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500" windowWidth="24500" windowHeight="15680" tabRatio="600" firstSheet="0" activeTab="0" autoFilterDateGrouping="1"/>
  </bookViews>
  <sheets>
    <sheet name="List01-1" sheetId="1" state="visible" r:id="rId1"/>
    <sheet name="List01-2" sheetId="2" state="visible" r:id="rId2"/>
    <sheet name="List01-3" sheetId="3" state="visible" r:id="rId3"/>
  </sheets>
  <definedNames>
    <definedName name="_xlnm.Print_Titles" localSheetId="0">'List01-1'!$1:$5</definedName>
    <definedName name="_xlnm.Print_Titles" localSheetId="1">'List01-2'!$1:$5</definedName>
    <definedName name="_xlnm.Print_Titles" localSheetId="2">'List01-3'!$1:$5</definedName>
  </definedNames>
  <calcPr calcId="191029" fullCalcOnLoad="1"/>
</workbook>
</file>

<file path=xl/styles.xml><?xml version="1.0" encoding="utf-8"?>
<styleSheet xmlns="http://schemas.openxmlformats.org/spreadsheetml/2006/main">
  <numFmts count="23">
    <numFmt numFmtId="164" formatCode="_(* #,##0_);_(* \(#,##0\);_(* &quot;-&quot;??_);_(@_)"/>
    <numFmt numFmtId="165" formatCode="dd/mm/yy"/>
    <numFmt numFmtId="166" formatCode="&quot;បានបញ្ឈប់បញ្ជីលេខ០១ សម្រាប់ចំណូលជាសាច់ប្រាក់ប្រចាំខែ&quot;mmmm&quot; ឆ្នាំ&quot;yyyy&quot; ត្រឹមថ្ងៃទី&quot;[$-12000453]dd&quot; ខែ&quot;mmmm&quot; ឆ្នាំ&quot;yyyy"/>
    <numFmt numFmtId="167" formatCode="&quot;-ចំនួនសក្ខីប័ត្របានប្រើប្រាស់ ៖ &quot;\ #,##0\ &quot; លេខ&quot;"/>
    <numFmt numFmtId="168" formatCode="&quot;-សមតុល្យដើមគ្រា ៖ &quot;\ #,##0\ &quot;រៀល&quot;"/>
    <numFmt numFmtId="169" formatCode="&quot;   VPP ៖ &quot;\ #,##0\ &quot;រៀល&quot;"/>
    <numFmt numFmtId="170" formatCode="&quot;   VOP ៖ &quot;\ #,##0\ &quot;រៀល&quot;"/>
    <numFmt numFmtId="171" formatCode="&quot;-សរុបចំណាយផ្សេងៗ ៖ &quot;\ #,##0\ &quot;រៀល&quot;"/>
    <numFmt numFmtId="172" formatCode="&quot;-សមតុល្យចុងគ្រា ៖ &quot;\ #,##0\ &quot;រៀល&quot;"/>
    <numFmt numFmtId="173" formatCode="&quot;   SOP ៖ &quot;\ #,##0\ &quot;រៀល&quot;"/>
    <numFmt numFmtId="174" formatCode="&quot;   COP ៖ &quot;\ #,##0\ &quot;រៀល&quot;"/>
    <numFmt numFmtId="175" formatCode="&quot;   CPP ៖ &quot;\ #,##0\ &quot;រៀល&quot;"/>
    <numFmt numFmtId="176" formatCode="&quot;   CSF ៖ &quot;\ #,##0\ &quot;រៀល&quot;"/>
    <numFmt numFmtId="177" formatCode="&quot;--ចំណូលមិនមែនសារពើពន្ធ ៖ &quot;\ #,##0\ &quot;រៀល&quot;"/>
    <numFmt numFmtId="178" formatCode="&quot;   VVF ៖ &quot;\ #,##0\ &quot;រៀល&quot;"/>
    <numFmt numFmtId="179" formatCode="&quot;-សរុបចំណូលបង់ចូលថវិកាជាតិ ៖ &quot;\ #,##0\ &quot;រៀល&quot;"/>
    <numFmt numFmtId="180" formatCode="&quot;--ចំណូលសារពើពន្ធ ៖ &quot;\ #,##0\ &quot;រៀល&quot;"/>
    <numFmt numFmtId="181" formatCode="&quot;   TSF ៖ &quot;\ #,##0\ &quot;រៀល&quot;"/>
    <numFmt numFmtId="182" formatCode="&quot;   CDF ៖ &quot;\ #,##0\ &quot;រៀល&quot;"/>
    <numFmt numFmtId="183" formatCode="&quot;   PFN ៖ &quot;\ #,##0\ &quot;រៀល&quot;"/>
    <numFmt numFmtId="184" formatCode="&quot;-សរុបចំណូលក្នុងគ្រា ៖ &quot;\ #,##0\ &quot;រៀល រួមមានៈ&quot;"/>
    <numFmt numFmtId="185" formatCode="&quot;-សរុបចំណូលបង់ចូលថវិកាជាតិ ៖ &quot;\ #,##0\ &quot;រៀល រួមមានៈ&quot;"/>
    <numFmt numFmtId="186" formatCode="&quot;សរុបត្រឹមថ្ងៃទី&quot;[$-12000453]dd&quot; ខែ&quot;mmmm&quot; ឆ្នាំ&quot;yyyy"/>
  </numFmts>
  <fonts count="26">
    <font>
      <name val="Calibri"/>
      <family val="2"/>
      <color rgb="FF000000"/>
      <sz val="12"/>
    </font>
    <font>
      <name val="Aptos Narrow"/>
      <family val="2"/>
      <color theme="1"/>
      <sz val="11"/>
      <scheme val="minor"/>
    </font>
    <font>
      <name val="Calibri"/>
      <family val="2"/>
      <color rgb="FF000000"/>
      <sz val="12"/>
    </font>
    <font>
      <name val="Arial"/>
      <family val="2"/>
      <sz val="10"/>
    </font>
    <font>
      <name val="Khmer MEF1"/>
      <b val="1"/>
      <sz val="8"/>
    </font>
    <font>
      <name val="Khmer MEF1"/>
      <color theme="1"/>
      <sz val="8"/>
    </font>
    <font>
      <name val="Khmer MEF1"/>
      <b val="1"/>
      <color rgb="FF000000"/>
      <sz val="8"/>
    </font>
    <font>
      <name val="Khmer MEF1"/>
      <b val="1"/>
      <color theme="1"/>
      <sz val="8"/>
    </font>
    <font>
      <name val="Khmer MEF1"/>
      <color rgb="FFC00000"/>
      <sz val="8"/>
    </font>
    <font>
      <name val="Khmer MEF1"/>
      <b val="1"/>
      <sz val="9"/>
    </font>
    <font>
      <name val="Arial"/>
      <family val="2"/>
      <b val="1"/>
      <sz val="9"/>
    </font>
    <font>
      <name val="Arial"/>
      <family val="2"/>
      <sz val="9"/>
    </font>
    <font>
      <name val="Khmer MEF1"/>
      <sz val="9"/>
    </font>
    <font>
      <name val="Arial"/>
      <family val="2"/>
      <color indexed="63"/>
      <sz val="9"/>
    </font>
    <font>
      <name val="Arial"/>
      <family val="2"/>
      <b val="1"/>
      <color indexed="63"/>
      <sz val="9"/>
    </font>
    <font>
      <name val="Arial"/>
      <family val="2"/>
      <b val="1"/>
      <color rgb="FFFF0000"/>
      <sz val="9"/>
    </font>
    <font>
      <name val="Khmer MEF1"/>
      <color rgb="FFFF0000"/>
      <sz val="9"/>
    </font>
    <font>
      <name val="Arial"/>
      <family val="2"/>
      <color rgb="FFFF0000"/>
      <sz val="9"/>
    </font>
    <font>
      <name val="Khmer MEF1"/>
      <b val="1"/>
      <color rgb="FFC00000"/>
      <sz val="9"/>
    </font>
    <font>
      <name val="Khmer MEF1"/>
      <color rgb="FFC00000"/>
      <sz val="9"/>
    </font>
    <font>
      <name val="Khmer MEF2"/>
      <sz val="14"/>
    </font>
    <font>
      <name val="Khmer MEF2"/>
      <sz val="12"/>
    </font>
    <font>
      <name val="Khmer MEF1"/>
      <sz val="12"/>
    </font>
    <font>
      <name val="Khmer MEF1"/>
      <b val="1"/>
      <sz val="12"/>
    </font>
    <font>
      <name val="Arial"/>
      <family val="2"/>
      <sz val="14"/>
    </font>
    <font>
      <name val="Khmer MEF2"/>
      <color theme="1"/>
      <sz val="14"/>
    </font>
  </fonts>
  <fills count="7">
    <fill>
      <patternFill/>
    </fill>
    <fill>
      <patternFill patternType="gray125"/>
    </fill>
    <fill>
      <patternFill patternType="solid">
        <fgColor theme="9" tint="0.599993896298104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0">
    <border>
      <left/>
      <right/>
      <top/>
      <bottom/>
      <diagonal/>
    </border>
    <border>
      <left style="thin">
        <color indexed="64"/>
      </left>
      <right style="thin">
        <color indexed="63"/>
      </right>
      <top style="hair">
        <color indexed="63"/>
      </top>
      <bottom/>
      <diagonal/>
    </border>
    <border>
      <left/>
      <right style="thin">
        <color indexed="63"/>
      </right>
      <top style="hair">
        <color indexed="63"/>
      </top>
      <bottom/>
      <diagonal/>
    </border>
    <border>
      <left style="thin">
        <color indexed="64"/>
      </left>
      <right style="thin">
        <color indexed="63"/>
      </right>
      <top/>
      <bottom style="hair">
        <color indexed="63"/>
      </bottom>
      <diagonal/>
    </border>
    <border>
      <left/>
      <right style="thin">
        <color indexed="63"/>
      </right>
      <top/>
      <bottom style="hair">
        <color indexed="63"/>
      </bottom>
      <diagonal/>
    </border>
    <border>
      <left/>
      <right style="thin">
        <color indexed="63"/>
      </right>
      <top/>
      <bottom/>
      <diagonal/>
    </border>
    <border>
      <left style="thin">
        <color indexed="64"/>
      </left>
      <right style="thin">
        <color indexed="63"/>
      </right>
      <top style="hair">
        <color indexed="63"/>
      </top>
      <bottom style="hair">
        <color indexed="63"/>
      </bottom>
      <diagonal/>
    </border>
    <border>
      <left/>
      <right style="thin">
        <color indexed="63"/>
      </right>
      <top style="hair">
        <color indexed="63"/>
      </top>
      <bottom style="hair">
        <color indexed="63"/>
      </bottom>
      <diagonal/>
    </border>
    <border>
      <left style="thin">
        <color indexed="64"/>
      </left>
      <right style="thin">
        <color indexed="63"/>
      </right>
      <top style="hair">
        <color indexed="63"/>
      </top>
      <bottom style="thin">
        <color indexed="64"/>
      </bottom>
      <diagonal/>
    </border>
    <border>
      <left style="thin">
        <color indexed="64"/>
      </left>
      <right style="thin">
        <color indexed="63"/>
      </right>
      <top style="hair">
        <color indexed="64"/>
      </top>
      <bottom style="hair">
        <color indexed="63"/>
      </bottom>
      <diagonal/>
    </border>
    <border>
      <left style="thin">
        <color indexed="64"/>
      </left>
      <right style="thin">
        <color indexed="63"/>
      </right>
      <top style="hair">
        <color indexed="63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3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3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 style="hair">
        <color indexed="63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3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3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 style="thin">
        <color indexed="64"/>
      </bottom>
      <diagonal/>
    </border>
    <border>
      <left style="medium">
        <color indexed="64"/>
      </left>
      <right style="thin">
        <color indexed="63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3"/>
      </right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3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3"/>
      </right>
      <top/>
      <bottom style="medium">
        <color indexed="64"/>
      </bottom>
      <diagonal/>
    </border>
    <border>
      <left/>
      <right style="thin">
        <color indexed="63"/>
      </right>
      <top style="hair">
        <color indexed="63"/>
      </top>
      <bottom style="medium">
        <color indexed="64"/>
      </bottom>
      <diagonal/>
    </border>
    <border>
      <left style="thin">
        <color indexed="64"/>
      </left>
      <right style="thin">
        <color indexed="63"/>
      </right>
      <top style="hair">
        <color indexed="63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3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3"/>
      </right>
      <top style="medium">
        <color indexed="64"/>
      </top>
      <bottom/>
      <diagonal/>
    </border>
    <border>
      <left/>
      <right style="thin">
        <color indexed="63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3"/>
      </right>
      <top style="hair">
        <color indexed="63"/>
      </top>
      <bottom style="hair">
        <color indexed="64"/>
      </bottom>
      <diagonal/>
    </border>
    <border>
      <left/>
      <right style="thin">
        <color indexed="63"/>
      </right>
      <top style="hair">
        <color indexed="64"/>
      </top>
      <bottom style="hair">
        <color indexed="63"/>
      </bottom>
      <diagonal/>
    </border>
    <border>
      <left/>
      <right style="thin">
        <color indexed="63"/>
      </right>
      <top style="hair">
        <color indexed="63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3"/>
      </right>
      <top style="medium">
        <color indexed="64"/>
      </top>
      <bottom/>
      <diagonal/>
    </border>
    <border>
      <left style="medium">
        <color indexed="64"/>
      </left>
      <right style="thin">
        <color indexed="63"/>
      </right>
      <top/>
      <bottom style="hair">
        <color indexed="63"/>
      </bottom>
      <diagonal/>
    </border>
    <border>
      <left style="medium">
        <color indexed="64"/>
      </left>
      <right style="thin">
        <color indexed="63"/>
      </right>
      <top style="hair">
        <color indexed="63"/>
      </top>
      <bottom style="hair">
        <color indexed="63"/>
      </bottom>
      <diagonal/>
    </border>
    <border>
      <left style="medium">
        <color indexed="64"/>
      </left>
      <right style="thin">
        <color indexed="63"/>
      </right>
      <top style="hair">
        <color indexed="63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3"/>
      </right>
      <top style="hair">
        <color indexed="63"/>
      </top>
      <bottom style="hair">
        <color indexed="64"/>
      </bottom>
      <diagonal/>
    </border>
    <border>
      <left style="medium">
        <color indexed="64"/>
      </left>
      <right style="thin">
        <color indexed="63"/>
      </right>
      <top style="hair">
        <color indexed="64"/>
      </top>
      <bottom style="hair">
        <color indexed="63"/>
      </bottom>
      <diagonal/>
    </border>
    <border>
      <left style="medium">
        <color indexed="64"/>
      </left>
      <right style="thin">
        <color indexed="63"/>
      </right>
      <top style="hair">
        <color indexed="63"/>
      </top>
      <bottom style="medium">
        <color indexed="64"/>
      </bottom>
      <diagonal/>
    </border>
    <border>
      <left style="medium">
        <color indexed="64"/>
      </left>
      <right style="thin">
        <color indexed="63"/>
      </right>
      <top style="hair">
        <color indexed="63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3"/>
      </left>
      <right style="medium">
        <color indexed="64"/>
      </right>
      <top style="medium">
        <color indexed="64"/>
      </top>
      <bottom/>
      <diagonal/>
    </border>
    <border>
      <left style="thin">
        <color indexed="63"/>
      </left>
      <right style="medium">
        <color indexed="64"/>
      </right>
      <top/>
      <bottom style="hair">
        <color indexed="63"/>
      </bottom>
      <diagonal/>
    </border>
    <border>
      <left style="thin">
        <color indexed="63"/>
      </left>
      <right style="medium">
        <color indexed="64"/>
      </right>
      <top style="hair">
        <color indexed="63"/>
      </top>
      <bottom style="hair">
        <color indexed="63"/>
      </bottom>
      <diagonal/>
    </border>
    <border>
      <left style="thin">
        <color indexed="63"/>
      </left>
      <right style="medium">
        <color indexed="64"/>
      </right>
      <top style="hair">
        <color indexed="63"/>
      </top>
      <bottom/>
      <diagonal/>
    </border>
    <border>
      <left style="thin">
        <color indexed="63"/>
      </left>
      <right style="medium">
        <color indexed="64"/>
      </right>
      <top style="hair">
        <color indexed="63"/>
      </top>
      <bottom style="hair">
        <color indexed="64"/>
      </bottom>
      <diagonal/>
    </border>
    <border>
      <left style="thin">
        <color indexed="63"/>
      </left>
      <right style="medium">
        <color indexed="64"/>
      </right>
      <top style="hair">
        <color indexed="64"/>
      </top>
      <bottom style="hair">
        <color indexed="63"/>
      </bottom>
      <diagonal/>
    </border>
    <border>
      <left style="thin">
        <color indexed="63"/>
      </left>
      <right style="medium">
        <color indexed="64"/>
      </right>
      <top style="hair">
        <color indexed="63"/>
      </top>
      <bottom style="medium">
        <color indexed="64"/>
      </bottom>
      <diagonal/>
    </border>
    <border>
      <left style="thin">
        <color indexed="63"/>
      </left>
      <right style="medium">
        <color indexed="64"/>
      </right>
      <top/>
      <bottom/>
      <diagonal/>
    </border>
    <border>
      <left style="thin">
        <color indexed="63"/>
      </left>
      <right style="medium">
        <color indexed="64"/>
      </right>
      <top style="hair">
        <color indexed="63"/>
      </top>
      <bottom style="thin">
        <color indexed="64"/>
      </bottom>
      <diagonal/>
    </border>
    <border>
      <left style="thin">
        <color indexed="64"/>
      </left>
      <right style="thin">
        <color indexed="63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indexed="63"/>
      </bottom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hair">
        <color indexed="63"/>
      </bottom>
      <diagonal/>
    </border>
    <border>
      <left style="medium">
        <color indexed="64"/>
      </left>
      <right style="medium">
        <color indexed="64"/>
      </right>
      <top style="hair">
        <color indexed="63"/>
      </top>
      <bottom/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3"/>
      </bottom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3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3"/>
      </right>
      <top/>
      <bottom style="thin">
        <color indexed="64"/>
      </bottom>
      <diagonal/>
    </border>
    <border>
      <left style="thin">
        <color indexed="63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3"/>
      </right>
      <top/>
      <bottom style="thin">
        <color indexed="64"/>
      </bottom>
      <diagonal/>
    </border>
    <border>
      <left/>
      <right style="thin">
        <color indexed="63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2" fillId="0" borderId="0"/>
    <xf numFmtId="43" fontId="2" fillId="0" borderId="0"/>
    <xf numFmtId="0" fontId="1" fillId="0" borderId="0"/>
    <xf numFmtId="0" fontId="3" fillId="0" borderId="0"/>
    <xf numFmtId="43" fontId="3" fillId="0" borderId="0"/>
  </cellStyleXfs>
  <cellXfs count="372">
    <xf numFmtId="0" fontId="0" fillId="0" borderId="0" pivotButton="0" quotePrefix="0" xfId="0"/>
    <xf numFmtId="0" fontId="5" fillId="0" borderId="0" applyAlignment="1" pivotButton="0" quotePrefix="0" xfId="2">
      <alignment horizontal="center" vertical="center"/>
    </xf>
    <xf numFmtId="0" fontId="5" fillId="0" borderId="0" applyAlignment="1" pivotButton="0" quotePrefix="0" xfId="2">
      <alignment vertical="center"/>
    </xf>
    <xf numFmtId="0" fontId="7" fillId="0" borderId="0" applyAlignment="1" pivotButton="0" quotePrefix="0" xfId="2">
      <alignment horizontal="center" vertical="center"/>
    </xf>
    <xf numFmtId="0" fontId="8" fillId="0" borderId="0" applyAlignment="1" pivotButton="0" quotePrefix="0" xfId="2">
      <alignment vertical="center"/>
    </xf>
    <xf numFmtId="0" fontId="16" fillId="0" borderId="3" applyAlignment="1" applyProtection="1" pivotButton="0" quotePrefix="0" xfId="0">
      <alignment vertical="center" wrapText="1"/>
      <protection locked="0" hidden="0"/>
    </xf>
    <xf numFmtId="0" fontId="12" fillId="0" borderId="7" applyAlignment="1" applyProtection="1" pivotButton="0" quotePrefix="0" xfId="0">
      <alignment vertical="center" wrapText="1"/>
      <protection locked="0" hidden="0"/>
    </xf>
    <xf numFmtId="0" fontId="12" fillId="0" borderId="2" applyAlignment="1" applyProtection="1" pivotButton="0" quotePrefix="0" xfId="0">
      <alignment vertical="center" wrapText="1"/>
      <protection locked="0" hidden="0"/>
    </xf>
    <xf numFmtId="0" fontId="12" fillId="0" borderId="11" applyAlignment="1" applyProtection="1" pivotButton="0" quotePrefix="0" xfId="0">
      <alignment vertical="center" wrapText="1"/>
      <protection locked="0" hidden="0"/>
    </xf>
    <xf numFmtId="0" fontId="12" fillId="0" borderId="3" applyAlignment="1" applyProtection="1" pivotButton="0" quotePrefix="0" xfId="0">
      <alignment vertical="center" wrapText="1"/>
      <protection locked="0" hidden="0"/>
    </xf>
    <xf numFmtId="0" fontId="12" fillId="0" borderId="10" applyAlignment="1" applyProtection="1" pivotButton="0" quotePrefix="0" xfId="0">
      <alignment vertical="center" wrapText="1"/>
      <protection locked="0" hidden="0"/>
    </xf>
    <xf numFmtId="0" fontId="12" fillId="0" borderId="9" applyAlignment="1" applyProtection="1" pivotButton="0" quotePrefix="0" xfId="0">
      <alignment vertical="center" wrapText="1"/>
      <protection locked="0" hidden="0"/>
    </xf>
    <xf numFmtId="0" fontId="12" fillId="0" borderId="6" applyAlignment="1" applyProtection="1" pivotButton="0" quotePrefix="0" xfId="0">
      <alignment vertical="center" wrapText="1"/>
      <protection locked="0" hidden="0"/>
    </xf>
    <xf numFmtId="0" fontId="12" fillId="0" borderId="8" applyAlignment="1" applyProtection="1" pivotButton="0" quotePrefix="0" xfId="0">
      <alignment vertical="center" wrapText="1"/>
      <protection locked="0" hidden="0"/>
    </xf>
    <xf numFmtId="0" fontId="12" fillId="0" borderId="4" applyAlignment="1" applyProtection="1" pivotButton="0" quotePrefix="0" xfId="0">
      <alignment vertical="center" wrapText="1"/>
      <protection locked="0" hidden="0"/>
    </xf>
    <xf numFmtId="0" fontId="11" fillId="0" borderId="13" applyAlignment="1" applyProtection="1" pivotButton="0" quotePrefix="0" xfId="0">
      <alignment horizontal="center" vertical="center"/>
      <protection locked="0" hidden="0"/>
    </xf>
    <xf numFmtId="0" fontId="12" fillId="0" borderId="14" applyAlignment="1" applyProtection="1" pivotButton="0" quotePrefix="0" xfId="0">
      <alignment vertical="center" wrapText="1"/>
      <protection locked="0" hidden="0"/>
    </xf>
    <xf numFmtId="0" fontId="12" fillId="0" borderId="16" applyAlignment="1" applyProtection="1" pivotButton="0" quotePrefix="0" xfId="0">
      <alignment vertical="center" wrapText="1"/>
      <protection locked="0" hidden="0"/>
    </xf>
    <xf numFmtId="0" fontId="11" fillId="0" borderId="20" applyAlignment="1" applyProtection="1" pivotButton="0" quotePrefix="0" xfId="0">
      <alignment horizontal="center" vertical="center"/>
      <protection locked="0" hidden="0"/>
    </xf>
    <xf numFmtId="0" fontId="10" fillId="0" borderId="19" applyAlignment="1" applyProtection="1" pivotButton="0" quotePrefix="1" xfId="0">
      <alignment horizontal="center" vertical="center"/>
      <protection locked="0" hidden="0"/>
    </xf>
    <xf numFmtId="0" fontId="11" fillId="0" borderId="14" applyAlignment="1" applyProtection="1" pivotButton="0" quotePrefix="0" xfId="0">
      <alignment horizontal="center" vertical="center"/>
      <protection locked="0" hidden="0"/>
    </xf>
    <xf numFmtId="0" fontId="11" fillId="0" borderId="25" applyAlignment="1" applyProtection="1" pivotButton="0" quotePrefix="0" xfId="0">
      <alignment horizontal="center" vertical="center"/>
      <protection locked="0" hidden="0"/>
    </xf>
    <xf numFmtId="0" fontId="12" fillId="0" borderId="25" applyAlignment="1" applyProtection="1" pivotButton="0" quotePrefix="0" xfId="0">
      <alignment vertical="center" wrapText="1"/>
      <protection locked="0" hidden="0"/>
    </xf>
    <xf numFmtId="0" fontId="11" fillId="0" borderId="13" applyAlignment="1" applyProtection="1" pivotButton="0" quotePrefix="0" xfId="0">
      <alignment vertical="center"/>
      <protection locked="0" hidden="0"/>
    </xf>
    <xf numFmtId="0" fontId="11" fillId="0" borderId="41" applyAlignment="1" applyProtection="1" pivotButton="0" quotePrefix="0" xfId="0">
      <alignment horizontal="center" vertical="center"/>
      <protection locked="0" hidden="0"/>
    </xf>
    <xf numFmtId="0" fontId="10" fillId="0" borderId="42" applyAlignment="1" applyProtection="1" pivotButton="0" quotePrefix="1" xfId="0">
      <alignment horizontal="center" vertical="center"/>
      <protection locked="0" hidden="0"/>
    </xf>
    <xf numFmtId="0" fontId="11" fillId="0" borderId="44" applyAlignment="1" applyProtection="1" pivotButton="0" quotePrefix="0" xfId="0">
      <alignment horizontal="center" vertical="center"/>
      <protection locked="0" hidden="0"/>
    </xf>
    <xf numFmtId="0" fontId="11" fillId="0" borderId="46" applyAlignment="1" applyProtection="1" pivotButton="0" quotePrefix="0" xfId="0">
      <alignment vertical="center"/>
      <protection locked="0" hidden="0"/>
    </xf>
    <xf numFmtId="0" fontId="12" fillId="0" borderId="48" applyAlignment="1" applyProtection="1" pivotButton="0" quotePrefix="0" xfId="0">
      <alignment vertical="center" wrapText="1"/>
      <protection locked="0" hidden="0"/>
    </xf>
    <xf numFmtId="0" fontId="10" fillId="0" borderId="19" applyAlignment="1" applyProtection="1" pivotButton="0" quotePrefix="0" xfId="0">
      <alignment horizontal="center" vertical="center"/>
      <protection locked="0" hidden="0"/>
    </xf>
    <xf numFmtId="0" fontId="12" fillId="0" borderId="49" applyAlignment="1" applyProtection="1" pivotButton="0" quotePrefix="0" xfId="0">
      <alignment vertical="center" wrapText="1"/>
      <protection locked="0" hidden="0"/>
    </xf>
    <xf numFmtId="0" fontId="9" fillId="0" borderId="37" applyAlignment="1" applyProtection="1" pivotButton="0" quotePrefix="0" xfId="0">
      <alignment vertical="center" wrapText="1"/>
      <protection locked="0" hidden="0"/>
    </xf>
    <xf numFmtId="0" fontId="12" fillId="0" borderId="12" applyAlignment="1" applyProtection="1" pivotButton="0" quotePrefix="0" xfId="0">
      <alignment vertical="center" wrapText="1"/>
      <protection locked="0" hidden="0"/>
    </xf>
    <xf numFmtId="0" fontId="12" fillId="0" borderId="54" applyAlignment="1" applyProtection="1" pivotButton="0" quotePrefix="0" xfId="0">
      <alignment vertical="center" wrapText="1"/>
      <protection locked="0" hidden="0"/>
    </xf>
    <xf numFmtId="0" fontId="16" fillId="0" borderId="56" applyAlignment="1" applyProtection="1" pivotButton="0" quotePrefix="0" xfId="0">
      <alignment vertical="center" wrapText="1"/>
      <protection locked="0" hidden="0"/>
    </xf>
    <xf numFmtId="0" fontId="12" fillId="0" borderId="60" applyAlignment="1" applyProtection="1" pivotButton="0" quotePrefix="0" xfId="0">
      <alignment vertical="center" wrapText="1"/>
      <protection locked="0" hidden="0"/>
    </xf>
    <xf numFmtId="0" fontId="12" fillId="0" borderId="62" applyAlignment="1" applyProtection="1" pivotButton="0" quotePrefix="0" xfId="0">
      <alignment vertical="center" wrapText="1"/>
      <protection locked="0" hidden="0"/>
    </xf>
    <xf numFmtId="0" fontId="19" fillId="0" borderId="16" applyAlignment="1" applyProtection="1" pivotButton="0" quotePrefix="0" xfId="0">
      <alignment vertical="center" wrapText="1"/>
      <protection locked="0" hidden="0"/>
    </xf>
    <xf numFmtId="0" fontId="19" fillId="0" borderId="25" applyAlignment="1" applyProtection="1" pivotButton="0" quotePrefix="0" xfId="0">
      <alignment vertical="center" wrapText="1"/>
      <protection locked="0" hidden="0"/>
    </xf>
    <xf numFmtId="0" fontId="12" fillId="0" borderId="43" applyAlignment="1" applyProtection="1" pivotButton="0" quotePrefix="0" xfId="0">
      <alignment vertical="center" wrapText="1"/>
      <protection locked="0" hidden="0"/>
    </xf>
    <xf numFmtId="49" fontId="4" fillId="0" borderId="65" applyAlignment="1" pivotButton="0" quotePrefix="0" xfId="4">
      <alignment horizontal="center" vertical="center"/>
    </xf>
    <xf numFmtId="49" fontId="4" fillId="0" borderId="66" applyAlignment="1" pivotButton="0" quotePrefix="0" xfId="4">
      <alignment horizontal="center" vertical="center"/>
    </xf>
    <xf numFmtId="49" fontId="4" fillId="0" borderId="29" applyAlignment="1" pivotButton="0" quotePrefix="0" xfId="4">
      <alignment horizontal="center" vertical="center"/>
    </xf>
    <xf numFmtId="49" fontId="4" fillId="0" borderId="69" applyAlignment="1" pivotButton="0" quotePrefix="0" xfId="4">
      <alignment horizontal="center" vertical="center"/>
    </xf>
    <xf numFmtId="164" fontId="4" fillId="0" borderId="64" applyAlignment="1" pivotButton="0" quotePrefix="0" xfId="4">
      <alignment horizontal="center" vertical="center"/>
    </xf>
    <xf numFmtId="164" fontId="4" fillId="3" borderId="64" applyAlignment="1" pivotButton="0" quotePrefix="0" xfId="4">
      <alignment horizontal="center" vertical="center"/>
    </xf>
    <xf numFmtId="164" fontId="4" fillId="3" borderId="26" applyAlignment="1" pivotButton="0" quotePrefix="0" xfId="4">
      <alignment horizontal="center" vertical="center"/>
    </xf>
    <xf numFmtId="164" fontId="4" fillId="0" borderId="45" applyAlignment="1" pivotButton="0" quotePrefix="0" xfId="4">
      <alignment horizontal="center" vertical="center"/>
    </xf>
    <xf numFmtId="0" fontId="4" fillId="0" borderId="26" applyAlignment="1" applyProtection="1" pivotButton="0" quotePrefix="0" xfId="2">
      <alignment horizontal="center" vertical="center"/>
      <protection locked="0" hidden="0"/>
    </xf>
    <xf numFmtId="0" fontId="13" fillId="0" borderId="15" applyAlignment="1" applyProtection="1" pivotButton="0" quotePrefix="0" xfId="0">
      <alignment horizontal="center" vertical="center"/>
      <protection locked="0" hidden="0"/>
    </xf>
    <xf numFmtId="0" fontId="13" fillId="0" borderId="26" applyAlignment="1" applyProtection="1" pivotButton="0" quotePrefix="0" xfId="0">
      <alignment horizontal="center" vertical="center"/>
      <protection locked="0" hidden="0"/>
    </xf>
    <xf numFmtId="0" fontId="13" fillId="0" borderId="61" applyAlignment="1" applyProtection="1" pivotButton="0" quotePrefix="0" xfId="0">
      <alignment horizontal="center" vertical="center"/>
      <protection locked="0" hidden="0"/>
    </xf>
    <xf numFmtId="0" fontId="13" fillId="0" borderId="18" applyAlignment="1" applyProtection="1" pivotButton="0" quotePrefix="0" xfId="0">
      <alignment horizontal="center" vertical="center"/>
      <protection locked="0" hidden="0"/>
    </xf>
    <xf numFmtId="0" fontId="17" fillId="0" borderId="18" applyAlignment="1" applyProtection="1" pivotButton="0" quotePrefix="0" xfId="0">
      <alignment horizontal="center" vertical="center"/>
      <protection locked="0" hidden="0"/>
    </xf>
    <xf numFmtId="0" fontId="17" fillId="0" borderId="26" applyAlignment="1" applyProtection="1" pivotButton="0" quotePrefix="0" xfId="0">
      <alignment horizontal="center" vertical="center"/>
      <protection locked="0" hidden="0"/>
    </xf>
    <xf numFmtId="0" fontId="11" fillId="0" borderId="66" applyAlignment="1" applyProtection="1" pivotButton="0" quotePrefix="0" xfId="0">
      <alignment horizontal="center" vertical="center"/>
      <protection locked="0" hidden="0"/>
    </xf>
    <xf numFmtId="0" fontId="12" fillId="0" borderId="66" applyAlignment="1" applyProtection="1" pivotButton="0" quotePrefix="0" xfId="0">
      <alignment vertical="center" wrapText="1"/>
      <protection locked="0" hidden="0"/>
    </xf>
    <xf numFmtId="0" fontId="13" fillId="0" borderId="29" applyAlignment="1" applyProtection="1" pivotButton="0" quotePrefix="0" xfId="0">
      <alignment horizontal="center" vertical="center"/>
      <protection locked="0" hidden="0"/>
    </xf>
    <xf numFmtId="0" fontId="11" fillId="0" borderId="90" applyAlignment="1" applyProtection="1" pivotButton="0" quotePrefix="0" xfId="0">
      <alignment horizontal="center" vertical="center"/>
      <protection locked="0" hidden="0"/>
    </xf>
    <xf numFmtId="0" fontId="13" fillId="0" borderId="91" applyAlignment="1" applyProtection="1" pivotButton="0" quotePrefix="0" xfId="0">
      <alignment horizontal="center" vertical="center"/>
      <protection locked="0" hidden="0"/>
    </xf>
    <xf numFmtId="0" fontId="13" fillId="0" borderId="92" applyAlignment="1" applyProtection="1" pivotButton="0" quotePrefix="0" xfId="0">
      <alignment horizontal="center" vertical="center"/>
      <protection locked="0" hidden="0"/>
    </xf>
    <xf numFmtId="0" fontId="13" fillId="0" borderId="93" applyAlignment="1" applyProtection="1" pivotButton="0" quotePrefix="0" xfId="0">
      <alignment horizontal="center" vertical="center"/>
      <protection locked="0" hidden="0"/>
    </xf>
    <xf numFmtId="0" fontId="11" fillId="0" borderId="26" applyAlignment="1" applyProtection="1" pivotButton="0" quotePrefix="0" xfId="0">
      <alignment horizontal="center" vertical="center"/>
      <protection locked="0" hidden="0"/>
    </xf>
    <xf numFmtId="0" fontId="13" fillId="0" borderId="90" applyAlignment="1" applyProtection="1" pivotButton="0" quotePrefix="0" xfId="0">
      <alignment horizontal="center" vertical="center"/>
      <protection locked="0" hidden="0"/>
    </xf>
    <xf numFmtId="0" fontId="13" fillId="0" borderId="32" applyAlignment="1" applyProtection="1" pivotButton="0" quotePrefix="0" xfId="0">
      <alignment horizontal="center" vertical="center"/>
      <protection locked="0" hidden="0"/>
    </xf>
    <xf numFmtId="0" fontId="13" fillId="0" borderId="55" applyAlignment="1" applyProtection="1" pivotButton="0" quotePrefix="0" xfId="0">
      <alignment horizontal="center" vertical="center"/>
      <protection locked="0" hidden="0"/>
    </xf>
    <xf numFmtId="0" fontId="14" fillId="0" borderId="40" applyAlignment="1" applyProtection="1" pivotButton="0" quotePrefix="0" xfId="0">
      <alignment horizontal="center" vertical="center"/>
      <protection locked="0" hidden="0"/>
    </xf>
    <xf numFmtId="0" fontId="13" fillId="0" borderId="94" applyAlignment="1" applyProtection="1" pivotButton="0" quotePrefix="0" xfId="0">
      <alignment horizontal="center" vertical="center"/>
      <protection locked="0" hidden="0"/>
    </xf>
    <xf numFmtId="0" fontId="13" fillId="0" borderId="95" applyAlignment="1" applyProtection="1" pivotButton="0" quotePrefix="0" xfId="0">
      <alignment horizontal="center" vertical="center"/>
      <protection locked="0" hidden="0"/>
    </xf>
    <xf numFmtId="0" fontId="13" fillId="0" borderId="96" applyAlignment="1" applyProtection="1" pivotButton="0" quotePrefix="0" xfId="0">
      <alignment horizontal="center" vertical="center"/>
      <protection locked="0" hidden="0"/>
    </xf>
    <xf numFmtId="0" fontId="13" fillId="0" borderId="97" applyAlignment="1" applyProtection="1" pivotButton="0" quotePrefix="0" xfId="0">
      <alignment horizontal="center" vertical="center"/>
      <protection locked="0" hidden="0"/>
    </xf>
    <xf numFmtId="0" fontId="13" fillId="0" borderId="98" applyAlignment="1" applyProtection="1" pivotButton="0" quotePrefix="0" xfId="0">
      <alignment horizontal="center" vertical="center"/>
      <protection locked="0" hidden="0"/>
    </xf>
    <xf numFmtId="0" fontId="12" fillId="0" borderId="99" applyAlignment="1" applyProtection="1" pivotButton="0" quotePrefix="0" xfId="0">
      <alignment vertical="center" wrapText="1"/>
      <protection locked="0" hidden="0"/>
    </xf>
    <xf numFmtId="0" fontId="10" fillId="0" borderId="40" applyAlignment="1" applyProtection="1" pivotButton="0" quotePrefix="0" xfId="0">
      <alignment horizontal="center" vertical="center"/>
      <protection locked="0" hidden="0"/>
    </xf>
    <xf numFmtId="0" fontId="11" fillId="0" borderId="91" applyAlignment="1" applyProtection="1" pivotButton="0" quotePrefix="0" xfId="0">
      <alignment horizontal="center" vertical="center"/>
      <protection locked="0" hidden="0"/>
    </xf>
    <xf numFmtId="0" fontId="11" fillId="0" borderId="92" applyAlignment="1" applyProtection="1" pivotButton="0" quotePrefix="0" xfId="0">
      <alignment horizontal="center" vertical="center"/>
      <protection locked="0" hidden="0"/>
    </xf>
    <xf numFmtId="0" fontId="11" fillId="0" borderId="96" applyAlignment="1" applyProtection="1" pivotButton="0" quotePrefix="0" xfId="0">
      <alignment horizontal="center" vertical="center"/>
      <protection locked="0" hidden="0"/>
    </xf>
    <xf numFmtId="0" fontId="11" fillId="0" borderId="15" applyAlignment="1" applyProtection="1" pivotButton="0" quotePrefix="0" xfId="0">
      <alignment horizontal="center" vertical="center"/>
      <protection locked="0" hidden="0"/>
    </xf>
    <xf numFmtId="0" fontId="10" fillId="0" borderId="23" applyAlignment="1" applyProtection="1" pivotButton="0" quotePrefix="1" xfId="0">
      <alignment horizontal="center" vertical="center"/>
      <protection locked="0" hidden="0"/>
    </xf>
    <xf numFmtId="0" fontId="10" fillId="0" borderId="58" applyAlignment="1" applyProtection="1" pivotButton="0" quotePrefix="1" xfId="0">
      <alignment horizontal="center" vertical="center"/>
      <protection locked="0" hidden="0"/>
    </xf>
    <xf numFmtId="0" fontId="11" fillId="0" borderId="29" applyAlignment="1" applyProtection="1" pivotButton="0" quotePrefix="0" xfId="0">
      <alignment horizontal="center" vertical="center"/>
      <protection locked="0" hidden="0"/>
    </xf>
    <xf numFmtId="0" fontId="11" fillId="0" borderId="46" applyAlignment="1" applyProtection="1" pivotButton="0" quotePrefix="0" xfId="0">
      <alignment horizontal="center" vertical="center"/>
      <protection locked="0" hidden="0"/>
    </xf>
    <xf numFmtId="0" fontId="12" fillId="0" borderId="100" applyAlignment="1" applyProtection="1" pivotButton="0" quotePrefix="0" xfId="0">
      <alignment vertical="center" wrapText="1"/>
      <protection locked="0" hidden="0"/>
    </xf>
    <xf numFmtId="0" fontId="13" fillId="0" borderId="101" applyAlignment="1" applyProtection="1" pivotButton="0" quotePrefix="0" xfId="0">
      <alignment horizontal="center" vertical="center"/>
      <protection locked="0" hidden="0"/>
    </xf>
    <xf numFmtId="164" fontId="4" fillId="0" borderId="67" applyAlignment="1" pivotButton="0" quotePrefix="0" xfId="4">
      <alignment vertical="center"/>
    </xf>
    <xf numFmtId="49" fontId="4" fillId="0" borderId="106" applyAlignment="1" pivotButton="0" quotePrefix="0" xfId="4">
      <alignment horizontal="center" vertical="center"/>
    </xf>
    <xf numFmtId="0" fontId="17" fillId="0" borderId="91" applyAlignment="1" applyProtection="1" pivotButton="0" quotePrefix="0" xfId="0">
      <alignment horizontal="center" vertical="center"/>
      <protection locked="0" hidden="0"/>
    </xf>
    <xf numFmtId="0" fontId="17" fillId="0" borderId="57" applyAlignment="1" applyProtection="1" pivotButton="0" quotePrefix="0" xfId="0">
      <alignment horizontal="center" vertical="center"/>
      <protection locked="0" hidden="0"/>
    </xf>
    <xf numFmtId="0" fontId="9" fillId="4" borderId="37" applyAlignment="1" applyProtection="1" pivotButton="0" quotePrefix="0" xfId="0">
      <alignment vertical="center" wrapText="1"/>
      <protection locked="0" hidden="0"/>
    </xf>
    <xf numFmtId="0" fontId="14" fillId="4" borderId="40" applyAlignment="1" applyProtection="1" pivotButton="0" quotePrefix="0" xfId="0">
      <alignment horizontal="center" vertical="center"/>
      <protection locked="0" hidden="0"/>
    </xf>
    <xf numFmtId="0" fontId="13" fillId="4" borderId="40" applyAlignment="1" applyProtection="1" pivotButton="0" quotePrefix="0" xfId="0">
      <alignment horizontal="center" vertical="center"/>
      <protection locked="0" hidden="0"/>
    </xf>
    <xf numFmtId="0" fontId="9" fillId="4" borderId="58" applyAlignment="1" applyProtection="1" pivotButton="0" quotePrefix="0" xfId="0">
      <alignment vertical="center" wrapText="1"/>
      <protection locked="0" hidden="0"/>
    </xf>
    <xf numFmtId="0" fontId="14" fillId="4" borderId="53" applyAlignment="1" applyProtection="1" pivotButton="0" quotePrefix="0" xfId="0">
      <alignment horizontal="center" vertical="center"/>
      <protection locked="0" hidden="0"/>
    </xf>
    <xf numFmtId="0" fontId="18" fillId="4" borderId="58" applyAlignment="1" applyProtection="1" pivotButton="0" quotePrefix="0" xfId="0">
      <alignment vertical="center" wrapText="1"/>
      <protection locked="0" hidden="0"/>
    </xf>
    <xf numFmtId="0" fontId="15" fillId="4" borderId="53" applyAlignment="1" applyProtection="1" pivotButton="0" quotePrefix="0" xfId="0">
      <alignment horizontal="center" vertical="center"/>
      <protection locked="0" hidden="0"/>
    </xf>
    <xf numFmtId="0" fontId="11" fillId="4" borderId="38" applyAlignment="1" applyProtection="1" pivotButton="0" quotePrefix="0" xfId="0">
      <alignment horizontal="center" vertical="center"/>
      <protection locked="0" hidden="0"/>
    </xf>
    <xf numFmtId="0" fontId="12" fillId="4" borderId="39" applyAlignment="1" applyProtection="1" pivotButton="0" quotePrefix="0" xfId="0">
      <alignment vertical="center" wrapText="1"/>
      <protection locked="0" hidden="0"/>
    </xf>
    <xf numFmtId="164" fontId="12" fillId="0" borderId="24" applyAlignment="1" applyProtection="1" pivotButton="0" quotePrefix="0" xfId="1">
      <alignment vertical="center"/>
      <protection locked="0" hidden="0"/>
    </xf>
    <xf numFmtId="164" fontId="12" fillId="0" borderId="14" applyAlignment="1" applyProtection="1" pivotButton="0" quotePrefix="0" xfId="1">
      <alignment vertical="center"/>
      <protection locked="0" hidden="0"/>
    </xf>
    <xf numFmtId="164" fontId="12" fillId="0" borderId="15" applyAlignment="1" applyProtection="1" pivotButton="0" quotePrefix="0" xfId="1">
      <alignment vertical="center"/>
      <protection locked="0" hidden="0"/>
    </xf>
    <xf numFmtId="164" fontId="12" fillId="0" borderId="104" applyAlignment="1" applyProtection="1" pivotButton="0" quotePrefix="0" xfId="1">
      <alignment vertical="center"/>
      <protection locked="0" hidden="0"/>
    </xf>
    <xf numFmtId="164" fontId="12" fillId="0" borderId="67" applyAlignment="1" applyProtection="1" pivotButton="0" quotePrefix="0" xfId="1">
      <alignment vertical="center"/>
      <protection locked="0" hidden="0"/>
    </xf>
    <xf numFmtId="164" fontId="12" fillId="0" borderId="64" applyAlignment="1" applyProtection="1" pivotButton="0" quotePrefix="0" xfId="1">
      <alignment vertical="center"/>
      <protection locked="0" hidden="0"/>
    </xf>
    <xf numFmtId="164" fontId="12" fillId="0" borderId="25" applyAlignment="1" applyProtection="1" pivotButton="0" quotePrefix="0" xfId="1">
      <alignment vertical="center"/>
      <protection locked="0" hidden="0"/>
    </xf>
    <xf numFmtId="164" fontId="12" fillId="0" borderId="26" applyAlignment="1" applyProtection="1" pivotButton="0" quotePrefix="0" xfId="1">
      <alignment vertical="center"/>
      <protection locked="0" hidden="0"/>
    </xf>
    <xf numFmtId="164" fontId="12" fillId="0" borderId="105" applyAlignment="1" applyProtection="1" pivotButton="0" quotePrefix="0" xfId="1">
      <alignment vertical="center"/>
      <protection locked="0" hidden="0"/>
    </xf>
    <xf numFmtId="164" fontId="12" fillId="0" borderId="68" applyAlignment="1" applyProtection="1" pivotButton="0" quotePrefix="0" xfId="1">
      <alignment vertical="center"/>
      <protection locked="0" hidden="0"/>
    </xf>
    <xf numFmtId="164" fontId="12" fillId="0" borderId="65" applyAlignment="1" applyProtection="1" pivotButton="0" quotePrefix="0" xfId="1">
      <alignment vertical="center"/>
      <protection locked="0" hidden="0"/>
    </xf>
    <xf numFmtId="164" fontId="12" fillId="0" borderId="66" applyAlignment="1" applyProtection="1" pivotButton="0" quotePrefix="0" xfId="1">
      <alignment vertical="center"/>
      <protection locked="0" hidden="0"/>
    </xf>
    <xf numFmtId="164" fontId="12" fillId="0" borderId="29" applyAlignment="1" applyProtection="1" pivotButton="0" quotePrefix="0" xfId="1">
      <alignment vertical="center"/>
      <protection locked="0" hidden="0"/>
    </xf>
    <xf numFmtId="164" fontId="12" fillId="0" borderId="106" applyAlignment="1" applyProtection="1" pivotButton="0" quotePrefix="0" xfId="1">
      <alignment vertical="center"/>
      <protection locked="0" hidden="0"/>
    </xf>
    <xf numFmtId="164" fontId="12" fillId="0" borderId="69" applyAlignment="1" applyProtection="1" pivotButton="0" quotePrefix="0" xfId="1">
      <alignment vertical="center"/>
      <protection locked="0" hidden="0"/>
    </xf>
    <xf numFmtId="164" fontId="12" fillId="0" borderId="19" applyAlignment="1" applyProtection="1" pivotButton="0" quotePrefix="0" xfId="1">
      <alignment vertical="center"/>
      <protection locked="0" hidden="0"/>
    </xf>
    <xf numFmtId="164" fontId="12" fillId="0" borderId="43" applyAlignment="1" applyProtection="1" pivotButton="0" quotePrefix="0" xfId="1">
      <alignment vertical="center"/>
      <protection locked="0" hidden="0"/>
    </xf>
    <xf numFmtId="164" fontId="12" fillId="0" borderId="61" applyAlignment="1" applyProtection="1" pivotButton="0" quotePrefix="0" xfId="1">
      <alignment vertical="center"/>
      <protection locked="0" hidden="0"/>
    </xf>
    <xf numFmtId="164" fontId="12" fillId="0" borderId="107" applyAlignment="1" applyProtection="1" pivotButton="0" quotePrefix="0" xfId="1">
      <alignment vertical="center"/>
      <protection locked="0" hidden="0"/>
    </xf>
    <xf numFmtId="164" fontId="12" fillId="0" borderId="89" applyAlignment="1" applyProtection="1" pivotButton="0" quotePrefix="0" xfId="1">
      <alignment vertical="center"/>
      <protection locked="0" hidden="0"/>
    </xf>
    <xf numFmtId="164" fontId="12" fillId="0" borderId="103" applyAlignment="1" applyProtection="1" pivotButton="0" quotePrefix="0" xfId="1">
      <alignment vertical="center"/>
      <protection locked="0" hidden="0"/>
    </xf>
    <xf numFmtId="164" fontId="12" fillId="4" borderId="37" applyAlignment="1" applyProtection="1" pivotButton="0" quotePrefix="0" xfId="1">
      <alignment vertical="center"/>
      <protection locked="0" hidden="0"/>
    </xf>
    <xf numFmtId="164" fontId="12" fillId="4" borderId="38" applyAlignment="1" applyProtection="1" pivotButton="0" quotePrefix="0" xfId="1">
      <alignment vertical="center"/>
      <protection locked="0" hidden="0"/>
    </xf>
    <xf numFmtId="164" fontId="12" fillId="4" borderId="53" applyAlignment="1" applyProtection="1" pivotButton="0" quotePrefix="0" xfId="1">
      <alignment vertical="center"/>
      <protection locked="0" hidden="0"/>
    </xf>
    <xf numFmtId="164" fontId="12" fillId="4" borderId="23" applyAlignment="1" applyProtection="1" pivotButton="0" quotePrefix="0" xfId="1">
      <alignment vertical="center"/>
      <protection locked="0" hidden="0"/>
    </xf>
    <xf numFmtId="164" fontId="12" fillId="4" borderId="63" applyAlignment="1" applyProtection="1" pivotButton="0" quotePrefix="0" xfId="1">
      <alignment vertical="center"/>
      <protection locked="0" hidden="0"/>
    </xf>
    <xf numFmtId="165" fontId="9" fillId="0" borderId="24" applyAlignment="1" applyProtection="1" pivotButton="0" quotePrefix="0" xfId="1">
      <alignment vertical="center"/>
      <protection locked="0" hidden="0"/>
    </xf>
    <xf numFmtId="164" fontId="12" fillId="0" borderId="45" applyAlignment="1" applyProtection="1" pivotButton="0" quotePrefix="0" xfId="1">
      <alignment vertical="center"/>
      <protection locked="0" hidden="0"/>
    </xf>
    <xf numFmtId="0" fontId="11" fillId="0" borderId="43" applyAlignment="1" applyProtection="1" pivotButton="0" quotePrefix="0" xfId="0">
      <alignment horizontal="center" vertical="center"/>
      <protection locked="0" hidden="0"/>
    </xf>
    <xf numFmtId="0" fontId="11" fillId="4" borderId="58" applyAlignment="1" applyProtection="1" pivotButton="0" quotePrefix="0" xfId="0">
      <alignment vertical="center"/>
      <protection locked="0" hidden="0"/>
    </xf>
    <xf numFmtId="0" fontId="11" fillId="0" borderId="12" applyAlignment="1" applyProtection="1" pivotButton="0" quotePrefix="0" xfId="0">
      <alignment vertical="center"/>
      <protection locked="0" hidden="0"/>
    </xf>
    <xf numFmtId="0" fontId="9" fillId="4" borderId="38" applyAlignment="1" applyProtection="1" pivotButton="0" quotePrefix="0" xfId="0">
      <alignment vertical="center" wrapText="1"/>
      <protection locked="0" hidden="0"/>
    </xf>
    <xf numFmtId="0" fontId="11" fillId="0" borderId="22" applyAlignment="1" applyProtection="1" pivotButton="0" quotePrefix="0" xfId="0">
      <alignment vertical="center"/>
      <protection locked="0" hidden="0"/>
    </xf>
    <xf numFmtId="0" fontId="11" fillId="0" borderId="47" applyAlignment="1" applyProtection="1" pivotButton="0" quotePrefix="0" xfId="0">
      <alignment vertical="center"/>
      <protection locked="0" hidden="0"/>
    </xf>
    <xf numFmtId="0" fontId="11" fillId="0" borderId="100" applyAlignment="1" applyProtection="1" pivotButton="0" quotePrefix="0" xfId="0">
      <alignment horizontal="center" vertical="center"/>
      <protection locked="0" hidden="0"/>
    </xf>
    <xf numFmtId="0" fontId="11" fillId="0" borderId="101" applyAlignment="1" applyProtection="1" pivotButton="0" quotePrefix="0" xfId="0">
      <alignment horizontal="center" vertical="center"/>
      <protection locked="0" hidden="0"/>
    </xf>
    <xf numFmtId="0" fontId="12" fillId="0" borderId="127" applyAlignment="1" applyProtection="1" pivotButton="0" quotePrefix="0" xfId="0">
      <alignment vertical="center" wrapText="1"/>
      <protection locked="0" hidden="0"/>
    </xf>
    <xf numFmtId="0" fontId="14" fillId="0" borderId="128" applyAlignment="1" applyProtection="1" pivotButton="0" quotePrefix="0" xfId="0">
      <alignment horizontal="center" vertical="center"/>
      <protection locked="0" hidden="0"/>
    </xf>
    <xf numFmtId="0" fontId="9" fillId="4" borderId="63" applyAlignment="1" applyProtection="1" pivotButton="0" quotePrefix="0" xfId="0">
      <alignment vertical="center" wrapText="1"/>
      <protection locked="0" hidden="0"/>
    </xf>
    <xf numFmtId="0" fontId="10" fillId="0" borderId="42" applyAlignment="1" applyProtection="1" pivotButton="0" quotePrefix="0" xfId="0">
      <alignment horizontal="center" vertical="center"/>
      <protection locked="0" hidden="0"/>
    </xf>
    <xf numFmtId="0" fontId="19" fillId="0" borderId="4" applyAlignment="1" applyProtection="1" pivotButton="0" quotePrefix="0" xfId="0">
      <alignment vertical="center" wrapText="1"/>
      <protection locked="0" hidden="0"/>
    </xf>
    <xf numFmtId="0" fontId="9" fillId="4" borderId="39" applyAlignment="1" applyProtection="1" pivotButton="0" quotePrefix="0" xfId="0">
      <alignment vertical="center" wrapText="1"/>
      <protection locked="0" hidden="0"/>
    </xf>
    <xf numFmtId="0" fontId="11" fillId="4" borderId="37" applyAlignment="1" applyProtection="1" pivotButton="0" quotePrefix="0" xfId="0">
      <alignment vertical="center"/>
      <protection locked="0" hidden="0"/>
    </xf>
    <xf numFmtId="0" fontId="11" fillId="0" borderId="52" applyAlignment="1" applyProtection="1" pivotButton="0" quotePrefix="0" xfId="0">
      <alignment vertical="center"/>
      <protection locked="0" hidden="0"/>
    </xf>
    <xf numFmtId="0" fontId="9" fillId="0" borderId="41" applyAlignment="1" applyProtection="1" pivotButton="0" quotePrefix="0" xfId="0">
      <alignment vertical="center" wrapText="1"/>
      <protection locked="0" hidden="0"/>
    </xf>
    <xf numFmtId="0" fontId="14" fillId="0" borderId="131" applyAlignment="1" applyProtection="1" pivotButton="0" quotePrefix="0" xfId="0">
      <alignment horizontal="center" vertical="center"/>
      <protection locked="0" hidden="0"/>
    </xf>
    <xf numFmtId="0" fontId="11" fillId="4" borderId="58" applyAlignment="1" applyProtection="1" pivotButton="0" quotePrefix="1" xfId="0">
      <alignment vertical="center"/>
      <protection locked="0" hidden="0"/>
    </xf>
    <xf numFmtId="164" fontId="5" fillId="0" borderId="0" applyAlignment="1" pivotButton="0" quotePrefix="0" xfId="1">
      <alignment vertical="center"/>
    </xf>
    <xf numFmtId="164" fontId="5" fillId="0" borderId="0" applyAlignment="1" pivotButton="0" quotePrefix="0" xfId="2">
      <alignment vertical="center"/>
    </xf>
    <xf numFmtId="164" fontId="7" fillId="0" borderId="0" applyAlignment="1" pivotButton="0" quotePrefix="0" xfId="1">
      <alignment vertical="center"/>
    </xf>
    <xf numFmtId="164" fontId="5" fillId="0" borderId="0" applyAlignment="1" pivotButton="0" quotePrefix="1" xfId="1">
      <alignment vertical="center"/>
    </xf>
    <xf numFmtId="14" fontId="5" fillId="0" borderId="0" applyAlignment="1" pivotButton="0" quotePrefix="0" xfId="2">
      <alignment vertical="center"/>
    </xf>
    <xf numFmtId="164" fontId="7" fillId="5" borderId="0" applyAlignment="1" pivotButton="0" quotePrefix="0" xfId="1">
      <alignment vertical="center"/>
    </xf>
    <xf numFmtId="164" fontId="12" fillId="0" borderId="80" applyAlignment="1" applyProtection="1" pivotButton="0" quotePrefix="0" xfId="1">
      <alignment vertical="center"/>
      <protection locked="0" hidden="0"/>
    </xf>
    <xf numFmtId="164" fontId="12" fillId="0" borderId="6" applyAlignment="1" applyProtection="1" pivotButton="0" quotePrefix="0" xfId="1">
      <alignment vertical="center"/>
      <protection locked="0" hidden="0"/>
    </xf>
    <xf numFmtId="164" fontId="12" fillId="0" borderId="30" applyAlignment="1" applyProtection="1" pivotButton="0" quotePrefix="0" xfId="1">
      <alignment vertical="center"/>
      <protection locked="0" hidden="0"/>
    </xf>
    <xf numFmtId="164" fontId="12" fillId="0" borderId="111" applyAlignment="1" applyProtection="1" pivotButton="0" quotePrefix="0" xfId="1">
      <alignment vertical="center"/>
      <protection locked="0" hidden="0"/>
    </xf>
    <xf numFmtId="164" fontId="12" fillId="0" borderId="7" applyAlignment="1" applyProtection="1" pivotButton="0" quotePrefix="0" xfId="1">
      <alignment vertical="center"/>
      <protection locked="0" hidden="0"/>
    </xf>
    <xf numFmtId="164" fontId="12" fillId="2" borderId="37" applyAlignment="1" applyProtection="1" pivotButton="0" quotePrefix="0" xfId="1">
      <alignment horizontal="center" vertical="center"/>
      <protection locked="0" hidden="0"/>
    </xf>
    <xf numFmtId="164" fontId="12" fillId="2" borderId="38" applyAlignment="1" applyProtection="1" pivotButton="0" quotePrefix="0" xfId="1">
      <alignment horizontal="center" vertical="center"/>
      <protection locked="0" hidden="0"/>
    </xf>
    <xf numFmtId="164" fontId="12" fillId="2" borderId="53" applyAlignment="1" applyProtection="1" pivotButton="0" quotePrefix="0" xfId="1">
      <alignment horizontal="center" vertical="center"/>
      <protection locked="0" hidden="0"/>
    </xf>
    <xf numFmtId="164" fontId="12" fillId="2" borderId="23" applyAlignment="1" applyProtection="1" pivotButton="0" quotePrefix="0" xfId="1">
      <alignment horizontal="center" vertical="center"/>
      <protection locked="0" hidden="0"/>
    </xf>
    <xf numFmtId="164" fontId="12" fillId="2" borderId="63" applyAlignment="1" applyProtection="1" pivotButton="0" quotePrefix="0" xfId="1">
      <alignment horizontal="center" vertical="center"/>
      <protection locked="0" hidden="0"/>
    </xf>
    <xf numFmtId="164" fontId="12" fillId="4" borderId="58" applyAlignment="1" applyProtection="1" pivotButton="0" quotePrefix="0" xfId="1">
      <alignment vertical="center"/>
      <protection locked="0" hidden="0"/>
    </xf>
    <xf numFmtId="164" fontId="12" fillId="4" borderId="59" applyAlignment="1" applyProtection="1" pivotButton="0" quotePrefix="0" xfId="1">
      <alignment vertical="center"/>
      <protection locked="0" hidden="0"/>
    </xf>
    <xf numFmtId="164" fontId="12" fillId="4" borderId="70" applyAlignment="1" applyProtection="1" pivotButton="0" quotePrefix="0" xfId="1">
      <alignment vertical="center"/>
      <protection locked="0" hidden="0"/>
    </xf>
    <xf numFmtId="164" fontId="12" fillId="0" borderId="77" applyAlignment="1" applyProtection="1" pivotButton="0" quotePrefix="0" xfId="1">
      <alignment vertical="center"/>
      <protection locked="0" hidden="0"/>
    </xf>
    <xf numFmtId="164" fontId="12" fillId="0" borderId="16" applyAlignment="1" applyProtection="1" pivotButton="0" quotePrefix="0" xfId="1">
      <alignment vertical="center"/>
      <protection locked="0" hidden="0"/>
    </xf>
    <xf numFmtId="164" fontId="12" fillId="0" borderId="18" applyAlignment="1" applyProtection="1" pivotButton="0" quotePrefix="0" xfId="1">
      <alignment vertical="center"/>
      <protection locked="0" hidden="0"/>
    </xf>
    <xf numFmtId="164" fontId="12" fillId="0" borderId="108" applyAlignment="1" applyProtection="1" pivotButton="0" quotePrefix="0" xfId="1">
      <alignment vertical="center"/>
      <protection locked="0" hidden="0"/>
    </xf>
    <xf numFmtId="164" fontId="12" fillId="0" borderId="21" applyAlignment="1" applyProtection="1" pivotButton="0" quotePrefix="0" xfId="1">
      <alignment vertical="center"/>
      <protection locked="0" hidden="0"/>
    </xf>
    <xf numFmtId="164" fontId="12" fillId="0" borderId="102" applyAlignment="1" applyProtection="1" pivotButton="0" quotePrefix="0" xfId="1">
      <alignment vertical="center"/>
      <protection locked="0" hidden="0"/>
    </xf>
    <xf numFmtId="164" fontId="12" fillId="0" borderId="100" applyAlignment="1" applyProtection="1" pivotButton="0" quotePrefix="0" xfId="1">
      <alignment vertical="center"/>
      <protection locked="0" hidden="0"/>
    </xf>
    <xf numFmtId="164" fontId="12" fillId="0" borderId="101" applyAlignment="1" applyProtection="1" pivotButton="0" quotePrefix="0" xfId="1">
      <alignment vertical="center"/>
      <protection locked="0" hidden="0"/>
    </xf>
    <xf numFmtId="164" fontId="12" fillId="0" borderId="109" applyAlignment="1" applyProtection="1" pivotButton="0" quotePrefix="0" xfId="1">
      <alignment vertical="center"/>
      <protection locked="0" hidden="0"/>
    </xf>
    <xf numFmtId="164" fontId="12" fillId="0" borderId="17" applyAlignment="1" applyProtection="1" pivotButton="0" quotePrefix="0" xfId="1">
      <alignment vertical="center"/>
      <protection locked="0" hidden="0"/>
    </xf>
    <xf numFmtId="164" fontId="12" fillId="0" borderId="77" applyAlignment="1" pivotButton="0" quotePrefix="0" xfId="1">
      <alignment vertical="center"/>
    </xf>
    <xf numFmtId="164" fontId="12" fillId="0" borderId="16" applyAlignment="1" pivotButton="0" quotePrefix="0" xfId="1">
      <alignment vertical="center"/>
    </xf>
    <xf numFmtId="164" fontId="12" fillId="0" borderId="18" applyAlignment="1" pivotButton="0" quotePrefix="0" xfId="1">
      <alignment vertical="center"/>
    </xf>
    <xf numFmtId="164" fontId="12" fillId="0" borderId="108" applyAlignment="1" pivotButton="0" quotePrefix="0" xfId="1">
      <alignment vertical="center"/>
    </xf>
    <xf numFmtId="164" fontId="12" fillId="0" borderId="21" applyAlignment="1" pivotButton="0" quotePrefix="0" xfId="1">
      <alignment vertical="center"/>
    </xf>
    <xf numFmtId="164" fontId="12" fillId="0" borderId="64" applyAlignment="1" pivotButton="0" quotePrefix="0" xfId="1">
      <alignment vertical="center"/>
    </xf>
    <xf numFmtId="164" fontId="12" fillId="0" borderId="25" applyAlignment="1" pivotButton="0" quotePrefix="0" xfId="1">
      <alignment vertical="center"/>
    </xf>
    <xf numFmtId="164" fontId="12" fillId="0" borderId="26" applyAlignment="1" pivotButton="0" quotePrefix="0" xfId="1">
      <alignment vertical="center"/>
    </xf>
    <xf numFmtId="164" fontId="12" fillId="0" borderId="105" applyAlignment="1" pivotButton="0" quotePrefix="0" xfId="1">
      <alignment vertical="center"/>
    </xf>
    <xf numFmtId="164" fontId="12" fillId="0" borderId="68" applyAlignment="1" pivotButton="0" quotePrefix="0" xfId="1">
      <alignment vertical="center"/>
    </xf>
    <xf numFmtId="0" fontId="11" fillId="0" borderId="125" applyAlignment="1" applyProtection="1" pivotButton="0" quotePrefix="0" xfId="0">
      <alignment vertical="center"/>
      <protection locked="0" hidden="0"/>
    </xf>
    <xf numFmtId="164" fontId="12" fillId="0" borderId="64" applyAlignment="1" applyProtection="1" pivotButton="0" quotePrefix="0" xfId="1">
      <alignment vertical="center"/>
      <protection locked="0" hidden="0"/>
    </xf>
    <xf numFmtId="164" fontId="12" fillId="0" borderId="25" applyAlignment="1" applyProtection="1" pivotButton="0" quotePrefix="0" xfId="1">
      <alignment vertical="center"/>
      <protection locked="0" hidden="0"/>
    </xf>
    <xf numFmtId="164" fontId="12" fillId="0" borderId="26" applyAlignment="1" applyProtection="1" pivotButton="0" quotePrefix="0" xfId="1">
      <alignment vertical="center"/>
      <protection locked="0" hidden="0"/>
    </xf>
    <xf numFmtId="164" fontId="12" fillId="0" borderId="105" applyAlignment="1" applyProtection="1" pivotButton="0" quotePrefix="0" xfId="1">
      <alignment vertical="center"/>
      <protection locked="0" hidden="0"/>
    </xf>
    <xf numFmtId="164" fontId="12" fillId="0" borderId="68" applyAlignment="1" applyProtection="1" pivotButton="0" quotePrefix="0" xfId="1">
      <alignment vertical="center"/>
      <protection locked="0" hidden="0"/>
    </xf>
    <xf numFmtId="164" fontId="12" fillId="0" borderId="78" applyAlignment="1" applyProtection="1" pivotButton="0" quotePrefix="0" xfId="1">
      <alignment vertical="center"/>
      <protection locked="0" hidden="0"/>
    </xf>
    <xf numFmtId="164" fontId="12" fillId="0" borderId="44" applyAlignment="1" applyProtection="1" pivotButton="0" quotePrefix="0" xfId="1">
      <alignment vertical="center"/>
      <protection locked="0" hidden="0"/>
    </xf>
    <xf numFmtId="164" fontId="12" fillId="0" borderId="62" applyAlignment="1" applyProtection="1" pivotButton="0" quotePrefix="0" xfId="1">
      <alignment vertical="center"/>
      <protection locked="0" hidden="0"/>
    </xf>
    <xf numFmtId="164" fontId="12" fillId="0" borderId="79" applyAlignment="1" applyProtection="1" pivotButton="0" quotePrefix="0" xfId="1">
      <alignment vertical="center"/>
      <protection locked="0" hidden="0"/>
    </xf>
    <xf numFmtId="164" fontId="12" fillId="0" borderId="3" applyAlignment="1" applyProtection="1" pivotButton="0" quotePrefix="0" xfId="1">
      <alignment vertical="center"/>
      <protection locked="0" hidden="0"/>
    </xf>
    <xf numFmtId="164" fontId="12" fillId="0" borderId="33" applyAlignment="1" applyProtection="1" pivotButton="0" quotePrefix="0" xfId="1">
      <alignment vertical="center"/>
      <protection locked="0" hidden="0"/>
    </xf>
    <xf numFmtId="164" fontId="12" fillId="0" borderId="110" applyAlignment="1" applyProtection="1" pivotButton="0" quotePrefix="0" xfId="1">
      <alignment vertical="center"/>
      <protection locked="0" hidden="0"/>
    </xf>
    <xf numFmtId="164" fontId="12" fillId="0" borderId="4" applyAlignment="1" applyProtection="1" pivotButton="0" quotePrefix="0" xfId="1">
      <alignment vertical="center"/>
      <protection locked="0" hidden="0"/>
    </xf>
    <xf numFmtId="164" fontId="12" fillId="0" borderId="81" applyAlignment="1" applyProtection="1" pivotButton="0" quotePrefix="0" xfId="1">
      <alignment vertical="center"/>
      <protection locked="0" hidden="0"/>
    </xf>
    <xf numFmtId="164" fontId="12" fillId="0" borderId="1" applyAlignment="1" applyProtection="1" pivotButton="0" quotePrefix="0" xfId="1">
      <alignment vertical="center"/>
      <protection locked="0" hidden="0"/>
    </xf>
    <xf numFmtId="164" fontId="12" fillId="0" borderId="31" applyAlignment="1" applyProtection="1" pivotButton="0" quotePrefix="0" xfId="1">
      <alignment vertical="center"/>
      <protection locked="0" hidden="0"/>
    </xf>
    <xf numFmtId="164" fontId="12" fillId="0" borderId="112" applyAlignment="1" applyProtection="1" pivotButton="0" quotePrefix="0" xfId="1">
      <alignment vertical="center"/>
      <protection locked="0" hidden="0"/>
    </xf>
    <xf numFmtId="164" fontId="12" fillId="0" borderId="2" applyAlignment="1" applyProtection="1" pivotButton="0" quotePrefix="0" xfId="1">
      <alignment vertical="center"/>
      <protection locked="0" hidden="0"/>
    </xf>
    <xf numFmtId="164" fontId="9" fillId="0" borderId="41" applyAlignment="1" applyProtection="1" pivotButton="0" quotePrefix="0" xfId="1">
      <alignment vertical="center"/>
      <protection locked="0" hidden="0"/>
    </xf>
    <xf numFmtId="164" fontId="9" fillId="0" borderId="59" applyAlignment="1" applyProtection="1" pivotButton="0" quotePrefix="0" xfId="1">
      <alignment vertical="center"/>
      <protection locked="0" hidden="0"/>
    </xf>
    <xf numFmtId="164" fontId="9" fillId="0" borderId="53" applyAlignment="1" applyProtection="1" pivotButton="0" quotePrefix="0" xfId="1">
      <alignment vertical="center"/>
      <protection locked="0" hidden="0"/>
    </xf>
    <xf numFmtId="164" fontId="9" fillId="0" borderId="58" applyAlignment="1" applyProtection="1" pivotButton="0" quotePrefix="0" xfId="1">
      <alignment vertical="center"/>
      <protection locked="0" hidden="0"/>
    </xf>
    <xf numFmtId="164" fontId="9" fillId="0" borderId="23" applyAlignment="1" applyProtection="1" pivotButton="0" quotePrefix="0" xfId="1">
      <alignment vertical="center"/>
      <protection locked="0" hidden="0"/>
    </xf>
    <xf numFmtId="164" fontId="9" fillId="0" borderId="70" applyAlignment="1" applyProtection="1" pivotButton="0" quotePrefix="0" xfId="1">
      <alignment vertical="center"/>
      <protection locked="0" hidden="0"/>
    </xf>
    <xf numFmtId="164" fontId="12" fillId="0" borderId="82" applyAlignment="1" pivotButton="0" quotePrefix="0" xfId="1">
      <alignment vertical="center"/>
    </xf>
    <xf numFmtId="164" fontId="12" fillId="0" borderId="56" applyAlignment="1" pivotButton="0" quotePrefix="0" xfId="1">
      <alignment vertical="center"/>
    </xf>
    <xf numFmtId="164" fontId="12" fillId="0" borderId="57" applyAlignment="1" pivotButton="0" quotePrefix="0" xfId="1">
      <alignment vertical="center"/>
    </xf>
    <xf numFmtId="164" fontId="12" fillId="0" borderId="113" applyAlignment="1" pivotButton="0" quotePrefix="0" xfId="1">
      <alignment vertical="center"/>
    </xf>
    <xf numFmtId="164" fontId="12" fillId="0" borderId="71" applyAlignment="1" pivotButton="0" quotePrefix="0" xfId="1">
      <alignment vertical="center"/>
    </xf>
    <xf numFmtId="164" fontId="12" fillId="0" borderId="83" applyAlignment="1" applyProtection="1" pivotButton="0" quotePrefix="0" xfId="1">
      <alignment vertical="center"/>
      <protection locked="0" hidden="0"/>
    </xf>
    <xf numFmtId="164" fontId="12" fillId="0" borderId="11" applyAlignment="1" applyProtection="1" pivotButton="0" quotePrefix="0" xfId="1">
      <alignment vertical="center"/>
      <protection locked="0" hidden="0"/>
    </xf>
    <xf numFmtId="164" fontId="12" fillId="0" borderId="32" applyAlignment="1" applyProtection="1" pivotButton="0" quotePrefix="0" xfId="1">
      <alignment vertical="center"/>
      <protection locked="0" hidden="0"/>
    </xf>
    <xf numFmtId="164" fontId="12" fillId="0" borderId="114" applyAlignment="1" applyProtection="1" pivotButton="0" quotePrefix="0" xfId="1">
      <alignment vertical="center"/>
      <protection locked="0" hidden="0"/>
    </xf>
    <xf numFmtId="164" fontId="12" fillId="0" borderId="72" applyAlignment="1" applyProtection="1" pivotButton="0" quotePrefix="0" xfId="1">
      <alignment vertical="center"/>
      <protection locked="0" hidden="0"/>
    </xf>
    <xf numFmtId="164" fontId="12" fillId="0" borderId="84" applyAlignment="1" applyProtection="1" pivotButton="0" quotePrefix="0" xfId="1">
      <alignment vertical="center"/>
      <protection locked="0" hidden="0"/>
    </xf>
    <xf numFmtId="164" fontId="12" fillId="0" borderId="54" applyAlignment="1" applyProtection="1" pivotButton="0" quotePrefix="0" xfId="1">
      <alignment vertical="center"/>
      <protection locked="0" hidden="0"/>
    </xf>
    <xf numFmtId="164" fontId="12" fillId="0" borderId="55" applyAlignment="1" applyProtection="1" pivotButton="0" quotePrefix="0" xfId="1">
      <alignment vertical="center"/>
      <protection locked="0" hidden="0"/>
    </xf>
    <xf numFmtId="164" fontId="12" fillId="0" borderId="115" applyAlignment="1" applyProtection="1" pivotButton="0" quotePrefix="0" xfId="1">
      <alignment vertical="center"/>
      <protection locked="0" hidden="0"/>
    </xf>
    <xf numFmtId="164" fontId="12" fillId="0" borderId="73" applyAlignment="1" applyProtection="1" pivotButton="0" quotePrefix="0" xfId="1">
      <alignment vertical="center"/>
      <protection locked="0" hidden="0"/>
    </xf>
    <xf numFmtId="164" fontId="12" fillId="0" borderId="79" applyAlignment="1" pivotButton="0" quotePrefix="0" xfId="1">
      <alignment vertical="center"/>
    </xf>
    <xf numFmtId="164" fontId="12" fillId="0" borderId="3" applyAlignment="1" pivotButton="0" quotePrefix="0" xfId="1">
      <alignment vertical="center"/>
    </xf>
    <xf numFmtId="164" fontId="12" fillId="0" borderId="33" applyAlignment="1" pivotButton="0" quotePrefix="0" xfId="1">
      <alignment vertical="center"/>
    </xf>
    <xf numFmtId="164" fontId="12" fillId="0" borderId="110" applyAlignment="1" pivotButton="0" quotePrefix="0" xfId="1">
      <alignment vertical="center"/>
    </xf>
    <xf numFmtId="164" fontId="12" fillId="0" borderId="4" applyAlignment="1" pivotButton="0" quotePrefix="0" xfId="1">
      <alignment vertical="center"/>
    </xf>
    <xf numFmtId="164" fontId="12" fillId="0" borderId="85" applyAlignment="1" applyProtection="1" pivotButton="0" quotePrefix="0" xfId="1">
      <alignment vertical="center"/>
      <protection locked="0" hidden="0"/>
    </xf>
    <xf numFmtId="164" fontId="12" fillId="0" borderId="10" applyAlignment="1" applyProtection="1" pivotButton="0" quotePrefix="0" xfId="1">
      <alignment vertical="center"/>
      <protection locked="0" hidden="0"/>
    </xf>
    <xf numFmtId="164" fontId="12" fillId="0" borderId="34" applyAlignment="1" applyProtection="1" pivotButton="0" quotePrefix="0" xfId="1">
      <alignment vertical="center"/>
      <protection locked="0" hidden="0"/>
    </xf>
    <xf numFmtId="164" fontId="12" fillId="0" borderId="116" applyAlignment="1" applyProtection="1" pivotButton="0" quotePrefix="0" xfId="1">
      <alignment vertical="center"/>
      <protection locked="0" hidden="0"/>
    </xf>
    <xf numFmtId="164" fontId="12" fillId="0" borderId="74" applyAlignment="1" applyProtection="1" pivotButton="0" quotePrefix="0" xfId="1">
      <alignment vertical="center"/>
      <protection locked="0" hidden="0"/>
    </xf>
    <xf numFmtId="164" fontId="12" fillId="0" borderId="86" applyAlignment="1" applyProtection="1" pivotButton="0" quotePrefix="0" xfId="1">
      <alignment vertical="center"/>
      <protection locked="0" hidden="0"/>
    </xf>
    <xf numFmtId="164" fontId="12" fillId="0" borderId="9" applyAlignment="1" applyProtection="1" pivotButton="0" quotePrefix="0" xfId="1">
      <alignment vertical="center"/>
      <protection locked="0" hidden="0"/>
    </xf>
    <xf numFmtId="164" fontId="12" fillId="0" borderId="35" applyAlignment="1" applyProtection="1" pivotButton="0" quotePrefix="0" xfId="1">
      <alignment vertical="center"/>
      <protection locked="0" hidden="0"/>
    </xf>
    <xf numFmtId="164" fontId="12" fillId="0" borderId="117" applyAlignment="1" applyProtection="1" pivotButton="0" quotePrefix="0" xfId="1">
      <alignment vertical="center"/>
      <protection locked="0" hidden="0"/>
    </xf>
    <xf numFmtId="164" fontId="12" fillId="0" borderId="75" applyAlignment="1" applyProtection="1" pivotButton="0" quotePrefix="0" xfId="1">
      <alignment vertical="center"/>
      <protection locked="0" hidden="0"/>
    </xf>
    <xf numFmtId="164" fontId="12" fillId="0" borderId="87" applyAlignment="1" applyProtection="1" pivotButton="0" quotePrefix="0" xfId="1">
      <alignment vertical="center"/>
      <protection locked="0" hidden="0"/>
    </xf>
    <xf numFmtId="164" fontId="12" fillId="0" borderId="49" applyAlignment="1" applyProtection="1" pivotButton="0" quotePrefix="0" xfId="1">
      <alignment vertical="center"/>
      <protection locked="0" hidden="0"/>
    </xf>
    <xf numFmtId="164" fontId="12" fillId="0" borderId="50" applyAlignment="1" applyProtection="1" pivotButton="0" quotePrefix="0" xfId="1">
      <alignment vertical="center"/>
      <protection locked="0" hidden="0"/>
    </xf>
    <xf numFmtId="164" fontId="12" fillId="0" borderId="118" applyAlignment="1" applyProtection="1" pivotButton="0" quotePrefix="0" xfId="1">
      <alignment vertical="center"/>
      <protection locked="0" hidden="0"/>
    </xf>
    <xf numFmtId="164" fontId="12" fillId="0" borderId="48" applyAlignment="1" applyProtection="1" pivotButton="0" quotePrefix="0" xfId="1">
      <alignment vertical="center"/>
      <protection locked="0" hidden="0"/>
    </xf>
    <xf numFmtId="164" fontId="12" fillId="0" borderId="27" applyAlignment="1" applyProtection="1" pivotButton="0" quotePrefix="0" xfId="1">
      <alignment vertical="center"/>
      <protection locked="0" hidden="0"/>
    </xf>
    <xf numFmtId="164" fontId="12" fillId="0" borderId="12" applyAlignment="1" applyProtection="1" pivotButton="0" quotePrefix="0" xfId="1">
      <alignment vertical="center"/>
      <protection locked="0" hidden="0"/>
    </xf>
    <xf numFmtId="164" fontId="12" fillId="0" borderId="28" applyAlignment="1" applyProtection="1" pivotButton="0" quotePrefix="0" xfId="1">
      <alignment vertical="center"/>
      <protection locked="0" hidden="0"/>
    </xf>
    <xf numFmtId="164" fontId="12" fillId="0" borderId="119" applyAlignment="1" applyProtection="1" pivotButton="0" quotePrefix="0" xfId="1">
      <alignment vertical="center"/>
      <protection locked="0" hidden="0"/>
    </xf>
    <xf numFmtId="164" fontId="12" fillId="0" borderId="5" applyAlignment="1" applyProtection="1" pivotButton="0" quotePrefix="0" xfId="1">
      <alignment vertical="center"/>
      <protection locked="0" hidden="0"/>
    </xf>
    <xf numFmtId="164" fontId="9" fillId="0" borderId="37" applyAlignment="1" applyProtection="1" pivotButton="0" quotePrefix="0" xfId="1">
      <alignment vertical="center"/>
      <protection locked="0" hidden="0"/>
    </xf>
    <xf numFmtId="164" fontId="9" fillId="0" borderId="38" applyAlignment="1" applyProtection="1" pivotButton="0" quotePrefix="0" xfId="1">
      <alignment vertical="center"/>
      <protection locked="0" hidden="0"/>
    </xf>
    <xf numFmtId="164" fontId="9" fillId="0" borderId="63" applyAlignment="1" applyProtection="1" pivotButton="0" quotePrefix="0" xfId="1">
      <alignment vertical="center"/>
      <protection locked="0" hidden="0"/>
    </xf>
    <xf numFmtId="164" fontId="12" fillId="0" borderId="88" applyAlignment="1" applyProtection="1" pivotButton="0" quotePrefix="0" xfId="1">
      <alignment vertical="center"/>
      <protection locked="0" hidden="0"/>
    </xf>
    <xf numFmtId="164" fontId="12" fillId="0" borderId="8" applyAlignment="1" applyProtection="1" pivotButton="0" quotePrefix="0" xfId="1">
      <alignment vertical="center"/>
      <protection locked="0" hidden="0"/>
    </xf>
    <xf numFmtId="164" fontId="12" fillId="0" borderId="36" applyAlignment="1" applyProtection="1" pivotButton="0" quotePrefix="0" xfId="1">
      <alignment vertical="center"/>
      <protection locked="0" hidden="0"/>
    </xf>
    <xf numFmtId="164" fontId="12" fillId="0" borderId="120" applyAlignment="1" applyProtection="1" pivotButton="0" quotePrefix="0" xfId="1">
      <alignment vertical="center"/>
      <protection locked="0" hidden="0"/>
    </xf>
    <xf numFmtId="164" fontId="12" fillId="0" borderId="76" applyAlignment="1" applyProtection="1" pivotButton="0" quotePrefix="0" xfId="1">
      <alignment vertical="center"/>
      <protection locked="0" hidden="0"/>
    </xf>
    <xf numFmtId="164" fontId="12" fillId="0" borderId="129" applyAlignment="1" applyProtection="1" pivotButton="0" quotePrefix="0" xfId="1">
      <alignment vertical="center"/>
      <protection locked="0" hidden="0"/>
    </xf>
    <xf numFmtId="164" fontId="12" fillId="4" borderId="39" applyAlignment="1" applyProtection="1" pivotButton="0" quotePrefix="0" xfId="1">
      <alignment vertical="center"/>
      <protection locked="0" hidden="0"/>
    </xf>
    <xf numFmtId="164" fontId="12" fillId="4" borderId="40" applyAlignment="1" applyProtection="1" pivotButton="0" quotePrefix="0" xfId="1">
      <alignment vertical="center"/>
      <protection locked="0" hidden="0"/>
    </xf>
    <xf numFmtId="164" fontId="9" fillId="0" borderId="132" applyAlignment="1" applyProtection="1" pivotButton="0" quotePrefix="0" xfId="1">
      <alignment vertical="center"/>
      <protection locked="0" hidden="0"/>
    </xf>
    <xf numFmtId="164" fontId="9" fillId="0" borderId="131" applyAlignment="1" applyProtection="1" pivotButton="0" quotePrefix="0" xfId="1">
      <alignment vertical="center"/>
      <protection locked="0" hidden="0"/>
    </xf>
    <xf numFmtId="164" fontId="9" fillId="0" borderId="133" applyAlignment="1" applyProtection="1" pivotButton="0" quotePrefix="0" xfId="1">
      <alignment vertical="center"/>
      <protection locked="0" hidden="0"/>
    </xf>
    <xf numFmtId="164" fontId="9" fillId="0" borderId="134" applyAlignment="1" applyProtection="1" pivotButton="0" quotePrefix="0" xfId="1">
      <alignment vertical="center"/>
      <protection locked="0" hidden="0"/>
    </xf>
    <xf numFmtId="164" fontId="12" fillId="0" borderId="126" applyAlignment="1" applyProtection="1" pivotButton="0" quotePrefix="0" xfId="1">
      <alignment vertical="center"/>
      <protection locked="0" hidden="0"/>
    </xf>
    <xf numFmtId="164" fontId="12" fillId="0" borderId="127" applyAlignment="1" applyProtection="1" pivotButton="0" quotePrefix="0" xfId="1">
      <alignment vertical="center"/>
      <protection locked="0" hidden="0"/>
    </xf>
    <xf numFmtId="164" fontId="12" fillId="0" borderId="130" applyAlignment="1" applyProtection="1" pivotButton="0" quotePrefix="0" xfId="1">
      <alignment vertical="center"/>
      <protection locked="0" hidden="0"/>
    </xf>
    <xf numFmtId="164" fontId="5" fillId="5" borderId="0" applyAlignment="1" pivotButton="0" quotePrefix="0" xfId="1">
      <alignment vertical="center"/>
    </xf>
    <xf numFmtId="166" fontId="20" fillId="6" borderId="0" applyAlignment="1" pivotButton="0" quotePrefix="0" xfId="3">
      <alignment vertical="center"/>
    </xf>
    <xf numFmtId="0" fontId="24" fillId="6" borderId="0" applyAlignment="1" pivotButton="0" quotePrefix="0" xfId="3">
      <alignment vertical="top"/>
    </xf>
    <xf numFmtId="167" fontId="21" fillId="6" borderId="0" applyAlignment="1" pivotButton="0" quotePrefix="1" xfId="3">
      <alignment horizontal="left" vertical="top" wrapText="1"/>
    </xf>
    <xf numFmtId="168" fontId="21" fillId="6" borderId="0" applyAlignment="1" pivotButton="0" quotePrefix="1" xfId="3">
      <alignment horizontal="left" vertical="top" wrapText="1"/>
    </xf>
    <xf numFmtId="169" fontId="22" fillId="6" borderId="0" applyAlignment="1" pivotButton="0" quotePrefix="1" xfId="3">
      <alignment horizontal="left" vertical="top" wrapText="1"/>
    </xf>
    <xf numFmtId="170" fontId="22" fillId="6" borderId="0" applyAlignment="1" pivotButton="0" quotePrefix="1" xfId="3">
      <alignment horizontal="left" vertical="top" wrapText="1"/>
    </xf>
    <xf numFmtId="171" fontId="21" fillId="6" borderId="0" applyAlignment="1" pivotButton="0" quotePrefix="1" xfId="3">
      <alignment horizontal="left" vertical="top" wrapText="1"/>
    </xf>
    <xf numFmtId="172" fontId="21" fillId="6" borderId="0" applyAlignment="1" pivotButton="0" quotePrefix="1" xfId="3">
      <alignment horizontal="left" vertical="top" wrapText="1"/>
    </xf>
    <xf numFmtId="173" fontId="22" fillId="6" borderId="0" applyAlignment="1" pivotButton="0" quotePrefix="1" xfId="3">
      <alignment vertical="top" wrapText="1"/>
    </xf>
    <xf numFmtId="174" fontId="22" fillId="6" borderId="0" applyAlignment="1" pivotButton="0" quotePrefix="1" xfId="3">
      <alignment vertical="top" wrapText="1"/>
    </xf>
    <xf numFmtId="175" fontId="22" fillId="6" borderId="0" applyAlignment="1" pivotButton="0" quotePrefix="1" xfId="3">
      <alignment vertical="top" wrapText="1"/>
    </xf>
    <xf numFmtId="176" fontId="22" fillId="6" borderId="0" applyAlignment="1" pivotButton="0" quotePrefix="1" xfId="3">
      <alignment vertical="top" wrapText="1"/>
    </xf>
    <xf numFmtId="177" fontId="23" fillId="6" borderId="0" applyAlignment="1" pivotButton="0" quotePrefix="1" xfId="3">
      <alignment vertical="top" wrapText="1"/>
    </xf>
    <xf numFmtId="178" fontId="22" fillId="6" borderId="0" applyAlignment="1" pivotButton="0" quotePrefix="1" xfId="3">
      <alignment vertical="top" wrapText="1"/>
    </xf>
    <xf numFmtId="170" fontId="22" fillId="6" borderId="0" applyAlignment="1" pivotButton="0" quotePrefix="1" xfId="3">
      <alignment vertical="top" wrapText="1"/>
    </xf>
    <xf numFmtId="179" fontId="21" fillId="6" borderId="0" applyAlignment="1" pivotButton="0" quotePrefix="1" xfId="3">
      <alignment vertical="top" wrapText="1"/>
    </xf>
    <xf numFmtId="180" fontId="23" fillId="6" borderId="0" applyAlignment="1" pivotButton="0" quotePrefix="1" xfId="3">
      <alignment vertical="top" wrapText="1"/>
    </xf>
    <xf numFmtId="169" fontId="22" fillId="6" borderId="0" applyAlignment="1" pivotButton="0" quotePrefix="1" xfId="3">
      <alignment vertical="top" wrapText="1"/>
    </xf>
    <xf numFmtId="181" fontId="22" fillId="6" borderId="0" applyAlignment="1" pivotButton="0" quotePrefix="1" xfId="3">
      <alignment vertical="top" wrapText="1"/>
    </xf>
    <xf numFmtId="182" fontId="22" fillId="6" borderId="0" applyAlignment="1" pivotButton="0" quotePrefix="1" xfId="3">
      <alignment vertical="top" wrapText="1"/>
    </xf>
    <xf numFmtId="183" fontId="22" fillId="6" borderId="0" applyAlignment="1" pivotButton="0" quotePrefix="1" xfId="3">
      <alignment vertical="top" wrapText="1"/>
    </xf>
    <xf numFmtId="171" fontId="21" fillId="6" borderId="0" applyAlignment="1" pivotButton="0" quotePrefix="1" xfId="3">
      <alignment vertical="top" wrapText="1"/>
    </xf>
    <xf numFmtId="172" fontId="21" fillId="6" borderId="0" applyAlignment="1" pivotButton="0" quotePrefix="1" xfId="3">
      <alignment vertical="top" wrapText="1"/>
    </xf>
    <xf numFmtId="184" fontId="21" fillId="6" borderId="0" applyAlignment="1" pivotButton="0" quotePrefix="1" xfId="3">
      <alignment horizontal="left" vertical="top" wrapText="1"/>
    </xf>
    <xf numFmtId="185" fontId="21" fillId="6" borderId="0" applyAlignment="1" pivotButton="0" quotePrefix="1" xfId="3">
      <alignment horizontal="left" vertical="top" wrapText="1"/>
    </xf>
    <xf numFmtId="166" fontId="20" fillId="6" borderId="0" applyAlignment="1" pivotButton="0" quotePrefix="0" xfId="3">
      <alignment horizontal="center" vertical="center"/>
    </xf>
    <xf numFmtId="186" fontId="9" fillId="2" borderId="121" applyAlignment="1" applyProtection="1" pivotButton="0" quotePrefix="0" xfId="0">
      <alignment horizontal="center" vertical="center"/>
      <protection locked="0" hidden="0"/>
    </xf>
    <xf numFmtId="186" fontId="9" fillId="2" borderId="122" applyAlignment="1" applyProtection="1" pivotButton="0" quotePrefix="0" xfId="0">
      <alignment horizontal="center" vertical="center"/>
      <protection locked="0" hidden="0"/>
    </xf>
    <xf numFmtId="186" fontId="9" fillId="2" borderId="70" applyAlignment="1" applyProtection="1" pivotButton="0" quotePrefix="0" xfId="0">
      <alignment horizontal="center" vertical="center"/>
      <protection locked="0" hidden="0"/>
    </xf>
    <xf numFmtId="164" fontId="4" fillId="0" borderId="24" applyAlignment="1" pivotButton="0" quotePrefix="0" xfId="4">
      <alignment horizontal="center" vertical="center"/>
    </xf>
    <xf numFmtId="0" fontId="6" fillId="0" borderId="15" applyAlignment="1" pivotButton="0" quotePrefix="0" xfId="0">
      <alignment vertical="center"/>
    </xf>
    <xf numFmtId="164" fontId="4" fillId="0" borderId="15" applyAlignment="1" pivotButton="0" quotePrefix="0" xfId="4">
      <alignment horizontal="center" vertical="center" wrapText="1"/>
    </xf>
    <xf numFmtId="0" fontId="6" fillId="0" borderId="26" applyAlignment="1" pivotButton="0" quotePrefix="0" xfId="0">
      <alignment vertical="center"/>
    </xf>
    <xf numFmtId="0" fontId="4" fillId="0" borderId="64" applyAlignment="1" pivotButton="0" quotePrefix="0" xfId="3">
      <alignment horizontal="center" vertical="center" shrinkToFit="1"/>
    </xf>
    <xf numFmtId="0" fontId="6" fillId="0" borderId="64" applyAlignment="1" pivotButton="0" quotePrefix="0" xfId="0">
      <alignment vertical="center"/>
    </xf>
    <xf numFmtId="164" fontId="4" fillId="0" borderId="25" applyAlignment="1" pivotButton="0" quotePrefix="0" xfId="4">
      <alignment horizontal="center" vertical="center" wrapText="1"/>
    </xf>
    <xf numFmtId="0" fontId="6" fillId="0" borderId="25" applyAlignment="1" pivotButton="0" quotePrefix="0" xfId="0">
      <alignment vertical="center"/>
    </xf>
    <xf numFmtId="164" fontId="4" fillId="0" borderId="26" applyAlignment="1" pivotButton="0" quotePrefix="0" xfId="4">
      <alignment horizontal="center" vertical="center"/>
    </xf>
    <xf numFmtId="164" fontId="4" fillId="0" borderId="64" applyAlignment="1" pivotButton="0" quotePrefix="0" xfId="4">
      <alignment horizontal="center" vertical="center"/>
    </xf>
    <xf numFmtId="164" fontId="4" fillId="0" borderId="45" applyAlignment="1" pivotButton="0" quotePrefix="0" xfId="4">
      <alignment horizontal="center" vertical="center"/>
    </xf>
    <xf numFmtId="0" fontId="6" fillId="0" borderId="45" applyAlignment="1" pivotButton="0" quotePrefix="0" xfId="0">
      <alignment vertical="center"/>
    </xf>
    <xf numFmtId="164" fontId="4" fillId="3" borderId="24" applyAlignment="1" pivotButton="0" quotePrefix="0" xfId="4">
      <alignment horizontal="center" vertical="center"/>
    </xf>
    <xf numFmtId="164" fontId="4" fillId="0" borderId="68" applyAlignment="1" pivotButton="0" quotePrefix="0" xfId="4">
      <alignment horizontal="center" vertical="center"/>
    </xf>
    <xf numFmtId="0" fontId="6" fillId="0" borderId="68" applyAlignment="1" pivotButton="0" quotePrefix="0" xfId="0">
      <alignment vertical="center"/>
    </xf>
    <xf numFmtId="0" fontId="9" fillId="2" borderId="121" applyAlignment="1" applyProtection="1" pivotButton="0" quotePrefix="0" xfId="0">
      <alignment horizontal="center" vertical="center"/>
      <protection locked="0" hidden="0"/>
    </xf>
    <xf numFmtId="0" fontId="9" fillId="2" borderId="122" applyAlignment="1" applyProtection="1" pivotButton="0" quotePrefix="0" xfId="0">
      <alignment horizontal="center" vertical="center"/>
      <protection locked="0" hidden="0"/>
    </xf>
    <xf numFmtId="0" fontId="9" fillId="2" borderId="123" applyAlignment="1" applyProtection="1" pivotButton="0" quotePrefix="0" xfId="0">
      <alignment horizontal="center" vertical="center"/>
      <protection locked="0" hidden="0"/>
    </xf>
    <xf numFmtId="0" fontId="4" fillId="0" borderId="24" applyAlignment="1" pivotButton="0" quotePrefix="0" xfId="3">
      <alignment horizontal="center" vertical="center"/>
    </xf>
    <xf numFmtId="0" fontId="6" fillId="0" borderId="14" applyAlignment="1" pivotButton="0" quotePrefix="0" xfId="0">
      <alignment vertical="center"/>
    </xf>
    <xf numFmtId="166" fontId="25" fillId="0" borderId="124" applyAlignment="1" pivotButton="0" quotePrefix="0" xfId="2">
      <alignment horizontal="center" vertical="center"/>
    </xf>
    <xf numFmtId="0" fontId="4" fillId="0" borderId="25" applyAlignment="1" pivotButton="0" quotePrefix="0" xfId="3">
      <alignment horizontal="center" vertical="center" wrapText="1"/>
    </xf>
    <xf numFmtId="0" fontId="6" fillId="0" borderId="25" applyAlignment="1" pivotButton="0" quotePrefix="0" xfId="0">
      <alignment horizontal="center" vertical="center"/>
    </xf>
    <xf numFmtId="0" fontId="4" fillId="0" borderId="25" applyAlignment="1" pivotButton="0" quotePrefix="0" xfId="3">
      <alignment horizontal="center" vertical="center"/>
    </xf>
    <xf numFmtId="0" fontId="4" fillId="0" borderId="24" applyAlignment="1" applyProtection="1" pivotButton="0" quotePrefix="0" xfId="2">
      <alignment horizontal="center" vertical="center"/>
      <protection locked="0" hidden="0"/>
    </xf>
    <xf numFmtId="0" fontId="4" fillId="0" borderId="14" applyAlignment="1" applyProtection="1" pivotButton="0" quotePrefix="0" xfId="2">
      <alignment horizontal="center" vertical="center"/>
      <protection locked="0" hidden="0"/>
    </xf>
    <xf numFmtId="0" fontId="4" fillId="0" borderId="15" applyAlignment="1" applyProtection="1" pivotButton="0" quotePrefix="0" xfId="2">
      <alignment horizontal="center" vertical="center"/>
      <protection locked="0" hidden="0"/>
    </xf>
    <xf numFmtId="0" fontId="4" fillId="0" borderId="64" applyAlignment="1" pivotButton="0" quotePrefix="0" xfId="3">
      <alignment horizontal="center" vertical="center"/>
    </xf>
    <xf numFmtId="0" fontId="6" fillId="0" borderId="64" applyAlignment="1" pivotButton="0" quotePrefix="0" xfId="0">
      <alignment horizontal="center" vertical="center"/>
    </xf>
    <xf numFmtId="164" fontId="4" fillId="3" borderId="104" applyAlignment="1" pivotButton="0" quotePrefix="0" xfId="4">
      <alignment horizontal="center" vertical="center"/>
    </xf>
    <xf numFmtId="0" fontId="6" fillId="0" borderId="105" applyAlignment="1" pivotButton="0" quotePrefix="0" xfId="0">
      <alignment vertical="center"/>
    </xf>
    <xf numFmtId="164" fontId="4" fillId="0" borderId="89" applyAlignment="1" pivotButton="0" quotePrefix="0" xfId="4">
      <alignment horizontal="center" vertical="center"/>
    </xf>
    <xf numFmtId="0" fontId="6" fillId="0" borderId="43" applyAlignment="1" pivotButton="0" quotePrefix="0" xfId="0">
      <alignment vertical="center"/>
    </xf>
    <xf numFmtId="0" fontId="6" fillId="0" borderId="51" applyAlignment="1" pivotButton="0" quotePrefix="0" xfId="0">
      <alignment vertical="center"/>
    </xf>
    <xf numFmtId="0" fontId="25" fillId="0" borderId="124" applyAlignment="1" pivotButton="0" quotePrefix="0" xfId="2">
      <alignment horizontal="center" vertical="center"/>
    </xf>
    <xf numFmtId="166" fontId="25" fillId="0" borderId="124" applyAlignment="1" pivotButton="0" quotePrefix="0" xfId="2">
      <alignment horizontal="center" vertical="center"/>
    </xf>
    <xf numFmtId="0" fontId="0" fillId="0" borderId="124" pivotButton="0" quotePrefix="0" xfId="0"/>
    <xf numFmtId="0" fontId="0" fillId="0" borderId="137" applyProtection="1" pivotButton="0" quotePrefix="0" xfId="0">
      <protection locked="0" hidden="0"/>
    </xf>
    <xf numFmtId="0" fontId="0" fillId="0" borderId="67" applyProtection="1" pivotButton="0" quotePrefix="0" xfId="0">
      <protection locked="0" hidden="0"/>
    </xf>
    <xf numFmtId="0" fontId="0" fillId="0" borderId="137" pivotButton="0" quotePrefix="0" xfId="0"/>
    <xf numFmtId="0" fontId="0" fillId="0" borderId="67" pivotButton="0" quotePrefix="0" xfId="0"/>
    <xf numFmtId="0" fontId="0" fillId="0" borderId="135" pivotButton="0" quotePrefix="0" xfId="0"/>
    <xf numFmtId="0" fontId="0" fillId="0" borderId="103" pivotButton="0" quotePrefix="0" xfId="0"/>
    <xf numFmtId="0" fontId="0" fillId="0" borderId="28" pivotButton="0" quotePrefix="0" xfId="0"/>
    <xf numFmtId="0" fontId="0" fillId="0" borderId="77" pivotButton="0" quotePrefix="0" xfId="0"/>
    <xf numFmtId="0" fontId="0" fillId="0" borderId="16" pivotButton="0" quotePrefix="0" xfId="0"/>
    <xf numFmtId="0" fontId="0" fillId="0" borderId="18" pivotButton="0" quotePrefix="0" xfId="0"/>
    <xf numFmtId="0" fontId="0" fillId="0" borderId="108" pivotButton="0" quotePrefix="0" xfId="0"/>
    <xf numFmtId="0" fontId="0" fillId="0" borderId="21" pivotButton="0" quotePrefix="0" xfId="0"/>
    <xf numFmtId="0" fontId="9" fillId="2" borderId="23" applyAlignment="1" applyProtection="1" pivotButton="0" quotePrefix="0" xfId="0">
      <alignment horizontal="center" vertical="center"/>
      <protection locked="0" hidden="0"/>
    </xf>
    <xf numFmtId="0" fontId="0" fillId="0" borderId="122" applyProtection="1" pivotButton="0" quotePrefix="0" xfId="0">
      <protection locked="0" hidden="0"/>
    </xf>
    <xf numFmtId="0" fontId="0" fillId="0" borderId="123" applyProtection="1" pivotButton="0" quotePrefix="0" xfId="0">
      <protection locked="0" hidden="0"/>
    </xf>
    <xf numFmtId="186" fontId="9" fillId="2" borderId="58" applyAlignment="1" applyProtection="1" pivotButton="0" quotePrefix="0" xfId="0">
      <alignment horizontal="center" vertical="center"/>
      <protection locked="0" hidden="0"/>
    </xf>
    <xf numFmtId="0" fontId="0" fillId="0" borderId="70" applyProtection="1" pivotButton="0" quotePrefix="0" xfId="0">
      <protection locked="0" hidden="0"/>
    </xf>
    <xf numFmtId="166" fontId="20" fillId="6" borderId="0" applyAlignment="1" pivotButton="0" quotePrefix="0" xfId="3">
      <alignment horizontal="center" vertical="center"/>
    </xf>
    <xf numFmtId="166" fontId="20" fillId="6" borderId="0" applyAlignment="1" pivotButton="0" quotePrefix="0" xfId="3">
      <alignment vertical="center"/>
    </xf>
    <xf numFmtId="167" fontId="21" fillId="6" borderId="0" applyAlignment="1" pivotButton="0" quotePrefix="1" xfId="3">
      <alignment horizontal="left" vertical="top" wrapText="1"/>
    </xf>
    <xf numFmtId="168" fontId="21" fillId="6" borderId="0" applyAlignment="1" pivotButton="0" quotePrefix="1" xfId="3">
      <alignment horizontal="left" vertical="top" wrapText="1"/>
    </xf>
    <xf numFmtId="184" fontId="21" fillId="6" borderId="0" applyAlignment="1" pivotButton="0" quotePrefix="1" xfId="3">
      <alignment horizontal="left" vertical="top" wrapText="1"/>
    </xf>
    <xf numFmtId="169" fontId="22" fillId="6" borderId="0" applyAlignment="1" pivotButton="0" quotePrefix="1" xfId="3">
      <alignment horizontal="left" vertical="top" wrapText="1"/>
    </xf>
    <xf numFmtId="170" fontId="22" fillId="6" borderId="0" applyAlignment="1" pivotButton="0" quotePrefix="1" xfId="3">
      <alignment horizontal="left" vertical="top" wrapText="1"/>
    </xf>
    <xf numFmtId="177" fontId="23" fillId="6" borderId="0" applyAlignment="1" pivotButton="0" quotePrefix="1" xfId="3">
      <alignment vertical="top" wrapText="1"/>
    </xf>
    <xf numFmtId="178" fontId="22" fillId="6" borderId="0" applyAlignment="1" pivotButton="0" quotePrefix="1" xfId="3">
      <alignment vertical="top" wrapText="1"/>
    </xf>
    <xf numFmtId="176" fontId="22" fillId="6" borderId="0" applyAlignment="1" pivotButton="0" quotePrefix="1" xfId="3">
      <alignment vertical="top" wrapText="1"/>
    </xf>
    <xf numFmtId="181" fontId="22" fillId="6" borderId="0" applyAlignment="1" pivotButton="0" quotePrefix="1" xfId="3">
      <alignment vertical="top" wrapText="1"/>
    </xf>
    <xf numFmtId="182" fontId="22" fillId="6" borderId="0" applyAlignment="1" pivotButton="0" quotePrefix="1" xfId="3">
      <alignment vertical="top" wrapText="1"/>
    </xf>
    <xf numFmtId="183" fontId="22" fillId="6" borderId="0" applyAlignment="1" pivotButton="0" quotePrefix="1" xfId="3">
      <alignment vertical="top" wrapText="1"/>
    </xf>
    <xf numFmtId="179" fontId="21" fillId="6" borderId="0" applyAlignment="1" pivotButton="0" quotePrefix="1" xfId="3">
      <alignment vertical="top" wrapText="1"/>
    </xf>
    <xf numFmtId="180" fontId="23" fillId="6" borderId="0" applyAlignment="1" pivotButton="0" quotePrefix="1" xfId="3">
      <alignment vertical="top" wrapText="1"/>
    </xf>
    <xf numFmtId="169" fontId="22" fillId="6" borderId="0" applyAlignment="1" pivotButton="0" quotePrefix="1" xfId="3">
      <alignment vertical="top" wrapText="1"/>
    </xf>
    <xf numFmtId="170" fontId="22" fillId="6" borderId="0" applyAlignment="1" pivotButton="0" quotePrefix="1" xfId="3">
      <alignment vertical="top" wrapText="1"/>
    </xf>
    <xf numFmtId="171" fontId="21" fillId="6" borderId="0" applyAlignment="1" pivotButton="0" quotePrefix="1" xfId="3">
      <alignment vertical="top" wrapText="1"/>
    </xf>
    <xf numFmtId="172" fontId="21" fillId="6" borderId="0" applyAlignment="1" pivotButton="0" quotePrefix="1" xfId="3">
      <alignment vertical="top" wrapText="1"/>
    </xf>
    <xf numFmtId="185" fontId="21" fillId="6" borderId="0" applyAlignment="1" pivotButton="0" quotePrefix="1" xfId="3">
      <alignment horizontal="left" vertical="top" wrapText="1"/>
    </xf>
    <xf numFmtId="171" fontId="21" fillId="6" borderId="0" applyAlignment="1" pivotButton="0" quotePrefix="1" xfId="3">
      <alignment horizontal="left" vertical="top" wrapText="1"/>
    </xf>
    <xf numFmtId="172" fontId="21" fillId="6" borderId="0" applyAlignment="1" pivotButton="0" quotePrefix="1" xfId="3">
      <alignment horizontal="left" vertical="top" wrapText="1"/>
    </xf>
  </cellXfs>
  <cellStyles count="5">
    <cellStyle name="Normal" xfId="0" builtinId="0"/>
    <cellStyle name="Comma" xfId="1" builtinId="3"/>
    <cellStyle name="Normal 2" xfId="2"/>
    <cellStyle name="Normal 2 2" xfId="3"/>
    <cellStyle name="Comma 2" xfId="4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">
    <tabColor theme="8" tint="-0.249977111117893"/>
    <outlinePr summaryBelow="1" summaryRight="1"/>
    <pageSetUpPr fitToPage="1"/>
  </sheetPr>
  <dimension ref="A1:AE3045"/>
  <sheetViews>
    <sheetView tabSelected="1" zoomScale="91" zoomScaleNormal="115" workbookViewId="0">
      <pane xSplit="4" ySplit="5" topLeftCell="E6" activePane="bottomRight" state="frozen"/>
      <selection pane="topRight" activeCell="C1" sqref="C1"/>
      <selection pane="bottomLeft" activeCell="A4" sqref="A4"/>
      <selection pane="bottomRight" activeCell="K8" sqref="K8"/>
    </sheetView>
  </sheetViews>
  <sheetFormatPr baseColWidth="10" defaultColWidth="9" defaultRowHeight="11"/>
  <cols>
    <col hidden="1" width="3.33203125" customWidth="1" style="1" min="1" max="1"/>
    <col hidden="1" width="4.6640625" customWidth="1" style="1" min="2" max="2"/>
    <col width="4.6640625" bestFit="1" customWidth="1" style="1" min="3" max="3"/>
    <col width="60.1640625" bestFit="1" customWidth="1" style="2" min="4" max="4"/>
    <col width="7" customWidth="1" style="2" min="5" max="5"/>
    <col hidden="1" width="9.5" customWidth="1" style="2" min="6" max="6"/>
    <col hidden="1" width="4.33203125" customWidth="1" style="2" min="7" max="9"/>
    <col hidden="1" width="5.5" customWidth="1" style="2" min="10" max="10"/>
    <col width="10" bestFit="1" customWidth="1" style="2" min="11" max="11"/>
    <col width="11.33203125" bestFit="1" customWidth="1" style="2" min="12" max="12"/>
    <col width="10" bestFit="1" customWidth="1" style="2" min="13" max="13"/>
    <col width="11.33203125" bestFit="1" customWidth="1" style="2" min="14" max="14"/>
    <col width="9.33203125" bestFit="1" customWidth="1" style="2" min="15" max="15"/>
    <col width="10.1640625" bestFit="1" customWidth="1" style="2" min="16" max="16"/>
    <col width="11.33203125" bestFit="1" customWidth="1" style="2" min="17" max="17"/>
    <col width="5.5" bestFit="1" customWidth="1" style="2" min="18" max="18"/>
    <col width="5.6640625" bestFit="1" customWidth="1" style="2" min="19" max="19"/>
    <col width="7.1640625" bestFit="1" customWidth="1" style="2" min="20" max="20"/>
    <col width="10.1640625" bestFit="1" customWidth="1" style="2" min="21" max="21"/>
    <col width="12" bestFit="1" customWidth="1" style="2" min="22" max="22"/>
    <col width="9" bestFit="1" customWidth="1" style="2" min="23" max="23"/>
    <col width="9" customWidth="1" style="2" min="24" max="24"/>
    <col width="21.5" bestFit="1" customWidth="1" style="2" min="25" max="25"/>
    <col width="10.6640625" bestFit="1" customWidth="1" style="2" min="26" max="26"/>
    <col width="8.6640625" bestFit="1" customWidth="1" style="2" min="27" max="27"/>
    <col width="10.6640625" bestFit="1" customWidth="1" style="2" min="28" max="28"/>
    <col width="10.33203125" bestFit="1" customWidth="1" style="2" min="29" max="29"/>
    <col width="9" customWidth="1" style="2" min="30" max="16384"/>
  </cols>
  <sheetData>
    <row r="1" ht="19" customHeight="1" thickBot="1">
      <c r="A1" s="331" t="inlineStr">
        <is>
          <t>បញ្ជីលេខ០១ ខែមករា ឆ្នាំ២០២៤ ការិយាល័យគយនិងរដ្ឋាករព្រែកចាក</t>
        </is>
      </c>
      <c r="B1" s="332" t="n"/>
      <c r="C1" s="332" t="n"/>
      <c r="D1" s="332" t="n"/>
      <c r="E1" s="332" t="n"/>
      <c r="F1" s="332" t="n"/>
      <c r="G1" s="332" t="n"/>
      <c r="H1" s="332" t="n"/>
      <c r="I1" s="332" t="n"/>
      <c r="J1" s="332" t="n"/>
      <c r="K1" s="332" t="n"/>
      <c r="L1" s="332" t="n"/>
      <c r="M1" s="332" t="n"/>
      <c r="N1" s="332" t="n"/>
      <c r="O1" s="332" t="n"/>
      <c r="P1" s="332" t="n"/>
      <c r="Q1" s="332" t="n"/>
      <c r="R1" s="332" t="n"/>
      <c r="S1" s="332" t="n"/>
      <c r="T1" s="332" t="n"/>
      <c r="U1" s="332" t="n"/>
      <c r="V1" s="332" t="n"/>
      <c r="W1" s="332" t="n"/>
    </row>
    <row r="2" ht="12" customFormat="1" customHeight="1" s="3" thickBot="1">
      <c r="A2" s="320" t="inlineStr">
        <is>
          <t>មាតិកាគណនី</t>
        </is>
      </c>
      <c r="B2" s="333" t="n"/>
      <c r="C2" s="333" t="n"/>
      <c r="D2" s="333" t="n"/>
      <c r="E2" s="334" t="n"/>
      <c r="F2" s="314" t="inlineStr">
        <is>
          <t>ចំនួនសក្ខីបត្រ</t>
        </is>
      </c>
      <c r="G2" s="335" t="n"/>
      <c r="H2" s="335" t="n"/>
      <c r="I2" s="335" t="n"/>
      <c r="J2" s="336" t="n"/>
      <c r="K2" s="296" t="inlineStr">
        <is>
          <t>ចំណូល</t>
        </is>
      </c>
      <c r="L2" s="336" t="n"/>
      <c r="M2" s="327" t="inlineStr">
        <is>
          <t>បង់ចូលរតនាគារ</t>
        </is>
      </c>
      <c r="N2" s="337" t="n"/>
      <c r="O2" s="337" t="n"/>
      <c r="P2" s="337" t="n"/>
      <c r="Q2" s="338" t="n"/>
      <c r="R2" s="296" t="inlineStr">
        <is>
          <t>បង្វែរសងវិញ</t>
        </is>
      </c>
      <c r="S2" s="336" t="n"/>
      <c r="T2" s="296" t="inlineStr">
        <is>
          <t>ចំណាយដករង្វាន់</t>
        </is>
      </c>
      <c r="U2" s="336" t="n"/>
      <c r="V2" s="84" t="inlineStr">
        <is>
          <t>សមតុល្យចុងគ្រា</t>
        </is>
      </c>
      <c r="W2" s="298" t="inlineStr">
        <is>
          <t>កំណត់សំគាល់</t>
        </is>
      </c>
    </row>
    <row r="3" customFormat="1" s="3">
      <c r="A3" s="323" t="inlineStr">
        <is>
          <t>ជំពូក</t>
        </is>
      </c>
      <c r="B3" s="319" t="inlineStr">
        <is>
          <t>គណនី</t>
        </is>
      </c>
      <c r="C3" s="317" t="inlineStr">
        <is>
          <t>អនុ
គណនី</t>
        </is>
      </c>
      <c r="D3" s="319" t="inlineStr">
        <is>
          <t>បរិយាយ​</t>
        </is>
      </c>
      <c r="E3" s="48" t="inlineStr">
        <is>
          <t>កូដ</t>
        </is>
      </c>
      <c r="F3" s="300" t="inlineStr">
        <is>
          <t>ថ្ងៃ ខែ ឆ្នាំ</t>
        </is>
      </c>
      <c r="G3" s="302" t="inlineStr">
        <is>
          <t>ទារ
បាន</t>
        </is>
      </c>
      <c r="H3" s="302" t="inlineStr">
        <is>
          <t>បង់​
ចូល</t>
        </is>
      </c>
      <c r="I3" s="302" t="inlineStr">
        <is>
          <t>លុប
ចោល</t>
        </is>
      </c>
      <c r="J3" s="306" t="inlineStr">
        <is>
          <t>ផ្សេងៗ</t>
        </is>
      </c>
      <c r="K3" s="305" t="inlineStr">
        <is>
          <t>ថ្ងៃនេះ</t>
        </is>
      </c>
      <c r="L3" s="306" t="inlineStr">
        <is>
          <t>បូកបន្ត</t>
        </is>
      </c>
      <c r="M3" s="296" t="inlineStr">
        <is>
          <t>ថវិកាជាតិ</t>
        </is>
      </c>
      <c r="N3" s="336" t="n"/>
      <c r="O3" s="308" t="inlineStr">
        <is>
          <t>ទូរទាត់រង្វាន់សេវាសាធារណៈ</t>
        </is>
      </c>
      <c r="P3" s="336" t="n"/>
      <c r="Q3" s="325" t="inlineStr">
        <is>
          <t>សរុបបូកបន្ត</t>
        </is>
      </c>
      <c r="R3" s="305" t="inlineStr">
        <is>
          <t>ថ្ងៃនេះ</t>
        </is>
      </c>
      <c r="S3" s="306" t="inlineStr">
        <is>
          <t>បូកបន្ត</t>
        </is>
      </c>
      <c r="T3" s="305" t="inlineStr">
        <is>
          <t>ថ្ងៃនេះ</t>
        </is>
      </c>
      <c r="U3" s="306" t="inlineStr">
        <is>
          <t>បូកបន្ត</t>
        </is>
      </c>
      <c r="V3" s="309" t="inlineStr">
        <is>
          <t>ប្រាក់ដល់ដៃ</t>
        </is>
      </c>
      <c r="W3" s="339" t="n"/>
    </row>
    <row r="4" customFormat="1" s="3">
      <c r="A4" s="340" t="n"/>
      <c r="B4" s="341" t="n"/>
      <c r="C4" s="341" t="n"/>
      <c r="D4" s="341" t="n"/>
      <c r="E4" s="48" t="inlineStr">
        <is>
          <t>សម្គាល់</t>
        </is>
      </c>
      <c r="F4" s="340" t="n"/>
      <c r="G4" s="341" t="n"/>
      <c r="H4" s="341" t="n"/>
      <c r="I4" s="341" t="n"/>
      <c r="J4" s="342" t="n"/>
      <c r="K4" s="340" t="n"/>
      <c r="L4" s="342" t="n"/>
      <c r="M4" s="305" t="inlineStr">
        <is>
          <t>ថ្ងៃនេះ</t>
        </is>
      </c>
      <c r="N4" s="306" t="inlineStr">
        <is>
          <t>បូកបន្ត</t>
        </is>
      </c>
      <c r="O4" s="45" t="inlineStr">
        <is>
          <t>ថ្ងៃនេះ</t>
        </is>
      </c>
      <c r="P4" s="46" t="inlineStr">
        <is>
          <t>បូកបន្ត</t>
        </is>
      </c>
      <c r="Q4" s="343" t="n"/>
      <c r="R4" s="340" t="n"/>
      <c r="S4" s="342" t="n"/>
      <c r="T4" s="340" t="n"/>
      <c r="U4" s="342" t="n"/>
      <c r="V4" s="344" t="n"/>
      <c r="W4" s="342" t="n"/>
    </row>
    <row r="5" ht="12" customFormat="1" customHeight="1" s="3" thickBot="1">
      <c r="A5" s="40" t="n">
        <v>1</v>
      </c>
      <c r="B5" s="41" t="n">
        <v>2</v>
      </c>
      <c r="C5" s="41" t="n">
        <v>3</v>
      </c>
      <c r="D5" s="41" t="n">
        <v>4</v>
      </c>
      <c r="E5" s="42" t="n">
        <v>5</v>
      </c>
      <c r="F5" s="40" t="inlineStr">
        <is>
          <t>6</t>
        </is>
      </c>
      <c r="G5" s="41" t="inlineStr">
        <is>
          <t>7</t>
        </is>
      </c>
      <c r="H5" s="41" t="inlineStr">
        <is>
          <t>8</t>
        </is>
      </c>
      <c r="I5" s="41" t="inlineStr">
        <is>
          <t>9</t>
        </is>
      </c>
      <c r="J5" s="42" t="n">
        <v>10</v>
      </c>
      <c r="K5" s="40" t="n">
        <v>11</v>
      </c>
      <c r="L5" s="42" t="n">
        <v>12</v>
      </c>
      <c r="M5" s="40" t="n">
        <v>13</v>
      </c>
      <c r="N5" s="42" t="inlineStr">
        <is>
          <t>14</t>
        </is>
      </c>
      <c r="O5" s="40" t="inlineStr">
        <is>
          <t>15</t>
        </is>
      </c>
      <c r="P5" s="42" t="inlineStr">
        <is>
          <t>16</t>
        </is>
      </c>
      <c r="Q5" s="85" t="inlineStr">
        <is>
          <t>17=14+16</t>
        </is>
      </c>
      <c r="R5" s="40" t="inlineStr">
        <is>
          <t>18</t>
        </is>
      </c>
      <c r="S5" s="42" t="inlineStr">
        <is>
          <t>19</t>
        </is>
      </c>
      <c r="T5" s="40" t="inlineStr">
        <is>
          <t>20</t>
        </is>
      </c>
      <c r="U5" s="42" t="inlineStr">
        <is>
          <t>21</t>
        </is>
      </c>
      <c r="V5" s="43" t="inlineStr">
        <is>
          <t>22</t>
        </is>
      </c>
      <c r="W5" s="42" t="inlineStr">
        <is>
          <t>23</t>
        </is>
      </c>
    </row>
    <row r="6" ht="13" customFormat="1" customHeight="1" s="1" thickBot="1">
      <c r="A6" s="345" t="inlineStr">
        <is>
          <t>សមតុល្យដើមគ្រា</t>
        </is>
      </c>
      <c r="B6" s="346" t="n"/>
      <c r="C6" s="346" t="n"/>
      <c r="D6" s="346" t="n"/>
      <c r="E6" s="347" t="n"/>
      <c r="F6" s="155">
        <f>SUM(F7:F12,F13,F25:F34,F35,F36,F42:F46,F47,F48,F62,F79,F85:F87,F88,F92)</f>
        <v/>
      </c>
      <c r="G6" s="156">
        <f>SUM(G7:G12,G13,G25:G34,G35,G36,G42:G46,G47,G48,G62,G79,G85:G87,G88,G92)</f>
        <v/>
      </c>
      <c r="H6" s="156">
        <f>SUM(H7:H12,H13,H25:H34,H35,H36,H42:H46,H47,H48,H62,H79,H85:H87,H88,H92)</f>
        <v/>
      </c>
      <c r="I6" s="156">
        <f>SUM(I7:I12,I13,I25:I34,I35,I36,I42:I46,I47,I48,I62,I79,I85:I87,I88,I92)</f>
        <v/>
      </c>
      <c r="J6" s="157">
        <f>SUM(J7:J12,J13,J25:J34,J35,J36,J42:J46,J47,J48,J62,J79,J85:J87,J88,J92)</f>
        <v/>
      </c>
      <c r="K6" s="155">
        <f>SUM(K7:K12,K13,K25:K34,K35,K36,K42:K46,K47,K48,K62,K79,K85:K87,K88,K92)</f>
        <v/>
      </c>
      <c r="L6" s="157">
        <f>SUM(L7:L12,L13,L25:L34,L35,L36,L42:L46,L47,L48,L62,L79,L85:L87,L88,L92)</f>
        <v/>
      </c>
      <c r="M6" s="155">
        <f>SUM(M7:M12,M13,M25:M34,M35,M36,M42:M46,M47,M48,M62,M79,M85:M87,M88,M92)</f>
        <v/>
      </c>
      <c r="N6" s="157">
        <f>SUM(N7:N12,N13,N25:N34,N35,N36,N42:N46,N47,N48,N62,N79,N85:N87,N88,N92)</f>
        <v/>
      </c>
      <c r="O6" s="155">
        <f>SUM(O7:O12,O13,O25:O34,O35,O36,O42:O46,O47,O48,O62,O79,O85:O87,O88,O92)</f>
        <v/>
      </c>
      <c r="P6" s="157">
        <f>SUM(P7:P12,P13,P25:P34,P35,P36,P42:P46,P47,P48,P62,P79,P85:P87,P88,P92)</f>
        <v/>
      </c>
      <c r="Q6" s="158">
        <f>SUM(Q7:Q12,Q13,Q25:Q34,Q35,Q36,Q42:Q46,Q47,Q48,Q62,Q79,Q85:Q87,Q88,Q92)</f>
        <v/>
      </c>
      <c r="R6" s="155">
        <f>SUM(R7:R12,R13,R25:R34,R35,R36,R42:R46,R47,R48,R62,R79,R85:R87,R88,R92)</f>
        <v/>
      </c>
      <c r="S6" s="157">
        <f>SUM(S7:S12,S13,S25:S34,S35,S36,S42:S46,S47,S48,S62,S79,S85:S87,S88,S92)</f>
        <v/>
      </c>
      <c r="T6" s="155">
        <f>SUM(T7:T12,T13,T25:T34,T35,T36,T42:T46,T47,T48,T62,T79,T85:T87,T88,T92)</f>
        <v/>
      </c>
      <c r="U6" s="157">
        <f>SUM(U7:U12,U13,U25:U34,U35,U36,U42:U46,U47,U48,U62,U79,U85:U87,U88,U92)</f>
        <v/>
      </c>
      <c r="V6" s="159">
        <f>SUM(V7:V12,V13,V25:V34,V35,V36,V42:V46,V47,V48,V62,V79,V85:V87,V88,V92)</f>
        <v/>
      </c>
      <c r="W6" s="157">
        <f>IF(L6-N6-U6-V6=0,"","Error")</f>
        <v/>
      </c>
    </row>
    <row r="7" ht="13" customHeight="1">
      <c r="A7" s="25" t="inlineStr">
        <is>
          <t>70</t>
        </is>
      </c>
      <c r="B7" s="29" t="n">
        <v>7002</v>
      </c>
      <c r="C7" s="20" t="n">
        <v>70025</v>
      </c>
      <c r="D7" s="16" t="inlineStr">
        <is>
          <t>អាករលើតម្លៃបន្ថែម របបនាំចូល (សហគ្រាសប្រេងឥន្ធនៈ)</t>
        </is>
      </c>
      <c r="E7" s="49" t="inlineStr">
        <is>
          <t>VPP</t>
        </is>
      </c>
      <c r="F7" s="123" t="n"/>
      <c r="G7" s="98" t="n"/>
      <c r="H7" s="98" t="n"/>
      <c r="I7" s="98" t="n"/>
      <c r="J7" s="99" t="n"/>
      <c r="K7" s="97" t="n"/>
      <c r="L7" s="99" t="n"/>
      <c r="M7" s="97" t="n"/>
      <c r="N7" s="99" t="n"/>
      <c r="O7" s="97" t="n"/>
      <c r="P7" s="99" t="n"/>
      <c r="Q7" s="100">
        <f>N7+P7</f>
        <v/>
      </c>
      <c r="R7" s="97" t="n"/>
      <c r="S7" s="99" t="n"/>
      <c r="T7" s="97" t="n"/>
      <c r="U7" s="99" t="n"/>
      <c r="V7" s="101">
        <f>L7-N7-U7</f>
        <v/>
      </c>
      <c r="W7" s="99">
        <f>IF(L7-N7-U7-V7=0,"","Error")</f>
        <v/>
      </c>
    </row>
    <row r="8" ht="13" customHeight="1">
      <c r="A8" s="15" t="n"/>
      <c r="B8" s="18" t="n"/>
      <c r="C8" s="21" t="n">
        <v>70026</v>
      </c>
      <c r="D8" s="22" t="inlineStr">
        <is>
          <t>អាករលើតម្លៃបន្ថែម របបនាំចូល (សហគ្រាសផ្សេងៗទៀត)</t>
        </is>
      </c>
      <c r="E8" s="50" t="inlineStr">
        <is>
          <t>VOP</t>
        </is>
      </c>
      <c r="F8" s="184" t="n"/>
      <c r="G8" s="185" t="n"/>
      <c r="H8" s="185" t="n"/>
      <c r="I8" s="185" t="n"/>
      <c r="J8" s="186" t="n"/>
      <c r="K8" s="184" t="n"/>
      <c r="L8" s="124" t="n"/>
      <c r="M8" s="184" t="n"/>
      <c r="N8" s="186" t="n"/>
      <c r="O8" s="184" t="n"/>
      <c r="P8" s="186" t="n"/>
      <c r="Q8" s="187">
        <f>N8+P8</f>
        <v/>
      </c>
      <c r="R8" s="184" t="n"/>
      <c r="S8" s="186" t="n"/>
      <c r="T8" s="184" t="n"/>
      <c r="U8" s="186" t="n"/>
      <c r="V8" s="188">
        <f>L8-N8-U8</f>
        <v/>
      </c>
      <c r="W8" s="186">
        <f>IF(L8-N8-U8-V8=0,"","Error")</f>
        <v/>
      </c>
    </row>
    <row r="9" ht="14" customHeight="1" thickBot="1">
      <c r="A9" s="15" t="n"/>
      <c r="B9" s="24" t="n"/>
      <c r="C9" s="55" t="n">
        <v>70027</v>
      </c>
      <c r="D9" s="56" t="inlineStr">
        <is>
          <t>អាករលើតម្លៃបន្ថែម របបនាំចូល (ជាបន្ទុករបស់រដ្ឋ)</t>
        </is>
      </c>
      <c r="E9" s="57" t="inlineStr">
        <is>
          <t>VAP</t>
        </is>
      </c>
      <c r="F9" s="107" t="n"/>
      <c r="G9" s="108" t="n"/>
      <c r="H9" s="108" t="n"/>
      <c r="I9" s="108" t="n"/>
      <c r="J9" s="109" t="n"/>
      <c r="K9" s="107" t="n"/>
      <c r="L9" s="109" t="n"/>
      <c r="M9" s="107" t="n"/>
      <c r="N9" s="109" t="n"/>
      <c r="O9" s="107" t="n"/>
      <c r="P9" s="109" t="n"/>
      <c r="Q9" s="110">
        <f>N9+P9</f>
        <v/>
      </c>
      <c r="R9" s="107" t="n"/>
      <c r="S9" s="109" t="n"/>
      <c r="T9" s="107" t="n"/>
      <c r="U9" s="109" t="n"/>
      <c r="V9" s="111">
        <f>L9-N9-U9</f>
        <v/>
      </c>
      <c r="W9" s="109">
        <f>IF(L9-N9-U9-V9=0,"","Error")</f>
        <v/>
      </c>
    </row>
    <row r="10" ht="13" customHeight="1">
      <c r="A10" s="15" t="n"/>
      <c r="B10" s="29" t="n">
        <v>7003</v>
      </c>
      <c r="C10" s="20" t="n">
        <v>70032</v>
      </c>
      <c r="D10" s="16" t="inlineStr">
        <is>
          <t>អាករពិសេសលើទំនិញមួយចំនួន របបនាំចូល (សហគ្រាសប្រេងឥន្ធនៈ)</t>
        </is>
      </c>
      <c r="E10" s="49" t="inlineStr">
        <is>
          <t>SPP</t>
        </is>
      </c>
      <c r="F10" s="97" t="n"/>
      <c r="G10" s="98" t="n"/>
      <c r="H10" s="98" t="n"/>
      <c r="I10" s="98" t="n"/>
      <c r="J10" s="99" t="n"/>
      <c r="K10" s="97" t="n"/>
      <c r="L10" s="99" t="n"/>
      <c r="M10" s="97" t="n"/>
      <c r="N10" s="99" t="n"/>
      <c r="O10" s="97" t="n"/>
      <c r="P10" s="99" t="n"/>
      <c r="Q10" s="100">
        <f>N10+P10</f>
        <v/>
      </c>
      <c r="R10" s="97" t="n"/>
      <c r="S10" s="99" t="n"/>
      <c r="T10" s="97" t="n"/>
      <c r="U10" s="99" t="n"/>
      <c r="V10" s="101">
        <f>L10-N10-U10</f>
        <v/>
      </c>
      <c r="W10" s="99">
        <f>IF(L10-N10-U10-V10=0,"","Error")</f>
        <v/>
      </c>
    </row>
    <row r="11" ht="14" customHeight="1" thickBot="1">
      <c r="A11" s="15" t="n"/>
      <c r="B11" s="24" t="n"/>
      <c r="C11" s="55" t="n">
        <v>70033</v>
      </c>
      <c r="D11" s="56" t="inlineStr">
        <is>
          <t>អាករពិសេសលើទំនិញមួយចំនួន របបនាំចូល (សហគ្រាសផ្សេងៗទៀត)</t>
        </is>
      </c>
      <c r="E11" s="57" t="inlineStr">
        <is>
          <t>SOP</t>
        </is>
      </c>
      <c r="F11" s="107" t="n"/>
      <c r="G11" s="108" t="n"/>
      <c r="H11" s="108" t="n"/>
      <c r="I11" s="108" t="n"/>
      <c r="J11" s="109" t="n"/>
      <c r="K11" s="107" t="n"/>
      <c r="L11" s="109" t="n"/>
      <c r="M11" s="107" t="n"/>
      <c r="N11" s="109" t="n"/>
      <c r="O11" s="107" t="n"/>
      <c r="P11" s="109" t="n"/>
      <c r="Q11" s="110">
        <f>N11+P11</f>
        <v/>
      </c>
      <c r="R11" s="107" t="n"/>
      <c r="S11" s="109" t="n"/>
      <c r="T11" s="107" t="n"/>
      <c r="U11" s="109" t="n"/>
      <c r="V11" s="111">
        <f>L11-N11-U11</f>
        <v/>
      </c>
      <c r="W11" s="109">
        <f>IF(L11-N11-U11-V11=0,"","Error")</f>
        <v/>
      </c>
    </row>
    <row r="12" ht="14" customHeight="1" thickBot="1">
      <c r="A12" s="25" t="inlineStr">
        <is>
          <t>71</t>
        </is>
      </c>
      <c r="B12" s="29" t="n">
        <v>7100</v>
      </c>
      <c r="C12" s="125" t="n">
        <v>71001</v>
      </c>
      <c r="D12" s="39" t="inlineStr">
        <is>
          <t>ពន្ធគយពីការនាំចូល</t>
        </is>
      </c>
      <c r="E12" s="51" t="inlineStr">
        <is>
          <t>COP</t>
        </is>
      </c>
      <c r="F12" s="116" t="n"/>
      <c r="G12" s="113" t="n"/>
      <c r="H12" s="113" t="n"/>
      <c r="I12" s="113" t="n"/>
      <c r="J12" s="114" t="n"/>
      <c r="K12" s="112" t="n"/>
      <c r="L12" s="114" t="n"/>
      <c r="M12" s="112" t="n"/>
      <c r="N12" s="114" t="n"/>
      <c r="O12" s="112" t="n"/>
      <c r="P12" s="114" t="n"/>
      <c r="Q12" s="115">
        <f>N12+P12</f>
        <v/>
      </c>
      <c r="R12" s="116" t="n"/>
      <c r="S12" s="114" t="n"/>
      <c r="T12" s="116" t="n"/>
      <c r="U12" s="114" t="n"/>
      <c r="V12" s="117">
        <f>L12-N12-U12</f>
        <v/>
      </c>
      <c r="W12" s="114">
        <f>IF(L12-N12-U12-V12=0,"","Error")</f>
        <v/>
      </c>
    </row>
    <row r="13" ht="14" customHeight="1" thickBot="1">
      <c r="A13" s="23" t="n"/>
      <c r="B13" s="18" t="n"/>
      <c r="C13" s="129" t="n"/>
      <c r="D13" s="91" t="inlineStr">
        <is>
          <t>សរុបកម្រៃពីការ​ងារគយ</t>
        </is>
      </c>
      <c r="E13" s="92" t="n"/>
      <c r="F13" s="160" t="n"/>
      <c r="G13" s="161">
        <f>G14+G15+G16+G24</f>
        <v/>
      </c>
      <c r="H13" s="161">
        <f>H14+H15+H16+H24</f>
        <v/>
      </c>
      <c r="I13" s="161">
        <f>I14+I15+I16+I24</f>
        <v/>
      </c>
      <c r="J13" s="120">
        <f>J14+J15+J16+J24</f>
        <v/>
      </c>
      <c r="K13" s="160">
        <f>K14+K15+K16+K24</f>
        <v/>
      </c>
      <c r="L13" s="120">
        <f>L14+L15+L16+L24</f>
        <v/>
      </c>
      <c r="M13" s="160">
        <f>M14+M15+M16+M24</f>
        <v/>
      </c>
      <c r="N13" s="120">
        <f>N14+N15+N16+N24</f>
        <v/>
      </c>
      <c r="O13" s="160">
        <f>O14+O15+O16+O24</f>
        <v/>
      </c>
      <c r="P13" s="120">
        <f>P14+P15+P16+P24</f>
        <v/>
      </c>
      <c r="Q13" s="121">
        <f>Q14+Q15+Q16+Q24</f>
        <v/>
      </c>
      <c r="R13" s="160">
        <f>R14+R15+R16+R24</f>
        <v/>
      </c>
      <c r="S13" s="120">
        <f>S14+S15+S16+S24</f>
        <v/>
      </c>
      <c r="T13" s="160">
        <f>T14+T15+T16+T24</f>
        <v/>
      </c>
      <c r="U13" s="120">
        <f>U14+U15+U16+U24</f>
        <v/>
      </c>
      <c r="V13" s="162">
        <f>V14+V15+V16+V24</f>
        <v/>
      </c>
      <c r="W13" s="120">
        <f>IF(L13-N13-U13-V13=0,"","Error")</f>
        <v/>
      </c>
    </row>
    <row r="14" ht="13" customHeight="1">
      <c r="A14" s="23" t="n"/>
      <c r="B14" s="18" t="n"/>
      <c r="C14" s="129" t="n"/>
      <c r="D14" s="17" t="inlineStr">
        <is>
          <t>កម្រៃស្តុកទំនិញក្នុងសន្និធិគយបណ្តោះអាសន្នហួសកាលកំណត់</t>
        </is>
      </c>
      <c r="E14" s="52" t="inlineStr">
        <is>
          <t>OSF</t>
        </is>
      </c>
      <c r="F14" s="163" t="n"/>
      <c r="G14" s="164" t="n"/>
      <c r="H14" s="164" t="n"/>
      <c r="I14" s="164" t="n"/>
      <c r="J14" s="165" t="n"/>
      <c r="K14" s="163" t="n"/>
      <c r="L14" s="165" t="n"/>
      <c r="M14" s="163" t="n"/>
      <c r="N14" s="165" t="n"/>
      <c r="O14" s="163" t="n"/>
      <c r="P14" s="165" t="n"/>
      <c r="Q14" s="166">
        <f>N14+P14</f>
        <v/>
      </c>
      <c r="R14" s="163" t="n"/>
      <c r="S14" s="165" t="n"/>
      <c r="T14" s="163" t="n"/>
      <c r="U14" s="165" t="n"/>
      <c r="V14" s="167">
        <f>L14-N14-U14</f>
        <v/>
      </c>
      <c r="W14" s="165">
        <f>IF(L14-N14-U14-V14=0,"","Error")</f>
        <v/>
      </c>
    </row>
    <row r="15" ht="14" customFormat="1" customHeight="1" s="4" thickBot="1">
      <c r="A15" s="23" t="n"/>
      <c r="B15" s="18" t="n"/>
      <c r="C15" s="129" t="n"/>
      <c r="D15" s="82" t="inlineStr">
        <is>
          <t>កម្រៃទំនិញនាំចូលសម្រាប់លក់ក្នុងអគារលក់ទំនិញរួចពន្ធ</t>
        </is>
      </c>
      <c r="E15" s="83" t="inlineStr">
        <is>
          <t>DSF</t>
        </is>
      </c>
      <c r="F15" s="168" t="n"/>
      <c r="G15" s="169" t="n"/>
      <c r="H15" s="169" t="n"/>
      <c r="I15" s="169" t="n"/>
      <c r="J15" s="170" t="n"/>
      <c r="K15" s="168" t="n"/>
      <c r="L15" s="170" t="n"/>
      <c r="M15" s="168" t="n"/>
      <c r="N15" s="170" t="n"/>
      <c r="O15" s="168" t="n"/>
      <c r="P15" s="170" t="n"/>
      <c r="Q15" s="171">
        <f>N15+P15</f>
        <v/>
      </c>
      <c r="R15" s="168" t="n"/>
      <c r="S15" s="170" t="n"/>
      <c r="T15" s="168" t="n"/>
      <c r="U15" s="170" t="n"/>
      <c r="V15" s="172">
        <f>L15-N15-U15</f>
        <v/>
      </c>
      <c r="W15" s="170">
        <f>IF(L15-N15-U15-V15=0,"","Error")</f>
        <v/>
      </c>
    </row>
    <row r="16" ht="14" customFormat="1" customHeight="1" s="4" thickBot="1">
      <c r="A16" s="23" t="n"/>
      <c r="B16" s="18" t="n"/>
      <c r="C16" s="129" t="n"/>
      <c r="D16" s="93" t="inlineStr">
        <is>
          <t>សរុបកម្រៃឆ្លងកាត់ (មាតិកាចាស់)</t>
        </is>
      </c>
      <c r="E16" s="94" t="inlineStr">
        <is>
          <t>TRF</t>
        </is>
      </c>
      <c r="F16" s="160" t="n"/>
      <c r="G16" s="161">
        <f>SUM(G17:G23)</f>
        <v/>
      </c>
      <c r="H16" s="161">
        <f>SUM(H17:H23)</f>
        <v/>
      </c>
      <c r="I16" s="161">
        <f>SUM(I17:I23)</f>
        <v/>
      </c>
      <c r="J16" s="120">
        <f>SUM(J17:J23)</f>
        <v/>
      </c>
      <c r="K16" s="160">
        <f>SUM(K17:K23)</f>
        <v/>
      </c>
      <c r="L16" s="120">
        <f>SUM(L17:L23)</f>
        <v/>
      </c>
      <c r="M16" s="160">
        <f>SUM(M17:M23)</f>
        <v/>
      </c>
      <c r="N16" s="120">
        <f>SUM(N17:N23)</f>
        <v/>
      </c>
      <c r="O16" s="160">
        <f>SUM(O17:O23)</f>
        <v/>
      </c>
      <c r="P16" s="120">
        <f>SUM(P17:P23)</f>
        <v/>
      </c>
      <c r="Q16" s="121">
        <f>SUM(Q17:Q23)</f>
        <v/>
      </c>
      <c r="R16" s="160">
        <f>SUM(R17:R23)</f>
        <v/>
      </c>
      <c r="S16" s="120">
        <f>SUM(S17:S23)</f>
        <v/>
      </c>
      <c r="T16" s="160">
        <f>SUM(T17:T23)</f>
        <v/>
      </c>
      <c r="U16" s="120">
        <f>SUM(U17:U23)</f>
        <v/>
      </c>
      <c r="V16" s="162">
        <f>SUM(V17:V23)</f>
        <v/>
      </c>
      <c r="W16" s="120">
        <f>IF(L16-N16-U16-V16=0,"","Error")</f>
        <v/>
      </c>
    </row>
    <row r="17" ht="26" customFormat="1" customHeight="1" s="4">
      <c r="A17" s="23" t="n"/>
      <c r="B17" s="18" t="n"/>
      <c r="C17" s="129" t="n"/>
      <c r="D1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7" s="53" t="inlineStr">
        <is>
          <t>TFT</t>
        </is>
      </c>
      <c r="F17" s="173" t="n"/>
      <c r="G17" s="174" t="n"/>
      <c r="H17" s="174" t="n"/>
      <c r="I17" s="174" t="n"/>
      <c r="J17" s="175" t="n"/>
      <c r="K17" s="173" t="n"/>
      <c r="L17" s="175" t="n"/>
      <c r="M17" s="173" t="n"/>
      <c r="N17" s="175" t="n"/>
      <c r="O17" s="173" t="n"/>
      <c r="P17" s="175" t="n"/>
      <c r="Q17" s="176">
        <f>N17+P17</f>
        <v/>
      </c>
      <c r="R17" s="173" t="n"/>
      <c r="S17" s="175" t="n"/>
      <c r="T17" s="173" t="n"/>
      <c r="U17" s="175" t="n"/>
      <c r="V17" s="177">
        <f>L17-N17-U17</f>
        <v/>
      </c>
      <c r="W17" s="175">
        <f>IF(L17-N17-U17-V17=0,"","Error")</f>
        <v/>
      </c>
    </row>
    <row r="18" ht="13" customFormat="1" customHeight="1" s="4">
      <c r="A18" s="23" t="n"/>
      <c r="B18" s="18" t="n"/>
      <c r="C18" s="129" t="n"/>
      <c r="D1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8" s="54" t="inlineStr">
        <is>
          <t>TFF</t>
        </is>
      </c>
      <c r="F18" s="178" t="n"/>
      <c r="G18" s="179" t="n"/>
      <c r="H18" s="179" t="n"/>
      <c r="I18" s="179" t="n"/>
      <c r="J18" s="180" t="n"/>
      <c r="K18" s="178" t="n"/>
      <c r="L18" s="180" t="n"/>
      <c r="M18" s="178" t="n"/>
      <c r="N18" s="180" t="n"/>
      <c r="O18" s="178" t="n"/>
      <c r="P18" s="180" t="n"/>
      <c r="Q18" s="181">
        <f>N18+P18</f>
        <v/>
      </c>
      <c r="R18" s="178" t="n"/>
      <c r="S18" s="180" t="n"/>
      <c r="T18" s="178" t="n"/>
      <c r="U18" s="180" t="n"/>
      <c r="V18" s="182">
        <f>L18-N18-U18</f>
        <v/>
      </c>
      <c r="W18" s="180">
        <f>IF(L18-N18-U18-V18=0,"","Error")</f>
        <v/>
      </c>
    </row>
    <row r="19" ht="13" customFormat="1" customHeight="1" s="4">
      <c r="A19" s="23" t="n"/>
      <c r="B19" s="18" t="n"/>
      <c r="C19" s="129" t="n"/>
      <c r="D19" s="38" t="inlineStr">
        <is>
          <t xml:space="preserve">   កម្រៃឆ្លងកាត់ទំនិញមិនផ្ទុកក្នុងកុងតឺន័រ (មាតិកាចាស់)</t>
        </is>
      </c>
      <c r="E19" s="54" t="inlineStr">
        <is>
          <t>TFN</t>
        </is>
      </c>
      <c r="F19" s="178" t="n"/>
      <c r="G19" s="179" t="n"/>
      <c r="H19" s="179" t="n"/>
      <c r="I19" s="179" t="n"/>
      <c r="J19" s="180" t="n"/>
      <c r="K19" s="178" t="n"/>
      <c r="L19" s="180" t="n"/>
      <c r="M19" s="178" t="n"/>
      <c r="N19" s="180" t="n"/>
      <c r="O19" s="178" t="n"/>
      <c r="P19" s="180" t="n"/>
      <c r="Q19" s="181">
        <f>N19+P19</f>
        <v/>
      </c>
      <c r="R19" s="178" t="n"/>
      <c r="S19" s="180" t="n"/>
      <c r="T19" s="178" t="n"/>
      <c r="U19" s="180" t="n"/>
      <c r="V19" s="182">
        <f>L19-N19-U19</f>
        <v/>
      </c>
      <c r="W19" s="180">
        <f>IF(L19-N19-U19-V19=0,"","Error")</f>
        <v/>
      </c>
    </row>
    <row r="20" ht="13" customFormat="1" customHeight="1" s="4">
      <c r="A20" s="23" t="n"/>
      <c r="B20" s="18" t="n"/>
      <c r="C20" s="129" t="n"/>
      <c r="D20" s="38" t="inlineStr">
        <is>
          <t xml:space="preserve">   កម្រៃឆ្លងកាត់គោ ក្របី និងសេះរស់ (មាតិកាចាស់)</t>
        </is>
      </c>
      <c r="E20" s="54" t="inlineStr">
        <is>
          <t>TFB</t>
        </is>
      </c>
      <c r="F20" s="178" t="n"/>
      <c r="G20" s="179" t="n"/>
      <c r="H20" s="179" t="n"/>
      <c r="I20" s="179" t="n"/>
      <c r="J20" s="180" t="n"/>
      <c r="K20" s="178" t="n"/>
      <c r="L20" s="180" t="n"/>
      <c r="M20" s="178" t="n"/>
      <c r="N20" s="180" t="n"/>
      <c r="O20" s="178" t="n"/>
      <c r="P20" s="180" t="n"/>
      <c r="Q20" s="181">
        <f>N20+P20</f>
        <v/>
      </c>
      <c r="R20" s="178" t="n"/>
      <c r="S20" s="180" t="n"/>
      <c r="T20" s="178" t="n"/>
      <c r="U20" s="180" t="n"/>
      <c r="V20" s="182">
        <f>L20-N20-U20</f>
        <v/>
      </c>
      <c r="W20" s="180">
        <f>IF(L20-N20-U20-V20=0,"","Error")</f>
        <v/>
      </c>
    </row>
    <row r="21" ht="13" customFormat="1" customHeight="1" s="4">
      <c r="A21" s="23" t="n"/>
      <c r="B21" s="18" t="n"/>
      <c r="C21" s="129" t="n"/>
      <c r="D21" s="38" t="inlineStr">
        <is>
          <t xml:space="preserve">   កម្រៃឆ្លងកាត់ជ្រូក ចៀម និងពពែរស់ (មាតិកាចាស់)</t>
        </is>
      </c>
      <c r="E21" s="54" t="inlineStr">
        <is>
          <t>TFS</t>
        </is>
      </c>
      <c r="F21" s="178" t="n"/>
      <c r="G21" s="179" t="n"/>
      <c r="H21" s="179" t="n"/>
      <c r="I21" s="179" t="n"/>
      <c r="J21" s="180" t="n"/>
      <c r="K21" s="178" t="n"/>
      <c r="L21" s="180" t="n"/>
      <c r="M21" s="178" t="n"/>
      <c r="N21" s="180" t="n"/>
      <c r="O21" s="178" t="n"/>
      <c r="P21" s="180" t="n"/>
      <c r="Q21" s="181">
        <f>N21+P21</f>
        <v/>
      </c>
      <c r="R21" s="178" t="n"/>
      <c r="S21" s="180" t="n"/>
      <c r="T21" s="178" t="n"/>
      <c r="U21" s="180" t="n"/>
      <c r="V21" s="182">
        <f>L21-N21-U21</f>
        <v/>
      </c>
      <c r="W21" s="180">
        <f>IF(L21-N21-U21-V21=0,"","Error")</f>
        <v/>
      </c>
    </row>
    <row r="22" ht="13" customHeight="1">
      <c r="A22" s="23" t="n"/>
      <c r="B22" s="18" t="n"/>
      <c r="C22" s="129" t="n"/>
      <c r="D22" s="38" t="inlineStr">
        <is>
          <t xml:space="preserve">   កម្រៃឆ្លងកាត់សត្វស្លាប (មាន់ ទា...) (មាតិកាចាស់)</t>
        </is>
      </c>
      <c r="E22" s="54" t="inlineStr">
        <is>
          <t>TFP</t>
        </is>
      </c>
      <c r="F22" s="178" t="n"/>
      <c r="G22" s="179" t="n"/>
      <c r="H22" s="179" t="n"/>
      <c r="I22" s="179" t="n"/>
      <c r="J22" s="180" t="n"/>
      <c r="K22" s="178" t="n"/>
      <c r="L22" s="180" t="n"/>
      <c r="M22" s="178" t="n"/>
      <c r="N22" s="180" t="n"/>
      <c r="O22" s="178" t="n"/>
      <c r="P22" s="180" t="n"/>
      <c r="Q22" s="181">
        <f>N22+P22</f>
        <v/>
      </c>
      <c r="R22" s="178" t="n"/>
      <c r="S22" s="180" t="n"/>
      <c r="T22" s="178" t="n"/>
      <c r="U22" s="180" t="n"/>
      <c r="V22" s="182">
        <f>L22-N22-U22</f>
        <v/>
      </c>
      <c r="W22" s="180">
        <f>IF(L22-N22-U22-V22=0,"","Error")</f>
        <v/>
      </c>
    </row>
    <row r="23" ht="13" customHeight="1">
      <c r="A23" s="23" t="n"/>
      <c r="B23" s="18" t="n"/>
      <c r="C23" s="129" t="n"/>
      <c r="D23" s="38" t="inlineStr">
        <is>
          <t xml:space="preserve">   កម្រៃឆ្លងកាត់ផលិតផលជលផល (មាតិកាចាស់)</t>
        </is>
      </c>
      <c r="E23" s="54" t="inlineStr">
        <is>
          <t>TFA</t>
        </is>
      </c>
      <c r="F23" s="178" t="n"/>
      <c r="G23" s="179" t="n"/>
      <c r="H23" s="179" t="n"/>
      <c r="I23" s="179" t="n"/>
      <c r="J23" s="180" t="n"/>
      <c r="K23" s="178" t="n"/>
      <c r="L23" s="180" t="n"/>
      <c r="M23" s="178" t="n"/>
      <c r="N23" s="180" t="n"/>
      <c r="O23" s="178" t="n"/>
      <c r="P23" s="180" t="n"/>
      <c r="Q23" s="181">
        <f>N23+P23</f>
        <v/>
      </c>
      <c r="R23" s="178" t="n"/>
      <c r="S23" s="180" t="n"/>
      <c r="T23" s="178" t="n"/>
      <c r="U23" s="180" t="n"/>
      <c r="V23" s="182">
        <f>L23-N23-U23</f>
        <v/>
      </c>
      <c r="W23" s="180">
        <f>IF(L23-N23-U23-V23=0,"","Error")</f>
        <v/>
      </c>
    </row>
    <row r="24" ht="13" customHeight="1">
      <c r="A24" s="23" t="n"/>
      <c r="B24" s="18" t="n"/>
      <c r="C24" s="183" t="n"/>
      <c r="D24" s="22" t="inlineStr">
        <is>
          <t>កម្រៃផ្សេងៗ</t>
        </is>
      </c>
      <c r="E24" s="50" t="inlineStr">
        <is>
          <t>OFS</t>
        </is>
      </c>
      <c r="F24" s="184" t="n"/>
      <c r="G24" s="185" t="n"/>
      <c r="H24" s="185" t="n"/>
      <c r="I24" s="185" t="n"/>
      <c r="J24" s="186" t="n"/>
      <c r="K24" s="184" t="n"/>
      <c r="L24" s="186" t="n"/>
      <c r="M24" s="184" t="n"/>
      <c r="N24" s="186" t="n"/>
      <c r="O24" s="184" t="n"/>
      <c r="P24" s="186" t="n"/>
      <c r="Q24" s="187">
        <f>N24+P24</f>
        <v/>
      </c>
      <c r="R24" s="184" t="n"/>
      <c r="S24" s="186" t="n"/>
      <c r="T24" s="184" t="n"/>
      <c r="U24" s="186" t="n"/>
      <c r="V24" s="188">
        <f>L24-N24-U24</f>
        <v/>
      </c>
      <c r="W24" s="186">
        <f>IF(L24-N24-U24-V24=0,"","Error")</f>
        <v/>
      </c>
    </row>
    <row r="25" ht="13" customHeight="1">
      <c r="A25" s="15" t="n"/>
      <c r="B25" s="18" t="n"/>
      <c r="C25" s="21" t="n">
        <v>71003</v>
      </c>
      <c r="D25" s="22" t="inlineStr">
        <is>
          <t>ពន្ធគយលើផលិតផលតេលសិលា</t>
        </is>
      </c>
      <c r="E25" s="50" t="inlineStr">
        <is>
          <t>CPP</t>
        </is>
      </c>
      <c r="F25" s="184" t="n"/>
      <c r="G25" s="185" t="n"/>
      <c r="H25" s="185" t="n"/>
      <c r="I25" s="185" t="n"/>
      <c r="J25" s="186" t="n"/>
      <c r="K25" s="184" t="n"/>
      <c r="L25" s="186" t="n"/>
      <c r="M25" s="184" t="n"/>
      <c r="N25" s="186" t="n"/>
      <c r="O25" s="184" t="n"/>
      <c r="P25" s="186" t="n"/>
      <c r="Q25" s="187">
        <f>N25+P25</f>
        <v/>
      </c>
      <c r="R25" s="184" t="n"/>
      <c r="S25" s="186" t="n"/>
      <c r="T25" s="184" t="n"/>
      <c r="U25" s="186" t="n"/>
      <c r="V25" s="188">
        <f>L25-N25-U25</f>
        <v/>
      </c>
      <c r="W25" s="186">
        <f>IF(L25-N25-U25-V25=0,"","Error")</f>
        <v/>
      </c>
    </row>
    <row r="26" ht="13" customHeight="1">
      <c r="A26" s="15" t="n"/>
      <c r="B26" s="18" t="n"/>
      <c r="C26" s="21" t="n">
        <v>71004</v>
      </c>
      <c r="D26" s="22" t="inlineStr">
        <is>
          <t>អាករបន្ថែមលើផលិតផលតេលសិលាសម្រាប់ថែទាំផ្លូវថ្នល់</t>
        </is>
      </c>
      <c r="E26" s="50" t="inlineStr">
        <is>
          <t>ATP</t>
        </is>
      </c>
      <c r="F26" s="184" t="n"/>
      <c r="G26" s="185" t="n"/>
      <c r="H26" s="185" t="n"/>
      <c r="I26" s="185" t="n"/>
      <c r="J26" s="186" t="n"/>
      <c r="K26" s="184" t="n"/>
      <c r="L26" s="186" t="n"/>
      <c r="M26" s="184" t="n"/>
      <c r="N26" s="186" t="n"/>
      <c r="O26" s="184" t="n"/>
      <c r="P26" s="186" t="n"/>
      <c r="Q26" s="187">
        <f>N26+P26</f>
        <v/>
      </c>
      <c r="R26" s="184" t="n"/>
      <c r="S26" s="186" t="n"/>
      <c r="T26" s="184" t="n"/>
      <c r="U26" s="186" t="n"/>
      <c r="V26" s="188">
        <f>L26-N26-U26</f>
        <v/>
      </c>
      <c r="W26" s="186">
        <f>IF(L26-N26-U26-V26=0,"","Error")</f>
        <v/>
      </c>
    </row>
    <row r="27" ht="13" customHeight="1">
      <c r="A27" s="15" t="n"/>
      <c r="B27" s="18" t="n"/>
      <c r="C27" s="21" t="n">
        <v>71005</v>
      </c>
      <c r="D27" s="22" t="inlineStr">
        <is>
          <t>ផលពីការលក់ទំនិញរឹបអូស និងទំនិញគ្មានការទាមទារ</t>
        </is>
      </c>
      <c r="E27" s="50" t="inlineStr">
        <is>
          <t>AUC</t>
        </is>
      </c>
      <c r="F27" s="184" t="n"/>
      <c r="G27" s="185" t="n"/>
      <c r="H27" s="185" t="n"/>
      <c r="I27" s="185" t="n"/>
      <c r="J27" s="186" t="n"/>
      <c r="K27" s="184" t="n"/>
      <c r="L27" s="186" t="n"/>
      <c r="M27" s="184" t="n"/>
      <c r="N27" s="186" t="n"/>
      <c r="O27" s="184" t="n"/>
      <c r="P27" s="186" t="n"/>
      <c r="Q27" s="187">
        <f>N27+P27</f>
        <v/>
      </c>
      <c r="R27" s="184" t="n"/>
      <c r="S27" s="186" t="n"/>
      <c r="T27" s="184" t="n"/>
      <c r="U27" s="186" t="n"/>
      <c r="V27" s="188">
        <f>L27-N27-U27</f>
        <v/>
      </c>
      <c r="W27" s="186">
        <f>IF(L27-N27-U27-V27=0,"","Error")</f>
        <v/>
      </c>
    </row>
    <row r="28" ht="13" customHeight="1">
      <c r="A28" s="15" t="n"/>
      <c r="B28" s="18" t="n"/>
      <c r="C28" s="21" t="n">
        <v>71006</v>
      </c>
      <c r="D28" s="22" t="inlineStr">
        <is>
          <t>ពិន័យផ្សេងៗលើការនាំចូល</t>
        </is>
      </c>
      <c r="E28" s="50" t="inlineStr">
        <is>
          <t>PIM</t>
        </is>
      </c>
      <c r="F28" s="184" t="n"/>
      <c r="G28" s="185" t="n"/>
      <c r="H28" s="185" t="n"/>
      <c r="I28" s="185" t="n"/>
      <c r="J28" s="186" t="n"/>
      <c r="K28" s="184" t="n"/>
      <c r="L28" s="186" t="n"/>
      <c r="M28" s="184" t="n"/>
      <c r="N28" s="186" t="n"/>
      <c r="O28" s="184" t="n"/>
      <c r="P28" s="186" t="n"/>
      <c r="Q28" s="187">
        <f>N28+P28</f>
        <v/>
      </c>
      <c r="R28" s="184" t="n"/>
      <c r="S28" s="186" t="n"/>
      <c r="T28" s="184" t="n"/>
      <c r="U28" s="186" t="n"/>
      <c r="V28" s="188">
        <f>L28-N28-U28</f>
        <v/>
      </c>
      <c r="W28" s="186">
        <f>IF(L28-N28-U28-V28=0,"","Error")</f>
        <v/>
      </c>
    </row>
    <row r="29" ht="14" customHeight="1" thickBot="1">
      <c r="A29" s="15" t="n"/>
      <c r="B29" s="24" t="n"/>
      <c r="C29" s="55" t="n">
        <v>71007</v>
      </c>
      <c r="D29" s="56" t="inlineStr">
        <is>
          <t>ពន្ធនាំចូល (ជាបន្ទុករបស់រដ្ឋ)</t>
        </is>
      </c>
      <c r="E29" s="57" t="inlineStr">
        <is>
          <t>CRP</t>
        </is>
      </c>
      <c r="F29" s="107" t="n"/>
      <c r="G29" s="108" t="n"/>
      <c r="H29" s="108" t="n"/>
      <c r="I29" s="108" t="n"/>
      <c r="J29" s="109" t="n"/>
      <c r="K29" s="107" t="n"/>
      <c r="L29" s="109" t="n"/>
      <c r="M29" s="107" t="n"/>
      <c r="N29" s="109" t="n"/>
      <c r="O29" s="107" t="n"/>
      <c r="P29" s="109" t="n"/>
      <c r="Q29" s="110">
        <f>N29+P29</f>
        <v/>
      </c>
      <c r="R29" s="107" t="n"/>
      <c r="S29" s="109" t="n"/>
      <c r="T29" s="107" t="n"/>
      <c r="U29" s="109" t="n"/>
      <c r="V29" s="111">
        <f>L29-N29-U29</f>
        <v/>
      </c>
      <c r="W29" s="109">
        <f>IF(L29-N29-U29-V29=0,"","Error")</f>
        <v/>
      </c>
    </row>
    <row r="30" ht="13" customHeight="1">
      <c r="A30" s="15" t="n"/>
      <c r="B30" s="19" t="inlineStr">
        <is>
          <t>7101</t>
        </is>
      </c>
      <c r="C30" s="20" t="n">
        <v>71011</v>
      </c>
      <c r="D30" s="16" t="inlineStr">
        <is>
          <t>អាករលើការនាំចេញឈើ</t>
        </is>
      </c>
      <c r="E30" s="49" t="inlineStr">
        <is>
          <t>ETW</t>
        </is>
      </c>
      <c r="F30" s="97" t="n"/>
      <c r="G30" s="98" t="n"/>
      <c r="H30" s="98" t="n"/>
      <c r="I30" s="98" t="n"/>
      <c r="J30" s="99" t="n"/>
      <c r="K30" s="97" t="n"/>
      <c r="L30" s="99" t="n"/>
      <c r="M30" s="97" t="n"/>
      <c r="N30" s="99" t="n"/>
      <c r="O30" s="97" t="n"/>
      <c r="P30" s="99" t="n"/>
      <c r="Q30" s="100">
        <f>N30+P30</f>
        <v/>
      </c>
      <c r="R30" s="97" t="n"/>
      <c r="S30" s="99" t="n"/>
      <c r="T30" s="97" t="n"/>
      <c r="U30" s="99" t="n"/>
      <c r="V30" s="101">
        <f>L30-N30-U30</f>
        <v/>
      </c>
      <c r="W30" s="99">
        <f>IF(L30-N30-U30-V30=0,"","Error")</f>
        <v/>
      </c>
    </row>
    <row r="31" ht="13" customHeight="1">
      <c r="A31" s="15" t="n"/>
      <c r="B31" s="18" t="n"/>
      <c r="C31" s="21" t="n">
        <v>71012</v>
      </c>
      <c r="D31" s="22" t="inlineStr">
        <is>
          <t>អាករលើការនាំចេញកៅស៊ូ</t>
        </is>
      </c>
      <c r="E31" s="50" t="inlineStr">
        <is>
          <t>ETR</t>
        </is>
      </c>
      <c r="F31" s="184" t="n"/>
      <c r="G31" s="185" t="n"/>
      <c r="H31" s="185" t="n"/>
      <c r="I31" s="185" t="n"/>
      <c r="J31" s="186" t="n"/>
      <c r="K31" s="184" t="n"/>
      <c r="L31" s="186" t="n"/>
      <c r="M31" s="184" t="n"/>
      <c r="N31" s="186" t="n"/>
      <c r="O31" s="184" t="n"/>
      <c r="P31" s="186" t="n"/>
      <c r="Q31" s="187">
        <f>N31+P31</f>
        <v/>
      </c>
      <c r="R31" s="184" t="n"/>
      <c r="S31" s="186" t="n"/>
      <c r="T31" s="184" t="n"/>
      <c r="U31" s="186" t="n"/>
      <c r="V31" s="188">
        <f>L31-N31-U31</f>
        <v/>
      </c>
      <c r="W31" s="186">
        <f>IF(L31-N31-U31-V31=0,"","Error")</f>
        <v/>
      </c>
    </row>
    <row r="32" ht="13" customHeight="1">
      <c r="A32" s="15" t="n"/>
      <c r="B32" s="18" t="n"/>
      <c r="C32" s="21" t="n">
        <v>71013</v>
      </c>
      <c r="D32" s="22" t="inlineStr">
        <is>
          <t>អាករលើការនាំចេញផលិតផលតេលសិលា</t>
        </is>
      </c>
      <c r="E32" s="50" t="inlineStr">
        <is>
          <t>ETP</t>
        </is>
      </c>
      <c r="F32" s="184" t="n"/>
      <c r="G32" s="185" t="n"/>
      <c r="H32" s="185" t="n"/>
      <c r="I32" s="185" t="n"/>
      <c r="J32" s="186" t="n"/>
      <c r="K32" s="184" t="n"/>
      <c r="L32" s="186" t="n"/>
      <c r="M32" s="184" t="n"/>
      <c r="N32" s="186" t="n"/>
      <c r="O32" s="184" t="n"/>
      <c r="P32" s="186" t="n"/>
      <c r="Q32" s="187">
        <f>N32+P32</f>
        <v/>
      </c>
      <c r="R32" s="184" t="n"/>
      <c r="S32" s="186" t="n"/>
      <c r="T32" s="184" t="n"/>
      <c r="U32" s="186" t="n"/>
      <c r="V32" s="188">
        <f>L32-N32-U32</f>
        <v/>
      </c>
      <c r="W32" s="186">
        <f>IF(L32-N32-U32-V32=0,"","Error")</f>
        <v/>
      </c>
    </row>
    <row r="33" ht="13" customHeight="1">
      <c r="A33" s="15" t="n"/>
      <c r="B33" s="18" t="n"/>
      <c r="C33" s="21" t="n">
        <v>71014</v>
      </c>
      <c r="D33" s="22" t="inlineStr">
        <is>
          <t>អាករលើការនាំចេញទំនិញផ្សេងៗ</t>
        </is>
      </c>
      <c r="E33" s="50" t="inlineStr">
        <is>
          <t>ETO</t>
        </is>
      </c>
      <c r="F33" s="184" t="n"/>
      <c r="G33" s="185" t="n"/>
      <c r="H33" s="185" t="n"/>
      <c r="I33" s="185" t="n"/>
      <c r="J33" s="186" t="n"/>
      <c r="K33" s="184" t="n"/>
      <c r="L33" s="186" t="n"/>
      <c r="M33" s="184" t="n"/>
      <c r="N33" s="186" t="n"/>
      <c r="O33" s="184" t="n"/>
      <c r="P33" s="186" t="n"/>
      <c r="Q33" s="187">
        <f>N33+P33</f>
        <v/>
      </c>
      <c r="R33" s="184" t="n"/>
      <c r="S33" s="186" t="n"/>
      <c r="T33" s="184" t="n"/>
      <c r="U33" s="186" t="n"/>
      <c r="V33" s="188">
        <f>L33-N33-U33</f>
        <v/>
      </c>
      <c r="W33" s="186">
        <f>IF(L33-N33-U33-V33=0,"","Error")</f>
        <v/>
      </c>
    </row>
    <row r="34" ht="14" customHeight="1" thickBot="1">
      <c r="A34" s="81" t="n"/>
      <c r="B34" s="24" t="n"/>
      <c r="C34" s="55" t="n">
        <v>71016</v>
      </c>
      <c r="D34" s="56" t="inlineStr">
        <is>
          <t>ពិន័យផ្សេងៗលើការនាំចេញ</t>
        </is>
      </c>
      <c r="E34" s="57" t="inlineStr">
        <is>
          <t>PEX</t>
        </is>
      </c>
      <c r="F34" s="107" t="n"/>
      <c r="G34" s="108" t="n"/>
      <c r="H34" s="108" t="n"/>
      <c r="I34" s="108" t="n"/>
      <c r="J34" s="109" t="n"/>
      <c r="K34" s="107" t="n"/>
      <c r="L34" s="109" t="n"/>
      <c r="M34" s="107" t="n"/>
      <c r="N34" s="109" t="n"/>
      <c r="O34" s="107" t="n"/>
      <c r="P34" s="109" t="n"/>
      <c r="Q34" s="110">
        <f>N34+P34</f>
        <v/>
      </c>
      <c r="R34" s="107" t="n"/>
      <c r="S34" s="109" t="n"/>
      <c r="T34" s="107" t="n"/>
      <c r="U34" s="109" t="n"/>
      <c r="V34" s="111">
        <f>L34-N34-U34</f>
        <v/>
      </c>
      <c r="W34" s="109">
        <f>IF(L34-N34-U34-V34=0,"","Error")</f>
        <v/>
      </c>
    </row>
    <row r="35" ht="14" customHeight="1" thickBot="1">
      <c r="A35" s="25" t="inlineStr">
        <is>
          <t>73</t>
        </is>
      </c>
      <c r="B35" s="19" t="inlineStr">
        <is>
          <t>7301</t>
        </is>
      </c>
      <c r="C35" s="26" t="n">
        <v>73011</v>
      </c>
      <c r="D35" s="36" t="inlineStr">
        <is>
          <t>ការលក់សម្ភារបរិក្ខារ សម្ភារខូចខាត សម្ភារសិក្សា</t>
        </is>
      </c>
      <c r="E35" s="58" t="inlineStr">
        <is>
          <t>SOS</t>
        </is>
      </c>
      <c r="F35" s="189" t="n"/>
      <c r="G35" s="190" t="n"/>
      <c r="H35" s="190" t="n"/>
      <c r="I35" s="190" t="n"/>
      <c r="J35" s="114" t="n"/>
      <c r="K35" s="189" t="n"/>
      <c r="L35" s="114" t="n"/>
      <c r="M35" s="189" t="n"/>
      <c r="N35" s="114" t="n"/>
      <c r="O35" s="189" t="n"/>
      <c r="P35" s="114" t="n"/>
      <c r="Q35" s="115">
        <f>N35+P35</f>
        <v/>
      </c>
      <c r="R35" s="189" t="n"/>
      <c r="S35" s="114" t="n"/>
      <c r="T35" s="189" t="n"/>
      <c r="U35" s="114" t="n"/>
      <c r="V35" s="191">
        <f>L35-N35-U35</f>
        <v/>
      </c>
      <c r="W35" s="114">
        <f>IF(L35-N35-U35-V35=0,"","Error")</f>
        <v/>
      </c>
    </row>
    <row r="36" ht="14" customHeight="1" thickBot="1">
      <c r="A36" s="23" t="n"/>
      <c r="B36" s="18" t="n"/>
      <c r="C36" s="143" t="inlineStr">
        <is>
          <t>73012</t>
        </is>
      </c>
      <c r="D36" s="128" t="inlineStr">
        <is>
          <t>សរុបលក់ឯកសារ លតាប័ត្រ និងលិខិតបោះពុម្ពផ្សេងៗ</t>
        </is>
      </c>
      <c r="E36" s="90" t="n"/>
      <c r="F36" s="118" t="n"/>
      <c r="G36" s="119">
        <f>SUM(G37:G41)</f>
        <v/>
      </c>
      <c r="H36" s="119">
        <f>SUM(H37:H41)</f>
        <v/>
      </c>
      <c r="I36" s="119">
        <f>SUM(I37:I41)</f>
        <v/>
      </c>
      <c r="J36" s="120">
        <f>SUM(J37:J41)</f>
        <v/>
      </c>
      <c r="K36" s="118">
        <f>SUM(K37:K41)</f>
        <v/>
      </c>
      <c r="L36" s="120">
        <f>SUM(L37:L41)</f>
        <v/>
      </c>
      <c r="M36" s="118">
        <f>SUM(M37:M41)</f>
        <v/>
      </c>
      <c r="N36" s="120">
        <f>SUM(N37:N41)</f>
        <v/>
      </c>
      <c r="O36" s="118">
        <f>SUM(O37:O41)</f>
        <v/>
      </c>
      <c r="P36" s="120">
        <f>SUM(P37:P41)</f>
        <v/>
      </c>
      <c r="Q36" s="121">
        <f>SUM(Q37:Q41)</f>
        <v/>
      </c>
      <c r="R36" s="118">
        <f>SUM(R37:R41)</f>
        <v/>
      </c>
      <c r="S36" s="120">
        <f>SUM(S37:S41)</f>
        <v/>
      </c>
      <c r="T36" s="118">
        <f>SUM(T37:T41)</f>
        <v/>
      </c>
      <c r="U36" s="120">
        <f>SUM(U37:U41)</f>
        <v/>
      </c>
      <c r="V36" s="122">
        <f>SUM(V37:V41)</f>
        <v/>
      </c>
      <c r="W36" s="120">
        <f>IF(L36-N36-U36-V36=0,"","Error")</f>
        <v/>
      </c>
    </row>
    <row r="37" ht="13" customHeight="1">
      <c r="A37" s="23" t="n"/>
      <c r="B37" s="18" t="n"/>
      <c r="C37" s="127" t="n"/>
      <c r="D37" s="14" t="inlineStr">
        <is>
          <t>កម្រៃលតាប័ត្ររថយន្ដ</t>
        </is>
      </c>
      <c r="E37" s="59" t="inlineStr">
        <is>
          <t>VVF</t>
        </is>
      </c>
      <c r="F37" s="192" t="n"/>
      <c r="G37" s="193" t="n"/>
      <c r="H37" s="193" t="n"/>
      <c r="I37" s="193" t="n"/>
      <c r="J37" s="194" t="n"/>
      <c r="K37" s="192" t="n"/>
      <c r="L37" s="194" t="n"/>
      <c r="M37" s="192" t="n"/>
      <c r="N37" s="194" t="n"/>
      <c r="O37" s="192" t="n"/>
      <c r="P37" s="194" t="n"/>
      <c r="Q37" s="195">
        <f>N37+P37</f>
        <v/>
      </c>
      <c r="R37" s="192" t="n"/>
      <c r="S37" s="194" t="n"/>
      <c r="T37" s="192" t="n"/>
      <c r="U37" s="194" t="n"/>
      <c r="V37" s="196">
        <f>L37-N37-U37</f>
        <v/>
      </c>
      <c r="W37" s="194">
        <f>IF(L37-N37-U37-V37=0,"","Error")</f>
        <v/>
      </c>
    </row>
    <row r="38" ht="13" customHeight="1">
      <c r="A38" s="23" t="n"/>
      <c r="B38" s="18" t="n"/>
      <c r="C38" s="127" t="n"/>
      <c r="D38" s="6" t="inlineStr">
        <is>
          <t>កម្រៃត្រាពន្ធគយ</t>
        </is>
      </c>
      <c r="E38" s="60" t="inlineStr">
        <is>
          <t>CSF</t>
        </is>
      </c>
      <c r="F38" s="150" t="n"/>
      <c r="G38" s="151" t="n"/>
      <c r="H38" s="151" t="n"/>
      <c r="I38" s="151" t="n"/>
      <c r="J38" s="152" t="n"/>
      <c r="K38" s="150" t="n"/>
      <c r="L38" s="152" t="n"/>
      <c r="M38" s="150" t="n"/>
      <c r="N38" s="152" t="n"/>
      <c r="O38" s="150" t="n"/>
      <c r="P38" s="152" t="n"/>
      <c r="Q38" s="153">
        <f>N38+P38</f>
        <v/>
      </c>
      <c r="R38" s="150" t="n"/>
      <c r="S38" s="152" t="n"/>
      <c r="T38" s="150" t="n"/>
      <c r="U38" s="152" t="n"/>
      <c r="V38" s="154">
        <f>L38-N38-U38</f>
        <v/>
      </c>
      <c r="W38" s="152">
        <f>IF(L38-N38-U38-V38=0,"","Error")</f>
        <v/>
      </c>
    </row>
    <row r="39" ht="13" customHeight="1">
      <c r="A39" s="23" t="n"/>
      <c r="B39" s="18" t="n"/>
      <c r="C39" s="127" t="n"/>
      <c r="D39" s="6" t="inlineStr">
        <is>
          <t>កម្រៃតែមប្រិ៍អាករ</t>
        </is>
      </c>
      <c r="E39" s="60" t="inlineStr">
        <is>
          <t>STF</t>
        </is>
      </c>
      <c r="F39" s="150" t="n"/>
      <c r="G39" s="151" t="n"/>
      <c r="H39" s="151" t="n"/>
      <c r="I39" s="151" t="n"/>
      <c r="J39" s="152" t="n"/>
      <c r="K39" s="150" t="n"/>
      <c r="L39" s="152" t="n"/>
      <c r="M39" s="150" t="n"/>
      <c r="N39" s="152" t="n"/>
      <c r="O39" s="150" t="n"/>
      <c r="P39" s="152" t="n"/>
      <c r="Q39" s="153">
        <f>N39+P39</f>
        <v/>
      </c>
      <c r="R39" s="150" t="n"/>
      <c r="S39" s="152" t="n"/>
      <c r="T39" s="150" t="n"/>
      <c r="U39" s="152" t="n"/>
      <c r="V39" s="154">
        <f>L39-N39-U39</f>
        <v/>
      </c>
      <c r="W39" s="152">
        <f>IF(L39-N39-U39-V39=0,"","Error")</f>
        <v/>
      </c>
    </row>
    <row r="40" ht="13" customHeight="1">
      <c r="A40" s="23" t="n"/>
      <c r="B40" s="18" t="n"/>
      <c r="C40" s="127" t="n"/>
      <c r="D40" s="6" t="inlineStr">
        <is>
          <t>កម្រៃបណ្ណដឹកជញ្ជូនទំនិញ</t>
        </is>
      </c>
      <c r="E40" s="60" t="inlineStr">
        <is>
          <t>TSF</t>
        </is>
      </c>
      <c r="F40" s="150" t="n"/>
      <c r="G40" s="151" t="n"/>
      <c r="H40" s="151" t="n"/>
      <c r="I40" s="151" t="n"/>
      <c r="J40" s="152" t="n"/>
      <c r="K40" s="150" t="n"/>
      <c r="L40" s="152" t="n"/>
      <c r="M40" s="150" t="n"/>
      <c r="N40" s="152" t="n"/>
      <c r="O40" s="150" t="n"/>
      <c r="P40" s="152" t="n"/>
      <c r="Q40" s="153">
        <f>N40+P40</f>
        <v/>
      </c>
      <c r="R40" s="150" t="n"/>
      <c r="S40" s="152" t="n"/>
      <c r="T40" s="150" t="n"/>
      <c r="U40" s="152" t="n"/>
      <c r="V40" s="154">
        <f>L40-N40-U40</f>
        <v/>
      </c>
      <c r="W40" s="152">
        <f>IF(L40-N40-U40-V40=0,"","Error")</f>
        <v/>
      </c>
    </row>
    <row r="41" ht="13" customHeight="1">
      <c r="A41" s="23" t="n"/>
      <c r="B41" s="18" t="n"/>
      <c r="C41" s="127" t="n"/>
      <c r="D41" s="7" t="inlineStr">
        <is>
          <t>កម្រៃសៀលកុងតឺន័រ</t>
        </is>
      </c>
      <c r="E41" s="61" t="inlineStr">
        <is>
          <t>CCS</t>
        </is>
      </c>
      <c r="F41" s="197" t="n"/>
      <c r="G41" s="198" t="n"/>
      <c r="H41" s="198" t="n"/>
      <c r="I41" s="198" t="n"/>
      <c r="J41" s="199" t="n"/>
      <c r="K41" s="197" t="n"/>
      <c r="L41" s="199" t="n"/>
      <c r="M41" s="197" t="n"/>
      <c r="N41" s="199" t="n"/>
      <c r="O41" s="197" t="n"/>
      <c r="P41" s="199" t="n"/>
      <c r="Q41" s="200">
        <f>N41+P41</f>
        <v/>
      </c>
      <c r="R41" s="197" t="n"/>
      <c r="S41" s="199" t="n"/>
      <c r="T41" s="197" t="n"/>
      <c r="U41" s="199" t="n"/>
      <c r="V41" s="201">
        <f>L41-N41-U41</f>
        <v/>
      </c>
      <c r="W41" s="199">
        <f>IF(L41-N41-U41-V41=0,"","Error")</f>
        <v/>
      </c>
    </row>
    <row r="42" ht="13" customHeight="1">
      <c r="A42" s="15" t="n"/>
      <c r="B42" s="18" t="n"/>
      <c r="C42" s="21" t="n">
        <v>73013</v>
      </c>
      <c r="D42" s="22" t="inlineStr">
        <is>
          <t>ផលបានពីការលក់ទ្រព្យសម្បត្តិកំទេចកំទី</t>
        </is>
      </c>
      <c r="E42" s="62" t="inlineStr">
        <is>
          <t>SOM</t>
        </is>
      </c>
      <c r="F42" s="184" t="n"/>
      <c r="G42" s="185" t="n"/>
      <c r="H42" s="185" t="n"/>
      <c r="I42" s="185" t="n"/>
      <c r="J42" s="186" t="n"/>
      <c r="K42" s="184" t="n"/>
      <c r="L42" s="186" t="n"/>
      <c r="M42" s="184" t="n"/>
      <c r="N42" s="186" t="n"/>
      <c r="O42" s="184" t="n"/>
      <c r="P42" s="186" t="n"/>
      <c r="Q42" s="187">
        <f>N42+P42</f>
        <v/>
      </c>
      <c r="R42" s="184" t="n"/>
      <c r="S42" s="186" t="n"/>
      <c r="T42" s="184" t="n"/>
      <c r="U42" s="186" t="n"/>
      <c r="V42" s="188">
        <f>L42-N42-U42</f>
        <v/>
      </c>
      <c r="W42" s="186">
        <f>IF(L42-N42-U42-V42=0,"","Error")</f>
        <v/>
      </c>
    </row>
    <row r="43" ht="13" customHeight="1">
      <c r="A43" s="15" t="n"/>
      <c r="B43" s="18" t="n"/>
      <c r="C43" s="21" t="n">
        <v>73015</v>
      </c>
      <c r="D43" s="22" t="inlineStr">
        <is>
          <t>ការលក់មធ្យោបាយដឹកជញ្ជូន និងគ្រឿងចក្រចាស់ៗ ឬខូច</t>
        </is>
      </c>
      <c r="E43" s="62" t="inlineStr">
        <is>
          <t>SOV</t>
        </is>
      </c>
      <c r="F43" s="184" t="n"/>
      <c r="G43" s="185" t="n"/>
      <c r="H43" s="185" t="n"/>
      <c r="I43" s="185" t="n"/>
      <c r="J43" s="186" t="n"/>
      <c r="K43" s="184" t="n"/>
      <c r="L43" s="186" t="n"/>
      <c r="M43" s="184" t="n"/>
      <c r="N43" s="186" t="n"/>
      <c r="O43" s="184" t="n"/>
      <c r="P43" s="186" t="n"/>
      <c r="Q43" s="187">
        <f>N43+P43</f>
        <v/>
      </c>
      <c r="R43" s="184" t="n"/>
      <c r="S43" s="186" t="n"/>
      <c r="T43" s="184" t="n"/>
      <c r="U43" s="186" t="n"/>
      <c r="V43" s="188">
        <f>L43-N43-U43</f>
        <v/>
      </c>
      <c r="W43" s="186">
        <f>IF(L43-N43-U43-V43=0,"","Error")</f>
        <v/>
      </c>
    </row>
    <row r="44" ht="13" customHeight="1">
      <c r="A44" s="15" t="n"/>
      <c r="B44" s="18" t="n"/>
      <c r="C44" s="21" t="n">
        <v>73016</v>
      </c>
      <c r="D44" s="22" t="inlineStr">
        <is>
          <t>ការលក់ឧបករណ៍អេឡិចត្រូនិចចាស់ៗ ឬ ខូច</t>
        </is>
      </c>
      <c r="E44" s="62" t="inlineStr">
        <is>
          <t>SOD</t>
        </is>
      </c>
      <c r="F44" s="184" t="n"/>
      <c r="G44" s="185" t="n"/>
      <c r="H44" s="185" t="n"/>
      <c r="I44" s="185" t="n"/>
      <c r="J44" s="186" t="n"/>
      <c r="K44" s="184" t="n"/>
      <c r="L44" s="186" t="n"/>
      <c r="M44" s="184" t="n"/>
      <c r="N44" s="186" t="n"/>
      <c r="O44" s="184" t="n"/>
      <c r="P44" s="186" t="n"/>
      <c r="Q44" s="187">
        <f>N44+P44</f>
        <v/>
      </c>
      <c r="R44" s="184" t="n"/>
      <c r="S44" s="186" t="n"/>
      <c r="T44" s="184" t="n"/>
      <c r="U44" s="186" t="n"/>
      <c r="V44" s="188">
        <f>L44-N44-U44</f>
        <v/>
      </c>
      <c r="W44" s="186">
        <f>IF(L44-N44-U44-V44=0,"","Error")</f>
        <v/>
      </c>
    </row>
    <row r="45" ht="13" customHeight="1">
      <c r="A45" s="15" t="n"/>
      <c r="B45" s="18" t="n"/>
      <c r="C45" s="21" t="n">
        <v>73017</v>
      </c>
      <c r="D45" s="22" t="inlineStr">
        <is>
          <t>ការលក់ឧបករណ៍អគ្គិសនីចាស់ៗ ឬ ខូច</t>
        </is>
      </c>
      <c r="E45" s="62" t="inlineStr">
        <is>
          <t>SOE</t>
        </is>
      </c>
      <c r="F45" s="184" t="n"/>
      <c r="G45" s="185" t="n"/>
      <c r="H45" s="185" t="n"/>
      <c r="I45" s="185" t="n"/>
      <c r="J45" s="186" t="n"/>
      <c r="K45" s="184" t="n"/>
      <c r="L45" s="186" t="n"/>
      <c r="M45" s="184" t="n"/>
      <c r="N45" s="186" t="n"/>
      <c r="O45" s="184" t="n"/>
      <c r="P45" s="186" t="n"/>
      <c r="Q45" s="187">
        <f>N45+P45</f>
        <v/>
      </c>
      <c r="R45" s="184" t="n"/>
      <c r="S45" s="186" t="n"/>
      <c r="T45" s="184" t="n"/>
      <c r="U45" s="186" t="n"/>
      <c r="V45" s="188">
        <f>L45-N45-U45</f>
        <v/>
      </c>
      <c r="W45" s="186">
        <f>IF(L45-N45-U45-V45=0,"","Error")</f>
        <v/>
      </c>
    </row>
    <row r="46" ht="14" customHeight="1" thickBot="1">
      <c r="A46" s="15" t="n"/>
      <c r="B46" s="24" t="n"/>
      <c r="C46" s="55" t="n">
        <v>73018</v>
      </c>
      <c r="D46" s="56" t="inlineStr">
        <is>
          <t>ការលក់ទ្រព្យសម្បត្តិនៃរដ្ឋបាលសាធារណៈផ្សេងទៀត</t>
        </is>
      </c>
      <c r="E46" s="80" t="inlineStr">
        <is>
          <t>SOO</t>
        </is>
      </c>
      <c r="F46" s="107" t="n"/>
      <c r="G46" s="108" t="n"/>
      <c r="H46" s="108" t="n"/>
      <c r="I46" s="108" t="n"/>
      <c r="J46" s="109" t="n"/>
      <c r="K46" s="107" t="n"/>
      <c r="L46" s="109" t="n"/>
      <c r="M46" s="107" t="n"/>
      <c r="N46" s="109" t="n"/>
      <c r="O46" s="107" t="n"/>
      <c r="P46" s="109" t="n"/>
      <c r="Q46" s="110">
        <f>N46+P46</f>
        <v/>
      </c>
      <c r="R46" s="107" t="n"/>
      <c r="S46" s="109" t="n"/>
      <c r="T46" s="107" t="n"/>
      <c r="U46" s="109" t="n"/>
      <c r="V46" s="111">
        <f>L46-N46-U46</f>
        <v/>
      </c>
      <c r="W46" s="109">
        <f>IF(L46-N46-U46-V46=0,"","Error")</f>
        <v/>
      </c>
    </row>
    <row r="47" ht="14" customHeight="1" thickBot="1">
      <c r="A47" s="15" t="n"/>
      <c r="B47" s="19" t="inlineStr">
        <is>
          <t>7302</t>
        </is>
      </c>
      <c r="C47" s="26" t="n">
        <v>73024</v>
      </c>
      <c r="D47" s="35" t="inlineStr">
        <is>
          <t>កម្រៃសេវាបង់ថ្លៃសិទ្ធិប្រឡង និងសិក្សាវគ្គជើងសាគយ</t>
        </is>
      </c>
      <c r="E47" s="63" t="inlineStr">
        <is>
          <t>CBF</t>
        </is>
      </c>
      <c r="F47" s="189" t="n"/>
      <c r="G47" s="190" t="n"/>
      <c r="H47" s="190" t="n"/>
      <c r="I47" s="190" t="n"/>
      <c r="J47" s="114" t="n"/>
      <c r="K47" s="189" t="n"/>
      <c r="L47" s="114" t="n"/>
      <c r="M47" s="189" t="n"/>
      <c r="N47" s="114" t="n"/>
      <c r="O47" s="189" t="n"/>
      <c r="P47" s="114" t="n"/>
      <c r="Q47" s="115">
        <f>N47+P47</f>
        <v/>
      </c>
      <c r="R47" s="189" t="n"/>
      <c r="S47" s="114" t="n"/>
      <c r="T47" s="189" t="n"/>
      <c r="U47" s="114" t="n"/>
      <c r="V47" s="191">
        <f>L47-N47-U47</f>
        <v/>
      </c>
      <c r="W47" s="114">
        <f>IF(L47-N47-U47-V47=0,"","Error")</f>
        <v/>
      </c>
    </row>
    <row r="48" ht="27" customHeight="1" thickBot="1">
      <c r="A48" s="23" t="n"/>
      <c r="B48" s="15" t="n"/>
      <c r="C48" s="126" t="n">
        <v>73028</v>
      </c>
      <c r="D4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48" s="90" t="n"/>
      <c r="F48" s="118" t="n"/>
      <c r="G48" s="119">
        <f>G49+G54+G60+G61</f>
        <v/>
      </c>
      <c r="H48" s="119">
        <f>H49+H54+H60+H61</f>
        <v/>
      </c>
      <c r="I48" s="119">
        <f>I49+I54+I60+I61</f>
        <v/>
      </c>
      <c r="J48" s="120">
        <f>J49+J54+J60+J61</f>
        <v/>
      </c>
      <c r="K48" s="118">
        <f>K49+K54+K60+K61</f>
        <v/>
      </c>
      <c r="L48" s="120">
        <f>L49+L54+L60+L61</f>
        <v/>
      </c>
      <c r="M48" s="118">
        <f>M49+M54+M60+M61</f>
        <v/>
      </c>
      <c r="N48" s="120">
        <f>N49+N54+N60+N61</f>
        <v/>
      </c>
      <c r="O48" s="118">
        <f>O49+O54+O60+O61</f>
        <v/>
      </c>
      <c r="P48" s="120">
        <f>P49+P54+P60+P61</f>
        <v/>
      </c>
      <c r="Q48" s="121">
        <f>Q49+Q54+Q60+Q61</f>
        <v/>
      </c>
      <c r="R48" s="118">
        <f>R49+R54+R60+R61</f>
        <v/>
      </c>
      <c r="S48" s="120">
        <f>S49+S54+S60+S61</f>
        <v/>
      </c>
      <c r="T48" s="118">
        <f>T49+T54+T60+T61</f>
        <v/>
      </c>
      <c r="U48" s="120">
        <f>U49+U54+U60+U61</f>
        <v/>
      </c>
      <c r="V48" s="122">
        <f>V49+V54+V60+V61</f>
        <v/>
      </c>
      <c r="W48" s="120">
        <f>IF(L48-N48-U48-V48=0,"","Error")</f>
        <v/>
      </c>
    </row>
    <row r="49" ht="23.25" customHeight="1" thickBot="1">
      <c r="A49" s="23" t="n"/>
      <c r="B49" s="18" t="n"/>
      <c r="C49" s="129" t="n"/>
      <c r="D49" s="141" t="inlineStr">
        <is>
          <t>សរុបកម្រៃចុះបញ្ជិកាប្រតិវេទន៍គយ</t>
        </is>
      </c>
      <c r="E49" s="142" t="n"/>
      <c r="F49" s="202" t="n"/>
      <c r="G49" s="203">
        <f>SUM(G50:G53)</f>
        <v/>
      </c>
      <c r="H49" s="203">
        <f>SUM(H50:H53)</f>
        <v/>
      </c>
      <c r="I49" s="203">
        <f>SUM(I50:I53)</f>
        <v/>
      </c>
      <c r="J49" s="204">
        <f>SUM(J50:J53)</f>
        <v/>
      </c>
      <c r="K49" s="205">
        <f>SUM(K50:K53)</f>
        <v/>
      </c>
      <c r="L49" s="204">
        <f>SUM(L50:L53)</f>
        <v/>
      </c>
      <c r="M49" s="205">
        <f>SUM(M50:M53)</f>
        <v/>
      </c>
      <c r="N49" s="204">
        <f>SUM(N50:N53)</f>
        <v/>
      </c>
      <c r="O49" s="205">
        <f>SUM(O50:O53)</f>
        <v/>
      </c>
      <c r="P49" s="204">
        <f>SUM(P50:P53)</f>
        <v/>
      </c>
      <c r="Q49" s="206">
        <f>SUM(Q50:Q53)</f>
        <v/>
      </c>
      <c r="R49" s="205">
        <f>SUM(R50:R53)</f>
        <v/>
      </c>
      <c r="S49" s="204">
        <f>SUM(S50:S53)</f>
        <v/>
      </c>
      <c r="T49" s="205">
        <f>SUM(T50:T53)</f>
        <v/>
      </c>
      <c r="U49" s="204">
        <f>SUM(U50:U53)</f>
        <v/>
      </c>
      <c r="V49" s="207">
        <f>SUM(V50:V53)</f>
        <v/>
      </c>
      <c r="W49" s="204">
        <f>IF(L49-N49-U49-V49=0,"","Error")</f>
        <v/>
      </c>
    </row>
    <row r="50" ht="26" customHeight="1">
      <c r="A50" s="23" t="n"/>
      <c r="B50" s="18" t="n"/>
      <c r="C50" s="129" t="n"/>
      <c r="D50" s="34" t="inlineStr">
        <is>
          <t>កម្រៃចុះបញ្ចិកាប្រតិវេទន៍គយនាំចេញនាំចូលនិងឆ្លងកាត់ (មាតិកាចាស់)</t>
        </is>
      </c>
      <c r="E50" s="87" t="inlineStr">
        <is>
          <t>CDF</t>
        </is>
      </c>
      <c r="F50" s="208" t="n"/>
      <c r="G50" s="209" t="n"/>
      <c r="H50" s="209" t="n"/>
      <c r="I50" s="209" t="n"/>
      <c r="J50" s="210" t="n"/>
      <c r="K50" s="208" t="n"/>
      <c r="L50" s="210" t="n"/>
      <c r="M50" s="208" t="n"/>
      <c r="N50" s="210" t="n"/>
      <c r="O50" s="208" t="n"/>
      <c r="P50" s="210" t="n"/>
      <c r="Q50" s="211">
        <f>N50+P50</f>
        <v/>
      </c>
      <c r="R50" s="208" t="n"/>
      <c r="S50" s="210" t="n"/>
      <c r="T50" s="208" t="n"/>
      <c r="U50" s="210" t="n"/>
      <c r="V50" s="212">
        <f>L50-N50-U50</f>
        <v/>
      </c>
      <c r="W50" s="210">
        <f>IF(L50-N50-U50-V50=0,"","Error")</f>
        <v/>
      </c>
    </row>
    <row r="51" ht="26" customHeight="1">
      <c r="A51" s="23" t="n"/>
      <c r="B51" s="18" t="n"/>
      <c r="C51" s="129" t="n"/>
      <c r="D5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51" s="64" t="inlineStr">
        <is>
          <t>CDL</t>
        </is>
      </c>
      <c r="F51" s="213" t="n"/>
      <c r="G51" s="214" t="n"/>
      <c r="H51" s="214" t="n"/>
      <c r="I51" s="214" t="n"/>
      <c r="J51" s="215" t="n"/>
      <c r="K51" s="213" t="n"/>
      <c r="L51" s="215" t="n"/>
      <c r="M51" s="213" t="n"/>
      <c r="N51" s="215" t="n"/>
      <c r="O51" s="213" t="n"/>
      <c r="P51" s="215" t="n"/>
      <c r="Q51" s="216">
        <f>N51+P51</f>
        <v/>
      </c>
      <c r="R51" s="213" t="n"/>
      <c r="S51" s="215" t="n"/>
      <c r="T51" s="213" t="n"/>
      <c r="U51" s="215" t="n"/>
      <c r="V51" s="217">
        <f>L51-N51-U51</f>
        <v/>
      </c>
      <c r="W51" s="215">
        <f>IF(L51-N51-U51-V51=0,"","Error")</f>
        <v/>
      </c>
    </row>
    <row r="52" ht="26" customHeight="1">
      <c r="A52" s="23" t="n"/>
      <c r="B52" s="18" t="n"/>
      <c r="C52" s="129" t="n"/>
      <c r="D5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52" s="64" t="inlineStr">
        <is>
          <t>CDO</t>
        </is>
      </c>
      <c r="F52" s="213" t="n"/>
      <c r="G52" s="214" t="n"/>
      <c r="H52" s="214" t="n"/>
      <c r="I52" s="214" t="n"/>
      <c r="J52" s="215" t="n"/>
      <c r="K52" s="213" t="n"/>
      <c r="L52" s="215" t="n"/>
      <c r="M52" s="213" t="n"/>
      <c r="N52" s="215" t="n"/>
      <c r="O52" s="213" t="n"/>
      <c r="P52" s="215" t="n"/>
      <c r="Q52" s="216">
        <f>N52+P52</f>
        <v/>
      </c>
      <c r="R52" s="213" t="n"/>
      <c r="S52" s="215" t="n"/>
      <c r="T52" s="213" t="n"/>
      <c r="U52" s="215" t="n"/>
      <c r="V52" s="217">
        <f>L52-N52-U52</f>
        <v/>
      </c>
      <c r="W52" s="215">
        <f>IF(L52-N52-U52-V52=0,"","Error")</f>
        <v/>
      </c>
    </row>
    <row r="53" ht="14" customHeight="1" thickBot="1">
      <c r="A53" s="23" t="n"/>
      <c r="B53" s="18" t="n"/>
      <c r="C53" s="129" t="n"/>
      <c r="D53" s="33" t="inlineStr">
        <is>
          <t>ប្រតិវេទន៍គយទំនិញឆ្លងកាត់</t>
        </is>
      </c>
      <c r="E53" s="65" t="inlineStr">
        <is>
          <t>CDT</t>
        </is>
      </c>
      <c r="F53" s="218" t="n"/>
      <c r="G53" s="219" t="n"/>
      <c r="H53" s="219" t="n"/>
      <c r="I53" s="219" t="n"/>
      <c r="J53" s="220" t="n"/>
      <c r="K53" s="218" t="n"/>
      <c r="L53" s="220" t="n"/>
      <c r="M53" s="218" t="n"/>
      <c r="N53" s="220" t="n"/>
      <c r="O53" s="218" t="n"/>
      <c r="P53" s="220" t="n"/>
      <c r="Q53" s="221">
        <f>N53+P53</f>
        <v/>
      </c>
      <c r="R53" s="218" t="n"/>
      <c r="S53" s="220" t="n"/>
      <c r="T53" s="218" t="n"/>
      <c r="U53" s="220" t="n"/>
      <c r="V53" s="222">
        <f>L53-N53-U53</f>
        <v/>
      </c>
      <c r="W53" s="220">
        <f>IF(L53-N53-U53-V53=0,"","Error")</f>
        <v/>
      </c>
    </row>
    <row r="54" ht="14" customHeight="1" thickBot="1">
      <c r="A54" s="23" t="n"/>
      <c r="B54" s="18" t="n"/>
      <c r="C54" s="129" t="n"/>
      <c r="D54" s="88" t="inlineStr">
        <is>
          <t>សរុបកម្រៃបែបបទគយ</t>
        </is>
      </c>
      <c r="E54" s="89" t="inlineStr">
        <is>
          <t>CPF</t>
        </is>
      </c>
      <c r="F54" s="118" t="n"/>
      <c r="G54" s="119">
        <f>SUM(G55:G59)</f>
        <v/>
      </c>
      <c r="H54" s="119">
        <f>SUM(H55:H59)</f>
        <v/>
      </c>
      <c r="I54" s="119">
        <f>SUM(I55:I59)</f>
        <v/>
      </c>
      <c r="J54" s="120">
        <f>SUM(J55:J59)</f>
        <v/>
      </c>
      <c r="K54" s="118">
        <f>SUM(K55:K59)</f>
        <v/>
      </c>
      <c r="L54" s="120">
        <f>SUM(L55:L59)</f>
        <v/>
      </c>
      <c r="M54" s="118">
        <f>SUM(M55:M59)</f>
        <v/>
      </c>
      <c r="N54" s="120">
        <f>SUM(N55:N59)</f>
        <v/>
      </c>
      <c r="O54" s="118">
        <f>SUM(O55:O59)</f>
        <v/>
      </c>
      <c r="P54" s="120">
        <f>SUM(P55:P59)</f>
        <v/>
      </c>
      <c r="Q54" s="121">
        <f>SUM(Q55:Q59)</f>
        <v/>
      </c>
      <c r="R54" s="118">
        <f>SUM(R55:R59)</f>
        <v/>
      </c>
      <c r="S54" s="120">
        <f>SUM(S55:S59)</f>
        <v/>
      </c>
      <c r="T54" s="118">
        <f>SUM(T55:T59)</f>
        <v/>
      </c>
      <c r="U54" s="120">
        <f>SUM(U55:U59)</f>
        <v/>
      </c>
      <c r="V54" s="122">
        <f>SUM(V55:V59)</f>
        <v/>
      </c>
      <c r="W54" s="120">
        <f>IF(L54-N54-U54-V54=0,"","Error")</f>
        <v/>
      </c>
    </row>
    <row r="55" ht="13" customHeight="1">
      <c r="A55" s="23" t="n"/>
      <c r="B55" s="18" t="n"/>
      <c r="C55" s="129" t="n"/>
      <c r="D5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55" s="86" t="inlineStr">
        <is>
          <t>PFC</t>
        </is>
      </c>
      <c r="F55" s="223" t="n"/>
      <c r="G55" s="224" t="n"/>
      <c r="H55" s="224" t="n"/>
      <c r="I55" s="224" t="n"/>
      <c r="J55" s="225" t="n"/>
      <c r="K55" s="223" t="n"/>
      <c r="L55" s="225" t="n"/>
      <c r="M55" s="223" t="n"/>
      <c r="N55" s="225" t="n"/>
      <c r="O55" s="223" t="n"/>
      <c r="P55" s="225" t="n"/>
      <c r="Q55" s="226">
        <f>N55+P55</f>
        <v/>
      </c>
      <c r="R55" s="223" t="n"/>
      <c r="S55" s="225" t="n"/>
      <c r="T55" s="223" t="n"/>
      <c r="U55" s="225" t="n"/>
      <c r="V55" s="227">
        <f>L55-N55-U55</f>
        <v/>
      </c>
      <c r="W55" s="225">
        <f>IF(L55-N55-U55-V55=0,"","Error")</f>
        <v/>
      </c>
    </row>
    <row r="56" ht="26" customHeight="1">
      <c r="A56" s="23" t="n"/>
      <c r="B56" s="18" t="n"/>
      <c r="C56" s="129" t="n"/>
      <c r="D5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56" s="59" t="inlineStr">
        <is>
          <t>PFL</t>
        </is>
      </c>
      <c r="F56" s="192" t="n"/>
      <c r="G56" s="193" t="n"/>
      <c r="H56" s="193" t="n"/>
      <c r="I56" s="193" t="n"/>
      <c r="J56" s="194" t="n"/>
      <c r="K56" s="192" t="n"/>
      <c r="L56" s="194" t="n"/>
      <c r="M56" s="192" t="n"/>
      <c r="N56" s="194" t="n"/>
      <c r="O56" s="192" t="n"/>
      <c r="P56" s="194" t="n"/>
      <c r="Q56" s="195">
        <f>N56+P56</f>
        <v/>
      </c>
      <c r="R56" s="192" t="n"/>
      <c r="S56" s="194" t="n"/>
      <c r="T56" s="192" t="n"/>
      <c r="U56" s="194" t="n"/>
      <c r="V56" s="196">
        <f>L56-N56-U56</f>
        <v/>
      </c>
      <c r="W56" s="194">
        <f>IF(L56-N56-U56-V56=0,"","Error")</f>
        <v/>
      </c>
    </row>
    <row r="57" ht="39" customHeight="1">
      <c r="A57" s="23" t="n"/>
      <c r="B57" s="18" t="n"/>
      <c r="C57" s="129" t="n"/>
      <c r="D5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57" s="67" t="inlineStr">
        <is>
          <t>PFN</t>
        </is>
      </c>
      <c r="F57" s="228" t="n"/>
      <c r="G57" s="229" t="n"/>
      <c r="H57" s="229" t="n"/>
      <c r="I57" s="229" t="n"/>
      <c r="J57" s="230" t="n"/>
      <c r="K57" s="228" t="n"/>
      <c r="L57" s="230" t="n"/>
      <c r="M57" s="228" t="n"/>
      <c r="N57" s="230" t="n"/>
      <c r="O57" s="228" t="n"/>
      <c r="P57" s="230" t="n"/>
      <c r="Q57" s="231">
        <f>N57+P57</f>
        <v/>
      </c>
      <c r="R57" s="228" t="n"/>
      <c r="S57" s="230" t="n"/>
      <c r="T57" s="228" t="n"/>
      <c r="U57" s="230" t="n"/>
      <c r="V57" s="232">
        <f>L57-N57-U57</f>
        <v/>
      </c>
      <c r="W57" s="230">
        <f>IF(L57-N57-U57-V57=0,"","Error")</f>
        <v/>
      </c>
    </row>
    <row r="58" ht="26" customHeight="1">
      <c r="A58" s="23" t="n"/>
      <c r="B58" s="18" t="n"/>
      <c r="C58" s="129" t="n"/>
      <c r="D5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58" s="68" t="inlineStr">
        <is>
          <t>PFF</t>
        </is>
      </c>
      <c r="F58" s="233" t="n"/>
      <c r="G58" s="234" t="n"/>
      <c r="H58" s="234" t="n"/>
      <c r="I58" s="234" t="n"/>
      <c r="J58" s="235" t="n"/>
      <c r="K58" s="233" t="n"/>
      <c r="L58" s="235" t="n"/>
      <c r="M58" s="233" t="n"/>
      <c r="N58" s="235" t="n"/>
      <c r="O58" s="233" t="n"/>
      <c r="P58" s="235" t="n"/>
      <c r="Q58" s="236">
        <f>N58+P58</f>
        <v/>
      </c>
      <c r="R58" s="233" t="n"/>
      <c r="S58" s="235" t="n"/>
      <c r="T58" s="233" t="n"/>
      <c r="U58" s="235" t="n"/>
      <c r="V58" s="237">
        <f>L58-N58-U58</f>
        <v/>
      </c>
      <c r="W58" s="235">
        <f>IF(L58-N58-U58-V58=0,"","Error")</f>
        <v/>
      </c>
    </row>
    <row r="59" ht="39" customHeight="1">
      <c r="A59" s="23" t="n"/>
      <c r="B59" s="18" t="n"/>
      <c r="C59" s="129" t="n"/>
      <c r="D5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59" s="60" t="inlineStr">
        <is>
          <t>PFP</t>
        </is>
      </c>
      <c r="F59" s="150" t="n"/>
      <c r="G59" s="151" t="n"/>
      <c r="H59" s="151" t="n"/>
      <c r="I59" s="151" t="n"/>
      <c r="J59" s="152" t="n"/>
      <c r="K59" s="150" t="n"/>
      <c r="L59" s="152" t="n"/>
      <c r="M59" s="150" t="n"/>
      <c r="N59" s="152" t="n"/>
      <c r="O59" s="150" t="n"/>
      <c r="P59" s="152" t="n"/>
      <c r="Q59" s="153">
        <f>N59+P59</f>
        <v/>
      </c>
      <c r="R59" s="150" t="n"/>
      <c r="S59" s="152" t="n"/>
      <c r="T59" s="150" t="n"/>
      <c r="U59" s="152" t="n"/>
      <c r="V59" s="154">
        <f>L59-N59-U59</f>
        <v/>
      </c>
      <c r="W59" s="152">
        <f>IF(L59-N59-U59-V59=0,"","Error")</f>
        <v/>
      </c>
    </row>
    <row r="60" ht="13" customHeight="1">
      <c r="A60" s="23" t="n"/>
      <c r="B60" s="18" t="n"/>
      <c r="C60" s="129" t="n"/>
      <c r="D60" s="12" t="inlineStr">
        <is>
          <t>កម្រៃប័ណ្ណសម្គាល់មធ្យោបាយដឹកជញ្ជូន</t>
        </is>
      </c>
      <c r="E60" s="59" t="inlineStr">
        <is>
          <t>TID</t>
        </is>
      </c>
      <c r="F60" s="192" t="n"/>
      <c r="G60" s="193" t="n"/>
      <c r="H60" s="193" t="n"/>
      <c r="I60" s="193" t="n"/>
      <c r="J60" s="194" t="n"/>
      <c r="K60" s="192" t="n"/>
      <c r="L60" s="194" t="n"/>
      <c r="M60" s="192" t="n"/>
      <c r="N60" s="194" t="n"/>
      <c r="O60" s="192" t="n"/>
      <c r="P60" s="194" t="n"/>
      <c r="Q60" s="195">
        <f>N60+P60</f>
        <v/>
      </c>
      <c r="R60" s="192" t="n"/>
      <c r="S60" s="194" t="n"/>
      <c r="T60" s="192" t="n"/>
      <c r="U60" s="194" t="n"/>
      <c r="V60" s="196">
        <f>L60-N60-U60</f>
        <v/>
      </c>
      <c r="W60" s="194">
        <f>IF(L60-N60-U60-V60=0,"","Error")</f>
        <v/>
      </c>
    </row>
    <row r="61" ht="27" customHeight="1" thickBot="1">
      <c r="A61" s="23" t="n"/>
      <c r="B61" s="24" t="n"/>
      <c r="C61" s="140" t="n"/>
      <c r="D6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61" s="69" t="inlineStr">
        <is>
          <t>VAF</t>
        </is>
      </c>
      <c r="F61" s="238" t="n"/>
      <c r="G61" s="239" t="n"/>
      <c r="H61" s="239" t="n"/>
      <c r="I61" s="239" t="n"/>
      <c r="J61" s="240" t="n"/>
      <c r="K61" s="238" t="n"/>
      <c r="L61" s="240" t="n"/>
      <c r="M61" s="238" t="n"/>
      <c r="N61" s="240" t="n"/>
      <c r="O61" s="238" t="n"/>
      <c r="P61" s="240" t="n"/>
      <c r="Q61" s="241">
        <f>N61+P61</f>
        <v/>
      </c>
      <c r="R61" s="238" t="n"/>
      <c r="S61" s="240" t="n"/>
      <c r="T61" s="238" t="n"/>
      <c r="U61" s="240" t="n"/>
      <c r="V61" s="242">
        <f>L61-N61-U61</f>
        <v/>
      </c>
      <c r="W61" s="240">
        <f>IF(L61-N61-U61-V61=0,"","Error")</f>
        <v/>
      </c>
    </row>
    <row r="62" ht="14" customHeight="1" thickBot="1">
      <c r="A62" s="23" t="n"/>
      <c r="B62" s="25" t="inlineStr">
        <is>
          <t>7304</t>
        </is>
      </c>
      <c r="C62" s="126" t="n">
        <v>73048</v>
      </c>
      <c r="D62" s="128" t="inlineStr">
        <is>
          <t>សរុបផលពីសេវាផ្សេងៗ</t>
        </is>
      </c>
      <c r="E62" s="89" t="n"/>
      <c r="F62" s="118" t="n"/>
      <c r="G62" s="119">
        <f>G63+G64+G70+G71</f>
        <v/>
      </c>
      <c r="H62" s="119">
        <f>H63+H64+H70+H71</f>
        <v/>
      </c>
      <c r="I62" s="119">
        <f>I63+I64+I70+I71</f>
        <v/>
      </c>
      <c r="J62" s="120">
        <f>J63+J64+J70+J71</f>
        <v/>
      </c>
      <c r="K62" s="118">
        <f>K63+K64+K70+K71</f>
        <v/>
      </c>
      <c r="L62" s="120">
        <f>L63+L64+L70+L71</f>
        <v/>
      </c>
      <c r="M62" s="118">
        <f>M63+M64+M70+M71</f>
        <v/>
      </c>
      <c r="N62" s="120">
        <f>N63+N64+N70+N71</f>
        <v/>
      </c>
      <c r="O62" s="118">
        <f>O63+O64+O70+O71</f>
        <v/>
      </c>
      <c r="P62" s="120">
        <f>P63+P64+P70+P71</f>
        <v/>
      </c>
      <c r="Q62" s="121">
        <f>Q63+Q64+Q70+Q71</f>
        <v/>
      </c>
      <c r="R62" s="118">
        <f>R63+R64+R70+R71</f>
        <v/>
      </c>
      <c r="S62" s="120">
        <f>S63+S64+S70+S71</f>
        <v/>
      </c>
      <c r="T62" s="118">
        <f>T63+T64+T70+T71</f>
        <v/>
      </c>
      <c r="U62" s="120">
        <f>U63+U64+U70+U71</f>
        <v/>
      </c>
      <c r="V62" s="122">
        <f>V63+V64+V70+V71</f>
        <v/>
      </c>
      <c r="W62" s="120">
        <f>IF(L62-N62-U62-V62=0,"","Error")</f>
        <v/>
      </c>
    </row>
    <row r="63" ht="14" customHeight="1" thickBot="1">
      <c r="A63" s="23" t="n"/>
      <c r="B63" s="18" t="n"/>
      <c r="C63" s="129" t="n"/>
      <c r="D63" s="32" t="inlineStr">
        <is>
          <t>កម្រៃផ្តល់សេវាតាមវិធានបញ្ជាក់ជាមុន</t>
        </is>
      </c>
      <c r="E63" s="70" t="inlineStr">
        <is>
          <t>ARF</t>
        </is>
      </c>
      <c r="F63" s="243" t="n"/>
      <c r="G63" s="244" t="n"/>
      <c r="H63" s="244" t="n"/>
      <c r="I63" s="244" t="n"/>
      <c r="J63" s="245" t="n"/>
      <c r="K63" s="243" t="n"/>
      <c r="L63" s="245" t="n"/>
      <c r="M63" s="243" t="n"/>
      <c r="N63" s="245" t="n"/>
      <c r="O63" s="243" t="n"/>
      <c r="P63" s="245" t="n"/>
      <c r="Q63" s="246">
        <f>N63+P63</f>
        <v/>
      </c>
      <c r="R63" s="243" t="n"/>
      <c r="S63" s="245" t="n"/>
      <c r="T63" s="243" t="n"/>
      <c r="U63" s="245" t="n"/>
      <c r="V63" s="247">
        <f>L63-N63-U63</f>
        <v/>
      </c>
      <c r="W63" s="245">
        <f>IF(L63-N63-U63-V63=0,"","Error")</f>
        <v/>
      </c>
    </row>
    <row r="64" ht="14" customHeight="1" thickBot="1">
      <c r="A64" s="23" t="n"/>
      <c r="B64" s="18" t="n"/>
      <c r="C64" s="129" t="n"/>
      <c r="D64" s="31" t="inlineStr">
        <is>
          <t>សរុបកម្រៃការងារក្រៅការិយាល័យគយ</t>
        </is>
      </c>
      <c r="E64" s="66" t="inlineStr">
        <is>
          <t>OOD</t>
        </is>
      </c>
      <c r="F64" s="248" t="n"/>
      <c r="G64" s="249">
        <f>SUM(G65:G69)</f>
        <v/>
      </c>
      <c r="H64" s="249">
        <f>SUM(H65:H69)</f>
        <v/>
      </c>
      <c r="I64" s="249">
        <f>SUM(I65:I69)</f>
        <v/>
      </c>
      <c r="J64" s="204">
        <f>SUM(J65:J69)</f>
        <v/>
      </c>
      <c r="K64" s="248">
        <f>SUM(K65:K69)</f>
        <v/>
      </c>
      <c r="L64" s="204">
        <f>SUM(L65:L69)</f>
        <v/>
      </c>
      <c r="M64" s="248">
        <f>SUM(M65:M69)</f>
        <v/>
      </c>
      <c r="N64" s="204">
        <f>SUM(N65:N69)</f>
        <v/>
      </c>
      <c r="O64" s="248">
        <f>SUM(O65:O69)</f>
        <v/>
      </c>
      <c r="P64" s="204">
        <f>SUM(P65:P69)</f>
        <v/>
      </c>
      <c r="Q64" s="206">
        <f>SUM(Q65:Q69)</f>
        <v/>
      </c>
      <c r="R64" s="248">
        <f>SUM(R65:R69)</f>
        <v/>
      </c>
      <c r="S64" s="204">
        <f>SUM(S65:S69)</f>
        <v/>
      </c>
      <c r="T64" s="248">
        <f>SUM(T65:T69)</f>
        <v/>
      </c>
      <c r="U64" s="204">
        <f>SUM(U65:U69)</f>
        <v/>
      </c>
      <c r="V64" s="250">
        <f>L64-N64-U64</f>
        <v/>
      </c>
      <c r="W64" s="204">
        <f>IF(L64-N64-U64-V64=0,"","Error")</f>
        <v/>
      </c>
    </row>
    <row r="65" ht="13" customHeight="1">
      <c r="A65" s="23" t="n"/>
      <c r="B65" s="18" t="n"/>
      <c r="C65" s="129" t="n"/>
      <c r="D6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65" s="59" t="inlineStr">
        <is>
          <t>CII</t>
        </is>
      </c>
      <c r="F65" s="192" t="n"/>
      <c r="G65" s="193" t="n"/>
      <c r="H65" s="193" t="n"/>
      <c r="I65" s="193" t="n"/>
      <c r="J65" s="194" t="n"/>
      <c r="K65" s="192" t="n"/>
      <c r="L65" s="194" t="n"/>
      <c r="M65" s="192" t="n"/>
      <c r="N65" s="194" t="n"/>
      <c r="O65" s="192" t="n"/>
      <c r="P65" s="194" t="n"/>
      <c r="Q65" s="195">
        <f>N65+P65</f>
        <v/>
      </c>
      <c r="R65" s="192" t="n"/>
      <c r="S65" s="194" t="n"/>
      <c r="T65" s="192" t="n"/>
      <c r="U65" s="194" t="n"/>
      <c r="V65" s="196">
        <f>L65-N65-U65</f>
        <v/>
      </c>
      <c r="W65" s="194">
        <f>IF(L65-N65-U65-V65=0,"","Error")</f>
        <v/>
      </c>
    </row>
    <row r="66" ht="13" customHeight="1">
      <c r="A66" s="23" t="n"/>
      <c r="B66" s="18" t="n"/>
      <c r="C66" s="129" t="n"/>
      <c r="D6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66" s="60" t="inlineStr">
        <is>
          <t>CIO</t>
        </is>
      </c>
      <c r="F66" s="150" t="n"/>
      <c r="G66" s="151" t="n"/>
      <c r="H66" s="151" t="n"/>
      <c r="I66" s="151" t="n"/>
      <c r="J66" s="152" t="n"/>
      <c r="K66" s="150" t="n"/>
      <c r="L66" s="152" t="n"/>
      <c r="M66" s="150" t="n"/>
      <c r="N66" s="152" t="n"/>
      <c r="O66" s="150" t="n"/>
      <c r="P66" s="152" t="n"/>
      <c r="Q66" s="153">
        <f>N66+P66</f>
        <v/>
      </c>
      <c r="R66" s="150" t="n"/>
      <c r="S66" s="152" t="n"/>
      <c r="T66" s="150" t="n"/>
      <c r="U66" s="152" t="n"/>
      <c r="V66" s="154">
        <f>L66-N66-U66</f>
        <v/>
      </c>
      <c r="W66" s="152">
        <f>IF(L66-N66-U66-V66=0,"","Error")</f>
        <v/>
      </c>
    </row>
    <row r="67" ht="13" customHeight="1">
      <c r="A67" s="23" t="n"/>
      <c r="B67" s="18" t="n"/>
      <c r="C67" s="129" t="n"/>
      <c r="D6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67" s="60" t="inlineStr">
        <is>
          <t>NII</t>
        </is>
      </c>
      <c r="F67" s="150" t="n"/>
      <c r="G67" s="151" t="n"/>
      <c r="H67" s="151" t="n"/>
      <c r="I67" s="151" t="n"/>
      <c r="J67" s="152" t="n"/>
      <c r="K67" s="150" t="n"/>
      <c r="L67" s="152" t="n"/>
      <c r="M67" s="150" t="n"/>
      <c r="N67" s="152" t="n"/>
      <c r="O67" s="150" t="n"/>
      <c r="P67" s="152" t="n"/>
      <c r="Q67" s="153">
        <f>N67+P67</f>
        <v/>
      </c>
      <c r="R67" s="150" t="n"/>
      <c r="S67" s="152" t="n"/>
      <c r="T67" s="150" t="n"/>
      <c r="U67" s="152" t="n"/>
      <c r="V67" s="154">
        <f>L67-N67-U67</f>
        <v/>
      </c>
      <c r="W67" s="152">
        <f>IF(L67-N67-U67-V67=0,"","Error")</f>
        <v/>
      </c>
    </row>
    <row r="68" ht="13" customHeight="1">
      <c r="A68" s="23" t="n"/>
      <c r="B68" s="18" t="n"/>
      <c r="C68" s="129" t="n"/>
      <c r="D6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68" s="60" t="inlineStr">
        <is>
          <t>NIO</t>
        </is>
      </c>
      <c r="F68" s="150" t="n"/>
      <c r="G68" s="151" t="n"/>
      <c r="H68" s="151" t="n"/>
      <c r="I68" s="151" t="n"/>
      <c r="J68" s="152" t="n"/>
      <c r="K68" s="150" t="n"/>
      <c r="L68" s="152" t="n"/>
      <c r="M68" s="150" t="n"/>
      <c r="N68" s="152" t="n"/>
      <c r="O68" s="150" t="n"/>
      <c r="P68" s="152" t="n"/>
      <c r="Q68" s="153">
        <f>N68+P68</f>
        <v/>
      </c>
      <c r="R68" s="150" t="n"/>
      <c r="S68" s="152" t="n"/>
      <c r="T68" s="150" t="n"/>
      <c r="U68" s="152" t="n"/>
      <c r="V68" s="154">
        <f>L68-N68-U68</f>
        <v/>
      </c>
      <c r="W68" s="152">
        <f>IF(L68-N68-U68-V68=0,"","Error")</f>
        <v/>
      </c>
    </row>
    <row r="69" ht="13" customHeight="1">
      <c r="A69" s="23" t="n"/>
      <c r="B69" s="18" t="n"/>
      <c r="C69" s="129" t="n"/>
      <c r="D69" s="13" t="inlineStr">
        <is>
          <t xml:space="preserve">   កម្រៃអមទំនិញ</t>
        </is>
      </c>
      <c r="E69" s="71" t="inlineStr">
        <is>
          <t>CEF</t>
        </is>
      </c>
      <c r="F69" s="251" t="n"/>
      <c r="G69" s="252" t="n"/>
      <c r="H69" s="252" t="n"/>
      <c r="I69" s="252" t="n"/>
      <c r="J69" s="253" t="n"/>
      <c r="K69" s="251" t="n"/>
      <c r="L69" s="253" t="n"/>
      <c r="M69" s="251" t="n"/>
      <c r="N69" s="253" t="n"/>
      <c r="O69" s="251" t="n"/>
      <c r="P69" s="253" t="n"/>
      <c r="Q69" s="254">
        <f>N69+P69</f>
        <v/>
      </c>
      <c r="R69" s="251" t="n"/>
      <c r="S69" s="253" t="n"/>
      <c r="T69" s="251" t="n"/>
      <c r="U69" s="253" t="n"/>
      <c r="V69" s="255">
        <f>L69-N69-U69</f>
        <v/>
      </c>
      <c r="W69" s="253">
        <f>IF(L69-N69-U69-V69=0,"","Error")</f>
        <v/>
      </c>
    </row>
    <row r="70" ht="27" customHeight="1" thickBot="1">
      <c r="A70" s="23" t="n"/>
      <c r="B70" s="18" t="n"/>
      <c r="C70" s="129" t="n"/>
      <c r="D7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70" s="70" t="inlineStr">
        <is>
          <t>OTF</t>
        </is>
      </c>
      <c r="F70" s="243" t="n"/>
      <c r="G70" s="244" t="n"/>
      <c r="H70" s="244" t="n"/>
      <c r="I70" s="244" t="n"/>
      <c r="J70" s="245" t="n"/>
      <c r="K70" s="243" t="n"/>
      <c r="L70" s="245" t="n"/>
      <c r="M70" s="243" t="n"/>
      <c r="N70" s="245" t="n"/>
      <c r="O70" s="243" t="n"/>
      <c r="P70" s="245" t="n"/>
      <c r="Q70" s="246">
        <f>N70+P70</f>
        <v/>
      </c>
      <c r="R70" s="243" t="n"/>
      <c r="S70" s="245" t="n"/>
      <c r="T70" s="243" t="n"/>
      <c r="U70" s="245" t="n"/>
      <c r="V70" s="247">
        <f>L70-N70-U70</f>
        <v/>
      </c>
      <c r="W70" s="245">
        <f>IF(L70-N70-U70-V70=0,"","Error")</f>
        <v/>
      </c>
    </row>
    <row r="71" ht="14" customHeight="1" thickBot="1">
      <c r="A71" s="23" t="n"/>
      <c r="B71" s="18" t="n"/>
      <c r="C71" s="129" t="n"/>
      <c r="D71" s="31" t="inlineStr">
        <is>
          <t>សរុបការគ្រប់គ្រងការឆ្លងកាត់អន្តរជាតិ</t>
        </is>
      </c>
      <c r="E71" s="73" t="inlineStr">
        <is>
          <t>TRF</t>
        </is>
      </c>
      <c r="F71" s="248" t="n"/>
      <c r="G71" s="249">
        <f>SUM(G72:G78)</f>
        <v/>
      </c>
      <c r="H71" s="249">
        <f>SUM(H72:H78)</f>
        <v/>
      </c>
      <c r="I71" s="249">
        <f>SUM(I72:I78)</f>
        <v/>
      </c>
      <c r="J71" s="204">
        <f>SUM(J72:J78)</f>
        <v/>
      </c>
      <c r="K71" s="248">
        <f>SUM(K72:K78)</f>
        <v/>
      </c>
      <c r="L71" s="204">
        <f>SUM(L72:L78)</f>
        <v/>
      </c>
      <c r="M71" s="248">
        <f>SUM(M72:M78)</f>
        <v/>
      </c>
      <c r="N71" s="204">
        <f>SUM(N72:N78)</f>
        <v/>
      </c>
      <c r="O71" s="248">
        <f>SUM(O72:O78)</f>
        <v/>
      </c>
      <c r="P71" s="204">
        <f>SUM(P72:P78)</f>
        <v/>
      </c>
      <c r="Q71" s="206">
        <f>SUM(Q72:Q78)</f>
        <v/>
      </c>
      <c r="R71" s="248">
        <f>SUM(R72:R78)</f>
        <v/>
      </c>
      <c r="S71" s="204">
        <f>SUM(S72:S78)</f>
        <v/>
      </c>
      <c r="T71" s="248">
        <f>SUM(T72:T78)</f>
        <v/>
      </c>
      <c r="U71" s="204">
        <f>SUM(U72:U78)</f>
        <v/>
      </c>
      <c r="V71" s="250">
        <f>L71-N71-U71</f>
        <v/>
      </c>
      <c r="W71" s="204">
        <f>IF(L71-N71-U71-V71=0,"","Error")</f>
        <v/>
      </c>
    </row>
    <row r="72" ht="26" customHeight="1">
      <c r="A72" s="23" t="n"/>
      <c r="B72" s="18" t="n"/>
      <c r="C72" s="129" t="n"/>
      <c r="D7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72" s="74" t="inlineStr">
        <is>
          <t>TFT</t>
        </is>
      </c>
      <c r="F72" s="192" t="n"/>
      <c r="G72" s="193" t="n"/>
      <c r="H72" s="193" t="n"/>
      <c r="I72" s="193" t="n"/>
      <c r="J72" s="194" t="n"/>
      <c r="K72" s="192" t="n"/>
      <c r="L72" s="194" t="n"/>
      <c r="M72" s="192" t="n"/>
      <c r="N72" s="194" t="n"/>
      <c r="O72" s="192" t="n"/>
      <c r="P72" s="194" t="n"/>
      <c r="Q72" s="195">
        <f>N72+P72</f>
        <v/>
      </c>
      <c r="R72" s="192" t="n"/>
      <c r="S72" s="194" t="n"/>
      <c r="T72" s="192" t="n"/>
      <c r="U72" s="194" t="n"/>
      <c r="V72" s="196">
        <f>L72-N72-U72</f>
        <v/>
      </c>
      <c r="W72" s="194">
        <f>IF(L72-N72-U72-V72=0,"","Error")</f>
        <v/>
      </c>
    </row>
    <row r="73" ht="13" customHeight="1">
      <c r="A73" s="23" t="n"/>
      <c r="B73" s="18" t="n"/>
      <c r="C73" s="129" t="n"/>
      <c r="D7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73" s="75" t="inlineStr">
        <is>
          <t>TFF</t>
        </is>
      </c>
      <c r="F73" s="150" t="n"/>
      <c r="G73" s="151" t="n"/>
      <c r="H73" s="151" t="n"/>
      <c r="I73" s="151" t="n"/>
      <c r="J73" s="152" t="n"/>
      <c r="K73" s="150" t="n"/>
      <c r="L73" s="152" t="n"/>
      <c r="M73" s="150" t="n"/>
      <c r="N73" s="152" t="n"/>
      <c r="O73" s="150" t="n"/>
      <c r="P73" s="152" t="n"/>
      <c r="Q73" s="153">
        <f>N73+P73</f>
        <v/>
      </c>
      <c r="R73" s="150" t="n"/>
      <c r="S73" s="152" t="n"/>
      <c r="T73" s="150" t="n"/>
      <c r="U73" s="152" t="n"/>
      <c r="V73" s="154">
        <f>L73-N73-U73</f>
        <v/>
      </c>
      <c r="W73" s="152">
        <f>IF(L73-N73-U73-V73=0,"","Error")</f>
        <v/>
      </c>
    </row>
    <row r="74" ht="13" customHeight="1">
      <c r="A74" s="23" t="n"/>
      <c r="B74" s="18" t="n"/>
      <c r="C74" s="129" t="n"/>
      <c r="D74" s="12" t="inlineStr">
        <is>
          <t xml:space="preserve">   កម្រៃគ្រប់គ្រងការឆ្លងកាត់ទំនិញមិនផ្ទុកក្នុងកុងតឺន័រ</t>
        </is>
      </c>
      <c r="E74" s="75" t="inlineStr">
        <is>
          <t>TFN</t>
        </is>
      </c>
      <c r="F74" s="150" t="n"/>
      <c r="G74" s="151" t="n"/>
      <c r="H74" s="151" t="n"/>
      <c r="I74" s="151" t="n"/>
      <c r="J74" s="152" t="n"/>
      <c r="K74" s="150" t="n"/>
      <c r="L74" s="152" t="n"/>
      <c r="M74" s="150" t="n"/>
      <c r="N74" s="152" t="n"/>
      <c r="O74" s="150" t="n"/>
      <c r="P74" s="152" t="n"/>
      <c r="Q74" s="153">
        <f>N74+P74</f>
        <v/>
      </c>
      <c r="R74" s="150" t="n"/>
      <c r="S74" s="152" t="n"/>
      <c r="T74" s="150" t="n"/>
      <c r="U74" s="152" t="n"/>
      <c r="V74" s="154">
        <f>L74-N74-U74</f>
        <v/>
      </c>
      <c r="W74" s="152">
        <f>IF(L74-N74-U74-V74=0,"","Error")</f>
        <v/>
      </c>
    </row>
    <row r="75" ht="13" customHeight="1">
      <c r="A75" s="23" t="n"/>
      <c r="B75" s="18" t="n"/>
      <c r="C75" s="129" t="n"/>
      <c r="D75" s="12" t="inlineStr">
        <is>
          <t xml:space="preserve">   កម្រៃគ្រប់គ្រងការឆ្លងកាត់គោ ក្របី និងសេះរស់</t>
        </is>
      </c>
      <c r="E75" s="75" t="inlineStr">
        <is>
          <t>TFB</t>
        </is>
      </c>
      <c r="F75" s="150" t="n"/>
      <c r="G75" s="151" t="n"/>
      <c r="H75" s="151" t="n"/>
      <c r="I75" s="151" t="n"/>
      <c r="J75" s="152" t="n"/>
      <c r="K75" s="150" t="n"/>
      <c r="L75" s="152" t="n"/>
      <c r="M75" s="150" t="n"/>
      <c r="N75" s="152" t="n"/>
      <c r="O75" s="150" t="n"/>
      <c r="P75" s="152" t="n"/>
      <c r="Q75" s="153">
        <f>N75+P75</f>
        <v/>
      </c>
      <c r="R75" s="150" t="n"/>
      <c r="S75" s="152" t="n"/>
      <c r="T75" s="150" t="n"/>
      <c r="U75" s="152" t="n"/>
      <c r="V75" s="154">
        <f>L75-N75-U75</f>
        <v/>
      </c>
      <c r="W75" s="152">
        <f>IF(L75-N75-U75-V75=0,"","Error")</f>
        <v/>
      </c>
    </row>
    <row r="76" ht="13" customHeight="1">
      <c r="A76" s="23" t="n"/>
      <c r="B76" s="18" t="n"/>
      <c r="C76" s="129" t="n"/>
      <c r="D76" s="12" t="inlineStr">
        <is>
          <t xml:space="preserve">   កម្រៃគ្រប់គ្រងការឆ្លងកាត់ជ្រូក ចៀម និងពពែរស់</t>
        </is>
      </c>
      <c r="E76" s="75" t="inlineStr">
        <is>
          <t>TFS</t>
        </is>
      </c>
      <c r="F76" s="150" t="n"/>
      <c r="G76" s="151" t="n"/>
      <c r="H76" s="151" t="n"/>
      <c r="I76" s="151" t="n"/>
      <c r="J76" s="152" t="n"/>
      <c r="K76" s="150" t="n"/>
      <c r="L76" s="152" t="n"/>
      <c r="M76" s="150" t="n"/>
      <c r="N76" s="152" t="n"/>
      <c r="O76" s="150" t="n"/>
      <c r="P76" s="152" t="n"/>
      <c r="Q76" s="153">
        <f>N76+P76</f>
        <v/>
      </c>
      <c r="R76" s="150" t="n"/>
      <c r="S76" s="152" t="n"/>
      <c r="T76" s="150" t="n"/>
      <c r="U76" s="152" t="n"/>
      <c r="V76" s="154">
        <f>L76-N76-U76</f>
        <v/>
      </c>
      <c r="W76" s="152">
        <f>IF(L76-N76-U76-V76=0,"","Error")</f>
        <v/>
      </c>
    </row>
    <row r="77" ht="13" customHeight="1">
      <c r="A77" s="23" t="n"/>
      <c r="B77" s="18" t="n"/>
      <c r="C77" s="129" t="n"/>
      <c r="D77" s="12" t="inlineStr">
        <is>
          <t xml:space="preserve">   កម្រៃគ្រប់គ្រងការឆ្លងកាត់សត្វស្លាប (មាន់ ទា ...)</t>
        </is>
      </c>
      <c r="E77" s="75" t="inlineStr">
        <is>
          <t>TFP</t>
        </is>
      </c>
      <c r="F77" s="150" t="n"/>
      <c r="G77" s="151" t="n"/>
      <c r="H77" s="151" t="n"/>
      <c r="I77" s="151" t="n"/>
      <c r="J77" s="152" t="n"/>
      <c r="K77" s="150" t="n"/>
      <c r="L77" s="152" t="n"/>
      <c r="M77" s="150" t="n"/>
      <c r="N77" s="152" t="n"/>
      <c r="O77" s="150" t="n"/>
      <c r="P77" s="152" t="n"/>
      <c r="Q77" s="153">
        <f>N77+P77</f>
        <v/>
      </c>
      <c r="R77" s="150" t="n"/>
      <c r="S77" s="152" t="n"/>
      <c r="T77" s="150" t="n"/>
      <c r="U77" s="152" t="n"/>
      <c r="V77" s="154">
        <f>L77-N77-U77</f>
        <v/>
      </c>
      <c r="W77" s="152">
        <f>IF(L77-N77-U77-V77=0,"","Error")</f>
        <v/>
      </c>
    </row>
    <row r="78" ht="14" customHeight="1" thickBot="1">
      <c r="A78" s="23" t="n"/>
      <c r="B78" s="24" t="n"/>
      <c r="C78" s="140" t="n"/>
      <c r="D78" s="30" t="inlineStr">
        <is>
          <t xml:space="preserve">   កម្រៃគ្រប់គ្រងការឆ្លងកាត់ផលិតផលជលផល</t>
        </is>
      </c>
      <c r="E78" s="76" t="inlineStr">
        <is>
          <t>TFA</t>
        </is>
      </c>
      <c r="F78" s="238" t="n"/>
      <c r="G78" s="239" t="n"/>
      <c r="H78" s="239" t="n"/>
      <c r="I78" s="239" t="n"/>
      <c r="J78" s="240" t="n"/>
      <c r="K78" s="238" t="n"/>
      <c r="L78" s="240" t="n"/>
      <c r="M78" s="238" t="n"/>
      <c r="N78" s="240" t="n"/>
      <c r="O78" s="238" t="n"/>
      <c r="P78" s="240" t="n"/>
      <c r="Q78" s="241">
        <f>N78+P78</f>
        <v/>
      </c>
      <c r="R78" s="238" t="n"/>
      <c r="S78" s="240" t="n"/>
      <c r="T78" s="238" t="n"/>
      <c r="U78" s="240" t="n"/>
      <c r="V78" s="242">
        <f>L78-N78-U78</f>
        <v/>
      </c>
      <c r="W78" s="240">
        <f>IF(L78-N78-U78-V78=0,"","Error")</f>
        <v/>
      </c>
    </row>
    <row r="79" ht="14" customHeight="1" thickBot="1">
      <c r="A79" s="23" t="n"/>
      <c r="B79" s="136" t="n">
        <v>7306</v>
      </c>
      <c r="C79" s="139" t="n">
        <v>73066</v>
      </c>
      <c r="D79" s="138" t="inlineStr">
        <is>
          <t>សរុបចំណូលពីអាជ្ញាប័ណ្ណក្នុងស្រុក</t>
        </is>
      </c>
      <c r="E79" s="90" t="n"/>
      <c r="F79" s="118" t="n"/>
      <c r="G79" s="119">
        <f>SUM(G80:G84)</f>
        <v/>
      </c>
      <c r="H79" s="119">
        <f>SUM(H80:H84)</f>
        <v/>
      </c>
      <c r="I79" s="119">
        <f>SUM(I80:I84)</f>
        <v/>
      </c>
      <c r="J79" s="120">
        <f>SUM(J80:J84)</f>
        <v/>
      </c>
      <c r="K79" s="118">
        <f>SUM(K80:K84)</f>
        <v/>
      </c>
      <c r="L79" s="120">
        <f>SUM(L80:L84)</f>
        <v/>
      </c>
      <c r="M79" s="118">
        <f>SUM(M80:M84)</f>
        <v/>
      </c>
      <c r="N79" s="120">
        <f>SUM(N80:N84)</f>
        <v/>
      </c>
      <c r="O79" s="118">
        <f>SUM(O80:O84)</f>
        <v/>
      </c>
      <c r="P79" s="120">
        <f>SUM(P80:P84)</f>
        <v/>
      </c>
      <c r="Q79" s="121">
        <f>SUM(Q80:Q84)</f>
        <v/>
      </c>
      <c r="R79" s="118">
        <f>SUM(R80:R84)</f>
        <v/>
      </c>
      <c r="S79" s="120">
        <f>SUM(S80:S84)</f>
        <v/>
      </c>
      <c r="T79" s="118">
        <f>SUM(T80:T84)</f>
        <v/>
      </c>
      <c r="U79" s="120">
        <f>SUM(U80:U84)</f>
        <v/>
      </c>
      <c r="V79" s="122">
        <f>SUM(V80:V84)</f>
        <v/>
      </c>
      <c r="W79" s="120">
        <f>IF(L79-N79-U79-V79=0,"","Error")</f>
        <v/>
      </c>
    </row>
    <row r="80" ht="13" customHeight="1">
      <c r="A80" s="23" t="n"/>
      <c r="B80" s="18" t="n"/>
      <c r="C80" s="127" t="n"/>
      <c r="D80" s="137" t="inlineStr">
        <is>
          <t xml:space="preserve">   កម្រៃអាជ្ញាប័ណ្ណសន្និធិគយបណ្តោះអាសន្ន (មាតិកាចាស់)</t>
        </is>
      </c>
      <c r="E80" s="86" t="inlineStr">
        <is>
          <t>TSL</t>
        </is>
      </c>
      <c r="F80" s="192" t="n"/>
      <c r="G80" s="193" t="n"/>
      <c r="H80" s="193" t="n"/>
      <c r="I80" s="193" t="n"/>
      <c r="J80" s="194" t="n"/>
      <c r="K80" s="192" t="n"/>
      <c r="L80" s="194" t="n"/>
      <c r="M80" s="192" t="n"/>
      <c r="N80" s="194" t="n"/>
      <c r="O80" s="192" t="n"/>
      <c r="P80" s="194" t="n"/>
      <c r="Q80" s="195">
        <f>N80+P80</f>
        <v/>
      </c>
      <c r="R80" s="192" t="n"/>
      <c r="S80" s="194" t="n"/>
      <c r="T80" s="192" t="n"/>
      <c r="U80" s="194" t="n"/>
      <c r="V80" s="196">
        <f>L80-N80-U80</f>
        <v/>
      </c>
      <c r="W80" s="194">
        <f>IF(L80-N80-U80-V80=0,"","Error")</f>
        <v/>
      </c>
    </row>
    <row r="81" ht="26" customHeight="1">
      <c r="A81" s="23" t="n"/>
      <c r="B81" s="18" t="n"/>
      <c r="C81" s="127" t="n"/>
      <c r="D8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81" s="60" t="inlineStr">
        <is>
          <t>BTL</t>
        </is>
      </c>
      <c r="F81" s="150" t="n"/>
      <c r="G81" s="151" t="n"/>
      <c r="H81" s="151" t="n"/>
      <c r="I81" s="151" t="n"/>
      <c r="J81" s="152" t="n"/>
      <c r="K81" s="150" t="n"/>
      <c r="L81" s="152" t="n"/>
      <c r="M81" s="150" t="n"/>
      <c r="N81" s="152" t="n"/>
      <c r="O81" s="150" t="n"/>
      <c r="P81" s="152" t="n"/>
      <c r="Q81" s="153">
        <f>N81+P81</f>
        <v/>
      </c>
      <c r="R81" s="150" t="n"/>
      <c r="S81" s="152" t="n"/>
      <c r="T81" s="150" t="n"/>
      <c r="U81" s="152" t="n"/>
      <c r="V81" s="154">
        <f>L81-N81-U81</f>
        <v/>
      </c>
      <c r="W81" s="152">
        <f>IF(L81-N81-U81-V81=0,"","Error")</f>
        <v/>
      </c>
    </row>
    <row r="82" ht="13" customHeight="1">
      <c r="A82" s="23" t="n"/>
      <c r="B82" s="18" t="n"/>
      <c r="C82" s="127" t="n"/>
      <c r="D82" s="7" t="inlineStr">
        <is>
          <t xml:space="preserve">   កម្រៃការគ្រប់គ្រងប្រតិបត្តិការសន្និធិគយបណ្តោះអាសន្ន</t>
        </is>
      </c>
      <c r="E82" s="61" t="inlineStr">
        <is>
          <t>TSM</t>
        </is>
      </c>
      <c r="F82" s="197" t="n"/>
      <c r="G82" s="198" t="n"/>
      <c r="H82" s="198" t="n"/>
      <c r="I82" s="198" t="n"/>
      <c r="J82" s="199" t="n"/>
      <c r="K82" s="197" t="n"/>
      <c r="L82" s="199" t="n"/>
      <c r="M82" s="197" t="n"/>
      <c r="N82" s="199" t="n"/>
      <c r="O82" s="197" t="n"/>
      <c r="P82" s="199" t="n"/>
      <c r="Q82" s="200">
        <f>N82+P82</f>
        <v/>
      </c>
      <c r="R82" s="197" t="n"/>
      <c r="S82" s="199" t="n"/>
      <c r="T82" s="197" t="n"/>
      <c r="U82" s="199" t="n"/>
      <c r="V82" s="201">
        <f>L82-N82-U82</f>
        <v/>
      </c>
      <c r="W82" s="199">
        <f>IF(L82-N82-U82-V82=0,"","Error")</f>
        <v/>
      </c>
    </row>
    <row r="83" ht="13" customHeight="1">
      <c r="A83" s="23" t="n"/>
      <c r="B83" s="18" t="n"/>
      <c r="C83" s="127" t="n"/>
      <c r="D83" s="7" t="inlineStr">
        <is>
          <t xml:space="preserve">   កម្រៃការគ្រប់គ្រងប្រតិបត្តិការភណ្ឌាគារគយមានដែនកំណត់ </t>
        </is>
      </c>
      <c r="E83" s="61" t="inlineStr">
        <is>
          <t>BWM</t>
        </is>
      </c>
      <c r="F83" s="197" t="n"/>
      <c r="G83" s="198" t="n"/>
      <c r="H83" s="198" t="n"/>
      <c r="I83" s="198" t="n"/>
      <c r="J83" s="199" t="n"/>
      <c r="K83" s="197" t="n"/>
      <c r="L83" s="199" t="n"/>
      <c r="M83" s="197" t="n"/>
      <c r="N83" s="199" t="n"/>
      <c r="O83" s="197" t="n"/>
      <c r="P83" s="199" t="n"/>
      <c r="Q83" s="200">
        <f>N83+P83</f>
        <v/>
      </c>
      <c r="R83" s="197" t="n"/>
      <c r="S83" s="199" t="n"/>
      <c r="T83" s="197" t="n"/>
      <c r="U83" s="199" t="n"/>
      <c r="V83" s="201">
        <f>L83-N83-U83</f>
        <v/>
      </c>
      <c r="W83" s="199">
        <f>IF(L83-N83-U83-V83=0,"","Error")</f>
        <v/>
      </c>
    </row>
    <row r="84" ht="14" customHeight="1" thickBot="1">
      <c r="A84" s="23" t="n"/>
      <c r="B84" s="24" t="n"/>
      <c r="C84" s="130" t="n"/>
      <c r="D84" s="28" t="inlineStr">
        <is>
          <t xml:space="preserve">   កម្រៃអាជ្ញាប័ណ្ណជើងសាគយ</t>
        </is>
      </c>
      <c r="E84" s="69" t="inlineStr">
        <is>
          <t>CBL</t>
        </is>
      </c>
      <c r="F84" s="238" t="n"/>
      <c r="G84" s="239" t="n"/>
      <c r="H84" s="239" t="n"/>
      <c r="I84" s="239" t="n"/>
      <c r="J84" s="240" t="n"/>
      <c r="K84" s="238" t="n"/>
      <c r="L84" s="240" t="n"/>
      <c r="M84" s="238" t="n"/>
      <c r="N84" s="240" t="n"/>
      <c r="O84" s="238" t="n"/>
      <c r="P84" s="240" t="n"/>
      <c r="Q84" s="241">
        <f>N84+P84</f>
        <v/>
      </c>
      <c r="R84" s="238" t="n"/>
      <c r="S84" s="240" t="n"/>
      <c r="T84" s="238" t="n"/>
      <c r="U84" s="240" t="n"/>
      <c r="V84" s="242">
        <f>L84-N84-U84</f>
        <v/>
      </c>
      <c r="W84" s="240">
        <f>IF(L84-N84-U84-V84=0,"","Error")</f>
        <v/>
      </c>
    </row>
    <row r="85" ht="13" customHeight="1">
      <c r="A85" s="15" t="n"/>
      <c r="B85" s="19" t="inlineStr">
        <is>
          <t>7307</t>
        </is>
      </c>
      <c r="C85" s="20" t="n">
        <v>73071</v>
      </c>
      <c r="D85" s="16" t="inlineStr">
        <is>
          <t>ការជួលដីទំនេរ</t>
        </is>
      </c>
      <c r="E85" s="77" t="inlineStr">
        <is>
          <t>ROL</t>
        </is>
      </c>
      <c r="F85" s="97" t="n"/>
      <c r="G85" s="98" t="n"/>
      <c r="H85" s="98" t="n"/>
      <c r="I85" s="98" t="n"/>
      <c r="J85" s="99" t="n"/>
      <c r="K85" s="97" t="n"/>
      <c r="L85" s="99" t="n"/>
      <c r="M85" s="97" t="n"/>
      <c r="N85" s="99" t="n"/>
      <c r="O85" s="97" t="n"/>
      <c r="P85" s="99" t="n"/>
      <c r="Q85" s="100">
        <f>N85+P85</f>
        <v/>
      </c>
      <c r="R85" s="97" t="n"/>
      <c r="S85" s="99" t="n"/>
      <c r="T85" s="97" t="n"/>
      <c r="U85" s="99" t="n"/>
      <c r="V85" s="101">
        <f>L85-N85-U85</f>
        <v/>
      </c>
      <c r="W85" s="99">
        <f>IF(L85-N85-U85-V85=0,"","Error")</f>
        <v/>
      </c>
    </row>
    <row r="86" ht="13" customHeight="1">
      <c r="A86" s="15" t="n"/>
      <c r="B86" s="18" t="n"/>
      <c r="C86" s="21" t="n">
        <v>73072</v>
      </c>
      <c r="D86" s="22" t="inlineStr">
        <is>
          <t>ការជួលដីមានអគារ</t>
        </is>
      </c>
      <c r="E86" s="62" t="inlineStr">
        <is>
          <t>ROB</t>
        </is>
      </c>
      <c r="F86" s="184" t="n"/>
      <c r="G86" s="185" t="n"/>
      <c r="H86" s="185" t="n"/>
      <c r="I86" s="185" t="n"/>
      <c r="J86" s="186" t="n"/>
      <c r="K86" s="184" t="n"/>
      <c r="L86" s="124" t="n"/>
      <c r="M86" s="184" t="n"/>
      <c r="N86" s="124" t="n"/>
      <c r="O86" s="184" t="n"/>
      <c r="P86" s="186" t="n"/>
      <c r="Q86" s="187">
        <f>N86+P86</f>
        <v/>
      </c>
      <c r="R86" s="184" t="n"/>
      <c r="S86" s="186" t="n"/>
      <c r="T86" s="184" t="n"/>
      <c r="U86" s="186" t="n"/>
      <c r="V86" s="188">
        <f>L86-N86-U86</f>
        <v/>
      </c>
      <c r="W86" s="186">
        <f>IF(L86-N86-U86-V86=0,"","Error")</f>
        <v/>
      </c>
    </row>
    <row r="87" ht="14" customHeight="1" thickBot="1">
      <c r="A87" s="15" t="n"/>
      <c r="B87" s="18" t="n"/>
      <c r="C87" s="131" t="n">
        <v>73073</v>
      </c>
      <c r="D87" s="82" t="inlineStr">
        <is>
          <t>ការជួលអគារ ឬសំណង់ផ្សេងៗ</t>
        </is>
      </c>
      <c r="E87" s="132" t="inlineStr">
        <is>
          <t>ROO</t>
        </is>
      </c>
      <c r="F87" s="168" t="n"/>
      <c r="G87" s="169" t="n"/>
      <c r="H87" s="169" t="n"/>
      <c r="I87" s="169" t="n"/>
      <c r="J87" s="170" t="n"/>
      <c r="K87" s="168" t="n"/>
      <c r="L87" s="170" t="n"/>
      <c r="M87" s="168" t="n"/>
      <c r="N87" s="170" t="n"/>
      <c r="O87" s="168" t="n"/>
      <c r="P87" s="170" t="n"/>
      <c r="Q87" s="171">
        <f>N87+P87</f>
        <v/>
      </c>
      <c r="R87" s="168" t="n"/>
      <c r="S87" s="170" t="n"/>
      <c r="T87" s="168" t="n"/>
      <c r="U87" s="170" t="n"/>
      <c r="V87" s="263">
        <f>L87-N87-U87</f>
        <v/>
      </c>
      <c r="W87" s="170">
        <f>IF(L87-N87-U87-V87=0,"","Error")</f>
        <v/>
      </c>
    </row>
    <row r="88" ht="14" customHeight="1" thickBot="1">
      <c r="A88" s="23" t="n"/>
      <c r="B88" s="15" t="n"/>
      <c r="C88" s="139" t="n">
        <v>73087</v>
      </c>
      <c r="D88" s="135" t="inlineStr">
        <is>
          <t>សរុបផលពីការត្រួតពិនិត្យគុណភាពផលិតផល និងការគោរពបទដ្ឋាន</t>
        </is>
      </c>
      <c r="E88" s="89" t="n"/>
      <c r="F88" s="118" t="n"/>
      <c r="G88" s="119">
        <f>G89</f>
        <v/>
      </c>
      <c r="H88" s="119">
        <f>H89</f>
        <v/>
      </c>
      <c r="I88" s="119">
        <f>I89</f>
        <v/>
      </c>
      <c r="J88" s="120">
        <f>J89</f>
        <v/>
      </c>
      <c r="K88" s="118">
        <f>K89</f>
        <v/>
      </c>
      <c r="L88" s="120">
        <f>L89</f>
        <v/>
      </c>
      <c r="M88" s="118">
        <f>M89</f>
        <v/>
      </c>
      <c r="N88" s="120">
        <f>N89</f>
        <v/>
      </c>
      <c r="O88" s="118">
        <f>O89</f>
        <v/>
      </c>
      <c r="P88" s="120">
        <f>P89</f>
        <v/>
      </c>
      <c r="Q88" s="121">
        <f>Q89</f>
        <v/>
      </c>
      <c r="R88" s="118">
        <f>R89</f>
        <v/>
      </c>
      <c r="S88" s="120">
        <f>S89</f>
        <v/>
      </c>
      <c r="T88" s="118">
        <f>T89</f>
        <v/>
      </c>
      <c r="U88" s="120">
        <f>U89</f>
        <v/>
      </c>
      <c r="V88" s="122">
        <f>V89</f>
        <v/>
      </c>
      <c r="W88" s="120">
        <f>IF(L88-N88-U88-V88=0,"","Error")</f>
        <v/>
      </c>
    </row>
    <row r="89" ht="13" customHeight="1">
      <c r="A89" s="23" t="n"/>
      <c r="B89" s="18" t="n"/>
      <c r="C89" s="129" t="n"/>
      <c r="D89" s="133" t="inlineStr">
        <is>
          <t>កម្រៃត្រួតពិនិត្យកុងតឺន័រតាមម៉ាស៊ីនស្កែន</t>
        </is>
      </c>
      <c r="E89" s="134" t="inlineStr">
        <is>
          <t>SCF</t>
        </is>
      </c>
      <c r="F89" s="256" t="n"/>
      <c r="G89" s="264">
        <f>SUM(G90:G91)</f>
        <v/>
      </c>
      <c r="H89" s="264">
        <f>SUM(H90:H91)</f>
        <v/>
      </c>
      <c r="I89" s="264">
        <f>SUM(I90:I91)</f>
        <v/>
      </c>
      <c r="J89" s="165">
        <f>SUM(J90:J91)</f>
        <v/>
      </c>
      <c r="K89" s="256">
        <f>SUM(K90:K91)</f>
        <v/>
      </c>
      <c r="L89" s="165">
        <f>SUM(L90:L91)</f>
        <v/>
      </c>
      <c r="M89" s="256">
        <f>SUM(M90:M91)</f>
        <v/>
      </c>
      <c r="N89" s="165">
        <f>SUM(N90:N91)</f>
        <v/>
      </c>
      <c r="O89" s="256">
        <f>SUM(O90:O91)</f>
        <v/>
      </c>
      <c r="P89" s="165">
        <f>SUM(P90:P91)</f>
        <v/>
      </c>
      <c r="Q89" s="166">
        <f>SUM(Q90:Q91)</f>
        <v/>
      </c>
      <c r="R89" s="256">
        <f>SUM(R90:R91)</f>
        <v/>
      </c>
      <c r="S89" s="165">
        <f>SUM(S90:S91)</f>
        <v/>
      </c>
      <c r="T89" s="256">
        <f>SUM(T90:T91)</f>
        <v/>
      </c>
      <c r="U89" s="165">
        <f>SUM(U90:U91)</f>
        <v/>
      </c>
      <c r="V89" s="265">
        <f>L89-N89-U89</f>
        <v/>
      </c>
      <c r="W89" s="165">
        <f>IF(L89-N89-U89-V89=0,"","Error")</f>
        <v/>
      </c>
    </row>
    <row r="90" ht="13" customHeight="1">
      <c r="A90" s="23" t="n"/>
      <c r="B90" s="18" t="n"/>
      <c r="C90" s="127" t="n"/>
      <c r="D90" s="14" t="inlineStr">
        <is>
          <t xml:space="preserve">   កម្រៃស្កែនកុងតឺន័រក្រោម ៤០ហ្វីត</t>
        </is>
      </c>
      <c r="E90" s="59" t="inlineStr">
        <is>
          <t>SFS</t>
        </is>
      </c>
      <c r="F90" s="192" t="n"/>
      <c r="G90" s="193" t="n"/>
      <c r="H90" s="193" t="n"/>
      <c r="I90" s="193" t="n"/>
      <c r="J90" s="194" t="n"/>
      <c r="K90" s="192" t="n"/>
      <c r="L90" s="194" t="n"/>
      <c r="M90" s="192" t="n"/>
      <c r="N90" s="194" t="n"/>
      <c r="O90" s="192" t="n"/>
      <c r="P90" s="194" t="n"/>
      <c r="Q90" s="195">
        <f>N90+P90</f>
        <v/>
      </c>
      <c r="R90" s="192" t="n"/>
      <c r="S90" s="194" t="n"/>
      <c r="T90" s="192" t="n"/>
      <c r="U90" s="194" t="n"/>
      <c r="V90" s="196">
        <f>L90-N90-U90</f>
        <v/>
      </c>
      <c r="W90" s="194">
        <f>IF(L90-N90-U90-V90=0,"","Error")</f>
        <v/>
      </c>
    </row>
    <row r="91" ht="14" customHeight="1" thickBot="1">
      <c r="A91" s="27" t="n"/>
      <c r="B91" s="24" t="n"/>
      <c r="C91" s="130" t="n"/>
      <c r="D91" s="28" t="inlineStr">
        <is>
          <t xml:space="preserve">   កម្រៃស្កែនកុងតឺន័រចាប់ពី ៤០ហ្វីត ឡើង</t>
        </is>
      </c>
      <c r="E91" s="69" t="inlineStr">
        <is>
          <t>SFL</t>
        </is>
      </c>
      <c r="F91" s="238" t="n"/>
      <c r="G91" s="239" t="n"/>
      <c r="H91" s="239" t="n"/>
      <c r="I91" s="239" t="n"/>
      <c r="J91" s="240" t="n"/>
      <c r="K91" s="238" t="n"/>
      <c r="L91" s="240" t="n"/>
      <c r="M91" s="238" t="n"/>
      <c r="N91" s="240" t="n"/>
      <c r="O91" s="238" t="n"/>
      <c r="P91" s="240" t="n"/>
      <c r="Q91" s="241">
        <f>N91+P91</f>
        <v/>
      </c>
      <c r="R91" s="238" t="n"/>
      <c r="S91" s="240" t="n"/>
      <c r="T91" s="238" t="n"/>
      <c r="U91" s="240" t="n"/>
      <c r="V91" s="242">
        <f>L91-N91-U91</f>
        <v/>
      </c>
      <c r="W91" s="240">
        <f>IF(L91-N91-U91-V91=0,"","Error")</f>
        <v/>
      </c>
    </row>
    <row r="92" ht="14" customHeight="1" thickBot="1">
      <c r="A92" s="78" t="inlineStr">
        <is>
          <t>76</t>
        </is>
      </c>
      <c r="B92" s="79" t="inlineStr">
        <is>
          <t>7698</t>
        </is>
      </c>
      <c r="C92" s="95" t="n">
        <v>76981</v>
      </c>
      <c r="D92" s="96" t="inlineStr">
        <is>
          <t xml:space="preserve">ផលហិរញ្ញវត្ថុផ្សេងទៀត </t>
        </is>
      </c>
      <c r="E92" s="90" t="inlineStr">
        <is>
          <t>ORB</t>
        </is>
      </c>
      <c r="F92" s="118" t="n"/>
      <c r="G92" s="257" t="n"/>
      <c r="H92" s="257" t="n"/>
      <c r="I92" s="257" t="n"/>
      <c r="J92" s="258" t="n"/>
      <c r="K92" s="118" t="n"/>
      <c r="L92" s="258" t="n"/>
      <c r="M92" s="118" t="n"/>
      <c r="N92" s="258" t="n"/>
      <c r="O92" s="118" t="n"/>
      <c r="P92" s="258" t="n"/>
      <c r="Q92" s="121">
        <f>N92+P92</f>
        <v/>
      </c>
      <c r="R92" s="118" t="n"/>
      <c r="S92" s="258" t="n"/>
      <c r="T92" s="118" t="n"/>
      <c r="U92" s="258" t="n"/>
      <c r="V92" s="122">
        <f>L92-N92-U92</f>
        <v/>
      </c>
      <c r="W92" s="258">
        <f>IF(L92-N92-U92-V92=0,"","Error")</f>
        <v/>
      </c>
    </row>
    <row r="93" ht="13" customHeight="1" thickBot="1">
      <c r="A93" s="348" t="n">
        <v>45292</v>
      </c>
      <c r="B93" s="346" t="n"/>
      <c r="C93" s="346" t="n"/>
      <c r="D93" s="346" t="n"/>
      <c r="E93" s="346" t="n"/>
      <c r="F93" s="349" t="n"/>
      <c r="G93" s="156">
        <f>SUM(G94:G99,G100,G112:G121,G122,G123,G129:G133,G134,G135,G149,G166,G172:G174,G175,G179)</f>
        <v/>
      </c>
      <c r="H93" s="156">
        <f>SUM(H94:H99,H100,H112:H121,H122,H123,H129:H133,H134,H135,H149,H166,H172:H174,H175,H179)</f>
        <v/>
      </c>
      <c r="I93" s="156">
        <f>SUM(I94:I99,I100,I112:I121,I122,I123,I129:I133,I134,I135,I149,I166,I172:I174,I175,I179)</f>
        <v/>
      </c>
      <c r="J93" s="157">
        <f>SUM(J94:J99,J100,J112:J121,J122,J123,J129:J133,J134,J135,J149,J166,J172:J174,J175,J179)</f>
        <v/>
      </c>
      <c r="K93" s="155">
        <f>SUM(K94:K99,K100,K112:K121,K122,K123,K129:K133,K134,K135,K149,K166,K172:K174,K175,K179)</f>
        <v/>
      </c>
      <c r="L93" s="157">
        <f>SUM(L94:L99,L100,L112:L121,L122,L123,L129:L133,L134,L135,L149,L166,L172:L174,L175,L179)</f>
        <v/>
      </c>
      <c r="M93" s="155">
        <f>SUM(M94:M99,M100,M112:M121,M122,M123,M129:M133,M134,M135,M149,M166,M172:M174,M175,M179)</f>
        <v/>
      </c>
      <c r="N93" s="157">
        <f>SUM(N94:N99,N100,N112:N121,N122,N123,N129:N133,N134,N135,N149,N166,N172:N174,N175,N179)</f>
        <v/>
      </c>
      <c r="O93" s="155">
        <f>SUM(O94:O99,O100,O112:O121,O122,O123,O129:O133,O134,O135,O149,O166,O172:O174,O175,O179)</f>
        <v/>
      </c>
      <c r="P93" s="157">
        <f>SUM(P94:P99,P100,P112:P121,P122,P123,P129:P133,P134,P135,P149,P166,P172:P174,P175,P179)</f>
        <v/>
      </c>
      <c r="Q93" s="158">
        <f>SUM(Q94:Q99,Q100,Q112:Q121,Q122,Q123,Q129:Q133,Q134,Q135,Q149,Q166,Q172:Q174,Q175,Q179)</f>
        <v/>
      </c>
      <c r="R93" s="155">
        <f>SUM(R94:R99,R100,R112:R121,R122,R123,R129:R133,R134,R135,R149,R166,R172:R174,R175,R179)</f>
        <v/>
      </c>
      <c r="S93" s="157">
        <f>SUM(S94:S99,S100,S112:S121,S122,S123,S129:S133,S134,S135,S149,S166,S172:S174,S175,S179)</f>
        <v/>
      </c>
      <c r="T93" s="155">
        <f>SUM(T94:T99,T100,T112:T121,T122,T123,T129:T133,T134,T135,T149,T166,T172:T174,T175,T179)</f>
        <v/>
      </c>
      <c r="U93" s="157">
        <f>SUM(U94:U99,U100,U112:U121,U122,U123,U129:U133,U134,U135,U149,U166,U172:U174,U175,U179)</f>
        <v/>
      </c>
      <c r="V93" s="159">
        <f>SUM(V94:V99,V100,V112:V121,V122,V123,V129:V133,V134,V135,V149,V166,V172:V174,V175,V179)</f>
        <v/>
      </c>
      <c r="W93" s="157">
        <f>IF(L93-N93-U93-V93=0,"","Error")</f>
        <v/>
      </c>
    </row>
    <row r="94" ht="13" customHeight="1">
      <c r="A94" s="25" t="inlineStr">
        <is>
          <t>70</t>
        </is>
      </c>
      <c r="B94" s="29" t="n">
        <v>7002</v>
      </c>
      <c r="C94" s="20" t="n">
        <v>70025</v>
      </c>
      <c r="D94" s="16" t="inlineStr">
        <is>
          <t>អាករលើតម្លៃបន្ថែម របបនាំចូល (សហគ្រាសប្រេងឥន្ធនៈ)</t>
        </is>
      </c>
      <c r="E94" s="49" t="inlineStr">
        <is>
          <t>VPP</t>
        </is>
      </c>
      <c r="F94" s="123" t="n"/>
      <c r="G94" s="98" t="n"/>
      <c r="H94" s="98" t="n"/>
      <c r="I94" s="98" t="n"/>
      <c r="J94" s="99" t="n"/>
      <c r="K94" s="97" t="n">
        <v>0</v>
      </c>
      <c r="L94" s="99">
        <f>K94+L7</f>
        <v/>
      </c>
      <c r="M94" s="97" t="n">
        <v>0</v>
      </c>
      <c r="N94" s="99">
        <f>M94+N7</f>
        <v/>
      </c>
      <c r="O94" s="97" t="n"/>
      <c r="P94" s="99">
        <f>O94+P7</f>
        <v/>
      </c>
      <c r="Q94" s="100">
        <f>N94+P94</f>
        <v/>
      </c>
      <c r="R94" s="97" t="n"/>
      <c r="S94" s="99">
        <f>R94+S7</f>
        <v/>
      </c>
      <c r="T94" s="97" t="n"/>
      <c r="U94" s="99">
        <f>T94+U7</f>
        <v/>
      </c>
      <c r="V94" s="101">
        <f>L94-N94-U94</f>
        <v/>
      </c>
      <c r="W94" s="99">
        <f>IF(L94-N94-U94-V94=0,"","Error")</f>
        <v/>
      </c>
    </row>
    <row r="95" ht="13" customHeight="1">
      <c r="A95" s="15" t="n"/>
      <c r="B95" s="18" t="n"/>
      <c r="C95" s="21" t="n">
        <v>70026</v>
      </c>
      <c r="D95" s="22" t="inlineStr">
        <is>
          <t>អាករលើតម្លៃបន្ថែម របបនាំចូល (សហគ្រាសផ្សេងៗទៀត)</t>
        </is>
      </c>
      <c r="E95" s="50" t="inlineStr">
        <is>
          <t>VOP</t>
        </is>
      </c>
      <c r="F95" s="184" t="n"/>
      <c r="G95" s="185" t="n"/>
      <c r="H95" s="185" t="n"/>
      <c r="I95" s="185" t="n"/>
      <c r="J95" s="186" t="n"/>
      <c r="K95" s="184" t="n">
        <v>2260300</v>
      </c>
      <c r="L95" s="186">
        <f>K95+L8</f>
        <v/>
      </c>
      <c r="M95" s="184" t="n">
        <v>0</v>
      </c>
      <c r="N95" s="186">
        <f>M95+N8</f>
        <v/>
      </c>
      <c r="O95" s="184" t="n"/>
      <c r="P95" s="186">
        <f>O95+P8</f>
        <v/>
      </c>
      <c r="Q95" s="187">
        <f>N95+P95</f>
        <v/>
      </c>
      <c r="R95" s="184" t="n"/>
      <c r="S95" s="186">
        <f>R95+S8</f>
        <v/>
      </c>
      <c r="T95" s="184" t="n"/>
      <c r="U95" s="186">
        <f>T95+U8</f>
        <v/>
      </c>
      <c r="V95" s="188">
        <f>L95-N95-U95</f>
        <v/>
      </c>
      <c r="W95" s="186">
        <f>IF(L95-N95-U95-V95=0,"","Error")</f>
        <v/>
      </c>
    </row>
    <row r="96" ht="14" customHeight="1" thickBot="1">
      <c r="A96" s="15" t="n"/>
      <c r="B96" s="24" t="n"/>
      <c r="C96" s="55" t="n">
        <v>70027</v>
      </c>
      <c r="D96" s="56" t="inlineStr">
        <is>
          <t>អាករលើតម្លៃបន្ថែម របបនាំចូល (ជាបន្ទុករបស់រដ្ឋ)</t>
        </is>
      </c>
      <c r="E96" s="57" t="inlineStr">
        <is>
          <t>VAP</t>
        </is>
      </c>
      <c r="F96" s="107" t="n"/>
      <c r="G96" s="108" t="n"/>
      <c r="H96" s="108" t="n"/>
      <c r="I96" s="108" t="n"/>
      <c r="J96" s="109" t="n"/>
      <c r="K96" s="107" t="n">
        <v>0</v>
      </c>
      <c r="L96" s="109">
        <f>K96+L9</f>
        <v/>
      </c>
      <c r="M96" s="107" t="n">
        <v>0</v>
      </c>
      <c r="N96" s="109">
        <f>M96+N9</f>
        <v/>
      </c>
      <c r="O96" s="107" t="n"/>
      <c r="P96" s="109">
        <f>O96+P9</f>
        <v/>
      </c>
      <c r="Q96" s="110">
        <f>N96+P96</f>
        <v/>
      </c>
      <c r="R96" s="107" t="n"/>
      <c r="S96" s="109">
        <f>R96+S9</f>
        <v/>
      </c>
      <c r="T96" s="107" t="n"/>
      <c r="U96" s="109">
        <f>T96+U9</f>
        <v/>
      </c>
      <c r="V96" s="111">
        <f>L96-N96-U96</f>
        <v/>
      </c>
      <c r="W96" s="109">
        <f>IF(L96-N96-U96-V96=0,"","Error")</f>
        <v/>
      </c>
    </row>
    <row r="97" ht="13" customHeight="1">
      <c r="A97" s="15" t="n"/>
      <c r="B97" s="29" t="n">
        <v>7003</v>
      </c>
      <c r="C97" s="20" t="n">
        <v>70032</v>
      </c>
      <c r="D97" s="16" t="inlineStr">
        <is>
          <t>អាករពិសេសលើទំនិញមួយចំនួន របបនាំចូល (សហគ្រាសប្រេងឥន្ធនៈ)</t>
        </is>
      </c>
      <c r="E97" s="49" t="inlineStr">
        <is>
          <t>SPP</t>
        </is>
      </c>
      <c r="F97" s="97" t="n"/>
      <c r="G97" s="98" t="n"/>
      <c r="H97" s="98" t="n"/>
      <c r="I97" s="98" t="n"/>
      <c r="J97" s="99" t="n"/>
      <c r="K97" s="97" t="n">
        <v>0</v>
      </c>
      <c r="L97" s="99">
        <f>K97+L10</f>
        <v/>
      </c>
      <c r="M97" s="97" t="n">
        <v>0</v>
      </c>
      <c r="N97" s="99">
        <f>M97+N10</f>
        <v/>
      </c>
      <c r="O97" s="97" t="n"/>
      <c r="P97" s="99">
        <f>O97+P10</f>
        <v/>
      </c>
      <c r="Q97" s="100">
        <f>N97+P97</f>
        <v/>
      </c>
      <c r="R97" s="97" t="n"/>
      <c r="S97" s="99">
        <f>R97+S10</f>
        <v/>
      </c>
      <c r="T97" s="97" t="n"/>
      <c r="U97" s="99">
        <f>T97+U10</f>
        <v/>
      </c>
      <c r="V97" s="101">
        <f>L97-N97-U97</f>
        <v/>
      </c>
      <c r="W97" s="99">
        <f>IF(L97-N97-U97-V97=0,"","Error")</f>
        <v/>
      </c>
    </row>
    <row r="98" ht="14" customHeight="1" thickBot="1">
      <c r="A98" s="15" t="n"/>
      <c r="B98" s="24" t="n"/>
      <c r="C98" s="55" t="n">
        <v>70033</v>
      </c>
      <c r="D98" s="56" t="inlineStr">
        <is>
          <t>អាករពិសេសលើទំនិញមួយចំនួន របបនាំចូល (សហគ្រាសផ្សេងៗទៀត)</t>
        </is>
      </c>
      <c r="E98" s="57" t="inlineStr">
        <is>
          <t>SOP</t>
        </is>
      </c>
      <c r="F98" s="107" t="n"/>
      <c r="G98" s="108" t="n"/>
      <c r="H98" s="108" t="n"/>
      <c r="I98" s="108" t="n"/>
      <c r="J98" s="109" t="n"/>
      <c r="K98" s="107" t="n">
        <v>0</v>
      </c>
      <c r="L98" s="109">
        <f>K98+L11</f>
        <v/>
      </c>
      <c r="M98" s="107" t="n">
        <v>0</v>
      </c>
      <c r="N98" s="109">
        <f>M98+N11</f>
        <v/>
      </c>
      <c r="O98" s="107" t="n"/>
      <c r="P98" s="109">
        <f>O98+P11</f>
        <v/>
      </c>
      <c r="Q98" s="110">
        <f>N98+P98</f>
        <v/>
      </c>
      <c r="R98" s="107" t="n"/>
      <c r="S98" s="109">
        <f>R98+S11</f>
        <v/>
      </c>
      <c r="T98" s="107" t="n"/>
      <c r="U98" s="109">
        <f>T98+U11</f>
        <v/>
      </c>
      <c r="V98" s="111">
        <f>L98-N98-U98</f>
        <v/>
      </c>
      <c r="W98" s="109">
        <f>IF(L98-N98-U98-V98=0,"","Error")</f>
        <v/>
      </c>
    </row>
    <row r="99" ht="14" customHeight="1" thickBot="1">
      <c r="A99" s="25" t="inlineStr">
        <is>
          <t>71</t>
        </is>
      </c>
      <c r="B99" s="29" t="n">
        <v>7100</v>
      </c>
      <c r="C99" s="125" t="n">
        <v>71001</v>
      </c>
      <c r="D99" s="39" t="inlineStr">
        <is>
          <t>ពន្ធគយពីការនាំចូល</t>
        </is>
      </c>
      <c r="E99" s="51" t="inlineStr">
        <is>
          <t>COP</t>
        </is>
      </c>
      <c r="F99" s="116" t="n"/>
      <c r="G99" s="113" t="n"/>
      <c r="H99" s="113" t="n"/>
      <c r="I99" s="113" t="n"/>
      <c r="J99" s="114" t="n"/>
      <c r="K99" s="116" t="n">
        <v>2947600</v>
      </c>
      <c r="L99" s="114">
        <f>K99+L12</f>
        <v/>
      </c>
      <c r="M99" s="116" t="n">
        <v>0</v>
      </c>
      <c r="N99" s="114">
        <f>M99+N12</f>
        <v/>
      </c>
      <c r="O99" s="116" t="n"/>
      <c r="P99" s="114">
        <f>O99+P12</f>
        <v/>
      </c>
      <c r="Q99" s="115">
        <f>N99+P99</f>
        <v/>
      </c>
      <c r="R99" s="116" t="n"/>
      <c r="S99" s="114">
        <f>R99+S12</f>
        <v/>
      </c>
      <c r="T99" s="116" t="n"/>
      <c r="U99" s="114">
        <f>T99+U12</f>
        <v/>
      </c>
      <c r="V99" s="117">
        <f>L99-N99-U99</f>
        <v/>
      </c>
      <c r="W99" s="114">
        <f>IF(L99-N99-U99-V99=0,"","Error")</f>
        <v/>
      </c>
    </row>
    <row r="100" ht="14" customHeight="1" thickBot="1">
      <c r="A100" s="23" t="n"/>
      <c r="B100" s="18" t="n"/>
      <c r="C100" s="129" t="n"/>
      <c r="D100" s="91" t="inlineStr">
        <is>
          <t>សរុបកម្រៃពីការ​ងារគយ</t>
        </is>
      </c>
      <c r="E100" s="92" t="n"/>
      <c r="F100" s="160" t="n"/>
      <c r="G100" s="161">
        <f>G101+G102+G103+G111</f>
        <v/>
      </c>
      <c r="H100" s="161">
        <f>H101+H102+H103+H111</f>
        <v/>
      </c>
      <c r="I100" s="161">
        <f>I101+I102+I103+I111</f>
        <v/>
      </c>
      <c r="J100" s="120">
        <f>J101+J102+J103+J111</f>
        <v/>
      </c>
      <c r="K100" s="160">
        <f>K101+K102+K103+K111</f>
        <v/>
      </c>
      <c r="L100" s="120">
        <f>L101+L102+L103+L111</f>
        <v/>
      </c>
      <c r="M100" s="160">
        <f>M101+M102+M103+M111</f>
        <v/>
      </c>
      <c r="N100" s="120">
        <f>N101+N102+N103+N111</f>
        <v/>
      </c>
      <c r="O100" s="160">
        <f>O101+O102+O103+O111</f>
        <v/>
      </c>
      <c r="P100" s="120">
        <f>P101+P102+P103+P111</f>
        <v/>
      </c>
      <c r="Q100" s="121">
        <f>Q101+Q102+Q103+Q111</f>
        <v/>
      </c>
      <c r="R100" s="160">
        <f>R101+R102+R103+R111</f>
        <v/>
      </c>
      <c r="S100" s="120">
        <f>S101+S102+S103+S111</f>
        <v/>
      </c>
      <c r="T100" s="160">
        <f>T101+T102+T103+T111</f>
        <v/>
      </c>
      <c r="U100" s="120">
        <f>U101+U102+U103+U111</f>
        <v/>
      </c>
      <c r="V100" s="162">
        <f>V101+V102+V103+V111</f>
        <v/>
      </c>
      <c r="W100" s="120">
        <f>IF(L100-N100-U100-V100=0,"","Error")</f>
        <v/>
      </c>
    </row>
    <row r="101" ht="13" customHeight="1">
      <c r="A101" s="23" t="n"/>
      <c r="B101" s="18" t="n"/>
      <c r="C101" s="129" t="n"/>
      <c r="D101" s="17" t="inlineStr">
        <is>
          <t>កម្រៃស្តុកទំនិញក្នុងសន្និធិគយបណ្តោះអាសន្នហួសកាលកំណត់</t>
        </is>
      </c>
      <c r="E101" s="52" t="inlineStr">
        <is>
          <t>OSF</t>
        </is>
      </c>
      <c r="F101" s="163" t="n"/>
      <c r="G101" s="164" t="n"/>
      <c r="H101" s="164" t="n"/>
      <c r="I101" s="164" t="n"/>
      <c r="J101" s="165" t="n"/>
      <c r="K101" s="163" t="n">
        <v>0</v>
      </c>
      <c r="L101" s="165">
        <f>K101+L14</f>
        <v/>
      </c>
      <c r="M101" s="163" t="n">
        <v>0</v>
      </c>
      <c r="N101" s="165">
        <f>M101+N14</f>
        <v/>
      </c>
      <c r="O101" s="163" t="n"/>
      <c r="P101" s="165">
        <f>O101+P14</f>
        <v/>
      </c>
      <c r="Q101" s="166">
        <f>N101+P101</f>
        <v/>
      </c>
      <c r="R101" s="163" t="n"/>
      <c r="S101" s="165">
        <f>R101+S14</f>
        <v/>
      </c>
      <c r="T101" s="163" t="n"/>
      <c r="U101" s="165">
        <f>T101+U14</f>
        <v/>
      </c>
      <c r="V101" s="167">
        <f>L101-N101-U101</f>
        <v/>
      </c>
      <c r="W101" s="165">
        <f>IF(L101-N101-U101-V101=0,"","Error")</f>
        <v/>
      </c>
    </row>
    <row r="102" ht="14" customHeight="1" thickBot="1">
      <c r="A102" s="23" t="n"/>
      <c r="B102" s="18" t="n"/>
      <c r="C102" s="129" t="n"/>
      <c r="D102" s="82" t="inlineStr">
        <is>
          <t>កម្រៃទំនិញនាំចូលសម្រាប់លក់ក្នុងអគារលក់ទំនិញរួចពន្ធ</t>
        </is>
      </c>
      <c r="E102" s="83" t="inlineStr">
        <is>
          <t>DSF</t>
        </is>
      </c>
      <c r="F102" s="168" t="n"/>
      <c r="G102" s="169" t="n"/>
      <c r="H102" s="169" t="n"/>
      <c r="I102" s="169" t="n"/>
      <c r="J102" s="170" t="n"/>
      <c r="K102" s="168" t="n">
        <v>0</v>
      </c>
      <c r="L102" s="170">
        <f>K102+L15</f>
        <v/>
      </c>
      <c r="M102" s="168" t="n">
        <v>0</v>
      </c>
      <c r="N102" s="170">
        <f>M102+N15</f>
        <v/>
      </c>
      <c r="O102" s="168" t="n"/>
      <c r="P102" s="170">
        <f>O102+P15</f>
        <v/>
      </c>
      <c r="Q102" s="171">
        <f>N102+P102</f>
        <v/>
      </c>
      <c r="R102" s="168" t="n"/>
      <c r="S102" s="170">
        <f>R102+S15</f>
        <v/>
      </c>
      <c r="T102" s="168" t="n"/>
      <c r="U102" s="170">
        <f>T102+U15</f>
        <v/>
      </c>
      <c r="V102" s="172">
        <f>L102-N102-U102</f>
        <v/>
      </c>
      <c r="W102" s="170">
        <f>IF(L102-N102-U102-V102=0,"","Error")</f>
        <v/>
      </c>
    </row>
    <row r="103" ht="14" customHeight="1" thickBot="1">
      <c r="A103" s="23" t="n"/>
      <c r="B103" s="18" t="n"/>
      <c r="C103" s="129" t="n"/>
      <c r="D103" s="93" t="inlineStr">
        <is>
          <t>សរុបកម្រៃឆ្លងកាត់ (មាតិកាចាស់)</t>
        </is>
      </c>
      <c r="E103" s="94" t="inlineStr">
        <is>
          <t>TRF</t>
        </is>
      </c>
      <c r="F103" s="160" t="n"/>
      <c r="G103" s="161">
        <f>SUM(G104:G110)</f>
        <v/>
      </c>
      <c r="H103" s="161">
        <f>SUM(H104:H110)</f>
        <v/>
      </c>
      <c r="I103" s="161">
        <f>SUM(I104:I110)</f>
        <v/>
      </c>
      <c r="J103" s="120">
        <f>SUM(J104:J110)</f>
        <v/>
      </c>
      <c r="K103" s="160" t="n">
        <v>0</v>
      </c>
      <c r="L103" s="120">
        <f>SUM(L104:L110)</f>
        <v/>
      </c>
      <c r="M103" s="160" t="n">
        <v>0</v>
      </c>
      <c r="N103" s="120">
        <f>SUM(N104:N110)</f>
        <v/>
      </c>
      <c r="O103" s="160">
        <f>SUM(O104:O110)</f>
        <v/>
      </c>
      <c r="P103" s="120">
        <f>SUM(P104:P110)</f>
        <v/>
      </c>
      <c r="Q103" s="121">
        <f>SUM(Q104:Q110)</f>
        <v/>
      </c>
      <c r="R103" s="160">
        <f>SUM(R104:R110)</f>
        <v/>
      </c>
      <c r="S103" s="120">
        <f>SUM(S104:S110)</f>
        <v/>
      </c>
      <c r="T103" s="160">
        <f>SUM(T104:T110)</f>
        <v/>
      </c>
      <c r="U103" s="120">
        <f>SUM(U104:U110)</f>
        <v/>
      </c>
      <c r="V103" s="162">
        <f>SUM(V104:V110)</f>
        <v/>
      </c>
      <c r="W103" s="120">
        <f>IF(L103-N103-U103-V103=0,"","Error")</f>
        <v/>
      </c>
    </row>
    <row r="104" ht="26" customHeight="1">
      <c r="A104" s="23" t="n"/>
      <c r="B104" s="18" t="n"/>
      <c r="C104" s="129" t="n"/>
      <c r="D10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04" s="53" t="inlineStr">
        <is>
          <t>TFT</t>
        </is>
      </c>
      <c r="F104" s="173" t="n"/>
      <c r="G104" s="174" t="n"/>
      <c r="H104" s="174" t="n"/>
      <c r="I104" s="174" t="n"/>
      <c r="J104" s="175" t="n"/>
      <c r="K104" s="173" t="n">
        <v>0</v>
      </c>
      <c r="L104" s="175">
        <f>K104+L17</f>
        <v/>
      </c>
      <c r="M104" s="173" t="n">
        <v>0</v>
      </c>
      <c r="N104" s="175">
        <f>M104+N17</f>
        <v/>
      </c>
      <c r="O104" s="173" t="n"/>
      <c r="P104" s="175">
        <f>O104+P17</f>
        <v/>
      </c>
      <c r="Q104" s="176">
        <f>N104+P104</f>
        <v/>
      </c>
      <c r="R104" s="173" t="n"/>
      <c r="S104" s="175">
        <f>R104+S17</f>
        <v/>
      </c>
      <c r="T104" s="173" t="n"/>
      <c r="U104" s="175">
        <f>T104+U17</f>
        <v/>
      </c>
      <c r="V104" s="177">
        <f>L104-N104-U104</f>
        <v/>
      </c>
      <c r="W104" s="175">
        <f>IF(L104-N104-U104-V104=0,"","Error")</f>
        <v/>
      </c>
    </row>
    <row r="105" ht="13" customHeight="1">
      <c r="A105" s="23" t="n"/>
      <c r="B105" s="18" t="n"/>
      <c r="C105" s="129" t="n"/>
      <c r="D10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05" s="54" t="inlineStr">
        <is>
          <t>TFF</t>
        </is>
      </c>
      <c r="F105" s="178" t="n"/>
      <c r="G105" s="179" t="n"/>
      <c r="H105" s="179" t="n"/>
      <c r="I105" s="179" t="n"/>
      <c r="J105" s="180" t="n"/>
      <c r="K105" s="178" t="n">
        <v>0</v>
      </c>
      <c r="L105" s="180">
        <f>K105+L18</f>
        <v/>
      </c>
      <c r="M105" s="178" t="n">
        <v>0</v>
      </c>
      <c r="N105" s="180">
        <f>M105+N18</f>
        <v/>
      </c>
      <c r="O105" s="178" t="n"/>
      <c r="P105" s="180">
        <f>O105+P18</f>
        <v/>
      </c>
      <c r="Q105" s="181">
        <f>N105+P105</f>
        <v/>
      </c>
      <c r="R105" s="178" t="n"/>
      <c r="S105" s="180">
        <f>R105+S18</f>
        <v/>
      </c>
      <c r="T105" s="178" t="n"/>
      <c r="U105" s="180">
        <f>T105+U18</f>
        <v/>
      </c>
      <c r="V105" s="182">
        <f>L105-N105-U105</f>
        <v/>
      </c>
      <c r="W105" s="180">
        <f>IF(L105-N105-U105-V105=0,"","Error")</f>
        <v/>
      </c>
    </row>
    <row r="106" ht="13" customHeight="1">
      <c r="A106" s="23" t="n"/>
      <c r="B106" s="18" t="n"/>
      <c r="C106" s="129" t="n"/>
      <c r="D106" s="38" t="inlineStr">
        <is>
          <t xml:space="preserve">   កម្រៃឆ្លងកាត់ទំនិញមិនផ្ទុកក្នុងកុងតឺន័រ (មាតិកាចាស់)</t>
        </is>
      </c>
      <c r="E106" s="54" t="inlineStr">
        <is>
          <t>TFN</t>
        </is>
      </c>
      <c r="F106" s="178" t="n"/>
      <c r="G106" s="179" t="n"/>
      <c r="H106" s="179" t="n"/>
      <c r="I106" s="179" t="n"/>
      <c r="J106" s="180" t="n"/>
      <c r="K106" s="178" t="n">
        <v>0</v>
      </c>
      <c r="L106" s="180">
        <f>K106+L19</f>
        <v/>
      </c>
      <c r="M106" s="178" t="n">
        <v>0</v>
      </c>
      <c r="N106" s="180">
        <f>M106+N19</f>
        <v/>
      </c>
      <c r="O106" s="178" t="n"/>
      <c r="P106" s="180">
        <f>O106+P19</f>
        <v/>
      </c>
      <c r="Q106" s="181">
        <f>N106+P106</f>
        <v/>
      </c>
      <c r="R106" s="178" t="n"/>
      <c r="S106" s="180">
        <f>R106+S19</f>
        <v/>
      </c>
      <c r="T106" s="178" t="n"/>
      <c r="U106" s="180">
        <f>T106+U19</f>
        <v/>
      </c>
      <c r="V106" s="182">
        <f>L106-N106-U106</f>
        <v/>
      </c>
      <c r="W106" s="180">
        <f>IF(L106-N106-U106-V106=0,"","Error")</f>
        <v/>
      </c>
    </row>
    <row r="107" ht="13" customHeight="1">
      <c r="A107" s="23" t="n"/>
      <c r="B107" s="18" t="n"/>
      <c r="C107" s="129" t="n"/>
      <c r="D107" s="38" t="inlineStr">
        <is>
          <t xml:space="preserve">   កម្រៃឆ្លងកាត់គោ ក្របី និងសេះរស់ (មាតិកាចាស់)</t>
        </is>
      </c>
      <c r="E107" s="54" t="inlineStr">
        <is>
          <t>TFB</t>
        </is>
      </c>
      <c r="F107" s="178" t="n"/>
      <c r="G107" s="179" t="n"/>
      <c r="H107" s="179" t="n"/>
      <c r="I107" s="179" t="n"/>
      <c r="J107" s="180" t="n"/>
      <c r="K107" s="178" t="n">
        <v>0</v>
      </c>
      <c r="L107" s="180">
        <f>K107+L20</f>
        <v/>
      </c>
      <c r="M107" s="178" t="n">
        <v>0</v>
      </c>
      <c r="N107" s="180">
        <f>M107+N20</f>
        <v/>
      </c>
      <c r="O107" s="178" t="n"/>
      <c r="P107" s="180">
        <f>O107+P20</f>
        <v/>
      </c>
      <c r="Q107" s="181">
        <f>N107+P107</f>
        <v/>
      </c>
      <c r="R107" s="178" t="n"/>
      <c r="S107" s="180">
        <f>R107+S20</f>
        <v/>
      </c>
      <c r="T107" s="178" t="n"/>
      <c r="U107" s="180">
        <f>T107+U20</f>
        <v/>
      </c>
      <c r="V107" s="182">
        <f>L107-N107-U107</f>
        <v/>
      </c>
      <c r="W107" s="180">
        <f>IF(L107-N107-U107-V107=0,"","Error")</f>
        <v/>
      </c>
    </row>
    <row r="108" ht="13" customHeight="1">
      <c r="A108" s="23" t="n"/>
      <c r="B108" s="18" t="n"/>
      <c r="C108" s="129" t="n"/>
      <c r="D108" s="38" t="inlineStr">
        <is>
          <t xml:space="preserve">   កម្រៃឆ្លងកាត់ជ្រូក ចៀម និងពពែរស់ (មាតិកាចាស់)</t>
        </is>
      </c>
      <c r="E108" s="54" t="inlineStr">
        <is>
          <t>TFS</t>
        </is>
      </c>
      <c r="F108" s="178" t="n"/>
      <c r="G108" s="179" t="n"/>
      <c r="H108" s="179" t="n"/>
      <c r="I108" s="179" t="n"/>
      <c r="J108" s="180" t="n"/>
      <c r="K108" s="178" t="n">
        <v>0</v>
      </c>
      <c r="L108" s="180">
        <f>K108+L21</f>
        <v/>
      </c>
      <c r="M108" s="178" t="n">
        <v>0</v>
      </c>
      <c r="N108" s="180">
        <f>M108+N21</f>
        <v/>
      </c>
      <c r="O108" s="178" t="n"/>
      <c r="P108" s="180">
        <f>O108+P21</f>
        <v/>
      </c>
      <c r="Q108" s="181">
        <f>N108+P108</f>
        <v/>
      </c>
      <c r="R108" s="178" t="n"/>
      <c r="S108" s="180">
        <f>R108+S21</f>
        <v/>
      </c>
      <c r="T108" s="178" t="n"/>
      <c r="U108" s="180">
        <f>T108+U21</f>
        <v/>
      </c>
      <c r="V108" s="182">
        <f>L108-N108-U108</f>
        <v/>
      </c>
      <c r="W108" s="180">
        <f>IF(L108-N108-U108-V108=0,"","Error")</f>
        <v/>
      </c>
    </row>
    <row r="109" ht="13" customHeight="1">
      <c r="A109" s="23" t="n"/>
      <c r="B109" s="18" t="n"/>
      <c r="C109" s="129" t="n"/>
      <c r="D109" s="38" t="inlineStr">
        <is>
          <t xml:space="preserve">   កម្រៃឆ្លងកាត់សត្វស្លាប (មាន់ ទា...) (មាតិកាចាស់)</t>
        </is>
      </c>
      <c r="E109" s="54" t="inlineStr">
        <is>
          <t>TFP</t>
        </is>
      </c>
      <c r="F109" s="178" t="n"/>
      <c r="G109" s="179" t="n"/>
      <c r="H109" s="179" t="n"/>
      <c r="I109" s="179" t="n"/>
      <c r="J109" s="180" t="n"/>
      <c r="K109" s="178" t="n">
        <v>0</v>
      </c>
      <c r="L109" s="180">
        <f>K109+L22</f>
        <v/>
      </c>
      <c r="M109" s="178" t="n">
        <v>0</v>
      </c>
      <c r="N109" s="180">
        <f>M109+N22</f>
        <v/>
      </c>
      <c r="O109" s="178" t="n"/>
      <c r="P109" s="180">
        <f>O109+P22</f>
        <v/>
      </c>
      <c r="Q109" s="181">
        <f>N109+P109</f>
        <v/>
      </c>
      <c r="R109" s="178" t="n"/>
      <c r="S109" s="180">
        <f>R109+S22</f>
        <v/>
      </c>
      <c r="T109" s="178" t="n"/>
      <c r="U109" s="180">
        <f>T109+U22</f>
        <v/>
      </c>
      <c r="V109" s="182">
        <f>L109-N109-U109</f>
        <v/>
      </c>
      <c r="W109" s="180">
        <f>IF(L109-N109-U109-V109=0,"","Error")</f>
        <v/>
      </c>
    </row>
    <row r="110" ht="13" customHeight="1">
      <c r="A110" s="23" t="n"/>
      <c r="B110" s="18" t="n"/>
      <c r="C110" s="129" t="n"/>
      <c r="D110" s="38" t="inlineStr">
        <is>
          <t xml:space="preserve">   កម្រៃឆ្លងកាត់ផលិតផលជលផល (មាតិកាចាស់)</t>
        </is>
      </c>
      <c r="E110" s="54" t="inlineStr">
        <is>
          <t>TFA</t>
        </is>
      </c>
      <c r="F110" s="178" t="n"/>
      <c r="G110" s="179" t="n"/>
      <c r="H110" s="179" t="n"/>
      <c r="I110" s="179" t="n"/>
      <c r="J110" s="180" t="n"/>
      <c r="K110" s="178" t="n">
        <v>0</v>
      </c>
      <c r="L110" s="180">
        <f>K110+L23</f>
        <v/>
      </c>
      <c r="M110" s="178" t="n">
        <v>0</v>
      </c>
      <c r="N110" s="180">
        <f>M110+N23</f>
        <v/>
      </c>
      <c r="O110" s="178" t="n"/>
      <c r="P110" s="180">
        <f>O110+P23</f>
        <v/>
      </c>
      <c r="Q110" s="181">
        <f>N110+P110</f>
        <v/>
      </c>
      <c r="R110" s="178" t="n"/>
      <c r="S110" s="180">
        <f>R110+S23</f>
        <v/>
      </c>
      <c r="T110" s="178" t="n"/>
      <c r="U110" s="180">
        <f>T110+U23</f>
        <v/>
      </c>
      <c r="V110" s="182">
        <f>L110-N110-U110</f>
        <v/>
      </c>
      <c r="W110" s="180">
        <f>IF(L110-N110-U110-V110=0,"","Error")</f>
        <v/>
      </c>
    </row>
    <row r="111" ht="13" customHeight="1">
      <c r="A111" s="23" t="n"/>
      <c r="B111" s="18" t="n"/>
      <c r="C111" s="183" t="n"/>
      <c r="D111" s="22" t="inlineStr">
        <is>
          <t>កម្រៃផ្សេងៗ</t>
        </is>
      </c>
      <c r="E111" s="50" t="inlineStr">
        <is>
          <t>OFS</t>
        </is>
      </c>
      <c r="F111" s="184" t="n"/>
      <c r="G111" s="185" t="n"/>
      <c r="H111" s="185" t="n"/>
      <c r="I111" s="185" t="n"/>
      <c r="J111" s="186" t="n"/>
      <c r="K111" s="184" t="n">
        <v>0</v>
      </c>
      <c r="L111" s="186">
        <f>K111+L24</f>
        <v/>
      </c>
      <c r="M111" s="184" t="n">
        <v>0</v>
      </c>
      <c r="N111" s="186">
        <f>M111+N24</f>
        <v/>
      </c>
      <c r="O111" s="184" t="n"/>
      <c r="P111" s="186">
        <f>O111+P24</f>
        <v/>
      </c>
      <c r="Q111" s="187">
        <f>N111+P111</f>
        <v/>
      </c>
      <c r="R111" s="184" t="n"/>
      <c r="S111" s="186">
        <f>R111+S24</f>
        <v/>
      </c>
      <c r="T111" s="184" t="n"/>
      <c r="U111" s="186">
        <f>T111+U24</f>
        <v/>
      </c>
      <c r="V111" s="188">
        <f>L111-N111-U111</f>
        <v/>
      </c>
      <c r="W111" s="186">
        <f>IF(L111-N111-U111-V111=0,"","Error")</f>
        <v/>
      </c>
    </row>
    <row r="112" ht="13" customHeight="1">
      <c r="A112" s="15" t="n"/>
      <c r="B112" s="18" t="n"/>
      <c r="C112" s="21" t="n">
        <v>71003</v>
      </c>
      <c r="D112" s="22" t="inlineStr">
        <is>
          <t>ពន្ធគយលើផលិតផលតេលសិលា</t>
        </is>
      </c>
      <c r="E112" s="50" t="inlineStr">
        <is>
          <t>CPP</t>
        </is>
      </c>
      <c r="F112" s="184" t="n"/>
      <c r="G112" s="185" t="n"/>
      <c r="H112" s="185" t="n"/>
      <c r="I112" s="185" t="n"/>
      <c r="J112" s="186" t="n"/>
      <c r="K112" s="184" t="n">
        <v>0</v>
      </c>
      <c r="L112" s="186">
        <f>K112+L25</f>
        <v/>
      </c>
      <c r="M112" s="184" t="n">
        <v>0</v>
      </c>
      <c r="N112" s="186">
        <f>M112+N25</f>
        <v/>
      </c>
      <c r="O112" s="184" t="n"/>
      <c r="P112" s="186">
        <f>O112+P25</f>
        <v/>
      </c>
      <c r="Q112" s="187">
        <f>N112+P112</f>
        <v/>
      </c>
      <c r="R112" s="184" t="n"/>
      <c r="S112" s="186">
        <f>R112+S25</f>
        <v/>
      </c>
      <c r="T112" s="184" t="n"/>
      <c r="U112" s="186">
        <f>T112+U25</f>
        <v/>
      </c>
      <c r="V112" s="188">
        <f>L112-N112-U112</f>
        <v/>
      </c>
      <c r="W112" s="186">
        <f>IF(L112-N112-U112-V112=0,"","Error")</f>
        <v/>
      </c>
    </row>
    <row r="113" ht="13" customHeight="1">
      <c r="A113" s="15" t="n"/>
      <c r="B113" s="18" t="n"/>
      <c r="C113" s="21" t="n">
        <v>71004</v>
      </c>
      <c r="D113" s="22" t="inlineStr">
        <is>
          <t>អាករបន្ថែមលើផលិតផលតេលសិលាសម្រាប់ថែទាំផ្លូវថ្នល់</t>
        </is>
      </c>
      <c r="E113" s="50" t="inlineStr">
        <is>
          <t>ATP</t>
        </is>
      </c>
      <c r="F113" s="184" t="n"/>
      <c r="G113" s="185" t="n"/>
      <c r="H113" s="185" t="n"/>
      <c r="I113" s="185" t="n"/>
      <c r="J113" s="186" t="n"/>
      <c r="K113" s="184" t="n">
        <v>0</v>
      </c>
      <c r="L113" s="186">
        <f>K113+L26</f>
        <v/>
      </c>
      <c r="M113" s="184" t="n">
        <v>0</v>
      </c>
      <c r="N113" s="186">
        <f>M113+N26</f>
        <v/>
      </c>
      <c r="O113" s="184" t="n"/>
      <c r="P113" s="186">
        <f>O113+P26</f>
        <v/>
      </c>
      <c r="Q113" s="187">
        <f>N113+P113</f>
        <v/>
      </c>
      <c r="R113" s="184" t="n"/>
      <c r="S113" s="186">
        <f>R113+S26</f>
        <v/>
      </c>
      <c r="T113" s="184" t="n"/>
      <c r="U113" s="186">
        <f>T113+U26</f>
        <v/>
      </c>
      <c r="V113" s="188">
        <f>L113-N113-U113</f>
        <v/>
      </c>
      <c r="W113" s="186">
        <f>IF(L113-N113-U113-V113=0,"","Error")</f>
        <v/>
      </c>
    </row>
    <row r="114" ht="13" customHeight="1">
      <c r="A114" s="15" t="n"/>
      <c r="B114" s="18" t="n"/>
      <c r="C114" s="21" t="n">
        <v>71005</v>
      </c>
      <c r="D114" s="22" t="inlineStr">
        <is>
          <t>ផលពីការលក់ទំនិញរឹបអូស និងទំនិញគ្មានការទាមទារ</t>
        </is>
      </c>
      <c r="E114" s="50" t="inlineStr">
        <is>
          <t>AUC</t>
        </is>
      </c>
      <c r="F114" s="184" t="n"/>
      <c r="G114" s="185" t="n"/>
      <c r="H114" s="185" t="n"/>
      <c r="I114" s="185" t="n"/>
      <c r="J114" s="186" t="n"/>
      <c r="K114" s="184" t="n">
        <v>0</v>
      </c>
      <c r="L114" s="186">
        <f>K114+L27</f>
        <v/>
      </c>
      <c r="M114" s="184" t="n">
        <v>0</v>
      </c>
      <c r="N114" s="186">
        <f>M114+N27</f>
        <v/>
      </c>
      <c r="O114" s="184" t="n"/>
      <c r="P114" s="186">
        <f>O114+P27</f>
        <v/>
      </c>
      <c r="Q114" s="187">
        <f>N114+P114</f>
        <v/>
      </c>
      <c r="R114" s="184" t="n"/>
      <c r="S114" s="186">
        <f>R114+S27</f>
        <v/>
      </c>
      <c r="T114" s="184" t="n"/>
      <c r="U114" s="186">
        <f>T114+U27</f>
        <v/>
      </c>
      <c r="V114" s="188">
        <f>L114-N114-U114</f>
        <v/>
      </c>
      <c r="W114" s="186">
        <f>IF(L114-N114-U114-V114=0,"","Error")</f>
        <v/>
      </c>
    </row>
    <row r="115" ht="13" customHeight="1">
      <c r="A115" s="15" t="n"/>
      <c r="B115" s="18" t="n"/>
      <c r="C115" s="21" t="n">
        <v>71006</v>
      </c>
      <c r="D115" s="22" t="inlineStr">
        <is>
          <t>ពិន័យផ្សេងៗលើការនាំចូល</t>
        </is>
      </c>
      <c r="E115" s="50" t="inlineStr">
        <is>
          <t>PIM</t>
        </is>
      </c>
      <c r="F115" s="184" t="n"/>
      <c r="G115" s="185" t="n"/>
      <c r="H115" s="185" t="n"/>
      <c r="I115" s="185" t="n"/>
      <c r="J115" s="186" t="n"/>
      <c r="K115" s="184" t="n">
        <v>0</v>
      </c>
      <c r="L115" s="186">
        <f>K115+L28</f>
        <v/>
      </c>
      <c r="M115" s="184" t="n">
        <v>0</v>
      </c>
      <c r="N115" s="186">
        <f>M115+N28</f>
        <v/>
      </c>
      <c r="O115" s="184" t="n"/>
      <c r="P115" s="186">
        <f>O115+P28</f>
        <v/>
      </c>
      <c r="Q115" s="187">
        <f>N115+P115</f>
        <v/>
      </c>
      <c r="R115" s="184" t="n"/>
      <c r="S115" s="186">
        <f>R115+S28</f>
        <v/>
      </c>
      <c r="T115" s="184" t="n"/>
      <c r="U115" s="186">
        <f>T115+U28</f>
        <v/>
      </c>
      <c r="V115" s="188">
        <f>L115-N115-U115</f>
        <v/>
      </c>
      <c r="W115" s="186">
        <f>IF(L115-N115-U115-V115=0,"","Error")</f>
        <v/>
      </c>
    </row>
    <row r="116" ht="14" customHeight="1" thickBot="1">
      <c r="A116" s="15" t="n"/>
      <c r="B116" s="24" t="n"/>
      <c r="C116" s="55" t="n">
        <v>71007</v>
      </c>
      <c r="D116" s="56" t="inlineStr">
        <is>
          <t>ពន្ធនាំចូល (ជាបន្ទុករបស់រដ្ឋ)</t>
        </is>
      </c>
      <c r="E116" s="57" t="inlineStr">
        <is>
          <t>CRP</t>
        </is>
      </c>
      <c r="F116" s="107" t="n"/>
      <c r="G116" s="108" t="n"/>
      <c r="H116" s="108" t="n"/>
      <c r="I116" s="108" t="n"/>
      <c r="J116" s="109" t="n"/>
      <c r="K116" s="107" t="n">
        <v>0</v>
      </c>
      <c r="L116" s="109">
        <f>K116+L29</f>
        <v/>
      </c>
      <c r="M116" s="107" t="n">
        <v>0</v>
      </c>
      <c r="N116" s="109">
        <f>M116+N29</f>
        <v/>
      </c>
      <c r="O116" s="107" t="n"/>
      <c r="P116" s="109">
        <f>O116+P29</f>
        <v/>
      </c>
      <c r="Q116" s="110">
        <f>N116+P116</f>
        <v/>
      </c>
      <c r="R116" s="107" t="n"/>
      <c r="S116" s="109">
        <f>R116+S29</f>
        <v/>
      </c>
      <c r="T116" s="107" t="n"/>
      <c r="U116" s="109">
        <f>T116+U29</f>
        <v/>
      </c>
      <c r="V116" s="111">
        <f>L116-N116-U116</f>
        <v/>
      </c>
      <c r="W116" s="109">
        <f>IF(L116-N116-U116-V116=0,"","Error")</f>
        <v/>
      </c>
    </row>
    <row r="117" ht="13" customHeight="1">
      <c r="A117" s="15" t="n"/>
      <c r="B117" s="19" t="inlineStr">
        <is>
          <t>7101</t>
        </is>
      </c>
      <c r="C117" s="20" t="n">
        <v>71011</v>
      </c>
      <c r="D117" s="16" t="inlineStr">
        <is>
          <t>អាករលើការនាំចេញឈើ</t>
        </is>
      </c>
      <c r="E117" s="49" t="inlineStr">
        <is>
          <t>ETW</t>
        </is>
      </c>
      <c r="F117" s="97" t="n"/>
      <c r="G117" s="98" t="n"/>
      <c r="H117" s="98" t="n"/>
      <c r="I117" s="98" t="n"/>
      <c r="J117" s="99" t="n"/>
      <c r="K117" s="97" t="n">
        <v>0</v>
      </c>
      <c r="L117" s="99">
        <f>K117+L30</f>
        <v/>
      </c>
      <c r="M117" s="97" t="n">
        <v>0</v>
      </c>
      <c r="N117" s="99">
        <f>M117+N30</f>
        <v/>
      </c>
      <c r="O117" s="97" t="n"/>
      <c r="P117" s="99">
        <f>O117+P30</f>
        <v/>
      </c>
      <c r="Q117" s="100">
        <f>N117+P117</f>
        <v/>
      </c>
      <c r="R117" s="97" t="n"/>
      <c r="S117" s="99">
        <f>R117+S30</f>
        <v/>
      </c>
      <c r="T117" s="97" t="n"/>
      <c r="U117" s="99">
        <f>T117+U30</f>
        <v/>
      </c>
      <c r="V117" s="101">
        <f>L117-N117-U117</f>
        <v/>
      </c>
      <c r="W117" s="99">
        <f>IF(L117-N117-U117-V117=0,"","Error")</f>
        <v/>
      </c>
    </row>
    <row r="118" ht="13" customHeight="1">
      <c r="A118" s="15" t="n"/>
      <c r="B118" s="18" t="n"/>
      <c r="C118" s="21" t="n">
        <v>71012</v>
      </c>
      <c r="D118" s="22" t="inlineStr">
        <is>
          <t>អាករលើការនាំចេញកៅស៊ូ</t>
        </is>
      </c>
      <c r="E118" s="50" t="inlineStr">
        <is>
          <t>ETR</t>
        </is>
      </c>
      <c r="F118" s="184" t="n"/>
      <c r="G118" s="185" t="n"/>
      <c r="H118" s="185" t="n"/>
      <c r="I118" s="185" t="n"/>
      <c r="J118" s="186" t="n"/>
      <c r="K118" s="184" t="n">
        <v>0</v>
      </c>
      <c r="L118" s="186">
        <f>K118+L31</f>
        <v/>
      </c>
      <c r="M118" s="184" t="n">
        <v>0</v>
      </c>
      <c r="N118" s="186">
        <f>M118+N31</f>
        <v/>
      </c>
      <c r="O118" s="184" t="n"/>
      <c r="P118" s="186">
        <f>O118+P31</f>
        <v/>
      </c>
      <c r="Q118" s="187">
        <f>N118+P118</f>
        <v/>
      </c>
      <c r="R118" s="184" t="n"/>
      <c r="S118" s="186">
        <f>R118+S31</f>
        <v/>
      </c>
      <c r="T118" s="184" t="n"/>
      <c r="U118" s="186">
        <f>T118+U31</f>
        <v/>
      </c>
      <c r="V118" s="188">
        <f>L118-N118-U118</f>
        <v/>
      </c>
      <c r="W118" s="186">
        <f>IF(L118-N118-U118-V118=0,"","Error")</f>
        <v/>
      </c>
    </row>
    <row r="119" ht="13" customHeight="1">
      <c r="A119" s="15" t="n"/>
      <c r="B119" s="18" t="n"/>
      <c r="C119" s="21" t="n">
        <v>71013</v>
      </c>
      <c r="D119" s="22" t="inlineStr">
        <is>
          <t>អាករលើការនាំចេញផលិតផលតេលសិលា</t>
        </is>
      </c>
      <c r="E119" s="50" t="inlineStr">
        <is>
          <t>ETP</t>
        </is>
      </c>
      <c r="F119" s="184" t="n"/>
      <c r="G119" s="185" t="n"/>
      <c r="H119" s="185" t="n"/>
      <c r="I119" s="185" t="n"/>
      <c r="J119" s="186" t="n"/>
      <c r="K119" s="184" t="n">
        <v>0</v>
      </c>
      <c r="L119" s="186">
        <f>K119+L32</f>
        <v/>
      </c>
      <c r="M119" s="184" t="n">
        <v>0</v>
      </c>
      <c r="N119" s="186">
        <f>M119+N32</f>
        <v/>
      </c>
      <c r="O119" s="184" t="n"/>
      <c r="P119" s="186">
        <f>O119+P32</f>
        <v/>
      </c>
      <c r="Q119" s="187">
        <f>N119+P119</f>
        <v/>
      </c>
      <c r="R119" s="184" t="n"/>
      <c r="S119" s="186">
        <f>R119+S32</f>
        <v/>
      </c>
      <c r="T119" s="184" t="n"/>
      <c r="U119" s="186">
        <f>T119+U32</f>
        <v/>
      </c>
      <c r="V119" s="188">
        <f>L119-N119-U119</f>
        <v/>
      </c>
      <c r="W119" s="186">
        <f>IF(L119-N119-U119-V119=0,"","Error")</f>
        <v/>
      </c>
    </row>
    <row r="120" ht="13" customHeight="1">
      <c r="A120" s="15" t="n"/>
      <c r="B120" s="18" t="n"/>
      <c r="C120" s="21" t="n">
        <v>71014</v>
      </c>
      <c r="D120" s="22" t="inlineStr">
        <is>
          <t>អាករលើការនាំចេញទំនិញផ្សេងៗ</t>
        </is>
      </c>
      <c r="E120" s="50" t="inlineStr">
        <is>
          <t>ETO</t>
        </is>
      </c>
      <c r="F120" s="184" t="n"/>
      <c r="G120" s="185" t="n"/>
      <c r="H120" s="185" t="n"/>
      <c r="I120" s="185" t="n"/>
      <c r="J120" s="186" t="n"/>
      <c r="K120" s="184" t="n">
        <v>0</v>
      </c>
      <c r="L120" s="186">
        <f>K120+L33</f>
        <v/>
      </c>
      <c r="M120" s="184" t="n">
        <v>0</v>
      </c>
      <c r="N120" s="186">
        <f>M120+N33</f>
        <v/>
      </c>
      <c r="O120" s="184" t="n"/>
      <c r="P120" s="186">
        <f>O120+P33</f>
        <v/>
      </c>
      <c r="Q120" s="187">
        <f>N120+P120</f>
        <v/>
      </c>
      <c r="R120" s="184" t="n"/>
      <c r="S120" s="186">
        <f>R120+S33</f>
        <v/>
      </c>
      <c r="T120" s="184" t="n"/>
      <c r="U120" s="186">
        <f>T120+U33</f>
        <v/>
      </c>
      <c r="V120" s="188">
        <f>L120-N120-U120</f>
        <v/>
      </c>
      <c r="W120" s="186">
        <f>IF(L120-N120-U120-V120=0,"","Error")</f>
        <v/>
      </c>
    </row>
    <row r="121" ht="14" customHeight="1" thickBot="1">
      <c r="A121" s="81" t="n"/>
      <c r="B121" s="24" t="n"/>
      <c r="C121" s="55" t="n">
        <v>71016</v>
      </c>
      <c r="D121" s="56" t="inlineStr">
        <is>
          <t>ពិន័យផ្សេងៗលើការនាំចេញ</t>
        </is>
      </c>
      <c r="E121" s="57" t="inlineStr">
        <is>
          <t>PEX</t>
        </is>
      </c>
      <c r="F121" s="107" t="n"/>
      <c r="G121" s="108" t="n"/>
      <c r="H121" s="108" t="n"/>
      <c r="I121" s="108" t="n"/>
      <c r="J121" s="109" t="n"/>
      <c r="K121" s="107" t="n">
        <v>0</v>
      </c>
      <c r="L121" s="109">
        <f>K121+L34</f>
        <v/>
      </c>
      <c r="M121" s="107" t="n">
        <v>0</v>
      </c>
      <c r="N121" s="109">
        <f>M121+N34</f>
        <v/>
      </c>
      <c r="O121" s="107" t="n"/>
      <c r="P121" s="109">
        <f>O121+P34</f>
        <v/>
      </c>
      <c r="Q121" s="110">
        <f>N121+P121</f>
        <v/>
      </c>
      <c r="R121" s="107" t="n"/>
      <c r="S121" s="109">
        <f>R121+S34</f>
        <v/>
      </c>
      <c r="T121" s="107" t="n"/>
      <c r="U121" s="109">
        <f>T121+U34</f>
        <v/>
      </c>
      <c r="V121" s="111">
        <f>L121-N121-U121</f>
        <v/>
      </c>
      <c r="W121" s="109">
        <f>IF(L121-N121-U121-V121=0,"","Error")</f>
        <v/>
      </c>
    </row>
    <row r="122" ht="14" customHeight="1" thickBot="1">
      <c r="A122" s="25" t="inlineStr">
        <is>
          <t>73</t>
        </is>
      </c>
      <c r="B122" s="19" t="inlineStr">
        <is>
          <t>7301</t>
        </is>
      </c>
      <c r="C122" s="26" t="n">
        <v>73011</v>
      </c>
      <c r="D122" s="36" t="inlineStr">
        <is>
          <t>ការលក់សម្ភារបរិក្ខារ សម្ភារខូចខាត សម្ភារសិក្សា</t>
        </is>
      </c>
      <c r="E122" s="58" t="inlineStr">
        <is>
          <t>SOS</t>
        </is>
      </c>
      <c r="F122" s="189" t="n"/>
      <c r="G122" s="190" t="n"/>
      <c r="H122" s="190" t="n"/>
      <c r="I122" s="190" t="n"/>
      <c r="J122" s="114" t="n"/>
      <c r="K122" s="189" t="n">
        <v>0</v>
      </c>
      <c r="L122" s="114">
        <f>K122+L35</f>
        <v/>
      </c>
      <c r="M122" s="189" t="n">
        <v>0</v>
      </c>
      <c r="N122" s="114">
        <f>M122+N35</f>
        <v/>
      </c>
      <c r="O122" s="189" t="n"/>
      <c r="P122" s="114">
        <f>O122+P35</f>
        <v/>
      </c>
      <c r="Q122" s="115">
        <f>N122+P122</f>
        <v/>
      </c>
      <c r="R122" s="189" t="n"/>
      <c r="S122" s="114">
        <f>R122+S35</f>
        <v/>
      </c>
      <c r="T122" s="189" t="n"/>
      <c r="U122" s="114">
        <f>T122+U35</f>
        <v/>
      </c>
      <c r="V122" s="191">
        <f>L122-N122-U122</f>
        <v/>
      </c>
      <c r="W122" s="114">
        <f>IF(L122-N122-U122-V122=0,"","Error")</f>
        <v/>
      </c>
    </row>
    <row r="123" ht="14" customHeight="1" thickBot="1">
      <c r="A123" s="23" t="n"/>
      <c r="B123" s="18" t="n"/>
      <c r="C123" s="143" t="inlineStr">
        <is>
          <t>73012</t>
        </is>
      </c>
      <c r="D123" s="128" t="inlineStr">
        <is>
          <t>សរុបលក់ឯកសារ លតាប័ត្រ និងលិខិតបោះពុម្ពផ្សេងៗ</t>
        </is>
      </c>
      <c r="E123" s="90" t="n"/>
      <c r="F123" s="118" t="n"/>
      <c r="G123" s="119">
        <f>SUM(G124:G128)</f>
        <v/>
      </c>
      <c r="H123" s="119">
        <f>SUM(H124:H128)</f>
        <v/>
      </c>
      <c r="I123" s="119">
        <f>SUM(I124:I128)</f>
        <v/>
      </c>
      <c r="J123" s="120">
        <f>SUM(J124:J128)</f>
        <v/>
      </c>
      <c r="K123" s="118">
        <f>SUM(K124:K128)</f>
        <v/>
      </c>
      <c r="L123" s="120">
        <f>SUM(L124:L128)</f>
        <v/>
      </c>
      <c r="M123" s="118">
        <f>SUM(M124:M128)</f>
        <v/>
      </c>
      <c r="N123" s="120">
        <f>SUM(N124:N128)</f>
        <v/>
      </c>
      <c r="O123" s="118">
        <f>SUM(O124:O128)</f>
        <v/>
      </c>
      <c r="P123" s="120">
        <f>SUM(P124:P128)</f>
        <v/>
      </c>
      <c r="Q123" s="121">
        <f>SUM(Q124:Q128)</f>
        <v/>
      </c>
      <c r="R123" s="118">
        <f>SUM(R124:R128)</f>
        <v/>
      </c>
      <c r="S123" s="120">
        <f>SUM(S124:S128)</f>
        <v/>
      </c>
      <c r="T123" s="118">
        <f>SUM(T124:T128)</f>
        <v/>
      </c>
      <c r="U123" s="120">
        <f>SUM(U124:U128)</f>
        <v/>
      </c>
      <c r="V123" s="122">
        <f>SUM(V124:V128)</f>
        <v/>
      </c>
      <c r="W123" s="120">
        <f>IF(L123-N123-U123-V123=0,"","Error")</f>
        <v/>
      </c>
    </row>
    <row r="124" ht="13" customHeight="1">
      <c r="A124" s="23" t="n"/>
      <c r="B124" s="18" t="n"/>
      <c r="C124" s="127" t="n"/>
      <c r="D124" s="14" t="inlineStr">
        <is>
          <t>កម្រៃលតាប័ត្ររថយន្ដ</t>
        </is>
      </c>
      <c r="E124" s="59" t="inlineStr">
        <is>
          <t>VVF</t>
        </is>
      </c>
      <c r="F124" s="192" t="n"/>
      <c r="G124" s="193" t="n"/>
      <c r="H124" s="193" t="n"/>
      <c r="I124" s="193" t="n"/>
      <c r="J124" s="194" t="n"/>
      <c r="K124" s="192" t="n">
        <v>0</v>
      </c>
      <c r="L124" s="194">
        <f>K124+L37</f>
        <v/>
      </c>
      <c r="M124" s="192" t="n">
        <v>0</v>
      </c>
      <c r="N124" s="194">
        <f>M124+N37</f>
        <v/>
      </c>
      <c r="O124" s="192" t="n"/>
      <c r="P124" s="194">
        <f>O124+P37</f>
        <v/>
      </c>
      <c r="Q124" s="195">
        <f>N124+P124</f>
        <v/>
      </c>
      <c r="R124" s="192" t="n"/>
      <c r="S124" s="194">
        <f>R124+S37</f>
        <v/>
      </c>
      <c r="T124" s="192" t="n"/>
      <c r="U124" s="194">
        <f>T124+U37</f>
        <v/>
      </c>
      <c r="V124" s="196">
        <f>L124-N124-U124</f>
        <v/>
      </c>
      <c r="W124" s="194">
        <f>IF(L124-N124-U124-V124=0,"","Error")</f>
        <v/>
      </c>
    </row>
    <row r="125" ht="13" customHeight="1">
      <c r="A125" s="23" t="n"/>
      <c r="B125" s="18" t="n"/>
      <c r="C125" s="127" t="n"/>
      <c r="D125" s="6" t="inlineStr">
        <is>
          <t>កម្រៃត្រាពន្ធគយ</t>
        </is>
      </c>
      <c r="E125" s="60" t="inlineStr">
        <is>
          <t>CSF</t>
        </is>
      </c>
      <c r="F125" s="150" t="n"/>
      <c r="G125" s="151" t="n"/>
      <c r="H125" s="151" t="n"/>
      <c r="I125" s="151" t="n"/>
      <c r="J125" s="152" t="n"/>
      <c r="K125" s="150" t="n">
        <v>0</v>
      </c>
      <c r="L125" s="152">
        <f>K125+L38</f>
        <v/>
      </c>
      <c r="M125" s="150" t="n">
        <v>0</v>
      </c>
      <c r="N125" s="152">
        <f>M125+N38</f>
        <v/>
      </c>
      <c r="O125" s="150" t="n"/>
      <c r="P125" s="152">
        <f>O125+P38</f>
        <v/>
      </c>
      <c r="Q125" s="153">
        <f>N125+P125</f>
        <v/>
      </c>
      <c r="R125" s="150" t="n"/>
      <c r="S125" s="152">
        <f>R125+S38</f>
        <v/>
      </c>
      <c r="T125" s="150" t="n"/>
      <c r="U125" s="152">
        <f>T125+U38</f>
        <v/>
      </c>
      <c r="V125" s="154">
        <f>L125-N125-U125</f>
        <v/>
      </c>
      <c r="W125" s="152">
        <f>IF(L125-N125-U125-V125=0,"","Error")</f>
        <v/>
      </c>
    </row>
    <row r="126" ht="13" customHeight="1">
      <c r="A126" s="23" t="n"/>
      <c r="B126" s="18" t="n"/>
      <c r="C126" s="127" t="n"/>
      <c r="D126" s="6" t="inlineStr">
        <is>
          <t>កម្រៃតែមប្រិ៍អាករ</t>
        </is>
      </c>
      <c r="E126" s="60" t="inlineStr">
        <is>
          <t>STF</t>
        </is>
      </c>
      <c r="F126" s="150" t="n"/>
      <c r="G126" s="151" t="n"/>
      <c r="H126" s="151" t="n"/>
      <c r="I126" s="151" t="n"/>
      <c r="J126" s="152" t="n"/>
      <c r="K126" s="150" t="n">
        <v>0</v>
      </c>
      <c r="L126" s="152">
        <f>K126+L39</f>
        <v/>
      </c>
      <c r="M126" s="150" t="n">
        <v>0</v>
      </c>
      <c r="N126" s="152">
        <f>M126+N39</f>
        <v/>
      </c>
      <c r="O126" s="150" t="n"/>
      <c r="P126" s="152">
        <f>O126+P39</f>
        <v/>
      </c>
      <c r="Q126" s="153">
        <f>N126+P126</f>
        <v/>
      </c>
      <c r="R126" s="150" t="n"/>
      <c r="S126" s="152">
        <f>R126+S39</f>
        <v/>
      </c>
      <c r="T126" s="150" t="n"/>
      <c r="U126" s="152">
        <f>T126+U39</f>
        <v/>
      </c>
      <c r="V126" s="154">
        <f>L126-N126-U126</f>
        <v/>
      </c>
      <c r="W126" s="152">
        <f>IF(L126-N126-U126-V126=0,"","Error")</f>
        <v/>
      </c>
    </row>
    <row r="127" ht="13" customHeight="1">
      <c r="A127" s="23" t="n"/>
      <c r="B127" s="18" t="n"/>
      <c r="C127" s="127" t="n"/>
      <c r="D127" s="6" t="inlineStr">
        <is>
          <t>កម្រៃបណ្ណដឹកជញ្ជូនទំនិញ</t>
        </is>
      </c>
      <c r="E127" s="60" t="inlineStr">
        <is>
          <t>TSF</t>
        </is>
      </c>
      <c r="F127" s="150" t="n"/>
      <c r="G127" s="151" t="n"/>
      <c r="H127" s="151" t="n"/>
      <c r="I127" s="151" t="n"/>
      <c r="J127" s="152" t="n"/>
      <c r="K127" s="150" t="n">
        <v>0</v>
      </c>
      <c r="L127" s="152">
        <f>K127+L40</f>
        <v/>
      </c>
      <c r="M127" s="150" t="n">
        <v>0</v>
      </c>
      <c r="N127" s="152">
        <f>M127+N40</f>
        <v/>
      </c>
      <c r="O127" s="150" t="n"/>
      <c r="P127" s="152">
        <f>O127+P40</f>
        <v/>
      </c>
      <c r="Q127" s="153">
        <f>N127+P127</f>
        <v/>
      </c>
      <c r="R127" s="150" t="n"/>
      <c r="S127" s="152">
        <f>R127+S40</f>
        <v/>
      </c>
      <c r="T127" s="150" t="n"/>
      <c r="U127" s="152">
        <f>T127+U40</f>
        <v/>
      </c>
      <c r="V127" s="154">
        <f>L127-N127-U127</f>
        <v/>
      </c>
      <c r="W127" s="152">
        <f>IF(L127-N127-U127-V127=0,"","Error")</f>
        <v/>
      </c>
    </row>
    <row r="128" ht="13" customHeight="1">
      <c r="A128" s="23" t="n"/>
      <c r="B128" s="18" t="n"/>
      <c r="C128" s="127" t="n"/>
      <c r="D128" s="7" t="inlineStr">
        <is>
          <t>កម្រៃសៀលកុងតឺន័រ</t>
        </is>
      </c>
      <c r="E128" s="61" t="inlineStr">
        <is>
          <t>CCS</t>
        </is>
      </c>
      <c r="F128" s="197" t="n"/>
      <c r="G128" s="198" t="n"/>
      <c r="H128" s="198" t="n"/>
      <c r="I128" s="198" t="n"/>
      <c r="J128" s="199" t="n"/>
      <c r="K128" s="197" t="n">
        <v>0</v>
      </c>
      <c r="L128" s="199">
        <f>K128+L41</f>
        <v/>
      </c>
      <c r="M128" s="197" t="n">
        <v>0</v>
      </c>
      <c r="N128" s="199">
        <f>M128+N41</f>
        <v/>
      </c>
      <c r="O128" s="197" t="n"/>
      <c r="P128" s="199">
        <f>O128+P41</f>
        <v/>
      </c>
      <c r="Q128" s="200">
        <f>N128+P128</f>
        <v/>
      </c>
      <c r="R128" s="197" t="n"/>
      <c r="S128" s="199">
        <f>R128+S41</f>
        <v/>
      </c>
      <c r="T128" s="197" t="n"/>
      <c r="U128" s="199">
        <f>T128+U41</f>
        <v/>
      </c>
      <c r="V128" s="201">
        <f>L128-N128-U128</f>
        <v/>
      </c>
      <c r="W128" s="199">
        <f>IF(L128-N128-U128-V128=0,"","Error")</f>
        <v/>
      </c>
    </row>
    <row r="129" ht="13" customHeight="1">
      <c r="A129" s="15" t="n"/>
      <c r="B129" s="18" t="n"/>
      <c r="C129" s="21" t="n">
        <v>73013</v>
      </c>
      <c r="D129" s="22" t="inlineStr">
        <is>
          <t>ផលបានពីការលក់ទ្រព្យសម្បត្តិកំទេចកំទី</t>
        </is>
      </c>
      <c r="E129" s="62" t="inlineStr">
        <is>
          <t>SOM</t>
        </is>
      </c>
      <c r="F129" s="184" t="n"/>
      <c r="G129" s="185" t="n"/>
      <c r="H129" s="185" t="n"/>
      <c r="I129" s="185" t="n"/>
      <c r="J129" s="186" t="n"/>
      <c r="K129" s="184" t="n">
        <v>0</v>
      </c>
      <c r="L129" s="186">
        <f>K129+L42</f>
        <v/>
      </c>
      <c r="M129" s="184" t="n">
        <v>0</v>
      </c>
      <c r="N129" s="186">
        <f>M129+N42</f>
        <v/>
      </c>
      <c r="O129" s="184" t="n"/>
      <c r="P129" s="186">
        <f>O129+P42</f>
        <v/>
      </c>
      <c r="Q129" s="187">
        <f>N129+P129</f>
        <v/>
      </c>
      <c r="R129" s="184" t="n"/>
      <c r="S129" s="186">
        <f>R129+S42</f>
        <v/>
      </c>
      <c r="T129" s="184" t="n"/>
      <c r="U129" s="186">
        <f>T129+U42</f>
        <v/>
      </c>
      <c r="V129" s="188">
        <f>L129-N129-U129</f>
        <v/>
      </c>
      <c r="W129" s="186">
        <f>IF(L129-N129-U129-V129=0,"","Error")</f>
        <v/>
      </c>
    </row>
    <row r="130" ht="13" customHeight="1">
      <c r="A130" s="15" t="n"/>
      <c r="B130" s="18" t="n"/>
      <c r="C130" s="21" t="n">
        <v>73015</v>
      </c>
      <c r="D130" s="22" t="inlineStr">
        <is>
          <t>ការលក់មធ្យោបាយដឹកជញ្ជូន និងគ្រឿងចក្រចាស់ៗ ឬខូច</t>
        </is>
      </c>
      <c r="E130" s="62" t="inlineStr">
        <is>
          <t>SOV</t>
        </is>
      </c>
      <c r="F130" s="184" t="n"/>
      <c r="G130" s="185" t="n"/>
      <c r="H130" s="185" t="n"/>
      <c r="I130" s="185" t="n"/>
      <c r="J130" s="186" t="n"/>
      <c r="K130" s="184" t="n">
        <v>0</v>
      </c>
      <c r="L130" s="186">
        <f>K130+L43</f>
        <v/>
      </c>
      <c r="M130" s="184" t="n">
        <v>0</v>
      </c>
      <c r="N130" s="186">
        <f>M130+N43</f>
        <v/>
      </c>
      <c r="O130" s="184" t="n"/>
      <c r="P130" s="186">
        <f>O130+P43</f>
        <v/>
      </c>
      <c r="Q130" s="187">
        <f>N130+P130</f>
        <v/>
      </c>
      <c r="R130" s="184" t="n"/>
      <c r="S130" s="186">
        <f>R130+S43</f>
        <v/>
      </c>
      <c r="T130" s="184" t="n"/>
      <c r="U130" s="186">
        <f>T130+U43</f>
        <v/>
      </c>
      <c r="V130" s="188">
        <f>L130-N130-U130</f>
        <v/>
      </c>
      <c r="W130" s="186">
        <f>IF(L130-N130-U130-V130=0,"","Error")</f>
        <v/>
      </c>
    </row>
    <row r="131" ht="13" customHeight="1">
      <c r="A131" s="15" t="n"/>
      <c r="B131" s="18" t="n"/>
      <c r="C131" s="21" t="n">
        <v>73016</v>
      </c>
      <c r="D131" s="22" t="inlineStr">
        <is>
          <t>ការលក់ឧបករណ៍អេឡិចត្រូនិចចាស់ៗ ឬ ខូច</t>
        </is>
      </c>
      <c r="E131" s="62" t="inlineStr">
        <is>
          <t>SOD</t>
        </is>
      </c>
      <c r="F131" s="184" t="n"/>
      <c r="G131" s="185" t="n"/>
      <c r="H131" s="185" t="n"/>
      <c r="I131" s="185" t="n"/>
      <c r="J131" s="186" t="n"/>
      <c r="K131" s="184" t="n">
        <v>0</v>
      </c>
      <c r="L131" s="186">
        <f>K131+L44</f>
        <v/>
      </c>
      <c r="M131" s="184" t="n">
        <v>0</v>
      </c>
      <c r="N131" s="186">
        <f>M131+N44</f>
        <v/>
      </c>
      <c r="O131" s="184" t="n"/>
      <c r="P131" s="186">
        <f>O131+P44</f>
        <v/>
      </c>
      <c r="Q131" s="187">
        <f>N131+P131</f>
        <v/>
      </c>
      <c r="R131" s="184" t="n"/>
      <c r="S131" s="186">
        <f>R131+S44</f>
        <v/>
      </c>
      <c r="T131" s="184" t="n"/>
      <c r="U131" s="186">
        <f>T131+U44</f>
        <v/>
      </c>
      <c r="V131" s="188">
        <f>L131-N131-U131</f>
        <v/>
      </c>
      <c r="W131" s="186">
        <f>IF(L131-N131-U131-V131=0,"","Error")</f>
        <v/>
      </c>
    </row>
    <row r="132" ht="13" customHeight="1">
      <c r="A132" s="15" t="n"/>
      <c r="B132" s="18" t="n"/>
      <c r="C132" s="21" t="n">
        <v>73017</v>
      </c>
      <c r="D132" s="22" t="inlineStr">
        <is>
          <t>ការលក់ឧបករណ៍អគ្គិសនីចាស់ៗ ឬ ខូច</t>
        </is>
      </c>
      <c r="E132" s="62" t="inlineStr">
        <is>
          <t>SOE</t>
        </is>
      </c>
      <c r="F132" s="184" t="n"/>
      <c r="G132" s="185" t="n"/>
      <c r="H132" s="185" t="n"/>
      <c r="I132" s="185" t="n"/>
      <c r="J132" s="186" t="n"/>
      <c r="K132" s="184" t="n">
        <v>0</v>
      </c>
      <c r="L132" s="186">
        <f>K132+L45</f>
        <v/>
      </c>
      <c r="M132" s="184" t="n">
        <v>0</v>
      </c>
      <c r="N132" s="186">
        <f>M132+N45</f>
        <v/>
      </c>
      <c r="O132" s="184" t="n"/>
      <c r="P132" s="186">
        <f>O132+P45</f>
        <v/>
      </c>
      <c r="Q132" s="187">
        <f>N132+P132</f>
        <v/>
      </c>
      <c r="R132" s="184" t="n"/>
      <c r="S132" s="186">
        <f>R132+S45</f>
        <v/>
      </c>
      <c r="T132" s="184" t="n"/>
      <c r="U132" s="186">
        <f>T132+U45</f>
        <v/>
      </c>
      <c r="V132" s="188">
        <f>L132-N132-U132</f>
        <v/>
      </c>
      <c r="W132" s="186">
        <f>IF(L132-N132-U132-V132=0,"","Error")</f>
        <v/>
      </c>
    </row>
    <row r="133" ht="14" customHeight="1" thickBot="1">
      <c r="A133" s="15" t="n"/>
      <c r="B133" s="24" t="n"/>
      <c r="C133" s="55" t="n">
        <v>73018</v>
      </c>
      <c r="D133" s="56" t="inlineStr">
        <is>
          <t>ការលក់ទ្រព្យសម្បត្តិនៃរដ្ឋបាលសាធារណៈផ្សេងទៀត</t>
        </is>
      </c>
      <c r="E133" s="80" t="inlineStr">
        <is>
          <t>SOO</t>
        </is>
      </c>
      <c r="F133" s="107" t="n"/>
      <c r="G133" s="108" t="n"/>
      <c r="H133" s="108" t="n"/>
      <c r="I133" s="108" t="n"/>
      <c r="J133" s="109" t="n"/>
      <c r="K133" s="107" t="n">
        <v>0</v>
      </c>
      <c r="L133" s="109">
        <f>K133+L46</f>
        <v/>
      </c>
      <c r="M133" s="107" t="n">
        <v>0</v>
      </c>
      <c r="N133" s="109">
        <f>M133+N46</f>
        <v/>
      </c>
      <c r="O133" s="107" t="n"/>
      <c r="P133" s="109">
        <f>O133+P46</f>
        <v/>
      </c>
      <c r="Q133" s="110">
        <f>N133+P133</f>
        <v/>
      </c>
      <c r="R133" s="107" t="n"/>
      <c r="S133" s="109">
        <f>R133+S46</f>
        <v/>
      </c>
      <c r="T133" s="107" t="n"/>
      <c r="U133" s="109">
        <f>T133+U46</f>
        <v/>
      </c>
      <c r="V133" s="111">
        <f>L133-N133-U133</f>
        <v/>
      </c>
      <c r="W133" s="109">
        <f>IF(L133-N133-U133-V133=0,"","Error")</f>
        <v/>
      </c>
    </row>
    <row r="134" ht="14" customHeight="1" thickBot="1">
      <c r="A134" s="15" t="n"/>
      <c r="B134" s="19" t="inlineStr">
        <is>
          <t>7302</t>
        </is>
      </c>
      <c r="C134" s="26" t="n">
        <v>73024</v>
      </c>
      <c r="D134" s="35" t="inlineStr">
        <is>
          <t>កម្រៃសេវាបង់ថ្លៃសិទ្ធិប្រឡង និងសិក្សាវគ្គជើងសាគយ</t>
        </is>
      </c>
      <c r="E134" s="63" t="inlineStr">
        <is>
          <t>CBF</t>
        </is>
      </c>
      <c r="F134" s="189" t="n"/>
      <c r="G134" s="190" t="n"/>
      <c r="H134" s="190" t="n"/>
      <c r="I134" s="190" t="n"/>
      <c r="J134" s="114" t="n"/>
      <c r="K134" s="189" t="n">
        <v>0</v>
      </c>
      <c r="L134" s="114">
        <f>K134+L47</f>
        <v/>
      </c>
      <c r="M134" s="189" t="n">
        <v>0</v>
      </c>
      <c r="N134" s="114">
        <f>M134+N47</f>
        <v/>
      </c>
      <c r="O134" s="189" t="n"/>
      <c r="P134" s="114">
        <f>O134+P47</f>
        <v/>
      </c>
      <c r="Q134" s="115">
        <f>N134+P134</f>
        <v/>
      </c>
      <c r="R134" s="189" t="n"/>
      <c r="S134" s="114">
        <f>R134+S47</f>
        <v/>
      </c>
      <c r="T134" s="189" t="n"/>
      <c r="U134" s="114">
        <f>T134+U47</f>
        <v/>
      </c>
      <c r="V134" s="191">
        <f>L134-N134-U134</f>
        <v/>
      </c>
      <c r="W134" s="114">
        <f>IF(L134-N134-U134-V134=0,"","Error")</f>
        <v/>
      </c>
    </row>
    <row r="135" ht="27" customHeight="1" thickBot="1">
      <c r="A135" s="23" t="n"/>
      <c r="B135" s="15" t="n"/>
      <c r="C135" s="126" t="n">
        <v>73028</v>
      </c>
      <c r="D13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35" s="90" t="n"/>
      <c r="F135" s="118" t="n"/>
      <c r="G135" s="119">
        <f>G136+G141+G147+G148</f>
        <v/>
      </c>
      <c r="H135" s="119">
        <f>H136+H141+H147+H148</f>
        <v/>
      </c>
      <c r="I135" s="119">
        <f>I136+I141+I147+I148</f>
        <v/>
      </c>
      <c r="J135" s="120">
        <f>J136+J141+J147+J148</f>
        <v/>
      </c>
      <c r="K135" s="118">
        <f>K136+K141+K147+K148</f>
        <v/>
      </c>
      <c r="L135" s="120">
        <f>L136+L141+L147+L148</f>
        <v/>
      </c>
      <c r="M135" s="118">
        <f>M136+M141+M147+M148</f>
        <v/>
      </c>
      <c r="N135" s="120">
        <f>N136+N141+N147+N148</f>
        <v/>
      </c>
      <c r="O135" s="118">
        <f>O136+O141+O147+O148</f>
        <v/>
      </c>
      <c r="P135" s="120">
        <f>P136+P141+P147+P148</f>
        <v/>
      </c>
      <c r="Q135" s="121">
        <f>Q136+Q141+Q147+Q148</f>
        <v/>
      </c>
      <c r="R135" s="118">
        <f>R136+R141+R147+R148</f>
        <v/>
      </c>
      <c r="S135" s="120">
        <f>S136+S141+S147+S148</f>
        <v/>
      </c>
      <c r="T135" s="118">
        <f>T136+T141+T147+T148</f>
        <v/>
      </c>
      <c r="U135" s="120">
        <f>U136+U141+U147+U148</f>
        <v/>
      </c>
      <c r="V135" s="122">
        <f>V136+V141+V147+V148</f>
        <v/>
      </c>
      <c r="W135" s="120">
        <f>IF(L135-N135-U135-V135=0,"","Error")</f>
        <v/>
      </c>
    </row>
    <row r="136" ht="14" customHeight="1" thickBot="1">
      <c r="A136" s="23" t="n"/>
      <c r="B136" s="18" t="n"/>
      <c r="C136" s="129" t="n"/>
      <c r="D136" s="141" t="inlineStr">
        <is>
          <t>សរុបកម្រៃចុះបញ្ជិកាប្រតិវេទន៍គយ</t>
        </is>
      </c>
      <c r="E136" s="142" t="n"/>
      <c r="F136" s="202" t="n"/>
      <c r="G136" s="259">
        <f>SUM(G137:G140)</f>
        <v/>
      </c>
      <c r="H136" s="259">
        <f>SUM(H137:H140)</f>
        <v/>
      </c>
      <c r="I136" s="259">
        <f>SUM(I137:I140)</f>
        <v/>
      </c>
      <c r="J136" s="260">
        <f>SUM(J137:J140)</f>
        <v/>
      </c>
      <c r="K136" s="202">
        <f>SUM(K137:K140)</f>
        <v/>
      </c>
      <c r="L136" s="260">
        <f>SUM(L137:L140)</f>
        <v/>
      </c>
      <c r="M136" s="202">
        <f>SUM(M137:M140)</f>
        <v/>
      </c>
      <c r="N136" s="260">
        <f>SUM(N137:N140)</f>
        <v/>
      </c>
      <c r="O136" s="202">
        <f>SUM(O137:O140)</f>
        <v/>
      </c>
      <c r="P136" s="260">
        <f>SUM(P137:P140)</f>
        <v/>
      </c>
      <c r="Q136" s="261">
        <f>SUM(Q137:Q140)</f>
        <v/>
      </c>
      <c r="R136" s="202">
        <f>SUM(R137:R140)</f>
        <v/>
      </c>
      <c r="S136" s="260">
        <f>SUM(S137:S140)</f>
        <v/>
      </c>
      <c r="T136" s="202">
        <f>SUM(T137:T140)</f>
        <v/>
      </c>
      <c r="U136" s="260">
        <f>SUM(U137:U140)</f>
        <v/>
      </c>
      <c r="V136" s="262">
        <f>SUM(V137:V140)</f>
        <v/>
      </c>
      <c r="W136" s="260">
        <f>IF(L136-N136-U136-V136=0,"","Error")</f>
        <v/>
      </c>
    </row>
    <row r="137" ht="26" customHeight="1">
      <c r="A137" s="23" t="n"/>
      <c r="B137" s="18" t="n"/>
      <c r="C137" s="129" t="n"/>
      <c r="D137" s="34" t="inlineStr">
        <is>
          <t>កម្រៃចុះបញ្ចិកាប្រតិវេទន៍គយនាំចេញនាំចូលនិងឆ្លងកាត់ (មាតិកាចាស់)</t>
        </is>
      </c>
      <c r="E137" s="87" t="inlineStr">
        <is>
          <t>CDF</t>
        </is>
      </c>
      <c r="F137" s="208" t="n"/>
      <c r="G137" s="209" t="n"/>
      <c r="H137" s="209" t="n"/>
      <c r="I137" s="209" t="n"/>
      <c r="J137" s="210" t="n"/>
      <c r="K137" s="208" t="n">
        <v>0</v>
      </c>
      <c r="L137" s="210">
        <f>K137+L50</f>
        <v/>
      </c>
      <c r="M137" s="208" t="n">
        <v>0</v>
      </c>
      <c r="N137" s="210">
        <f>M137+N50</f>
        <v/>
      </c>
      <c r="O137" s="208" t="n"/>
      <c r="P137" s="210">
        <f>O137+P50</f>
        <v/>
      </c>
      <c r="Q137" s="211">
        <f>N137+P137</f>
        <v/>
      </c>
      <c r="R137" s="208" t="n"/>
      <c r="S137" s="210">
        <f>R137+S50</f>
        <v/>
      </c>
      <c r="T137" s="208" t="n"/>
      <c r="U137" s="210">
        <f>T137+U50</f>
        <v/>
      </c>
      <c r="V137" s="212">
        <f>L137-N137-U137</f>
        <v/>
      </c>
      <c r="W137" s="210">
        <f>IF(L137-N137-U137-V137=0,"","Error")</f>
        <v/>
      </c>
    </row>
    <row r="138" ht="26" customHeight="1">
      <c r="A138" s="23" t="n"/>
      <c r="B138" s="18" t="n"/>
      <c r="C138" s="129" t="n"/>
      <c r="D13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38" s="64" t="inlineStr">
        <is>
          <t>CDL</t>
        </is>
      </c>
      <c r="F138" s="213" t="n"/>
      <c r="G138" s="214" t="n"/>
      <c r="H138" s="214" t="n"/>
      <c r="I138" s="214" t="n"/>
      <c r="J138" s="215" t="n"/>
      <c r="K138" s="213" t="n">
        <v>112000</v>
      </c>
      <c r="L138" s="215">
        <f>K138+L51</f>
        <v/>
      </c>
      <c r="M138" s="213" t="n">
        <v>0</v>
      </c>
      <c r="N138" s="215">
        <f>M138+N51</f>
        <v/>
      </c>
      <c r="O138" s="213" t="n"/>
      <c r="P138" s="215">
        <f>O138+P51</f>
        <v/>
      </c>
      <c r="Q138" s="216">
        <f>N138+P138</f>
        <v/>
      </c>
      <c r="R138" s="213" t="n"/>
      <c r="S138" s="215">
        <f>R138+S51</f>
        <v/>
      </c>
      <c r="T138" s="213" t="n"/>
      <c r="U138" s="215">
        <f>T138+U51</f>
        <v/>
      </c>
      <c r="V138" s="217">
        <f>L138-N138-U138</f>
        <v/>
      </c>
      <c r="W138" s="215">
        <f>IF(L138-N138-U138-V138=0,"","Error")</f>
        <v/>
      </c>
    </row>
    <row r="139" ht="26" customHeight="1">
      <c r="A139" s="23" t="n"/>
      <c r="B139" s="18" t="n"/>
      <c r="C139" s="129" t="n"/>
      <c r="D13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39" s="64" t="inlineStr">
        <is>
          <t>CDO</t>
        </is>
      </c>
      <c r="F139" s="213" t="n"/>
      <c r="G139" s="214" t="n"/>
      <c r="H139" s="214" t="n"/>
      <c r="I139" s="214" t="n"/>
      <c r="J139" s="215" t="n"/>
      <c r="K139" s="213" t="n">
        <v>0</v>
      </c>
      <c r="L139" s="215">
        <f>K139+L52</f>
        <v/>
      </c>
      <c r="M139" s="213" t="n">
        <v>0</v>
      </c>
      <c r="N139" s="215">
        <f>M139+N52</f>
        <v/>
      </c>
      <c r="O139" s="213" t="n"/>
      <c r="P139" s="215">
        <f>O139+P52</f>
        <v/>
      </c>
      <c r="Q139" s="216">
        <f>N139+P139</f>
        <v/>
      </c>
      <c r="R139" s="213" t="n"/>
      <c r="S139" s="215">
        <f>R139+S52</f>
        <v/>
      </c>
      <c r="T139" s="213" t="n"/>
      <c r="U139" s="215">
        <f>T139+U52</f>
        <v/>
      </c>
      <c r="V139" s="217">
        <f>L139-N139-U139</f>
        <v/>
      </c>
      <c r="W139" s="215">
        <f>IF(L139-N139-U139-V139=0,"","Error")</f>
        <v/>
      </c>
    </row>
    <row r="140" ht="14" customHeight="1" thickBot="1">
      <c r="A140" s="23" t="n"/>
      <c r="B140" s="18" t="n"/>
      <c r="C140" s="129" t="n"/>
      <c r="D140" s="33" t="inlineStr">
        <is>
          <t>ប្រតិវេទន៍គយទំនិញឆ្លងកាត់</t>
        </is>
      </c>
      <c r="E140" s="65" t="inlineStr">
        <is>
          <t>CDT</t>
        </is>
      </c>
      <c r="F140" s="218" t="n"/>
      <c r="G140" s="219" t="n"/>
      <c r="H140" s="219" t="n"/>
      <c r="I140" s="219" t="n"/>
      <c r="J140" s="220" t="n"/>
      <c r="K140" s="218" t="n">
        <v>0</v>
      </c>
      <c r="L140" s="220">
        <f>K140+L53</f>
        <v/>
      </c>
      <c r="M140" s="218" t="n">
        <v>0</v>
      </c>
      <c r="N140" s="220">
        <f>M140+N53</f>
        <v/>
      </c>
      <c r="O140" s="218" t="n"/>
      <c r="P140" s="220">
        <f>O140+P53</f>
        <v/>
      </c>
      <c r="Q140" s="221">
        <f>N140+P140</f>
        <v/>
      </c>
      <c r="R140" s="218" t="n"/>
      <c r="S140" s="220">
        <f>R140+S53</f>
        <v/>
      </c>
      <c r="T140" s="218" t="n"/>
      <c r="U140" s="220">
        <f>T140+U53</f>
        <v/>
      </c>
      <c r="V140" s="222">
        <f>L140-N140-U140</f>
        <v/>
      </c>
      <c r="W140" s="220">
        <f>IF(L140-N140-U140-V140=0,"","Error")</f>
        <v/>
      </c>
    </row>
    <row r="141" ht="14" customHeight="1" thickBot="1">
      <c r="A141" s="23" t="n"/>
      <c r="B141" s="18" t="n"/>
      <c r="C141" s="129" t="n"/>
      <c r="D141" s="88" t="inlineStr">
        <is>
          <t>សរុបកម្រៃបែបបទគយ</t>
        </is>
      </c>
      <c r="E141" s="89" t="inlineStr">
        <is>
          <t>CPF</t>
        </is>
      </c>
      <c r="F141" s="118" t="n"/>
      <c r="G141" s="119">
        <f>SUM(G142:G146)</f>
        <v/>
      </c>
      <c r="H141" s="119">
        <f>SUM(H142:H146)</f>
        <v/>
      </c>
      <c r="I141" s="119">
        <f>SUM(I142:I146)</f>
        <v/>
      </c>
      <c r="J141" s="120">
        <f>SUM(J142:J146)</f>
        <v/>
      </c>
      <c r="K141" s="118" t="n">
        <v>0</v>
      </c>
      <c r="L141" s="120">
        <f>SUM(L142:L146)</f>
        <v/>
      </c>
      <c r="M141" s="118" t="n">
        <v>0</v>
      </c>
      <c r="N141" s="120">
        <f>SUM(N142:N146)</f>
        <v/>
      </c>
      <c r="O141" s="118">
        <f>SUM(O142:O146)</f>
        <v/>
      </c>
      <c r="P141" s="120">
        <f>SUM(P142:P146)</f>
        <v/>
      </c>
      <c r="Q141" s="121">
        <f>SUM(Q142:Q146)</f>
        <v/>
      </c>
      <c r="R141" s="118">
        <f>SUM(R142:R146)</f>
        <v/>
      </c>
      <c r="S141" s="120">
        <f>SUM(S142:S146)</f>
        <v/>
      </c>
      <c r="T141" s="118">
        <f>SUM(T142:T146)</f>
        <v/>
      </c>
      <c r="U141" s="120">
        <f>SUM(U142:U146)</f>
        <v/>
      </c>
      <c r="V141" s="122">
        <f>SUM(V142:V146)</f>
        <v/>
      </c>
      <c r="W141" s="120">
        <f>IF(L141-N141-U141-V141=0,"","Error")</f>
        <v/>
      </c>
    </row>
    <row r="142" ht="13" customHeight="1">
      <c r="A142" s="23" t="n"/>
      <c r="B142" s="18" t="n"/>
      <c r="C142" s="129" t="n"/>
      <c r="D14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42" s="86" t="inlineStr">
        <is>
          <t>PFC</t>
        </is>
      </c>
      <c r="F142" s="223" t="n"/>
      <c r="G142" s="224" t="n"/>
      <c r="H142" s="224" t="n"/>
      <c r="I142" s="224" t="n"/>
      <c r="J142" s="225" t="n"/>
      <c r="K142" s="223" t="n">
        <v>0</v>
      </c>
      <c r="L142" s="225">
        <f>K142+L55</f>
        <v/>
      </c>
      <c r="M142" s="223" t="n">
        <v>0</v>
      </c>
      <c r="N142" s="225">
        <f>M142+N55</f>
        <v/>
      </c>
      <c r="O142" s="223" t="n"/>
      <c r="P142" s="225">
        <f>O142+P55</f>
        <v/>
      </c>
      <c r="Q142" s="226">
        <f>N142+P142</f>
        <v/>
      </c>
      <c r="R142" s="223" t="n"/>
      <c r="S142" s="225">
        <f>R142+S55</f>
        <v/>
      </c>
      <c r="T142" s="223" t="n"/>
      <c r="U142" s="225">
        <f>T142+U55</f>
        <v/>
      </c>
      <c r="V142" s="227">
        <f>L142-N142-U142</f>
        <v/>
      </c>
      <c r="W142" s="225">
        <f>IF(L142-N142-U142-V142=0,"","Error")</f>
        <v/>
      </c>
    </row>
    <row r="143" ht="26" customHeight="1">
      <c r="A143" s="23" t="n"/>
      <c r="B143" s="18" t="n"/>
      <c r="C143" s="129" t="n"/>
      <c r="D14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43" s="59" t="inlineStr">
        <is>
          <t>PFL</t>
        </is>
      </c>
      <c r="F143" s="192" t="n"/>
      <c r="G143" s="193" t="n"/>
      <c r="H143" s="193" t="n"/>
      <c r="I143" s="193" t="n"/>
      <c r="J143" s="194" t="n"/>
      <c r="K143" s="192" t="n">
        <v>0</v>
      </c>
      <c r="L143" s="194">
        <f>K143+L56</f>
        <v/>
      </c>
      <c r="M143" s="192" t="n">
        <v>0</v>
      </c>
      <c r="N143" s="194">
        <f>M143+N56</f>
        <v/>
      </c>
      <c r="O143" s="192" t="n"/>
      <c r="P143" s="194">
        <f>O143+P56</f>
        <v/>
      </c>
      <c r="Q143" s="195">
        <f>N143+P143</f>
        <v/>
      </c>
      <c r="R143" s="192" t="n"/>
      <c r="S143" s="194">
        <f>R143+S56</f>
        <v/>
      </c>
      <c r="T143" s="192" t="n"/>
      <c r="U143" s="194">
        <f>T143+U56</f>
        <v/>
      </c>
      <c r="V143" s="196">
        <f>L143-N143-U143</f>
        <v/>
      </c>
      <c r="W143" s="194">
        <f>IF(L143-N143-U143-V143=0,"","Error")</f>
        <v/>
      </c>
    </row>
    <row r="144" ht="39" customHeight="1">
      <c r="A144" s="23" t="n"/>
      <c r="B144" s="18" t="n"/>
      <c r="C144" s="129" t="n"/>
      <c r="D14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44" s="67" t="inlineStr">
        <is>
          <t>PFN</t>
        </is>
      </c>
      <c r="F144" s="228" t="n"/>
      <c r="G144" s="229" t="n"/>
      <c r="H144" s="229" t="n"/>
      <c r="I144" s="229" t="n"/>
      <c r="J144" s="230" t="n"/>
      <c r="K144" s="228" t="n">
        <v>0</v>
      </c>
      <c r="L144" s="230">
        <f>K144+L57</f>
        <v/>
      </c>
      <c r="M144" s="228" t="n">
        <v>0</v>
      </c>
      <c r="N144" s="230">
        <f>M144+N57</f>
        <v/>
      </c>
      <c r="O144" s="228" t="n"/>
      <c r="P144" s="230">
        <f>O144+P57</f>
        <v/>
      </c>
      <c r="Q144" s="231">
        <f>N144+P144</f>
        <v/>
      </c>
      <c r="R144" s="228" t="n"/>
      <c r="S144" s="230">
        <f>R144+S57</f>
        <v/>
      </c>
      <c r="T144" s="228" t="n"/>
      <c r="U144" s="230">
        <f>T144+U57</f>
        <v/>
      </c>
      <c r="V144" s="232">
        <f>L144-N144-U144</f>
        <v/>
      </c>
      <c r="W144" s="230">
        <f>IF(L144-N144-U144-V144=0,"","Error")</f>
        <v/>
      </c>
    </row>
    <row r="145" ht="26" customHeight="1">
      <c r="A145" s="23" t="n"/>
      <c r="B145" s="18" t="n"/>
      <c r="C145" s="129" t="n"/>
      <c r="D14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45" s="68" t="inlineStr">
        <is>
          <t>PFF</t>
        </is>
      </c>
      <c r="F145" s="233" t="n"/>
      <c r="G145" s="234" t="n"/>
      <c r="H145" s="234" t="n"/>
      <c r="I145" s="234" t="n"/>
      <c r="J145" s="235" t="n"/>
      <c r="K145" s="233" t="n">
        <v>0</v>
      </c>
      <c r="L145" s="235">
        <f>K145+L58</f>
        <v/>
      </c>
      <c r="M145" s="233" t="n">
        <v>0</v>
      </c>
      <c r="N145" s="235">
        <f>M145+N58</f>
        <v/>
      </c>
      <c r="O145" s="233" t="n"/>
      <c r="P145" s="235">
        <f>O145+P58</f>
        <v/>
      </c>
      <c r="Q145" s="236">
        <f>N145+P145</f>
        <v/>
      </c>
      <c r="R145" s="233" t="n"/>
      <c r="S145" s="235">
        <f>R145+S58</f>
        <v/>
      </c>
      <c r="T145" s="233" t="n"/>
      <c r="U145" s="235">
        <f>T145+U58</f>
        <v/>
      </c>
      <c r="V145" s="237">
        <f>L145-N145-U145</f>
        <v/>
      </c>
      <c r="W145" s="235">
        <f>IF(L145-N145-U145-V145=0,"","Error")</f>
        <v/>
      </c>
    </row>
    <row r="146" ht="39" customHeight="1">
      <c r="A146" s="23" t="n"/>
      <c r="B146" s="18" t="n"/>
      <c r="C146" s="129" t="n"/>
      <c r="D14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46" s="60" t="inlineStr">
        <is>
          <t>PFP</t>
        </is>
      </c>
      <c r="F146" s="150" t="n"/>
      <c r="G146" s="151" t="n"/>
      <c r="H146" s="151" t="n"/>
      <c r="I146" s="151" t="n"/>
      <c r="J146" s="152" t="n"/>
      <c r="K146" s="150" t="n">
        <v>0</v>
      </c>
      <c r="L146" s="152">
        <f>K146+L59</f>
        <v/>
      </c>
      <c r="M146" s="150" t="n">
        <v>0</v>
      </c>
      <c r="N146" s="152">
        <f>M146+N59</f>
        <v/>
      </c>
      <c r="O146" s="150" t="n"/>
      <c r="P146" s="152">
        <f>O146+P59</f>
        <v/>
      </c>
      <c r="Q146" s="153">
        <f>N146+P146</f>
        <v/>
      </c>
      <c r="R146" s="150" t="n"/>
      <c r="S146" s="152">
        <f>R146+S59</f>
        <v/>
      </c>
      <c r="T146" s="150" t="n"/>
      <c r="U146" s="152">
        <f>T146+U59</f>
        <v/>
      </c>
      <c r="V146" s="154">
        <f>L146-N146-U146</f>
        <v/>
      </c>
      <c r="W146" s="152">
        <f>IF(L146-N146-U146-V146=0,"","Error")</f>
        <v/>
      </c>
    </row>
    <row r="147" ht="13" customHeight="1">
      <c r="A147" s="23" t="n"/>
      <c r="B147" s="18" t="n"/>
      <c r="C147" s="129" t="n"/>
      <c r="D147" s="12" t="inlineStr">
        <is>
          <t>កម្រៃប័ណ្ណសម្គាល់មធ្យោបាយដឹកជញ្ជូន</t>
        </is>
      </c>
      <c r="E147" s="59" t="inlineStr">
        <is>
          <t>TID</t>
        </is>
      </c>
      <c r="F147" s="192" t="n"/>
      <c r="G147" s="193" t="n"/>
      <c r="H147" s="193" t="n"/>
      <c r="I147" s="193" t="n"/>
      <c r="J147" s="194" t="n"/>
      <c r="K147" s="192" t="n">
        <v>0</v>
      </c>
      <c r="L147" s="194">
        <f>K147+L60</f>
        <v/>
      </c>
      <c r="M147" s="192" t="n">
        <v>0</v>
      </c>
      <c r="N147" s="194">
        <f>M147+N60</f>
        <v/>
      </c>
      <c r="O147" s="192" t="n"/>
      <c r="P147" s="194">
        <f>O147+P60</f>
        <v/>
      </c>
      <c r="Q147" s="195">
        <f>N147+P147</f>
        <v/>
      </c>
      <c r="R147" s="192" t="n"/>
      <c r="S147" s="194">
        <f>R147+S60</f>
        <v/>
      </c>
      <c r="T147" s="192" t="n"/>
      <c r="U147" s="194">
        <f>T147+U60</f>
        <v/>
      </c>
      <c r="V147" s="196">
        <f>L147-N147-U147</f>
        <v/>
      </c>
      <c r="W147" s="194">
        <f>IF(L147-N147-U147-V147=0,"","Error")</f>
        <v/>
      </c>
    </row>
    <row r="148" ht="27" customHeight="1" thickBot="1">
      <c r="A148" s="23" t="n"/>
      <c r="B148" s="24" t="n"/>
      <c r="C148" s="140" t="n"/>
      <c r="D14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48" s="69" t="inlineStr">
        <is>
          <t>VAF</t>
        </is>
      </c>
      <c r="F148" s="238" t="n"/>
      <c r="G148" s="239" t="n"/>
      <c r="H148" s="239" t="n"/>
      <c r="I148" s="239" t="n"/>
      <c r="J148" s="240" t="n"/>
      <c r="K148" s="238" t="n">
        <v>0</v>
      </c>
      <c r="L148" s="240">
        <f>K148+L61</f>
        <v/>
      </c>
      <c r="M148" s="238" t="n">
        <v>0</v>
      </c>
      <c r="N148" s="240">
        <f>M148+N61</f>
        <v/>
      </c>
      <c r="O148" s="238" t="n"/>
      <c r="P148" s="240">
        <f>O148+P61</f>
        <v/>
      </c>
      <c r="Q148" s="241">
        <f>N148+P148</f>
        <v/>
      </c>
      <c r="R148" s="238" t="n"/>
      <c r="S148" s="240">
        <f>R148+S61</f>
        <v/>
      </c>
      <c r="T148" s="238" t="n"/>
      <c r="U148" s="240">
        <f>T148+U61</f>
        <v/>
      </c>
      <c r="V148" s="242">
        <f>L148-N148-U148</f>
        <v/>
      </c>
      <c r="W148" s="240">
        <f>IF(L148-N148-U148-V148=0,"","Error")</f>
        <v/>
      </c>
    </row>
    <row r="149" ht="14" customHeight="1" thickBot="1">
      <c r="A149" s="23" t="n"/>
      <c r="B149" s="25" t="inlineStr">
        <is>
          <t>7304</t>
        </is>
      </c>
      <c r="C149" s="126" t="n">
        <v>73048</v>
      </c>
      <c r="D149" s="128" t="inlineStr">
        <is>
          <t>សរុបផលពីសេវាផ្សេងៗ</t>
        </is>
      </c>
      <c r="E149" s="89" t="n"/>
      <c r="F149" s="118" t="n"/>
      <c r="G149" s="119">
        <f>G150+G151+G157+G158</f>
        <v/>
      </c>
      <c r="H149" s="119">
        <f>H150+H151+H157+H158</f>
        <v/>
      </c>
      <c r="I149" s="119">
        <f>I150+I151+I157+I158</f>
        <v/>
      </c>
      <c r="J149" s="120">
        <f>J150+J151+J157+J158</f>
        <v/>
      </c>
      <c r="K149" s="118">
        <f>K150+K151+K157+K158</f>
        <v/>
      </c>
      <c r="L149" s="120">
        <f>L150+L151+L157+L158</f>
        <v/>
      </c>
      <c r="M149" s="118">
        <f>M150+M151+M157+M158</f>
        <v/>
      </c>
      <c r="N149" s="120">
        <f>N150+N151+N157+N158</f>
        <v/>
      </c>
      <c r="O149" s="118">
        <f>O150+O151+O157+O158</f>
        <v/>
      </c>
      <c r="P149" s="120">
        <f>P150+P151+P157+P158</f>
        <v/>
      </c>
      <c r="Q149" s="121">
        <f>Q150+Q151+Q157+Q158</f>
        <v/>
      </c>
      <c r="R149" s="118">
        <f>R150+R151+R157+R158</f>
        <v/>
      </c>
      <c r="S149" s="120">
        <f>S150+S151+S157+S158</f>
        <v/>
      </c>
      <c r="T149" s="118">
        <f>T150+T151+T157+T158</f>
        <v/>
      </c>
      <c r="U149" s="120">
        <f>U150+U151+U157+U158</f>
        <v/>
      </c>
      <c r="V149" s="122">
        <f>V150+V151+V157+V158</f>
        <v/>
      </c>
      <c r="W149" s="120">
        <f>IF(L149-N149-U149-V149=0,"","Error")</f>
        <v/>
      </c>
    </row>
    <row r="150" ht="14" customHeight="1" thickBot="1">
      <c r="A150" s="23" t="n"/>
      <c r="B150" s="18" t="n"/>
      <c r="C150" s="129" t="n"/>
      <c r="D150" s="32" t="inlineStr">
        <is>
          <t>កម្រៃផ្តល់សេវាតាមវិធានបញ្ជាក់ជាមុន</t>
        </is>
      </c>
      <c r="E150" s="70" t="inlineStr">
        <is>
          <t>ARF</t>
        </is>
      </c>
      <c r="F150" s="243" t="n"/>
      <c r="G150" s="244" t="n"/>
      <c r="H150" s="244" t="n"/>
      <c r="I150" s="244" t="n"/>
      <c r="J150" s="245" t="n"/>
      <c r="K150" s="243" t="n">
        <v>0</v>
      </c>
      <c r="L150" s="245">
        <f>K150+L63</f>
        <v/>
      </c>
      <c r="M150" s="243" t="n">
        <v>0</v>
      </c>
      <c r="N150" s="245">
        <f>M150+N63</f>
        <v/>
      </c>
      <c r="O150" s="243" t="n"/>
      <c r="P150" s="245">
        <f>O150+P63</f>
        <v/>
      </c>
      <c r="Q150" s="246">
        <f>N150+P150</f>
        <v/>
      </c>
      <c r="R150" s="243" t="n"/>
      <c r="S150" s="245">
        <f>R150+S63</f>
        <v/>
      </c>
      <c r="T150" s="243" t="n"/>
      <c r="U150" s="245">
        <f>T150+U63</f>
        <v/>
      </c>
      <c r="V150" s="247">
        <f>L150-N150-U150</f>
        <v/>
      </c>
      <c r="W150" s="245">
        <f>IF(L150-N150-U150-V150=0,"","Error")</f>
        <v/>
      </c>
    </row>
    <row r="151" ht="14" customHeight="1" thickBot="1">
      <c r="A151" s="23" t="n"/>
      <c r="B151" s="18" t="n"/>
      <c r="C151" s="129" t="n"/>
      <c r="D151" s="31" t="inlineStr">
        <is>
          <t>សរុបកម្រៃការងារក្រៅការិយាល័យគយ</t>
        </is>
      </c>
      <c r="E151" s="66" t="inlineStr">
        <is>
          <t>OOD</t>
        </is>
      </c>
      <c r="F151" s="248" t="n"/>
      <c r="G151" s="249">
        <f>SUM(G152:G156)</f>
        <v/>
      </c>
      <c r="H151" s="249">
        <f>SUM(H152:H156)</f>
        <v/>
      </c>
      <c r="I151" s="249">
        <f>SUM(I152:I156)</f>
        <v/>
      </c>
      <c r="J151" s="204">
        <f>SUM(J152:J156)</f>
        <v/>
      </c>
      <c r="K151" s="248" t="n">
        <v>0</v>
      </c>
      <c r="L151" s="204">
        <f>SUM(L152:L156)</f>
        <v/>
      </c>
      <c r="M151" s="248" t="n">
        <v>0</v>
      </c>
      <c r="N151" s="204">
        <f>SUM(N152:N156)</f>
        <v/>
      </c>
      <c r="O151" s="248">
        <f>SUM(O152:O156)</f>
        <v/>
      </c>
      <c r="P151" s="204">
        <f>SUM(P152:P156)</f>
        <v/>
      </c>
      <c r="Q151" s="206">
        <f>SUM(Q152:Q156)</f>
        <v/>
      </c>
      <c r="R151" s="248">
        <f>SUM(R152:R156)</f>
        <v/>
      </c>
      <c r="S151" s="204">
        <f>SUM(S152:S156)</f>
        <v/>
      </c>
      <c r="T151" s="248">
        <f>SUM(T152:T156)</f>
        <v/>
      </c>
      <c r="U151" s="204">
        <f>SUM(U152:U156)</f>
        <v/>
      </c>
      <c r="V151" s="250">
        <f>L151-N151-U151</f>
        <v/>
      </c>
      <c r="W151" s="204">
        <f>IF(L151-N151-U151-V151=0,"","Error")</f>
        <v/>
      </c>
    </row>
    <row r="152" ht="13" customHeight="1">
      <c r="A152" s="23" t="n"/>
      <c r="B152" s="18" t="n"/>
      <c r="C152" s="129" t="n"/>
      <c r="D15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52" s="59" t="inlineStr">
        <is>
          <t>CII</t>
        </is>
      </c>
      <c r="F152" s="192" t="n"/>
      <c r="G152" s="193" t="n"/>
      <c r="H152" s="193" t="n"/>
      <c r="I152" s="193" t="n"/>
      <c r="J152" s="194" t="n"/>
      <c r="K152" s="192" t="n">
        <v>0</v>
      </c>
      <c r="L152" s="194">
        <f>K152+L65</f>
        <v/>
      </c>
      <c r="M152" s="192" t="n">
        <v>0</v>
      </c>
      <c r="N152" s="194">
        <f>M152+N65</f>
        <v/>
      </c>
      <c r="O152" s="192" t="n"/>
      <c r="P152" s="194">
        <f>O152+P65</f>
        <v/>
      </c>
      <c r="Q152" s="195">
        <f>N152+P152</f>
        <v/>
      </c>
      <c r="R152" s="192" t="n"/>
      <c r="S152" s="194">
        <f>R152+S65</f>
        <v/>
      </c>
      <c r="T152" s="192" t="n"/>
      <c r="U152" s="194">
        <f>T152+U65</f>
        <v/>
      </c>
      <c r="V152" s="196">
        <f>L152-N152-U152</f>
        <v/>
      </c>
      <c r="W152" s="194">
        <f>IF(L152-N152-U152-V152=0,"","Error")</f>
        <v/>
      </c>
    </row>
    <row r="153" ht="13" customHeight="1">
      <c r="A153" s="23" t="n"/>
      <c r="B153" s="18" t="n"/>
      <c r="C153" s="129" t="n"/>
      <c r="D15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53" s="60" t="inlineStr">
        <is>
          <t>CIO</t>
        </is>
      </c>
      <c r="F153" s="150" t="n"/>
      <c r="G153" s="151" t="n"/>
      <c r="H153" s="151" t="n"/>
      <c r="I153" s="151" t="n"/>
      <c r="J153" s="152" t="n"/>
      <c r="K153" s="150" t="n">
        <v>0</v>
      </c>
      <c r="L153" s="152">
        <f>K153+L66</f>
        <v/>
      </c>
      <c r="M153" s="150" t="n">
        <v>0</v>
      </c>
      <c r="N153" s="152">
        <f>M153+N66</f>
        <v/>
      </c>
      <c r="O153" s="150" t="n"/>
      <c r="P153" s="152">
        <f>O153+P66</f>
        <v/>
      </c>
      <c r="Q153" s="153">
        <f>N153+P153</f>
        <v/>
      </c>
      <c r="R153" s="150" t="n"/>
      <c r="S153" s="152">
        <f>R153+S66</f>
        <v/>
      </c>
      <c r="T153" s="150" t="n"/>
      <c r="U153" s="152">
        <f>T153+U66</f>
        <v/>
      </c>
      <c r="V153" s="154">
        <f>L153-N153-U153</f>
        <v/>
      </c>
      <c r="W153" s="152">
        <f>IF(L153-N153-U153-V153=0,"","Error")</f>
        <v/>
      </c>
    </row>
    <row r="154" ht="13" customHeight="1">
      <c r="A154" s="23" t="n"/>
      <c r="B154" s="18" t="n"/>
      <c r="C154" s="129" t="n"/>
      <c r="D15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54" s="60" t="inlineStr">
        <is>
          <t>NII</t>
        </is>
      </c>
      <c r="F154" s="150" t="n"/>
      <c r="G154" s="151" t="n"/>
      <c r="H154" s="151" t="n"/>
      <c r="I154" s="151" t="n"/>
      <c r="J154" s="152" t="n"/>
      <c r="K154" s="150" t="n">
        <v>0</v>
      </c>
      <c r="L154" s="152">
        <f>K154+L67</f>
        <v/>
      </c>
      <c r="M154" s="150" t="n">
        <v>0</v>
      </c>
      <c r="N154" s="152">
        <f>M154+N67</f>
        <v/>
      </c>
      <c r="O154" s="150" t="n"/>
      <c r="P154" s="152">
        <f>O154+P67</f>
        <v/>
      </c>
      <c r="Q154" s="153">
        <f>N154+P154</f>
        <v/>
      </c>
      <c r="R154" s="150" t="n"/>
      <c r="S154" s="152">
        <f>R154+S67</f>
        <v/>
      </c>
      <c r="T154" s="150" t="n"/>
      <c r="U154" s="152">
        <f>T154+U67</f>
        <v/>
      </c>
      <c r="V154" s="154">
        <f>L154-N154-U154</f>
        <v/>
      </c>
      <c r="W154" s="152">
        <f>IF(L154-N154-U154-V154=0,"","Error")</f>
        <v/>
      </c>
    </row>
    <row r="155" ht="13" customHeight="1">
      <c r="A155" s="23" t="n"/>
      <c r="B155" s="18" t="n"/>
      <c r="C155" s="129" t="n"/>
      <c r="D15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55" s="60" t="inlineStr">
        <is>
          <t>NIO</t>
        </is>
      </c>
      <c r="F155" s="150" t="n"/>
      <c r="G155" s="151" t="n"/>
      <c r="H155" s="151" t="n"/>
      <c r="I155" s="151" t="n"/>
      <c r="J155" s="152" t="n"/>
      <c r="K155" s="150" t="n">
        <v>0</v>
      </c>
      <c r="L155" s="152">
        <f>K155+L68</f>
        <v/>
      </c>
      <c r="M155" s="150" t="n">
        <v>0</v>
      </c>
      <c r="N155" s="152">
        <f>M155+N68</f>
        <v/>
      </c>
      <c r="O155" s="150" t="n"/>
      <c r="P155" s="152">
        <f>O155+P68</f>
        <v/>
      </c>
      <c r="Q155" s="153">
        <f>N155+P155</f>
        <v/>
      </c>
      <c r="R155" s="150" t="n"/>
      <c r="S155" s="152">
        <f>R155+S68</f>
        <v/>
      </c>
      <c r="T155" s="150" t="n"/>
      <c r="U155" s="152">
        <f>T155+U68</f>
        <v/>
      </c>
      <c r="V155" s="154">
        <f>L155-N155-U155</f>
        <v/>
      </c>
      <c r="W155" s="152">
        <f>IF(L155-N155-U155-V155=0,"","Error")</f>
        <v/>
      </c>
    </row>
    <row r="156" ht="13" customHeight="1">
      <c r="A156" s="23" t="n"/>
      <c r="B156" s="18" t="n"/>
      <c r="C156" s="129" t="n"/>
      <c r="D156" s="13" t="inlineStr">
        <is>
          <t xml:space="preserve">   កម្រៃអមទំនិញ</t>
        </is>
      </c>
      <c r="E156" s="71" t="inlineStr">
        <is>
          <t>CEF</t>
        </is>
      </c>
      <c r="F156" s="251" t="n"/>
      <c r="G156" s="252" t="n"/>
      <c r="H156" s="252" t="n"/>
      <c r="I156" s="252" t="n"/>
      <c r="J156" s="253" t="n"/>
      <c r="K156" s="251" t="n">
        <v>0</v>
      </c>
      <c r="L156" s="253">
        <f>K156+L69</f>
        <v/>
      </c>
      <c r="M156" s="251" t="n">
        <v>0</v>
      </c>
      <c r="N156" s="253">
        <f>M156+N69</f>
        <v/>
      </c>
      <c r="O156" s="251" t="n"/>
      <c r="P156" s="253">
        <f>O156+P69</f>
        <v/>
      </c>
      <c r="Q156" s="254">
        <f>N156+P156</f>
        <v/>
      </c>
      <c r="R156" s="251" t="n"/>
      <c r="S156" s="253">
        <f>R156+S69</f>
        <v/>
      </c>
      <c r="T156" s="251" t="n"/>
      <c r="U156" s="253">
        <f>T156+U69</f>
        <v/>
      </c>
      <c r="V156" s="255">
        <f>L156-N156-U156</f>
        <v/>
      </c>
      <c r="W156" s="253">
        <f>IF(L156-N156-U156-V156=0,"","Error")</f>
        <v/>
      </c>
    </row>
    <row r="157" ht="27" customHeight="1" thickBot="1">
      <c r="A157" s="23" t="n"/>
      <c r="B157" s="18" t="n"/>
      <c r="C157" s="129" t="n"/>
      <c r="D15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57" s="70" t="inlineStr">
        <is>
          <t>OTF</t>
        </is>
      </c>
      <c r="F157" s="243" t="n"/>
      <c r="G157" s="244" t="n"/>
      <c r="H157" s="244" t="n"/>
      <c r="I157" s="244" t="n"/>
      <c r="J157" s="245" t="n"/>
      <c r="K157" s="243" t="n">
        <v>0</v>
      </c>
      <c r="L157" s="245">
        <f>K157+L70</f>
        <v/>
      </c>
      <c r="M157" s="243" t="n">
        <v>0</v>
      </c>
      <c r="N157" s="245">
        <f>M157+N70</f>
        <v/>
      </c>
      <c r="O157" s="243" t="n"/>
      <c r="P157" s="245">
        <f>O157+P70</f>
        <v/>
      </c>
      <c r="Q157" s="246">
        <f>N157+P157</f>
        <v/>
      </c>
      <c r="R157" s="243" t="n"/>
      <c r="S157" s="245">
        <f>R157+S70</f>
        <v/>
      </c>
      <c r="T157" s="243" t="n"/>
      <c r="U157" s="245">
        <f>T157+U70</f>
        <v/>
      </c>
      <c r="V157" s="247">
        <f>L157-N157-U157</f>
        <v/>
      </c>
      <c r="W157" s="245">
        <f>IF(L157-N157-U157-V157=0,"","Error")</f>
        <v/>
      </c>
    </row>
    <row r="158" ht="14" customHeight="1" thickBot="1">
      <c r="A158" s="23" t="n"/>
      <c r="B158" s="18" t="n"/>
      <c r="C158" s="129" t="n"/>
      <c r="D158" s="31" t="inlineStr">
        <is>
          <t>សរុបការគ្រប់គ្រងការឆ្លងកាត់អន្តរជាតិ</t>
        </is>
      </c>
      <c r="E158" s="73" t="inlineStr">
        <is>
          <t>TRF</t>
        </is>
      </c>
      <c r="F158" s="248" t="n"/>
      <c r="G158" s="249">
        <f>SUM(G159:G165)</f>
        <v/>
      </c>
      <c r="H158" s="249">
        <f>SUM(H159:H165)</f>
        <v/>
      </c>
      <c r="I158" s="249">
        <f>SUM(I159:I165)</f>
        <v/>
      </c>
      <c r="J158" s="204">
        <f>SUM(J159:J165)</f>
        <v/>
      </c>
      <c r="K158" s="248" t="n">
        <v>0</v>
      </c>
      <c r="L158" s="204">
        <f>SUM(L159:L165)</f>
        <v/>
      </c>
      <c r="M158" s="248" t="n">
        <v>0</v>
      </c>
      <c r="N158" s="204">
        <f>SUM(N159:N165)</f>
        <v/>
      </c>
      <c r="O158" s="248">
        <f>SUM(O159:O165)</f>
        <v/>
      </c>
      <c r="P158" s="204">
        <f>SUM(P159:P165)</f>
        <v/>
      </c>
      <c r="Q158" s="206">
        <f>SUM(Q159:Q165)</f>
        <v/>
      </c>
      <c r="R158" s="248">
        <f>SUM(R159:R165)</f>
        <v/>
      </c>
      <c r="S158" s="204">
        <f>SUM(S159:S165)</f>
        <v/>
      </c>
      <c r="T158" s="248">
        <f>SUM(T159:T165)</f>
        <v/>
      </c>
      <c r="U158" s="204">
        <f>SUM(U159:U165)</f>
        <v/>
      </c>
      <c r="V158" s="250">
        <f>L158-N158-U158</f>
        <v/>
      </c>
      <c r="W158" s="204">
        <f>IF(L158-N158-U158-V158=0,"","Error")</f>
        <v/>
      </c>
    </row>
    <row r="159" ht="26" customHeight="1">
      <c r="A159" s="23" t="n"/>
      <c r="B159" s="18" t="n"/>
      <c r="C159" s="129" t="n"/>
      <c r="D15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59" s="74" t="inlineStr">
        <is>
          <t>TFT</t>
        </is>
      </c>
      <c r="F159" s="192" t="n"/>
      <c r="G159" s="193" t="n"/>
      <c r="H159" s="193" t="n"/>
      <c r="I159" s="193" t="n"/>
      <c r="J159" s="194" t="n"/>
      <c r="K159" s="192" t="n">
        <v>0</v>
      </c>
      <c r="L159" s="194">
        <f>K159+L72</f>
        <v/>
      </c>
      <c r="M159" s="192" t="n">
        <v>0</v>
      </c>
      <c r="N159" s="194">
        <f>M159+N72</f>
        <v/>
      </c>
      <c r="O159" s="192" t="n"/>
      <c r="P159" s="194">
        <f>O159+P72</f>
        <v/>
      </c>
      <c r="Q159" s="195">
        <f>N159+P159</f>
        <v/>
      </c>
      <c r="R159" s="192" t="n"/>
      <c r="S159" s="194">
        <f>R159+S72</f>
        <v/>
      </c>
      <c r="T159" s="192" t="n"/>
      <c r="U159" s="194">
        <f>T159+U72</f>
        <v/>
      </c>
      <c r="V159" s="196">
        <f>L159-N159-U159</f>
        <v/>
      </c>
      <c r="W159" s="194">
        <f>IF(L159-N159-U159-V159=0,"","Error")</f>
        <v/>
      </c>
    </row>
    <row r="160" ht="13" customHeight="1">
      <c r="A160" s="23" t="n"/>
      <c r="B160" s="18" t="n"/>
      <c r="C160" s="129" t="n"/>
      <c r="D16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60" s="75" t="inlineStr">
        <is>
          <t>TFF</t>
        </is>
      </c>
      <c r="F160" s="150" t="n"/>
      <c r="G160" s="151" t="n"/>
      <c r="H160" s="151" t="n"/>
      <c r="I160" s="151" t="n"/>
      <c r="J160" s="152" t="n"/>
      <c r="K160" s="150" t="n">
        <v>0</v>
      </c>
      <c r="L160" s="152">
        <f>K160+L73</f>
        <v/>
      </c>
      <c r="M160" s="150" t="n">
        <v>0</v>
      </c>
      <c r="N160" s="152">
        <f>M160+N73</f>
        <v/>
      </c>
      <c r="O160" s="150" t="n"/>
      <c r="P160" s="152">
        <f>O160+P73</f>
        <v/>
      </c>
      <c r="Q160" s="153">
        <f>N160+P160</f>
        <v/>
      </c>
      <c r="R160" s="150" t="n"/>
      <c r="S160" s="152">
        <f>R160+S73</f>
        <v/>
      </c>
      <c r="T160" s="150" t="n"/>
      <c r="U160" s="152">
        <f>T160+U73</f>
        <v/>
      </c>
      <c r="V160" s="154">
        <f>L160-N160-U160</f>
        <v/>
      </c>
      <c r="W160" s="152">
        <f>IF(L160-N160-U160-V160=0,"","Error")</f>
        <v/>
      </c>
    </row>
    <row r="161" ht="13" customHeight="1">
      <c r="A161" s="23" t="n"/>
      <c r="B161" s="18" t="n"/>
      <c r="C161" s="129" t="n"/>
      <c r="D161" s="12" t="inlineStr">
        <is>
          <t xml:space="preserve">   កម្រៃគ្រប់គ្រងការឆ្លងកាត់ទំនិញមិនផ្ទុកក្នុងកុងតឺន័រ</t>
        </is>
      </c>
      <c r="E161" s="75" t="inlineStr">
        <is>
          <t>TFN</t>
        </is>
      </c>
      <c r="F161" s="150" t="n"/>
      <c r="G161" s="151" t="n"/>
      <c r="H161" s="151" t="n"/>
      <c r="I161" s="151" t="n"/>
      <c r="J161" s="152" t="n"/>
      <c r="K161" s="150" t="n">
        <v>0</v>
      </c>
      <c r="L161" s="152">
        <f>K161+L74</f>
        <v/>
      </c>
      <c r="M161" s="150" t="n">
        <v>0</v>
      </c>
      <c r="N161" s="152">
        <f>M161+N74</f>
        <v/>
      </c>
      <c r="O161" s="150" t="n"/>
      <c r="P161" s="152">
        <f>O161+P74</f>
        <v/>
      </c>
      <c r="Q161" s="153">
        <f>N161+P161</f>
        <v/>
      </c>
      <c r="R161" s="150" t="n"/>
      <c r="S161" s="152">
        <f>R161+S74</f>
        <v/>
      </c>
      <c r="T161" s="150" t="n"/>
      <c r="U161" s="152">
        <f>T161+U74</f>
        <v/>
      </c>
      <c r="V161" s="154">
        <f>L161-N161-U161</f>
        <v/>
      </c>
      <c r="W161" s="152">
        <f>IF(L161-N161-U161-V161=0,"","Error")</f>
        <v/>
      </c>
    </row>
    <row r="162" ht="13" customHeight="1">
      <c r="A162" s="23" t="n"/>
      <c r="B162" s="18" t="n"/>
      <c r="C162" s="129" t="n"/>
      <c r="D162" s="12" t="inlineStr">
        <is>
          <t xml:space="preserve">   កម្រៃគ្រប់គ្រងការឆ្លងកាត់គោ ក្របី និងសេះរស់</t>
        </is>
      </c>
      <c r="E162" s="75" t="inlineStr">
        <is>
          <t>TFB</t>
        </is>
      </c>
      <c r="F162" s="150" t="n"/>
      <c r="G162" s="151" t="n"/>
      <c r="H162" s="151" t="n"/>
      <c r="I162" s="151" t="n"/>
      <c r="J162" s="152" t="n"/>
      <c r="K162" s="150" t="n">
        <v>0</v>
      </c>
      <c r="L162" s="152">
        <f>K162+L75</f>
        <v/>
      </c>
      <c r="M162" s="150" t="n">
        <v>0</v>
      </c>
      <c r="N162" s="152">
        <f>M162+N75</f>
        <v/>
      </c>
      <c r="O162" s="150" t="n"/>
      <c r="P162" s="152">
        <f>O162+P75</f>
        <v/>
      </c>
      <c r="Q162" s="153">
        <f>N162+P162</f>
        <v/>
      </c>
      <c r="R162" s="150" t="n"/>
      <c r="S162" s="152">
        <f>R162+S75</f>
        <v/>
      </c>
      <c r="T162" s="150" t="n"/>
      <c r="U162" s="152">
        <f>T162+U75</f>
        <v/>
      </c>
      <c r="V162" s="154">
        <f>L162-N162-U162</f>
        <v/>
      </c>
      <c r="W162" s="152">
        <f>IF(L162-N162-U162-V162=0,"","Error")</f>
        <v/>
      </c>
    </row>
    <row r="163" ht="13" customHeight="1">
      <c r="A163" s="23" t="n"/>
      <c r="B163" s="18" t="n"/>
      <c r="C163" s="129" t="n"/>
      <c r="D163" s="12" t="inlineStr">
        <is>
          <t xml:space="preserve">   កម្រៃគ្រប់គ្រងការឆ្លងកាត់ជ្រូក ចៀម និងពពែរស់</t>
        </is>
      </c>
      <c r="E163" s="75" t="inlineStr">
        <is>
          <t>TFS</t>
        </is>
      </c>
      <c r="F163" s="150" t="n"/>
      <c r="G163" s="151" t="n"/>
      <c r="H163" s="151" t="n"/>
      <c r="I163" s="151" t="n"/>
      <c r="J163" s="152" t="n"/>
      <c r="K163" s="150" t="n">
        <v>0</v>
      </c>
      <c r="L163" s="152">
        <f>K163+L76</f>
        <v/>
      </c>
      <c r="M163" s="150" t="n">
        <v>0</v>
      </c>
      <c r="N163" s="152">
        <f>M163+N76</f>
        <v/>
      </c>
      <c r="O163" s="150" t="n"/>
      <c r="P163" s="152">
        <f>O163+P76</f>
        <v/>
      </c>
      <c r="Q163" s="153">
        <f>N163+P163</f>
        <v/>
      </c>
      <c r="R163" s="150" t="n"/>
      <c r="S163" s="152">
        <f>R163+S76</f>
        <v/>
      </c>
      <c r="T163" s="150" t="n"/>
      <c r="U163" s="152">
        <f>T163+U76</f>
        <v/>
      </c>
      <c r="V163" s="154">
        <f>L163-N163-U163</f>
        <v/>
      </c>
      <c r="W163" s="152">
        <f>IF(L163-N163-U163-V163=0,"","Error")</f>
        <v/>
      </c>
    </row>
    <row r="164" ht="13" customHeight="1">
      <c r="A164" s="23" t="n"/>
      <c r="B164" s="18" t="n"/>
      <c r="C164" s="129" t="n"/>
      <c r="D164" s="12" t="inlineStr">
        <is>
          <t xml:space="preserve">   កម្រៃគ្រប់គ្រងការឆ្លងកាត់សត្វស្លាប (មាន់ ទា ...)</t>
        </is>
      </c>
      <c r="E164" s="75" t="inlineStr">
        <is>
          <t>TFP</t>
        </is>
      </c>
      <c r="F164" s="150" t="n"/>
      <c r="G164" s="151" t="n"/>
      <c r="H164" s="151" t="n"/>
      <c r="I164" s="151" t="n"/>
      <c r="J164" s="152" t="n"/>
      <c r="K164" s="150" t="n">
        <v>0</v>
      </c>
      <c r="L164" s="152">
        <f>K164+L77</f>
        <v/>
      </c>
      <c r="M164" s="150" t="n">
        <v>0</v>
      </c>
      <c r="N164" s="152">
        <f>M164+N77</f>
        <v/>
      </c>
      <c r="O164" s="150" t="n"/>
      <c r="P164" s="152">
        <f>O164+P77</f>
        <v/>
      </c>
      <c r="Q164" s="153">
        <f>N164+P164</f>
        <v/>
      </c>
      <c r="R164" s="150" t="n"/>
      <c r="S164" s="152">
        <f>R164+S77</f>
        <v/>
      </c>
      <c r="T164" s="150" t="n"/>
      <c r="U164" s="152">
        <f>T164+U77</f>
        <v/>
      </c>
      <c r="V164" s="154">
        <f>L164-N164-U164</f>
        <v/>
      </c>
      <c r="W164" s="152">
        <f>IF(L164-N164-U164-V164=0,"","Error")</f>
        <v/>
      </c>
    </row>
    <row r="165" ht="14" customHeight="1" thickBot="1">
      <c r="A165" s="23" t="n"/>
      <c r="B165" s="24" t="n"/>
      <c r="C165" s="140" t="n"/>
      <c r="D165" s="30" t="inlineStr">
        <is>
          <t xml:space="preserve">   កម្រៃគ្រប់គ្រងការឆ្លងកាត់ផលិតផលជលផល</t>
        </is>
      </c>
      <c r="E165" s="76" t="inlineStr">
        <is>
          <t>TFA</t>
        </is>
      </c>
      <c r="F165" s="238" t="n"/>
      <c r="G165" s="239" t="n"/>
      <c r="H165" s="239" t="n"/>
      <c r="I165" s="239" t="n"/>
      <c r="J165" s="240" t="n"/>
      <c r="K165" s="238" t="n">
        <v>0</v>
      </c>
      <c r="L165" s="240">
        <f>K165+L78</f>
        <v/>
      </c>
      <c r="M165" s="238" t="n">
        <v>0</v>
      </c>
      <c r="N165" s="240">
        <f>M165+N78</f>
        <v/>
      </c>
      <c r="O165" s="238" t="n"/>
      <c r="P165" s="240">
        <f>O165+P78</f>
        <v/>
      </c>
      <c r="Q165" s="241">
        <f>N165+P165</f>
        <v/>
      </c>
      <c r="R165" s="238" t="n"/>
      <c r="S165" s="240">
        <f>R165+S78</f>
        <v/>
      </c>
      <c r="T165" s="238" t="n"/>
      <c r="U165" s="240">
        <f>T165+U78</f>
        <v/>
      </c>
      <c r="V165" s="242">
        <f>L165-N165-U165</f>
        <v/>
      </c>
      <c r="W165" s="240">
        <f>IF(L165-N165-U165-V165=0,"","Error")</f>
        <v/>
      </c>
    </row>
    <row r="166" ht="14" customHeight="1" thickBot="1">
      <c r="A166" s="23" t="n"/>
      <c r="B166" s="136" t="n">
        <v>7306</v>
      </c>
      <c r="C166" s="139" t="n">
        <v>73066</v>
      </c>
      <c r="D166" s="138" t="inlineStr">
        <is>
          <t>សរុបចំណូលពីអាជ្ញាប័ណ្ណក្នុងស្រុក</t>
        </is>
      </c>
      <c r="E166" s="90" t="n"/>
      <c r="F166" s="118" t="n"/>
      <c r="G166" s="119">
        <f>SUM(G167:G171)</f>
        <v/>
      </c>
      <c r="H166" s="119">
        <f>SUM(H167:H171)</f>
        <v/>
      </c>
      <c r="I166" s="119">
        <f>SUM(I167:I171)</f>
        <v/>
      </c>
      <c r="J166" s="120">
        <f>SUM(J167:J171)</f>
        <v/>
      </c>
      <c r="K166" s="118">
        <f>SUM(K167:K171)</f>
        <v/>
      </c>
      <c r="L166" s="120">
        <f>SUM(L167:L171)</f>
        <v/>
      </c>
      <c r="M166" s="118">
        <f>SUM(M167:M171)</f>
        <v/>
      </c>
      <c r="N166" s="120">
        <f>SUM(N167:N171)</f>
        <v/>
      </c>
      <c r="O166" s="118">
        <f>SUM(O167:O171)</f>
        <v/>
      </c>
      <c r="P166" s="120">
        <f>SUM(P167:P171)</f>
        <v/>
      </c>
      <c r="Q166" s="121">
        <f>SUM(Q167:Q171)</f>
        <v/>
      </c>
      <c r="R166" s="118">
        <f>SUM(R167:R171)</f>
        <v/>
      </c>
      <c r="S166" s="120">
        <f>SUM(S167:S171)</f>
        <v/>
      </c>
      <c r="T166" s="118">
        <f>SUM(T167:T171)</f>
        <v/>
      </c>
      <c r="U166" s="120">
        <f>SUM(U167:U171)</f>
        <v/>
      </c>
      <c r="V166" s="122">
        <f>SUM(V167:V171)</f>
        <v/>
      </c>
      <c r="W166" s="120">
        <f>IF(L166-N166-U166-V166=0,"","Error")</f>
        <v/>
      </c>
    </row>
    <row r="167" ht="13" customHeight="1">
      <c r="A167" s="23" t="n"/>
      <c r="B167" s="18" t="n"/>
      <c r="C167" s="127" t="n"/>
      <c r="D167" s="137" t="inlineStr">
        <is>
          <t xml:space="preserve">   កម្រៃអាជ្ញាប័ណ្ណសន្និធិគយបណ្តោះអាសន្ន (មាតិកាចាស់)</t>
        </is>
      </c>
      <c r="E167" s="86" t="inlineStr">
        <is>
          <t>TSL</t>
        </is>
      </c>
      <c r="F167" s="192" t="n"/>
      <c r="G167" s="193" t="n"/>
      <c r="H167" s="193" t="n"/>
      <c r="I167" s="193" t="n"/>
      <c r="J167" s="194" t="n"/>
      <c r="K167" s="192" t="n">
        <v>0</v>
      </c>
      <c r="L167" s="194">
        <f>K167+L80</f>
        <v/>
      </c>
      <c r="M167" s="192" t="n">
        <v>0</v>
      </c>
      <c r="N167" s="194">
        <f>M167+N80</f>
        <v/>
      </c>
      <c r="O167" s="192" t="n"/>
      <c r="P167" s="194">
        <f>O167+P80</f>
        <v/>
      </c>
      <c r="Q167" s="195">
        <f>N167+P167</f>
        <v/>
      </c>
      <c r="R167" s="192" t="n"/>
      <c r="S167" s="194">
        <f>R167+S80</f>
        <v/>
      </c>
      <c r="T167" s="192" t="n"/>
      <c r="U167" s="194">
        <f>T167+U80</f>
        <v/>
      </c>
      <c r="V167" s="196">
        <f>L167-N167-U167</f>
        <v/>
      </c>
      <c r="W167" s="194">
        <f>IF(L167-N167-U167-V167=0,"","Error")</f>
        <v/>
      </c>
    </row>
    <row r="168" ht="26" customHeight="1">
      <c r="A168" s="23" t="n"/>
      <c r="B168" s="18" t="n"/>
      <c r="C168" s="127" t="n"/>
      <c r="D16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68" s="60" t="inlineStr">
        <is>
          <t>BTL</t>
        </is>
      </c>
      <c r="F168" s="150" t="n"/>
      <c r="G168" s="151" t="n"/>
      <c r="H168" s="151" t="n"/>
      <c r="I168" s="151" t="n"/>
      <c r="J168" s="152" t="n"/>
      <c r="K168" s="150" t="n">
        <v>0</v>
      </c>
      <c r="L168" s="152">
        <f>K168+L81</f>
        <v/>
      </c>
      <c r="M168" s="150" t="n">
        <v>0</v>
      </c>
      <c r="N168" s="152">
        <f>M168+N81</f>
        <v/>
      </c>
      <c r="O168" s="150" t="n"/>
      <c r="P168" s="152">
        <f>O168+P81</f>
        <v/>
      </c>
      <c r="Q168" s="153">
        <f>N168+P168</f>
        <v/>
      </c>
      <c r="R168" s="150" t="n"/>
      <c r="S168" s="152">
        <f>R168+S81</f>
        <v/>
      </c>
      <c r="T168" s="150" t="n"/>
      <c r="U168" s="152">
        <f>T168+U81</f>
        <v/>
      </c>
      <c r="V168" s="154">
        <f>L168-N168-U168</f>
        <v/>
      </c>
      <c r="W168" s="152">
        <f>IF(L168-N168-U168-V168=0,"","Error")</f>
        <v/>
      </c>
    </row>
    <row r="169" ht="13" customHeight="1">
      <c r="A169" s="23" t="n"/>
      <c r="B169" s="18" t="n"/>
      <c r="C169" s="127" t="n"/>
      <c r="D169" s="7" t="inlineStr">
        <is>
          <t xml:space="preserve">   កម្រៃការគ្រប់គ្រងប្រតិបត្តិការសន្និធិគយបណ្តោះអាសន្ន</t>
        </is>
      </c>
      <c r="E169" s="61" t="inlineStr">
        <is>
          <t>TSM</t>
        </is>
      </c>
      <c r="F169" s="197" t="n"/>
      <c r="G169" s="198" t="n"/>
      <c r="H169" s="198" t="n"/>
      <c r="I169" s="198" t="n"/>
      <c r="J169" s="199" t="n"/>
      <c r="K169" s="197" t="n">
        <v>0</v>
      </c>
      <c r="L169" s="199">
        <f>K169+L82</f>
        <v/>
      </c>
      <c r="M169" s="197" t="n">
        <v>0</v>
      </c>
      <c r="N169" s="199">
        <f>M169+N82</f>
        <v/>
      </c>
      <c r="O169" s="197" t="n"/>
      <c r="P169" s="199">
        <f>O169+P82</f>
        <v/>
      </c>
      <c r="Q169" s="200">
        <f>N169+P169</f>
        <v/>
      </c>
      <c r="R169" s="197" t="n"/>
      <c r="S169" s="199">
        <f>R169+S82</f>
        <v/>
      </c>
      <c r="T169" s="197" t="n"/>
      <c r="U169" s="199">
        <f>T169+U82</f>
        <v/>
      </c>
      <c r="V169" s="201">
        <f>L169-N169-U169</f>
        <v/>
      </c>
      <c r="W169" s="199">
        <f>IF(L169-N169-U169-V169=0,"","Error")</f>
        <v/>
      </c>
    </row>
    <row r="170" ht="13" customHeight="1">
      <c r="A170" s="23" t="n"/>
      <c r="B170" s="18" t="n"/>
      <c r="C170" s="127" t="n"/>
      <c r="D170" s="7" t="inlineStr">
        <is>
          <t xml:space="preserve">   កម្រៃការគ្រប់គ្រងប្រតិបត្តិការភណ្ឌាគារគយមានដែនកំណត់ </t>
        </is>
      </c>
      <c r="E170" s="61" t="inlineStr">
        <is>
          <t>BWM</t>
        </is>
      </c>
      <c r="F170" s="197" t="n"/>
      <c r="G170" s="198" t="n"/>
      <c r="H170" s="198" t="n"/>
      <c r="I170" s="198" t="n"/>
      <c r="J170" s="199" t="n"/>
      <c r="K170" s="197" t="n">
        <v>0</v>
      </c>
      <c r="L170" s="199">
        <f>K170+L83</f>
        <v/>
      </c>
      <c r="M170" s="197" t="n">
        <v>0</v>
      </c>
      <c r="N170" s="199">
        <f>M170+N83</f>
        <v/>
      </c>
      <c r="O170" s="197" t="n"/>
      <c r="P170" s="199">
        <f>O170+P83</f>
        <v/>
      </c>
      <c r="Q170" s="200">
        <f>N170+P170</f>
        <v/>
      </c>
      <c r="R170" s="197" t="n"/>
      <c r="S170" s="199">
        <f>R170+S83</f>
        <v/>
      </c>
      <c r="T170" s="197" t="n"/>
      <c r="U170" s="199">
        <f>T170+U83</f>
        <v/>
      </c>
      <c r="V170" s="201">
        <f>L170-N170-U170</f>
        <v/>
      </c>
      <c r="W170" s="199">
        <f>IF(L170-N170-U170-V170=0,"","Error")</f>
        <v/>
      </c>
    </row>
    <row r="171" ht="14" customHeight="1" thickBot="1">
      <c r="A171" s="23" t="n"/>
      <c r="B171" s="24" t="n"/>
      <c r="C171" s="130" t="n"/>
      <c r="D171" s="28" t="inlineStr">
        <is>
          <t xml:space="preserve">   កម្រៃអាជ្ញាប័ណ្ណជើងសាគយ</t>
        </is>
      </c>
      <c r="E171" s="69" t="inlineStr">
        <is>
          <t>CBL</t>
        </is>
      </c>
      <c r="F171" s="238" t="n"/>
      <c r="G171" s="239" t="n"/>
      <c r="H171" s="239" t="n"/>
      <c r="I171" s="239" t="n"/>
      <c r="J171" s="240" t="n"/>
      <c r="K171" s="238" t="n">
        <v>0</v>
      </c>
      <c r="L171" s="240">
        <f>K171+L84</f>
        <v/>
      </c>
      <c r="M171" s="238" t="n">
        <v>0</v>
      </c>
      <c r="N171" s="240">
        <f>M171+N84</f>
        <v/>
      </c>
      <c r="O171" s="238" t="n"/>
      <c r="P171" s="240">
        <f>O171+P84</f>
        <v/>
      </c>
      <c r="Q171" s="241">
        <f>N171+P171</f>
        <v/>
      </c>
      <c r="R171" s="238" t="n"/>
      <c r="S171" s="240">
        <f>R171+S84</f>
        <v/>
      </c>
      <c r="T171" s="238" t="n"/>
      <c r="U171" s="240">
        <f>T171+U84</f>
        <v/>
      </c>
      <c r="V171" s="242">
        <f>L171-N171-U171</f>
        <v/>
      </c>
      <c r="W171" s="240">
        <f>IF(L171-N171-U171-V171=0,"","Error")</f>
        <v/>
      </c>
    </row>
    <row r="172" ht="13" customHeight="1">
      <c r="A172" s="15" t="n"/>
      <c r="B172" s="19" t="inlineStr">
        <is>
          <t>7307</t>
        </is>
      </c>
      <c r="C172" s="20" t="n">
        <v>73071</v>
      </c>
      <c r="D172" s="16" t="inlineStr">
        <is>
          <t>ការជួលដីទំនេរ</t>
        </is>
      </c>
      <c r="E172" s="77" t="inlineStr">
        <is>
          <t>ROL</t>
        </is>
      </c>
      <c r="F172" s="97" t="n"/>
      <c r="G172" s="98" t="n"/>
      <c r="H172" s="98" t="n"/>
      <c r="I172" s="98" t="n"/>
      <c r="J172" s="99" t="n"/>
      <c r="K172" s="97" t="n">
        <v>0</v>
      </c>
      <c r="L172" s="99">
        <f>K172+L85</f>
        <v/>
      </c>
      <c r="M172" s="97" t="n">
        <v>0</v>
      </c>
      <c r="N172" s="99">
        <f>M172+N85</f>
        <v/>
      </c>
      <c r="O172" s="97" t="n"/>
      <c r="P172" s="99">
        <f>O172+P85</f>
        <v/>
      </c>
      <c r="Q172" s="100">
        <f>N172+P172</f>
        <v/>
      </c>
      <c r="R172" s="97" t="n"/>
      <c r="S172" s="99">
        <f>R172+S85</f>
        <v/>
      </c>
      <c r="T172" s="97" t="n"/>
      <c r="U172" s="99">
        <f>T172+U85</f>
        <v/>
      </c>
      <c r="V172" s="101">
        <f>L172-N172-U172</f>
        <v/>
      </c>
      <c r="W172" s="99">
        <f>IF(L172-N172-U172-V172=0,"","Error")</f>
        <v/>
      </c>
    </row>
    <row r="173" ht="13" customHeight="1">
      <c r="A173" s="15" t="n"/>
      <c r="B173" s="18" t="n"/>
      <c r="C173" s="21" t="n">
        <v>73072</v>
      </c>
      <c r="D173" s="22" t="inlineStr">
        <is>
          <t>ការជួលដីមានអគារ</t>
        </is>
      </c>
      <c r="E173" s="62" t="inlineStr">
        <is>
          <t>ROB</t>
        </is>
      </c>
      <c r="F173" s="184" t="n"/>
      <c r="G173" s="185" t="n"/>
      <c r="H173" s="185" t="n"/>
      <c r="I173" s="185" t="n"/>
      <c r="J173" s="186" t="n"/>
      <c r="K173" s="184" t="n">
        <v>0</v>
      </c>
      <c r="L173" s="124">
        <f>K173+L86</f>
        <v/>
      </c>
      <c r="M173" s="184" t="n">
        <v>0</v>
      </c>
      <c r="N173" s="124">
        <f>M173+N86</f>
        <v/>
      </c>
      <c r="O173" s="184" t="n"/>
      <c r="P173" s="186">
        <f>O173+P86</f>
        <v/>
      </c>
      <c r="Q173" s="187">
        <f>N173+P173</f>
        <v/>
      </c>
      <c r="R173" s="184" t="n"/>
      <c r="S173" s="186">
        <f>R173+S86</f>
        <v/>
      </c>
      <c r="T173" s="184" t="n"/>
      <c r="U173" s="186">
        <f>T173+U86</f>
        <v/>
      </c>
      <c r="V173" s="188">
        <f>L173-N173-U173</f>
        <v/>
      </c>
      <c r="W173" s="186">
        <f>IF(L173-N173-U173-V173=0,"","Error")</f>
        <v/>
      </c>
    </row>
    <row r="174" ht="14" customHeight="1" thickBot="1">
      <c r="A174" s="15" t="n"/>
      <c r="B174" s="18" t="n"/>
      <c r="C174" s="131" t="n">
        <v>73073</v>
      </c>
      <c r="D174" s="82" t="inlineStr">
        <is>
          <t>ការជួលអគារ ឬសំណង់ផ្សេងៗ</t>
        </is>
      </c>
      <c r="E174" s="132" t="inlineStr">
        <is>
          <t>ROO</t>
        </is>
      </c>
      <c r="F174" s="168" t="n"/>
      <c r="G174" s="169" t="n"/>
      <c r="H174" s="169" t="n"/>
      <c r="I174" s="169" t="n"/>
      <c r="J174" s="170" t="n"/>
      <c r="K174" s="168" t="n">
        <v>0</v>
      </c>
      <c r="L174" s="170">
        <f>K174+L87</f>
        <v/>
      </c>
      <c r="M174" s="168" t="n">
        <v>0</v>
      </c>
      <c r="N174" s="170">
        <f>M174+N87</f>
        <v/>
      </c>
      <c r="O174" s="168" t="n"/>
      <c r="P174" s="170">
        <f>O174+P87</f>
        <v/>
      </c>
      <c r="Q174" s="171">
        <f>N174+P174</f>
        <v/>
      </c>
      <c r="R174" s="168" t="n"/>
      <c r="S174" s="170">
        <f>R174+S87</f>
        <v/>
      </c>
      <c r="T174" s="168" t="n"/>
      <c r="U174" s="170">
        <f>T174+U87</f>
        <v/>
      </c>
      <c r="V174" s="263">
        <f>L174-N174-U174</f>
        <v/>
      </c>
      <c r="W174" s="170">
        <f>IF(L174-N174-U174-V174=0,"","Error")</f>
        <v/>
      </c>
    </row>
    <row r="175" ht="14" customHeight="1" thickBot="1">
      <c r="A175" s="23" t="n"/>
      <c r="B175" s="15" t="n"/>
      <c r="C175" s="139" t="n">
        <v>73087</v>
      </c>
      <c r="D175" s="135" t="inlineStr">
        <is>
          <t>សរុបផលពីការត្រួតពិនិត្យគុណភាពផលិតផល និងការគោរពបទដ្ឋាន</t>
        </is>
      </c>
      <c r="E175" s="89" t="n"/>
      <c r="F175" s="118" t="n"/>
      <c r="G175" s="119">
        <f>G176</f>
        <v/>
      </c>
      <c r="H175" s="119">
        <f>H176</f>
        <v/>
      </c>
      <c r="I175" s="119">
        <f>I176</f>
        <v/>
      </c>
      <c r="J175" s="120">
        <f>J176</f>
        <v/>
      </c>
      <c r="K175" s="118">
        <f>K176</f>
        <v/>
      </c>
      <c r="L175" s="120">
        <f>L176</f>
        <v/>
      </c>
      <c r="M175" s="118">
        <f>M176</f>
        <v/>
      </c>
      <c r="N175" s="120">
        <f>N176</f>
        <v/>
      </c>
      <c r="O175" s="118">
        <f>O176</f>
        <v/>
      </c>
      <c r="P175" s="120">
        <f>P176</f>
        <v/>
      </c>
      <c r="Q175" s="121">
        <f>Q176</f>
        <v/>
      </c>
      <c r="R175" s="118">
        <f>R176</f>
        <v/>
      </c>
      <c r="S175" s="120">
        <f>S176</f>
        <v/>
      </c>
      <c r="T175" s="118">
        <f>T176</f>
        <v/>
      </c>
      <c r="U175" s="120">
        <f>U176</f>
        <v/>
      </c>
      <c r="V175" s="122">
        <f>V176</f>
        <v/>
      </c>
      <c r="W175" s="120">
        <f>IF(L175-N175-U175-V175=0,"","Error")</f>
        <v/>
      </c>
    </row>
    <row r="176" ht="13" customHeight="1">
      <c r="A176" s="23" t="n"/>
      <c r="B176" s="18" t="n"/>
      <c r="C176" s="129" t="n"/>
      <c r="D176" s="133" t="inlineStr">
        <is>
          <t>កម្រៃត្រួតពិនិត្យកុងតឺន័រតាមម៉ាស៊ីនស្កែន</t>
        </is>
      </c>
      <c r="E176" s="134" t="inlineStr">
        <is>
          <t>SCF</t>
        </is>
      </c>
      <c r="F176" s="256" t="n"/>
      <c r="G176" s="264">
        <f>SUM(G177:G178)</f>
        <v/>
      </c>
      <c r="H176" s="264">
        <f>SUM(H177:H178)</f>
        <v/>
      </c>
      <c r="I176" s="264">
        <f>SUM(I177:I178)</f>
        <v/>
      </c>
      <c r="J176" s="165">
        <f>SUM(J177:J178)</f>
        <v/>
      </c>
      <c r="K176" s="256" t="n">
        <v>0</v>
      </c>
      <c r="L176" s="165">
        <f>SUM(L177:L178)</f>
        <v/>
      </c>
      <c r="M176" s="256" t="n">
        <v>0</v>
      </c>
      <c r="N176" s="165">
        <f>SUM(N177:N178)</f>
        <v/>
      </c>
      <c r="O176" s="256">
        <f>SUM(O177:O178)</f>
        <v/>
      </c>
      <c r="P176" s="165">
        <f>SUM(P177:P178)</f>
        <v/>
      </c>
      <c r="Q176" s="166">
        <f>SUM(Q177:Q178)</f>
        <v/>
      </c>
      <c r="R176" s="256">
        <f>SUM(R177:R178)</f>
        <v/>
      </c>
      <c r="S176" s="165">
        <f>SUM(S177:S178)</f>
        <v/>
      </c>
      <c r="T176" s="256">
        <f>SUM(T177:T178)</f>
        <v/>
      </c>
      <c r="U176" s="165">
        <f>SUM(U177:U178)</f>
        <v/>
      </c>
      <c r="V176" s="265">
        <f>L176-N176-U176</f>
        <v/>
      </c>
      <c r="W176" s="165">
        <f>IF(L176-N176-U176-V176=0,"","Error")</f>
        <v/>
      </c>
    </row>
    <row r="177" ht="13" customHeight="1">
      <c r="A177" s="23" t="n"/>
      <c r="B177" s="18" t="n"/>
      <c r="C177" s="127" t="n"/>
      <c r="D177" s="14" t="inlineStr">
        <is>
          <t xml:space="preserve">   កម្រៃស្កែនកុងតឺន័រក្រោម ៤០ហ្វីត</t>
        </is>
      </c>
      <c r="E177" s="59" t="inlineStr">
        <is>
          <t>SFS</t>
        </is>
      </c>
      <c r="F177" s="192" t="n"/>
      <c r="G177" s="193" t="n"/>
      <c r="H177" s="193" t="n"/>
      <c r="I177" s="193" t="n"/>
      <c r="J177" s="194" t="n"/>
      <c r="K177" s="192" t="n">
        <v>0</v>
      </c>
      <c r="L177" s="194">
        <f>K177+L90</f>
        <v/>
      </c>
      <c r="M177" s="192" t="n">
        <v>0</v>
      </c>
      <c r="N177" s="194">
        <f>M177+N90</f>
        <v/>
      </c>
      <c r="O177" s="192" t="n"/>
      <c r="P177" s="194">
        <f>O177+P90</f>
        <v/>
      </c>
      <c r="Q177" s="195">
        <f>N177+P177</f>
        <v/>
      </c>
      <c r="R177" s="192" t="n"/>
      <c r="S177" s="194">
        <f>R177+S90</f>
        <v/>
      </c>
      <c r="T177" s="192" t="n"/>
      <c r="U177" s="194">
        <f>T177+U90</f>
        <v/>
      </c>
      <c r="V177" s="196">
        <f>L177-N177-U177</f>
        <v/>
      </c>
      <c r="W177" s="194">
        <f>IF(L177-N177-U177-V177=0,"","Error")</f>
        <v/>
      </c>
    </row>
    <row r="178" ht="14" customHeight="1" thickBot="1">
      <c r="A178" s="27" t="n"/>
      <c r="B178" s="24" t="n"/>
      <c r="C178" s="130" t="n"/>
      <c r="D178" s="28" t="inlineStr">
        <is>
          <t xml:space="preserve">   កម្រៃស្កែនកុងតឺន័រចាប់ពី ៤០ហ្វីត ឡើង</t>
        </is>
      </c>
      <c r="E178" s="69" t="inlineStr">
        <is>
          <t>SFL</t>
        </is>
      </c>
      <c r="F178" s="238" t="n"/>
      <c r="G178" s="239" t="n"/>
      <c r="H178" s="239" t="n"/>
      <c r="I178" s="239" t="n"/>
      <c r="J178" s="240" t="n"/>
      <c r="K178" s="238" t="n">
        <v>0</v>
      </c>
      <c r="L178" s="240">
        <f>K178+L91</f>
        <v/>
      </c>
      <c r="M178" s="238" t="n">
        <v>0</v>
      </c>
      <c r="N178" s="240">
        <f>M178+N91</f>
        <v/>
      </c>
      <c r="O178" s="238" t="n"/>
      <c r="P178" s="240">
        <f>O178+P91</f>
        <v/>
      </c>
      <c r="Q178" s="241">
        <f>N178+P178</f>
        <v/>
      </c>
      <c r="R178" s="238" t="n"/>
      <c r="S178" s="240">
        <f>R178+S91</f>
        <v/>
      </c>
      <c r="T178" s="238" t="n"/>
      <c r="U178" s="240">
        <f>T178+U91</f>
        <v/>
      </c>
      <c r="V178" s="242">
        <f>L178-N178-U178</f>
        <v/>
      </c>
      <c r="W178" s="240">
        <f>IF(L178-N178-U178-V178=0,"","Error")</f>
        <v/>
      </c>
    </row>
    <row r="179" ht="14" customHeight="1" thickBot="1">
      <c r="A179" s="78" t="inlineStr">
        <is>
          <t>76</t>
        </is>
      </c>
      <c r="B179" s="79" t="inlineStr">
        <is>
          <t>7698</t>
        </is>
      </c>
      <c r="C179" s="95" t="n">
        <v>76981</v>
      </c>
      <c r="D179" s="96" t="inlineStr">
        <is>
          <t xml:space="preserve">ផលហិរញ្ញវត្ថុផ្សេងទៀត </t>
        </is>
      </c>
      <c r="E179" s="90" t="inlineStr">
        <is>
          <t>ORB</t>
        </is>
      </c>
      <c r="F179" s="118" t="n"/>
      <c r="G179" s="257" t="n"/>
      <c r="H179" s="257" t="n"/>
      <c r="I179" s="257" t="n"/>
      <c r="J179" s="258" t="n"/>
      <c r="K179" s="118" t="n">
        <v>0</v>
      </c>
      <c r="L179" s="258">
        <f>K179+L92</f>
        <v/>
      </c>
      <c r="M179" s="118" t="n">
        <v>0</v>
      </c>
      <c r="N179" s="258">
        <f>M179+N92</f>
        <v/>
      </c>
      <c r="O179" s="118" t="n"/>
      <c r="P179" s="258">
        <f>O179+P92</f>
        <v/>
      </c>
      <c r="Q179" s="121">
        <f>N179+P179</f>
        <v/>
      </c>
      <c r="R179" s="118" t="n"/>
      <c r="S179" s="258">
        <f>R179+S92</f>
        <v/>
      </c>
      <c r="T179" s="118" t="n"/>
      <c r="U179" s="258">
        <f>T179+U92</f>
        <v/>
      </c>
      <c r="V179" s="122">
        <f>L179-N179-U179</f>
        <v/>
      </c>
      <c r="W179" s="258">
        <f>IF(L179-N179-U179-V179=0,"","Error")</f>
        <v/>
      </c>
    </row>
    <row r="180" ht="13" customHeight="1" thickBot="1">
      <c r="A180" s="348" t="n">
        <v>45293</v>
      </c>
      <c r="B180" s="346" t="n"/>
      <c r="C180" s="346" t="n"/>
      <c r="D180" s="346" t="n"/>
      <c r="E180" s="346" t="n"/>
      <c r="F180" s="349" t="n"/>
      <c r="G180" s="156">
        <f>SUM(G181:G186,G187,G199:G208,G209,G210,G216:G220,G221,G222,G236,G253,G259:G261,G262,G266)</f>
        <v/>
      </c>
      <c r="H180" s="156">
        <f>SUM(H181:H186,H187,H199:H208,H209,H210,H216:H220,H221,H222,H236,H253,H259:H261,H262,H266)</f>
        <v/>
      </c>
      <c r="I180" s="156">
        <f>SUM(I181:I186,I187,I199:I208,I209,I210,I216:I220,I221,I222,I236,I253,I259:I261,I262,I266)</f>
        <v/>
      </c>
      <c r="J180" s="157">
        <f>SUM(J181:J186,J187,J199:J208,J209,J210,J216:J220,J221,J222,J236,J253,J259:J261,J262,J266)</f>
        <v/>
      </c>
      <c r="K180" s="155">
        <f>SUM(K181:K186,K187,K199:K208,K209,K210,K216:K220,K221,K222,K236,K253,K259:K261,K262,K266)</f>
        <v/>
      </c>
      <c r="L180" s="157">
        <f>SUM(L181:L186,L187,L199:L208,L209,L210,L216:L220,L221,L222,L236,L253,L259:L261,L262,L266)</f>
        <v/>
      </c>
      <c r="M180" s="155">
        <f>SUM(M181:M186,M187,M199:M208,M209,M210,M216:M220,M221,M222,M236,M253,M259:M261,M262,M266)</f>
        <v/>
      </c>
      <c r="N180" s="157">
        <f>SUM(N181:N186,N187,N199:N208,N209,N210,N216:N220,N221,N222,N236,N253,N259:N261,N262,N266)</f>
        <v/>
      </c>
      <c r="O180" s="155">
        <f>SUM(O181:O186,O187,O199:O208,O209,O210,O216:O220,O221,O222,O236,O253,O259:O261,O262,O266)</f>
        <v/>
      </c>
      <c r="P180" s="157">
        <f>SUM(P181:P186,P187,P199:P208,P209,P210,P216:P220,P221,P222,P236,P253,P259:P261,P262,P266)</f>
        <v/>
      </c>
      <c r="Q180" s="158">
        <f>SUM(Q181:Q186,Q187,Q199:Q208,Q209,Q210,Q216:Q220,Q221,Q222,Q236,Q253,Q259:Q261,Q262,Q266)</f>
        <v/>
      </c>
      <c r="R180" s="155">
        <f>SUM(R181:R186,R187,R199:R208,R209,R210,R216:R220,R221,R222,R236,R253,R259:R261,R262,R266)</f>
        <v/>
      </c>
      <c r="S180" s="157">
        <f>SUM(S181:S186,S187,S199:S208,S209,S210,S216:S220,S221,S222,S236,S253,S259:S261,S262,S266)</f>
        <v/>
      </c>
      <c r="T180" s="155">
        <f>SUM(T181:T186,T187,T199:T208,T209,T210,T216:T220,T221,T222,T236,T253,T259:T261,T262,T266)</f>
        <v/>
      </c>
      <c r="U180" s="157">
        <f>SUM(U181:U186,U187,U199:U208,U209,U210,U216:U220,U221,U222,U236,U253,U259:U261,U262,U266)</f>
        <v/>
      </c>
      <c r="V180" s="159">
        <f>SUM(V181:V186,V187,V199:V208,V209,V210,V216:V220,V221,V222,V236,V253,V259:V261,V262,V266)</f>
        <v/>
      </c>
      <c r="W180" s="157">
        <f>IF(L180-N180-U180-V180=0,"","Error")</f>
        <v/>
      </c>
    </row>
    <row r="181" ht="13" customHeight="1">
      <c r="A181" s="25" t="inlineStr">
        <is>
          <t>70</t>
        </is>
      </c>
      <c r="B181" s="29" t="n">
        <v>7002</v>
      </c>
      <c r="C181" s="20" t="n">
        <v>70025</v>
      </c>
      <c r="D181" s="16" t="inlineStr">
        <is>
          <t>អាករលើតម្លៃបន្ថែម របបនាំចូល (សហគ្រាសប្រេងឥន្ធនៈ)</t>
        </is>
      </c>
      <c r="E181" s="49" t="inlineStr">
        <is>
          <t>VPP</t>
        </is>
      </c>
      <c r="F181" s="123" t="n"/>
      <c r="G181" s="98" t="n"/>
      <c r="H181" s="98" t="n"/>
      <c r="I181" s="98" t="n"/>
      <c r="J181" s="99" t="n"/>
      <c r="K181" s="97" t="n">
        <v>0</v>
      </c>
      <c r="L181" s="99">
        <f>K181+L94</f>
        <v/>
      </c>
      <c r="M181" s="97" t="n">
        <v>0</v>
      </c>
      <c r="N181" s="99">
        <f>M181+N94</f>
        <v/>
      </c>
      <c r="O181" s="97" t="n"/>
      <c r="P181" s="99">
        <f>O181+P94</f>
        <v/>
      </c>
      <c r="Q181" s="100">
        <f>N181+P181</f>
        <v/>
      </c>
      <c r="R181" s="97" t="n"/>
      <c r="S181" s="99">
        <f>R181+S94</f>
        <v/>
      </c>
      <c r="T181" s="97" t="n"/>
      <c r="U181" s="99">
        <f>T181+U94</f>
        <v/>
      </c>
      <c r="V181" s="101">
        <f>L181-N181-U181</f>
        <v/>
      </c>
      <c r="W181" s="99">
        <f>IF(L181-N181-U181-V181=0,"","Error")</f>
        <v/>
      </c>
    </row>
    <row r="182" ht="13" customHeight="1">
      <c r="A182" s="15" t="n"/>
      <c r="B182" s="18" t="n"/>
      <c r="C182" s="21" t="n">
        <v>70026</v>
      </c>
      <c r="D182" s="22" t="inlineStr">
        <is>
          <t>អាករលើតម្លៃបន្ថែម របបនាំចូល (សហគ្រាសផ្សេងៗទៀត)</t>
        </is>
      </c>
      <c r="E182" s="50" t="inlineStr">
        <is>
          <t>VOP</t>
        </is>
      </c>
      <c r="F182" s="184" t="n"/>
      <c r="G182" s="185" t="n"/>
      <c r="H182" s="185" t="n"/>
      <c r="I182" s="185" t="n"/>
      <c r="J182" s="186" t="n"/>
      <c r="K182" s="184" t="n">
        <v>2702300</v>
      </c>
      <c r="L182" s="186">
        <f>K182+L95</f>
        <v/>
      </c>
      <c r="M182" s="184" t="n">
        <v>15471296</v>
      </c>
      <c r="N182" s="186">
        <f>M182+N95</f>
        <v/>
      </c>
      <c r="O182" s="184" t="n"/>
      <c r="P182" s="186">
        <f>O182+P95</f>
        <v/>
      </c>
      <c r="Q182" s="187">
        <f>N182+P182</f>
        <v/>
      </c>
      <c r="R182" s="184" t="n"/>
      <c r="S182" s="186">
        <f>R182+S95</f>
        <v/>
      </c>
      <c r="T182" s="184" t="n"/>
      <c r="U182" s="186">
        <f>T182+U95</f>
        <v/>
      </c>
      <c r="V182" s="188">
        <f>L182-N182-U182</f>
        <v/>
      </c>
      <c r="W182" s="186">
        <f>IF(L182-N182-U182-V182=0,"","Error")</f>
        <v/>
      </c>
    </row>
    <row r="183" ht="14" customHeight="1" thickBot="1">
      <c r="A183" s="15" t="n"/>
      <c r="B183" s="24" t="n"/>
      <c r="C183" s="55" t="n">
        <v>70027</v>
      </c>
      <c r="D183" s="56" t="inlineStr">
        <is>
          <t>អាករលើតម្លៃបន្ថែម របបនាំចូល (ជាបន្ទុករបស់រដ្ឋ)</t>
        </is>
      </c>
      <c r="E183" s="57" t="inlineStr">
        <is>
          <t>VAP</t>
        </is>
      </c>
      <c r="F183" s="107" t="n"/>
      <c r="G183" s="108" t="n"/>
      <c r="H183" s="108" t="n"/>
      <c r="I183" s="108" t="n"/>
      <c r="J183" s="109" t="n"/>
      <c r="K183" s="107" t="n">
        <v>0</v>
      </c>
      <c r="L183" s="109">
        <f>K183+L96</f>
        <v/>
      </c>
      <c r="M183" s="107" t="n">
        <v>0</v>
      </c>
      <c r="N183" s="109">
        <f>M183+N96</f>
        <v/>
      </c>
      <c r="O183" s="107" t="n"/>
      <c r="P183" s="109">
        <f>O183+P96</f>
        <v/>
      </c>
      <c r="Q183" s="110">
        <f>N183+P183</f>
        <v/>
      </c>
      <c r="R183" s="107" t="n"/>
      <c r="S183" s="109">
        <f>R183+S96</f>
        <v/>
      </c>
      <c r="T183" s="107" t="n"/>
      <c r="U183" s="109">
        <f>T183+U96</f>
        <v/>
      </c>
      <c r="V183" s="111">
        <f>L183-N183-U183</f>
        <v/>
      </c>
      <c r="W183" s="109">
        <f>IF(L183-N183-U183-V183=0,"","Error")</f>
        <v/>
      </c>
    </row>
    <row r="184" ht="13" customHeight="1">
      <c r="A184" s="15" t="n"/>
      <c r="B184" s="29" t="n">
        <v>7003</v>
      </c>
      <c r="C184" s="20" t="n">
        <v>70032</v>
      </c>
      <c r="D184" s="16" t="inlineStr">
        <is>
          <t>អាករពិសេសលើទំនិញមួយចំនួន របបនាំចូល (សហគ្រាសប្រេងឥន្ធនៈ)</t>
        </is>
      </c>
      <c r="E184" s="49" t="inlineStr">
        <is>
          <t>SPP</t>
        </is>
      </c>
      <c r="F184" s="97" t="n"/>
      <c r="G184" s="98" t="n"/>
      <c r="H184" s="98" t="n"/>
      <c r="I184" s="98" t="n"/>
      <c r="J184" s="99" t="n"/>
      <c r="K184" s="97" t="n">
        <v>0</v>
      </c>
      <c r="L184" s="99">
        <f>K184+L97</f>
        <v/>
      </c>
      <c r="M184" s="97" t="n">
        <v>0</v>
      </c>
      <c r="N184" s="99">
        <f>M184+N97</f>
        <v/>
      </c>
      <c r="O184" s="97" t="n"/>
      <c r="P184" s="99">
        <f>O184+P97</f>
        <v/>
      </c>
      <c r="Q184" s="100">
        <f>N184+P184</f>
        <v/>
      </c>
      <c r="R184" s="97" t="n"/>
      <c r="S184" s="99">
        <f>R184+S97</f>
        <v/>
      </c>
      <c r="T184" s="97" t="n"/>
      <c r="U184" s="99">
        <f>T184+U97</f>
        <v/>
      </c>
      <c r="V184" s="101">
        <f>L184-N184-U184</f>
        <v/>
      </c>
      <c r="W184" s="99">
        <f>IF(L184-N184-U184-V184=0,"","Error")</f>
        <v/>
      </c>
    </row>
    <row r="185" ht="14" customHeight="1" thickBot="1">
      <c r="A185" s="15" t="n"/>
      <c r="B185" s="24" t="n"/>
      <c r="C185" s="55" t="n">
        <v>70033</v>
      </c>
      <c r="D185" s="56" t="inlineStr">
        <is>
          <t>អាករពិសេសលើទំនិញមួយចំនួន របបនាំចូល (សហគ្រាសផ្សេងៗទៀត)</t>
        </is>
      </c>
      <c r="E185" s="57" t="inlineStr">
        <is>
          <t>SOP</t>
        </is>
      </c>
      <c r="F185" s="107" t="n"/>
      <c r="G185" s="108" t="n"/>
      <c r="H185" s="108" t="n"/>
      <c r="I185" s="108" t="n"/>
      <c r="J185" s="109" t="n"/>
      <c r="K185" s="107" t="n">
        <v>0</v>
      </c>
      <c r="L185" s="109">
        <f>K185+L98</f>
        <v/>
      </c>
      <c r="M185" s="107" t="n">
        <v>0</v>
      </c>
      <c r="N185" s="109">
        <f>M185+N98</f>
        <v/>
      </c>
      <c r="O185" s="107" t="n"/>
      <c r="P185" s="109">
        <f>O185+P98</f>
        <v/>
      </c>
      <c r="Q185" s="110">
        <f>N185+P185</f>
        <v/>
      </c>
      <c r="R185" s="107" t="n"/>
      <c r="S185" s="109">
        <f>R185+S98</f>
        <v/>
      </c>
      <c r="T185" s="107" t="n"/>
      <c r="U185" s="109">
        <f>T185+U98</f>
        <v/>
      </c>
      <c r="V185" s="111">
        <f>L185-N185-U185</f>
        <v/>
      </c>
      <c r="W185" s="109">
        <f>IF(L185-N185-U185-V185=0,"","Error")</f>
        <v/>
      </c>
    </row>
    <row r="186" ht="14" customHeight="1" thickBot="1">
      <c r="A186" s="25" t="inlineStr">
        <is>
          <t>71</t>
        </is>
      </c>
      <c r="B186" s="29" t="n">
        <v>7100</v>
      </c>
      <c r="C186" s="125" t="n">
        <v>71001</v>
      </c>
      <c r="D186" s="39" t="inlineStr">
        <is>
          <t>ពន្ធគយពីការនាំចូល</t>
        </is>
      </c>
      <c r="E186" s="51" t="inlineStr">
        <is>
          <t>COP</t>
        </is>
      </c>
      <c r="F186" s="116" t="n"/>
      <c r="G186" s="113" t="n"/>
      <c r="H186" s="113" t="n"/>
      <c r="I186" s="113" t="n"/>
      <c r="J186" s="114" t="n"/>
      <c r="K186" s="116" t="n">
        <v>3442500</v>
      </c>
      <c r="L186" s="114">
        <f>K186+L99</f>
        <v/>
      </c>
      <c r="M186" s="116" t="n">
        <v>18933769</v>
      </c>
      <c r="N186" s="114">
        <f>M186+N99</f>
        <v/>
      </c>
      <c r="O186" s="116" t="n"/>
      <c r="P186" s="114">
        <f>O186+P99</f>
        <v/>
      </c>
      <c r="Q186" s="115">
        <f>N186+P186</f>
        <v/>
      </c>
      <c r="R186" s="116" t="n"/>
      <c r="S186" s="114">
        <f>R186+S99</f>
        <v/>
      </c>
      <c r="T186" s="116" t="n"/>
      <c r="U186" s="114">
        <f>T186+U99</f>
        <v/>
      </c>
      <c r="V186" s="117">
        <f>L186-N186-U186</f>
        <v/>
      </c>
      <c r="W186" s="114">
        <f>IF(L186-N186-U186-V186=0,"","Error")</f>
        <v/>
      </c>
    </row>
    <row r="187" ht="14" customHeight="1" thickBot="1">
      <c r="A187" s="23" t="n"/>
      <c r="B187" s="18" t="n"/>
      <c r="C187" s="129" t="n"/>
      <c r="D187" s="91" t="inlineStr">
        <is>
          <t>សរុបកម្រៃពីការ​ងារគយ</t>
        </is>
      </c>
      <c r="E187" s="92" t="n"/>
      <c r="F187" s="160" t="n"/>
      <c r="G187" s="161">
        <f>G188+G189+G190+G198</f>
        <v/>
      </c>
      <c r="H187" s="161">
        <f>H188+H189+H190+H198</f>
        <v/>
      </c>
      <c r="I187" s="161">
        <f>I188+I189+I190+I198</f>
        <v/>
      </c>
      <c r="J187" s="120">
        <f>J188+J189+J190+J198</f>
        <v/>
      </c>
      <c r="K187" s="160">
        <f>K188+K189+K190+K198</f>
        <v/>
      </c>
      <c r="L187" s="120">
        <f>L188+L189+L190+L198</f>
        <v/>
      </c>
      <c r="M187" s="160">
        <f>M188+M189+M190+M198</f>
        <v/>
      </c>
      <c r="N187" s="120">
        <f>N188+N189+N190+N198</f>
        <v/>
      </c>
      <c r="O187" s="160">
        <f>O188+O189+O190+O198</f>
        <v/>
      </c>
      <c r="P187" s="120">
        <f>P188+P189+P190+P198</f>
        <v/>
      </c>
      <c r="Q187" s="121">
        <f>Q188+Q189+Q190+Q198</f>
        <v/>
      </c>
      <c r="R187" s="160">
        <f>R188+R189+R190+R198</f>
        <v/>
      </c>
      <c r="S187" s="120">
        <f>S188+S189+S190+S198</f>
        <v/>
      </c>
      <c r="T187" s="160">
        <f>T188+T189+T190+T198</f>
        <v/>
      </c>
      <c r="U187" s="120">
        <f>U188+U189+U190+U198</f>
        <v/>
      </c>
      <c r="V187" s="162">
        <f>V188+V189+V190+V198</f>
        <v/>
      </c>
      <c r="W187" s="120">
        <f>IF(L187-N187-U187-V187=0,"","Error")</f>
        <v/>
      </c>
    </row>
    <row r="188" ht="13" customHeight="1">
      <c r="A188" s="23" t="n"/>
      <c r="B188" s="18" t="n"/>
      <c r="C188" s="129" t="n"/>
      <c r="D188" s="17" t="inlineStr">
        <is>
          <t>កម្រៃស្តុកទំនិញក្នុងសន្និធិគយបណ្តោះអាសន្នហួសកាលកំណត់</t>
        </is>
      </c>
      <c r="E188" s="52" t="inlineStr">
        <is>
          <t>OSF</t>
        </is>
      </c>
      <c r="F188" s="163" t="n"/>
      <c r="G188" s="164" t="n"/>
      <c r="H188" s="164" t="n"/>
      <c r="I188" s="164" t="n"/>
      <c r="J188" s="165" t="n"/>
      <c r="K188" s="163" t="n">
        <v>0</v>
      </c>
      <c r="L188" s="165">
        <f>K188+L101</f>
        <v/>
      </c>
      <c r="M188" s="163" t="n">
        <v>0</v>
      </c>
      <c r="N188" s="165">
        <f>M188+N101</f>
        <v/>
      </c>
      <c r="O188" s="163" t="n"/>
      <c r="P188" s="165">
        <f>O188+P101</f>
        <v/>
      </c>
      <c r="Q188" s="166">
        <f>N188+P188</f>
        <v/>
      </c>
      <c r="R188" s="163" t="n"/>
      <c r="S188" s="165">
        <f>R188+S101</f>
        <v/>
      </c>
      <c r="T188" s="163" t="n"/>
      <c r="U188" s="165">
        <f>T188+U101</f>
        <v/>
      </c>
      <c r="V188" s="167">
        <f>L188-N188-U188</f>
        <v/>
      </c>
      <c r="W188" s="165">
        <f>IF(L188-N188-U188-V188=0,"","Error")</f>
        <v/>
      </c>
    </row>
    <row r="189" ht="14" customHeight="1" thickBot="1">
      <c r="A189" s="23" t="n"/>
      <c r="B189" s="18" t="n"/>
      <c r="C189" s="129" t="n"/>
      <c r="D189" s="82" t="inlineStr">
        <is>
          <t>កម្រៃទំនិញនាំចូលសម្រាប់លក់ក្នុងអគារលក់ទំនិញរួចពន្ធ</t>
        </is>
      </c>
      <c r="E189" s="83" t="inlineStr">
        <is>
          <t>DSF</t>
        </is>
      </c>
      <c r="F189" s="168" t="n"/>
      <c r="G189" s="169" t="n"/>
      <c r="H189" s="169" t="n"/>
      <c r="I189" s="169" t="n"/>
      <c r="J189" s="170" t="n"/>
      <c r="K189" s="168" t="n">
        <v>0</v>
      </c>
      <c r="L189" s="170">
        <f>K189+L102</f>
        <v/>
      </c>
      <c r="M189" s="168" t="n">
        <v>0</v>
      </c>
      <c r="N189" s="170">
        <f>M189+N102</f>
        <v/>
      </c>
      <c r="O189" s="168" t="n"/>
      <c r="P189" s="170">
        <f>O189+P102</f>
        <v/>
      </c>
      <c r="Q189" s="171">
        <f>N189+P189</f>
        <v/>
      </c>
      <c r="R189" s="168" t="n"/>
      <c r="S189" s="170">
        <f>R189+S102</f>
        <v/>
      </c>
      <c r="T189" s="168" t="n"/>
      <c r="U189" s="170">
        <f>T189+U102</f>
        <v/>
      </c>
      <c r="V189" s="172">
        <f>L189-N189-U189</f>
        <v/>
      </c>
      <c r="W189" s="170">
        <f>IF(L189-N189-U189-V189=0,"","Error")</f>
        <v/>
      </c>
    </row>
    <row r="190" ht="14" customHeight="1" thickBot="1">
      <c r="A190" s="23" t="n"/>
      <c r="B190" s="18" t="n"/>
      <c r="C190" s="129" t="n"/>
      <c r="D190" s="93" t="inlineStr">
        <is>
          <t>សរុបកម្រៃឆ្លងកាត់ (មាតិកាចាស់)</t>
        </is>
      </c>
      <c r="E190" s="94" t="inlineStr">
        <is>
          <t>TRF</t>
        </is>
      </c>
      <c r="F190" s="160" t="n"/>
      <c r="G190" s="161">
        <f>SUM(G191:G197)</f>
        <v/>
      </c>
      <c r="H190" s="161">
        <f>SUM(H191:H197)</f>
        <v/>
      </c>
      <c r="I190" s="161">
        <f>SUM(I191:I197)</f>
        <v/>
      </c>
      <c r="J190" s="120">
        <f>SUM(J191:J197)</f>
        <v/>
      </c>
      <c r="K190" s="160" t="n">
        <v>0</v>
      </c>
      <c r="L190" s="120">
        <f>SUM(L191:L197)</f>
        <v/>
      </c>
      <c r="M190" s="160" t="n">
        <v>0</v>
      </c>
      <c r="N190" s="120">
        <f>SUM(N191:N197)</f>
        <v/>
      </c>
      <c r="O190" s="160">
        <f>SUM(O191:O197)</f>
        <v/>
      </c>
      <c r="P190" s="120">
        <f>SUM(P191:P197)</f>
        <v/>
      </c>
      <c r="Q190" s="121">
        <f>SUM(Q191:Q197)</f>
        <v/>
      </c>
      <c r="R190" s="160">
        <f>SUM(R191:R197)</f>
        <v/>
      </c>
      <c r="S190" s="120">
        <f>SUM(S191:S197)</f>
        <v/>
      </c>
      <c r="T190" s="160">
        <f>SUM(T191:T197)</f>
        <v/>
      </c>
      <c r="U190" s="120">
        <f>SUM(U191:U197)</f>
        <v/>
      </c>
      <c r="V190" s="162">
        <f>SUM(V191:V197)</f>
        <v/>
      </c>
      <c r="W190" s="120">
        <f>IF(L190-N190-U190-V190=0,"","Error")</f>
        <v/>
      </c>
    </row>
    <row r="191" ht="26" customHeight="1">
      <c r="A191" s="23" t="n"/>
      <c r="B191" s="18" t="n"/>
      <c r="C191" s="129" t="n"/>
      <c r="D19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91" s="53" t="inlineStr">
        <is>
          <t>TFT</t>
        </is>
      </c>
      <c r="F191" s="173" t="n"/>
      <c r="G191" s="174" t="n"/>
      <c r="H191" s="174" t="n"/>
      <c r="I191" s="174" t="n"/>
      <c r="J191" s="175" t="n"/>
      <c r="K191" s="173" t="n">
        <v>0</v>
      </c>
      <c r="L191" s="175">
        <f>K191+L104</f>
        <v/>
      </c>
      <c r="M191" s="173" t="n">
        <v>0</v>
      </c>
      <c r="N191" s="175">
        <f>M191+N104</f>
        <v/>
      </c>
      <c r="O191" s="173" t="n"/>
      <c r="P191" s="175">
        <f>O191+P104</f>
        <v/>
      </c>
      <c r="Q191" s="176">
        <f>N191+P191</f>
        <v/>
      </c>
      <c r="R191" s="173" t="n"/>
      <c r="S191" s="175">
        <f>R191+S104</f>
        <v/>
      </c>
      <c r="T191" s="173" t="n"/>
      <c r="U191" s="175">
        <f>T191+U104</f>
        <v/>
      </c>
      <c r="V191" s="177">
        <f>L191-N191-U191</f>
        <v/>
      </c>
      <c r="W191" s="175">
        <f>IF(L191-N191-U191-V191=0,"","Error")</f>
        <v/>
      </c>
    </row>
    <row r="192" ht="13" customHeight="1">
      <c r="A192" s="23" t="n"/>
      <c r="B192" s="18" t="n"/>
      <c r="C192" s="129" t="n"/>
      <c r="D19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92" s="54" t="inlineStr">
        <is>
          <t>TFF</t>
        </is>
      </c>
      <c r="F192" s="178" t="n"/>
      <c r="G192" s="179" t="n"/>
      <c r="H192" s="179" t="n"/>
      <c r="I192" s="179" t="n"/>
      <c r="J192" s="180" t="n"/>
      <c r="K192" s="178" t="n">
        <v>0</v>
      </c>
      <c r="L192" s="180">
        <f>K192+L105</f>
        <v/>
      </c>
      <c r="M192" s="178" t="n">
        <v>0</v>
      </c>
      <c r="N192" s="180">
        <f>M192+N105</f>
        <v/>
      </c>
      <c r="O192" s="178" t="n"/>
      <c r="P192" s="180">
        <f>O192+P105</f>
        <v/>
      </c>
      <c r="Q192" s="181">
        <f>N192+P192</f>
        <v/>
      </c>
      <c r="R192" s="178" t="n"/>
      <c r="S192" s="180">
        <f>R192+S105</f>
        <v/>
      </c>
      <c r="T192" s="178" t="n"/>
      <c r="U192" s="180">
        <f>T192+U105</f>
        <v/>
      </c>
      <c r="V192" s="182">
        <f>L192-N192-U192</f>
        <v/>
      </c>
      <c r="W192" s="180">
        <f>IF(L192-N192-U192-V192=0,"","Error")</f>
        <v/>
      </c>
    </row>
    <row r="193" ht="13" customHeight="1">
      <c r="A193" s="23" t="n"/>
      <c r="B193" s="18" t="n"/>
      <c r="C193" s="129" t="n"/>
      <c r="D193" s="38" t="inlineStr">
        <is>
          <t xml:space="preserve">   កម្រៃឆ្លងកាត់ទំនិញមិនផ្ទុកក្នុងកុងតឺន័រ (មាតិកាចាស់)</t>
        </is>
      </c>
      <c r="E193" s="54" t="inlineStr">
        <is>
          <t>TFN</t>
        </is>
      </c>
      <c r="F193" s="178" t="n"/>
      <c r="G193" s="179" t="n"/>
      <c r="H193" s="179" t="n"/>
      <c r="I193" s="179" t="n"/>
      <c r="J193" s="180" t="n"/>
      <c r="K193" s="178" t="n">
        <v>0</v>
      </c>
      <c r="L193" s="180">
        <f>K193+L106</f>
        <v/>
      </c>
      <c r="M193" s="178" t="n">
        <v>0</v>
      </c>
      <c r="N193" s="180">
        <f>M193+N106</f>
        <v/>
      </c>
      <c r="O193" s="178" t="n"/>
      <c r="P193" s="180">
        <f>O193+P106</f>
        <v/>
      </c>
      <c r="Q193" s="181">
        <f>N193+P193</f>
        <v/>
      </c>
      <c r="R193" s="178" t="n"/>
      <c r="S193" s="180">
        <f>R193+S106</f>
        <v/>
      </c>
      <c r="T193" s="178" t="n"/>
      <c r="U193" s="180">
        <f>T193+U106</f>
        <v/>
      </c>
      <c r="V193" s="182">
        <f>L193-N193-U193</f>
        <v/>
      </c>
      <c r="W193" s="180">
        <f>IF(L193-N193-U193-V193=0,"","Error")</f>
        <v/>
      </c>
    </row>
    <row r="194" ht="13" customHeight="1">
      <c r="A194" s="23" t="n"/>
      <c r="B194" s="18" t="n"/>
      <c r="C194" s="129" t="n"/>
      <c r="D194" s="38" t="inlineStr">
        <is>
          <t xml:space="preserve">   កម្រៃឆ្លងកាត់គោ ក្របី និងសេះរស់ (មាតិកាចាស់)</t>
        </is>
      </c>
      <c r="E194" s="54" t="inlineStr">
        <is>
          <t>TFB</t>
        </is>
      </c>
      <c r="F194" s="178" t="n"/>
      <c r="G194" s="179" t="n"/>
      <c r="H194" s="179" t="n"/>
      <c r="I194" s="179" t="n"/>
      <c r="J194" s="180" t="n"/>
      <c r="K194" s="178" t="n">
        <v>0</v>
      </c>
      <c r="L194" s="180">
        <f>K194+L107</f>
        <v/>
      </c>
      <c r="M194" s="178" t="n">
        <v>0</v>
      </c>
      <c r="N194" s="180">
        <f>M194+N107</f>
        <v/>
      </c>
      <c r="O194" s="178" t="n"/>
      <c r="P194" s="180">
        <f>O194+P107</f>
        <v/>
      </c>
      <c r="Q194" s="181">
        <f>N194+P194</f>
        <v/>
      </c>
      <c r="R194" s="178" t="n"/>
      <c r="S194" s="180">
        <f>R194+S107</f>
        <v/>
      </c>
      <c r="T194" s="178" t="n"/>
      <c r="U194" s="180">
        <f>T194+U107</f>
        <v/>
      </c>
      <c r="V194" s="182">
        <f>L194-N194-U194</f>
        <v/>
      </c>
      <c r="W194" s="180">
        <f>IF(L194-N194-U194-V194=0,"","Error")</f>
        <v/>
      </c>
    </row>
    <row r="195" ht="13" customHeight="1">
      <c r="A195" s="23" t="n"/>
      <c r="B195" s="18" t="n"/>
      <c r="C195" s="129" t="n"/>
      <c r="D195" s="38" t="inlineStr">
        <is>
          <t xml:space="preserve">   កម្រៃឆ្លងកាត់ជ្រូក ចៀម និងពពែរស់ (មាតិកាចាស់)</t>
        </is>
      </c>
      <c r="E195" s="54" t="inlineStr">
        <is>
          <t>TFS</t>
        </is>
      </c>
      <c r="F195" s="178" t="n"/>
      <c r="G195" s="179" t="n"/>
      <c r="H195" s="179" t="n"/>
      <c r="I195" s="179" t="n"/>
      <c r="J195" s="180" t="n"/>
      <c r="K195" s="178" t="n">
        <v>0</v>
      </c>
      <c r="L195" s="180">
        <f>K195+L108</f>
        <v/>
      </c>
      <c r="M195" s="178" t="n">
        <v>0</v>
      </c>
      <c r="N195" s="180">
        <f>M195+N108</f>
        <v/>
      </c>
      <c r="O195" s="178" t="n"/>
      <c r="P195" s="180">
        <f>O195+P108</f>
        <v/>
      </c>
      <c r="Q195" s="181">
        <f>N195+P195</f>
        <v/>
      </c>
      <c r="R195" s="178" t="n"/>
      <c r="S195" s="180">
        <f>R195+S108</f>
        <v/>
      </c>
      <c r="T195" s="178" t="n"/>
      <c r="U195" s="180">
        <f>T195+U108</f>
        <v/>
      </c>
      <c r="V195" s="182">
        <f>L195-N195-U195</f>
        <v/>
      </c>
      <c r="W195" s="180">
        <f>IF(L195-N195-U195-V195=0,"","Error")</f>
        <v/>
      </c>
    </row>
    <row r="196" ht="13" customHeight="1">
      <c r="A196" s="23" t="n"/>
      <c r="B196" s="18" t="n"/>
      <c r="C196" s="129" t="n"/>
      <c r="D196" s="38" t="inlineStr">
        <is>
          <t xml:space="preserve">   កម្រៃឆ្លងកាត់សត្វស្លាប (មាន់ ទា...) (មាតិកាចាស់)</t>
        </is>
      </c>
      <c r="E196" s="54" t="inlineStr">
        <is>
          <t>TFP</t>
        </is>
      </c>
      <c r="F196" s="178" t="n"/>
      <c r="G196" s="179" t="n"/>
      <c r="H196" s="179" t="n"/>
      <c r="I196" s="179" t="n"/>
      <c r="J196" s="180" t="n"/>
      <c r="K196" s="178" t="n">
        <v>0</v>
      </c>
      <c r="L196" s="180">
        <f>K196+L109</f>
        <v/>
      </c>
      <c r="M196" s="178" t="n">
        <v>0</v>
      </c>
      <c r="N196" s="180">
        <f>M196+N109</f>
        <v/>
      </c>
      <c r="O196" s="178" t="n"/>
      <c r="P196" s="180">
        <f>O196+P109</f>
        <v/>
      </c>
      <c r="Q196" s="181">
        <f>N196+P196</f>
        <v/>
      </c>
      <c r="R196" s="178" t="n"/>
      <c r="S196" s="180">
        <f>R196+S109</f>
        <v/>
      </c>
      <c r="T196" s="178" t="n"/>
      <c r="U196" s="180">
        <f>T196+U109</f>
        <v/>
      </c>
      <c r="V196" s="182">
        <f>L196-N196-U196</f>
        <v/>
      </c>
      <c r="W196" s="180">
        <f>IF(L196-N196-U196-V196=0,"","Error")</f>
        <v/>
      </c>
    </row>
    <row r="197" ht="13" customHeight="1">
      <c r="A197" s="23" t="n"/>
      <c r="B197" s="18" t="n"/>
      <c r="C197" s="129" t="n"/>
      <c r="D197" s="38" t="inlineStr">
        <is>
          <t xml:space="preserve">   កម្រៃឆ្លងកាត់ផលិតផលជលផល (មាតិកាចាស់)</t>
        </is>
      </c>
      <c r="E197" s="54" t="inlineStr">
        <is>
          <t>TFA</t>
        </is>
      </c>
      <c r="F197" s="178" t="n"/>
      <c r="G197" s="179" t="n"/>
      <c r="H197" s="179" t="n"/>
      <c r="I197" s="179" t="n"/>
      <c r="J197" s="180" t="n"/>
      <c r="K197" s="178" t="n">
        <v>0</v>
      </c>
      <c r="L197" s="180">
        <f>K197+L110</f>
        <v/>
      </c>
      <c r="M197" s="178" t="n">
        <v>0</v>
      </c>
      <c r="N197" s="180">
        <f>M197+N110</f>
        <v/>
      </c>
      <c r="O197" s="178" t="n"/>
      <c r="P197" s="180">
        <f>O197+P110</f>
        <v/>
      </c>
      <c r="Q197" s="181">
        <f>N197+P197</f>
        <v/>
      </c>
      <c r="R197" s="178" t="n"/>
      <c r="S197" s="180">
        <f>R197+S110</f>
        <v/>
      </c>
      <c r="T197" s="178" t="n"/>
      <c r="U197" s="180">
        <f>T197+U110</f>
        <v/>
      </c>
      <c r="V197" s="182">
        <f>L197-N197-U197</f>
        <v/>
      </c>
      <c r="W197" s="180">
        <f>IF(L197-N197-U197-V197=0,"","Error")</f>
        <v/>
      </c>
    </row>
    <row r="198" ht="13" customHeight="1">
      <c r="A198" s="23" t="n"/>
      <c r="B198" s="18" t="n"/>
      <c r="C198" s="183" t="n"/>
      <c r="D198" s="22" t="inlineStr">
        <is>
          <t>កម្រៃផ្សេងៗ</t>
        </is>
      </c>
      <c r="E198" s="50" t="inlineStr">
        <is>
          <t>OFS</t>
        </is>
      </c>
      <c r="F198" s="184" t="n"/>
      <c r="G198" s="185" t="n"/>
      <c r="H198" s="185" t="n"/>
      <c r="I198" s="185" t="n"/>
      <c r="J198" s="186" t="n"/>
      <c r="K198" s="184" t="n">
        <v>0</v>
      </c>
      <c r="L198" s="186">
        <f>K198+L111</f>
        <v/>
      </c>
      <c r="M198" s="184" t="n">
        <v>0</v>
      </c>
      <c r="N198" s="186">
        <f>M198+N111</f>
        <v/>
      </c>
      <c r="O198" s="184" t="n"/>
      <c r="P198" s="186">
        <f>O198+P111</f>
        <v/>
      </c>
      <c r="Q198" s="187">
        <f>N198+P198</f>
        <v/>
      </c>
      <c r="R198" s="184" t="n"/>
      <c r="S198" s="186">
        <f>R198+S111</f>
        <v/>
      </c>
      <c r="T198" s="184" t="n"/>
      <c r="U198" s="186">
        <f>T198+U111</f>
        <v/>
      </c>
      <c r="V198" s="188">
        <f>L198-N198-U198</f>
        <v/>
      </c>
      <c r="W198" s="186">
        <f>IF(L198-N198-U198-V198=0,"","Error")</f>
        <v/>
      </c>
    </row>
    <row r="199" ht="13" customHeight="1">
      <c r="A199" s="15" t="n"/>
      <c r="B199" s="18" t="n"/>
      <c r="C199" s="21" t="n">
        <v>71003</v>
      </c>
      <c r="D199" s="22" t="inlineStr">
        <is>
          <t>ពន្ធគយលើផលិតផលតេលសិលា</t>
        </is>
      </c>
      <c r="E199" s="50" t="inlineStr">
        <is>
          <t>CPP</t>
        </is>
      </c>
      <c r="F199" s="184" t="n"/>
      <c r="G199" s="185" t="n"/>
      <c r="H199" s="185" t="n"/>
      <c r="I199" s="185" t="n"/>
      <c r="J199" s="186" t="n"/>
      <c r="K199" s="184" t="n">
        <v>0</v>
      </c>
      <c r="L199" s="186">
        <f>K199+L112</f>
        <v/>
      </c>
      <c r="M199" s="184" t="n">
        <v>0</v>
      </c>
      <c r="N199" s="186">
        <f>M199+N112</f>
        <v/>
      </c>
      <c r="O199" s="184" t="n"/>
      <c r="P199" s="186">
        <f>O199+P112</f>
        <v/>
      </c>
      <c r="Q199" s="187">
        <f>N199+P199</f>
        <v/>
      </c>
      <c r="R199" s="184" t="n"/>
      <c r="S199" s="186">
        <f>R199+S112</f>
        <v/>
      </c>
      <c r="T199" s="184" t="n"/>
      <c r="U199" s="186">
        <f>T199+U112</f>
        <v/>
      </c>
      <c r="V199" s="188">
        <f>L199-N199-U199</f>
        <v/>
      </c>
      <c r="W199" s="186">
        <f>IF(L199-N199-U199-V199=0,"","Error")</f>
        <v/>
      </c>
    </row>
    <row r="200" ht="13" customHeight="1">
      <c r="A200" s="15" t="n"/>
      <c r="B200" s="18" t="n"/>
      <c r="C200" s="21" t="n">
        <v>71004</v>
      </c>
      <c r="D200" s="22" t="inlineStr">
        <is>
          <t>អាករបន្ថែមលើផលិតផលតេលសិលាសម្រាប់ថែទាំផ្លូវថ្នល់</t>
        </is>
      </c>
      <c r="E200" s="50" t="inlineStr">
        <is>
          <t>ATP</t>
        </is>
      </c>
      <c r="F200" s="184" t="n"/>
      <c r="G200" s="185" t="n"/>
      <c r="H200" s="185" t="n"/>
      <c r="I200" s="185" t="n"/>
      <c r="J200" s="186" t="n"/>
      <c r="K200" s="184" t="n">
        <v>0</v>
      </c>
      <c r="L200" s="186">
        <f>K200+L113</f>
        <v/>
      </c>
      <c r="M200" s="184" t="n">
        <v>0</v>
      </c>
      <c r="N200" s="186">
        <f>M200+N113</f>
        <v/>
      </c>
      <c r="O200" s="184" t="n"/>
      <c r="P200" s="186">
        <f>O200+P113</f>
        <v/>
      </c>
      <c r="Q200" s="187">
        <f>N200+P200</f>
        <v/>
      </c>
      <c r="R200" s="184" t="n"/>
      <c r="S200" s="186">
        <f>R200+S113</f>
        <v/>
      </c>
      <c r="T200" s="184" t="n"/>
      <c r="U200" s="186">
        <f>T200+U113</f>
        <v/>
      </c>
      <c r="V200" s="188">
        <f>L200-N200-U200</f>
        <v/>
      </c>
      <c r="W200" s="186">
        <f>IF(L200-N200-U200-V200=0,"","Error")</f>
        <v/>
      </c>
    </row>
    <row r="201" ht="13" customHeight="1">
      <c r="A201" s="15" t="n"/>
      <c r="B201" s="18" t="n"/>
      <c r="C201" s="21" t="n">
        <v>71005</v>
      </c>
      <c r="D201" s="22" t="inlineStr">
        <is>
          <t>ផលពីការលក់ទំនិញរឹបអូស និងទំនិញគ្មានការទាមទារ</t>
        </is>
      </c>
      <c r="E201" s="50" t="inlineStr">
        <is>
          <t>AUC</t>
        </is>
      </c>
      <c r="F201" s="184" t="n"/>
      <c r="G201" s="185" t="n"/>
      <c r="H201" s="185" t="n"/>
      <c r="I201" s="185" t="n"/>
      <c r="J201" s="186" t="n"/>
      <c r="K201" s="184" t="n">
        <v>0</v>
      </c>
      <c r="L201" s="186">
        <f>K201+L114</f>
        <v/>
      </c>
      <c r="M201" s="184" t="n">
        <v>0</v>
      </c>
      <c r="N201" s="186">
        <f>M201+N114</f>
        <v/>
      </c>
      <c r="O201" s="184" t="n"/>
      <c r="P201" s="186">
        <f>O201+P114</f>
        <v/>
      </c>
      <c r="Q201" s="187">
        <f>N201+P201</f>
        <v/>
      </c>
      <c r="R201" s="184" t="n"/>
      <c r="S201" s="186">
        <f>R201+S114</f>
        <v/>
      </c>
      <c r="T201" s="184" t="n"/>
      <c r="U201" s="186">
        <f>T201+U114</f>
        <v/>
      </c>
      <c r="V201" s="188">
        <f>L201-N201-U201</f>
        <v/>
      </c>
      <c r="W201" s="186">
        <f>IF(L201-N201-U201-V201=0,"","Error")</f>
        <v/>
      </c>
    </row>
    <row r="202" ht="13" customHeight="1">
      <c r="A202" s="15" t="n"/>
      <c r="B202" s="18" t="n"/>
      <c r="C202" s="21" t="n">
        <v>71006</v>
      </c>
      <c r="D202" s="22" t="inlineStr">
        <is>
          <t>ពិន័យផ្សេងៗលើការនាំចូល</t>
        </is>
      </c>
      <c r="E202" s="50" t="inlineStr">
        <is>
          <t>PIM</t>
        </is>
      </c>
      <c r="F202" s="184" t="n"/>
      <c r="G202" s="185" t="n"/>
      <c r="H202" s="185" t="n"/>
      <c r="I202" s="185" t="n"/>
      <c r="J202" s="186" t="n"/>
      <c r="K202" s="184" t="n">
        <v>0</v>
      </c>
      <c r="L202" s="186">
        <f>K202+L115</f>
        <v/>
      </c>
      <c r="M202" s="184" t="n">
        <v>0</v>
      </c>
      <c r="N202" s="186">
        <f>M202+N115</f>
        <v/>
      </c>
      <c r="O202" s="184" t="n"/>
      <c r="P202" s="186">
        <f>O202+P115</f>
        <v/>
      </c>
      <c r="Q202" s="187">
        <f>N202+P202</f>
        <v/>
      </c>
      <c r="R202" s="184" t="n"/>
      <c r="S202" s="186">
        <f>R202+S115</f>
        <v/>
      </c>
      <c r="T202" s="184" t="n"/>
      <c r="U202" s="186">
        <f>T202+U115</f>
        <v/>
      </c>
      <c r="V202" s="188">
        <f>L202-N202-U202</f>
        <v/>
      </c>
      <c r="W202" s="186">
        <f>IF(L202-N202-U202-V202=0,"","Error")</f>
        <v/>
      </c>
    </row>
    <row r="203" ht="14" customHeight="1" thickBot="1">
      <c r="A203" s="15" t="n"/>
      <c r="B203" s="24" t="n"/>
      <c r="C203" s="55" t="n">
        <v>71007</v>
      </c>
      <c r="D203" s="56" t="inlineStr">
        <is>
          <t>ពន្ធនាំចូល (ជាបន្ទុករបស់រដ្ឋ)</t>
        </is>
      </c>
      <c r="E203" s="57" t="inlineStr">
        <is>
          <t>CRP</t>
        </is>
      </c>
      <c r="F203" s="107" t="n"/>
      <c r="G203" s="108" t="n"/>
      <c r="H203" s="108" t="n"/>
      <c r="I203" s="108" t="n"/>
      <c r="J203" s="109" t="n"/>
      <c r="K203" s="107" t="n">
        <v>0</v>
      </c>
      <c r="L203" s="109">
        <f>K203+L116</f>
        <v/>
      </c>
      <c r="M203" s="107" t="n">
        <v>0</v>
      </c>
      <c r="N203" s="109">
        <f>M203+N116</f>
        <v/>
      </c>
      <c r="O203" s="107" t="n"/>
      <c r="P203" s="109">
        <f>O203+P116</f>
        <v/>
      </c>
      <c r="Q203" s="110">
        <f>N203+P203</f>
        <v/>
      </c>
      <c r="R203" s="107" t="n"/>
      <c r="S203" s="109">
        <f>R203+S116</f>
        <v/>
      </c>
      <c r="T203" s="107" t="n"/>
      <c r="U203" s="109">
        <f>T203+U116</f>
        <v/>
      </c>
      <c r="V203" s="111">
        <f>L203-N203-U203</f>
        <v/>
      </c>
      <c r="W203" s="109">
        <f>IF(L203-N203-U203-V203=0,"","Error")</f>
        <v/>
      </c>
    </row>
    <row r="204" ht="13" customHeight="1">
      <c r="A204" s="15" t="n"/>
      <c r="B204" s="19" t="inlineStr">
        <is>
          <t>7101</t>
        </is>
      </c>
      <c r="C204" s="20" t="n">
        <v>71011</v>
      </c>
      <c r="D204" s="16" t="inlineStr">
        <is>
          <t>អាករលើការនាំចេញឈើ</t>
        </is>
      </c>
      <c r="E204" s="49" t="inlineStr">
        <is>
          <t>ETW</t>
        </is>
      </c>
      <c r="F204" s="97" t="n"/>
      <c r="G204" s="98" t="n"/>
      <c r="H204" s="98" t="n"/>
      <c r="I204" s="98" t="n"/>
      <c r="J204" s="99" t="n"/>
      <c r="K204" s="97" t="n">
        <v>0</v>
      </c>
      <c r="L204" s="99">
        <f>K204+L117</f>
        <v/>
      </c>
      <c r="M204" s="97" t="n">
        <v>0</v>
      </c>
      <c r="N204" s="99">
        <f>M204+N117</f>
        <v/>
      </c>
      <c r="O204" s="97" t="n"/>
      <c r="P204" s="99">
        <f>O204+P117</f>
        <v/>
      </c>
      <c r="Q204" s="100">
        <f>N204+P204</f>
        <v/>
      </c>
      <c r="R204" s="97" t="n"/>
      <c r="S204" s="99">
        <f>R204+S117</f>
        <v/>
      </c>
      <c r="T204" s="97" t="n"/>
      <c r="U204" s="99">
        <f>T204+U117</f>
        <v/>
      </c>
      <c r="V204" s="101">
        <f>L204-N204-U204</f>
        <v/>
      </c>
      <c r="W204" s="99">
        <f>IF(L204-N204-U204-V204=0,"","Error")</f>
        <v/>
      </c>
    </row>
    <row r="205" ht="13" customHeight="1">
      <c r="A205" s="15" t="n"/>
      <c r="B205" s="18" t="n"/>
      <c r="C205" s="21" t="n">
        <v>71012</v>
      </c>
      <c r="D205" s="22" t="inlineStr">
        <is>
          <t>អាករលើការនាំចេញកៅស៊ូ</t>
        </is>
      </c>
      <c r="E205" s="50" t="inlineStr">
        <is>
          <t>ETR</t>
        </is>
      </c>
      <c r="F205" s="184" t="n"/>
      <c r="G205" s="185" t="n"/>
      <c r="H205" s="185" t="n"/>
      <c r="I205" s="185" t="n"/>
      <c r="J205" s="186" t="n"/>
      <c r="K205" s="184" t="n">
        <v>0</v>
      </c>
      <c r="L205" s="186">
        <f>K205+L118</f>
        <v/>
      </c>
      <c r="M205" s="184" t="n">
        <v>0</v>
      </c>
      <c r="N205" s="186">
        <f>M205+N118</f>
        <v/>
      </c>
      <c r="O205" s="184" t="n"/>
      <c r="P205" s="186">
        <f>O205+P118</f>
        <v/>
      </c>
      <c r="Q205" s="187">
        <f>N205+P205</f>
        <v/>
      </c>
      <c r="R205" s="184" t="n"/>
      <c r="S205" s="186">
        <f>R205+S118</f>
        <v/>
      </c>
      <c r="T205" s="184" t="n"/>
      <c r="U205" s="186">
        <f>T205+U118</f>
        <v/>
      </c>
      <c r="V205" s="188">
        <f>L205-N205-U205</f>
        <v/>
      </c>
      <c r="W205" s="186">
        <f>IF(L205-N205-U205-V205=0,"","Error")</f>
        <v/>
      </c>
    </row>
    <row r="206" ht="13" customHeight="1">
      <c r="A206" s="15" t="n"/>
      <c r="B206" s="18" t="n"/>
      <c r="C206" s="21" t="n">
        <v>71013</v>
      </c>
      <c r="D206" s="22" t="inlineStr">
        <is>
          <t>អាករលើការនាំចេញផលិតផលតេលសិលា</t>
        </is>
      </c>
      <c r="E206" s="50" t="inlineStr">
        <is>
          <t>ETP</t>
        </is>
      </c>
      <c r="F206" s="184" t="n"/>
      <c r="G206" s="185" t="n"/>
      <c r="H206" s="185" t="n"/>
      <c r="I206" s="185" t="n"/>
      <c r="J206" s="186" t="n"/>
      <c r="K206" s="184" t="n">
        <v>0</v>
      </c>
      <c r="L206" s="186">
        <f>K206+L119</f>
        <v/>
      </c>
      <c r="M206" s="184" t="n">
        <v>0</v>
      </c>
      <c r="N206" s="186">
        <f>M206+N119</f>
        <v/>
      </c>
      <c r="O206" s="184" t="n"/>
      <c r="P206" s="186">
        <f>O206+P119</f>
        <v/>
      </c>
      <c r="Q206" s="187">
        <f>N206+P206</f>
        <v/>
      </c>
      <c r="R206" s="184" t="n"/>
      <c r="S206" s="186">
        <f>R206+S119</f>
        <v/>
      </c>
      <c r="T206" s="184" t="n"/>
      <c r="U206" s="186">
        <f>T206+U119</f>
        <v/>
      </c>
      <c r="V206" s="188">
        <f>L206-N206-U206</f>
        <v/>
      </c>
      <c r="W206" s="186">
        <f>IF(L206-N206-U206-V206=0,"","Error")</f>
        <v/>
      </c>
    </row>
    <row r="207" ht="13" customHeight="1">
      <c r="A207" s="15" t="n"/>
      <c r="B207" s="18" t="n"/>
      <c r="C207" s="21" t="n">
        <v>71014</v>
      </c>
      <c r="D207" s="22" t="inlineStr">
        <is>
          <t>អាករលើការនាំចេញទំនិញផ្សេងៗ</t>
        </is>
      </c>
      <c r="E207" s="50" t="inlineStr">
        <is>
          <t>ETO</t>
        </is>
      </c>
      <c r="F207" s="184" t="n"/>
      <c r="G207" s="185" t="n"/>
      <c r="H207" s="185" t="n"/>
      <c r="I207" s="185" t="n"/>
      <c r="J207" s="186" t="n"/>
      <c r="K207" s="184" t="n">
        <v>0</v>
      </c>
      <c r="L207" s="186">
        <f>K207+L120</f>
        <v/>
      </c>
      <c r="M207" s="184" t="n">
        <v>0</v>
      </c>
      <c r="N207" s="186">
        <f>M207+N120</f>
        <v/>
      </c>
      <c r="O207" s="184" t="n"/>
      <c r="P207" s="186">
        <f>O207+P120</f>
        <v/>
      </c>
      <c r="Q207" s="187">
        <f>N207+P207</f>
        <v/>
      </c>
      <c r="R207" s="184" t="n"/>
      <c r="S207" s="186">
        <f>R207+S120</f>
        <v/>
      </c>
      <c r="T207" s="184" t="n"/>
      <c r="U207" s="186">
        <f>T207+U120</f>
        <v/>
      </c>
      <c r="V207" s="188">
        <f>L207-N207-U207</f>
        <v/>
      </c>
      <c r="W207" s="186">
        <f>IF(L207-N207-U207-V207=0,"","Error")</f>
        <v/>
      </c>
    </row>
    <row r="208" ht="14" customHeight="1" thickBot="1">
      <c r="A208" s="81" t="n"/>
      <c r="B208" s="24" t="n"/>
      <c r="C208" s="55" t="n">
        <v>71016</v>
      </c>
      <c r="D208" s="56" t="inlineStr">
        <is>
          <t>ពិន័យផ្សេងៗលើការនាំចេញ</t>
        </is>
      </c>
      <c r="E208" s="57" t="inlineStr">
        <is>
          <t>PEX</t>
        </is>
      </c>
      <c r="F208" s="107" t="n"/>
      <c r="G208" s="108" t="n"/>
      <c r="H208" s="108" t="n"/>
      <c r="I208" s="108" t="n"/>
      <c r="J208" s="109" t="n"/>
      <c r="K208" s="107" t="n">
        <v>0</v>
      </c>
      <c r="L208" s="109">
        <f>K208+L121</f>
        <v/>
      </c>
      <c r="M208" s="107" t="n">
        <v>0</v>
      </c>
      <c r="N208" s="109">
        <f>M208+N121</f>
        <v/>
      </c>
      <c r="O208" s="107" t="n"/>
      <c r="P208" s="109">
        <f>O208+P121</f>
        <v/>
      </c>
      <c r="Q208" s="110">
        <f>N208+P208</f>
        <v/>
      </c>
      <c r="R208" s="107" t="n"/>
      <c r="S208" s="109">
        <f>R208+S121</f>
        <v/>
      </c>
      <c r="T208" s="107" t="n"/>
      <c r="U208" s="109">
        <f>T208+U121</f>
        <v/>
      </c>
      <c r="V208" s="111">
        <f>L208-N208-U208</f>
        <v/>
      </c>
      <c r="W208" s="109">
        <f>IF(L208-N208-U208-V208=0,"","Error")</f>
        <v/>
      </c>
    </row>
    <row r="209" ht="14" customHeight="1" thickBot="1">
      <c r="A209" s="25" t="inlineStr">
        <is>
          <t>73</t>
        </is>
      </c>
      <c r="B209" s="19" t="inlineStr">
        <is>
          <t>7301</t>
        </is>
      </c>
      <c r="C209" s="26" t="n">
        <v>73011</v>
      </c>
      <c r="D209" s="36" t="inlineStr">
        <is>
          <t>ការលក់សម្ភារបរិក្ខារ សម្ភារខូចខាត សម្ភារសិក្សា</t>
        </is>
      </c>
      <c r="E209" s="58" t="inlineStr">
        <is>
          <t>SOS</t>
        </is>
      </c>
      <c r="F209" s="189" t="n"/>
      <c r="G209" s="190" t="n"/>
      <c r="H209" s="190" t="n"/>
      <c r="I209" s="190" t="n"/>
      <c r="J209" s="114" t="n"/>
      <c r="K209" s="189" t="n">
        <v>0</v>
      </c>
      <c r="L209" s="114">
        <f>K209+L122</f>
        <v/>
      </c>
      <c r="M209" s="189" t="n">
        <v>0</v>
      </c>
      <c r="N209" s="114">
        <f>M209+N122</f>
        <v/>
      </c>
      <c r="O209" s="189" t="n"/>
      <c r="P209" s="114">
        <f>O209+P122</f>
        <v/>
      </c>
      <c r="Q209" s="115">
        <f>N209+P209</f>
        <v/>
      </c>
      <c r="R209" s="189" t="n"/>
      <c r="S209" s="114">
        <f>R209+S122</f>
        <v/>
      </c>
      <c r="T209" s="189" t="n"/>
      <c r="U209" s="114">
        <f>T209+U122</f>
        <v/>
      </c>
      <c r="V209" s="191">
        <f>L209-N209-U209</f>
        <v/>
      </c>
      <c r="W209" s="114">
        <f>IF(L209-N209-U209-V209=0,"","Error")</f>
        <v/>
      </c>
    </row>
    <row r="210" ht="14" customHeight="1" thickBot="1">
      <c r="A210" s="23" t="n"/>
      <c r="B210" s="18" t="n"/>
      <c r="C210" s="143" t="inlineStr">
        <is>
          <t>73012</t>
        </is>
      </c>
      <c r="D210" s="128" t="inlineStr">
        <is>
          <t>សរុបលក់ឯកសារ លតាប័ត្រ និងលិខិតបោះពុម្ពផ្សេងៗ</t>
        </is>
      </c>
      <c r="E210" s="90" t="n"/>
      <c r="F210" s="118" t="n"/>
      <c r="G210" s="119">
        <f>SUM(G211:G215)</f>
        <v/>
      </c>
      <c r="H210" s="119">
        <f>SUM(H211:H215)</f>
        <v/>
      </c>
      <c r="I210" s="119">
        <f>SUM(I211:I215)</f>
        <v/>
      </c>
      <c r="J210" s="120">
        <f>SUM(J211:J215)</f>
        <v/>
      </c>
      <c r="K210" s="118">
        <f>SUM(K211:K215)</f>
        <v/>
      </c>
      <c r="L210" s="120">
        <f>SUM(L211:L215)</f>
        <v/>
      </c>
      <c r="M210" s="118">
        <f>SUM(M211:M215)</f>
        <v/>
      </c>
      <c r="N210" s="120">
        <f>SUM(N211:N215)</f>
        <v/>
      </c>
      <c r="O210" s="118">
        <f>SUM(O211:O215)</f>
        <v/>
      </c>
      <c r="P210" s="120">
        <f>SUM(P211:P215)</f>
        <v/>
      </c>
      <c r="Q210" s="121">
        <f>SUM(Q211:Q215)</f>
        <v/>
      </c>
      <c r="R210" s="118">
        <f>SUM(R211:R215)</f>
        <v/>
      </c>
      <c r="S210" s="120">
        <f>SUM(S211:S215)</f>
        <v/>
      </c>
      <c r="T210" s="118">
        <f>SUM(T211:T215)</f>
        <v/>
      </c>
      <c r="U210" s="120">
        <f>SUM(U211:U215)</f>
        <v/>
      </c>
      <c r="V210" s="122">
        <f>SUM(V211:V215)</f>
        <v/>
      </c>
      <c r="W210" s="120">
        <f>IF(L210-N210-U210-V210=0,"","Error")</f>
        <v/>
      </c>
    </row>
    <row r="211" ht="13" customHeight="1">
      <c r="A211" s="23" t="n"/>
      <c r="B211" s="18" t="n"/>
      <c r="C211" s="127" t="n"/>
      <c r="D211" s="14" t="inlineStr">
        <is>
          <t>កម្រៃលតាប័ត្ររថយន្ដ</t>
        </is>
      </c>
      <c r="E211" s="59" t="inlineStr">
        <is>
          <t>VVF</t>
        </is>
      </c>
      <c r="F211" s="192" t="n"/>
      <c r="G211" s="193" t="n"/>
      <c r="H211" s="193" t="n"/>
      <c r="I211" s="193" t="n"/>
      <c r="J211" s="194" t="n"/>
      <c r="K211" s="192" t="n">
        <v>0</v>
      </c>
      <c r="L211" s="194">
        <f>K211+L124</f>
        <v/>
      </c>
      <c r="M211" s="192" t="n">
        <v>0</v>
      </c>
      <c r="N211" s="194">
        <f>M211+N124</f>
        <v/>
      </c>
      <c r="O211" s="192" t="n"/>
      <c r="P211" s="194">
        <f>O211+P124</f>
        <v/>
      </c>
      <c r="Q211" s="195">
        <f>N211+P211</f>
        <v/>
      </c>
      <c r="R211" s="192" t="n"/>
      <c r="S211" s="194">
        <f>R211+S124</f>
        <v/>
      </c>
      <c r="T211" s="192" t="n"/>
      <c r="U211" s="194">
        <f>T211+U124</f>
        <v/>
      </c>
      <c r="V211" s="196">
        <f>L211-N211-U211</f>
        <v/>
      </c>
      <c r="W211" s="194">
        <f>IF(L211-N211-U211-V211=0,"","Error")</f>
        <v/>
      </c>
    </row>
    <row r="212" ht="13" customHeight="1">
      <c r="A212" s="23" t="n"/>
      <c r="B212" s="18" t="n"/>
      <c r="C212" s="127" t="n"/>
      <c r="D212" s="6" t="inlineStr">
        <is>
          <t>កម្រៃត្រាពន្ធគយ</t>
        </is>
      </c>
      <c r="E212" s="60" t="inlineStr">
        <is>
          <t>CSF</t>
        </is>
      </c>
      <c r="F212" s="150" t="n"/>
      <c r="G212" s="151" t="n"/>
      <c r="H212" s="151" t="n"/>
      <c r="I212" s="151" t="n"/>
      <c r="J212" s="152" t="n"/>
      <c r="K212" s="150" t="n">
        <v>0</v>
      </c>
      <c r="L212" s="152">
        <f>K212+L125</f>
        <v/>
      </c>
      <c r="M212" s="150" t="n">
        <v>0</v>
      </c>
      <c r="N212" s="152">
        <f>M212+N125</f>
        <v/>
      </c>
      <c r="O212" s="150" t="n"/>
      <c r="P212" s="152">
        <f>O212+P125</f>
        <v/>
      </c>
      <c r="Q212" s="153">
        <f>N212+P212</f>
        <v/>
      </c>
      <c r="R212" s="150" t="n"/>
      <c r="S212" s="152">
        <f>R212+S125</f>
        <v/>
      </c>
      <c r="T212" s="150" t="n"/>
      <c r="U212" s="152">
        <f>T212+U125</f>
        <v/>
      </c>
      <c r="V212" s="154">
        <f>L212-N212-U212</f>
        <v/>
      </c>
      <c r="W212" s="152">
        <f>IF(L212-N212-U212-V212=0,"","Error")</f>
        <v/>
      </c>
    </row>
    <row r="213" ht="13" customHeight="1">
      <c r="A213" s="23" t="n"/>
      <c r="B213" s="18" t="n"/>
      <c r="C213" s="127" t="n"/>
      <c r="D213" s="6" t="inlineStr">
        <is>
          <t>កម្រៃតែមប្រិ៍អាករ</t>
        </is>
      </c>
      <c r="E213" s="60" t="inlineStr">
        <is>
          <t>STF</t>
        </is>
      </c>
      <c r="F213" s="150" t="n"/>
      <c r="G213" s="151" t="n"/>
      <c r="H213" s="151" t="n"/>
      <c r="I213" s="151" t="n"/>
      <c r="J213" s="152" t="n"/>
      <c r="K213" s="150" t="n">
        <v>0</v>
      </c>
      <c r="L213" s="152">
        <f>K213+L126</f>
        <v/>
      </c>
      <c r="M213" s="150" t="n">
        <v>0</v>
      </c>
      <c r="N213" s="152">
        <f>M213+N126</f>
        <v/>
      </c>
      <c r="O213" s="150" t="n"/>
      <c r="P213" s="152">
        <f>O213+P126</f>
        <v/>
      </c>
      <c r="Q213" s="153">
        <f>N213+P213</f>
        <v/>
      </c>
      <c r="R213" s="150" t="n"/>
      <c r="S213" s="152">
        <f>R213+S126</f>
        <v/>
      </c>
      <c r="T213" s="150" t="n"/>
      <c r="U213" s="152">
        <f>T213+U126</f>
        <v/>
      </c>
      <c r="V213" s="154">
        <f>L213-N213-U213</f>
        <v/>
      </c>
      <c r="W213" s="152">
        <f>IF(L213-N213-U213-V213=0,"","Error")</f>
        <v/>
      </c>
    </row>
    <row r="214" ht="13" customHeight="1">
      <c r="A214" s="23" t="n"/>
      <c r="B214" s="18" t="n"/>
      <c r="C214" s="127" t="n"/>
      <c r="D214" s="6" t="inlineStr">
        <is>
          <t>កម្រៃបណ្ណដឹកជញ្ជូនទំនិញ</t>
        </is>
      </c>
      <c r="E214" s="60" t="inlineStr">
        <is>
          <t>TSF</t>
        </is>
      </c>
      <c r="F214" s="150" t="n"/>
      <c r="G214" s="151" t="n"/>
      <c r="H214" s="151" t="n"/>
      <c r="I214" s="151" t="n"/>
      <c r="J214" s="152" t="n"/>
      <c r="K214" s="150" t="n">
        <v>0</v>
      </c>
      <c r="L214" s="152">
        <f>K214+L127</f>
        <v/>
      </c>
      <c r="M214" s="150" t="n">
        <v>0</v>
      </c>
      <c r="N214" s="152">
        <f>M214+N127</f>
        <v/>
      </c>
      <c r="O214" s="150" t="n"/>
      <c r="P214" s="152">
        <f>O214+P127</f>
        <v/>
      </c>
      <c r="Q214" s="153">
        <f>N214+P214</f>
        <v/>
      </c>
      <c r="R214" s="150" t="n"/>
      <c r="S214" s="152">
        <f>R214+S127</f>
        <v/>
      </c>
      <c r="T214" s="150" t="n"/>
      <c r="U214" s="152">
        <f>T214+U127</f>
        <v/>
      </c>
      <c r="V214" s="154">
        <f>L214-N214-U214</f>
        <v/>
      </c>
      <c r="W214" s="152">
        <f>IF(L214-N214-U214-V214=0,"","Error")</f>
        <v/>
      </c>
    </row>
    <row r="215" ht="13" customHeight="1">
      <c r="A215" s="23" t="n"/>
      <c r="B215" s="18" t="n"/>
      <c r="C215" s="127" t="n"/>
      <c r="D215" s="7" t="inlineStr">
        <is>
          <t>កម្រៃសៀលកុងតឺន័រ</t>
        </is>
      </c>
      <c r="E215" s="61" t="inlineStr">
        <is>
          <t>CCS</t>
        </is>
      </c>
      <c r="F215" s="197" t="n"/>
      <c r="G215" s="198" t="n"/>
      <c r="H215" s="198" t="n"/>
      <c r="I215" s="198" t="n"/>
      <c r="J215" s="199" t="n"/>
      <c r="K215" s="197" t="n">
        <v>0</v>
      </c>
      <c r="L215" s="199">
        <f>K215+L128</f>
        <v/>
      </c>
      <c r="M215" s="197" t="n">
        <v>0</v>
      </c>
      <c r="N215" s="199">
        <f>M215+N128</f>
        <v/>
      </c>
      <c r="O215" s="197" t="n"/>
      <c r="P215" s="199">
        <f>O215+P128</f>
        <v/>
      </c>
      <c r="Q215" s="200">
        <f>N215+P215</f>
        <v/>
      </c>
      <c r="R215" s="197" t="n"/>
      <c r="S215" s="199">
        <f>R215+S128</f>
        <v/>
      </c>
      <c r="T215" s="197" t="n"/>
      <c r="U215" s="199">
        <f>T215+U128</f>
        <v/>
      </c>
      <c r="V215" s="201">
        <f>L215-N215-U215</f>
        <v/>
      </c>
      <c r="W215" s="199">
        <f>IF(L215-N215-U215-V215=0,"","Error")</f>
        <v/>
      </c>
    </row>
    <row r="216" ht="13" customHeight="1">
      <c r="A216" s="15" t="n"/>
      <c r="B216" s="18" t="n"/>
      <c r="C216" s="21" t="n">
        <v>73013</v>
      </c>
      <c r="D216" s="22" t="inlineStr">
        <is>
          <t>ផលបានពីការលក់ទ្រព្យសម្បត្តិកំទេចកំទី</t>
        </is>
      </c>
      <c r="E216" s="62" t="inlineStr">
        <is>
          <t>SOM</t>
        </is>
      </c>
      <c r="F216" s="184" t="n"/>
      <c r="G216" s="185" t="n"/>
      <c r="H216" s="185" t="n"/>
      <c r="I216" s="185" t="n"/>
      <c r="J216" s="186" t="n"/>
      <c r="K216" s="184" t="n">
        <v>0</v>
      </c>
      <c r="L216" s="186">
        <f>K216+L129</f>
        <v/>
      </c>
      <c r="M216" s="184" t="n">
        <v>0</v>
      </c>
      <c r="N216" s="186">
        <f>M216+N129</f>
        <v/>
      </c>
      <c r="O216" s="184" t="n"/>
      <c r="P216" s="186">
        <f>O216+P129</f>
        <v/>
      </c>
      <c r="Q216" s="187">
        <f>N216+P216</f>
        <v/>
      </c>
      <c r="R216" s="184" t="n"/>
      <c r="S216" s="186">
        <f>R216+S129</f>
        <v/>
      </c>
      <c r="T216" s="184" t="n"/>
      <c r="U216" s="186">
        <f>T216+U129</f>
        <v/>
      </c>
      <c r="V216" s="188">
        <f>L216-N216-U216</f>
        <v/>
      </c>
      <c r="W216" s="186">
        <f>IF(L216-N216-U216-V216=0,"","Error")</f>
        <v/>
      </c>
    </row>
    <row r="217" ht="13" customHeight="1">
      <c r="A217" s="15" t="n"/>
      <c r="B217" s="18" t="n"/>
      <c r="C217" s="21" t="n">
        <v>73015</v>
      </c>
      <c r="D217" s="22" t="inlineStr">
        <is>
          <t>ការលក់មធ្យោបាយដឹកជញ្ជូន និងគ្រឿងចក្រចាស់ៗ ឬខូច</t>
        </is>
      </c>
      <c r="E217" s="62" t="inlineStr">
        <is>
          <t>SOV</t>
        </is>
      </c>
      <c r="F217" s="184" t="n"/>
      <c r="G217" s="185" t="n"/>
      <c r="H217" s="185" t="n"/>
      <c r="I217" s="185" t="n"/>
      <c r="J217" s="186" t="n"/>
      <c r="K217" s="184" t="n">
        <v>0</v>
      </c>
      <c r="L217" s="186">
        <f>K217+L130</f>
        <v/>
      </c>
      <c r="M217" s="184" t="n">
        <v>0</v>
      </c>
      <c r="N217" s="186">
        <f>M217+N130</f>
        <v/>
      </c>
      <c r="O217" s="184" t="n"/>
      <c r="P217" s="186">
        <f>O217+P130</f>
        <v/>
      </c>
      <c r="Q217" s="187">
        <f>N217+P217</f>
        <v/>
      </c>
      <c r="R217" s="184" t="n"/>
      <c r="S217" s="186">
        <f>R217+S130</f>
        <v/>
      </c>
      <c r="T217" s="184" t="n"/>
      <c r="U217" s="186">
        <f>T217+U130</f>
        <v/>
      </c>
      <c r="V217" s="188">
        <f>L217-N217-U217</f>
        <v/>
      </c>
      <c r="W217" s="186">
        <f>IF(L217-N217-U217-V217=0,"","Error")</f>
        <v/>
      </c>
    </row>
    <row r="218" ht="13" customHeight="1">
      <c r="A218" s="15" t="n"/>
      <c r="B218" s="18" t="n"/>
      <c r="C218" s="21" t="n">
        <v>73016</v>
      </c>
      <c r="D218" s="22" t="inlineStr">
        <is>
          <t>ការលក់ឧបករណ៍អេឡិចត្រូនិចចាស់ៗ ឬ ខូច</t>
        </is>
      </c>
      <c r="E218" s="62" t="inlineStr">
        <is>
          <t>SOD</t>
        </is>
      </c>
      <c r="F218" s="184" t="n"/>
      <c r="G218" s="185" t="n"/>
      <c r="H218" s="185" t="n"/>
      <c r="I218" s="185" t="n"/>
      <c r="J218" s="186" t="n"/>
      <c r="K218" s="184" t="n">
        <v>0</v>
      </c>
      <c r="L218" s="186">
        <f>K218+L131</f>
        <v/>
      </c>
      <c r="M218" s="184" t="n">
        <v>0</v>
      </c>
      <c r="N218" s="186">
        <f>M218+N131</f>
        <v/>
      </c>
      <c r="O218" s="184" t="n"/>
      <c r="P218" s="186">
        <f>O218+P131</f>
        <v/>
      </c>
      <c r="Q218" s="187">
        <f>N218+P218</f>
        <v/>
      </c>
      <c r="R218" s="184" t="n"/>
      <c r="S218" s="186">
        <f>R218+S131</f>
        <v/>
      </c>
      <c r="T218" s="184" t="n"/>
      <c r="U218" s="186">
        <f>T218+U131</f>
        <v/>
      </c>
      <c r="V218" s="188">
        <f>L218-N218-U218</f>
        <v/>
      </c>
      <c r="W218" s="186">
        <f>IF(L218-N218-U218-V218=0,"","Error")</f>
        <v/>
      </c>
    </row>
    <row r="219" ht="13" customHeight="1">
      <c r="A219" s="15" t="n"/>
      <c r="B219" s="18" t="n"/>
      <c r="C219" s="21" t="n">
        <v>73017</v>
      </c>
      <c r="D219" s="22" t="inlineStr">
        <is>
          <t>ការលក់ឧបករណ៍អគ្គិសនីចាស់ៗ ឬ ខូច</t>
        </is>
      </c>
      <c r="E219" s="62" t="inlineStr">
        <is>
          <t>SOE</t>
        </is>
      </c>
      <c r="F219" s="184" t="n"/>
      <c r="G219" s="185" t="n"/>
      <c r="H219" s="185" t="n"/>
      <c r="I219" s="185" t="n"/>
      <c r="J219" s="186" t="n"/>
      <c r="K219" s="184" t="n">
        <v>0</v>
      </c>
      <c r="L219" s="186">
        <f>K219+L132</f>
        <v/>
      </c>
      <c r="M219" s="184" t="n">
        <v>0</v>
      </c>
      <c r="N219" s="186">
        <f>M219+N132</f>
        <v/>
      </c>
      <c r="O219" s="184" t="n"/>
      <c r="P219" s="186">
        <f>O219+P132</f>
        <v/>
      </c>
      <c r="Q219" s="187">
        <f>N219+P219</f>
        <v/>
      </c>
      <c r="R219" s="184" t="n"/>
      <c r="S219" s="186">
        <f>R219+S132</f>
        <v/>
      </c>
      <c r="T219" s="184" t="n"/>
      <c r="U219" s="186">
        <f>T219+U132</f>
        <v/>
      </c>
      <c r="V219" s="188">
        <f>L219-N219-U219</f>
        <v/>
      </c>
      <c r="W219" s="186">
        <f>IF(L219-N219-U219-V219=0,"","Error")</f>
        <v/>
      </c>
    </row>
    <row r="220" ht="14" customHeight="1" thickBot="1">
      <c r="A220" s="15" t="n"/>
      <c r="B220" s="24" t="n"/>
      <c r="C220" s="55" t="n">
        <v>73018</v>
      </c>
      <c r="D220" s="56" t="inlineStr">
        <is>
          <t>ការលក់ទ្រព្យសម្បត្តិនៃរដ្ឋបាលសាធារណៈផ្សេងទៀត</t>
        </is>
      </c>
      <c r="E220" s="80" t="inlineStr">
        <is>
          <t>SOO</t>
        </is>
      </c>
      <c r="F220" s="107" t="n"/>
      <c r="G220" s="108" t="n"/>
      <c r="H220" s="108" t="n"/>
      <c r="I220" s="108" t="n"/>
      <c r="J220" s="109" t="n"/>
      <c r="K220" s="107" t="n">
        <v>0</v>
      </c>
      <c r="L220" s="109">
        <f>K220+L133</f>
        <v/>
      </c>
      <c r="M220" s="107" t="n">
        <v>0</v>
      </c>
      <c r="N220" s="109">
        <f>M220+N133</f>
        <v/>
      </c>
      <c r="O220" s="107" t="n"/>
      <c r="P220" s="109">
        <f>O220+P133</f>
        <v/>
      </c>
      <c r="Q220" s="110">
        <f>N220+P220</f>
        <v/>
      </c>
      <c r="R220" s="107" t="n"/>
      <c r="S220" s="109">
        <f>R220+S133</f>
        <v/>
      </c>
      <c r="T220" s="107" t="n"/>
      <c r="U220" s="109">
        <f>T220+U133</f>
        <v/>
      </c>
      <c r="V220" s="111">
        <f>L220-N220-U220</f>
        <v/>
      </c>
      <c r="W220" s="109">
        <f>IF(L220-N220-U220-V220=0,"","Error")</f>
        <v/>
      </c>
    </row>
    <row r="221" ht="14" customHeight="1" thickBot="1">
      <c r="A221" s="15" t="n"/>
      <c r="B221" s="19" t="inlineStr">
        <is>
          <t>7302</t>
        </is>
      </c>
      <c r="C221" s="26" t="n">
        <v>73024</v>
      </c>
      <c r="D221" s="35" t="inlineStr">
        <is>
          <t>កម្រៃសេវាបង់ថ្លៃសិទ្ធិប្រឡង និងសិក្សាវគ្គជើងសាគយ</t>
        </is>
      </c>
      <c r="E221" s="63" t="inlineStr">
        <is>
          <t>CBF</t>
        </is>
      </c>
      <c r="F221" s="189" t="n"/>
      <c r="G221" s="190" t="n"/>
      <c r="H221" s="190" t="n"/>
      <c r="I221" s="190" t="n"/>
      <c r="J221" s="114" t="n"/>
      <c r="K221" s="189" t="n">
        <v>0</v>
      </c>
      <c r="L221" s="114">
        <f>K221+L134</f>
        <v/>
      </c>
      <c r="M221" s="189" t="n">
        <v>0</v>
      </c>
      <c r="N221" s="114">
        <f>M221+N134</f>
        <v/>
      </c>
      <c r="O221" s="189" t="n"/>
      <c r="P221" s="114">
        <f>O221+P134</f>
        <v/>
      </c>
      <c r="Q221" s="115">
        <f>N221+P221</f>
        <v/>
      </c>
      <c r="R221" s="189" t="n"/>
      <c r="S221" s="114">
        <f>R221+S134</f>
        <v/>
      </c>
      <c r="T221" s="189" t="n"/>
      <c r="U221" s="114">
        <f>T221+U134</f>
        <v/>
      </c>
      <c r="V221" s="191">
        <f>L221-N221-U221</f>
        <v/>
      </c>
      <c r="W221" s="114">
        <f>IF(L221-N221-U221-V221=0,"","Error")</f>
        <v/>
      </c>
    </row>
    <row r="222" ht="27" customHeight="1" thickBot="1">
      <c r="A222" s="23" t="n"/>
      <c r="B222" s="15" t="n"/>
      <c r="C222" s="126" t="n">
        <v>73028</v>
      </c>
      <c r="D22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22" s="90" t="n"/>
      <c r="F222" s="118" t="n"/>
      <c r="G222" s="119">
        <f>G223+G228+G234+G235</f>
        <v/>
      </c>
      <c r="H222" s="119">
        <f>H223+H228+H234+H235</f>
        <v/>
      </c>
      <c r="I222" s="119">
        <f>I223+I228+I234+I235</f>
        <v/>
      </c>
      <c r="J222" s="120">
        <f>J223+J228+J234+J235</f>
        <v/>
      </c>
      <c r="K222" s="118">
        <f>K223+K228+K234+K235</f>
        <v/>
      </c>
      <c r="L222" s="120">
        <f>L223+L228+L234+L235</f>
        <v/>
      </c>
      <c r="M222" s="118">
        <f>M223+M228+M234+M235</f>
        <v/>
      </c>
      <c r="N222" s="120">
        <f>N223+N228+N234+N235</f>
        <v/>
      </c>
      <c r="O222" s="118">
        <f>O223+O228+O234+O235</f>
        <v/>
      </c>
      <c r="P222" s="120">
        <f>P223+P228+P234+P235</f>
        <v/>
      </c>
      <c r="Q222" s="121">
        <f>Q223+Q228+Q234+Q235</f>
        <v/>
      </c>
      <c r="R222" s="118">
        <f>R223+R228+R234+R235</f>
        <v/>
      </c>
      <c r="S222" s="120">
        <f>S223+S228+S234+S235</f>
        <v/>
      </c>
      <c r="T222" s="118">
        <f>T223+T228+T234+T235</f>
        <v/>
      </c>
      <c r="U222" s="120">
        <f>U223+U228+U234+U235</f>
        <v/>
      </c>
      <c r="V222" s="122">
        <f>V223+V228+V234+V235</f>
        <v/>
      </c>
      <c r="W222" s="120">
        <f>IF(L222-N222-U222-V222=0,"","Error")</f>
        <v/>
      </c>
    </row>
    <row r="223" ht="14" customHeight="1" thickBot="1">
      <c r="A223" s="23" t="n"/>
      <c r="B223" s="18" t="n"/>
      <c r="C223" s="129" t="n"/>
      <c r="D223" s="141" t="inlineStr">
        <is>
          <t>សរុបកម្រៃចុះបញ្ជិកាប្រតិវេទន៍គយ</t>
        </is>
      </c>
      <c r="E223" s="142" t="n"/>
      <c r="F223" s="202" t="n"/>
      <c r="G223" s="259">
        <f>SUM(G224:G227)</f>
        <v/>
      </c>
      <c r="H223" s="259">
        <f>SUM(H224:H227)</f>
        <v/>
      </c>
      <c r="I223" s="259">
        <f>SUM(I224:I227)</f>
        <v/>
      </c>
      <c r="J223" s="260">
        <f>SUM(J224:J227)</f>
        <v/>
      </c>
      <c r="K223" s="202">
        <f>SUM(K224:K227)</f>
        <v/>
      </c>
      <c r="L223" s="260">
        <f>SUM(L224:L227)</f>
        <v/>
      </c>
      <c r="M223" s="202">
        <f>SUM(M224:M227)</f>
        <v/>
      </c>
      <c r="N223" s="260">
        <f>SUM(N224:N227)</f>
        <v/>
      </c>
      <c r="O223" s="202">
        <f>SUM(O224:O227)</f>
        <v/>
      </c>
      <c r="P223" s="260">
        <f>SUM(P224:P227)</f>
        <v/>
      </c>
      <c r="Q223" s="261">
        <f>SUM(Q224:Q227)</f>
        <v/>
      </c>
      <c r="R223" s="202">
        <f>SUM(R224:R227)</f>
        <v/>
      </c>
      <c r="S223" s="260">
        <f>SUM(S224:S227)</f>
        <v/>
      </c>
      <c r="T223" s="202">
        <f>SUM(T224:T227)</f>
        <v/>
      </c>
      <c r="U223" s="260">
        <f>SUM(U224:U227)</f>
        <v/>
      </c>
      <c r="V223" s="262">
        <f>SUM(V224:V227)</f>
        <v/>
      </c>
      <c r="W223" s="260">
        <f>IF(L223-N223-U223-V223=0,"","Error")</f>
        <v/>
      </c>
    </row>
    <row r="224" ht="26" customHeight="1">
      <c r="A224" s="23" t="n"/>
      <c r="B224" s="18" t="n"/>
      <c r="C224" s="129" t="n"/>
      <c r="D224" s="34" t="inlineStr">
        <is>
          <t>កម្រៃចុះបញ្ចិកាប្រតិវេទន៍គយនាំចេញនាំចូលនិងឆ្លងកាត់ (មាតិកាចាស់)</t>
        </is>
      </c>
      <c r="E224" s="87" t="inlineStr">
        <is>
          <t>CDF</t>
        </is>
      </c>
      <c r="F224" s="208" t="n"/>
      <c r="G224" s="209" t="n"/>
      <c r="H224" s="209" t="n"/>
      <c r="I224" s="209" t="n"/>
      <c r="J224" s="210" t="n"/>
      <c r="K224" s="208" t="n">
        <v>0</v>
      </c>
      <c r="L224" s="210">
        <f>K224+L137</f>
        <v/>
      </c>
      <c r="M224" s="208" t="n">
        <v>0</v>
      </c>
      <c r="N224" s="210">
        <f>M224+N137</f>
        <v/>
      </c>
      <c r="O224" s="208" t="n"/>
      <c r="P224" s="210">
        <f>O224+P137</f>
        <v/>
      </c>
      <c r="Q224" s="211">
        <f>N224+P224</f>
        <v/>
      </c>
      <c r="R224" s="208" t="n"/>
      <c r="S224" s="210">
        <f>R224+S137</f>
        <v/>
      </c>
      <c r="T224" s="208" t="n"/>
      <c r="U224" s="210">
        <f>T224+U137</f>
        <v/>
      </c>
      <c r="V224" s="212">
        <f>L224-N224-U224</f>
        <v/>
      </c>
      <c r="W224" s="210">
        <f>IF(L224-N224-U224-V224=0,"","Error")</f>
        <v/>
      </c>
    </row>
    <row r="225" ht="26" customHeight="1">
      <c r="A225" s="23" t="n"/>
      <c r="B225" s="18" t="n"/>
      <c r="C225" s="129" t="n"/>
      <c r="D22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25" s="64" t="inlineStr">
        <is>
          <t>CDL</t>
        </is>
      </c>
      <c r="F225" s="213" t="n"/>
      <c r="G225" s="214" t="n"/>
      <c r="H225" s="214" t="n"/>
      <c r="I225" s="214" t="n"/>
      <c r="J225" s="215" t="n"/>
      <c r="K225" s="213" t="n">
        <v>136000</v>
      </c>
      <c r="L225" s="215">
        <f>K225+L138</f>
        <v/>
      </c>
      <c r="M225" s="213" t="n">
        <v>0</v>
      </c>
      <c r="N225" s="215">
        <f>M225+N138</f>
        <v/>
      </c>
      <c r="O225" s="213" t="n"/>
      <c r="P225" s="215">
        <f>O225+P138</f>
        <v/>
      </c>
      <c r="Q225" s="216">
        <f>N225+P225</f>
        <v/>
      </c>
      <c r="R225" s="213" t="n"/>
      <c r="S225" s="215">
        <f>R225+S138</f>
        <v/>
      </c>
      <c r="T225" s="213" t="n"/>
      <c r="U225" s="215">
        <f>T225+U138</f>
        <v/>
      </c>
      <c r="V225" s="217">
        <f>L225-N225-U225</f>
        <v/>
      </c>
      <c r="W225" s="215">
        <f>IF(L225-N225-U225-V225=0,"","Error")</f>
        <v/>
      </c>
    </row>
    <row r="226" ht="26" customHeight="1">
      <c r="A226" s="23" t="n"/>
      <c r="B226" s="18" t="n"/>
      <c r="C226" s="129" t="n"/>
      <c r="D22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26" s="64" t="inlineStr">
        <is>
          <t>CDO</t>
        </is>
      </c>
      <c r="F226" s="213" t="n"/>
      <c r="G226" s="214" t="n"/>
      <c r="H226" s="214" t="n"/>
      <c r="I226" s="214" t="n"/>
      <c r="J226" s="215" t="n"/>
      <c r="K226" s="213" t="n">
        <v>0</v>
      </c>
      <c r="L226" s="215">
        <f>K226+L139</f>
        <v/>
      </c>
      <c r="M226" s="213" t="n">
        <v>0</v>
      </c>
      <c r="N226" s="215">
        <f>M226+N139</f>
        <v/>
      </c>
      <c r="O226" s="213" t="n"/>
      <c r="P226" s="215">
        <f>O226+P139</f>
        <v/>
      </c>
      <c r="Q226" s="216">
        <f>N226+P226</f>
        <v/>
      </c>
      <c r="R226" s="213" t="n"/>
      <c r="S226" s="215">
        <f>R226+S139</f>
        <v/>
      </c>
      <c r="T226" s="213" t="n"/>
      <c r="U226" s="215">
        <f>T226+U139</f>
        <v/>
      </c>
      <c r="V226" s="217">
        <f>L226-N226-U226</f>
        <v/>
      </c>
      <c r="W226" s="215">
        <f>IF(L226-N226-U226-V226=0,"","Error")</f>
        <v/>
      </c>
    </row>
    <row r="227" ht="14" customHeight="1" thickBot="1">
      <c r="A227" s="23" t="n"/>
      <c r="B227" s="18" t="n"/>
      <c r="C227" s="129" t="n"/>
      <c r="D227" s="33" t="inlineStr">
        <is>
          <t>ប្រតិវេទន៍គយទំនិញឆ្លងកាត់</t>
        </is>
      </c>
      <c r="E227" s="65" t="inlineStr">
        <is>
          <t>CDT</t>
        </is>
      </c>
      <c r="F227" s="218" t="n"/>
      <c r="G227" s="219" t="n"/>
      <c r="H227" s="219" t="n"/>
      <c r="I227" s="219" t="n"/>
      <c r="J227" s="220" t="n"/>
      <c r="K227" s="218" t="n">
        <v>0</v>
      </c>
      <c r="L227" s="220">
        <f>K227+L140</f>
        <v/>
      </c>
      <c r="M227" s="218" t="n">
        <v>0</v>
      </c>
      <c r="N227" s="220">
        <f>M227+N140</f>
        <v/>
      </c>
      <c r="O227" s="218" t="n"/>
      <c r="P227" s="220">
        <f>O227+P140</f>
        <v/>
      </c>
      <c r="Q227" s="221">
        <f>N227+P227</f>
        <v/>
      </c>
      <c r="R227" s="218" t="n"/>
      <c r="S227" s="220">
        <f>R227+S140</f>
        <v/>
      </c>
      <c r="T227" s="218" t="n"/>
      <c r="U227" s="220">
        <f>T227+U140</f>
        <v/>
      </c>
      <c r="V227" s="222">
        <f>L227-N227-U227</f>
        <v/>
      </c>
      <c r="W227" s="220">
        <f>IF(L227-N227-U227-V227=0,"","Error")</f>
        <v/>
      </c>
    </row>
    <row r="228" ht="14" customHeight="1" thickBot="1">
      <c r="A228" s="23" t="n"/>
      <c r="B228" s="18" t="n"/>
      <c r="C228" s="129" t="n"/>
      <c r="D228" s="88" t="inlineStr">
        <is>
          <t>សរុបកម្រៃបែបបទគយ</t>
        </is>
      </c>
      <c r="E228" s="89" t="inlineStr">
        <is>
          <t>CPF</t>
        </is>
      </c>
      <c r="F228" s="118" t="n"/>
      <c r="G228" s="119">
        <f>SUM(G229:G233)</f>
        <v/>
      </c>
      <c r="H228" s="119">
        <f>SUM(H229:H233)</f>
        <v/>
      </c>
      <c r="I228" s="119">
        <f>SUM(I229:I233)</f>
        <v/>
      </c>
      <c r="J228" s="120">
        <f>SUM(J229:J233)</f>
        <v/>
      </c>
      <c r="K228" s="118" t="n">
        <v>0</v>
      </c>
      <c r="L228" s="120">
        <f>SUM(L229:L233)</f>
        <v/>
      </c>
      <c r="M228" s="118" t="n">
        <v>0</v>
      </c>
      <c r="N228" s="120">
        <f>SUM(N229:N233)</f>
        <v/>
      </c>
      <c r="O228" s="118">
        <f>SUM(O229:O233)</f>
        <v/>
      </c>
      <c r="P228" s="120">
        <f>SUM(P229:P233)</f>
        <v/>
      </c>
      <c r="Q228" s="121">
        <f>SUM(Q229:Q233)</f>
        <v/>
      </c>
      <c r="R228" s="118">
        <f>SUM(R229:R233)</f>
        <v/>
      </c>
      <c r="S228" s="120">
        <f>SUM(S229:S233)</f>
        <v/>
      </c>
      <c r="T228" s="118">
        <f>SUM(T229:T233)</f>
        <v/>
      </c>
      <c r="U228" s="120">
        <f>SUM(U229:U233)</f>
        <v/>
      </c>
      <c r="V228" s="122">
        <f>SUM(V229:V233)</f>
        <v/>
      </c>
      <c r="W228" s="120">
        <f>IF(L228-N228-U228-V228=0,"","Error")</f>
        <v/>
      </c>
    </row>
    <row r="229" ht="13" customHeight="1">
      <c r="A229" s="23" t="n"/>
      <c r="B229" s="18" t="n"/>
      <c r="C229" s="129" t="n"/>
      <c r="D22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29" s="86" t="inlineStr">
        <is>
          <t>PFC</t>
        </is>
      </c>
      <c r="F229" s="223" t="n"/>
      <c r="G229" s="224" t="n"/>
      <c r="H229" s="224" t="n"/>
      <c r="I229" s="224" t="n"/>
      <c r="J229" s="225" t="n"/>
      <c r="K229" s="223" t="n">
        <v>0</v>
      </c>
      <c r="L229" s="225">
        <f>K229+L142</f>
        <v/>
      </c>
      <c r="M229" s="223" t="n">
        <v>0</v>
      </c>
      <c r="N229" s="225">
        <f>M229+N142</f>
        <v/>
      </c>
      <c r="O229" s="223" t="n"/>
      <c r="P229" s="225">
        <f>O229+P142</f>
        <v/>
      </c>
      <c r="Q229" s="226">
        <f>N229+P229</f>
        <v/>
      </c>
      <c r="R229" s="223" t="n"/>
      <c r="S229" s="225">
        <f>R229+S142</f>
        <v/>
      </c>
      <c r="T229" s="223" t="n"/>
      <c r="U229" s="225">
        <f>T229+U142</f>
        <v/>
      </c>
      <c r="V229" s="227">
        <f>L229-N229-U229</f>
        <v/>
      </c>
      <c r="W229" s="225">
        <f>IF(L229-N229-U229-V229=0,"","Error")</f>
        <v/>
      </c>
    </row>
    <row r="230" ht="26" customHeight="1">
      <c r="A230" s="23" t="n"/>
      <c r="B230" s="18" t="n"/>
      <c r="C230" s="129" t="n"/>
      <c r="D23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30" s="59" t="inlineStr">
        <is>
          <t>PFL</t>
        </is>
      </c>
      <c r="F230" s="192" t="n"/>
      <c r="G230" s="193" t="n"/>
      <c r="H230" s="193" t="n"/>
      <c r="I230" s="193" t="n"/>
      <c r="J230" s="194" t="n"/>
      <c r="K230" s="192" t="n">
        <v>0</v>
      </c>
      <c r="L230" s="194">
        <f>K230+L143</f>
        <v/>
      </c>
      <c r="M230" s="192" t="n">
        <v>0</v>
      </c>
      <c r="N230" s="194">
        <f>M230+N143</f>
        <v/>
      </c>
      <c r="O230" s="192" t="n"/>
      <c r="P230" s="194">
        <f>O230+P143</f>
        <v/>
      </c>
      <c r="Q230" s="195">
        <f>N230+P230</f>
        <v/>
      </c>
      <c r="R230" s="192" t="n"/>
      <c r="S230" s="194">
        <f>R230+S143</f>
        <v/>
      </c>
      <c r="T230" s="192" t="n"/>
      <c r="U230" s="194">
        <f>T230+U143</f>
        <v/>
      </c>
      <c r="V230" s="196">
        <f>L230-N230-U230</f>
        <v/>
      </c>
      <c r="W230" s="194">
        <f>IF(L230-N230-U230-V230=0,"","Error")</f>
        <v/>
      </c>
    </row>
    <row r="231" ht="39" customHeight="1">
      <c r="A231" s="23" t="n"/>
      <c r="B231" s="18" t="n"/>
      <c r="C231" s="129" t="n"/>
      <c r="D23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31" s="67" t="inlineStr">
        <is>
          <t>PFN</t>
        </is>
      </c>
      <c r="F231" s="228" t="n"/>
      <c r="G231" s="229" t="n"/>
      <c r="H231" s="229" t="n"/>
      <c r="I231" s="229" t="n"/>
      <c r="J231" s="230" t="n"/>
      <c r="K231" s="228" t="n">
        <v>0</v>
      </c>
      <c r="L231" s="230">
        <f>K231+L144</f>
        <v/>
      </c>
      <c r="M231" s="228" t="n">
        <v>0</v>
      </c>
      <c r="N231" s="230">
        <f>M231+N144</f>
        <v/>
      </c>
      <c r="O231" s="228" t="n"/>
      <c r="P231" s="230">
        <f>O231+P144</f>
        <v/>
      </c>
      <c r="Q231" s="231">
        <f>N231+P231</f>
        <v/>
      </c>
      <c r="R231" s="228" t="n"/>
      <c r="S231" s="230">
        <f>R231+S144</f>
        <v/>
      </c>
      <c r="T231" s="228" t="n"/>
      <c r="U231" s="230">
        <f>T231+U144</f>
        <v/>
      </c>
      <c r="V231" s="232">
        <f>L231-N231-U231</f>
        <v/>
      </c>
      <c r="W231" s="230">
        <f>IF(L231-N231-U231-V231=0,"","Error")</f>
        <v/>
      </c>
    </row>
    <row r="232" ht="26" customHeight="1">
      <c r="A232" s="23" t="n"/>
      <c r="B232" s="18" t="n"/>
      <c r="C232" s="129" t="n"/>
      <c r="D23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32" s="68" t="inlineStr">
        <is>
          <t>PFF</t>
        </is>
      </c>
      <c r="F232" s="233" t="n"/>
      <c r="G232" s="234" t="n"/>
      <c r="H232" s="234" t="n"/>
      <c r="I232" s="234" t="n"/>
      <c r="J232" s="235" t="n"/>
      <c r="K232" s="233" t="n">
        <v>0</v>
      </c>
      <c r="L232" s="235">
        <f>K232+L145</f>
        <v/>
      </c>
      <c r="M232" s="233" t="n">
        <v>0</v>
      </c>
      <c r="N232" s="235">
        <f>M232+N145</f>
        <v/>
      </c>
      <c r="O232" s="233" t="n"/>
      <c r="P232" s="235">
        <f>O232+P145</f>
        <v/>
      </c>
      <c r="Q232" s="236">
        <f>N232+P232</f>
        <v/>
      </c>
      <c r="R232" s="233" t="n"/>
      <c r="S232" s="235">
        <f>R232+S145</f>
        <v/>
      </c>
      <c r="T232" s="233" t="n"/>
      <c r="U232" s="235">
        <f>T232+U145</f>
        <v/>
      </c>
      <c r="V232" s="237">
        <f>L232-N232-U232</f>
        <v/>
      </c>
      <c r="W232" s="235">
        <f>IF(L232-N232-U232-V232=0,"","Error")</f>
        <v/>
      </c>
    </row>
    <row r="233" ht="39" customHeight="1">
      <c r="A233" s="23" t="n"/>
      <c r="B233" s="18" t="n"/>
      <c r="C233" s="129" t="n"/>
      <c r="D23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33" s="60" t="inlineStr">
        <is>
          <t>PFP</t>
        </is>
      </c>
      <c r="F233" s="150" t="n"/>
      <c r="G233" s="151" t="n"/>
      <c r="H233" s="151" t="n"/>
      <c r="I233" s="151" t="n"/>
      <c r="J233" s="152" t="n"/>
      <c r="K233" s="150" t="n">
        <v>0</v>
      </c>
      <c r="L233" s="152">
        <f>K233+L146</f>
        <v/>
      </c>
      <c r="M233" s="150" t="n">
        <v>0</v>
      </c>
      <c r="N233" s="152">
        <f>M233+N146</f>
        <v/>
      </c>
      <c r="O233" s="150" t="n"/>
      <c r="P233" s="152">
        <f>O233+P146</f>
        <v/>
      </c>
      <c r="Q233" s="153">
        <f>N233+P233</f>
        <v/>
      </c>
      <c r="R233" s="150" t="n"/>
      <c r="S233" s="152">
        <f>R233+S146</f>
        <v/>
      </c>
      <c r="T233" s="150" t="n"/>
      <c r="U233" s="152">
        <f>T233+U146</f>
        <v/>
      </c>
      <c r="V233" s="154">
        <f>L233-N233-U233</f>
        <v/>
      </c>
      <c r="W233" s="152">
        <f>IF(L233-N233-U233-V233=0,"","Error")</f>
        <v/>
      </c>
    </row>
    <row r="234" ht="13" customHeight="1">
      <c r="A234" s="23" t="n"/>
      <c r="B234" s="18" t="n"/>
      <c r="C234" s="129" t="n"/>
      <c r="D234" s="12" t="inlineStr">
        <is>
          <t>កម្រៃប័ណ្ណសម្គាល់មធ្យោបាយដឹកជញ្ជូន</t>
        </is>
      </c>
      <c r="E234" s="59" t="inlineStr">
        <is>
          <t>TID</t>
        </is>
      </c>
      <c r="F234" s="192" t="n"/>
      <c r="G234" s="193" t="n"/>
      <c r="H234" s="193" t="n"/>
      <c r="I234" s="193" t="n"/>
      <c r="J234" s="194" t="n"/>
      <c r="K234" s="192" t="n">
        <v>0</v>
      </c>
      <c r="L234" s="194">
        <f>K234+L147</f>
        <v/>
      </c>
      <c r="M234" s="192" t="n">
        <v>0</v>
      </c>
      <c r="N234" s="194">
        <f>M234+N147</f>
        <v/>
      </c>
      <c r="O234" s="192" t="n"/>
      <c r="P234" s="194">
        <f>O234+P147</f>
        <v/>
      </c>
      <c r="Q234" s="195">
        <f>N234+P234</f>
        <v/>
      </c>
      <c r="R234" s="192" t="n"/>
      <c r="S234" s="194">
        <f>R234+S147</f>
        <v/>
      </c>
      <c r="T234" s="192" t="n"/>
      <c r="U234" s="194">
        <f>T234+U147</f>
        <v/>
      </c>
      <c r="V234" s="196">
        <f>L234-N234-U234</f>
        <v/>
      </c>
      <c r="W234" s="194">
        <f>IF(L234-N234-U234-V234=0,"","Error")</f>
        <v/>
      </c>
    </row>
    <row r="235" ht="27" customHeight="1" thickBot="1">
      <c r="A235" s="23" t="n"/>
      <c r="B235" s="24" t="n"/>
      <c r="C235" s="140" t="n"/>
      <c r="D23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35" s="69" t="inlineStr">
        <is>
          <t>VAF</t>
        </is>
      </c>
      <c r="F235" s="238" t="n"/>
      <c r="G235" s="239" t="n"/>
      <c r="H235" s="239" t="n"/>
      <c r="I235" s="239" t="n"/>
      <c r="J235" s="240" t="n"/>
      <c r="K235" s="238" t="n">
        <v>0</v>
      </c>
      <c r="L235" s="240">
        <f>K235+L148</f>
        <v/>
      </c>
      <c r="M235" s="238" t="n">
        <v>0</v>
      </c>
      <c r="N235" s="240">
        <f>M235+N148</f>
        <v/>
      </c>
      <c r="O235" s="238" t="n"/>
      <c r="P235" s="240">
        <f>O235+P148</f>
        <v/>
      </c>
      <c r="Q235" s="241">
        <f>N235+P235</f>
        <v/>
      </c>
      <c r="R235" s="238" t="n"/>
      <c r="S235" s="240">
        <f>R235+S148</f>
        <v/>
      </c>
      <c r="T235" s="238" t="n"/>
      <c r="U235" s="240">
        <f>T235+U148</f>
        <v/>
      </c>
      <c r="V235" s="242">
        <f>L235-N235-U235</f>
        <v/>
      </c>
      <c r="W235" s="240">
        <f>IF(L235-N235-U235-V235=0,"","Error")</f>
        <v/>
      </c>
    </row>
    <row r="236" ht="14" customHeight="1" thickBot="1">
      <c r="A236" s="23" t="n"/>
      <c r="B236" s="25" t="inlineStr">
        <is>
          <t>7304</t>
        </is>
      </c>
      <c r="C236" s="126" t="n">
        <v>73048</v>
      </c>
      <c r="D236" s="128" t="inlineStr">
        <is>
          <t>សរុបផលពីសេវាផ្សេងៗ</t>
        </is>
      </c>
      <c r="E236" s="89" t="n"/>
      <c r="F236" s="118" t="n"/>
      <c r="G236" s="119">
        <f>G237+G238+G244+G245</f>
        <v/>
      </c>
      <c r="H236" s="119">
        <f>H237+H238+H244+H245</f>
        <v/>
      </c>
      <c r="I236" s="119">
        <f>I237+I238+I244+I245</f>
        <v/>
      </c>
      <c r="J236" s="120">
        <f>J237+J238+J244+J245</f>
        <v/>
      </c>
      <c r="K236" s="118">
        <f>K237+K238+K244+K245</f>
        <v/>
      </c>
      <c r="L236" s="120">
        <f>L237+L238+L244+L245</f>
        <v/>
      </c>
      <c r="M236" s="118">
        <f>M237+M238+M244+M245</f>
        <v/>
      </c>
      <c r="N236" s="120">
        <f>N237+N238+N244+N245</f>
        <v/>
      </c>
      <c r="O236" s="118">
        <f>O237+O238+O244+O245</f>
        <v/>
      </c>
      <c r="P236" s="120">
        <f>P237+P238+P244+P245</f>
        <v/>
      </c>
      <c r="Q236" s="121">
        <f>Q237+Q238+Q244+Q245</f>
        <v/>
      </c>
      <c r="R236" s="118">
        <f>R237+R238+R244+R245</f>
        <v/>
      </c>
      <c r="S236" s="120">
        <f>S237+S238+S244+S245</f>
        <v/>
      </c>
      <c r="T236" s="118">
        <f>T237+T238+T244+T245</f>
        <v/>
      </c>
      <c r="U236" s="120">
        <f>U237+U238+U244+U245</f>
        <v/>
      </c>
      <c r="V236" s="122">
        <f>V237+V238+V244+V245</f>
        <v/>
      </c>
      <c r="W236" s="120">
        <f>IF(L236-N236-U236-V236=0,"","Error")</f>
        <v/>
      </c>
    </row>
    <row r="237" ht="14" customHeight="1" thickBot="1">
      <c r="A237" s="23" t="n"/>
      <c r="B237" s="18" t="n"/>
      <c r="C237" s="129" t="n"/>
      <c r="D237" s="32" t="inlineStr">
        <is>
          <t>កម្រៃផ្តល់សេវាតាមវិធានបញ្ជាក់ជាមុន</t>
        </is>
      </c>
      <c r="E237" s="70" t="inlineStr">
        <is>
          <t>ARF</t>
        </is>
      </c>
      <c r="F237" s="243" t="n"/>
      <c r="G237" s="244" t="n"/>
      <c r="H237" s="244" t="n"/>
      <c r="I237" s="244" t="n"/>
      <c r="J237" s="245" t="n"/>
      <c r="K237" s="243" t="n">
        <v>0</v>
      </c>
      <c r="L237" s="245">
        <f>K237+L150</f>
        <v/>
      </c>
      <c r="M237" s="243" t="n">
        <v>0</v>
      </c>
      <c r="N237" s="245">
        <f>M237+N150</f>
        <v/>
      </c>
      <c r="O237" s="243" t="n"/>
      <c r="P237" s="245">
        <f>O237+P150</f>
        <v/>
      </c>
      <c r="Q237" s="246">
        <f>N237+P237</f>
        <v/>
      </c>
      <c r="R237" s="243" t="n"/>
      <c r="S237" s="245">
        <f>R237+S150</f>
        <v/>
      </c>
      <c r="T237" s="243" t="n"/>
      <c r="U237" s="245">
        <f>T237+U150</f>
        <v/>
      </c>
      <c r="V237" s="247">
        <f>L237-N237-U237</f>
        <v/>
      </c>
      <c r="W237" s="245">
        <f>IF(L237-N237-U237-V237=0,"","Error")</f>
        <v/>
      </c>
    </row>
    <row r="238" ht="14" customHeight="1" thickBot="1">
      <c r="A238" s="23" t="n"/>
      <c r="B238" s="18" t="n"/>
      <c r="C238" s="129" t="n"/>
      <c r="D238" s="31" t="inlineStr">
        <is>
          <t>សរុបកម្រៃការងារក្រៅការិយាល័យគយ</t>
        </is>
      </c>
      <c r="E238" s="66" t="inlineStr">
        <is>
          <t>OOD</t>
        </is>
      </c>
      <c r="F238" s="248" t="n"/>
      <c r="G238" s="249">
        <f>SUM(G239:G243)</f>
        <v/>
      </c>
      <c r="H238" s="249">
        <f>SUM(H239:H243)</f>
        <v/>
      </c>
      <c r="I238" s="249">
        <f>SUM(I239:I243)</f>
        <v/>
      </c>
      <c r="J238" s="204">
        <f>SUM(J239:J243)</f>
        <v/>
      </c>
      <c r="K238" s="248" t="n">
        <v>0</v>
      </c>
      <c r="L238" s="204">
        <f>SUM(L239:L243)</f>
        <v/>
      </c>
      <c r="M238" s="248" t="n">
        <v>0</v>
      </c>
      <c r="N238" s="204">
        <f>SUM(N239:N243)</f>
        <v/>
      </c>
      <c r="O238" s="248">
        <f>SUM(O239:O243)</f>
        <v/>
      </c>
      <c r="P238" s="204">
        <f>SUM(P239:P243)</f>
        <v/>
      </c>
      <c r="Q238" s="206">
        <f>SUM(Q239:Q243)</f>
        <v/>
      </c>
      <c r="R238" s="248">
        <f>SUM(R239:R243)</f>
        <v/>
      </c>
      <c r="S238" s="204">
        <f>SUM(S239:S243)</f>
        <v/>
      </c>
      <c r="T238" s="248">
        <f>SUM(T239:T243)</f>
        <v/>
      </c>
      <c r="U238" s="204">
        <f>SUM(U239:U243)</f>
        <v/>
      </c>
      <c r="V238" s="250">
        <f>L238-N238-U238</f>
        <v/>
      </c>
      <c r="W238" s="204">
        <f>IF(L238-N238-U238-V238=0,"","Error")</f>
        <v/>
      </c>
    </row>
    <row r="239" ht="13" customHeight="1">
      <c r="A239" s="23" t="n"/>
      <c r="B239" s="18" t="n"/>
      <c r="C239" s="129" t="n"/>
      <c r="D23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39" s="59" t="inlineStr">
        <is>
          <t>CII</t>
        </is>
      </c>
      <c r="F239" s="192" t="n"/>
      <c r="G239" s="193" t="n"/>
      <c r="H239" s="193" t="n"/>
      <c r="I239" s="193" t="n"/>
      <c r="J239" s="194" t="n"/>
      <c r="K239" s="192" t="n">
        <v>0</v>
      </c>
      <c r="L239" s="194">
        <f>K239+L152</f>
        <v/>
      </c>
      <c r="M239" s="192" t="n">
        <v>0</v>
      </c>
      <c r="N239" s="194">
        <f>M239+N152</f>
        <v/>
      </c>
      <c r="O239" s="192" t="n"/>
      <c r="P239" s="194">
        <f>O239+P152</f>
        <v/>
      </c>
      <c r="Q239" s="195">
        <f>N239+P239</f>
        <v/>
      </c>
      <c r="R239" s="192" t="n"/>
      <c r="S239" s="194">
        <f>R239+S152</f>
        <v/>
      </c>
      <c r="T239" s="192" t="n"/>
      <c r="U239" s="194">
        <f>T239+U152</f>
        <v/>
      </c>
      <c r="V239" s="196">
        <f>L239-N239-U239</f>
        <v/>
      </c>
      <c r="W239" s="194">
        <f>IF(L239-N239-U239-V239=0,"","Error")</f>
        <v/>
      </c>
    </row>
    <row r="240" ht="13" customHeight="1">
      <c r="A240" s="23" t="n"/>
      <c r="B240" s="18" t="n"/>
      <c r="C240" s="129" t="n"/>
      <c r="D24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40" s="60" t="inlineStr">
        <is>
          <t>CIO</t>
        </is>
      </c>
      <c r="F240" s="150" t="n"/>
      <c r="G240" s="151" t="n"/>
      <c r="H240" s="151" t="n"/>
      <c r="I240" s="151" t="n"/>
      <c r="J240" s="152" t="n"/>
      <c r="K240" s="150" t="n">
        <v>0</v>
      </c>
      <c r="L240" s="152">
        <f>K240+L153</f>
        <v/>
      </c>
      <c r="M240" s="150" t="n">
        <v>0</v>
      </c>
      <c r="N240" s="152">
        <f>M240+N153</f>
        <v/>
      </c>
      <c r="O240" s="150" t="n"/>
      <c r="P240" s="152">
        <f>O240+P153</f>
        <v/>
      </c>
      <c r="Q240" s="153">
        <f>N240+P240</f>
        <v/>
      </c>
      <c r="R240" s="150" t="n"/>
      <c r="S240" s="152">
        <f>R240+S153</f>
        <v/>
      </c>
      <c r="T240" s="150" t="n"/>
      <c r="U240" s="152">
        <f>T240+U153</f>
        <v/>
      </c>
      <c r="V240" s="154">
        <f>L240-N240-U240</f>
        <v/>
      </c>
      <c r="W240" s="152">
        <f>IF(L240-N240-U240-V240=0,"","Error")</f>
        <v/>
      </c>
    </row>
    <row r="241" ht="13" customHeight="1">
      <c r="A241" s="23" t="n"/>
      <c r="B241" s="18" t="n"/>
      <c r="C241" s="129" t="n"/>
      <c r="D24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41" s="60" t="inlineStr">
        <is>
          <t>NII</t>
        </is>
      </c>
      <c r="F241" s="150" t="n"/>
      <c r="G241" s="151" t="n"/>
      <c r="H241" s="151" t="n"/>
      <c r="I241" s="151" t="n"/>
      <c r="J241" s="152" t="n"/>
      <c r="K241" s="150" t="n">
        <v>0</v>
      </c>
      <c r="L241" s="152">
        <f>K241+L154</f>
        <v/>
      </c>
      <c r="M241" s="150" t="n">
        <v>0</v>
      </c>
      <c r="N241" s="152">
        <f>M241+N154</f>
        <v/>
      </c>
      <c r="O241" s="150" t="n"/>
      <c r="P241" s="152">
        <f>O241+P154</f>
        <v/>
      </c>
      <c r="Q241" s="153">
        <f>N241+P241</f>
        <v/>
      </c>
      <c r="R241" s="150" t="n"/>
      <c r="S241" s="152">
        <f>R241+S154</f>
        <v/>
      </c>
      <c r="T241" s="150" t="n"/>
      <c r="U241" s="152">
        <f>T241+U154</f>
        <v/>
      </c>
      <c r="V241" s="154">
        <f>L241-N241-U241</f>
        <v/>
      </c>
      <c r="W241" s="152">
        <f>IF(L241-N241-U241-V241=0,"","Error")</f>
        <v/>
      </c>
    </row>
    <row r="242" ht="13" customHeight="1">
      <c r="A242" s="23" t="n"/>
      <c r="B242" s="18" t="n"/>
      <c r="C242" s="129" t="n"/>
      <c r="D24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42" s="60" t="inlineStr">
        <is>
          <t>NIO</t>
        </is>
      </c>
      <c r="F242" s="150" t="n"/>
      <c r="G242" s="151" t="n"/>
      <c r="H242" s="151" t="n"/>
      <c r="I242" s="151" t="n"/>
      <c r="J242" s="152" t="n"/>
      <c r="K242" s="150" t="n">
        <v>0</v>
      </c>
      <c r="L242" s="152">
        <f>K242+L155</f>
        <v/>
      </c>
      <c r="M242" s="150" t="n">
        <v>0</v>
      </c>
      <c r="N242" s="152">
        <f>M242+N155</f>
        <v/>
      </c>
      <c r="O242" s="150" t="n"/>
      <c r="P242" s="152">
        <f>O242+P155</f>
        <v/>
      </c>
      <c r="Q242" s="153">
        <f>N242+P242</f>
        <v/>
      </c>
      <c r="R242" s="150" t="n"/>
      <c r="S242" s="152">
        <f>R242+S155</f>
        <v/>
      </c>
      <c r="T242" s="150" t="n"/>
      <c r="U242" s="152">
        <f>T242+U155</f>
        <v/>
      </c>
      <c r="V242" s="154">
        <f>L242-N242-U242</f>
        <v/>
      </c>
      <c r="W242" s="152">
        <f>IF(L242-N242-U242-V242=0,"","Error")</f>
        <v/>
      </c>
    </row>
    <row r="243" ht="13" customHeight="1">
      <c r="A243" s="23" t="n"/>
      <c r="B243" s="18" t="n"/>
      <c r="C243" s="129" t="n"/>
      <c r="D243" s="13" t="inlineStr">
        <is>
          <t xml:space="preserve">   កម្រៃអមទំនិញ</t>
        </is>
      </c>
      <c r="E243" s="71" t="inlineStr">
        <is>
          <t>CEF</t>
        </is>
      </c>
      <c r="F243" s="251" t="n"/>
      <c r="G243" s="252" t="n"/>
      <c r="H243" s="252" t="n"/>
      <c r="I243" s="252" t="n"/>
      <c r="J243" s="253" t="n"/>
      <c r="K243" s="251" t="n">
        <v>0</v>
      </c>
      <c r="L243" s="253">
        <f>K243+L156</f>
        <v/>
      </c>
      <c r="M243" s="251" t="n">
        <v>0</v>
      </c>
      <c r="N243" s="253">
        <f>M243+N156</f>
        <v/>
      </c>
      <c r="O243" s="251" t="n"/>
      <c r="P243" s="253">
        <f>O243+P156</f>
        <v/>
      </c>
      <c r="Q243" s="254">
        <f>N243+P243</f>
        <v/>
      </c>
      <c r="R243" s="251" t="n"/>
      <c r="S243" s="253">
        <f>R243+S156</f>
        <v/>
      </c>
      <c r="T243" s="251" t="n"/>
      <c r="U243" s="253">
        <f>T243+U156</f>
        <v/>
      </c>
      <c r="V243" s="255">
        <f>L243-N243-U243</f>
        <v/>
      </c>
      <c r="W243" s="253">
        <f>IF(L243-N243-U243-V243=0,"","Error")</f>
        <v/>
      </c>
    </row>
    <row r="244" ht="27" customHeight="1" thickBot="1">
      <c r="A244" s="23" t="n"/>
      <c r="B244" s="18" t="n"/>
      <c r="C244" s="129" t="n"/>
      <c r="D24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44" s="70" t="inlineStr">
        <is>
          <t>OTF</t>
        </is>
      </c>
      <c r="F244" s="243" t="n"/>
      <c r="G244" s="244" t="n"/>
      <c r="H244" s="244" t="n"/>
      <c r="I244" s="244" t="n"/>
      <c r="J244" s="245" t="n"/>
      <c r="K244" s="243" t="n">
        <v>0</v>
      </c>
      <c r="L244" s="245">
        <f>K244+L157</f>
        <v/>
      </c>
      <c r="M244" s="243" t="n">
        <v>0</v>
      </c>
      <c r="N244" s="245">
        <f>M244+N157</f>
        <v/>
      </c>
      <c r="O244" s="243" t="n"/>
      <c r="P244" s="245">
        <f>O244+P157</f>
        <v/>
      </c>
      <c r="Q244" s="246">
        <f>N244+P244</f>
        <v/>
      </c>
      <c r="R244" s="243" t="n"/>
      <c r="S244" s="245">
        <f>R244+S157</f>
        <v/>
      </c>
      <c r="T244" s="243" t="n"/>
      <c r="U244" s="245">
        <f>T244+U157</f>
        <v/>
      </c>
      <c r="V244" s="247">
        <f>L244-N244-U244</f>
        <v/>
      </c>
      <c r="W244" s="245">
        <f>IF(L244-N244-U244-V244=0,"","Error")</f>
        <v/>
      </c>
    </row>
    <row r="245" ht="14" customHeight="1" thickBot="1">
      <c r="A245" s="23" t="n"/>
      <c r="B245" s="18" t="n"/>
      <c r="C245" s="129" t="n"/>
      <c r="D245" s="31" t="inlineStr">
        <is>
          <t>សរុបការគ្រប់គ្រងការឆ្លងកាត់អន្តរជាតិ</t>
        </is>
      </c>
      <c r="E245" s="73" t="inlineStr">
        <is>
          <t>TRF</t>
        </is>
      </c>
      <c r="F245" s="248" t="n"/>
      <c r="G245" s="249">
        <f>SUM(G246:G252)</f>
        <v/>
      </c>
      <c r="H245" s="249">
        <f>SUM(H246:H252)</f>
        <v/>
      </c>
      <c r="I245" s="249">
        <f>SUM(I246:I252)</f>
        <v/>
      </c>
      <c r="J245" s="204">
        <f>SUM(J246:J252)</f>
        <v/>
      </c>
      <c r="K245" s="248" t="n">
        <v>0</v>
      </c>
      <c r="L245" s="204">
        <f>SUM(L246:L252)</f>
        <v/>
      </c>
      <c r="M245" s="248" t="n">
        <v>0</v>
      </c>
      <c r="N245" s="204">
        <f>SUM(N246:N252)</f>
        <v/>
      </c>
      <c r="O245" s="248">
        <f>SUM(O246:O252)</f>
        <v/>
      </c>
      <c r="P245" s="204">
        <f>SUM(P246:P252)</f>
        <v/>
      </c>
      <c r="Q245" s="206">
        <f>SUM(Q246:Q252)</f>
        <v/>
      </c>
      <c r="R245" s="248">
        <f>SUM(R246:R252)</f>
        <v/>
      </c>
      <c r="S245" s="204">
        <f>SUM(S246:S252)</f>
        <v/>
      </c>
      <c r="T245" s="248">
        <f>SUM(T246:T252)</f>
        <v/>
      </c>
      <c r="U245" s="204">
        <f>SUM(U246:U252)</f>
        <v/>
      </c>
      <c r="V245" s="250">
        <f>L245-N245-U245</f>
        <v/>
      </c>
      <c r="W245" s="204">
        <f>IF(L245-N245-U245-V245=0,"","Error")</f>
        <v/>
      </c>
    </row>
    <row r="246" ht="26" customHeight="1">
      <c r="A246" s="23" t="n"/>
      <c r="B246" s="18" t="n"/>
      <c r="C246" s="129" t="n"/>
      <c r="D24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46" s="74" t="inlineStr">
        <is>
          <t>TFT</t>
        </is>
      </c>
      <c r="F246" s="192" t="n"/>
      <c r="G246" s="193" t="n"/>
      <c r="H246" s="193" t="n"/>
      <c r="I246" s="193" t="n"/>
      <c r="J246" s="194" t="n"/>
      <c r="K246" s="192" t="n">
        <v>0</v>
      </c>
      <c r="L246" s="194">
        <f>K246+L159</f>
        <v/>
      </c>
      <c r="M246" s="192" t="n">
        <v>0</v>
      </c>
      <c r="N246" s="194">
        <f>M246+N159</f>
        <v/>
      </c>
      <c r="O246" s="192" t="n"/>
      <c r="P246" s="194">
        <f>O246+P159</f>
        <v/>
      </c>
      <c r="Q246" s="195">
        <f>N246+P246</f>
        <v/>
      </c>
      <c r="R246" s="192" t="n"/>
      <c r="S246" s="194">
        <f>R246+S159</f>
        <v/>
      </c>
      <c r="T246" s="192" t="n"/>
      <c r="U246" s="194">
        <f>T246+U159</f>
        <v/>
      </c>
      <c r="V246" s="196">
        <f>L246-N246-U246</f>
        <v/>
      </c>
      <c r="W246" s="194">
        <f>IF(L246-N246-U246-V246=0,"","Error")</f>
        <v/>
      </c>
    </row>
    <row r="247" ht="13" customHeight="1">
      <c r="A247" s="23" t="n"/>
      <c r="B247" s="18" t="n"/>
      <c r="C247" s="129" t="n"/>
      <c r="D24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47" s="75" t="inlineStr">
        <is>
          <t>TFF</t>
        </is>
      </c>
      <c r="F247" s="150" t="n"/>
      <c r="G247" s="151" t="n"/>
      <c r="H247" s="151" t="n"/>
      <c r="I247" s="151" t="n"/>
      <c r="J247" s="152" t="n"/>
      <c r="K247" s="150" t="n">
        <v>0</v>
      </c>
      <c r="L247" s="152">
        <f>K247+L160</f>
        <v/>
      </c>
      <c r="M247" s="150" t="n">
        <v>0</v>
      </c>
      <c r="N247" s="152">
        <f>M247+N160</f>
        <v/>
      </c>
      <c r="O247" s="150" t="n"/>
      <c r="P247" s="152">
        <f>O247+P160</f>
        <v/>
      </c>
      <c r="Q247" s="153">
        <f>N247+P247</f>
        <v/>
      </c>
      <c r="R247" s="150" t="n"/>
      <c r="S247" s="152">
        <f>R247+S160</f>
        <v/>
      </c>
      <c r="T247" s="150" t="n"/>
      <c r="U247" s="152">
        <f>T247+U160</f>
        <v/>
      </c>
      <c r="V247" s="154">
        <f>L247-N247-U247</f>
        <v/>
      </c>
      <c r="W247" s="152">
        <f>IF(L247-N247-U247-V247=0,"","Error")</f>
        <v/>
      </c>
    </row>
    <row r="248" ht="13" customHeight="1">
      <c r="A248" s="23" t="n"/>
      <c r="B248" s="18" t="n"/>
      <c r="C248" s="129" t="n"/>
      <c r="D248" s="12" t="inlineStr">
        <is>
          <t xml:space="preserve">   កម្រៃគ្រប់គ្រងការឆ្លងកាត់ទំនិញមិនផ្ទុកក្នុងកុងតឺន័រ</t>
        </is>
      </c>
      <c r="E248" s="75" t="inlineStr">
        <is>
          <t>TFN</t>
        </is>
      </c>
      <c r="F248" s="150" t="n"/>
      <c r="G248" s="151" t="n"/>
      <c r="H248" s="151" t="n"/>
      <c r="I248" s="151" t="n"/>
      <c r="J248" s="152" t="n"/>
      <c r="K248" s="150" t="n">
        <v>0</v>
      </c>
      <c r="L248" s="152">
        <f>K248+L161</f>
        <v/>
      </c>
      <c r="M248" s="150" t="n">
        <v>0</v>
      </c>
      <c r="N248" s="152">
        <f>M248+N161</f>
        <v/>
      </c>
      <c r="O248" s="150" t="n"/>
      <c r="P248" s="152">
        <f>O248+P161</f>
        <v/>
      </c>
      <c r="Q248" s="153">
        <f>N248+P248</f>
        <v/>
      </c>
      <c r="R248" s="150" t="n"/>
      <c r="S248" s="152">
        <f>R248+S161</f>
        <v/>
      </c>
      <c r="T248" s="150" t="n"/>
      <c r="U248" s="152">
        <f>T248+U161</f>
        <v/>
      </c>
      <c r="V248" s="154">
        <f>L248-N248-U248</f>
        <v/>
      </c>
      <c r="W248" s="152">
        <f>IF(L248-N248-U248-V248=0,"","Error")</f>
        <v/>
      </c>
    </row>
    <row r="249" ht="13" customHeight="1">
      <c r="A249" s="23" t="n"/>
      <c r="B249" s="18" t="n"/>
      <c r="C249" s="129" t="n"/>
      <c r="D249" s="12" t="inlineStr">
        <is>
          <t xml:space="preserve">   កម្រៃគ្រប់គ្រងការឆ្លងកាត់គោ ក្របី និងសេះរស់</t>
        </is>
      </c>
      <c r="E249" s="75" t="inlineStr">
        <is>
          <t>TFB</t>
        </is>
      </c>
      <c r="F249" s="150" t="n"/>
      <c r="G249" s="151" t="n"/>
      <c r="H249" s="151" t="n"/>
      <c r="I249" s="151" t="n"/>
      <c r="J249" s="152" t="n"/>
      <c r="K249" s="150" t="n">
        <v>0</v>
      </c>
      <c r="L249" s="152">
        <f>K249+L162</f>
        <v/>
      </c>
      <c r="M249" s="150" t="n">
        <v>0</v>
      </c>
      <c r="N249" s="152">
        <f>M249+N162</f>
        <v/>
      </c>
      <c r="O249" s="150" t="n"/>
      <c r="P249" s="152">
        <f>O249+P162</f>
        <v/>
      </c>
      <c r="Q249" s="153">
        <f>N249+P249</f>
        <v/>
      </c>
      <c r="R249" s="150" t="n"/>
      <c r="S249" s="152">
        <f>R249+S162</f>
        <v/>
      </c>
      <c r="T249" s="150" t="n"/>
      <c r="U249" s="152">
        <f>T249+U162</f>
        <v/>
      </c>
      <c r="V249" s="154">
        <f>L249-N249-U249</f>
        <v/>
      </c>
      <c r="W249" s="152">
        <f>IF(L249-N249-U249-V249=0,"","Error")</f>
        <v/>
      </c>
    </row>
    <row r="250" ht="13" customHeight="1">
      <c r="A250" s="23" t="n"/>
      <c r="B250" s="18" t="n"/>
      <c r="C250" s="129" t="n"/>
      <c r="D250" s="12" t="inlineStr">
        <is>
          <t xml:space="preserve">   កម្រៃគ្រប់គ្រងការឆ្លងកាត់ជ្រូក ចៀម និងពពែរស់</t>
        </is>
      </c>
      <c r="E250" s="75" t="inlineStr">
        <is>
          <t>TFS</t>
        </is>
      </c>
      <c r="F250" s="150" t="n"/>
      <c r="G250" s="151" t="n"/>
      <c r="H250" s="151" t="n"/>
      <c r="I250" s="151" t="n"/>
      <c r="J250" s="152" t="n"/>
      <c r="K250" s="150" t="n">
        <v>0</v>
      </c>
      <c r="L250" s="152">
        <f>K250+L163</f>
        <v/>
      </c>
      <c r="M250" s="150" t="n">
        <v>0</v>
      </c>
      <c r="N250" s="152">
        <f>M250+N163</f>
        <v/>
      </c>
      <c r="O250" s="150" t="n"/>
      <c r="P250" s="152">
        <f>O250+P163</f>
        <v/>
      </c>
      <c r="Q250" s="153">
        <f>N250+P250</f>
        <v/>
      </c>
      <c r="R250" s="150" t="n"/>
      <c r="S250" s="152">
        <f>R250+S163</f>
        <v/>
      </c>
      <c r="T250" s="150" t="n"/>
      <c r="U250" s="152">
        <f>T250+U163</f>
        <v/>
      </c>
      <c r="V250" s="154">
        <f>L250-N250-U250</f>
        <v/>
      </c>
      <c r="W250" s="152">
        <f>IF(L250-N250-U250-V250=0,"","Error")</f>
        <v/>
      </c>
    </row>
    <row r="251" ht="13" customHeight="1">
      <c r="A251" s="23" t="n"/>
      <c r="B251" s="18" t="n"/>
      <c r="C251" s="129" t="n"/>
      <c r="D251" s="12" t="inlineStr">
        <is>
          <t xml:space="preserve">   កម្រៃគ្រប់គ្រងការឆ្លងកាត់សត្វស្លាប (មាន់ ទា ...)</t>
        </is>
      </c>
      <c r="E251" s="75" t="inlineStr">
        <is>
          <t>TFP</t>
        </is>
      </c>
      <c r="F251" s="150" t="n"/>
      <c r="G251" s="151" t="n"/>
      <c r="H251" s="151" t="n"/>
      <c r="I251" s="151" t="n"/>
      <c r="J251" s="152" t="n"/>
      <c r="K251" s="150" t="n">
        <v>0</v>
      </c>
      <c r="L251" s="152">
        <f>K251+L164</f>
        <v/>
      </c>
      <c r="M251" s="150" t="n">
        <v>0</v>
      </c>
      <c r="N251" s="152">
        <f>M251+N164</f>
        <v/>
      </c>
      <c r="O251" s="150" t="n"/>
      <c r="P251" s="152">
        <f>O251+P164</f>
        <v/>
      </c>
      <c r="Q251" s="153">
        <f>N251+P251</f>
        <v/>
      </c>
      <c r="R251" s="150" t="n"/>
      <c r="S251" s="152">
        <f>R251+S164</f>
        <v/>
      </c>
      <c r="T251" s="150" t="n"/>
      <c r="U251" s="152">
        <f>T251+U164</f>
        <v/>
      </c>
      <c r="V251" s="154">
        <f>L251-N251-U251</f>
        <v/>
      </c>
      <c r="W251" s="152">
        <f>IF(L251-N251-U251-V251=0,"","Error")</f>
        <v/>
      </c>
    </row>
    <row r="252" ht="14" customHeight="1" thickBot="1">
      <c r="A252" s="23" t="n"/>
      <c r="B252" s="24" t="n"/>
      <c r="C252" s="140" t="n"/>
      <c r="D252" s="30" t="inlineStr">
        <is>
          <t xml:space="preserve">   កម្រៃគ្រប់គ្រងការឆ្លងកាត់ផលិតផលជលផល</t>
        </is>
      </c>
      <c r="E252" s="76" t="inlineStr">
        <is>
          <t>TFA</t>
        </is>
      </c>
      <c r="F252" s="238" t="n"/>
      <c r="G252" s="239" t="n"/>
      <c r="H252" s="239" t="n"/>
      <c r="I252" s="239" t="n"/>
      <c r="J252" s="240" t="n"/>
      <c r="K252" s="238" t="n">
        <v>0</v>
      </c>
      <c r="L252" s="240">
        <f>K252+L165</f>
        <v/>
      </c>
      <c r="M252" s="238" t="n">
        <v>0</v>
      </c>
      <c r="N252" s="240">
        <f>M252+N165</f>
        <v/>
      </c>
      <c r="O252" s="238" t="n"/>
      <c r="P252" s="240">
        <f>O252+P165</f>
        <v/>
      </c>
      <c r="Q252" s="241">
        <f>N252+P252</f>
        <v/>
      </c>
      <c r="R252" s="238" t="n"/>
      <c r="S252" s="240">
        <f>R252+S165</f>
        <v/>
      </c>
      <c r="T252" s="238" t="n"/>
      <c r="U252" s="240">
        <f>T252+U165</f>
        <v/>
      </c>
      <c r="V252" s="242">
        <f>L252-N252-U252</f>
        <v/>
      </c>
      <c r="W252" s="240">
        <f>IF(L252-N252-U252-V252=0,"","Error")</f>
        <v/>
      </c>
    </row>
    <row r="253" ht="14" customHeight="1" thickBot="1">
      <c r="A253" s="23" t="n"/>
      <c r="B253" s="136" t="n">
        <v>7306</v>
      </c>
      <c r="C253" s="139" t="n">
        <v>73066</v>
      </c>
      <c r="D253" s="138" t="inlineStr">
        <is>
          <t>សរុបចំណូលពីអាជ្ញាប័ណ្ណក្នុងស្រុក</t>
        </is>
      </c>
      <c r="E253" s="90" t="n"/>
      <c r="F253" s="118" t="n"/>
      <c r="G253" s="119">
        <f>SUM(G254:G258)</f>
        <v/>
      </c>
      <c r="H253" s="119">
        <f>SUM(H254:H258)</f>
        <v/>
      </c>
      <c r="I253" s="119">
        <f>SUM(I254:I258)</f>
        <v/>
      </c>
      <c r="J253" s="120">
        <f>SUM(J254:J258)</f>
        <v/>
      </c>
      <c r="K253" s="118">
        <f>SUM(K254:K258)</f>
        <v/>
      </c>
      <c r="L253" s="120">
        <f>SUM(L254:L258)</f>
        <v/>
      </c>
      <c r="M253" s="118">
        <f>SUM(M254:M258)</f>
        <v/>
      </c>
      <c r="N253" s="120">
        <f>SUM(N254:N258)</f>
        <v/>
      </c>
      <c r="O253" s="118">
        <f>SUM(O254:O258)</f>
        <v/>
      </c>
      <c r="P253" s="120">
        <f>SUM(P254:P258)</f>
        <v/>
      </c>
      <c r="Q253" s="121">
        <f>SUM(Q254:Q258)</f>
        <v/>
      </c>
      <c r="R253" s="118">
        <f>SUM(R254:R258)</f>
        <v/>
      </c>
      <c r="S253" s="120">
        <f>SUM(S254:S258)</f>
        <v/>
      </c>
      <c r="T253" s="118">
        <f>SUM(T254:T258)</f>
        <v/>
      </c>
      <c r="U253" s="120">
        <f>SUM(U254:U258)</f>
        <v/>
      </c>
      <c r="V253" s="122">
        <f>SUM(V254:V258)</f>
        <v/>
      </c>
      <c r="W253" s="120">
        <f>IF(L253-N253-U253-V253=0,"","Error")</f>
        <v/>
      </c>
    </row>
    <row r="254" ht="13" customHeight="1">
      <c r="A254" s="23" t="n"/>
      <c r="B254" s="18" t="n"/>
      <c r="C254" s="127" t="n"/>
      <c r="D254" s="137" t="inlineStr">
        <is>
          <t xml:space="preserve">   កម្រៃអាជ្ញាប័ណ្ណសន្និធិគយបណ្តោះអាសន្ន (មាតិកាចាស់)</t>
        </is>
      </c>
      <c r="E254" s="86" t="inlineStr">
        <is>
          <t>TSL</t>
        </is>
      </c>
      <c r="F254" s="192" t="n"/>
      <c r="G254" s="193" t="n"/>
      <c r="H254" s="193" t="n"/>
      <c r="I254" s="193" t="n"/>
      <c r="J254" s="194" t="n"/>
      <c r="K254" s="192" t="n">
        <v>0</v>
      </c>
      <c r="L254" s="194">
        <f>K254+L167</f>
        <v/>
      </c>
      <c r="M254" s="192" t="n">
        <v>0</v>
      </c>
      <c r="N254" s="194">
        <f>M254+N167</f>
        <v/>
      </c>
      <c r="O254" s="192" t="n"/>
      <c r="P254" s="194">
        <f>O254+P167</f>
        <v/>
      </c>
      <c r="Q254" s="195">
        <f>N254+P254</f>
        <v/>
      </c>
      <c r="R254" s="192" t="n"/>
      <c r="S254" s="194">
        <f>R254+S167</f>
        <v/>
      </c>
      <c r="T254" s="192" t="n"/>
      <c r="U254" s="194">
        <f>T254+U167</f>
        <v/>
      </c>
      <c r="V254" s="196">
        <f>L254-N254-U254</f>
        <v/>
      </c>
      <c r="W254" s="194">
        <f>IF(L254-N254-U254-V254=0,"","Error")</f>
        <v/>
      </c>
    </row>
    <row r="255" ht="26" customHeight="1">
      <c r="A255" s="23" t="n"/>
      <c r="B255" s="18" t="n"/>
      <c r="C255" s="127" t="n"/>
      <c r="D25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55" s="60" t="inlineStr">
        <is>
          <t>BTL</t>
        </is>
      </c>
      <c r="F255" s="150" t="n"/>
      <c r="G255" s="151" t="n"/>
      <c r="H255" s="151" t="n"/>
      <c r="I255" s="151" t="n"/>
      <c r="J255" s="152" t="n"/>
      <c r="K255" s="150" t="n">
        <v>0</v>
      </c>
      <c r="L255" s="152">
        <f>K255+L168</f>
        <v/>
      </c>
      <c r="M255" s="150" t="n">
        <v>0</v>
      </c>
      <c r="N255" s="152">
        <f>M255+N168</f>
        <v/>
      </c>
      <c r="O255" s="150" t="n"/>
      <c r="P255" s="152">
        <f>O255+P168</f>
        <v/>
      </c>
      <c r="Q255" s="153">
        <f>N255+P255</f>
        <v/>
      </c>
      <c r="R255" s="150" t="n"/>
      <c r="S255" s="152">
        <f>R255+S168</f>
        <v/>
      </c>
      <c r="T255" s="150" t="n"/>
      <c r="U255" s="152">
        <f>T255+U168</f>
        <v/>
      </c>
      <c r="V255" s="154">
        <f>L255-N255-U255</f>
        <v/>
      </c>
      <c r="W255" s="152">
        <f>IF(L255-N255-U255-V255=0,"","Error")</f>
        <v/>
      </c>
    </row>
    <row r="256" ht="13" customHeight="1">
      <c r="A256" s="23" t="n"/>
      <c r="B256" s="18" t="n"/>
      <c r="C256" s="127" t="n"/>
      <c r="D256" s="7" t="inlineStr">
        <is>
          <t xml:space="preserve">   កម្រៃការគ្រប់គ្រងប្រតិបត្តិការសន្និធិគយបណ្តោះអាសន្ន</t>
        </is>
      </c>
      <c r="E256" s="61" t="inlineStr">
        <is>
          <t>TSM</t>
        </is>
      </c>
      <c r="F256" s="197" t="n"/>
      <c r="G256" s="198" t="n"/>
      <c r="H256" s="198" t="n"/>
      <c r="I256" s="198" t="n"/>
      <c r="J256" s="199" t="n"/>
      <c r="K256" s="197" t="n">
        <v>0</v>
      </c>
      <c r="L256" s="199">
        <f>K256+L169</f>
        <v/>
      </c>
      <c r="M256" s="197" t="n">
        <v>0</v>
      </c>
      <c r="N256" s="199">
        <f>M256+N169</f>
        <v/>
      </c>
      <c r="O256" s="197" t="n"/>
      <c r="P256" s="199">
        <f>O256+P169</f>
        <v/>
      </c>
      <c r="Q256" s="200">
        <f>N256+P256</f>
        <v/>
      </c>
      <c r="R256" s="197" t="n"/>
      <c r="S256" s="199">
        <f>R256+S169</f>
        <v/>
      </c>
      <c r="T256" s="197" t="n"/>
      <c r="U256" s="199">
        <f>T256+U169</f>
        <v/>
      </c>
      <c r="V256" s="201">
        <f>L256-N256-U256</f>
        <v/>
      </c>
      <c r="W256" s="199">
        <f>IF(L256-N256-U256-V256=0,"","Error")</f>
        <v/>
      </c>
    </row>
    <row r="257" ht="13" customHeight="1">
      <c r="A257" s="23" t="n"/>
      <c r="B257" s="18" t="n"/>
      <c r="C257" s="127" t="n"/>
      <c r="D257" s="7" t="inlineStr">
        <is>
          <t xml:space="preserve">   កម្រៃការគ្រប់គ្រងប្រតិបត្តិការភណ្ឌាគារគយមានដែនកំណត់ </t>
        </is>
      </c>
      <c r="E257" s="61" t="inlineStr">
        <is>
          <t>BWM</t>
        </is>
      </c>
      <c r="F257" s="197" t="n"/>
      <c r="G257" s="198" t="n"/>
      <c r="H257" s="198" t="n"/>
      <c r="I257" s="198" t="n"/>
      <c r="J257" s="199" t="n"/>
      <c r="K257" s="197" t="n">
        <v>0</v>
      </c>
      <c r="L257" s="199">
        <f>K257+L170</f>
        <v/>
      </c>
      <c r="M257" s="197" t="n">
        <v>0</v>
      </c>
      <c r="N257" s="199">
        <f>M257+N170</f>
        <v/>
      </c>
      <c r="O257" s="197" t="n"/>
      <c r="P257" s="199">
        <f>O257+P170</f>
        <v/>
      </c>
      <c r="Q257" s="200">
        <f>N257+P257</f>
        <v/>
      </c>
      <c r="R257" s="197" t="n"/>
      <c r="S257" s="199">
        <f>R257+S170</f>
        <v/>
      </c>
      <c r="T257" s="197" t="n"/>
      <c r="U257" s="199">
        <f>T257+U170</f>
        <v/>
      </c>
      <c r="V257" s="201">
        <f>L257-N257-U257</f>
        <v/>
      </c>
      <c r="W257" s="199">
        <f>IF(L257-N257-U257-V257=0,"","Error")</f>
        <v/>
      </c>
    </row>
    <row r="258" ht="14" customHeight="1" thickBot="1">
      <c r="A258" s="23" t="n"/>
      <c r="B258" s="24" t="n"/>
      <c r="C258" s="130" t="n"/>
      <c r="D258" s="28" t="inlineStr">
        <is>
          <t xml:space="preserve">   កម្រៃអាជ្ញាប័ណ្ណជើងសាគយ</t>
        </is>
      </c>
      <c r="E258" s="69" t="inlineStr">
        <is>
          <t>CBL</t>
        </is>
      </c>
      <c r="F258" s="238" t="n"/>
      <c r="G258" s="239" t="n"/>
      <c r="H258" s="239" t="n"/>
      <c r="I258" s="239" t="n"/>
      <c r="J258" s="240" t="n"/>
      <c r="K258" s="238" t="n">
        <v>0</v>
      </c>
      <c r="L258" s="240">
        <f>K258+L171</f>
        <v/>
      </c>
      <c r="M258" s="238" t="n">
        <v>0</v>
      </c>
      <c r="N258" s="240">
        <f>M258+N171</f>
        <v/>
      </c>
      <c r="O258" s="238" t="n"/>
      <c r="P258" s="240">
        <f>O258+P171</f>
        <v/>
      </c>
      <c r="Q258" s="241">
        <f>N258+P258</f>
        <v/>
      </c>
      <c r="R258" s="238" t="n"/>
      <c r="S258" s="240">
        <f>R258+S171</f>
        <v/>
      </c>
      <c r="T258" s="238" t="n"/>
      <c r="U258" s="240">
        <f>T258+U171</f>
        <v/>
      </c>
      <c r="V258" s="242">
        <f>L258-N258-U258</f>
        <v/>
      </c>
      <c r="W258" s="240">
        <f>IF(L258-N258-U258-V258=0,"","Error")</f>
        <v/>
      </c>
    </row>
    <row r="259" ht="13" customHeight="1">
      <c r="A259" s="15" t="n"/>
      <c r="B259" s="19" t="inlineStr">
        <is>
          <t>7307</t>
        </is>
      </c>
      <c r="C259" s="20" t="n">
        <v>73071</v>
      </c>
      <c r="D259" s="16" t="inlineStr">
        <is>
          <t>ការជួលដីទំនេរ</t>
        </is>
      </c>
      <c r="E259" s="77" t="inlineStr">
        <is>
          <t>ROL</t>
        </is>
      </c>
      <c r="F259" s="97" t="n"/>
      <c r="G259" s="98" t="n"/>
      <c r="H259" s="98" t="n"/>
      <c r="I259" s="98" t="n"/>
      <c r="J259" s="99" t="n"/>
      <c r="K259" s="97" t="n">
        <v>0</v>
      </c>
      <c r="L259" s="99">
        <f>K259+L172</f>
        <v/>
      </c>
      <c r="M259" s="97" t="n">
        <v>0</v>
      </c>
      <c r="N259" s="99">
        <f>M259+N172</f>
        <v/>
      </c>
      <c r="O259" s="97" t="n"/>
      <c r="P259" s="99">
        <f>O259+P172</f>
        <v/>
      </c>
      <c r="Q259" s="100">
        <f>N259+P259</f>
        <v/>
      </c>
      <c r="R259" s="97" t="n"/>
      <c r="S259" s="99">
        <f>R259+S172</f>
        <v/>
      </c>
      <c r="T259" s="97" t="n"/>
      <c r="U259" s="99">
        <f>T259+U172</f>
        <v/>
      </c>
      <c r="V259" s="101">
        <f>L259-N259-U259</f>
        <v/>
      </c>
      <c r="W259" s="99">
        <f>IF(L259-N259-U259-V259=0,"","Error")</f>
        <v/>
      </c>
    </row>
    <row r="260" ht="13" customHeight="1">
      <c r="A260" s="15" t="n"/>
      <c r="B260" s="18" t="n"/>
      <c r="C260" s="21" t="n">
        <v>73072</v>
      </c>
      <c r="D260" s="22" t="inlineStr">
        <is>
          <t>ការជួលដីមានអគារ</t>
        </is>
      </c>
      <c r="E260" s="62" t="inlineStr">
        <is>
          <t>ROB</t>
        </is>
      </c>
      <c r="F260" s="184" t="n"/>
      <c r="G260" s="185" t="n"/>
      <c r="H260" s="185" t="n"/>
      <c r="I260" s="185" t="n"/>
      <c r="J260" s="186" t="n"/>
      <c r="K260" s="184" t="n">
        <v>0</v>
      </c>
      <c r="L260" s="124">
        <f>K260+L173</f>
        <v/>
      </c>
      <c r="M260" s="184" t="n">
        <v>0</v>
      </c>
      <c r="N260" s="124">
        <f>M260+N173</f>
        <v/>
      </c>
      <c r="O260" s="184" t="n"/>
      <c r="P260" s="186">
        <f>O260+P173</f>
        <v/>
      </c>
      <c r="Q260" s="187">
        <f>N260+P260</f>
        <v/>
      </c>
      <c r="R260" s="184" t="n"/>
      <c r="S260" s="186">
        <f>R260+S173</f>
        <v/>
      </c>
      <c r="T260" s="184" t="n"/>
      <c r="U260" s="186">
        <f>T260+U173</f>
        <v/>
      </c>
      <c r="V260" s="188">
        <f>L260-N260-U260</f>
        <v/>
      </c>
      <c r="W260" s="186">
        <f>IF(L260-N260-U260-V260=0,"","Error")</f>
        <v/>
      </c>
    </row>
    <row r="261" ht="14" customHeight="1" thickBot="1">
      <c r="A261" s="15" t="n"/>
      <c r="B261" s="18" t="n"/>
      <c r="C261" s="131" t="n">
        <v>73073</v>
      </c>
      <c r="D261" s="82" t="inlineStr">
        <is>
          <t>ការជួលអគារ ឬសំណង់ផ្សេងៗ</t>
        </is>
      </c>
      <c r="E261" s="132" t="inlineStr">
        <is>
          <t>ROO</t>
        </is>
      </c>
      <c r="F261" s="168" t="n"/>
      <c r="G261" s="169" t="n"/>
      <c r="H261" s="169" t="n"/>
      <c r="I261" s="169" t="n"/>
      <c r="J261" s="170" t="n"/>
      <c r="K261" s="168" t="n">
        <v>0</v>
      </c>
      <c r="L261" s="170">
        <f>K261+L174</f>
        <v/>
      </c>
      <c r="M261" s="168" t="n">
        <v>0</v>
      </c>
      <c r="N261" s="170">
        <f>M261+N174</f>
        <v/>
      </c>
      <c r="O261" s="168" t="n"/>
      <c r="P261" s="170">
        <f>O261+P174</f>
        <v/>
      </c>
      <c r="Q261" s="171">
        <f>N261+P261</f>
        <v/>
      </c>
      <c r="R261" s="168" t="n"/>
      <c r="S261" s="170">
        <f>R261+S174</f>
        <v/>
      </c>
      <c r="T261" s="168" t="n"/>
      <c r="U261" s="170">
        <f>T261+U174</f>
        <v/>
      </c>
      <c r="V261" s="263">
        <f>L261-N261-U261</f>
        <v/>
      </c>
      <c r="W261" s="170">
        <f>IF(L261-N261-U261-V261=0,"","Error")</f>
        <v/>
      </c>
    </row>
    <row r="262" ht="14" customHeight="1" thickBot="1">
      <c r="A262" s="23" t="n"/>
      <c r="B262" s="15" t="n"/>
      <c r="C262" s="139" t="n">
        <v>73087</v>
      </c>
      <c r="D262" s="135" t="inlineStr">
        <is>
          <t>សរុបផលពីការត្រួតពិនិត្យគុណភាពផលិតផល និងការគោរពបទដ្ឋាន</t>
        </is>
      </c>
      <c r="E262" s="89" t="n"/>
      <c r="F262" s="118" t="n"/>
      <c r="G262" s="119">
        <f>G263</f>
        <v/>
      </c>
      <c r="H262" s="119">
        <f>H263</f>
        <v/>
      </c>
      <c r="I262" s="119">
        <f>I263</f>
        <v/>
      </c>
      <c r="J262" s="120">
        <f>J263</f>
        <v/>
      </c>
      <c r="K262" s="118">
        <f>K263</f>
        <v/>
      </c>
      <c r="L262" s="120">
        <f>L263</f>
        <v/>
      </c>
      <c r="M262" s="118">
        <f>M263</f>
        <v/>
      </c>
      <c r="N262" s="120">
        <f>N263</f>
        <v/>
      </c>
      <c r="O262" s="118">
        <f>O263</f>
        <v/>
      </c>
      <c r="P262" s="120">
        <f>P263</f>
        <v/>
      </c>
      <c r="Q262" s="121">
        <f>Q263</f>
        <v/>
      </c>
      <c r="R262" s="118">
        <f>R263</f>
        <v/>
      </c>
      <c r="S262" s="120">
        <f>S263</f>
        <v/>
      </c>
      <c r="T262" s="118">
        <f>T263</f>
        <v/>
      </c>
      <c r="U262" s="120">
        <f>U263</f>
        <v/>
      </c>
      <c r="V262" s="122">
        <f>V263</f>
        <v/>
      </c>
      <c r="W262" s="120">
        <f>IF(L262-N262-U262-V262=0,"","Error")</f>
        <v/>
      </c>
    </row>
    <row r="263" ht="13" customHeight="1">
      <c r="A263" s="23" t="n"/>
      <c r="B263" s="18" t="n"/>
      <c r="C263" s="129" t="n"/>
      <c r="D263" s="133" t="inlineStr">
        <is>
          <t>កម្រៃត្រួតពិនិត្យកុងតឺន័រតាមម៉ាស៊ីនស្កែន</t>
        </is>
      </c>
      <c r="E263" s="134" t="inlineStr">
        <is>
          <t>SCF</t>
        </is>
      </c>
      <c r="F263" s="256" t="n"/>
      <c r="G263" s="264">
        <f>SUM(G264:G265)</f>
        <v/>
      </c>
      <c r="H263" s="264">
        <f>SUM(H264:H265)</f>
        <v/>
      </c>
      <c r="I263" s="264">
        <f>SUM(I264:I265)</f>
        <v/>
      </c>
      <c r="J263" s="165">
        <f>SUM(J264:J265)</f>
        <v/>
      </c>
      <c r="K263" s="256" t="n">
        <v>0</v>
      </c>
      <c r="L263" s="165">
        <f>SUM(L264:L265)</f>
        <v/>
      </c>
      <c r="M263" s="256" t="n">
        <v>0</v>
      </c>
      <c r="N263" s="165">
        <f>SUM(N264:N265)</f>
        <v/>
      </c>
      <c r="O263" s="256">
        <f>SUM(O264:O265)</f>
        <v/>
      </c>
      <c r="P263" s="165">
        <f>SUM(P264:P265)</f>
        <v/>
      </c>
      <c r="Q263" s="166">
        <f>SUM(Q264:Q265)</f>
        <v/>
      </c>
      <c r="R263" s="256">
        <f>SUM(R264:R265)</f>
        <v/>
      </c>
      <c r="S263" s="165">
        <f>SUM(S264:S265)</f>
        <v/>
      </c>
      <c r="T263" s="256">
        <f>SUM(T264:T265)</f>
        <v/>
      </c>
      <c r="U263" s="165">
        <f>SUM(U264:U265)</f>
        <v/>
      </c>
      <c r="V263" s="265">
        <f>L263-N263-U263</f>
        <v/>
      </c>
      <c r="W263" s="165">
        <f>IF(L263-N263-U263-V263=0,"","Error")</f>
        <v/>
      </c>
    </row>
    <row r="264" ht="13" customHeight="1">
      <c r="A264" s="23" t="n"/>
      <c r="B264" s="18" t="n"/>
      <c r="C264" s="127" t="n"/>
      <c r="D264" s="14" t="inlineStr">
        <is>
          <t xml:space="preserve">   កម្រៃស្កែនកុងតឺន័រក្រោម ៤០ហ្វីត</t>
        </is>
      </c>
      <c r="E264" s="59" t="inlineStr">
        <is>
          <t>SFS</t>
        </is>
      </c>
      <c r="F264" s="192" t="n"/>
      <c r="G264" s="193" t="n"/>
      <c r="H264" s="193" t="n"/>
      <c r="I264" s="193" t="n"/>
      <c r="J264" s="194" t="n"/>
      <c r="K264" s="192" t="n">
        <v>0</v>
      </c>
      <c r="L264" s="194">
        <f>K264+L177</f>
        <v/>
      </c>
      <c r="M264" s="192" t="n">
        <v>0</v>
      </c>
      <c r="N264" s="194">
        <f>M264+N177</f>
        <v/>
      </c>
      <c r="O264" s="192" t="n"/>
      <c r="P264" s="194">
        <f>O264+P177</f>
        <v/>
      </c>
      <c r="Q264" s="195">
        <f>N264+P264</f>
        <v/>
      </c>
      <c r="R264" s="192" t="n"/>
      <c r="S264" s="194">
        <f>R264+S177</f>
        <v/>
      </c>
      <c r="T264" s="192" t="n"/>
      <c r="U264" s="194">
        <f>T264+U177</f>
        <v/>
      </c>
      <c r="V264" s="196">
        <f>L264-N264-U264</f>
        <v/>
      </c>
      <c r="W264" s="194">
        <f>IF(L264-N264-U264-V264=0,"","Error")</f>
        <v/>
      </c>
    </row>
    <row r="265" ht="14" customHeight="1" thickBot="1">
      <c r="A265" s="27" t="n"/>
      <c r="B265" s="24" t="n"/>
      <c r="C265" s="130" t="n"/>
      <c r="D265" s="28" t="inlineStr">
        <is>
          <t xml:space="preserve">   កម្រៃស្កែនកុងតឺន័រចាប់ពី ៤០ហ្វីត ឡើង</t>
        </is>
      </c>
      <c r="E265" s="69" t="inlineStr">
        <is>
          <t>SFL</t>
        </is>
      </c>
      <c r="F265" s="238" t="n"/>
      <c r="G265" s="239" t="n"/>
      <c r="H265" s="239" t="n"/>
      <c r="I265" s="239" t="n"/>
      <c r="J265" s="240" t="n"/>
      <c r="K265" s="238" t="n">
        <v>0</v>
      </c>
      <c r="L265" s="240">
        <f>K265+L178</f>
        <v/>
      </c>
      <c r="M265" s="238" t="n">
        <v>0</v>
      </c>
      <c r="N265" s="240">
        <f>M265+N178</f>
        <v/>
      </c>
      <c r="O265" s="238" t="n"/>
      <c r="P265" s="240">
        <f>O265+P178</f>
        <v/>
      </c>
      <c r="Q265" s="241">
        <f>N265+P265</f>
        <v/>
      </c>
      <c r="R265" s="238" t="n"/>
      <c r="S265" s="240">
        <f>R265+S178</f>
        <v/>
      </c>
      <c r="T265" s="238" t="n"/>
      <c r="U265" s="240">
        <f>T265+U178</f>
        <v/>
      </c>
      <c r="V265" s="242">
        <f>L265-N265-U265</f>
        <v/>
      </c>
      <c r="W265" s="240">
        <f>IF(L265-N265-U265-V265=0,"","Error")</f>
        <v/>
      </c>
    </row>
    <row r="266" ht="14" customHeight="1" thickBot="1">
      <c r="A266" s="78" t="inlineStr">
        <is>
          <t>76</t>
        </is>
      </c>
      <c r="B266" s="79" t="inlineStr">
        <is>
          <t>7698</t>
        </is>
      </c>
      <c r="C266" s="95" t="n">
        <v>76981</v>
      </c>
      <c r="D266" s="96" t="inlineStr">
        <is>
          <t xml:space="preserve">ផលហិរញ្ញវត្ថុផ្សេងទៀត </t>
        </is>
      </c>
      <c r="E266" s="90" t="inlineStr">
        <is>
          <t>ORB</t>
        </is>
      </c>
      <c r="F266" s="118" t="n"/>
      <c r="G266" s="257" t="n"/>
      <c r="H266" s="257" t="n"/>
      <c r="I266" s="257" t="n"/>
      <c r="J266" s="258" t="n"/>
      <c r="K266" s="118" t="n">
        <v>0</v>
      </c>
      <c r="L266" s="258">
        <f>K266+L179</f>
        <v/>
      </c>
      <c r="M266" s="118" t="n">
        <v>0</v>
      </c>
      <c r="N266" s="258">
        <f>M266+N179</f>
        <v/>
      </c>
      <c r="O266" s="118" t="n"/>
      <c r="P266" s="258">
        <f>O266+P179</f>
        <v/>
      </c>
      <c r="Q266" s="121">
        <f>N266+P266</f>
        <v/>
      </c>
      <c r="R266" s="118" t="n"/>
      <c r="S266" s="258">
        <f>R266+S179</f>
        <v/>
      </c>
      <c r="T266" s="118" t="n"/>
      <c r="U266" s="258">
        <f>T266+U179</f>
        <v/>
      </c>
      <c r="V266" s="122">
        <f>L266-N266-U266</f>
        <v/>
      </c>
      <c r="W266" s="258">
        <f>IF(L266-N266-U266-V266=0,"","Error")</f>
        <v/>
      </c>
    </row>
    <row r="267" ht="13" customHeight="1" thickBot="1">
      <c r="A267" s="348" t="n">
        <v>45294</v>
      </c>
      <c r="B267" s="346" t="n"/>
      <c r="C267" s="346" t="n"/>
      <c r="D267" s="346" t="n"/>
      <c r="E267" s="346" t="n"/>
      <c r="F267" s="349" t="n"/>
      <c r="G267" s="156">
        <f>SUM(G268:G273,G274,G286:G295,G296,G297,G303:G307,G308,G309,G323,G340,G346:G348,G349,G353)</f>
        <v/>
      </c>
      <c r="H267" s="156">
        <f>SUM(H268:H273,H274,H286:H295,H296,H297,H303:H307,H308,H309,H323,H340,H346:H348,H349,H353)</f>
        <v/>
      </c>
      <c r="I267" s="156">
        <f>SUM(I268:I273,I274,I286:I295,I296,I297,I303:I307,I308,I309,I323,I340,I346:I348,I349,I353)</f>
        <v/>
      </c>
      <c r="J267" s="157">
        <f>SUM(J268:J273,J274,J286:J295,J296,J297,J303:J307,J308,J309,J323,J340,J346:J348,J349,J353)</f>
        <v/>
      </c>
      <c r="K267" s="155">
        <f>SUM(K268:K273,K274,K286:K295,K296,K297,K303:K307,K308,K309,K323,K340,K346:K348,K349,K353)</f>
        <v/>
      </c>
      <c r="L267" s="157">
        <f>SUM(L268:L273,L274,L286:L295,L296,L297,L303:L307,L308,L309,L323,L340,L346:L348,L349,L353)</f>
        <v/>
      </c>
      <c r="M267" s="155">
        <f>SUM(M268:M273,M274,M286:M295,M296,M297,M303:M307,M308,M309,M323,M340,M346:M348,M349,M353)</f>
        <v/>
      </c>
      <c r="N267" s="157">
        <f>SUM(N268:N273,N274,N286:N295,N296,N297,N303:N307,N308,N309,N323,N340,N346:N348,N349,N353)</f>
        <v/>
      </c>
      <c r="O267" s="155">
        <f>SUM(O268:O273,O274,O286:O295,O296,O297,O303:O307,O308,O309,O323,O340,O346:O348,O349,O353)</f>
        <v/>
      </c>
      <c r="P267" s="157">
        <f>SUM(P268:P273,P274,P286:P295,P296,P297,P303:P307,P308,P309,P323,P340,P346:P348,P349,P353)</f>
        <v/>
      </c>
      <c r="Q267" s="158">
        <f>SUM(Q268:Q273,Q274,Q286:Q295,Q296,Q297,Q303:Q307,Q308,Q309,Q323,Q340,Q346:Q348,Q349,Q353)</f>
        <v/>
      </c>
      <c r="R267" s="155">
        <f>SUM(R268:R273,R274,R286:R295,R296,R297,R303:R307,R308,R309,R323,R340,R346:R348,R349,R353)</f>
        <v/>
      </c>
      <c r="S267" s="157">
        <f>SUM(S268:S273,S274,S286:S295,S296,S297,S303:S307,S308,S309,S323,S340,S346:S348,S349,S353)</f>
        <v/>
      </c>
      <c r="T267" s="155">
        <f>SUM(T268:T273,T274,T286:T295,T296,T297,T303:T307,T308,T309,T323,T340,T346:T348,T349,T353)</f>
        <v/>
      </c>
      <c r="U267" s="157">
        <f>SUM(U268:U273,U274,U286:U295,U296,U297,U303:U307,U308,U309,U323,U340,U346:U348,U349,U353)</f>
        <v/>
      </c>
      <c r="V267" s="159">
        <f>SUM(V268:V273,V274,V286:V295,V296,V297,V303:V307,V308,V309,V323,V340,V346:V348,V349,V353)</f>
        <v/>
      </c>
      <c r="W267" s="157">
        <f>IF(L267-N267-U267-V267=0,"","Error")</f>
        <v/>
      </c>
    </row>
    <row r="268" ht="13" customHeight="1">
      <c r="A268" s="25" t="inlineStr">
        <is>
          <t>70</t>
        </is>
      </c>
      <c r="B268" s="29" t="n">
        <v>7002</v>
      </c>
      <c r="C268" s="20" t="n">
        <v>70025</v>
      </c>
      <c r="D268" s="16" t="inlineStr">
        <is>
          <t>អាករលើតម្លៃបន្ថែម របបនាំចូល (សហគ្រាសប្រេងឥន្ធនៈ)</t>
        </is>
      </c>
      <c r="E268" s="49" t="inlineStr">
        <is>
          <t>VPP</t>
        </is>
      </c>
      <c r="F268" s="123" t="n"/>
      <c r="G268" s="98" t="n"/>
      <c r="H268" s="98" t="n"/>
      <c r="I268" s="98" t="n"/>
      <c r="J268" s="99" t="n"/>
      <c r="K268" s="97" t="n">
        <v>0</v>
      </c>
      <c r="L268" s="99">
        <f>K268+L181</f>
        <v/>
      </c>
      <c r="M268" s="97" t="n">
        <v>0</v>
      </c>
      <c r="N268" s="99">
        <f>M268+N181</f>
        <v/>
      </c>
      <c r="O268" s="97" t="n"/>
      <c r="P268" s="99">
        <f>O268+P181</f>
        <v/>
      </c>
      <c r="Q268" s="100">
        <f>N268+P268</f>
        <v/>
      </c>
      <c r="R268" s="97" t="n"/>
      <c r="S268" s="99">
        <f>R268+S181</f>
        <v/>
      </c>
      <c r="T268" s="97" t="n"/>
      <c r="U268" s="99">
        <f>T268+U181</f>
        <v/>
      </c>
      <c r="V268" s="101">
        <f>L268-N268-U268</f>
        <v/>
      </c>
      <c r="W268" s="99">
        <f>IF(L268-N268-U268-V268=0,"","Error")</f>
        <v/>
      </c>
    </row>
    <row r="269" ht="13" customHeight="1">
      <c r="A269" s="15" t="n"/>
      <c r="B269" s="18" t="n"/>
      <c r="C269" s="21" t="n">
        <v>70026</v>
      </c>
      <c r="D269" s="22" t="inlineStr">
        <is>
          <t>អាករលើតម្លៃបន្ថែម របបនាំចូល (សហគ្រាសផ្សេងៗទៀត)</t>
        </is>
      </c>
      <c r="E269" s="50" t="inlineStr">
        <is>
          <t>VOP</t>
        </is>
      </c>
      <c r="F269" s="184" t="n"/>
      <c r="G269" s="185" t="n"/>
      <c r="H269" s="185" t="n"/>
      <c r="I269" s="185" t="n"/>
      <c r="J269" s="186" t="n"/>
      <c r="K269" s="184" t="n">
        <v>5883100</v>
      </c>
      <c r="L269" s="186">
        <f>K269+L182</f>
        <v/>
      </c>
      <c r="M269" s="184" t="n">
        <v>5063251</v>
      </c>
      <c r="N269" s="186">
        <f>M269+N182</f>
        <v/>
      </c>
      <c r="O269" s="184" t="n"/>
      <c r="P269" s="186">
        <f>O269+P182</f>
        <v/>
      </c>
      <c r="Q269" s="187">
        <f>N269+P269</f>
        <v/>
      </c>
      <c r="R269" s="184" t="n"/>
      <c r="S269" s="186">
        <f>R269+S182</f>
        <v/>
      </c>
      <c r="T269" s="184" t="n"/>
      <c r="U269" s="186">
        <f>T269+U182</f>
        <v/>
      </c>
      <c r="V269" s="188">
        <f>L269-N269-U269</f>
        <v/>
      </c>
      <c r="W269" s="186">
        <f>IF(L269-N269-U269-V269=0,"","Error")</f>
        <v/>
      </c>
    </row>
    <row r="270" ht="14" customHeight="1" thickBot="1">
      <c r="A270" s="15" t="n"/>
      <c r="B270" s="24" t="n"/>
      <c r="C270" s="55" t="n">
        <v>70027</v>
      </c>
      <c r="D270" s="56" t="inlineStr">
        <is>
          <t>អាករលើតម្លៃបន្ថែម របបនាំចូល (ជាបន្ទុករបស់រដ្ឋ)</t>
        </is>
      </c>
      <c r="E270" s="57" t="inlineStr">
        <is>
          <t>VAP</t>
        </is>
      </c>
      <c r="F270" s="107" t="n"/>
      <c r="G270" s="108" t="n"/>
      <c r="H270" s="108" t="n"/>
      <c r="I270" s="108" t="n"/>
      <c r="J270" s="109" t="n"/>
      <c r="K270" s="107" t="n">
        <v>0</v>
      </c>
      <c r="L270" s="109">
        <f>K270+L183</f>
        <v/>
      </c>
      <c r="M270" s="107" t="n">
        <v>0</v>
      </c>
      <c r="N270" s="109">
        <f>M270+N183</f>
        <v/>
      </c>
      <c r="O270" s="107" t="n"/>
      <c r="P270" s="109">
        <f>O270+P183</f>
        <v/>
      </c>
      <c r="Q270" s="110">
        <f>N270+P270</f>
        <v/>
      </c>
      <c r="R270" s="107" t="n"/>
      <c r="S270" s="109">
        <f>R270+S183</f>
        <v/>
      </c>
      <c r="T270" s="107" t="n"/>
      <c r="U270" s="109">
        <f>T270+U183</f>
        <v/>
      </c>
      <c r="V270" s="111">
        <f>L270-N270-U270</f>
        <v/>
      </c>
      <c r="W270" s="109">
        <f>IF(L270-N270-U270-V270=0,"","Error")</f>
        <v/>
      </c>
    </row>
    <row r="271" ht="13" customHeight="1">
      <c r="A271" s="15" t="n"/>
      <c r="B271" s="29" t="n">
        <v>7003</v>
      </c>
      <c r="C271" s="20" t="n">
        <v>70032</v>
      </c>
      <c r="D271" s="16" t="inlineStr">
        <is>
          <t>អាករពិសេសលើទំនិញមួយចំនួន របបនាំចូល (សហគ្រាសប្រេងឥន្ធនៈ)</t>
        </is>
      </c>
      <c r="E271" s="49" t="inlineStr">
        <is>
          <t>SPP</t>
        </is>
      </c>
      <c r="F271" s="97" t="n"/>
      <c r="G271" s="98" t="n"/>
      <c r="H271" s="98" t="n"/>
      <c r="I271" s="98" t="n"/>
      <c r="J271" s="99" t="n"/>
      <c r="K271" s="97" t="n">
        <v>0</v>
      </c>
      <c r="L271" s="99">
        <f>K271+L184</f>
        <v/>
      </c>
      <c r="M271" s="97" t="n">
        <v>0</v>
      </c>
      <c r="N271" s="99">
        <f>M271+N184</f>
        <v/>
      </c>
      <c r="O271" s="97" t="n"/>
      <c r="P271" s="99">
        <f>O271+P184</f>
        <v/>
      </c>
      <c r="Q271" s="100">
        <f>N271+P271</f>
        <v/>
      </c>
      <c r="R271" s="97" t="n"/>
      <c r="S271" s="99">
        <f>R271+S184</f>
        <v/>
      </c>
      <c r="T271" s="97" t="n"/>
      <c r="U271" s="99">
        <f>T271+U184</f>
        <v/>
      </c>
      <c r="V271" s="101">
        <f>L271-N271-U271</f>
        <v/>
      </c>
      <c r="W271" s="99">
        <f>IF(L271-N271-U271-V271=0,"","Error")</f>
        <v/>
      </c>
    </row>
    <row r="272" ht="14" customHeight="1" thickBot="1">
      <c r="A272" s="15" t="n"/>
      <c r="B272" s="24" t="n"/>
      <c r="C272" s="55" t="n">
        <v>70033</v>
      </c>
      <c r="D272" s="56" t="inlineStr">
        <is>
          <t>អាករពិសេសលើទំនិញមួយចំនួន របបនាំចូល (សហគ្រាសផ្សេងៗទៀត)</t>
        </is>
      </c>
      <c r="E272" s="57" t="inlineStr">
        <is>
          <t>SOP</t>
        </is>
      </c>
      <c r="F272" s="107" t="n"/>
      <c r="G272" s="108" t="n"/>
      <c r="H272" s="108" t="n"/>
      <c r="I272" s="108" t="n"/>
      <c r="J272" s="109" t="n"/>
      <c r="K272" s="107" t="n">
        <v>0</v>
      </c>
      <c r="L272" s="109">
        <f>K272+L185</f>
        <v/>
      </c>
      <c r="M272" s="107" t="n">
        <v>0</v>
      </c>
      <c r="N272" s="109">
        <f>M272+N185</f>
        <v/>
      </c>
      <c r="O272" s="107" t="n"/>
      <c r="P272" s="109">
        <f>O272+P185</f>
        <v/>
      </c>
      <c r="Q272" s="110">
        <f>N272+P272</f>
        <v/>
      </c>
      <c r="R272" s="107" t="n"/>
      <c r="S272" s="109">
        <f>R272+S185</f>
        <v/>
      </c>
      <c r="T272" s="107" t="n"/>
      <c r="U272" s="109">
        <f>T272+U185</f>
        <v/>
      </c>
      <c r="V272" s="111">
        <f>L272-N272-U272</f>
        <v/>
      </c>
      <c r="W272" s="109">
        <f>IF(L272-N272-U272-V272=0,"","Error")</f>
        <v/>
      </c>
    </row>
    <row r="273" ht="14" customHeight="1" thickBot="1">
      <c r="A273" s="25" t="inlineStr">
        <is>
          <t>71</t>
        </is>
      </c>
      <c r="B273" s="29" t="n">
        <v>7100</v>
      </c>
      <c r="C273" s="125" t="n">
        <v>71001</v>
      </c>
      <c r="D273" s="39" t="inlineStr">
        <is>
          <t>ពន្ធគយពីការនាំចូល</t>
        </is>
      </c>
      <c r="E273" s="51" t="inlineStr">
        <is>
          <t>COP</t>
        </is>
      </c>
      <c r="F273" s="116" t="n"/>
      <c r="G273" s="113" t="n"/>
      <c r="H273" s="113" t="n"/>
      <c r="I273" s="113" t="n"/>
      <c r="J273" s="114" t="n"/>
      <c r="K273" s="116" t="n">
        <v>5362400</v>
      </c>
      <c r="L273" s="114">
        <f>K273+L186</f>
        <v/>
      </c>
      <c r="M273" s="116" t="n">
        <v>6300639</v>
      </c>
      <c r="N273" s="114">
        <f>M273+N186</f>
        <v/>
      </c>
      <c r="O273" s="116" t="n"/>
      <c r="P273" s="114">
        <f>O273+P186</f>
        <v/>
      </c>
      <c r="Q273" s="115">
        <f>N273+P273</f>
        <v/>
      </c>
      <c r="R273" s="116" t="n"/>
      <c r="S273" s="114">
        <f>R273+S186</f>
        <v/>
      </c>
      <c r="T273" s="116" t="n"/>
      <c r="U273" s="114">
        <f>T273+U186</f>
        <v/>
      </c>
      <c r="V273" s="117">
        <f>L273-N273-U273</f>
        <v/>
      </c>
      <c r="W273" s="114">
        <f>IF(L273-N273-U273-V273=0,"","Error")</f>
        <v/>
      </c>
    </row>
    <row r="274" ht="14" customHeight="1" thickBot="1">
      <c r="A274" s="23" t="n"/>
      <c r="B274" s="18" t="n"/>
      <c r="C274" s="129" t="n"/>
      <c r="D274" s="91" t="inlineStr">
        <is>
          <t>សរុបកម្រៃពីការ​ងារគយ</t>
        </is>
      </c>
      <c r="E274" s="92" t="n"/>
      <c r="F274" s="160" t="n"/>
      <c r="G274" s="161">
        <f>G275+G276+G277+G285</f>
        <v/>
      </c>
      <c r="H274" s="161">
        <f>H275+H276+H277+H285</f>
        <v/>
      </c>
      <c r="I274" s="161">
        <f>I275+I276+I277+I285</f>
        <v/>
      </c>
      <c r="J274" s="120">
        <f>J275+J276+J277+J285</f>
        <v/>
      </c>
      <c r="K274" s="160">
        <f>K275+K276+K277+K285</f>
        <v/>
      </c>
      <c r="L274" s="120">
        <f>L275+L276+L277+L285</f>
        <v/>
      </c>
      <c r="M274" s="160">
        <f>M275+M276+M277+M285</f>
        <v/>
      </c>
      <c r="N274" s="120">
        <f>N275+N276+N277+N285</f>
        <v/>
      </c>
      <c r="O274" s="160">
        <f>O275+O276+O277+O285</f>
        <v/>
      </c>
      <c r="P274" s="120">
        <f>P275+P276+P277+P285</f>
        <v/>
      </c>
      <c r="Q274" s="121">
        <f>Q275+Q276+Q277+Q285</f>
        <v/>
      </c>
      <c r="R274" s="160">
        <f>R275+R276+R277+R285</f>
        <v/>
      </c>
      <c r="S274" s="120">
        <f>S275+S276+S277+S285</f>
        <v/>
      </c>
      <c r="T274" s="160">
        <f>T275+T276+T277+T285</f>
        <v/>
      </c>
      <c r="U274" s="120">
        <f>U275+U276+U277+U285</f>
        <v/>
      </c>
      <c r="V274" s="162">
        <f>V275+V276+V277+V285</f>
        <v/>
      </c>
      <c r="W274" s="120">
        <f>IF(L274-N274-U274-V274=0,"","Error")</f>
        <v/>
      </c>
    </row>
    <row r="275" ht="13" customHeight="1">
      <c r="A275" s="23" t="n"/>
      <c r="B275" s="18" t="n"/>
      <c r="C275" s="129" t="n"/>
      <c r="D275" s="17" t="inlineStr">
        <is>
          <t>កម្រៃស្តុកទំនិញក្នុងសន្និធិគយបណ្តោះអាសន្នហួសកាលកំណត់</t>
        </is>
      </c>
      <c r="E275" s="52" t="inlineStr">
        <is>
          <t>OSF</t>
        </is>
      </c>
      <c r="F275" s="163" t="n"/>
      <c r="G275" s="164" t="n"/>
      <c r="H275" s="164" t="n"/>
      <c r="I275" s="164" t="n"/>
      <c r="J275" s="165" t="n"/>
      <c r="K275" s="163" t="n">
        <v>0</v>
      </c>
      <c r="L275" s="165">
        <f>K275+L188</f>
        <v/>
      </c>
      <c r="M275" s="163" t="n">
        <v>0</v>
      </c>
      <c r="N275" s="165">
        <f>M275+N188</f>
        <v/>
      </c>
      <c r="O275" s="163" t="n"/>
      <c r="P275" s="165">
        <f>O275+P188</f>
        <v/>
      </c>
      <c r="Q275" s="166">
        <f>N275+P275</f>
        <v/>
      </c>
      <c r="R275" s="163" t="n"/>
      <c r="S275" s="165">
        <f>R275+S188</f>
        <v/>
      </c>
      <c r="T275" s="163" t="n"/>
      <c r="U275" s="165">
        <f>T275+U188</f>
        <v/>
      </c>
      <c r="V275" s="167">
        <f>L275-N275-U275</f>
        <v/>
      </c>
      <c r="W275" s="165">
        <f>IF(L275-N275-U275-V275=0,"","Error")</f>
        <v/>
      </c>
    </row>
    <row r="276" ht="14" customHeight="1" thickBot="1">
      <c r="A276" s="23" t="n"/>
      <c r="B276" s="18" t="n"/>
      <c r="C276" s="129" t="n"/>
      <c r="D276" s="82" t="inlineStr">
        <is>
          <t>កម្រៃទំនិញនាំចូលសម្រាប់លក់ក្នុងអគារលក់ទំនិញរួចពន្ធ</t>
        </is>
      </c>
      <c r="E276" s="83" t="inlineStr">
        <is>
          <t>DSF</t>
        </is>
      </c>
      <c r="F276" s="168" t="n"/>
      <c r="G276" s="169" t="n"/>
      <c r="H276" s="169" t="n"/>
      <c r="I276" s="169" t="n"/>
      <c r="J276" s="170" t="n"/>
      <c r="K276" s="168" t="n">
        <v>0</v>
      </c>
      <c r="L276" s="170">
        <f>K276+L189</f>
        <v/>
      </c>
      <c r="M276" s="168" t="n">
        <v>0</v>
      </c>
      <c r="N276" s="170">
        <f>M276+N189</f>
        <v/>
      </c>
      <c r="O276" s="168" t="n"/>
      <c r="P276" s="170">
        <f>O276+P189</f>
        <v/>
      </c>
      <c r="Q276" s="171">
        <f>N276+P276</f>
        <v/>
      </c>
      <c r="R276" s="168" t="n"/>
      <c r="S276" s="170">
        <f>R276+S189</f>
        <v/>
      </c>
      <c r="T276" s="168" t="n"/>
      <c r="U276" s="170">
        <f>T276+U189</f>
        <v/>
      </c>
      <c r="V276" s="172">
        <f>L276-N276-U276</f>
        <v/>
      </c>
      <c r="W276" s="170">
        <f>IF(L276-N276-U276-V276=0,"","Error")</f>
        <v/>
      </c>
    </row>
    <row r="277" ht="14" customHeight="1" thickBot="1">
      <c r="A277" s="23" t="n"/>
      <c r="B277" s="18" t="n"/>
      <c r="C277" s="129" t="n"/>
      <c r="D277" s="93" t="inlineStr">
        <is>
          <t>សរុបកម្រៃឆ្លងកាត់ (មាតិកាចាស់)</t>
        </is>
      </c>
      <c r="E277" s="94" t="inlineStr">
        <is>
          <t>TRF</t>
        </is>
      </c>
      <c r="F277" s="160" t="n"/>
      <c r="G277" s="161">
        <f>SUM(G278:G284)</f>
        <v/>
      </c>
      <c r="H277" s="161">
        <f>SUM(H278:H284)</f>
        <v/>
      </c>
      <c r="I277" s="161">
        <f>SUM(I278:I284)</f>
        <v/>
      </c>
      <c r="J277" s="120">
        <f>SUM(J278:J284)</f>
        <v/>
      </c>
      <c r="K277" s="160" t="n">
        <v>0</v>
      </c>
      <c r="L277" s="120">
        <f>SUM(L278:L284)</f>
        <v/>
      </c>
      <c r="M277" s="160" t="n">
        <v>0</v>
      </c>
      <c r="N277" s="120">
        <f>SUM(N278:N284)</f>
        <v/>
      </c>
      <c r="O277" s="160">
        <f>SUM(O278:O284)</f>
        <v/>
      </c>
      <c r="P277" s="120">
        <f>SUM(P278:P284)</f>
        <v/>
      </c>
      <c r="Q277" s="121">
        <f>SUM(Q278:Q284)</f>
        <v/>
      </c>
      <c r="R277" s="160">
        <f>SUM(R278:R284)</f>
        <v/>
      </c>
      <c r="S277" s="120">
        <f>SUM(S278:S284)</f>
        <v/>
      </c>
      <c r="T277" s="160">
        <f>SUM(T278:T284)</f>
        <v/>
      </c>
      <c r="U277" s="120">
        <f>SUM(U278:U284)</f>
        <v/>
      </c>
      <c r="V277" s="162">
        <f>SUM(V278:V284)</f>
        <v/>
      </c>
      <c r="W277" s="120">
        <f>IF(L277-N277-U277-V277=0,"","Error")</f>
        <v/>
      </c>
    </row>
    <row r="278" ht="26" customHeight="1">
      <c r="A278" s="23" t="n"/>
      <c r="B278" s="18" t="n"/>
      <c r="C278" s="129" t="n"/>
      <c r="D27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78" s="53" t="inlineStr">
        <is>
          <t>TFT</t>
        </is>
      </c>
      <c r="F278" s="173" t="n"/>
      <c r="G278" s="174" t="n"/>
      <c r="H278" s="174" t="n"/>
      <c r="I278" s="174" t="n"/>
      <c r="J278" s="175" t="n"/>
      <c r="K278" s="173" t="n">
        <v>0</v>
      </c>
      <c r="L278" s="175">
        <f>K278+L191</f>
        <v/>
      </c>
      <c r="M278" s="173" t="n">
        <v>0</v>
      </c>
      <c r="N278" s="175">
        <f>M278+N191</f>
        <v/>
      </c>
      <c r="O278" s="173" t="n"/>
      <c r="P278" s="175">
        <f>O278+P191</f>
        <v/>
      </c>
      <c r="Q278" s="176">
        <f>N278+P278</f>
        <v/>
      </c>
      <c r="R278" s="173" t="n"/>
      <c r="S278" s="175">
        <f>R278+S191</f>
        <v/>
      </c>
      <c r="T278" s="173" t="n"/>
      <c r="U278" s="175">
        <f>T278+U191</f>
        <v/>
      </c>
      <c r="V278" s="177">
        <f>L278-N278-U278</f>
        <v/>
      </c>
      <c r="W278" s="175">
        <f>IF(L278-N278-U278-V278=0,"","Error")</f>
        <v/>
      </c>
    </row>
    <row r="279" ht="13" customHeight="1">
      <c r="A279" s="23" t="n"/>
      <c r="B279" s="18" t="n"/>
      <c r="C279" s="129" t="n"/>
      <c r="D27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79" s="54" t="inlineStr">
        <is>
          <t>TFF</t>
        </is>
      </c>
      <c r="F279" s="178" t="n"/>
      <c r="G279" s="179" t="n"/>
      <c r="H279" s="179" t="n"/>
      <c r="I279" s="179" t="n"/>
      <c r="J279" s="180" t="n"/>
      <c r="K279" s="178" t="n">
        <v>0</v>
      </c>
      <c r="L279" s="180">
        <f>K279+L192</f>
        <v/>
      </c>
      <c r="M279" s="178" t="n">
        <v>0</v>
      </c>
      <c r="N279" s="180">
        <f>M279+N192</f>
        <v/>
      </c>
      <c r="O279" s="178" t="n"/>
      <c r="P279" s="180">
        <f>O279+P192</f>
        <v/>
      </c>
      <c r="Q279" s="181">
        <f>N279+P279</f>
        <v/>
      </c>
      <c r="R279" s="178" t="n"/>
      <c r="S279" s="180">
        <f>R279+S192</f>
        <v/>
      </c>
      <c r="T279" s="178" t="n"/>
      <c r="U279" s="180">
        <f>T279+U192</f>
        <v/>
      </c>
      <c r="V279" s="182">
        <f>L279-N279-U279</f>
        <v/>
      </c>
      <c r="W279" s="180">
        <f>IF(L279-N279-U279-V279=0,"","Error")</f>
        <v/>
      </c>
    </row>
    <row r="280" ht="13" customHeight="1">
      <c r="A280" s="23" t="n"/>
      <c r="B280" s="18" t="n"/>
      <c r="C280" s="129" t="n"/>
      <c r="D280" s="38" t="inlineStr">
        <is>
          <t xml:space="preserve">   កម្រៃឆ្លងកាត់ទំនិញមិនផ្ទុកក្នុងកុងតឺន័រ (មាតិកាចាស់)</t>
        </is>
      </c>
      <c r="E280" s="54" t="inlineStr">
        <is>
          <t>TFN</t>
        </is>
      </c>
      <c r="F280" s="178" t="n"/>
      <c r="G280" s="179" t="n"/>
      <c r="H280" s="179" t="n"/>
      <c r="I280" s="179" t="n"/>
      <c r="J280" s="180" t="n"/>
      <c r="K280" s="178" t="n">
        <v>0</v>
      </c>
      <c r="L280" s="180">
        <f>K280+L193</f>
        <v/>
      </c>
      <c r="M280" s="178" t="n">
        <v>0</v>
      </c>
      <c r="N280" s="180">
        <f>M280+N193</f>
        <v/>
      </c>
      <c r="O280" s="178" t="n"/>
      <c r="P280" s="180">
        <f>O280+P193</f>
        <v/>
      </c>
      <c r="Q280" s="181">
        <f>N280+P280</f>
        <v/>
      </c>
      <c r="R280" s="178" t="n"/>
      <c r="S280" s="180">
        <f>R280+S193</f>
        <v/>
      </c>
      <c r="T280" s="178" t="n"/>
      <c r="U280" s="180">
        <f>T280+U193</f>
        <v/>
      </c>
      <c r="V280" s="182">
        <f>L280-N280-U280</f>
        <v/>
      </c>
      <c r="W280" s="180">
        <f>IF(L280-N280-U280-V280=0,"","Error")</f>
        <v/>
      </c>
    </row>
    <row r="281" ht="13" customHeight="1">
      <c r="A281" s="23" t="n"/>
      <c r="B281" s="18" t="n"/>
      <c r="C281" s="129" t="n"/>
      <c r="D281" s="38" t="inlineStr">
        <is>
          <t xml:space="preserve">   កម្រៃឆ្លងកាត់គោ ក្របី និងសេះរស់ (មាតិកាចាស់)</t>
        </is>
      </c>
      <c r="E281" s="54" t="inlineStr">
        <is>
          <t>TFB</t>
        </is>
      </c>
      <c r="F281" s="178" t="n"/>
      <c r="G281" s="179" t="n"/>
      <c r="H281" s="179" t="n"/>
      <c r="I281" s="179" t="n"/>
      <c r="J281" s="180" t="n"/>
      <c r="K281" s="178" t="n">
        <v>0</v>
      </c>
      <c r="L281" s="180">
        <f>K281+L194</f>
        <v/>
      </c>
      <c r="M281" s="178" t="n">
        <v>0</v>
      </c>
      <c r="N281" s="180">
        <f>M281+N194</f>
        <v/>
      </c>
      <c r="O281" s="178" t="n"/>
      <c r="P281" s="180">
        <f>O281+P194</f>
        <v/>
      </c>
      <c r="Q281" s="181">
        <f>N281+P281</f>
        <v/>
      </c>
      <c r="R281" s="178" t="n"/>
      <c r="S281" s="180">
        <f>R281+S194</f>
        <v/>
      </c>
      <c r="T281" s="178" t="n"/>
      <c r="U281" s="180">
        <f>T281+U194</f>
        <v/>
      </c>
      <c r="V281" s="182">
        <f>L281-N281-U281</f>
        <v/>
      </c>
      <c r="W281" s="180">
        <f>IF(L281-N281-U281-V281=0,"","Error")</f>
        <v/>
      </c>
    </row>
    <row r="282" ht="13" customHeight="1">
      <c r="A282" s="23" t="n"/>
      <c r="B282" s="18" t="n"/>
      <c r="C282" s="129" t="n"/>
      <c r="D282" s="38" t="inlineStr">
        <is>
          <t xml:space="preserve">   កម្រៃឆ្លងកាត់ជ្រូក ចៀម និងពពែរស់ (មាតិកាចាស់)</t>
        </is>
      </c>
      <c r="E282" s="54" t="inlineStr">
        <is>
          <t>TFS</t>
        </is>
      </c>
      <c r="F282" s="178" t="n"/>
      <c r="G282" s="179" t="n"/>
      <c r="H282" s="179" t="n"/>
      <c r="I282" s="179" t="n"/>
      <c r="J282" s="180" t="n"/>
      <c r="K282" s="178" t="n">
        <v>0</v>
      </c>
      <c r="L282" s="180">
        <f>K282+L195</f>
        <v/>
      </c>
      <c r="M282" s="178" t="n">
        <v>0</v>
      </c>
      <c r="N282" s="180">
        <f>M282+N195</f>
        <v/>
      </c>
      <c r="O282" s="178" t="n"/>
      <c r="P282" s="180">
        <f>O282+P195</f>
        <v/>
      </c>
      <c r="Q282" s="181">
        <f>N282+P282</f>
        <v/>
      </c>
      <c r="R282" s="178" t="n"/>
      <c r="S282" s="180">
        <f>R282+S195</f>
        <v/>
      </c>
      <c r="T282" s="178" t="n"/>
      <c r="U282" s="180">
        <f>T282+U195</f>
        <v/>
      </c>
      <c r="V282" s="182">
        <f>L282-N282-U282</f>
        <v/>
      </c>
      <c r="W282" s="180">
        <f>IF(L282-N282-U282-V282=0,"","Error")</f>
        <v/>
      </c>
    </row>
    <row r="283" ht="13" customHeight="1">
      <c r="A283" s="23" t="n"/>
      <c r="B283" s="18" t="n"/>
      <c r="C283" s="129" t="n"/>
      <c r="D283" s="38" t="inlineStr">
        <is>
          <t xml:space="preserve">   កម្រៃឆ្លងកាត់សត្វស្លាប (មាន់ ទា...) (មាតិកាចាស់)</t>
        </is>
      </c>
      <c r="E283" s="54" t="inlineStr">
        <is>
          <t>TFP</t>
        </is>
      </c>
      <c r="F283" s="178" t="n"/>
      <c r="G283" s="179" t="n"/>
      <c r="H283" s="179" t="n"/>
      <c r="I283" s="179" t="n"/>
      <c r="J283" s="180" t="n"/>
      <c r="K283" s="178" t="n">
        <v>0</v>
      </c>
      <c r="L283" s="180">
        <f>K283+L196</f>
        <v/>
      </c>
      <c r="M283" s="178" t="n">
        <v>0</v>
      </c>
      <c r="N283" s="180">
        <f>M283+N196</f>
        <v/>
      </c>
      <c r="O283" s="178" t="n"/>
      <c r="P283" s="180">
        <f>O283+P196</f>
        <v/>
      </c>
      <c r="Q283" s="181">
        <f>N283+P283</f>
        <v/>
      </c>
      <c r="R283" s="178" t="n"/>
      <c r="S283" s="180">
        <f>R283+S196</f>
        <v/>
      </c>
      <c r="T283" s="178" t="n"/>
      <c r="U283" s="180">
        <f>T283+U196</f>
        <v/>
      </c>
      <c r="V283" s="182">
        <f>L283-N283-U283</f>
        <v/>
      </c>
      <c r="W283" s="180">
        <f>IF(L283-N283-U283-V283=0,"","Error")</f>
        <v/>
      </c>
    </row>
    <row r="284" ht="13" customHeight="1">
      <c r="A284" s="23" t="n"/>
      <c r="B284" s="18" t="n"/>
      <c r="C284" s="129" t="n"/>
      <c r="D284" s="38" t="inlineStr">
        <is>
          <t xml:space="preserve">   កម្រៃឆ្លងកាត់ផលិតផលជលផល (មាតិកាចាស់)</t>
        </is>
      </c>
      <c r="E284" s="54" t="inlineStr">
        <is>
          <t>TFA</t>
        </is>
      </c>
      <c r="F284" s="178" t="n"/>
      <c r="G284" s="179" t="n"/>
      <c r="H284" s="179" t="n"/>
      <c r="I284" s="179" t="n"/>
      <c r="J284" s="180" t="n"/>
      <c r="K284" s="178" t="n">
        <v>0</v>
      </c>
      <c r="L284" s="180">
        <f>K284+L197</f>
        <v/>
      </c>
      <c r="M284" s="178" t="n">
        <v>0</v>
      </c>
      <c r="N284" s="180">
        <f>M284+N197</f>
        <v/>
      </c>
      <c r="O284" s="178" t="n"/>
      <c r="P284" s="180">
        <f>O284+P197</f>
        <v/>
      </c>
      <c r="Q284" s="181">
        <f>N284+P284</f>
        <v/>
      </c>
      <c r="R284" s="178" t="n"/>
      <c r="S284" s="180">
        <f>R284+S197</f>
        <v/>
      </c>
      <c r="T284" s="178" t="n"/>
      <c r="U284" s="180">
        <f>T284+U197</f>
        <v/>
      </c>
      <c r="V284" s="182">
        <f>L284-N284-U284</f>
        <v/>
      </c>
      <c r="W284" s="180">
        <f>IF(L284-N284-U284-V284=0,"","Error")</f>
        <v/>
      </c>
    </row>
    <row r="285" ht="13" customHeight="1">
      <c r="A285" s="23" t="n"/>
      <c r="B285" s="18" t="n"/>
      <c r="C285" s="183" t="n"/>
      <c r="D285" s="22" t="inlineStr">
        <is>
          <t>កម្រៃផ្សេងៗ</t>
        </is>
      </c>
      <c r="E285" s="50" t="inlineStr">
        <is>
          <t>OFS</t>
        </is>
      </c>
      <c r="F285" s="184" t="n"/>
      <c r="G285" s="185" t="n"/>
      <c r="H285" s="185" t="n"/>
      <c r="I285" s="185" t="n"/>
      <c r="J285" s="186" t="n"/>
      <c r="K285" s="184" t="n">
        <v>0</v>
      </c>
      <c r="L285" s="186">
        <f>K285+L198</f>
        <v/>
      </c>
      <c r="M285" s="184" t="n">
        <v>0</v>
      </c>
      <c r="N285" s="186">
        <f>M285+N198</f>
        <v/>
      </c>
      <c r="O285" s="184" t="n"/>
      <c r="P285" s="186">
        <f>O285+P198</f>
        <v/>
      </c>
      <c r="Q285" s="187">
        <f>N285+P285</f>
        <v/>
      </c>
      <c r="R285" s="184" t="n"/>
      <c r="S285" s="186">
        <f>R285+S198</f>
        <v/>
      </c>
      <c r="T285" s="184" t="n"/>
      <c r="U285" s="186">
        <f>T285+U198</f>
        <v/>
      </c>
      <c r="V285" s="188">
        <f>L285-N285-U285</f>
        <v/>
      </c>
      <c r="W285" s="186">
        <f>IF(L285-N285-U285-V285=0,"","Error")</f>
        <v/>
      </c>
    </row>
    <row r="286" ht="13" customHeight="1">
      <c r="A286" s="15" t="n"/>
      <c r="B286" s="18" t="n"/>
      <c r="C286" s="21" t="n">
        <v>71003</v>
      </c>
      <c r="D286" s="22" t="inlineStr">
        <is>
          <t>ពន្ធគយលើផលិតផលតេលសិលា</t>
        </is>
      </c>
      <c r="E286" s="50" t="inlineStr">
        <is>
          <t>CPP</t>
        </is>
      </c>
      <c r="F286" s="184" t="n"/>
      <c r="G286" s="185" t="n"/>
      <c r="H286" s="185" t="n"/>
      <c r="I286" s="185" t="n"/>
      <c r="J286" s="186" t="n"/>
      <c r="K286" s="184" t="n">
        <v>0</v>
      </c>
      <c r="L286" s="186">
        <f>K286+L199</f>
        <v/>
      </c>
      <c r="M286" s="184" t="n">
        <v>0</v>
      </c>
      <c r="N286" s="186">
        <f>M286+N199</f>
        <v/>
      </c>
      <c r="O286" s="184" t="n"/>
      <c r="P286" s="186">
        <f>O286+P199</f>
        <v/>
      </c>
      <c r="Q286" s="187">
        <f>N286+P286</f>
        <v/>
      </c>
      <c r="R286" s="184" t="n"/>
      <c r="S286" s="186">
        <f>R286+S199</f>
        <v/>
      </c>
      <c r="T286" s="184" t="n"/>
      <c r="U286" s="186">
        <f>T286+U199</f>
        <v/>
      </c>
      <c r="V286" s="188">
        <f>L286-N286-U286</f>
        <v/>
      </c>
      <c r="W286" s="186">
        <f>IF(L286-N286-U286-V286=0,"","Error")</f>
        <v/>
      </c>
    </row>
    <row r="287" ht="13" customHeight="1">
      <c r="A287" s="15" t="n"/>
      <c r="B287" s="18" t="n"/>
      <c r="C287" s="21" t="n">
        <v>71004</v>
      </c>
      <c r="D287" s="22" t="inlineStr">
        <is>
          <t>អាករបន្ថែមលើផលិតផលតេលសិលាសម្រាប់ថែទាំផ្លូវថ្នល់</t>
        </is>
      </c>
      <c r="E287" s="50" t="inlineStr">
        <is>
          <t>ATP</t>
        </is>
      </c>
      <c r="F287" s="184" t="n"/>
      <c r="G287" s="185" t="n"/>
      <c r="H287" s="185" t="n"/>
      <c r="I287" s="185" t="n"/>
      <c r="J287" s="186" t="n"/>
      <c r="K287" s="184" t="n">
        <v>0</v>
      </c>
      <c r="L287" s="186">
        <f>K287+L200</f>
        <v/>
      </c>
      <c r="M287" s="184" t="n">
        <v>0</v>
      </c>
      <c r="N287" s="186">
        <f>M287+N200</f>
        <v/>
      </c>
      <c r="O287" s="184" t="n"/>
      <c r="P287" s="186">
        <f>O287+P200</f>
        <v/>
      </c>
      <c r="Q287" s="187">
        <f>N287+P287</f>
        <v/>
      </c>
      <c r="R287" s="184" t="n"/>
      <c r="S287" s="186">
        <f>R287+S200</f>
        <v/>
      </c>
      <c r="T287" s="184" t="n"/>
      <c r="U287" s="186">
        <f>T287+U200</f>
        <v/>
      </c>
      <c r="V287" s="188">
        <f>L287-N287-U287</f>
        <v/>
      </c>
      <c r="W287" s="186">
        <f>IF(L287-N287-U287-V287=0,"","Error")</f>
        <v/>
      </c>
    </row>
    <row r="288" ht="13" customHeight="1">
      <c r="A288" s="15" t="n"/>
      <c r="B288" s="18" t="n"/>
      <c r="C288" s="21" t="n">
        <v>71005</v>
      </c>
      <c r="D288" s="22" t="inlineStr">
        <is>
          <t>ផលពីការលក់ទំនិញរឹបអូស និងទំនិញគ្មានការទាមទារ</t>
        </is>
      </c>
      <c r="E288" s="50" t="inlineStr">
        <is>
          <t>AUC</t>
        </is>
      </c>
      <c r="F288" s="184" t="n"/>
      <c r="G288" s="185" t="n"/>
      <c r="H288" s="185" t="n"/>
      <c r="I288" s="185" t="n"/>
      <c r="J288" s="186" t="n"/>
      <c r="K288" s="184" t="n">
        <v>0</v>
      </c>
      <c r="L288" s="186">
        <f>K288+L201</f>
        <v/>
      </c>
      <c r="M288" s="184" t="n">
        <v>0</v>
      </c>
      <c r="N288" s="186">
        <f>M288+N201</f>
        <v/>
      </c>
      <c r="O288" s="184" t="n"/>
      <c r="P288" s="186">
        <f>O288+P201</f>
        <v/>
      </c>
      <c r="Q288" s="187">
        <f>N288+P288</f>
        <v/>
      </c>
      <c r="R288" s="184" t="n"/>
      <c r="S288" s="186">
        <f>R288+S201</f>
        <v/>
      </c>
      <c r="T288" s="184" t="n"/>
      <c r="U288" s="186">
        <f>T288+U201</f>
        <v/>
      </c>
      <c r="V288" s="188">
        <f>L288-N288-U288</f>
        <v/>
      </c>
      <c r="W288" s="186">
        <f>IF(L288-N288-U288-V288=0,"","Error")</f>
        <v/>
      </c>
    </row>
    <row r="289" ht="13" customHeight="1">
      <c r="A289" s="15" t="n"/>
      <c r="B289" s="18" t="n"/>
      <c r="C289" s="21" t="n">
        <v>71006</v>
      </c>
      <c r="D289" s="22" t="inlineStr">
        <is>
          <t>ពិន័យផ្សេងៗលើការនាំចូល</t>
        </is>
      </c>
      <c r="E289" s="50" t="inlineStr">
        <is>
          <t>PIM</t>
        </is>
      </c>
      <c r="F289" s="184" t="n"/>
      <c r="G289" s="185" t="n"/>
      <c r="H289" s="185" t="n"/>
      <c r="I289" s="185" t="n"/>
      <c r="J289" s="186" t="n"/>
      <c r="K289" s="184" t="n">
        <v>0</v>
      </c>
      <c r="L289" s="186">
        <f>K289+L202</f>
        <v/>
      </c>
      <c r="M289" s="184" t="n">
        <v>0</v>
      </c>
      <c r="N289" s="186">
        <f>M289+N202</f>
        <v/>
      </c>
      <c r="O289" s="184" t="n"/>
      <c r="P289" s="186">
        <f>O289+P202</f>
        <v/>
      </c>
      <c r="Q289" s="187">
        <f>N289+P289</f>
        <v/>
      </c>
      <c r="R289" s="184" t="n"/>
      <c r="S289" s="186">
        <f>R289+S202</f>
        <v/>
      </c>
      <c r="T289" s="184" t="n"/>
      <c r="U289" s="186">
        <f>T289+U202</f>
        <v/>
      </c>
      <c r="V289" s="188">
        <f>L289-N289-U289</f>
        <v/>
      </c>
      <c r="W289" s="186">
        <f>IF(L289-N289-U289-V289=0,"","Error")</f>
        <v/>
      </c>
    </row>
    <row r="290" ht="14" customHeight="1" thickBot="1">
      <c r="A290" s="15" t="n"/>
      <c r="B290" s="24" t="n"/>
      <c r="C290" s="55" t="n">
        <v>71007</v>
      </c>
      <c r="D290" s="56" t="inlineStr">
        <is>
          <t>ពន្ធនាំចូល (ជាបន្ទុករបស់រដ្ឋ)</t>
        </is>
      </c>
      <c r="E290" s="57" t="inlineStr">
        <is>
          <t>CRP</t>
        </is>
      </c>
      <c r="F290" s="107" t="n"/>
      <c r="G290" s="108" t="n"/>
      <c r="H290" s="108" t="n"/>
      <c r="I290" s="108" t="n"/>
      <c r="J290" s="109" t="n"/>
      <c r="K290" s="107" t="n">
        <v>0</v>
      </c>
      <c r="L290" s="109">
        <f>K290+L203</f>
        <v/>
      </c>
      <c r="M290" s="107" t="n">
        <v>0</v>
      </c>
      <c r="N290" s="109">
        <f>M290+N203</f>
        <v/>
      </c>
      <c r="O290" s="107" t="n"/>
      <c r="P290" s="109">
        <f>O290+P203</f>
        <v/>
      </c>
      <c r="Q290" s="110">
        <f>N290+P290</f>
        <v/>
      </c>
      <c r="R290" s="107" t="n"/>
      <c r="S290" s="109">
        <f>R290+S203</f>
        <v/>
      </c>
      <c r="T290" s="107" t="n"/>
      <c r="U290" s="109">
        <f>T290+U203</f>
        <v/>
      </c>
      <c r="V290" s="111">
        <f>L290-N290-U290</f>
        <v/>
      </c>
      <c r="W290" s="109">
        <f>IF(L290-N290-U290-V290=0,"","Error")</f>
        <v/>
      </c>
    </row>
    <row r="291" ht="13" customHeight="1">
      <c r="A291" s="15" t="n"/>
      <c r="B291" s="19" t="inlineStr">
        <is>
          <t>7101</t>
        </is>
      </c>
      <c r="C291" s="20" t="n">
        <v>71011</v>
      </c>
      <c r="D291" s="16" t="inlineStr">
        <is>
          <t>អាករលើការនាំចេញឈើ</t>
        </is>
      </c>
      <c r="E291" s="49" t="inlineStr">
        <is>
          <t>ETW</t>
        </is>
      </c>
      <c r="F291" s="97" t="n"/>
      <c r="G291" s="98" t="n"/>
      <c r="H291" s="98" t="n"/>
      <c r="I291" s="98" t="n"/>
      <c r="J291" s="99" t="n"/>
      <c r="K291" s="97" t="n">
        <v>0</v>
      </c>
      <c r="L291" s="99">
        <f>K291+L204</f>
        <v/>
      </c>
      <c r="M291" s="97" t="n">
        <v>0</v>
      </c>
      <c r="N291" s="99">
        <f>M291+N204</f>
        <v/>
      </c>
      <c r="O291" s="97" t="n"/>
      <c r="P291" s="99">
        <f>O291+P204</f>
        <v/>
      </c>
      <c r="Q291" s="100">
        <f>N291+P291</f>
        <v/>
      </c>
      <c r="R291" s="97" t="n"/>
      <c r="S291" s="99">
        <f>R291+S204</f>
        <v/>
      </c>
      <c r="T291" s="97" t="n"/>
      <c r="U291" s="99">
        <f>T291+U204</f>
        <v/>
      </c>
      <c r="V291" s="101">
        <f>L291-N291-U291</f>
        <v/>
      </c>
      <c r="W291" s="99">
        <f>IF(L291-N291-U291-V291=0,"","Error")</f>
        <v/>
      </c>
    </row>
    <row r="292" ht="13" customHeight="1">
      <c r="A292" s="15" t="n"/>
      <c r="B292" s="18" t="n"/>
      <c r="C292" s="21" t="n">
        <v>71012</v>
      </c>
      <c r="D292" s="22" t="inlineStr">
        <is>
          <t>អាករលើការនាំចេញកៅស៊ូ</t>
        </is>
      </c>
      <c r="E292" s="50" t="inlineStr">
        <is>
          <t>ETR</t>
        </is>
      </c>
      <c r="F292" s="184" t="n"/>
      <c r="G292" s="185" t="n"/>
      <c r="H292" s="185" t="n"/>
      <c r="I292" s="185" t="n"/>
      <c r="J292" s="186" t="n"/>
      <c r="K292" s="184" t="n">
        <v>0</v>
      </c>
      <c r="L292" s="186">
        <f>K292+L205</f>
        <v/>
      </c>
      <c r="M292" s="184" t="n">
        <v>0</v>
      </c>
      <c r="N292" s="186">
        <f>M292+N205</f>
        <v/>
      </c>
      <c r="O292" s="184" t="n"/>
      <c r="P292" s="186">
        <f>O292+P205</f>
        <v/>
      </c>
      <c r="Q292" s="187">
        <f>N292+P292</f>
        <v/>
      </c>
      <c r="R292" s="184" t="n"/>
      <c r="S292" s="186">
        <f>R292+S205</f>
        <v/>
      </c>
      <c r="T292" s="184" t="n"/>
      <c r="U292" s="186">
        <f>T292+U205</f>
        <v/>
      </c>
      <c r="V292" s="188">
        <f>L292-N292-U292</f>
        <v/>
      </c>
      <c r="W292" s="186">
        <f>IF(L292-N292-U292-V292=0,"","Error")</f>
        <v/>
      </c>
    </row>
    <row r="293" ht="13" customHeight="1">
      <c r="A293" s="15" t="n"/>
      <c r="B293" s="18" t="n"/>
      <c r="C293" s="21" t="n">
        <v>71013</v>
      </c>
      <c r="D293" s="22" t="inlineStr">
        <is>
          <t>អាករលើការនាំចេញផលិតផលតេលសិលា</t>
        </is>
      </c>
      <c r="E293" s="50" t="inlineStr">
        <is>
          <t>ETP</t>
        </is>
      </c>
      <c r="F293" s="184" t="n"/>
      <c r="G293" s="185" t="n"/>
      <c r="H293" s="185" t="n"/>
      <c r="I293" s="185" t="n"/>
      <c r="J293" s="186" t="n"/>
      <c r="K293" s="184" t="n">
        <v>0</v>
      </c>
      <c r="L293" s="186">
        <f>K293+L206</f>
        <v/>
      </c>
      <c r="M293" s="184" t="n">
        <v>0</v>
      </c>
      <c r="N293" s="186">
        <f>M293+N206</f>
        <v/>
      </c>
      <c r="O293" s="184" t="n"/>
      <c r="P293" s="186">
        <f>O293+P206</f>
        <v/>
      </c>
      <c r="Q293" s="187">
        <f>N293+P293</f>
        <v/>
      </c>
      <c r="R293" s="184" t="n"/>
      <c r="S293" s="186">
        <f>R293+S206</f>
        <v/>
      </c>
      <c r="T293" s="184" t="n"/>
      <c r="U293" s="186">
        <f>T293+U206</f>
        <v/>
      </c>
      <c r="V293" s="188">
        <f>L293-N293-U293</f>
        <v/>
      </c>
      <c r="W293" s="186">
        <f>IF(L293-N293-U293-V293=0,"","Error")</f>
        <v/>
      </c>
    </row>
    <row r="294" ht="13" customHeight="1">
      <c r="A294" s="15" t="n"/>
      <c r="B294" s="18" t="n"/>
      <c r="C294" s="21" t="n">
        <v>71014</v>
      </c>
      <c r="D294" s="22" t="inlineStr">
        <is>
          <t>អាករលើការនាំចេញទំនិញផ្សេងៗ</t>
        </is>
      </c>
      <c r="E294" s="50" t="inlineStr">
        <is>
          <t>ETO</t>
        </is>
      </c>
      <c r="F294" s="184" t="n"/>
      <c r="G294" s="185" t="n"/>
      <c r="H294" s="185" t="n"/>
      <c r="I294" s="185" t="n"/>
      <c r="J294" s="186" t="n"/>
      <c r="K294" s="184" t="n">
        <v>0</v>
      </c>
      <c r="L294" s="186">
        <f>K294+L207</f>
        <v/>
      </c>
      <c r="M294" s="184" t="n">
        <v>0</v>
      </c>
      <c r="N294" s="186">
        <f>M294+N207</f>
        <v/>
      </c>
      <c r="O294" s="184" t="n"/>
      <c r="P294" s="186">
        <f>O294+P207</f>
        <v/>
      </c>
      <c r="Q294" s="187">
        <f>N294+P294</f>
        <v/>
      </c>
      <c r="R294" s="184" t="n"/>
      <c r="S294" s="186">
        <f>R294+S207</f>
        <v/>
      </c>
      <c r="T294" s="184" t="n"/>
      <c r="U294" s="186">
        <f>T294+U207</f>
        <v/>
      </c>
      <c r="V294" s="188">
        <f>L294-N294-U294</f>
        <v/>
      </c>
      <c r="W294" s="186">
        <f>IF(L294-N294-U294-V294=0,"","Error")</f>
        <v/>
      </c>
    </row>
    <row r="295" ht="14" customHeight="1" thickBot="1">
      <c r="A295" s="81" t="n"/>
      <c r="B295" s="24" t="n"/>
      <c r="C295" s="55" t="n">
        <v>71016</v>
      </c>
      <c r="D295" s="56" t="inlineStr">
        <is>
          <t>ពិន័យផ្សេងៗលើការនាំចេញ</t>
        </is>
      </c>
      <c r="E295" s="57" t="inlineStr">
        <is>
          <t>PEX</t>
        </is>
      </c>
      <c r="F295" s="107" t="n"/>
      <c r="G295" s="108" t="n"/>
      <c r="H295" s="108" t="n"/>
      <c r="I295" s="108" t="n"/>
      <c r="J295" s="109" t="n"/>
      <c r="K295" s="107" t="n">
        <v>0</v>
      </c>
      <c r="L295" s="109">
        <f>K295+L208</f>
        <v/>
      </c>
      <c r="M295" s="107" t="n">
        <v>0</v>
      </c>
      <c r="N295" s="109">
        <f>M295+N208</f>
        <v/>
      </c>
      <c r="O295" s="107" t="n"/>
      <c r="P295" s="109">
        <f>O295+P208</f>
        <v/>
      </c>
      <c r="Q295" s="110">
        <f>N295+P295</f>
        <v/>
      </c>
      <c r="R295" s="107" t="n"/>
      <c r="S295" s="109">
        <f>R295+S208</f>
        <v/>
      </c>
      <c r="T295" s="107" t="n"/>
      <c r="U295" s="109">
        <f>T295+U208</f>
        <v/>
      </c>
      <c r="V295" s="111">
        <f>L295-N295-U295</f>
        <v/>
      </c>
      <c r="W295" s="109">
        <f>IF(L295-N295-U295-V295=0,"","Error")</f>
        <v/>
      </c>
    </row>
    <row r="296" ht="14" customHeight="1" thickBot="1">
      <c r="A296" s="25" t="inlineStr">
        <is>
          <t>73</t>
        </is>
      </c>
      <c r="B296" s="19" t="inlineStr">
        <is>
          <t>7301</t>
        </is>
      </c>
      <c r="C296" s="26" t="n">
        <v>73011</v>
      </c>
      <c r="D296" s="36" t="inlineStr">
        <is>
          <t>ការលក់សម្ភារបរិក្ខារ សម្ភារខូចខាត សម្ភារសិក្សា</t>
        </is>
      </c>
      <c r="E296" s="58" t="inlineStr">
        <is>
          <t>SOS</t>
        </is>
      </c>
      <c r="F296" s="189" t="n"/>
      <c r="G296" s="190" t="n"/>
      <c r="H296" s="190" t="n"/>
      <c r="I296" s="190" t="n"/>
      <c r="J296" s="114" t="n"/>
      <c r="K296" s="189" t="n">
        <v>0</v>
      </c>
      <c r="L296" s="114">
        <f>K296+L209</f>
        <v/>
      </c>
      <c r="M296" s="189" t="n">
        <v>0</v>
      </c>
      <c r="N296" s="114">
        <f>M296+N209</f>
        <v/>
      </c>
      <c r="O296" s="189" t="n"/>
      <c r="P296" s="114">
        <f>O296+P209</f>
        <v/>
      </c>
      <c r="Q296" s="115">
        <f>N296+P296</f>
        <v/>
      </c>
      <c r="R296" s="189" t="n"/>
      <c r="S296" s="114">
        <f>R296+S209</f>
        <v/>
      </c>
      <c r="T296" s="189" t="n"/>
      <c r="U296" s="114">
        <f>T296+U209</f>
        <v/>
      </c>
      <c r="V296" s="191">
        <f>L296-N296-U296</f>
        <v/>
      </c>
      <c r="W296" s="114">
        <f>IF(L296-N296-U296-V296=0,"","Error")</f>
        <v/>
      </c>
    </row>
    <row r="297" ht="14" customHeight="1" thickBot="1">
      <c r="A297" s="23" t="n"/>
      <c r="B297" s="18" t="n"/>
      <c r="C297" s="143" t="inlineStr">
        <is>
          <t>73012</t>
        </is>
      </c>
      <c r="D297" s="128" t="inlineStr">
        <is>
          <t>សរុបលក់ឯកសារ លតាប័ត្រ និងលិខិតបោះពុម្ពផ្សេងៗ</t>
        </is>
      </c>
      <c r="E297" s="90" t="n"/>
      <c r="F297" s="118" t="n"/>
      <c r="G297" s="119">
        <f>SUM(G298:G302)</f>
        <v/>
      </c>
      <c r="H297" s="119">
        <f>SUM(H298:H302)</f>
        <v/>
      </c>
      <c r="I297" s="119">
        <f>SUM(I298:I302)</f>
        <v/>
      </c>
      <c r="J297" s="120">
        <f>SUM(J298:J302)</f>
        <v/>
      </c>
      <c r="K297" s="118">
        <f>SUM(K298:K302)</f>
        <v/>
      </c>
      <c r="L297" s="120">
        <f>SUM(L298:L302)</f>
        <v/>
      </c>
      <c r="M297" s="118">
        <f>SUM(M298:M302)</f>
        <v/>
      </c>
      <c r="N297" s="120">
        <f>SUM(N298:N302)</f>
        <v/>
      </c>
      <c r="O297" s="118">
        <f>SUM(O298:O302)</f>
        <v/>
      </c>
      <c r="P297" s="120">
        <f>SUM(P298:P302)</f>
        <v/>
      </c>
      <c r="Q297" s="121">
        <f>SUM(Q298:Q302)</f>
        <v/>
      </c>
      <c r="R297" s="118">
        <f>SUM(R298:R302)</f>
        <v/>
      </c>
      <c r="S297" s="120">
        <f>SUM(S298:S302)</f>
        <v/>
      </c>
      <c r="T297" s="118">
        <f>SUM(T298:T302)</f>
        <v/>
      </c>
      <c r="U297" s="120">
        <f>SUM(U298:U302)</f>
        <v/>
      </c>
      <c r="V297" s="122">
        <f>SUM(V298:V302)</f>
        <v/>
      </c>
      <c r="W297" s="120">
        <f>IF(L297-N297-U297-V297=0,"","Error")</f>
        <v/>
      </c>
    </row>
    <row r="298" ht="13" customHeight="1">
      <c r="A298" s="23" t="n"/>
      <c r="B298" s="18" t="n"/>
      <c r="C298" s="127" t="n"/>
      <c r="D298" s="14" t="inlineStr">
        <is>
          <t>កម្រៃលតាប័ត្ររថយន្ដ</t>
        </is>
      </c>
      <c r="E298" s="59" t="inlineStr">
        <is>
          <t>VVF</t>
        </is>
      </c>
      <c r="F298" s="192" t="n"/>
      <c r="G298" s="193" t="n"/>
      <c r="H298" s="193" t="n"/>
      <c r="I298" s="193" t="n"/>
      <c r="J298" s="194" t="n"/>
      <c r="K298" s="192" t="n">
        <v>0</v>
      </c>
      <c r="L298" s="194">
        <f>K298+L211</f>
        <v/>
      </c>
      <c r="M298" s="192" t="n">
        <v>0</v>
      </c>
      <c r="N298" s="194">
        <f>M298+N211</f>
        <v/>
      </c>
      <c r="O298" s="192" t="n"/>
      <c r="P298" s="194">
        <f>O298+P211</f>
        <v/>
      </c>
      <c r="Q298" s="195">
        <f>N298+P298</f>
        <v/>
      </c>
      <c r="R298" s="192" t="n"/>
      <c r="S298" s="194">
        <f>R298+S211</f>
        <v/>
      </c>
      <c r="T298" s="192" t="n"/>
      <c r="U298" s="194">
        <f>T298+U211</f>
        <v/>
      </c>
      <c r="V298" s="196">
        <f>L298-N298-U298</f>
        <v/>
      </c>
      <c r="W298" s="194">
        <f>IF(L298-N298-U298-V298=0,"","Error")</f>
        <v/>
      </c>
    </row>
    <row r="299" ht="13" customHeight="1">
      <c r="A299" s="23" t="n"/>
      <c r="B299" s="18" t="n"/>
      <c r="C299" s="127" t="n"/>
      <c r="D299" s="6" t="inlineStr">
        <is>
          <t>កម្រៃត្រាពន្ធគយ</t>
        </is>
      </c>
      <c r="E299" s="60" t="inlineStr">
        <is>
          <t>CSF</t>
        </is>
      </c>
      <c r="F299" s="150" t="n"/>
      <c r="G299" s="151" t="n"/>
      <c r="H299" s="151" t="n"/>
      <c r="I299" s="151" t="n"/>
      <c r="J299" s="152" t="n"/>
      <c r="K299" s="150" t="n">
        <v>71800</v>
      </c>
      <c r="L299" s="152">
        <f>K299+L212</f>
        <v/>
      </c>
      <c r="M299" s="150" t="n">
        <v>0</v>
      </c>
      <c r="N299" s="152">
        <f>M299+N212</f>
        <v/>
      </c>
      <c r="O299" s="150" t="n"/>
      <c r="P299" s="152">
        <f>O299+P212</f>
        <v/>
      </c>
      <c r="Q299" s="153">
        <f>N299+P299</f>
        <v/>
      </c>
      <c r="R299" s="150" t="n"/>
      <c r="S299" s="152">
        <f>R299+S212</f>
        <v/>
      </c>
      <c r="T299" s="150" t="n"/>
      <c r="U299" s="152">
        <f>T299+U212</f>
        <v/>
      </c>
      <c r="V299" s="154">
        <f>L299-N299-U299</f>
        <v/>
      </c>
      <c r="W299" s="152">
        <f>IF(L299-N299-U299-V299=0,"","Error")</f>
        <v/>
      </c>
    </row>
    <row r="300" ht="13" customHeight="1">
      <c r="A300" s="23" t="n"/>
      <c r="B300" s="18" t="n"/>
      <c r="C300" s="127" t="n"/>
      <c r="D300" s="6" t="inlineStr">
        <is>
          <t>កម្រៃតែមប្រិ៍អាករ</t>
        </is>
      </c>
      <c r="E300" s="60" t="inlineStr">
        <is>
          <t>STF</t>
        </is>
      </c>
      <c r="F300" s="150" t="n"/>
      <c r="G300" s="151" t="n"/>
      <c r="H300" s="151" t="n"/>
      <c r="I300" s="151" t="n"/>
      <c r="J300" s="152" t="n"/>
      <c r="K300" s="150" t="n">
        <v>0</v>
      </c>
      <c r="L300" s="152">
        <f>K300+L213</f>
        <v/>
      </c>
      <c r="M300" s="150" t="n">
        <v>0</v>
      </c>
      <c r="N300" s="152">
        <f>M300+N213</f>
        <v/>
      </c>
      <c r="O300" s="150" t="n"/>
      <c r="P300" s="152">
        <f>O300+P213</f>
        <v/>
      </c>
      <c r="Q300" s="153">
        <f>N300+P300</f>
        <v/>
      </c>
      <c r="R300" s="150" t="n"/>
      <c r="S300" s="152">
        <f>R300+S213</f>
        <v/>
      </c>
      <c r="T300" s="150" t="n"/>
      <c r="U300" s="152">
        <f>T300+U213</f>
        <v/>
      </c>
      <c r="V300" s="154">
        <f>L300-N300-U300</f>
        <v/>
      </c>
      <c r="W300" s="152">
        <f>IF(L300-N300-U300-V300=0,"","Error")</f>
        <v/>
      </c>
    </row>
    <row r="301" ht="13" customHeight="1">
      <c r="A301" s="23" t="n"/>
      <c r="B301" s="18" t="n"/>
      <c r="C301" s="127" t="n"/>
      <c r="D301" s="6" t="inlineStr">
        <is>
          <t>កម្រៃបណ្ណដឹកជញ្ជូនទំនិញ</t>
        </is>
      </c>
      <c r="E301" s="60" t="inlineStr">
        <is>
          <t>TSF</t>
        </is>
      </c>
      <c r="F301" s="150" t="n"/>
      <c r="G301" s="151" t="n"/>
      <c r="H301" s="151" t="n"/>
      <c r="I301" s="151" t="n"/>
      <c r="J301" s="152" t="n"/>
      <c r="K301" s="150" t="n">
        <v>0</v>
      </c>
      <c r="L301" s="152">
        <f>K301+L214</f>
        <v/>
      </c>
      <c r="M301" s="150" t="n">
        <v>0</v>
      </c>
      <c r="N301" s="152">
        <f>M301+N214</f>
        <v/>
      </c>
      <c r="O301" s="150" t="n"/>
      <c r="P301" s="152">
        <f>O301+P214</f>
        <v/>
      </c>
      <c r="Q301" s="153">
        <f>N301+P301</f>
        <v/>
      </c>
      <c r="R301" s="150" t="n"/>
      <c r="S301" s="152">
        <f>R301+S214</f>
        <v/>
      </c>
      <c r="T301" s="150" t="n"/>
      <c r="U301" s="152">
        <f>T301+U214</f>
        <v/>
      </c>
      <c r="V301" s="154">
        <f>L301-N301-U301</f>
        <v/>
      </c>
      <c r="W301" s="152">
        <f>IF(L301-N301-U301-V301=0,"","Error")</f>
        <v/>
      </c>
    </row>
    <row r="302" ht="13" customHeight="1">
      <c r="A302" s="23" t="n"/>
      <c r="B302" s="18" t="n"/>
      <c r="C302" s="127" t="n"/>
      <c r="D302" s="7" t="inlineStr">
        <is>
          <t>កម្រៃសៀលកុងតឺន័រ</t>
        </is>
      </c>
      <c r="E302" s="61" t="inlineStr">
        <is>
          <t>CCS</t>
        </is>
      </c>
      <c r="F302" s="197" t="n"/>
      <c r="G302" s="198" t="n"/>
      <c r="H302" s="198" t="n"/>
      <c r="I302" s="198" t="n"/>
      <c r="J302" s="199" t="n"/>
      <c r="K302" s="197" t="n">
        <v>0</v>
      </c>
      <c r="L302" s="199">
        <f>K302+L215</f>
        <v/>
      </c>
      <c r="M302" s="197" t="n">
        <v>0</v>
      </c>
      <c r="N302" s="199">
        <f>M302+N215</f>
        <v/>
      </c>
      <c r="O302" s="197" t="n"/>
      <c r="P302" s="199">
        <f>O302+P215</f>
        <v/>
      </c>
      <c r="Q302" s="200">
        <f>N302+P302</f>
        <v/>
      </c>
      <c r="R302" s="197" t="n"/>
      <c r="S302" s="199">
        <f>R302+S215</f>
        <v/>
      </c>
      <c r="T302" s="197" t="n"/>
      <c r="U302" s="199">
        <f>T302+U215</f>
        <v/>
      </c>
      <c r="V302" s="201">
        <f>L302-N302-U302</f>
        <v/>
      </c>
      <c r="W302" s="199">
        <f>IF(L302-N302-U302-V302=0,"","Error")</f>
        <v/>
      </c>
    </row>
    <row r="303" ht="13" customHeight="1">
      <c r="A303" s="15" t="n"/>
      <c r="B303" s="18" t="n"/>
      <c r="C303" s="21" t="n">
        <v>73013</v>
      </c>
      <c r="D303" s="22" t="inlineStr">
        <is>
          <t>ផលបានពីការលក់ទ្រព្យសម្បត្តិកំទេចកំទី</t>
        </is>
      </c>
      <c r="E303" s="62" t="inlineStr">
        <is>
          <t>SOM</t>
        </is>
      </c>
      <c r="F303" s="184" t="n"/>
      <c r="G303" s="185" t="n"/>
      <c r="H303" s="185" t="n"/>
      <c r="I303" s="185" t="n"/>
      <c r="J303" s="186" t="n"/>
      <c r="K303" s="184" t="n">
        <v>0</v>
      </c>
      <c r="L303" s="186">
        <f>K303+L216</f>
        <v/>
      </c>
      <c r="M303" s="184" t="n">
        <v>0</v>
      </c>
      <c r="N303" s="186">
        <f>M303+N216</f>
        <v/>
      </c>
      <c r="O303" s="184" t="n"/>
      <c r="P303" s="186">
        <f>O303+P216</f>
        <v/>
      </c>
      <c r="Q303" s="187">
        <f>N303+P303</f>
        <v/>
      </c>
      <c r="R303" s="184" t="n"/>
      <c r="S303" s="186">
        <f>R303+S216</f>
        <v/>
      </c>
      <c r="T303" s="184" t="n"/>
      <c r="U303" s="186">
        <f>T303+U216</f>
        <v/>
      </c>
      <c r="V303" s="188">
        <f>L303-N303-U303</f>
        <v/>
      </c>
      <c r="W303" s="186">
        <f>IF(L303-N303-U303-V303=0,"","Error")</f>
        <v/>
      </c>
    </row>
    <row r="304" ht="13" customHeight="1">
      <c r="A304" s="15" t="n"/>
      <c r="B304" s="18" t="n"/>
      <c r="C304" s="21" t="n">
        <v>73015</v>
      </c>
      <c r="D304" s="22" t="inlineStr">
        <is>
          <t>ការលក់មធ្យោបាយដឹកជញ្ជូន និងគ្រឿងចក្រចាស់ៗ ឬខូច</t>
        </is>
      </c>
      <c r="E304" s="62" t="inlineStr">
        <is>
          <t>SOV</t>
        </is>
      </c>
      <c r="F304" s="184" t="n"/>
      <c r="G304" s="185" t="n"/>
      <c r="H304" s="185" t="n"/>
      <c r="I304" s="185" t="n"/>
      <c r="J304" s="186" t="n"/>
      <c r="K304" s="184" t="n">
        <v>0</v>
      </c>
      <c r="L304" s="186">
        <f>K304+L217</f>
        <v/>
      </c>
      <c r="M304" s="184" t="n">
        <v>0</v>
      </c>
      <c r="N304" s="186">
        <f>M304+N217</f>
        <v/>
      </c>
      <c r="O304" s="184" t="n"/>
      <c r="P304" s="186">
        <f>O304+P217</f>
        <v/>
      </c>
      <c r="Q304" s="187">
        <f>N304+P304</f>
        <v/>
      </c>
      <c r="R304" s="184" t="n"/>
      <c r="S304" s="186">
        <f>R304+S217</f>
        <v/>
      </c>
      <c r="T304" s="184" t="n"/>
      <c r="U304" s="186">
        <f>T304+U217</f>
        <v/>
      </c>
      <c r="V304" s="188">
        <f>L304-N304-U304</f>
        <v/>
      </c>
      <c r="W304" s="186">
        <f>IF(L304-N304-U304-V304=0,"","Error")</f>
        <v/>
      </c>
    </row>
    <row r="305" ht="13" customHeight="1">
      <c r="A305" s="15" t="n"/>
      <c r="B305" s="18" t="n"/>
      <c r="C305" s="21" t="n">
        <v>73016</v>
      </c>
      <c r="D305" s="22" t="inlineStr">
        <is>
          <t>ការលក់ឧបករណ៍អេឡិចត្រូនិចចាស់ៗ ឬ ខូច</t>
        </is>
      </c>
      <c r="E305" s="62" t="inlineStr">
        <is>
          <t>SOD</t>
        </is>
      </c>
      <c r="F305" s="184" t="n"/>
      <c r="G305" s="185" t="n"/>
      <c r="H305" s="185" t="n"/>
      <c r="I305" s="185" t="n"/>
      <c r="J305" s="186" t="n"/>
      <c r="K305" s="184" t="n">
        <v>0</v>
      </c>
      <c r="L305" s="186">
        <f>K305+L218</f>
        <v/>
      </c>
      <c r="M305" s="184" t="n">
        <v>0</v>
      </c>
      <c r="N305" s="186">
        <f>M305+N218</f>
        <v/>
      </c>
      <c r="O305" s="184" t="n"/>
      <c r="P305" s="186">
        <f>O305+P218</f>
        <v/>
      </c>
      <c r="Q305" s="187">
        <f>N305+P305</f>
        <v/>
      </c>
      <c r="R305" s="184" t="n"/>
      <c r="S305" s="186">
        <f>R305+S218</f>
        <v/>
      </c>
      <c r="T305" s="184" t="n"/>
      <c r="U305" s="186">
        <f>T305+U218</f>
        <v/>
      </c>
      <c r="V305" s="188">
        <f>L305-N305-U305</f>
        <v/>
      </c>
      <c r="W305" s="186">
        <f>IF(L305-N305-U305-V305=0,"","Error")</f>
        <v/>
      </c>
    </row>
    <row r="306" ht="13" customHeight="1">
      <c r="A306" s="15" t="n"/>
      <c r="B306" s="18" t="n"/>
      <c r="C306" s="21" t="n">
        <v>73017</v>
      </c>
      <c r="D306" s="22" t="inlineStr">
        <is>
          <t>ការលក់ឧបករណ៍អគ្គិសនីចាស់ៗ ឬ ខូច</t>
        </is>
      </c>
      <c r="E306" s="62" t="inlineStr">
        <is>
          <t>SOE</t>
        </is>
      </c>
      <c r="F306" s="184" t="n"/>
      <c r="G306" s="185" t="n"/>
      <c r="H306" s="185" t="n"/>
      <c r="I306" s="185" t="n"/>
      <c r="J306" s="186" t="n"/>
      <c r="K306" s="184" t="n">
        <v>0</v>
      </c>
      <c r="L306" s="186">
        <f>K306+L219</f>
        <v/>
      </c>
      <c r="M306" s="184" t="n">
        <v>0</v>
      </c>
      <c r="N306" s="186">
        <f>M306+N219</f>
        <v/>
      </c>
      <c r="O306" s="184" t="n"/>
      <c r="P306" s="186">
        <f>O306+P219</f>
        <v/>
      </c>
      <c r="Q306" s="187">
        <f>N306+P306</f>
        <v/>
      </c>
      <c r="R306" s="184" t="n"/>
      <c r="S306" s="186">
        <f>R306+S219</f>
        <v/>
      </c>
      <c r="T306" s="184" t="n"/>
      <c r="U306" s="186">
        <f>T306+U219</f>
        <v/>
      </c>
      <c r="V306" s="188">
        <f>L306-N306-U306</f>
        <v/>
      </c>
      <c r="W306" s="186">
        <f>IF(L306-N306-U306-V306=0,"","Error")</f>
        <v/>
      </c>
    </row>
    <row r="307" ht="14" customHeight="1" thickBot="1">
      <c r="A307" s="15" t="n"/>
      <c r="B307" s="24" t="n"/>
      <c r="C307" s="55" t="n">
        <v>73018</v>
      </c>
      <c r="D307" s="56" t="inlineStr">
        <is>
          <t>ការលក់ទ្រព្យសម្បត្តិនៃរដ្ឋបាលសាធារណៈផ្សេងទៀត</t>
        </is>
      </c>
      <c r="E307" s="80" t="inlineStr">
        <is>
          <t>SOO</t>
        </is>
      </c>
      <c r="F307" s="107" t="n"/>
      <c r="G307" s="108" t="n"/>
      <c r="H307" s="108" t="n"/>
      <c r="I307" s="108" t="n"/>
      <c r="J307" s="109" t="n"/>
      <c r="K307" s="107" t="n">
        <v>0</v>
      </c>
      <c r="L307" s="109">
        <f>K307+L220</f>
        <v/>
      </c>
      <c r="M307" s="107" t="n">
        <v>0</v>
      </c>
      <c r="N307" s="109">
        <f>M307+N220</f>
        <v/>
      </c>
      <c r="O307" s="107" t="n"/>
      <c r="P307" s="109">
        <f>O307+P220</f>
        <v/>
      </c>
      <c r="Q307" s="110">
        <f>N307+P307</f>
        <v/>
      </c>
      <c r="R307" s="107" t="n"/>
      <c r="S307" s="109">
        <f>R307+S220</f>
        <v/>
      </c>
      <c r="T307" s="107" t="n"/>
      <c r="U307" s="109">
        <f>T307+U220</f>
        <v/>
      </c>
      <c r="V307" s="111">
        <f>L307-N307-U307</f>
        <v/>
      </c>
      <c r="W307" s="109">
        <f>IF(L307-N307-U307-V307=0,"","Error")</f>
        <v/>
      </c>
    </row>
    <row r="308" ht="14" customHeight="1" thickBot="1">
      <c r="A308" s="15" t="n"/>
      <c r="B308" s="19" t="inlineStr">
        <is>
          <t>7302</t>
        </is>
      </c>
      <c r="C308" s="26" t="n">
        <v>73024</v>
      </c>
      <c r="D308" s="35" t="inlineStr">
        <is>
          <t>កម្រៃសេវាបង់ថ្លៃសិទ្ធិប្រឡង និងសិក្សាវគ្គជើងសាគយ</t>
        </is>
      </c>
      <c r="E308" s="63" t="inlineStr">
        <is>
          <t>CBF</t>
        </is>
      </c>
      <c r="F308" s="189" t="n"/>
      <c r="G308" s="190" t="n"/>
      <c r="H308" s="190" t="n"/>
      <c r="I308" s="190" t="n"/>
      <c r="J308" s="114" t="n"/>
      <c r="K308" s="189" t="n">
        <v>0</v>
      </c>
      <c r="L308" s="114">
        <f>K308+L221</f>
        <v/>
      </c>
      <c r="M308" s="189" t="n">
        <v>0</v>
      </c>
      <c r="N308" s="114">
        <f>M308+N221</f>
        <v/>
      </c>
      <c r="O308" s="189" t="n"/>
      <c r="P308" s="114">
        <f>O308+P221</f>
        <v/>
      </c>
      <c r="Q308" s="115">
        <f>N308+P308</f>
        <v/>
      </c>
      <c r="R308" s="189" t="n"/>
      <c r="S308" s="114">
        <f>R308+S221</f>
        <v/>
      </c>
      <c r="T308" s="189" t="n"/>
      <c r="U308" s="114">
        <f>T308+U221</f>
        <v/>
      </c>
      <c r="V308" s="191">
        <f>L308-N308-U308</f>
        <v/>
      </c>
      <c r="W308" s="114">
        <f>IF(L308-N308-U308-V308=0,"","Error")</f>
        <v/>
      </c>
    </row>
    <row r="309" ht="27" customHeight="1" thickBot="1">
      <c r="A309" s="23" t="n"/>
      <c r="B309" s="15" t="n"/>
      <c r="C309" s="126" t="n">
        <v>73028</v>
      </c>
      <c r="D30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309" s="90" t="n"/>
      <c r="F309" s="118" t="n"/>
      <c r="G309" s="119">
        <f>G310+G315+G321+G322</f>
        <v/>
      </c>
      <c r="H309" s="119">
        <f>H310+H315+H321+H322</f>
        <v/>
      </c>
      <c r="I309" s="119">
        <f>I310+I315+I321+I322</f>
        <v/>
      </c>
      <c r="J309" s="120">
        <f>J310+J315+J321+J322</f>
        <v/>
      </c>
      <c r="K309" s="118">
        <f>K310+K315+K321+K322</f>
        <v/>
      </c>
      <c r="L309" s="120">
        <f>L310+L315+L321+L322</f>
        <v/>
      </c>
      <c r="M309" s="118">
        <f>M310+M315+M321+M322</f>
        <v/>
      </c>
      <c r="N309" s="120">
        <f>N310+N315+N321+N322</f>
        <v/>
      </c>
      <c r="O309" s="118">
        <f>O310+O315+O321+O322</f>
        <v/>
      </c>
      <c r="P309" s="120">
        <f>P310+P315+P321+P322</f>
        <v/>
      </c>
      <c r="Q309" s="121">
        <f>Q310+Q315+Q321+Q322</f>
        <v/>
      </c>
      <c r="R309" s="118">
        <f>R310+R315+R321+R322</f>
        <v/>
      </c>
      <c r="S309" s="120">
        <f>S310+S315+S321+S322</f>
        <v/>
      </c>
      <c r="T309" s="118">
        <f>T310+T315+T321+T322</f>
        <v/>
      </c>
      <c r="U309" s="120">
        <f>U310+U315+U321+U322</f>
        <v/>
      </c>
      <c r="V309" s="122">
        <f>V310+V315+V321+V322</f>
        <v/>
      </c>
      <c r="W309" s="120">
        <f>IF(L309-N309-U309-V309=0,"","Error")</f>
        <v/>
      </c>
    </row>
    <row r="310" ht="14" customHeight="1" thickBot="1">
      <c r="A310" s="23" t="n"/>
      <c r="B310" s="18" t="n"/>
      <c r="C310" s="129" t="n"/>
      <c r="D310" s="141" t="inlineStr">
        <is>
          <t>សរុបកម្រៃចុះបញ្ជិកាប្រតិវេទន៍គយ</t>
        </is>
      </c>
      <c r="E310" s="142" t="n"/>
      <c r="F310" s="202" t="n"/>
      <c r="G310" s="259">
        <f>SUM(G311:G314)</f>
        <v/>
      </c>
      <c r="H310" s="259">
        <f>SUM(H311:H314)</f>
        <v/>
      </c>
      <c r="I310" s="259">
        <f>SUM(I311:I314)</f>
        <v/>
      </c>
      <c r="J310" s="260">
        <f>SUM(J311:J314)</f>
        <v/>
      </c>
      <c r="K310" s="202">
        <f>SUM(K311:K314)</f>
        <v/>
      </c>
      <c r="L310" s="260">
        <f>SUM(L311:L314)</f>
        <v/>
      </c>
      <c r="M310" s="202">
        <f>SUM(M311:M314)</f>
        <v/>
      </c>
      <c r="N310" s="260">
        <f>SUM(N311:N314)</f>
        <v/>
      </c>
      <c r="O310" s="202">
        <f>SUM(O311:O314)</f>
        <v/>
      </c>
      <c r="P310" s="260">
        <f>SUM(P311:P314)</f>
        <v/>
      </c>
      <c r="Q310" s="261">
        <f>SUM(Q311:Q314)</f>
        <v/>
      </c>
      <c r="R310" s="202">
        <f>SUM(R311:R314)</f>
        <v/>
      </c>
      <c r="S310" s="260">
        <f>SUM(S311:S314)</f>
        <v/>
      </c>
      <c r="T310" s="202">
        <f>SUM(T311:T314)</f>
        <v/>
      </c>
      <c r="U310" s="260">
        <f>SUM(U311:U314)</f>
        <v/>
      </c>
      <c r="V310" s="262">
        <f>SUM(V311:V314)</f>
        <v/>
      </c>
      <c r="W310" s="260">
        <f>IF(L310-N310-U310-V310=0,"","Error")</f>
        <v/>
      </c>
    </row>
    <row r="311" ht="26" customHeight="1">
      <c r="A311" s="23" t="n"/>
      <c r="B311" s="18" t="n"/>
      <c r="C311" s="129" t="n"/>
      <c r="D311" s="34" t="inlineStr">
        <is>
          <t>កម្រៃចុះបញ្ចិកាប្រតិវេទន៍គយនាំចេញនាំចូលនិងឆ្លងកាត់ (មាតិកាចាស់)</t>
        </is>
      </c>
      <c r="E311" s="87" t="inlineStr">
        <is>
          <t>CDF</t>
        </is>
      </c>
      <c r="F311" s="208" t="n"/>
      <c r="G311" s="209" t="n"/>
      <c r="H311" s="209" t="n"/>
      <c r="I311" s="209" t="n"/>
      <c r="J311" s="210" t="n"/>
      <c r="K311" s="208" t="n">
        <v>0</v>
      </c>
      <c r="L311" s="210">
        <f>K311+L224</f>
        <v/>
      </c>
      <c r="M311" s="208" t="n">
        <v>0</v>
      </c>
      <c r="N311" s="210">
        <f>M311+N224</f>
        <v/>
      </c>
      <c r="O311" s="208" t="n"/>
      <c r="P311" s="210">
        <f>O311+P224</f>
        <v/>
      </c>
      <c r="Q311" s="211">
        <f>N311+P311</f>
        <v/>
      </c>
      <c r="R311" s="208" t="n"/>
      <c r="S311" s="210">
        <f>R311+S224</f>
        <v/>
      </c>
      <c r="T311" s="208" t="n"/>
      <c r="U311" s="210">
        <f>T311+U224</f>
        <v/>
      </c>
      <c r="V311" s="212">
        <f>L311-N311-U311</f>
        <v/>
      </c>
      <c r="W311" s="210">
        <f>IF(L311-N311-U311-V311=0,"","Error")</f>
        <v/>
      </c>
    </row>
    <row r="312" ht="26" customHeight="1">
      <c r="A312" s="23" t="n"/>
      <c r="B312" s="18" t="n"/>
      <c r="C312" s="129" t="n"/>
      <c r="D31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312" s="64" t="inlineStr">
        <is>
          <t>CDL</t>
        </is>
      </c>
      <c r="F312" s="213" t="n"/>
      <c r="G312" s="214" t="n"/>
      <c r="H312" s="214" t="n"/>
      <c r="I312" s="214" t="n"/>
      <c r="J312" s="215" t="n"/>
      <c r="K312" s="213" t="n">
        <v>120000</v>
      </c>
      <c r="L312" s="215">
        <f>K312+L225</f>
        <v/>
      </c>
      <c r="M312" s="213" t="n">
        <v>0</v>
      </c>
      <c r="N312" s="215">
        <f>M312+N225</f>
        <v/>
      </c>
      <c r="O312" s="213" t="n"/>
      <c r="P312" s="215">
        <f>O312+P225</f>
        <v/>
      </c>
      <c r="Q312" s="216">
        <f>N312+P312</f>
        <v/>
      </c>
      <c r="R312" s="213" t="n"/>
      <c r="S312" s="215">
        <f>R312+S225</f>
        <v/>
      </c>
      <c r="T312" s="213" t="n"/>
      <c r="U312" s="215">
        <f>T312+U225</f>
        <v/>
      </c>
      <c r="V312" s="217">
        <f>L312-N312-U312</f>
        <v/>
      </c>
      <c r="W312" s="215">
        <f>IF(L312-N312-U312-V312=0,"","Error")</f>
        <v/>
      </c>
    </row>
    <row r="313" ht="26" customHeight="1">
      <c r="A313" s="23" t="n"/>
      <c r="B313" s="18" t="n"/>
      <c r="C313" s="129" t="n"/>
      <c r="D31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313" s="64" t="inlineStr">
        <is>
          <t>CDO</t>
        </is>
      </c>
      <c r="F313" s="213" t="n"/>
      <c r="G313" s="214" t="n"/>
      <c r="H313" s="214" t="n"/>
      <c r="I313" s="214" t="n"/>
      <c r="J313" s="215" t="n"/>
      <c r="K313" s="213" t="n">
        <v>15000</v>
      </c>
      <c r="L313" s="215">
        <f>K313+L226</f>
        <v/>
      </c>
      <c r="M313" s="213" t="n">
        <v>0</v>
      </c>
      <c r="N313" s="215">
        <f>M313+N226</f>
        <v/>
      </c>
      <c r="O313" s="213" t="n"/>
      <c r="P313" s="215">
        <f>O313+P226</f>
        <v/>
      </c>
      <c r="Q313" s="216">
        <f>N313+P313</f>
        <v/>
      </c>
      <c r="R313" s="213" t="n"/>
      <c r="S313" s="215">
        <f>R313+S226</f>
        <v/>
      </c>
      <c r="T313" s="213" t="n"/>
      <c r="U313" s="215">
        <f>T313+U226</f>
        <v/>
      </c>
      <c r="V313" s="217">
        <f>L313-N313-U313</f>
        <v/>
      </c>
      <c r="W313" s="215">
        <f>IF(L313-N313-U313-V313=0,"","Error")</f>
        <v/>
      </c>
    </row>
    <row r="314" ht="14" customHeight="1" thickBot="1">
      <c r="A314" s="23" t="n"/>
      <c r="B314" s="18" t="n"/>
      <c r="C314" s="129" t="n"/>
      <c r="D314" s="33" t="inlineStr">
        <is>
          <t>ប្រតិវេទន៍គយទំនិញឆ្លងកាត់</t>
        </is>
      </c>
      <c r="E314" s="65" t="inlineStr">
        <is>
          <t>CDT</t>
        </is>
      </c>
      <c r="F314" s="218" t="n"/>
      <c r="G314" s="219" t="n"/>
      <c r="H314" s="219" t="n"/>
      <c r="I314" s="219" t="n"/>
      <c r="J314" s="220" t="n"/>
      <c r="K314" s="218" t="n">
        <v>0</v>
      </c>
      <c r="L314" s="220">
        <f>K314+L227</f>
        <v/>
      </c>
      <c r="M314" s="218" t="n">
        <v>0</v>
      </c>
      <c r="N314" s="220">
        <f>M314+N227</f>
        <v/>
      </c>
      <c r="O314" s="218" t="n"/>
      <c r="P314" s="220">
        <f>O314+P227</f>
        <v/>
      </c>
      <c r="Q314" s="221">
        <f>N314+P314</f>
        <v/>
      </c>
      <c r="R314" s="218" t="n"/>
      <c r="S314" s="220">
        <f>R314+S227</f>
        <v/>
      </c>
      <c r="T314" s="218" t="n"/>
      <c r="U314" s="220">
        <f>T314+U227</f>
        <v/>
      </c>
      <c r="V314" s="222">
        <f>L314-N314-U314</f>
        <v/>
      </c>
      <c r="W314" s="220">
        <f>IF(L314-N314-U314-V314=0,"","Error")</f>
        <v/>
      </c>
    </row>
    <row r="315" ht="14" customHeight="1" thickBot="1">
      <c r="A315" s="23" t="n"/>
      <c r="B315" s="18" t="n"/>
      <c r="C315" s="129" t="n"/>
      <c r="D315" s="88" t="inlineStr">
        <is>
          <t>សរុបកម្រៃបែបបទគយ</t>
        </is>
      </c>
      <c r="E315" s="89" t="inlineStr">
        <is>
          <t>CPF</t>
        </is>
      </c>
      <c r="F315" s="118" t="n"/>
      <c r="G315" s="119">
        <f>SUM(G316:G320)</f>
        <v/>
      </c>
      <c r="H315" s="119">
        <f>SUM(H316:H320)</f>
        <v/>
      </c>
      <c r="I315" s="119">
        <f>SUM(I316:I320)</f>
        <v/>
      </c>
      <c r="J315" s="120">
        <f>SUM(J316:J320)</f>
        <v/>
      </c>
      <c r="K315" s="118" t="n">
        <v>0</v>
      </c>
      <c r="L315" s="120">
        <f>SUM(L316:L320)</f>
        <v/>
      </c>
      <c r="M315" s="118" t="n">
        <v>0</v>
      </c>
      <c r="N315" s="120">
        <f>SUM(N316:N320)</f>
        <v/>
      </c>
      <c r="O315" s="118">
        <f>SUM(O316:O320)</f>
        <v/>
      </c>
      <c r="P315" s="120">
        <f>SUM(P316:P320)</f>
        <v/>
      </c>
      <c r="Q315" s="121">
        <f>SUM(Q316:Q320)</f>
        <v/>
      </c>
      <c r="R315" s="118">
        <f>SUM(R316:R320)</f>
        <v/>
      </c>
      <c r="S315" s="120">
        <f>SUM(S316:S320)</f>
        <v/>
      </c>
      <c r="T315" s="118">
        <f>SUM(T316:T320)</f>
        <v/>
      </c>
      <c r="U315" s="120">
        <f>SUM(U316:U320)</f>
        <v/>
      </c>
      <c r="V315" s="122">
        <f>SUM(V316:V320)</f>
        <v/>
      </c>
      <c r="W315" s="120">
        <f>IF(L315-N315-U315-V315=0,"","Error")</f>
        <v/>
      </c>
    </row>
    <row r="316" ht="13" customHeight="1">
      <c r="A316" s="23" t="n"/>
      <c r="B316" s="18" t="n"/>
      <c r="C316" s="129" t="n"/>
      <c r="D31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316" s="86" t="inlineStr">
        <is>
          <t>PFC</t>
        </is>
      </c>
      <c r="F316" s="223" t="n"/>
      <c r="G316" s="224" t="n"/>
      <c r="H316" s="224" t="n"/>
      <c r="I316" s="224" t="n"/>
      <c r="J316" s="225" t="n"/>
      <c r="K316" s="223" t="n">
        <v>0</v>
      </c>
      <c r="L316" s="225">
        <f>K316+L229</f>
        <v/>
      </c>
      <c r="M316" s="223" t="n">
        <v>0</v>
      </c>
      <c r="N316" s="225">
        <f>M316+N229</f>
        <v/>
      </c>
      <c r="O316" s="223" t="n"/>
      <c r="P316" s="225">
        <f>O316+P229</f>
        <v/>
      </c>
      <c r="Q316" s="226">
        <f>N316+P316</f>
        <v/>
      </c>
      <c r="R316" s="223" t="n"/>
      <c r="S316" s="225">
        <f>R316+S229</f>
        <v/>
      </c>
      <c r="T316" s="223" t="n"/>
      <c r="U316" s="225">
        <f>T316+U229</f>
        <v/>
      </c>
      <c r="V316" s="227">
        <f>L316-N316-U316</f>
        <v/>
      </c>
      <c r="W316" s="225">
        <f>IF(L316-N316-U316-V316=0,"","Error")</f>
        <v/>
      </c>
    </row>
    <row r="317" ht="26" customHeight="1">
      <c r="A317" s="23" t="n"/>
      <c r="B317" s="18" t="n"/>
      <c r="C317" s="129" t="n"/>
      <c r="D31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317" s="59" t="inlineStr">
        <is>
          <t>PFL</t>
        </is>
      </c>
      <c r="F317" s="192" t="n"/>
      <c r="G317" s="193" t="n"/>
      <c r="H317" s="193" t="n"/>
      <c r="I317" s="193" t="n"/>
      <c r="J317" s="194" t="n"/>
      <c r="K317" s="192" t="n">
        <v>0</v>
      </c>
      <c r="L317" s="194">
        <f>K317+L230</f>
        <v/>
      </c>
      <c r="M317" s="192" t="n">
        <v>0</v>
      </c>
      <c r="N317" s="194">
        <f>M317+N230</f>
        <v/>
      </c>
      <c r="O317" s="192" t="n"/>
      <c r="P317" s="194">
        <f>O317+P230</f>
        <v/>
      </c>
      <c r="Q317" s="195">
        <f>N317+P317</f>
        <v/>
      </c>
      <c r="R317" s="192" t="n"/>
      <c r="S317" s="194">
        <f>R317+S230</f>
        <v/>
      </c>
      <c r="T317" s="192" t="n"/>
      <c r="U317" s="194">
        <f>T317+U230</f>
        <v/>
      </c>
      <c r="V317" s="196">
        <f>L317-N317-U317</f>
        <v/>
      </c>
      <c r="W317" s="194">
        <f>IF(L317-N317-U317-V317=0,"","Error")</f>
        <v/>
      </c>
    </row>
    <row r="318" ht="39" customHeight="1">
      <c r="A318" s="23" t="n"/>
      <c r="B318" s="18" t="n"/>
      <c r="C318" s="129" t="n"/>
      <c r="D31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318" s="67" t="inlineStr">
        <is>
          <t>PFN</t>
        </is>
      </c>
      <c r="F318" s="228" t="n"/>
      <c r="G318" s="229" t="n"/>
      <c r="H318" s="229" t="n"/>
      <c r="I318" s="229" t="n"/>
      <c r="J318" s="230" t="n"/>
      <c r="K318" s="228" t="n">
        <v>40000</v>
      </c>
      <c r="L318" s="230">
        <f>K318+L231</f>
        <v/>
      </c>
      <c r="M318" s="228" t="n">
        <v>0</v>
      </c>
      <c r="N318" s="230">
        <f>M318+N231</f>
        <v/>
      </c>
      <c r="O318" s="228" t="n"/>
      <c r="P318" s="230">
        <f>O318+P231</f>
        <v/>
      </c>
      <c r="Q318" s="231">
        <f>N318+P318</f>
        <v/>
      </c>
      <c r="R318" s="228" t="n"/>
      <c r="S318" s="230">
        <f>R318+S231</f>
        <v/>
      </c>
      <c r="T318" s="228" t="n"/>
      <c r="U318" s="230">
        <f>T318+U231</f>
        <v/>
      </c>
      <c r="V318" s="232">
        <f>L318-N318-U318</f>
        <v/>
      </c>
      <c r="W318" s="230">
        <f>IF(L318-N318-U318-V318=0,"","Error")</f>
        <v/>
      </c>
    </row>
    <row r="319" ht="26" customHeight="1">
      <c r="A319" s="23" t="n"/>
      <c r="B319" s="18" t="n"/>
      <c r="C319" s="129" t="n"/>
      <c r="D31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319" s="68" t="inlineStr">
        <is>
          <t>PFF</t>
        </is>
      </c>
      <c r="F319" s="233" t="n"/>
      <c r="G319" s="234" t="n"/>
      <c r="H319" s="234" t="n"/>
      <c r="I319" s="234" t="n"/>
      <c r="J319" s="235" t="n"/>
      <c r="K319" s="233" t="n">
        <v>0</v>
      </c>
      <c r="L319" s="235">
        <f>K319+L232</f>
        <v/>
      </c>
      <c r="M319" s="233" t="n">
        <v>0</v>
      </c>
      <c r="N319" s="235">
        <f>M319+N232</f>
        <v/>
      </c>
      <c r="O319" s="233" t="n"/>
      <c r="P319" s="235">
        <f>O319+P232</f>
        <v/>
      </c>
      <c r="Q319" s="236">
        <f>N319+P319</f>
        <v/>
      </c>
      <c r="R319" s="233" t="n"/>
      <c r="S319" s="235">
        <f>R319+S232</f>
        <v/>
      </c>
      <c r="T319" s="233" t="n"/>
      <c r="U319" s="235">
        <f>T319+U232</f>
        <v/>
      </c>
      <c r="V319" s="237">
        <f>L319-N319-U319</f>
        <v/>
      </c>
      <c r="W319" s="235">
        <f>IF(L319-N319-U319-V319=0,"","Error")</f>
        <v/>
      </c>
    </row>
    <row r="320" ht="39" customHeight="1">
      <c r="A320" s="23" t="n"/>
      <c r="B320" s="18" t="n"/>
      <c r="C320" s="129" t="n"/>
      <c r="D32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320" s="60" t="inlineStr">
        <is>
          <t>PFP</t>
        </is>
      </c>
      <c r="F320" s="150" t="n"/>
      <c r="G320" s="151" t="n"/>
      <c r="H320" s="151" t="n"/>
      <c r="I320" s="151" t="n"/>
      <c r="J320" s="152" t="n"/>
      <c r="K320" s="150" t="n">
        <v>0</v>
      </c>
      <c r="L320" s="152">
        <f>K320+L233</f>
        <v/>
      </c>
      <c r="M320" s="150" t="n">
        <v>0</v>
      </c>
      <c r="N320" s="152">
        <f>M320+N233</f>
        <v/>
      </c>
      <c r="O320" s="150" t="n"/>
      <c r="P320" s="152">
        <f>O320+P233</f>
        <v/>
      </c>
      <c r="Q320" s="153">
        <f>N320+P320</f>
        <v/>
      </c>
      <c r="R320" s="150" t="n"/>
      <c r="S320" s="152">
        <f>R320+S233</f>
        <v/>
      </c>
      <c r="T320" s="150" t="n"/>
      <c r="U320" s="152">
        <f>T320+U233</f>
        <v/>
      </c>
      <c r="V320" s="154">
        <f>L320-N320-U320</f>
        <v/>
      </c>
      <c r="W320" s="152">
        <f>IF(L320-N320-U320-V320=0,"","Error")</f>
        <v/>
      </c>
    </row>
    <row r="321" ht="13" customHeight="1">
      <c r="A321" s="23" t="n"/>
      <c r="B321" s="18" t="n"/>
      <c r="C321" s="129" t="n"/>
      <c r="D321" s="12" t="inlineStr">
        <is>
          <t>កម្រៃប័ណ្ណសម្គាល់មធ្យោបាយដឹកជញ្ជូន</t>
        </is>
      </c>
      <c r="E321" s="59" t="inlineStr">
        <is>
          <t>TID</t>
        </is>
      </c>
      <c r="F321" s="192" t="n"/>
      <c r="G321" s="193" t="n"/>
      <c r="H321" s="193" t="n"/>
      <c r="I321" s="193" t="n"/>
      <c r="J321" s="194" t="n"/>
      <c r="K321" s="192" t="n">
        <v>0</v>
      </c>
      <c r="L321" s="194">
        <f>K321+L234</f>
        <v/>
      </c>
      <c r="M321" s="192" t="n">
        <v>0</v>
      </c>
      <c r="N321" s="194">
        <f>M321+N234</f>
        <v/>
      </c>
      <c r="O321" s="192" t="n"/>
      <c r="P321" s="194">
        <f>O321+P234</f>
        <v/>
      </c>
      <c r="Q321" s="195">
        <f>N321+P321</f>
        <v/>
      </c>
      <c r="R321" s="192" t="n"/>
      <c r="S321" s="194">
        <f>R321+S234</f>
        <v/>
      </c>
      <c r="T321" s="192" t="n"/>
      <c r="U321" s="194">
        <f>T321+U234</f>
        <v/>
      </c>
      <c r="V321" s="196">
        <f>L321-N321-U321</f>
        <v/>
      </c>
      <c r="W321" s="194">
        <f>IF(L321-N321-U321-V321=0,"","Error")</f>
        <v/>
      </c>
    </row>
    <row r="322" ht="27" customHeight="1" thickBot="1">
      <c r="A322" s="23" t="n"/>
      <c r="B322" s="24" t="n"/>
      <c r="C322" s="140" t="n"/>
      <c r="D32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322" s="69" t="inlineStr">
        <is>
          <t>VAF</t>
        </is>
      </c>
      <c r="F322" s="238" t="n"/>
      <c r="G322" s="239" t="n"/>
      <c r="H322" s="239" t="n"/>
      <c r="I322" s="239" t="n"/>
      <c r="J322" s="240" t="n"/>
      <c r="K322" s="238" t="n">
        <v>0</v>
      </c>
      <c r="L322" s="240">
        <f>K322+L235</f>
        <v/>
      </c>
      <c r="M322" s="238" t="n">
        <v>0</v>
      </c>
      <c r="N322" s="240">
        <f>M322+N235</f>
        <v/>
      </c>
      <c r="O322" s="238" t="n"/>
      <c r="P322" s="240">
        <f>O322+P235</f>
        <v/>
      </c>
      <c r="Q322" s="241">
        <f>N322+P322</f>
        <v/>
      </c>
      <c r="R322" s="238" t="n"/>
      <c r="S322" s="240">
        <f>R322+S235</f>
        <v/>
      </c>
      <c r="T322" s="238" t="n"/>
      <c r="U322" s="240">
        <f>T322+U235</f>
        <v/>
      </c>
      <c r="V322" s="242">
        <f>L322-N322-U322</f>
        <v/>
      </c>
      <c r="W322" s="240">
        <f>IF(L322-N322-U322-V322=0,"","Error")</f>
        <v/>
      </c>
    </row>
    <row r="323" ht="14" customHeight="1" thickBot="1">
      <c r="A323" s="23" t="n"/>
      <c r="B323" s="25" t="inlineStr">
        <is>
          <t>7304</t>
        </is>
      </c>
      <c r="C323" s="126" t="n">
        <v>73048</v>
      </c>
      <c r="D323" s="128" t="inlineStr">
        <is>
          <t>សរុបផលពីសេវាផ្សេងៗ</t>
        </is>
      </c>
      <c r="E323" s="89" t="n"/>
      <c r="F323" s="118" t="n"/>
      <c r="G323" s="119">
        <f>G324+G325+G331+G332</f>
        <v/>
      </c>
      <c r="H323" s="119">
        <f>H324+H325+H331+H332</f>
        <v/>
      </c>
      <c r="I323" s="119">
        <f>I324+I325+I331+I332</f>
        <v/>
      </c>
      <c r="J323" s="120">
        <f>J324+J325+J331+J332</f>
        <v/>
      </c>
      <c r="K323" s="118">
        <f>K324+K325+K331+K332</f>
        <v/>
      </c>
      <c r="L323" s="120">
        <f>L324+L325+L331+L332</f>
        <v/>
      </c>
      <c r="M323" s="118">
        <f>M324+M325+M331+M332</f>
        <v/>
      </c>
      <c r="N323" s="120">
        <f>N324+N325+N331+N332</f>
        <v/>
      </c>
      <c r="O323" s="118">
        <f>O324+O325+O331+O332</f>
        <v/>
      </c>
      <c r="P323" s="120">
        <f>P324+P325+P331+P332</f>
        <v/>
      </c>
      <c r="Q323" s="121">
        <f>Q324+Q325+Q331+Q332</f>
        <v/>
      </c>
      <c r="R323" s="118">
        <f>R324+R325+R331+R332</f>
        <v/>
      </c>
      <c r="S323" s="120">
        <f>S324+S325+S331+S332</f>
        <v/>
      </c>
      <c r="T323" s="118">
        <f>T324+T325+T331+T332</f>
        <v/>
      </c>
      <c r="U323" s="120">
        <f>U324+U325+U331+U332</f>
        <v/>
      </c>
      <c r="V323" s="122">
        <f>V324+V325+V331+V332</f>
        <v/>
      </c>
      <c r="W323" s="120">
        <f>IF(L323-N323-U323-V323=0,"","Error")</f>
        <v/>
      </c>
    </row>
    <row r="324" ht="14" customHeight="1" thickBot="1">
      <c r="A324" s="23" t="n"/>
      <c r="B324" s="18" t="n"/>
      <c r="C324" s="129" t="n"/>
      <c r="D324" s="32" t="inlineStr">
        <is>
          <t>កម្រៃផ្តល់សេវាតាមវិធានបញ្ជាក់ជាមុន</t>
        </is>
      </c>
      <c r="E324" s="70" t="inlineStr">
        <is>
          <t>ARF</t>
        </is>
      </c>
      <c r="F324" s="243" t="n"/>
      <c r="G324" s="244" t="n"/>
      <c r="H324" s="244" t="n"/>
      <c r="I324" s="244" t="n"/>
      <c r="J324" s="245" t="n"/>
      <c r="K324" s="243" t="n">
        <v>0</v>
      </c>
      <c r="L324" s="245">
        <f>K324+L237</f>
        <v/>
      </c>
      <c r="M324" s="243" t="n">
        <v>0</v>
      </c>
      <c r="N324" s="245">
        <f>M324+N237</f>
        <v/>
      </c>
      <c r="O324" s="243" t="n"/>
      <c r="P324" s="245">
        <f>O324+P237</f>
        <v/>
      </c>
      <c r="Q324" s="246">
        <f>N324+P324</f>
        <v/>
      </c>
      <c r="R324" s="243" t="n"/>
      <c r="S324" s="245">
        <f>R324+S237</f>
        <v/>
      </c>
      <c r="T324" s="243" t="n"/>
      <c r="U324" s="245">
        <f>T324+U237</f>
        <v/>
      </c>
      <c r="V324" s="247">
        <f>L324-N324-U324</f>
        <v/>
      </c>
      <c r="W324" s="245">
        <f>IF(L324-N324-U324-V324=0,"","Error")</f>
        <v/>
      </c>
    </row>
    <row r="325" ht="14" customHeight="1" thickBot="1">
      <c r="A325" s="23" t="n"/>
      <c r="B325" s="18" t="n"/>
      <c r="C325" s="129" t="n"/>
      <c r="D325" s="31" t="inlineStr">
        <is>
          <t>សរុបកម្រៃការងារក្រៅការិយាល័យគយ</t>
        </is>
      </c>
      <c r="E325" s="66" t="inlineStr">
        <is>
          <t>OOD</t>
        </is>
      </c>
      <c r="F325" s="248" t="n"/>
      <c r="G325" s="249">
        <f>SUM(G326:G330)</f>
        <v/>
      </c>
      <c r="H325" s="249">
        <f>SUM(H326:H330)</f>
        <v/>
      </c>
      <c r="I325" s="249">
        <f>SUM(I326:I330)</f>
        <v/>
      </c>
      <c r="J325" s="204">
        <f>SUM(J326:J330)</f>
        <v/>
      </c>
      <c r="K325" s="248" t="n">
        <v>0</v>
      </c>
      <c r="L325" s="204">
        <f>SUM(L326:L330)</f>
        <v/>
      </c>
      <c r="M325" s="248" t="n">
        <v>0</v>
      </c>
      <c r="N325" s="204">
        <f>SUM(N326:N330)</f>
        <v/>
      </c>
      <c r="O325" s="248">
        <f>SUM(O326:O330)</f>
        <v/>
      </c>
      <c r="P325" s="204">
        <f>SUM(P326:P330)</f>
        <v/>
      </c>
      <c r="Q325" s="206">
        <f>SUM(Q326:Q330)</f>
        <v/>
      </c>
      <c r="R325" s="248">
        <f>SUM(R326:R330)</f>
        <v/>
      </c>
      <c r="S325" s="204">
        <f>SUM(S326:S330)</f>
        <v/>
      </c>
      <c r="T325" s="248">
        <f>SUM(T326:T330)</f>
        <v/>
      </c>
      <c r="U325" s="204">
        <f>SUM(U326:U330)</f>
        <v/>
      </c>
      <c r="V325" s="250">
        <f>L325-N325-U325</f>
        <v/>
      </c>
      <c r="W325" s="204">
        <f>IF(L325-N325-U325-V325=0,"","Error")</f>
        <v/>
      </c>
    </row>
    <row r="326" ht="13" customHeight="1">
      <c r="A326" s="23" t="n"/>
      <c r="B326" s="18" t="n"/>
      <c r="C326" s="129" t="n"/>
      <c r="D32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326" s="59" t="inlineStr">
        <is>
          <t>CII</t>
        </is>
      </c>
      <c r="F326" s="192" t="n"/>
      <c r="G326" s="193" t="n"/>
      <c r="H326" s="193" t="n"/>
      <c r="I326" s="193" t="n"/>
      <c r="J326" s="194" t="n"/>
      <c r="K326" s="192" t="n">
        <v>0</v>
      </c>
      <c r="L326" s="194">
        <f>K326+L239</f>
        <v/>
      </c>
      <c r="M326" s="192" t="n">
        <v>0</v>
      </c>
      <c r="N326" s="194">
        <f>M326+N239</f>
        <v/>
      </c>
      <c r="O326" s="192" t="n"/>
      <c r="P326" s="194">
        <f>O326+P239</f>
        <v/>
      </c>
      <c r="Q326" s="195">
        <f>N326+P326</f>
        <v/>
      </c>
      <c r="R326" s="192" t="n"/>
      <c r="S326" s="194">
        <f>R326+S239</f>
        <v/>
      </c>
      <c r="T326" s="192" t="n"/>
      <c r="U326" s="194">
        <f>T326+U239</f>
        <v/>
      </c>
      <c r="V326" s="196">
        <f>L326-N326-U326</f>
        <v/>
      </c>
      <c r="W326" s="194">
        <f>IF(L326-N326-U326-V326=0,"","Error")</f>
        <v/>
      </c>
    </row>
    <row r="327" ht="13" customHeight="1">
      <c r="A327" s="23" t="n"/>
      <c r="B327" s="18" t="n"/>
      <c r="C327" s="129" t="n"/>
      <c r="D32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327" s="60" t="inlineStr">
        <is>
          <t>CIO</t>
        </is>
      </c>
      <c r="F327" s="150" t="n"/>
      <c r="G327" s="151" t="n"/>
      <c r="H327" s="151" t="n"/>
      <c r="I327" s="151" t="n"/>
      <c r="J327" s="152" t="n"/>
      <c r="K327" s="150" t="n">
        <v>0</v>
      </c>
      <c r="L327" s="152">
        <f>K327+L240</f>
        <v/>
      </c>
      <c r="M327" s="150" t="n">
        <v>0</v>
      </c>
      <c r="N327" s="152">
        <f>M327+N240</f>
        <v/>
      </c>
      <c r="O327" s="150" t="n"/>
      <c r="P327" s="152">
        <f>O327+P240</f>
        <v/>
      </c>
      <c r="Q327" s="153">
        <f>N327+P327</f>
        <v/>
      </c>
      <c r="R327" s="150" t="n"/>
      <c r="S327" s="152">
        <f>R327+S240</f>
        <v/>
      </c>
      <c r="T327" s="150" t="n"/>
      <c r="U327" s="152">
        <f>T327+U240</f>
        <v/>
      </c>
      <c r="V327" s="154">
        <f>L327-N327-U327</f>
        <v/>
      </c>
      <c r="W327" s="152">
        <f>IF(L327-N327-U327-V327=0,"","Error")</f>
        <v/>
      </c>
    </row>
    <row r="328" ht="13" customHeight="1">
      <c r="A328" s="23" t="n"/>
      <c r="B328" s="18" t="n"/>
      <c r="C328" s="129" t="n"/>
      <c r="D32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328" s="60" t="inlineStr">
        <is>
          <t>NII</t>
        </is>
      </c>
      <c r="F328" s="150" t="n"/>
      <c r="G328" s="151" t="n"/>
      <c r="H328" s="151" t="n"/>
      <c r="I328" s="151" t="n"/>
      <c r="J328" s="152" t="n"/>
      <c r="K328" s="150" t="n">
        <v>0</v>
      </c>
      <c r="L328" s="152">
        <f>K328+L241</f>
        <v/>
      </c>
      <c r="M328" s="150" t="n">
        <v>0</v>
      </c>
      <c r="N328" s="152">
        <f>M328+N241</f>
        <v/>
      </c>
      <c r="O328" s="150" t="n"/>
      <c r="P328" s="152">
        <f>O328+P241</f>
        <v/>
      </c>
      <c r="Q328" s="153">
        <f>N328+P328</f>
        <v/>
      </c>
      <c r="R328" s="150" t="n"/>
      <c r="S328" s="152">
        <f>R328+S241</f>
        <v/>
      </c>
      <c r="T328" s="150" t="n"/>
      <c r="U328" s="152">
        <f>T328+U241</f>
        <v/>
      </c>
      <c r="V328" s="154">
        <f>L328-N328-U328</f>
        <v/>
      </c>
      <c r="W328" s="152">
        <f>IF(L328-N328-U328-V328=0,"","Error")</f>
        <v/>
      </c>
    </row>
    <row r="329" ht="13" customHeight="1">
      <c r="A329" s="23" t="n"/>
      <c r="B329" s="18" t="n"/>
      <c r="C329" s="129" t="n"/>
      <c r="D32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329" s="60" t="inlineStr">
        <is>
          <t>NIO</t>
        </is>
      </c>
      <c r="F329" s="150" t="n"/>
      <c r="G329" s="151" t="n"/>
      <c r="H329" s="151" t="n"/>
      <c r="I329" s="151" t="n"/>
      <c r="J329" s="152" t="n"/>
      <c r="K329" s="150" t="n">
        <v>0</v>
      </c>
      <c r="L329" s="152">
        <f>K329+L242</f>
        <v/>
      </c>
      <c r="M329" s="150" t="n">
        <v>0</v>
      </c>
      <c r="N329" s="152">
        <f>M329+N242</f>
        <v/>
      </c>
      <c r="O329" s="150" t="n"/>
      <c r="P329" s="152">
        <f>O329+P242</f>
        <v/>
      </c>
      <c r="Q329" s="153">
        <f>N329+P329</f>
        <v/>
      </c>
      <c r="R329" s="150" t="n"/>
      <c r="S329" s="152">
        <f>R329+S242</f>
        <v/>
      </c>
      <c r="T329" s="150" t="n"/>
      <c r="U329" s="152">
        <f>T329+U242</f>
        <v/>
      </c>
      <c r="V329" s="154">
        <f>L329-N329-U329</f>
        <v/>
      </c>
      <c r="W329" s="152">
        <f>IF(L329-N329-U329-V329=0,"","Error")</f>
        <v/>
      </c>
    </row>
    <row r="330" ht="13" customHeight="1">
      <c r="A330" s="23" t="n"/>
      <c r="B330" s="18" t="n"/>
      <c r="C330" s="129" t="n"/>
      <c r="D330" s="13" t="inlineStr">
        <is>
          <t xml:space="preserve">   កម្រៃអមទំនិញ</t>
        </is>
      </c>
      <c r="E330" s="71" t="inlineStr">
        <is>
          <t>CEF</t>
        </is>
      </c>
      <c r="F330" s="251" t="n"/>
      <c r="G330" s="252" t="n"/>
      <c r="H330" s="252" t="n"/>
      <c r="I330" s="252" t="n"/>
      <c r="J330" s="253" t="n"/>
      <c r="K330" s="251" t="n">
        <v>0</v>
      </c>
      <c r="L330" s="253">
        <f>K330+L243</f>
        <v/>
      </c>
      <c r="M330" s="251" t="n">
        <v>0</v>
      </c>
      <c r="N330" s="253">
        <f>M330+N243</f>
        <v/>
      </c>
      <c r="O330" s="251" t="n"/>
      <c r="P330" s="253">
        <f>O330+P243</f>
        <v/>
      </c>
      <c r="Q330" s="254">
        <f>N330+P330</f>
        <v/>
      </c>
      <c r="R330" s="251" t="n"/>
      <c r="S330" s="253">
        <f>R330+S243</f>
        <v/>
      </c>
      <c r="T330" s="251" t="n"/>
      <c r="U330" s="253">
        <f>T330+U243</f>
        <v/>
      </c>
      <c r="V330" s="255">
        <f>L330-N330-U330</f>
        <v/>
      </c>
      <c r="W330" s="253">
        <f>IF(L330-N330-U330-V330=0,"","Error")</f>
        <v/>
      </c>
    </row>
    <row r="331" ht="27" customHeight="1" thickBot="1">
      <c r="A331" s="23" t="n"/>
      <c r="B331" s="18" t="n"/>
      <c r="C331" s="129" t="n"/>
      <c r="D33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331" s="70" t="inlineStr">
        <is>
          <t>OTF</t>
        </is>
      </c>
      <c r="F331" s="243" t="n"/>
      <c r="G331" s="244" t="n"/>
      <c r="H331" s="244" t="n"/>
      <c r="I331" s="244" t="n"/>
      <c r="J331" s="245" t="n"/>
      <c r="K331" s="243" t="n">
        <v>0</v>
      </c>
      <c r="L331" s="245">
        <f>K331+L244</f>
        <v/>
      </c>
      <c r="M331" s="243" t="n">
        <v>0</v>
      </c>
      <c r="N331" s="245">
        <f>M331+N244</f>
        <v/>
      </c>
      <c r="O331" s="243" t="n"/>
      <c r="P331" s="245">
        <f>O331+P244</f>
        <v/>
      </c>
      <c r="Q331" s="246">
        <f>N331+P331</f>
        <v/>
      </c>
      <c r="R331" s="243" t="n"/>
      <c r="S331" s="245">
        <f>R331+S244</f>
        <v/>
      </c>
      <c r="T331" s="243" t="n"/>
      <c r="U331" s="245">
        <f>T331+U244</f>
        <v/>
      </c>
      <c r="V331" s="247">
        <f>L331-N331-U331</f>
        <v/>
      </c>
      <c r="W331" s="245">
        <f>IF(L331-N331-U331-V331=0,"","Error")</f>
        <v/>
      </c>
    </row>
    <row r="332" ht="14" customHeight="1" thickBot="1">
      <c r="A332" s="23" t="n"/>
      <c r="B332" s="18" t="n"/>
      <c r="C332" s="129" t="n"/>
      <c r="D332" s="31" t="inlineStr">
        <is>
          <t>សរុបការគ្រប់គ្រងការឆ្លងកាត់អន្តរជាតិ</t>
        </is>
      </c>
      <c r="E332" s="73" t="inlineStr">
        <is>
          <t>TRF</t>
        </is>
      </c>
      <c r="F332" s="248" t="n"/>
      <c r="G332" s="249">
        <f>SUM(G333:G339)</f>
        <v/>
      </c>
      <c r="H332" s="249">
        <f>SUM(H333:H339)</f>
        <v/>
      </c>
      <c r="I332" s="249">
        <f>SUM(I333:I339)</f>
        <v/>
      </c>
      <c r="J332" s="204">
        <f>SUM(J333:J339)</f>
        <v/>
      </c>
      <c r="K332" s="248" t="n">
        <v>0</v>
      </c>
      <c r="L332" s="204">
        <f>SUM(L333:L339)</f>
        <v/>
      </c>
      <c r="M332" s="248" t="n">
        <v>0</v>
      </c>
      <c r="N332" s="204">
        <f>SUM(N333:N339)</f>
        <v/>
      </c>
      <c r="O332" s="248">
        <f>SUM(O333:O339)</f>
        <v/>
      </c>
      <c r="P332" s="204">
        <f>SUM(P333:P339)</f>
        <v/>
      </c>
      <c r="Q332" s="206">
        <f>SUM(Q333:Q339)</f>
        <v/>
      </c>
      <c r="R332" s="248">
        <f>SUM(R333:R339)</f>
        <v/>
      </c>
      <c r="S332" s="204">
        <f>SUM(S333:S339)</f>
        <v/>
      </c>
      <c r="T332" s="248">
        <f>SUM(T333:T339)</f>
        <v/>
      </c>
      <c r="U332" s="204">
        <f>SUM(U333:U339)</f>
        <v/>
      </c>
      <c r="V332" s="250">
        <f>L332-N332-U332</f>
        <v/>
      </c>
      <c r="W332" s="204">
        <f>IF(L332-N332-U332-V332=0,"","Error")</f>
        <v/>
      </c>
    </row>
    <row r="333" ht="26" customHeight="1">
      <c r="A333" s="23" t="n"/>
      <c r="B333" s="18" t="n"/>
      <c r="C333" s="129" t="n"/>
      <c r="D33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333" s="74" t="inlineStr">
        <is>
          <t>TFT</t>
        </is>
      </c>
      <c r="F333" s="192" t="n"/>
      <c r="G333" s="193" t="n"/>
      <c r="H333" s="193" t="n"/>
      <c r="I333" s="193" t="n"/>
      <c r="J333" s="194" t="n"/>
      <c r="K333" s="192" t="n">
        <v>0</v>
      </c>
      <c r="L333" s="194">
        <f>K333+L246</f>
        <v/>
      </c>
      <c r="M333" s="192" t="n">
        <v>0</v>
      </c>
      <c r="N333" s="194">
        <f>M333+N246</f>
        <v/>
      </c>
      <c r="O333" s="192" t="n"/>
      <c r="P333" s="194">
        <f>O333+P246</f>
        <v/>
      </c>
      <c r="Q333" s="195">
        <f>N333+P333</f>
        <v/>
      </c>
      <c r="R333" s="192" t="n"/>
      <c r="S333" s="194">
        <f>R333+S246</f>
        <v/>
      </c>
      <c r="T333" s="192" t="n"/>
      <c r="U333" s="194">
        <f>T333+U246</f>
        <v/>
      </c>
      <c r="V333" s="196">
        <f>L333-N333-U333</f>
        <v/>
      </c>
      <c r="W333" s="194">
        <f>IF(L333-N333-U333-V333=0,"","Error")</f>
        <v/>
      </c>
    </row>
    <row r="334" ht="13" customHeight="1">
      <c r="A334" s="23" t="n"/>
      <c r="B334" s="18" t="n"/>
      <c r="C334" s="129" t="n"/>
      <c r="D33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334" s="75" t="inlineStr">
        <is>
          <t>TFF</t>
        </is>
      </c>
      <c r="F334" s="150" t="n"/>
      <c r="G334" s="151" t="n"/>
      <c r="H334" s="151" t="n"/>
      <c r="I334" s="151" t="n"/>
      <c r="J334" s="152" t="n"/>
      <c r="K334" s="150" t="n">
        <v>0</v>
      </c>
      <c r="L334" s="152">
        <f>K334+L247</f>
        <v/>
      </c>
      <c r="M334" s="150" t="n">
        <v>0</v>
      </c>
      <c r="N334" s="152">
        <f>M334+N247</f>
        <v/>
      </c>
      <c r="O334" s="150" t="n"/>
      <c r="P334" s="152">
        <f>O334+P247</f>
        <v/>
      </c>
      <c r="Q334" s="153">
        <f>N334+P334</f>
        <v/>
      </c>
      <c r="R334" s="150" t="n"/>
      <c r="S334" s="152">
        <f>R334+S247</f>
        <v/>
      </c>
      <c r="T334" s="150" t="n"/>
      <c r="U334" s="152">
        <f>T334+U247</f>
        <v/>
      </c>
      <c r="V334" s="154">
        <f>L334-N334-U334</f>
        <v/>
      </c>
      <c r="W334" s="152">
        <f>IF(L334-N334-U334-V334=0,"","Error")</f>
        <v/>
      </c>
    </row>
    <row r="335" ht="13" customHeight="1">
      <c r="A335" s="23" t="n"/>
      <c r="B335" s="18" t="n"/>
      <c r="C335" s="129" t="n"/>
      <c r="D335" s="12" t="inlineStr">
        <is>
          <t xml:space="preserve">   កម្រៃគ្រប់គ្រងការឆ្លងកាត់ទំនិញមិនផ្ទុកក្នុងកុងតឺន័រ</t>
        </is>
      </c>
      <c r="E335" s="75" t="inlineStr">
        <is>
          <t>TFN</t>
        </is>
      </c>
      <c r="F335" s="150" t="n"/>
      <c r="G335" s="151" t="n"/>
      <c r="H335" s="151" t="n"/>
      <c r="I335" s="151" t="n"/>
      <c r="J335" s="152" t="n"/>
      <c r="K335" s="150" t="n">
        <v>0</v>
      </c>
      <c r="L335" s="152">
        <f>K335+L248</f>
        <v/>
      </c>
      <c r="M335" s="150" t="n">
        <v>0</v>
      </c>
      <c r="N335" s="152">
        <f>M335+N248</f>
        <v/>
      </c>
      <c r="O335" s="150" t="n"/>
      <c r="P335" s="152">
        <f>O335+P248</f>
        <v/>
      </c>
      <c r="Q335" s="153">
        <f>N335+P335</f>
        <v/>
      </c>
      <c r="R335" s="150" t="n"/>
      <c r="S335" s="152">
        <f>R335+S248</f>
        <v/>
      </c>
      <c r="T335" s="150" t="n"/>
      <c r="U335" s="152">
        <f>T335+U248</f>
        <v/>
      </c>
      <c r="V335" s="154">
        <f>L335-N335-U335</f>
        <v/>
      </c>
      <c r="W335" s="152">
        <f>IF(L335-N335-U335-V335=0,"","Error")</f>
        <v/>
      </c>
    </row>
    <row r="336" ht="13" customHeight="1">
      <c r="A336" s="23" t="n"/>
      <c r="B336" s="18" t="n"/>
      <c r="C336" s="129" t="n"/>
      <c r="D336" s="12" t="inlineStr">
        <is>
          <t xml:space="preserve">   កម្រៃគ្រប់គ្រងការឆ្លងកាត់គោ ក្របី និងសេះរស់</t>
        </is>
      </c>
      <c r="E336" s="75" t="inlineStr">
        <is>
          <t>TFB</t>
        </is>
      </c>
      <c r="F336" s="150" t="n"/>
      <c r="G336" s="151" t="n"/>
      <c r="H336" s="151" t="n"/>
      <c r="I336" s="151" t="n"/>
      <c r="J336" s="152" t="n"/>
      <c r="K336" s="150" t="n">
        <v>0</v>
      </c>
      <c r="L336" s="152">
        <f>K336+L249</f>
        <v/>
      </c>
      <c r="M336" s="150" t="n">
        <v>0</v>
      </c>
      <c r="N336" s="152">
        <f>M336+N249</f>
        <v/>
      </c>
      <c r="O336" s="150" t="n"/>
      <c r="P336" s="152">
        <f>O336+P249</f>
        <v/>
      </c>
      <c r="Q336" s="153">
        <f>N336+P336</f>
        <v/>
      </c>
      <c r="R336" s="150" t="n"/>
      <c r="S336" s="152">
        <f>R336+S249</f>
        <v/>
      </c>
      <c r="T336" s="150" t="n"/>
      <c r="U336" s="152">
        <f>T336+U249</f>
        <v/>
      </c>
      <c r="V336" s="154">
        <f>L336-N336-U336</f>
        <v/>
      </c>
      <c r="W336" s="152">
        <f>IF(L336-N336-U336-V336=0,"","Error")</f>
        <v/>
      </c>
    </row>
    <row r="337" ht="13" customHeight="1">
      <c r="A337" s="23" t="n"/>
      <c r="B337" s="18" t="n"/>
      <c r="C337" s="129" t="n"/>
      <c r="D337" s="12" t="inlineStr">
        <is>
          <t xml:space="preserve">   កម្រៃគ្រប់គ្រងការឆ្លងកាត់ជ្រូក ចៀម និងពពែរស់</t>
        </is>
      </c>
      <c r="E337" s="75" t="inlineStr">
        <is>
          <t>TFS</t>
        </is>
      </c>
      <c r="F337" s="150" t="n"/>
      <c r="G337" s="151" t="n"/>
      <c r="H337" s="151" t="n"/>
      <c r="I337" s="151" t="n"/>
      <c r="J337" s="152" t="n"/>
      <c r="K337" s="150" t="n">
        <v>0</v>
      </c>
      <c r="L337" s="152">
        <f>K337+L250</f>
        <v/>
      </c>
      <c r="M337" s="150" t="n">
        <v>0</v>
      </c>
      <c r="N337" s="152">
        <f>M337+N250</f>
        <v/>
      </c>
      <c r="O337" s="150" t="n"/>
      <c r="P337" s="152">
        <f>O337+P250</f>
        <v/>
      </c>
      <c r="Q337" s="153">
        <f>N337+P337</f>
        <v/>
      </c>
      <c r="R337" s="150" t="n"/>
      <c r="S337" s="152">
        <f>R337+S250</f>
        <v/>
      </c>
      <c r="T337" s="150" t="n"/>
      <c r="U337" s="152">
        <f>T337+U250</f>
        <v/>
      </c>
      <c r="V337" s="154">
        <f>L337-N337-U337</f>
        <v/>
      </c>
      <c r="W337" s="152">
        <f>IF(L337-N337-U337-V337=0,"","Error")</f>
        <v/>
      </c>
    </row>
    <row r="338" ht="13" customHeight="1">
      <c r="A338" s="23" t="n"/>
      <c r="B338" s="18" t="n"/>
      <c r="C338" s="129" t="n"/>
      <c r="D338" s="12" t="inlineStr">
        <is>
          <t xml:space="preserve">   កម្រៃគ្រប់គ្រងការឆ្លងកាត់សត្វស្លាប (មាន់ ទា ...)</t>
        </is>
      </c>
      <c r="E338" s="75" t="inlineStr">
        <is>
          <t>TFP</t>
        </is>
      </c>
      <c r="F338" s="150" t="n"/>
      <c r="G338" s="151" t="n"/>
      <c r="H338" s="151" t="n"/>
      <c r="I338" s="151" t="n"/>
      <c r="J338" s="152" t="n"/>
      <c r="K338" s="150" t="n">
        <v>0</v>
      </c>
      <c r="L338" s="152">
        <f>K338+L251</f>
        <v/>
      </c>
      <c r="M338" s="150" t="n">
        <v>0</v>
      </c>
      <c r="N338" s="152">
        <f>M338+N251</f>
        <v/>
      </c>
      <c r="O338" s="150" t="n"/>
      <c r="P338" s="152">
        <f>O338+P251</f>
        <v/>
      </c>
      <c r="Q338" s="153">
        <f>N338+P338</f>
        <v/>
      </c>
      <c r="R338" s="150" t="n"/>
      <c r="S338" s="152">
        <f>R338+S251</f>
        <v/>
      </c>
      <c r="T338" s="150" t="n"/>
      <c r="U338" s="152">
        <f>T338+U251</f>
        <v/>
      </c>
      <c r="V338" s="154">
        <f>L338-N338-U338</f>
        <v/>
      </c>
      <c r="W338" s="152">
        <f>IF(L338-N338-U338-V338=0,"","Error")</f>
        <v/>
      </c>
    </row>
    <row r="339" ht="14" customHeight="1" thickBot="1">
      <c r="A339" s="23" t="n"/>
      <c r="B339" s="24" t="n"/>
      <c r="C339" s="140" t="n"/>
      <c r="D339" s="30" t="inlineStr">
        <is>
          <t xml:space="preserve">   កម្រៃគ្រប់គ្រងការឆ្លងកាត់ផលិតផលជលផល</t>
        </is>
      </c>
      <c r="E339" s="76" t="inlineStr">
        <is>
          <t>TFA</t>
        </is>
      </c>
      <c r="F339" s="238" t="n"/>
      <c r="G339" s="239" t="n"/>
      <c r="H339" s="239" t="n"/>
      <c r="I339" s="239" t="n"/>
      <c r="J339" s="240" t="n"/>
      <c r="K339" s="238" t="n">
        <v>0</v>
      </c>
      <c r="L339" s="240">
        <f>K339+L252</f>
        <v/>
      </c>
      <c r="M339" s="238" t="n">
        <v>0</v>
      </c>
      <c r="N339" s="240">
        <f>M339+N252</f>
        <v/>
      </c>
      <c r="O339" s="238" t="n"/>
      <c r="P339" s="240">
        <f>O339+P252</f>
        <v/>
      </c>
      <c r="Q339" s="241">
        <f>N339+P339</f>
        <v/>
      </c>
      <c r="R339" s="238" t="n"/>
      <c r="S339" s="240">
        <f>R339+S252</f>
        <v/>
      </c>
      <c r="T339" s="238" t="n"/>
      <c r="U339" s="240">
        <f>T339+U252</f>
        <v/>
      </c>
      <c r="V339" s="242">
        <f>L339-N339-U339</f>
        <v/>
      </c>
      <c r="W339" s="240">
        <f>IF(L339-N339-U339-V339=0,"","Error")</f>
        <v/>
      </c>
    </row>
    <row r="340" ht="14" customHeight="1" thickBot="1">
      <c r="A340" s="23" t="n"/>
      <c r="B340" s="136" t="n">
        <v>7306</v>
      </c>
      <c r="C340" s="139" t="n">
        <v>73066</v>
      </c>
      <c r="D340" s="138" t="inlineStr">
        <is>
          <t>សរុបចំណូលពីអាជ្ញាប័ណ្ណក្នុងស្រុក</t>
        </is>
      </c>
      <c r="E340" s="90" t="n"/>
      <c r="F340" s="118" t="n"/>
      <c r="G340" s="119">
        <f>SUM(G341:G345)</f>
        <v/>
      </c>
      <c r="H340" s="119">
        <f>SUM(H341:H345)</f>
        <v/>
      </c>
      <c r="I340" s="119">
        <f>SUM(I341:I345)</f>
        <v/>
      </c>
      <c r="J340" s="120">
        <f>SUM(J341:J345)</f>
        <v/>
      </c>
      <c r="K340" s="118">
        <f>SUM(K341:K345)</f>
        <v/>
      </c>
      <c r="L340" s="120">
        <f>SUM(L341:L345)</f>
        <v/>
      </c>
      <c r="M340" s="118">
        <f>SUM(M341:M345)</f>
        <v/>
      </c>
      <c r="N340" s="120">
        <f>SUM(N341:N345)</f>
        <v/>
      </c>
      <c r="O340" s="118">
        <f>SUM(O341:O345)</f>
        <v/>
      </c>
      <c r="P340" s="120">
        <f>SUM(P341:P345)</f>
        <v/>
      </c>
      <c r="Q340" s="121">
        <f>SUM(Q341:Q345)</f>
        <v/>
      </c>
      <c r="R340" s="118">
        <f>SUM(R341:R345)</f>
        <v/>
      </c>
      <c r="S340" s="120">
        <f>SUM(S341:S345)</f>
        <v/>
      </c>
      <c r="T340" s="118">
        <f>SUM(T341:T345)</f>
        <v/>
      </c>
      <c r="U340" s="120">
        <f>SUM(U341:U345)</f>
        <v/>
      </c>
      <c r="V340" s="122">
        <f>SUM(V341:V345)</f>
        <v/>
      </c>
      <c r="W340" s="120">
        <f>IF(L340-N340-U340-V340=0,"","Error")</f>
        <v/>
      </c>
    </row>
    <row r="341" ht="13" customHeight="1">
      <c r="A341" s="23" t="n"/>
      <c r="B341" s="18" t="n"/>
      <c r="C341" s="127" t="n"/>
      <c r="D341" s="137" t="inlineStr">
        <is>
          <t xml:space="preserve">   កម្រៃអាជ្ញាប័ណ្ណសន្និធិគយបណ្តោះអាសន្ន (មាតិកាចាស់)</t>
        </is>
      </c>
      <c r="E341" s="86" t="inlineStr">
        <is>
          <t>TSL</t>
        </is>
      </c>
      <c r="F341" s="192" t="n"/>
      <c r="G341" s="193" t="n"/>
      <c r="H341" s="193" t="n"/>
      <c r="I341" s="193" t="n"/>
      <c r="J341" s="194" t="n"/>
      <c r="K341" s="192" t="n">
        <v>0</v>
      </c>
      <c r="L341" s="194">
        <f>K341+L254</f>
        <v/>
      </c>
      <c r="M341" s="192" t="n">
        <v>0</v>
      </c>
      <c r="N341" s="194">
        <f>M341+N254</f>
        <v/>
      </c>
      <c r="O341" s="192" t="n"/>
      <c r="P341" s="194">
        <f>O341+P254</f>
        <v/>
      </c>
      <c r="Q341" s="195">
        <f>N341+P341</f>
        <v/>
      </c>
      <c r="R341" s="192" t="n"/>
      <c r="S341" s="194">
        <f>R341+S254</f>
        <v/>
      </c>
      <c r="T341" s="192" t="n"/>
      <c r="U341" s="194">
        <f>T341+U254</f>
        <v/>
      </c>
      <c r="V341" s="196">
        <f>L341-N341-U341</f>
        <v/>
      </c>
      <c r="W341" s="194">
        <f>IF(L341-N341-U341-V341=0,"","Error")</f>
        <v/>
      </c>
    </row>
    <row r="342" ht="26" customHeight="1">
      <c r="A342" s="23" t="n"/>
      <c r="B342" s="18" t="n"/>
      <c r="C342" s="127" t="n"/>
      <c r="D34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342" s="60" t="inlineStr">
        <is>
          <t>BTL</t>
        </is>
      </c>
      <c r="F342" s="150" t="n"/>
      <c r="G342" s="151" t="n"/>
      <c r="H342" s="151" t="n"/>
      <c r="I342" s="151" t="n"/>
      <c r="J342" s="152" t="n"/>
      <c r="K342" s="150" t="n">
        <v>0</v>
      </c>
      <c r="L342" s="152">
        <f>K342+L255</f>
        <v/>
      </c>
      <c r="M342" s="150" t="n">
        <v>0</v>
      </c>
      <c r="N342" s="152">
        <f>M342+N255</f>
        <v/>
      </c>
      <c r="O342" s="150" t="n"/>
      <c r="P342" s="152">
        <f>O342+P255</f>
        <v/>
      </c>
      <c r="Q342" s="153">
        <f>N342+P342</f>
        <v/>
      </c>
      <c r="R342" s="150" t="n"/>
      <c r="S342" s="152">
        <f>R342+S255</f>
        <v/>
      </c>
      <c r="T342" s="150" t="n"/>
      <c r="U342" s="152">
        <f>T342+U255</f>
        <v/>
      </c>
      <c r="V342" s="154">
        <f>L342-N342-U342</f>
        <v/>
      </c>
      <c r="W342" s="152">
        <f>IF(L342-N342-U342-V342=0,"","Error")</f>
        <v/>
      </c>
    </row>
    <row r="343" ht="13" customHeight="1">
      <c r="A343" s="23" t="n"/>
      <c r="B343" s="18" t="n"/>
      <c r="C343" s="127" t="n"/>
      <c r="D343" s="7" t="inlineStr">
        <is>
          <t xml:space="preserve">   កម្រៃការគ្រប់គ្រងប្រតិបត្តិការសន្និធិគយបណ្តោះអាសន្ន</t>
        </is>
      </c>
      <c r="E343" s="61" t="inlineStr">
        <is>
          <t>TSM</t>
        </is>
      </c>
      <c r="F343" s="197" t="n"/>
      <c r="G343" s="198" t="n"/>
      <c r="H343" s="198" t="n"/>
      <c r="I343" s="198" t="n"/>
      <c r="J343" s="199" t="n"/>
      <c r="K343" s="197" t="n">
        <v>0</v>
      </c>
      <c r="L343" s="199">
        <f>K343+L256</f>
        <v/>
      </c>
      <c r="M343" s="197" t="n">
        <v>0</v>
      </c>
      <c r="N343" s="199">
        <f>M343+N256</f>
        <v/>
      </c>
      <c r="O343" s="197" t="n"/>
      <c r="P343" s="199">
        <f>O343+P256</f>
        <v/>
      </c>
      <c r="Q343" s="200">
        <f>N343+P343</f>
        <v/>
      </c>
      <c r="R343" s="197" t="n"/>
      <c r="S343" s="199">
        <f>R343+S256</f>
        <v/>
      </c>
      <c r="T343" s="197" t="n"/>
      <c r="U343" s="199">
        <f>T343+U256</f>
        <v/>
      </c>
      <c r="V343" s="201">
        <f>L343-N343-U343</f>
        <v/>
      </c>
      <c r="W343" s="199">
        <f>IF(L343-N343-U343-V343=0,"","Error")</f>
        <v/>
      </c>
    </row>
    <row r="344" ht="13" customHeight="1">
      <c r="A344" s="23" t="n"/>
      <c r="B344" s="18" t="n"/>
      <c r="C344" s="127" t="n"/>
      <c r="D344" s="7" t="inlineStr">
        <is>
          <t xml:space="preserve">   កម្រៃការគ្រប់គ្រងប្រតិបត្តិការភណ្ឌាគារគយមានដែនកំណត់ </t>
        </is>
      </c>
      <c r="E344" s="61" t="inlineStr">
        <is>
          <t>BWM</t>
        </is>
      </c>
      <c r="F344" s="197" t="n"/>
      <c r="G344" s="198" t="n"/>
      <c r="H344" s="198" t="n"/>
      <c r="I344" s="198" t="n"/>
      <c r="J344" s="199" t="n"/>
      <c r="K344" s="197" t="n">
        <v>0</v>
      </c>
      <c r="L344" s="199">
        <f>K344+L257</f>
        <v/>
      </c>
      <c r="M344" s="197" t="n">
        <v>0</v>
      </c>
      <c r="N344" s="199">
        <f>M344+N257</f>
        <v/>
      </c>
      <c r="O344" s="197" t="n"/>
      <c r="P344" s="199">
        <f>O344+P257</f>
        <v/>
      </c>
      <c r="Q344" s="200">
        <f>N344+P344</f>
        <v/>
      </c>
      <c r="R344" s="197" t="n"/>
      <c r="S344" s="199">
        <f>R344+S257</f>
        <v/>
      </c>
      <c r="T344" s="197" t="n"/>
      <c r="U344" s="199">
        <f>T344+U257</f>
        <v/>
      </c>
      <c r="V344" s="201">
        <f>L344-N344-U344</f>
        <v/>
      </c>
      <c r="W344" s="199">
        <f>IF(L344-N344-U344-V344=0,"","Error")</f>
        <v/>
      </c>
    </row>
    <row r="345" ht="14" customHeight="1" thickBot="1">
      <c r="A345" s="23" t="n"/>
      <c r="B345" s="24" t="n"/>
      <c r="C345" s="130" t="n"/>
      <c r="D345" s="28" t="inlineStr">
        <is>
          <t xml:space="preserve">   កម្រៃអាជ្ញាប័ណ្ណជើងសាគយ</t>
        </is>
      </c>
      <c r="E345" s="69" t="inlineStr">
        <is>
          <t>CBL</t>
        </is>
      </c>
      <c r="F345" s="238" t="n"/>
      <c r="G345" s="239" t="n"/>
      <c r="H345" s="239" t="n"/>
      <c r="I345" s="239" t="n"/>
      <c r="J345" s="240" t="n"/>
      <c r="K345" s="238" t="n">
        <v>0</v>
      </c>
      <c r="L345" s="240">
        <f>K345+L258</f>
        <v/>
      </c>
      <c r="M345" s="238" t="n">
        <v>0</v>
      </c>
      <c r="N345" s="240">
        <f>M345+N258</f>
        <v/>
      </c>
      <c r="O345" s="238" t="n"/>
      <c r="P345" s="240">
        <f>O345+P258</f>
        <v/>
      </c>
      <c r="Q345" s="241">
        <f>N345+P345</f>
        <v/>
      </c>
      <c r="R345" s="238" t="n"/>
      <c r="S345" s="240">
        <f>R345+S258</f>
        <v/>
      </c>
      <c r="T345" s="238" t="n"/>
      <c r="U345" s="240">
        <f>T345+U258</f>
        <v/>
      </c>
      <c r="V345" s="242">
        <f>L345-N345-U345</f>
        <v/>
      </c>
      <c r="W345" s="240">
        <f>IF(L345-N345-U345-V345=0,"","Error")</f>
        <v/>
      </c>
    </row>
    <row r="346" ht="13" customHeight="1">
      <c r="A346" s="15" t="n"/>
      <c r="B346" s="19" t="inlineStr">
        <is>
          <t>7307</t>
        </is>
      </c>
      <c r="C346" s="20" t="n">
        <v>73071</v>
      </c>
      <c r="D346" s="16" t="inlineStr">
        <is>
          <t>ការជួលដីទំនេរ</t>
        </is>
      </c>
      <c r="E346" s="77" t="inlineStr">
        <is>
          <t>ROL</t>
        </is>
      </c>
      <c r="F346" s="97" t="n"/>
      <c r="G346" s="98" t="n"/>
      <c r="H346" s="98" t="n"/>
      <c r="I346" s="98" t="n"/>
      <c r="J346" s="99" t="n"/>
      <c r="K346" s="97" t="n">
        <v>0</v>
      </c>
      <c r="L346" s="99">
        <f>K346+L259</f>
        <v/>
      </c>
      <c r="M346" s="97" t="n">
        <v>0</v>
      </c>
      <c r="N346" s="99">
        <f>M346+N259</f>
        <v/>
      </c>
      <c r="O346" s="97" t="n"/>
      <c r="P346" s="99">
        <f>O346+P259</f>
        <v/>
      </c>
      <c r="Q346" s="100">
        <f>N346+P346</f>
        <v/>
      </c>
      <c r="R346" s="97" t="n"/>
      <c r="S346" s="99">
        <f>R346+S259</f>
        <v/>
      </c>
      <c r="T346" s="97" t="n"/>
      <c r="U346" s="99">
        <f>T346+U259</f>
        <v/>
      </c>
      <c r="V346" s="101">
        <f>L346-N346-U346</f>
        <v/>
      </c>
      <c r="W346" s="99">
        <f>IF(L346-N346-U346-V346=0,"","Error")</f>
        <v/>
      </c>
    </row>
    <row r="347" ht="13" customHeight="1">
      <c r="A347" s="15" t="n"/>
      <c r="B347" s="18" t="n"/>
      <c r="C347" s="21" t="n">
        <v>73072</v>
      </c>
      <c r="D347" s="22" t="inlineStr">
        <is>
          <t>ការជួលដីមានអគារ</t>
        </is>
      </c>
      <c r="E347" s="62" t="inlineStr">
        <is>
          <t>ROB</t>
        </is>
      </c>
      <c r="F347" s="184" t="n"/>
      <c r="G347" s="185" t="n"/>
      <c r="H347" s="185" t="n"/>
      <c r="I347" s="185" t="n"/>
      <c r="J347" s="186" t="n"/>
      <c r="K347" s="184" t="n">
        <v>0</v>
      </c>
      <c r="L347" s="124">
        <f>K347+L260</f>
        <v/>
      </c>
      <c r="M347" s="184" t="n">
        <v>0</v>
      </c>
      <c r="N347" s="124">
        <f>M347+N260</f>
        <v/>
      </c>
      <c r="O347" s="184" t="n"/>
      <c r="P347" s="186">
        <f>O347+P260</f>
        <v/>
      </c>
      <c r="Q347" s="187">
        <f>N347+P347</f>
        <v/>
      </c>
      <c r="R347" s="184" t="n"/>
      <c r="S347" s="186">
        <f>R347+S260</f>
        <v/>
      </c>
      <c r="T347" s="184" t="n"/>
      <c r="U347" s="186">
        <f>T347+U260</f>
        <v/>
      </c>
      <c r="V347" s="188">
        <f>L347-N347-U347</f>
        <v/>
      </c>
      <c r="W347" s="186">
        <f>IF(L347-N347-U347-V347=0,"","Error")</f>
        <v/>
      </c>
    </row>
    <row r="348" ht="14" customHeight="1" thickBot="1">
      <c r="A348" s="15" t="n"/>
      <c r="B348" s="18" t="n"/>
      <c r="C348" s="131" t="n">
        <v>73073</v>
      </c>
      <c r="D348" s="82" t="inlineStr">
        <is>
          <t>ការជួលអគារ ឬសំណង់ផ្សេងៗ</t>
        </is>
      </c>
      <c r="E348" s="132" t="inlineStr">
        <is>
          <t>ROO</t>
        </is>
      </c>
      <c r="F348" s="168" t="n"/>
      <c r="G348" s="169" t="n"/>
      <c r="H348" s="169" t="n"/>
      <c r="I348" s="169" t="n"/>
      <c r="J348" s="170" t="n"/>
      <c r="K348" s="168" t="n">
        <v>0</v>
      </c>
      <c r="L348" s="170">
        <f>K348+L261</f>
        <v/>
      </c>
      <c r="M348" s="168" t="n">
        <v>0</v>
      </c>
      <c r="N348" s="170">
        <f>M348+N261</f>
        <v/>
      </c>
      <c r="O348" s="168" t="n"/>
      <c r="P348" s="170">
        <f>O348+P261</f>
        <v/>
      </c>
      <c r="Q348" s="171">
        <f>N348+P348</f>
        <v/>
      </c>
      <c r="R348" s="168" t="n"/>
      <c r="S348" s="170">
        <f>R348+S261</f>
        <v/>
      </c>
      <c r="T348" s="168" t="n"/>
      <c r="U348" s="170">
        <f>T348+U261</f>
        <v/>
      </c>
      <c r="V348" s="263">
        <f>L348-N348-U348</f>
        <v/>
      </c>
      <c r="W348" s="170">
        <f>IF(L348-N348-U348-V348=0,"","Error")</f>
        <v/>
      </c>
    </row>
    <row r="349" ht="14" customHeight="1" thickBot="1">
      <c r="A349" s="23" t="n"/>
      <c r="B349" s="15" t="n"/>
      <c r="C349" s="139" t="n">
        <v>73087</v>
      </c>
      <c r="D349" s="135" t="inlineStr">
        <is>
          <t>សរុបផលពីការត្រួតពិនិត្យគុណភាពផលិតផល និងការគោរពបទដ្ឋាន</t>
        </is>
      </c>
      <c r="E349" s="89" t="n"/>
      <c r="F349" s="118" t="n"/>
      <c r="G349" s="119">
        <f>G350</f>
        <v/>
      </c>
      <c r="H349" s="119">
        <f>H350</f>
        <v/>
      </c>
      <c r="I349" s="119">
        <f>I350</f>
        <v/>
      </c>
      <c r="J349" s="120">
        <f>J350</f>
        <v/>
      </c>
      <c r="K349" s="118">
        <f>K350</f>
        <v/>
      </c>
      <c r="L349" s="120">
        <f>L350</f>
        <v/>
      </c>
      <c r="M349" s="118">
        <f>M350</f>
        <v/>
      </c>
      <c r="N349" s="120">
        <f>N350</f>
        <v/>
      </c>
      <c r="O349" s="118">
        <f>O350</f>
        <v/>
      </c>
      <c r="P349" s="120">
        <f>P350</f>
        <v/>
      </c>
      <c r="Q349" s="121">
        <f>Q350</f>
        <v/>
      </c>
      <c r="R349" s="118">
        <f>R350</f>
        <v/>
      </c>
      <c r="S349" s="120">
        <f>S350</f>
        <v/>
      </c>
      <c r="T349" s="118">
        <f>T350</f>
        <v/>
      </c>
      <c r="U349" s="120">
        <f>U350</f>
        <v/>
      </c>
      <c r="V349" s="122">
        <f>V350</f>
        <v/>
      </c>
      <c r="W349" s="120">
        <f>IF(L349-N349-U349-V349=0,"","Error")</f>
        <v/>
      </c>
    </row>
    <row r="350" ht="13" customHeight="1">
      <c r="A350" s="23" t="n"/>
      <c r="B350" s="18" t="n"/>
      <c r="C350" s="129" t="n"/>
      <c r="D350" s="133" t="inlineStr">
        <is>
          <t>កម្រៃត្រួតពិនិត្យកុងតឺន័រតាមម៉ាស៊ីនស្កែន</t>
        </is>
      </c>
      <c r="E350" s="134" t="inlineStr">
        <is>
          <t>SCF</t>
        </is>
      </c>
      <c r="F350" s="256" t="n"/>
      <c r="G350" s="264">
        <f>SUM(G351:G352)</f>
        <v/>
      </c>
      <c r="H350" s="264">
        <f>SUM(H351:H352)</f>
        <v/>
      </c>
      <c r="I350" s="264">
        <f>SUM(I351:I352)</f>
        <v/>
      </c>
      <c r="J350" s="165">
        <f>SUM(J351:J352)</f>
        <v/>
      </c>
      <c r="K350" s="256" t="n">
        <v>0</v>
      </c>
      <c r="L350" s="165">
        <f>SUM(L351:L352)</f>
        <v/>
      </c>
      <c r="M350" s="256" t="n">
        <v>0</v>
      </c>
      <c r="N350" s="165">
        <f>SUM(N351:N352)</f>
        <v/>
      </c>
      <c r="O350" s="256">
        <f>SUM(O351:O352)</f>
        <v/>
      </c>
      <c r="P350" s="165">
        <f>SUM(P351:P352)</f>
        <v/>
      </c>
      <c r="Q350" s="166">
        <f>SUM(Q351:Q352)</f>
        <v/>
      </c>
      <c r="R350" s="256">
        <f>SUM(R351:R352)</f>
        <v/>
      </c>
      <c r="S350" s="165">
        <f>SUM(S351:S352)</f>
        <v/>
      </c>
      <c r="T350" s="256">
        <f>SUM(T351:T352)</f>
        <v/>
      </c>
      <c r="U350" s="165">
        <f>SUM(U351:U352)</f>
        <v/>
      </c>
      <c r="V350" s="265">
        <f>L350-N350-U350</f>
        <v/>
      </c>
      <c r="W350" s="165">
        <f>IF(L350-N350-U350-V350=0,"","Error")</f>
        <v/>
      </c>
    </row>
    <row r="351" ht="13" customHeight="1">
      <c r="A351" s="23" t="n"/>
      <c r="B351" s="18" t="n"/>
      <c r="C351" s="127" t="n"/>
      <c r="D351" s="14" t="inlineStr">
        <is>
          <t xml:space="preserve">   កម្រៃស្កែនកុងតឺន័រក្រោម ៤០ហ្វីត</t>
        </is>
      </c>
      <c r="E351" s="59" t="inlineStr">
        <is>
          <t>SFS</t>
        </is>
      </c>
      <c r="F351" s="192" t="n"/>
      <c r="G351" s="193" t="n"/>
      <c r="H351" s="193" t="n"/>
      <c r="I351" s="193" t="n"/>
      <c r="J351" s="194" t="n"/>
      <c r="K351" s="192" t="n">
        <v>0</v>
      </c>
      <c r="L351" s="194">
        <f>K351+L264</f>
        <v/>
      </c>
      <c r="M351" s="192" t="n">
        <v>0</v>
      </c>
      <c r="N351" s="194">
        <f>M351+N264</f>
        <v/>
      </c>
      <c r="O351" s="192" t="n"/>
      <c r="P351" s="194">
        <f>O351+P264</f>
        <v/>
      </c>
      <c r="Q351" s="195">
        <f>N351+P351</f>
        <v/>
      </c>
      <c r="R351" s="192" t="n"/>
      <c r="S351" s="194">
        <f>R351+S264</f>
        <v/>
      </c>
      <c r="T351" s="192" t="n"/>
      <c r="U351" s="194">
        <f>T351+U264</f>
        <v/>
      </c>
      <c r="V351" s="196">
        <f>L351-N351-U351</f>
        <v/>
      </c>
      <c r="W351" s="194">
        <f>IF(L351-N351-U351-V351=0,"","Error")</f>
        <v/>
      </c>
    </row>
    <row r="352" ht="14" customHeight="1" thickBot="1">
      <c r="A352" s="27" t="n"/>
      <c r="B352" s="24" t="n"/>
      <c r="C352" s="130" t="n"/>
      <c r="D352" s="28" t="inlineStr">
        <is>
          <t xml:space="preserve">   កម្រៃស្កែនកុងតឺន័រចាប់ពី ៤០ហ្វីត ឡើង</t>
        </is>
      </c>
      <c r="E352" s="69" t="inlineStr">
        <is>
          <t>SFL</t>
        </is>
      </c>
      <c r="F352" s="238" t="n"/>
      <c r="G352" s="239" t="n"/>
      <c r="H352" s="239" t="n"/>
      <c r="I352" s="239" t="n"/>
      <c r="J352" s="240" t="n"/>
      <c r="K352" s="238" t="n">
        <v>0</v>
      </c>
      <c r="L352" s="240">
        <f>K352+L265</f>
        <v/>
      </c>
      <c r="M352" s="238" t="n">
        <v>0</v>
      </c>
      <c r="N352" s="240">
        <f>M352+N265</f>
        <v/>
      </c>
      <c r="O352" s="238" t="n"/>
      <c r="P352" s="240">
        <f>O352+P265</f>
        <v/>
      </c>
      <c r="Q352" s="241">
        <f>N352+P352</f>
        <v/>
      </c>
      <c r="R352" s="238" t="n"/>
      <c r="S352" s="240">
        <f>R352+S265</f>
        <v/>
      </c>
      <c r="T352" s="238" t="n"/>
      <c r="U352" s="240">
        <f>T352+U265</f>
        <v/>
      </c>
      <c r="V352" s="242">
        <f>L352-N352-U352</f>
        <v/>
      </c>
      <c r="W352" s="240">
        <f>IF(L352-N352-U352-V352=0,"","Error")</f>
        <v/>
      </c>
    </row>
    <row r="353" ht="14" customHeight="1" thickBot="1">
      <c r="A353" s="78" t="inlineStr">
        <is>
          <t>76</t>
        </is>
      </c>
      <c r="B353" s="79" t="inlineStr">
        <is>
          <t>7698</t>
        </is>
      </c>
      <c r="C353" s="95" t="n">
        <v>76981</v>
      </c>
      <c r="D353" s="96" t="inlineStr">
        <is>
          <t xml:space="preserve">ផលហិរញ្ញវត្ថុផ្សេងទៀត </t>
        </is>
      </c>
      <c r="E353" s="90" t="inlineStr">
        <is>
          <t>ORB</t>
        </is>
      </c>
      <c r="F353" s="118" t="n"/>
      <c r="G353" s="257" t="n"/>
      <c r="H353" s="257" t="n"/>
      <c r="I353" s="257" t="n"/>
      <c r="J353" s="258" t="n"/>
      <c r="K353" s="118" t="n">
        <v>0</v>
      </c>
      <c r="L353" s="258">
        <f>K353+L266</f>
        <v/>
      </c>
      <c r="M353" s="118" t="n">
        <v>0</v>
      </c>
      <c r="N353" s="258">
        <f>M353+N266</f>
        <v/>
      </c>
      <c r="O353" s="118" t="n"/>
      <c r="P353" s="258">
        <f>O353+P266</f>
        <v/>
      </c>
      <c r="Q353" s="121">
        <f>N353+P353</f>
        <v/>
      </c>
      <c r="R353" s="118" t="n"/>
      <c r="S353" s="258">
        <f>R353+S266</f>
        <v/>
      </c>
      <c r="T353" s="118" t="n"/>
      <c r="U353" s="258">
        <f>T353+U266</f>
        <v/>
      </c>
      <c r="V353" s="122">
        <f>L353-N353-U353</f>
        <v/>
      </c>
      <c r="W353" s="258">
        <f>IF(L353-N353-U353-V353=0,"","Error")</f>
        <v/>
      </c>
    </row>
    <row r="354" ht="13" customHeight="1" thickBot="1">
      <c r="A354" s="348" t="n">
        <v>45295</v>
      </c>
      <c r="B354" s="346" t="n"/>
      <c r="C354" s="346" t="n"/>
      <c r="D354" s="346" t="n"/>
      <c r="E354" s="346" t="n"/>
      <c r="F354" s="349" t="n"/>
      <c r="G354" s="156">
        <f>SUM(G355:G360,G361,G373:G382,G383,G384,G390:G394,G395,G396,G410,G427,G433:G435,G436,G440)</f>
        <v/>
      </c>
      <c r="H354" s="156">
        <f>SUM(H355:H360,H361,H373:H382,H383,H384,H390:H394,H395,H396,H410,H427,H433:H435,H436,H440)</f>
        <v/>
      </c>
      <c r="I354" s="156">
        <f>SUM(I355:I360,I361,I373:I382,I383,I384,I390:I394,I395,I396,I410,I427,I433:I435,I436,I440)</f>
        <v/>
      </c>
      <c r="J354" s="157">
        <f>SUM(J355:J360,J361,J373:J382,J383,J384,J390:J394,J395,J396,J410,J427,J433:J435,J436,J440)</f>
        <v/>
      </c>
      <c r="K354" s="155">
        <f>SUM(K355:K360,K361,K373:K382,K383,K384,K390:K394,K395,K396,K410,K427,K433:K435,K436,K440)</f>
        <v/>
      </c>
      <c r="L354" s="157">
        <f>SUM(L355:L360,L361,L373:L382,L383,L384,L390:L394,L395,L396,L410,L427,L433:L435,L436,L440)</f>
        <v/>
      </c>
      <c r="M354" s="155">
        <f>SUM(M355:M360,M361,M373:M382,M383,M384,M390:M394,M395,M396,M410,M427,M433:M435,M436,M440)</f>
        <v/>
      </c>
      <c r="N354" s="157">
        <f>SUM(N355:N360,N361,N373:N382,N383,N384,N390:N394,N395,N396,N410,N427,N433:N435,N436,N440)</f>
        <v/>
      </c>
      <c r="O354" s="155">
        <f>SUM(O355:O360,O361,O373:O382,O383,O384,O390:O394,O395,O396,O410,O427,O433:O435,O436,O440)</f>
        <v/>
      </c>
      <c r="P354" s="157">
        <f>SUM(P355:P360,P361,P373:P382,P383,P384,P390:P394,P395,P396,P410,P427,P433:P435,P436,P440)</f>
        <v/>
      </c>
      <c r="Q354" s="158">
        <f>SUM(Q355:Q360,Q361,Q373:Q382,Q383,Q384,Q390:Q394,Q395,Q396,Q410,Q427,Q433:Q435,Q436,Q440)</f>
        <v/>
      </c>
      <c r="R354" s="155">
        <f>SUM(R355:R360,R361,R373:R382,R383,R384,R390:R394,R395,R396,R410,R427,R433:R435,R436,R440)</f>
        <v/>
      </c>
      <c r="S354" s="157">
        <f>SUM(S355:S360,S361,S373:S382,S383,S384,S390:S394,S395,S396,S410,S427,S433:S435,S436,S440)</f>
        <v/>
      </c>
      <c r="T354" s="155">
        <f>SUM(T355:T360,T361,T373:T382,T383,T384,T390:T394,T395,T396,T410,T427,T433:T435,T436,T440)</f>
        <v/>
      </c>
      <c r="U354" s="157">
        <f>SUM(U355:U360,U361,U373:U382,U383,U384,U390:U394,U395,U396,U410,U427,U433:U435,U436,U440)</f>
        <v/>
      </c>
      <c r="V354" s="159">
        <f>SUM(V355:V360,V361,V373:V382,V383,V384,V390:V394,V395,V396,V410,V427,V433:V435,V436,V440)</f>
        <v/>
      </c>
      <c r="W354" s="157">
        <f>IF(L354-N354-U354-V354=0,"","Error")</f>
        <v/>
      </c>
    </row>
    <row r="355" ht="13" customHeight="1">
      <c r="A355" s="25" t="inlineStr">
        <is>
          <t>70</t>
        </is>
      </c>
      <c r="B355" s="29" t="n">
        <v>7002</v>
      </c>
      <c r="C355" s="20" t="n">
        <v>70025</v>
      </c>
      <c r="D355" s="16" t="inlineStr">
        <is>
          <t>អាករលើតម្លៃបន្ថែម របបនាំចូល (សហគ្រាសប្រេងឥន្ធនៈ)</t>
        </is>
      </c>
      <c r="E355" s="49" t="inlineStr">
        <is>
          <t>VPP</t>
        </is>
      </c>
      <c r="F355" s="123" t="n"/>
      <c r="G355" s="98" t="n"/>
      <c r="H355" s="98" t="n"/>
      <c r="I355" s="98" t="n"/>
      <c r="J355" s="99" t="n"/>
      <c r="K355" s="97" t="n">
        <v>0</v>
      </c>
      <c r="L355" s="99">
        <f>K355+L268</f>
        <v/>
      </c>
      <c r="M355" s="97" t="n">
        <v>0</v>
      </c>
      <c r="N355" s="99">
        <f>M355+N268</f>
        <v/>
      </c>
      <c r="O355" s="97" t="n"/>
      <c r="P355" s="99">
        <f>O355+P268</f>
        <v/>
      </c>
      <c r="Q355" s="100">
        <f>N355+P355</f>
        <v/>
      </c>
      <c r="R355" s="97" t="n"/>
      <c r="S355" s="99">
        <f>R355+S268</f>
        <v/>
      </c>
      <c r="T355" s="97" t="n"/>
      <c r="U355" s="99">
        <f>T355+U268</f>
        <v/>
      </c>
      <c r="V355" s="101">
        <f>L355-N355-U355</f>
        <v/>
      </c>
      <c r="W355" s="99">
        <f>IF(L355-N355-U355-V355=0,"","Error")</f>
        <v/>
      </c>
    </row>
    <row r="356" ht="13" customHeight="1">
      <c r="A356" s="15" t="n"/>
      <c r="B356" s="18" t="n"/>
      <c r="C356" s="21" t="n">
        <v>70026</v>
      </c>
      <c r="D356" s="22" t="inlineStr">
        <is>
          <t>អាករលើតម្លៃបន្ថែម របបនាំចូល (សហគ្រាសផ្សេងៗទៀត)</t>
        </is>
      </c>
      <c r="E356" s="50" t="inlineStr">
        <is>
          <t>VOP</t>
        </is>
      </c>
      <c r="F356" s="184" t="n"/>
      <c r="G356" s="185" t="n"/>
      <c r="H356" s="185" t="n"/>
      <c r="I356" s="185" t="n"/>
      <c r="J356" s="186" t="n"/>
      <c r="K356" s="184" t="n">
        <v>2507300</v>
      </c>
      <c r="L356" s="186">
        <f>K356+L269</f>
        <v/>
      </c>
      <c r="M356" s="184" t="n">
        <v>5630609</v>
      </c>
      <c r="N356" s="186">
        <f>M356+N269</f>
        <v/>
      </c>
      <c r="O356" s="184" t="n"/>
      <c r="P356" s="186">
        <f>O356+P269</f>
        <v/>
      </c>
      <c r="Q356" s="187">
        <f>N356+P356</f>
        <v/>
      </c>
      <c r="R356" s="184" t="n"/>
      <c r="S356" s="186">
        <f>R356+S269</f>
        <v/>
      </c>
      <c r="T356" s="184" t="n"/>
      <c r="U356" s="186">
        <f>T356+U269</f>
        <v/>
      </c>
      <c r="V356" s="188">
        <f>L356-N356-U356</f>
        <v/>
      </c>
      <c r="W356" s="186">
        <f>IF(L356-N356-U356-V356=0,"","Error")</f>
        <v/>
      </c>
    </row>
    <row r="357" ht="14" customHeight="1" thickBot="1">
      <c r="A357" s="15" t="n"/>
      <c r="B357" s="24" t="n"/>
      <c r="C357" s="55" t="n">
        <v>70027</v>
      </c>
      <c r="D357" s="56" t="inlineStr">
        <is>
          <t>អាករលើតម្លៃបន្ថែម របបនាំចូល (ជាបន្ទុករបស់រដ្ឋ)</t>
        </is>
      </c>
      <c r="E357" s="57" t="inlineStr">
        <is>
          <t>VAP</t>
        </is>
      </c>
      <c r="F357" s="107" t="n"/>
      <c r="G357" s="108" t="n"/>
      <c r="H357" s="108" t="n"/>
      <c r="I357" s="108" t="n"/>
      <c r="J357" s="109" t="n"/>
      <c r="K357" s="107" t="n">
        <v>0</v>
      </c>
      <c r="L357" s="109">
        <f>K357+L270</f>
        <v/>
      </c>
      <c r="M357" s="107" t="n">
        <v>0</v>
      </c>
      <c r="N357" s="109">
        <f>M357+N270</f>
        <v/>
      </c>
      <c r="O357" s="107" t="n"/>
      <c r="P357" s="109">
        <f>O357+P270</f>
        <v/>
      </c>
      <c r="Q357" s="110">
        <f>N357+P357</f>
        <v/>
      </c>
      <c r="R357" s="107" t="n"/>
      <c r="S357" s="109">
        <f>R357+S270</f>
        <v/>
      </c>
      <c r="T357" s="107" t="n"/>
      <c r="U357" s="109">
        <f>T357+U270</f>
        <v/>
      </c>
      <c r="V357" s="111">
        <f>L357-N357-U357</f>
        <v/>
      </c>
      <c r="W357" s="109">
        <f>IF(L357-N357-U357-V357=0,"","Error")</f>
        <v/>
      </c>
    </row>
    <row r="358" ht="13" customHeight="1">
      <c r="A358" s="15" t="n"/>
      <c r="B358" s="29" t="n">
        <v>7003</v>
      </c>
      <c r="C358" s="20" t="n">
        <v>70032</v>
      </c>
      <c r="D358" s="16" t="inlineStr">
        <is>
          <t>អាករពិសេសលើទំនិញមួយចំនួន របបនាំចូល (សហគ្រាសប្រេងឥន្ធនៈ)</t>
        </is>
      </c>
      <c r="E358" s="49" t="inlineStr">
        <is>
          <t>SPP</t>
        </is>
      </c>
      <c r="F358" s="97" t="n"/>
      <c r="G358" s="98" t="n"/>
      <c r="H358" s="98" t="n"/>
      <c r="I358" s="98" t="n"/>
      <c r="J358" s="99" t="n"/>
      <c r="K358" s="97" t="n">
        <v>0</v>
      </c>
      <c r="L358" s="99">
        <f>K358+L271</f>
        <v/>
      </c>
      <c r="M358" s="97" t="n">
        <v>0</v>
      </c>
      <c r="N358" s="99">
        <f>M358+N271</f>
        <v/>
      </c>
      <c r="O358" s="97" t="n"/>
      <c r="P358" s="99">
        <f>O358+P271</f>
        <v/>
      </c>
      <c r="Q358" s="100">
        <f>N358+P358</f>
        <v/>
      </c>
      <c r="R358" s="97" t="n"/>
      <c r="S358" s="99">
        <f>R358+S271</f>
        <v/>
      </c>
      <c r="T358" s="97" t="n"/>
      <c r="U358" s="99">
        <f>T358+U271</f>
        <v/>
      </c>
      <c r="V358" s="101">
        <f>L358-N358-U358</f>
        <v/>
      </c>
      <c r="W358" s="99">
        <f>IF(L358-N358-U358-V358=0,"","Error")</f>
        <v/>
      </c>
    </row>
    <row r="359" ht="14" customHeight="1" thickBot="1">
      <c r="A359" s="15" t="n"/>
      <c r="B359" s="24" t="n"/>
      <c r="C359" s="55" t="n">
        <v>70033</v>
      </c>
      <c r="D359" s="56" t="inlineStr">
        <is>
          <t>អាករពិសេសលើទំនិញមួយចំនួន របបនាំចូល (សហគ្រាសផ្សេងៗទៀត)</t>
        </is>
      </c>
      <c r="E359" s="57" t="inlineStr">
        <is>
          <t>SOP</t>
        </is>
      </c>
      <c r="F359" s="107" t="n"/>
      <c r="G359" s="108" t="n"/>
      <c r="H359" s="108" t="n"/>
      <c r="I359" s="108" t="n"/>
      <c r="J359" s="109" t="n"/>
      <c r="K359" s="107" t="n">
        <v>0</v>
      </c>
      <c r="L359" s="109">
        <f>K359+L272</f>
        <v/>
      </c>
      <c r="M359" s="107" t="n">
        <v>0</v>
      </c>
      <c r="N359" s="109">
        <f>M359+N272</f>
        <v/>
      </c>
      <c r="O359" s="107" t="n"/>
      <c r="P359" s="109">
        <f>O359+P272</f>
        <v/>
      </c>
      <c r="Q359" s="110">
        <f>N359+P359</f>
        <v/>
      </c>
      <c r="R359" s="107" t="n"/>
      <c r="S359" s="109">
        <f>R359+S272</f>
        <v/>
      </c>
      <c r="T359" s="107" t="n"/>
      <c r="U359" s="109">
        <f>T359+U272</f>
        <v/>
      </c>
      <c r="V359" s="111">
        <f>L359-N359-U359</f>
        <v/>
      </c>
      <c r="W359" s="109">
        <f>IF(L359-N359-U359-V359=0,"","Error")</f>
        <v/>
      </c>
    </row>
    <row r="360" ht="14" customHeight="1" thickBot="1">
      <c r="A360" s="25" t="inlineStr">
        <is>
          <t>71</t>
        </is>
      </c>
      <c r="B360" s="29" t="n">
        <v>7100</v>
      </c>
      <c r="C360" s="125" t="n">
        <v>71001</v>
      </c>
      <c r="D360" s="39" t="inlineStr">
        <is>
          <t>ពន្ធគយពីការនាំចូល</t>
        </is>
      </c>
      <c r="E360" s="51" t="inlineStr">
        <is>
          <t>COP</t>
        </is>
      </c>
      <c r="F360" s="116" t="n"/>
      <c r="G360" s="113" t="n"/>
      <c r="H360" s="113" t="n"/>
      <c r="I360" s="113" t="n"/>
      <c r="J360" s="114" t="n"/>
      <c r="K360" s="116" t="n">
        <v>3150200</v>
      </c>
      <c r="L360" s="114">
        <f>K360+L273</f>
        <v/>
      </c>
      <c r="M360" s="116" t="n">
        <v>5287326</v>
      </c>
      <c r="N360" s="114">
        <f>M360+N273</f>
        <v/>
      </c>
      <c r="O360" s="116" t="n"/>
      <c r="P360" s="114">
        <f>O360+P273</f>
        <v/>
      </c>
      <c r="Q360" s="115">
        <f>N360+P360</f>
        <v/>
      </c>
      <c r="R360" s="116" t="n"/>
      <c r="S360" s="114">
        <f>R360+S273</f>
        <v/>
      </c>
      <c r="T360" s="116" t="n"/>
      <c r="U360" s="114">
        <f>T360+U273</f>
        <v/>
      </c>
      <c r="V360" s="117">
        <f>L360-N360-U360</f>
        <v/>
      </c>
      <c r="W360" s="114">
        <f>IF(L360-N360-U360-V360=0,"","Error")</f>
        <v/>
      </c>
    </row>
    <row r="361" ht="14" customHeight="1" thickBot="1">
      <c r="A361" s="23" t="n"/>
      <c r="B361" s="18" t="n"/>
      <c r="C361" s="129" t="n"/>
      <c r="D361" s="91" t="inlineStr">
        <is>
          <t>សរុបកម្រៃពីការ​ងារគយ</t>
        </is>
      </c>
      <c r="E361" s="92" t="n"/>
      <c r="F361" s="160" t="n"/>
      <c r="G361" s="161">
        <f>G362+G363+G364+G372</f>
        <v/>
      </c>
      <c r="H361" s="161">
        <f>H362+H363+H364+H372</f>
        <v/>
      </c>
      <c r="I361" s="161">
        <f>I362+I363+I364+I372</f>
        <v/>
      </c>
      <c r="J361" s="120">
        <f>J362+J363+J364+J372</f>
        <v/>
      </c>
      <c r="K361" s="160">
        <f>K362+K363+K364+K372</f>
        <v/>
      </c>
      <c r="L361" s="120">
        <f>L362+L363+L364+L372</f>
        <v/>
      </c>
      <c r="M361" s="160">
        <f>M362+M363+M364+M372</f>
        <v/>
      </c>
      <c r="N361" s="120">
        <f>N362+N363+N364+N372</f>
        <v/>
      </c>
      <c r="O361" s="160">
        <f>O362+O363+O364+O372</f>
        <v/>
      </c>
      <c r="P361" s="120">
        <f>P362+P363+P364+P372</f>
        <v/>
      </c>
      <c r="Q361" s="121">
        <f>Q362+Q363+Q364+Q372</f>
        <v/>
      </c>
      <c r="R361" s="160">
        <f>R362+R363+R364+R372</f>
        <v/>
      </c>
      <c r="S361" s="120">
        <f>S362+S363+S364+S372</f>
        <v/>
      </c>
      <c r="T361" s="160">
        <f>T362+T363+T364+T372</f>
        <v/>
      </c>
      <c r="U361" s="120">
        <f>U362+U363+U364+U372</f>
        <v/>
      </c>
      <c r="V361" s="162">
        <f>V362+V363+V364+V372</f>
        <v/>
      </c>
      <c r="W361" s="120">
        <f>IF(L361-N361-U361-V361=0,"","Error")</f>
        <v/>
      </c>
    </row>
    <row r="362" ht="13" customHeight="1">
      <c r="A362" s="23" t="n"/>
      <c r="B362" s="18" t="n"/>
      <c r="C362" s="129" t="n"/>
      <c r="D362" s="17" t="inlineStr">
        <is>
          <t>កម្រៃស្តុកទំនិញក្នុងសន្និធិគយបណ្តោះអាសន្នហួសកាលកំណត់</t>
        </is>
      </c>
      <c r="E362" s="52" t="inlineStr">
        <is>
          <t>OSF</t>
        </is>
      </c>
      <c r="F362" s="163" t="n"/>
      <c r="G362" s="164" t="n"/>
      <c r="H362" s="164" t="n"/>
      <c r="I362" s="164" t="n"/>
      <c r="J362" s="165" t="n"/>
      <c r="K362" s="163" t="n">
        <v>0</v>
      </c>
      <c r="L362" s="165">
        <f>K362+L275</f>
        <v/>
      </c>
      <c r="M362" s="163" t="n">
        <v>0</v>
      </c>
      <c r="N362" s="165">
        <f>M362+N275</f>
        <v/>
      </c>
      <c r="O362" s="163" t="n"/>
      <c r="P362" s="165">
        <f>O362+P275</f>
        <v/>
      </c>
      <c r="Q362" s="166">
        <f>N362+P362</f>
        <v/>
      </c>
      <c r="R362" s="163" t="n"/>
      <c r="S362" s="165">
        <f>R362+S275</f>
        <v/>
      </c>
      <c r="T362" s="163" t="n"/>
      <c r="U362" s="165">
        <f>T362+U275</f>
        <v/>
      </c>
      <c r="V362" s="167">
        <f>L362-N362-U362</f>
        <v/>
      </c>
      <c r="W362" s="165">
        <f>IF(L362-N362-U362-V362=0,"","Error")</f>
        <v/>
      </c>
    </row>
    <row r="363" ht="14" customHeight="1" thickBot="1">
      <c r="A363" s="23" t="n"/>
      <c r="B363" s="18" t="n"/>
      <c r="C363" s="129" t="n"/>
      <c r="D363" s="82" t="inlineStr">
        <is>
          <t>កម្រៃទំនិញនាំចូលសម្រាប់លក់ក្នុងអគារលក់ទំនិញរួចពន្ធ</t>
        </is>
      </c>
      <c r="E363" s="83" t="inlineStr">
        <is>
          <t>DSF</t>
        </is>
      </c>
      <c r="F363" s="168" t="n"/>
      <c r="G363" s="169" t="n"/>
      <c r="H363" s="169" t="n"/>
      <c r="I363" s="169" t="n"/>
      <c r="J363" s="170" t="n"/>
      <c r="K363" s="168" t="n">
        <v>0</v>
      </c>
      <c r="L363" s="170">
        <f>K363+L276</f>
        <v/>
      </c>
      <c r="M363" s="168" t="n">
        <v>0</v>
      </c>
      <c r="N363" s="170">
        <f>M363+N276</f>
        <v/>
      </c>
      <c r="O363" s="168" t="n"/>
      <c r="P363" s="170">
        <f>O363+P276</f>
        <v/>
      </c>
      <c r="Q363" s="171">
        <f>N363+P363</f>
        <v/>
      </c>
      <c r="R363" s="168" t="n"/>
      <c r="S363" s="170">
        <f>R363+S276</f>
        <v/>
      </c>
      <c r="T363" s="168" t="n"/>
      <c r="U363" s="170">
        <f>T363+U276</f>
        <v/>
      </c>
      <c r="V363" s="172">
        <f>L363-N363-U363</f>
        <v/>
      </c>
      <c r="W363" s="170">
        <f>IF(L363-N363-U363-V363=0,"","Error")</f>
        <v/>
      </c>
    </row>
    <row r="364" ht="14" customHeight="1" thickBot="1">
      <c r="A364" s="23" t="n"/>
      <c r="B364" s="18" t="n"/>
      <c r="C364" s="129" t="n"/>
      <c r="D364" s="93" t="inlineStr">
        <is>
          <t>សរុបកម្រៃឆ្លងកាត់ (មាតិកាចាស់)</t>
        </is>
      </c>
      <c r="E364" s="94" t="inlineStr">
        <is>
          <t>TRF</t>
        </is>
      </c>
      <c r="F364" s="160" t="n"/>
      <c r="G364" s="161">
        <f>SUM(G365:G371)</f>
        <v/>
      </c>
      <c r="H364" s="161">
        <f>SUM(H365:H371)</f>
        <v/>
      </c>
      <c r="I364" s="161">
        <f>SUM(I365:I371)</f>
        <v/>
      </c>
      <c r="J364" s="120">
        <f>SUM(J365:J371)</f>
        <v/>
      </c>
      <c r="K364" s="160" t="n">
        <v>0</v>
      </c>
      <c r="L364" s="120">
        <f>SUM(L365:L371)</f>
        <v/>
      </c>
      <c r="M364" s="160" t="n">
        <v>0</v>
      </c>
      <c r="N364" s="120">
        <f>SUM(N365:N371)</f>
        <v/>
      </c>
      <c r="O364" s="160">
        <f>SUM(O365:O371)</f>
        <v/>
      </c>
      <c r="P364" s="120">
        <f>SUM(P365:P371)</f>
        <v/>
      </c>
      <c r="Q364" s="121">
        <f>SUM(Q365:Q371)</f>
        <v/>
      </c>
      <c r="R364" s="160">
        <f>SUM(R365:R371)</f>
        <v/>
      </c>
      <c r="S364" s="120">
        <f>SUM(S365:S371)</f>
        <v/>
      </c>
      <c r="T364" s="160">
        <f>SUM(T365:T371)</f>
        <v/>
      </c>
      <c r="U364" s="120">
        <f>SUM(U365:U371)</f>
        <v/>
      </c>
      <c r="V364" s="162">
        <f>SUM(V365:V371)</f>
        <v/>
      </c>
      <c r="W364" s="120">
        <f>IF(L364-N364-U364-V364=0,"","Error")</f>
        <v/>
      </c>
    </row>
    <row r="365" ht="26" customHeight="1">
      <c r="A365" s="23" t="n"/>
      <c r="B365" s="18" t="n"/>
      <c r="C365" s="129" t="n"/>
      <c r="D36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365" s="53" t="inlineStr">
        <is>
          <t>TFT</t>
        </is>
      </c>
      <c r="F365" s="173" t="n"/>
      <c r="G365" s="174" t="n"/>
      <c r="H365" s="174" t="n"/>
      <c r="I365" s="174" t="n"/>
      <c r="J365" s="175" t="n"/>
      <c r="K365" s="173" t="n">
        <v>0</v>
      </c>
      <c r="L365" s="175">
        <f>K365+L278</f>
        <v/>
      </c>
      <c r="M365" s="173" t="n">
        <v>0</v>
      </c>
      <c r="N365" s="175">
        <f>M365+N278</f>
        <v/>
      </c>
      <c r="O365" s="173" t="n"/>
      <c r="P365" s="175">
        <f>O365+P278</f>
        <v/>
      </c>
      <c r="Q365" s="176">
        <f>N365+P365</f>
        <v/>
      </c>
      <c r="R365" s="173" t="n"/>
      <c r="S365" s="175">
        <f>R365+S278</f>
        <v/>
      </c>
      <c r="T365" s="173" t="n"/>
      <c r="U365" s="175">
        <f>T365+U278</f>
        <v/>
      </c>
      <c r="V365" s="177">
        <f>L365-N365-U365</f>
        <v/>
      </c>
      <c r="W365" s="175">
        <f>IF(L365-N365-U365-V365=0,"","Error")</f>
        <v/>
      </c>
    </row>
    <row r="366" ht="13" customHeight="1">
      <c r="A366" s="23" t="n"/>
      <c r="B366" s="18" t="n"/>
      <c r="C366" s="129" t="n"/>
      <c r="D36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366" s="54" t="inlineStr">
        <is>
          <t>TFF</t>
        </is>
      </c>
      <c r="F366" s="178" t="n"/>
      <c r="G366" s="179" t="n"/>
      <c r="H366" s="179" t="n"/>
      <c r="I366" s="179" t="n"/>
      <c r="J366" s="180" t="n"/>
      <c r="K366" s="178" t="n">
        <v>0</v>
      </c>
      <c r="L366" s="180">
        <f>K366+L279</f>
        <v/>
      </c>
      <c r="M366" s="178" t="n">
        <v>0</v>
      </c>
      <c r="N366" s="180">
        <f>M366+N279</f>
        <v/>
      </c>
      <c r="O366" s="178" t="n"/>
      <c r="P366" s="180">
        <f>O366+P279</f>
        <v/>
      </c>
      <c r="Q366" s="181">
        <f>N366+P366</f>
        <v/>
      </c>
      <c r="R366" s="178" t="n"/>
      <c r="S366" s="180">
        <f>R366+S279</f>
        <v/>
      </c>
      <c r="T366" s="178" t="n"/>
      <c r="U366" s="180">
        <f>T366+U279</f>
        <v/>
      </c>
      <c r="V366" s="182">
        <f>L366-N366-U366</f>
        <v/>
      </c>
      <c r="W366" s="180">
        <f>IF(L366-N366-U366-V366=0,"","Error")</f>
        <v/>
      </c>
    </row>
    <row r="367" ht="13" customHeight="1">
      <c r="A367" s="23" t="n"/>
      <c r="B367" s="18" t="n"/>
      <c r="C367" s="129" t="n"/>
      <c r="D367" s="38" t="inlineStr">
        <is>
          <t xml:space="preserve">   កម្រៃឆ្លងកាត់ទំនិញមិនផ្ទុកក្នុងកុងតឺន័រ (មាតិកាចាស់)</t>
        </is>
      </c>
      <c r="E367" s="54" t="inlineStr">
        <is>
          <t>TFN</t>
        </is>
      </c>
      <c r="F367" s="178" t="n"/>
      <c r="G367" s="179" t="n"/>
      <c r="H367" s="179" t="n"/>
      <c r="I367" s="179" t="n"/>
      <c r="J367" s="180" t="n"/>
      <c r="K367" s="178" t="n">
        <v>0</v>
      </c>
      <c r="L367" s="180">
        <f>K367+L280</f>
        <v/>
      </c>
      <c r="M367" s="178" t="n">
        <v>0</v>
      </c>
      <c r="N367" s="180">
        <f>M367+N280</f>
        <v/>
      </c>
      <c r="O367" s="178" t="n"/>
      <c r="P367" s="180">
        <f>O367+P280</f>
        <v/>
      </c>
      <c r="Q367" s="181">
        <f>N367+P367</f>
        <v/>
      </c>
      <c r="R367" s="178" t="n"/>
      <c r="S367" s="180">
        <f>R367+S280</f>
        <v/>
      </c>
      <c r="T367" s="178" t="n"/>
      <c r="U367" s="180">
        <f>T367+U280</f>
        <v/>
      </c>
      <c r="V367" s="182">
        <f>L367-N367-U367</f>
        <v/>
      </c>
      <c r="W367" s="180">
        <f>IF(L367-N367-U367-V367=0,"","Error")</f>
        <v/>
      </c>
    </row>
    <row r="368" ht="13" customHeight="1">
      <c r="A368" s="23" t="n"/>
      <c r="B368" s="18" t="n"/>
      <c r="C368" s="129" t="n"/>
      <c r="D368" s="38" t="inlineStr">
        <is>
          <t xml:space="preserve">   កម្រៃឆ្លងកាត់គោ ក្របី និងសេះរស់ (មាតិកាចាស់)</t>
        </is>
      </c>
      <c r="E368" s="54" t="inlineStr">
        <is>
          <t>TFB</t>
        </is>
      </c>
      <c r="F368" s="178" t="n"/>
      <c r="G368" s="179" t="n"/>
      <c r="H368" s="179" t="n"/>
      <c r="I368" s="179" t="n"/>
      <c r="J368" s="180" t="n"/>
      <c r="K368" s="178" t="n">
        <v>0</v>
      </c>
      <c r="L368" s="180">
        <f>K368+L281</f>
        <v/>
      </c>
      <c r="M368" s="178" t="n">
        <v>0</v>
      </c>
      <c r="N368" s="180">
        <f>M368+N281</f>
        <v/>
      </c>
      <c r="O368" s="178" t="n"/>
      <c r="P368" s="180">
        <f>O368+P281</f>
        <v/>
      </c>
      <c r="Q368" s="181">
        <f>N368+P368</f>
        <v/>
      </c>
      <c r="R368" s="178" t="n"/>
      <c r="S368" s="180">
        <f>R368+S281</f>
        <v/>
      </c>
      <c r="T368" s="178" t="n"/>
      <c r="U368" s="180">
        <f>T368+U281</f>
        <v/>
      </c>
      <c r="V368" s="182">
        <f>L368-N368-U368</f>
        <v/>
      </c>
      <c r="W368" s="180">
        <f>IF(L368-N368-U368-V368=0,"","Error")</f>
        <v/>
      </c>
    </row>
    <row r="369" ht="13" customHeight="1">
      <c r="A369" s="23" t="n"/>
      <c r="B369" s="18" t="n"/>
      <c r="C369" s="129" t="n"/>
      <c r="D369" s="38" t="inlineStr">
        <is>
          <t xml:space="preserve">   កម្រៃឆ្លងកាត់ជ្រូក ចៀម និងពពែរស់ (មាតិកាចាស់)</t>
        </is>
      </c>
      <c r="E369" s="54" t="inlineStr">
        <is>
          <t>TFS</t>
        </is>
      </c>
      <c r="F369" s="178" t="n"/>
      <c r="G369" s="179" t="n"/>
      <c r="H369" s="179" t="n"/>
      <c r="I369" s="179" t="n"/>
      <c r="J369" s="180" t="n"/>
      <c r="K369" s="178" t="n">
        <v>0</v>
      </c>
      <c r="L369" s="180">
        <f>K369+L282</f>
        <v/>
      </c>
      <c r="M369" s="178" t="n">
        <v>0</v>
      </c>
      <c r="N369" s="180">
        <f>M369+N282</f>
        <v/>
      </c>
      <c r="O369" s="178" t="n"/>
      <c r="P369" s="180">
        <f>O369+P282</f>
        <v/>
      </c>
      <c r="Q369" s="181">
        <f>N369+P369</f>
        <v/>
      </c>
      <c r="R369" s="178" t="n"/>
      <c r="S369" s="180">
        <f>R369+S282</f>
        <v/>
      </c>
      <c r="T369" s="178" t="n"/>
      <c r="U369" s="180">
        <f>T369+U282</f>
        <v/>
      </c>
      <c r="V369" s="182">
        <f>L369-N369-U369</f>
        <v/>
      </c>
      <c r="W369" s="180">
        <f>IF(L369-N369-U369-V369=0,"","Error")</f>
        <v/>
      </c>
    </row>
    <row r="370" ht="13" customHeight="1">
      <c r="A370" s="23" t="n"/>
      <c r="B370" s="18" t="n"/>
      <c r="C370" s="129" t="n"/>
      <c r="D370" s="38" t="inlineStr">
        <is>
          <t xml:space="preserve">   កម្រៃឆ្លងកាត់សត្វស្លាប (មាន់ ទា...) (មាតិកាចាស់)</t>
        </is>
      </c>
      <c r="E370" s="54" t="inlineStr">
        <is>
          <t>TFP</t>
        </is>
      </c>
      <c r="F370" s="178" t="n"/>
      <c r="G370" s="179" t="n"/>
      <c r="H370" s="179" t="n"/>
      <c r="I370" s="179" t="n"/>
      <c r="J370" s="180" t="n"/>
      <c r="K370" s="178" t="n">
        <v>0</v>
      </c>
      <c r="L370" s="180">
        <f>K370+L283</f>
        <v/>
      </c>
      <c r="M370" s="178" t="n">
        <v>0</v>
      </c>
      <c r="N370" s="180">
        <f>M370+N283</f>
        <v/>
      </c>
      <c r="O370" s="178" t="n"/>
      <c r="P370" s="180">
        <f>O370+P283</f>
        <v/>
      </c>
      <c r="Q370" s="181">
        <f>N370+P370</f>
        <v/>
      </c>
      <c r="R370" s="178" t="n"/>
      <c r="S370" s="180">
        <f>R370+S283</f>
        <v/>
      </c>
      <c r="T370" s="178" t="n"/>
      <c r="U370" s="180">
        <f>T370+U283</f>
        <v/>
      </c>
      <c r="V370" s="182">
        <f>L370-N370-U370</f>
        <v/>
      </c>
      <c r="W370" s="180">
        <f>IF(L370-N370-U370-V370=0,"","Error")</f>
        <v/>
      </c>
    </row>
    <row r="371" ht="13" customHeight="1">
      <c r="A371" s="23" t="n"/>
      <c r="B371" s="18" t="n"/>
      <c r="C371" s="129" t="n"/>
      <c r="D371" s="38" t="inlineStr">
        <is>
          <t xml:space="preserve">   កម្រៃឆ្លងកាត់ផលិតផលជលផល (មាតិកាចាស់)</t>
        </is>
      </c>
      <c r="E371" s="54" t="inlineStr">
        <is>
          <t>TFA</t>
        </is>
      </c>
      <c r="F371" s="178" t="n"/>
      <c r="G371" s="179" t="n"/>
      <c r="H371" s="179" t="n"/>
      <c r="I371" s="179" t="n"/>
      <c r="J371" s="180" t="n"/>
      <c r="K371" s="178" t="n">
        <v>0</v>
      </c>
      <c r="L371" s="180">
        <f>K371+L284</f>
        <v/>
      </c>
      <c r="M371" s="178" t="n">
        <v>0</v>
      </c>
      <c r="N371" s="180">
        <f>M371+N284</f>
        <v/>
      </c>
      <c r="O371" s="178" t="n"/>
      <c r="P371" s="180">
        <f>O371+P284</f>
        <v/>
      </c>
      <c r="Q371" s="181">
        <f>N371+P371</f>
        <v/>
      </c>
      <c r="R371" s="178" t="n"/>
      <c r="S371" s="180">
        <f>R371+S284</f>
        <v/>
      </c>
      <c r="T371" s="178" t="n"/>
      <c r="U371" s="180">
        <f>T371+U284</f>
        <v/>
      </c>
      <c r="V371" s="182">
        <f>L371-N371-U371</f>
        <v/>
      </c>
      <c r="W371" s="180">
        <f>IF(L371-N371-U371-V371=0,"","Error")</f>
        <v/>
      </c>
    </row>
    <row r="372" ht="13" customHeight="1">
      <c r="A372" s="23" t="n"/>
      <c r="B372" s="18" t="n"/>
      <c r="C372" s="183" t="n"/>
      <c r="D372" s="22" t="inlineStr">
        <is>
          <t>កម្រៃផ្សេងៗ</t>
        </is>
      </c>
      <c r="E372" s="50" t="inlineStr">
        <is>
          <t>OFS</t>
        </is>
      </c>
      <c r="F372" s="184" t="n"/>
      <c r="G372" s="185" t="n"/>
      <c r="H372" s="185" t="n"/>
      <c r="I372" s="185" t="n"/>
      <c r="J372" s="186" t="n"/>
      <c r="K372" s="184" t="n">
        <v>0</v>
      </c>
      <c r="L372" s="186">
        <f>K372+L285</f>
        <v/>
      </c>
      <c r="M372" s="184" t="n">
        <v>0</v>
      </c>
      <c r="N372" s="186">
        <f>M372+N285</f>
        <v/>
      </c>
      <c r="O372" s="184" t="n"/>
      <c r="P372" s="186">
        <f>O372+P285</f>
        <v/>
      </c>
      <c r="Q372" s="187">
        <f>N372+P372</f>
        <v/>
      </c>
      <c r="R372" s="184" t="n"/>
      <c r="S372" s="186">
        <f>R372+S285</f>
        <v/>
      </c>
      <c r="T372" s="184" t="n"/>
      <c r="U372" s="186">
        <f>T372+U285</f>
        <v/>
      </c>
      <c r="V372" s="188">
        <f>L372-N372-U372</f>
        <v/>
      </c>
      <c r="W372" s="186">
        <f>IF(L372-N372-U372-V372=0,"","Error")</f>
        <v/>
      </c>
    </row>
    <row r="373" ht="13" customHeight="1">
      <c r="A373" s="15" t="n"/>
      <c r="B373" s="18" t="n"/>
      <c r="C373" s="21" t="n">
        <v>71003</v>
      </c>
      <c r="D373" s="22" t="inlineStr">
        <is>
          <t>ពន្ធគយលើផលិតផលតេលសិលា</t>
        </is>
      </c>
      <c r="E373" s="50" t="inlineStr">
        <is>
          <t>CPP</t>
        </is>
      </c>
      <c r="F373" s="184" t="n"/>
      <c r="G373" s="185" t="n"/>
      <c r="H373" s="185" t="n"/>
      <c r="I373" s="185" t="n"/>
      <c r="J373" s="186" t="n"/>
      <c r="K373" s="184" t="n">
        <v>0</v>
      </c>
      <c r="L373" s="186">
        <f>K373+L286</f>
        <v/>
      </c>
      <c r="M373" s="184" t="n">
        <v>0</v>
      </c>
      <c r="N373" s="186">
        <f>M373+N286</f>
        <v/>
      </c>
      <c r="O373" s="184" t="n"/>
      <c r="P373" s="186">
        <f>O373+P286</f>
        <v/>
      </c>
      <c r="Q373" s="187">
        <f>N373+P373</f>
        <v/>
      </c>
      <c r="R373" s="184" t="n"/>
      <c r="S373" s="186">
        <f>R373+S286</f>
        <v/>
      </c>
      <c r="T373" s="184" t="n"/>
      <c r="U373" s="186">
        <f>T373+U286</f>
        <v/>
      </c>
      <c r="V373" s="188">
        <f>L373-N373-U373</f>
        <v/>
      </c>
      <c r="W373" s="186">
        <f>IF(L373-N373-U373-V373=0,"","Error")</f>
        <v/>
      </c>
    </row>
    <row r="374" ht="13" customHeight="1">
      <c r="A374" s="15" t="n"/>
      <c r="B374" s="18" t="n"/>
      <c r="C374" s="21" t="n">
        <v>71004</v>
      </c>
      <c r="D374" s="22" t="inlineStr">
        <is>
          <t>អាករបន្ថែមលើផលិតផលតេលសិលាសម្រាប់ថែទាំផ្លូវថ្នល់</t>
        </is>
      </c>
      <c r="E374" s="50" t="inlineStr">
        <is>
          <t>ATP</t>
        </is>
      </c>
      <c r="F374" s="184" t="n"/>
      <c r="G374" s="185" t="n"/>
      <c r="H374" s="185" t="n"/>
      <c r="I374" s="185" t="n"/>
      <c r="J374" s="186" t="n"/>
      <c r="K374" s="184" t="n">
        <v>0</v>
      </c>
      <c r="L374" s="186">
        <f>K374+L287</f>
        <v/>
      </c>
      <c r="M374" s="184" t="n">
        <v>0</v>
      </c>
      <c r="N374" s="186">
        <f>M374+N287</f>
        <v/>
      </c>
      <c r="O374" s="184" t="n"/>
      <c r="P374" s="186">
        <f>O374+P287</f>
        <v/>
      </c>
      <c r="Q374" s="187">
        <f>N374+P374</f>
        <v/>
      </c>
      <c r="R374" s="184" t="n"/>
      <c r="S374" s="186">
        <f>R374+S287</f>
        <v/>
      </c>
      <c r="T374" s="184" t="n"/>
      <c r="U374" s="186">
        <f>T374+U287</f>
        <v/>
      </c>
      <c r="V374" s="188">
        <f>L374-N374-U374</f>
        <v/>
      </c>
      <c r="W374" s="186">
        <f>IF(L374-N374-U374-V374=0,"","Error")</f>
        <v/>
      </c>
    </row>
    <row r="375" ht="13" customHeight="1">
      <c r="A375" s="15" t="n"/>
      <c r="B375" s="18" t="n"/>
      <c r="C375" s="21" t="n">
        <v>71005</v>
      </c>
      <c r="D375" s="22" t="inlineStr">
        <is>
          <t>ផលពីការលក់ទំនិញរឹបអូស និងទំនិញគ្មានការទាមទារ</t>
        </is>
      </c>
      <c r="E375" s="50" t="inlineStr">
        <is>
          <t>AUC</t>
        </is>
      </c>
      <c r="F375" s="184" t="n"/>
      <c r="G375" s="185" t="n"/>
      <c r="H375" s="185" t="n"/>
      <c r="I375" s="185" t="n"/>
      <c r="J375" s="186" t="n"/>
      <c r="K375" s="184" t="n">
        <v>0</v>
      </c>
      <c r="L375" s="186">
        <f>K375+L288</f>
        <v/>
      </c>
      <c r="M375" s="184" t="n">
        <v>0</v>
      </c>
      <c r="N375" s="186">
        <f>M375+N288</f>
        <v/>
      </c>
      <c r="O375" s="184" t="n"/>
      <c r="P375" s="186">
        <f>O375+P288</f>
        <v/>
      </c>
      <c r="Q375" s="187">
        <f>N375+P375</f>
        <v/>
      </c>
      <c r="R375" s="184" t="n"/>
      <c r="S375" s="186">
        <f>R375+S288</f>
        <v/>
      </c>
      <c r="T375" s="184" t="n"/>
      <c r="U375" s="186">
        <f>T375+U288</f>
        <v/>
      </c>
      <c r="V375" s="188">
        <f>L375-N375-U375</f>
        <v/>
      </c>
      <c r="W375" s="186">
        <f>IF(L375-N375-U375-V375=0,"","Error")</f>
        <v/>
      </c>
    </row>
    <row r="376" ht="13" customHeight="1">
      <c r="A376" s="15" t="n"/>
      <c r="B376" s="18" t="n"/>
      <c r="C376" s="21" t="n">
        <v>71006</v>
      </c>
      <c r="D376" s="22" t="inlineStr">
        <is>
          <t>ពិន័យផ្សេងៗលើការនាំចូល</t>
        </is>
      </c>
      <c r="E376" s="50" t="inlineStr">
        <is>
          <t>PIM</t>
        </is>
      </c>
      <c r="F376" s="184" t="n"/>
      <c r="G376" s="185" t="n"/>
      <c r="H376" s="185" t="n"/>
      <c r="I376" s="185" t="n"/>
      <c r="J376" s="186" t="n"/>
      <c r="K376" s="184" t="n">
        <v>0</v>
      </c>
      <c r="L376" s="186">
        <f>K376+L289</f>
        <v/>
      </c>
      <c r="M376" s="184" t="n">
        <v>0</v>
      </c>
      <c r="N376" s="186">
        <f>M376+N289</f>
        <v/>
      </c>
      <c r="O376" s="184" t="n"/>
      <c r="P376" s="186">
        <f>O376+P289</f>
        <v/>
      </c>
      <c r="Q376" s="187">
        <f>N376+P376</f>
        <v/>
      </c>
      <c r="R376" s="184" t="n"/>
      <c r="S376" s="186">
        <f>R376+S289</f>
        <v/>
      </c>
      <c r="T376" s="184" t="n"/>
      <c r="U376" s="186">
        <f>T376+U289</f>
        <v/>
      </c>
      <c r="V376" s="188">
        <f>L376-N376-U376</f>
        <v/>
      </c>
      <c r="W376" s="186">
        <f>IF(L376-N376-U376-V376=0,"","Error")</f>
        <v/>
      </c>
    </row>
    <row r="377" ht="14" customHeight="1" thickBot="1">
      <c r="A377" s="15" t="n"/>
      <c r="B377" s="24" t="n"/>
      <c r="C377" s="55" t="n">
        <v>71007</v>
      </c>
      <c r="D377" s="56" t="inlineStr">
        <is>
          <t>ពន្ធនាំចូល (ជាបន្ទុករបស់រដ្ឋ)</t>
        </is>
      </c>
      <c r="E377" s="57" t="inlineStr">
        <is>
          <t>CRP</t>
        </is>
      </c>
      <c r="F377" s="107" t="n"/>
      <c r="G377" s="108" t="n"/>
      <c r="H377" s="108" t="n"/>
      <c r="I377" s="108" t="n"/>
      <c r="J377" s="109" t="n"/>
      <c r="K377" s="107" t="n">
        <v>0</v>
      </c>
      <c r="L377" s="109">
        <f>K377+L290</f>
        <v/>
      </c>
      <c r="M377" s="107" t="n">
        <v>0</v>
      </c>
      <c r="N377" s="109">
        <f>M377+N290</f>
        <v/>
      </c>
      <c r="O377" s="107" t="n"/>
      <c r="P377" s="109">
        <f>O377+P290</f>
        <v/>
      </c>
      <c r="Q377" s="110">
        <f>N377+P377</f>
        <v/>
      </c>
      <c r="R377" s="107" t="n"/>
      <c r="S377" s="109">
        <f>R377+S290</f>
        <v/>
      </c>
      <c r="T377" s="107" t="n"/>
      <c r="U377" s="109">
        <f>T377+U290</f>
        <v/>
      </c>
      <c r="V377" s="111">
        <f>L377-N377-U377</f>
        <v/>
      </c>
      <c r="W377" s="109">
        <f>IF(L377-N377-U377-V377=0,"","Error")</f>
        <v/>
      </c>
    </row>
    <row r="378" ht="13" customHeight="1">
      <c r="A378" s="15" t="n"/>
      <c r="B378" s="19" t="inlineStr">
        <is>
          <t>7101</t>
        </is>
      </c>
      <c r="C378" s="20" t="n">
        <v>71011</v>
      </c>
      <c r="D378" s="16" t="inlineStr">
        <is>
          <t>អាករលើការនាំចេញឈើ</t>
        </is>
      </c>
      <c r="E378" s="49" t="inlineStr">
        <is>
          <t>ETW</t>
        </is>
      </c>
      <c r="F378" s="97" t="n"/>
      <c r="G378" s="98" t="n"/>
      <c r="H378" s="98" t="n"/>
      <c r="I378" s="98" t="n"/>
      <c r="J378" s="99" t="n"/>
      <c r="K378" s="97" t="n">
        <v>0</v>
      </c>
      <c r="L378" s="99">
        <f>K378+L291</f>
        <v/>
      </c>
      <c r="M378" s="97" t="n">
        <v>0</v>
      </c>
      <c r="N378" s="99">
        <f>M378+N291</f>
        <v/>
      </c>
      <c r="O378" s="97" t="n"/>
      <c r="P378" s="99">
        <f>O378+P291</f>
        <v/>
      </c>
      <c r="Q378" s="100">
        <f>N378+P378</f>
        <v/>
      </c>
      <c r="R378" s="97" t="n"/>
      <c r="S378" s="99">
        <f>R378+S291</f>
        <v/>
      </c>
      <c r="T378" s="97" t="n"/>
      <c r="U378" s="99">
        <f>T378+U291</f>
        <v/>
      </c>
      <c r="V378" s="101">
        <f>L378-N378-U378</f>
        <v/>
      </c>
      <c r="W378" s="99">
        <f>IF(L378-N378-U378-V378=0,"","Error")</f>
        <v/>
      </c>
    </row>
    <row r="379" ht="13" customHeight="1">
      <c r="A379" s="15" t="n"/>
      <c r="B379" s="18" t="n"/>
      <c r="C379" s="21" t="n">
        <v>71012</v>
      </c>
      <c r="D379" s="22" t="inlineStr">
        <is>
          <t>អាករលើការនាំចេញកៅស៊ូ</t>
        </is>
      </c>
      <c r="E379" s="50" t="inlineStr">
        <is>
          <t>ETR</t>
        </is>
      </c>
      <c r="F379" s="184" t="n"/>
      <c r="G379" s="185" t="n"/>
      <c r="H379" s="185" t="n"/>
      <c r="I379" s="185" t="n"/>
      <c r="J379" s="186" t="n"/>
      <c r="K379" s="184" t="n">
        <v>0</v>
      </c>
      <c r="L379" s="186">
        <f>K379+L292</f>
        <v/>
      </c>
      <c r="M379" s="184" t="n">
        <v>0</v>
      </c>
      <c r="N379" s="186">
        <f>M379+N292</f>
        <v/>
      </c>
      <c r="O379" s="184" t="n"/>
      <c r="P379" s="186">
        <f>O379+P292</f>
        <v/>
      </c>
      <c r="Q379" s="187">
        <f>N379+P379</f>
        <v/>
      </c>
      <c r="R379" s="184" t="n"/>
      <c r="S379" s="186">
        <f>R379+S292</f>
        <v/>
      </c>
      <c r="T379" s="184" t="n"/>
      <c r="U379" s="186">
        <f>T379+U292</f>
        <v/>
      </c>
      <c r="V379" s="188">
        <f>L379-N379-U379</f>
        <v/>
      </c>
      <c r="W379" s="186">
        <f>IF(L379-N379-U379-V379=0,"","Error")</f>
        <v/>
      </c>
    </row>
    <row r="380" ht="13" customHeight="1">
      <c r="A380" s="15" t="n"/>
      <c r="B380" s="18" t="n"/>
      <c r="C380" s="21" t="n">
        <v>71013</v>
      </c>
      <c r="D380" s="22" t="inlineStr">
        <is>
          <t>អាករលើការនាំចេញផលិតផលតេលសិលា</t>
        </is>
      </c>
      <c r="E380" s="50" t="inlineStr">
        <is>
          <t>ETP</t>
        </is>
      </c>
      <c r="F380" s="184" t="n"/>
      <c r="G380" s="185" t="n"/>
      <c r="H380" s="185" t="n"/>
      <c r="I380" s="185" t="n"/>
      <c r="J380" s="186" t="n"/>
      <c r="K380" s="184" t="n">
        <v>0</v>
      </c>
      <c r="L380" s="186">
        <f>K380+L293</f>
        <v/>
      </c>
      <c r="M380" s="184" t="n">
        <v>0</v>
      </c>
      <c r="N380" s="186">
        <f>M380+N293</f>
        <v/>
      </c>
      <c r="O380" s="184" t="n"/>
      <c r="P380" s="186">
        <f>O380+P293</f>
        <v/>
      </c>
      <c r="Q380" s="187">
        <f>N380+P380</f>
        <v/>
      </c>
      <c r="R380" s="184" t="n"/>
      <c r="S380" s="186">
        <f>R380+S293</f>
        <v/>
      </c>
      <c r="T380" s="184" t="n"/>
      <c r="U380" s="186">
        <f>T380+U293</f>
        <v/>
      </c>
      <c r="V380" s="188">
        <f>L380-N380-U380</f>
        <v/>
      </c>
      <c r="W380" s="186">
        <f>IF(L380-N380-U380-V380=0,"","Error")</f>
        <v/>
      </c>
    </row>
    <row r="381" ht="13" customHeight="1">
      <c r="A381" s="15" t="n"/>
      <c r="B381" s="18" t="n"/>
      <c r="C381" s="21" t="n">
        <v>71014</v>
      </c>
      <c r="D381" s="22" t="inlineStr">
        <is>
          <t>អាករលើការនាំចេញទំនិញផ្សេងៗ</t>
        </is>
      </c>
      <c r="E381" s="50" t="inlineStr">
        <is>
          <t>ETO</t>
        </is>
      </c>
      <c r="F381" s="184" t="n"/>
      <c r="G381" s="185" t="n"/>
      <c r="H381" s="185" t="n"/>
      <c r="I381" s="185" t="n"/>
      <c r="J381" s="186" t="n"/>
      <c r="K381" s="184" t="n">
        <v>0</v>
      </c>
      <c r="L381" s="186">
        <f>K381+L294</f>
        <v/>
      </c>
      <c r="M381" s="184" t="n">
        <v>0</v>
      </c>
      <c r="N381" s="186">
        <f>M381+N294</f>
        <v/>
      </c>
      <c r="O381" s="184" t="n"/>
      <c r="P381" s="186">
        <f>O381+P294</f>
        <v/>
      </c>
      <c r="Q381" s="187">
        <f>N381+P381</f>
        <v/>
      </c>
      <c r="R381" s="184" t="n"/>
      <c r="S381" s="186">
        <f>R381+S294</f>
        <v/>
      </c>
      <c r="T381" s="184" t="n"/>
      <c r="U381" s="186">
        <f>T381+U294</f>
        <v/>
      </c>
      <c r="V381" s="188">
        <f>L381-N381-U381</f>
        <v/>
      </c>
      <c r="W381" s="186">
        <f>IF(L381-N381-U381-V381=0,"","Error")</f>
        <v/>
      </c>
    </row>
    <row r="382" ht="14" customHeight="1" thickBot="1">
      <c r="A382" s="81" t="n"/>
      <c r="B382" s="24" t="n"/>
      <c r="C382" s="55" t="n">
        <v>71016</v>
      </c>
      <c r="D382" s="56" t="inlineStr">
        <is>
          <t>ពិន័យផ្សេងៗលើការនាំចេញ</t>
        </is>
      </c>
      <c r="E382" s="57" t="inlineStr">
        <is>
          <t>PEX</t>
        </is>
      </c>
      <c r="F382" s="107" t="n"/>
      <c r="G382" s="108" t="n"/>
      <c r="H382" s="108" t="n"/>
      <c r="I382" s="108" t="n"/>
      <c r="J382" s="109" t="n"/>
      <c r="K382" s="107" t="n">
        <v>0</v>
      </c>
      <c r="L382" s="109">
        <f>K382+L295</f>
        <v/>
      </c>
      <c r="M382" s="107" t="n">
        <v>0</v>
      </c>
      <c r="N382" s="109">
        <f>M382+N295</f>
        <v/>
      </c>
      <c r="O382" s="107" t="n"/>
      <c r="P382" s="109">
        <f>O382+P295</f>
        <v/>
      </c>
      <c r="Q382" s="110">
        <f>N382+P382</f>
        <v/>
      </c>
      <c r="R382" s="107" t="n"/>
      <c r="S382" s="109">
        <f>R382+S295</f>
        <v/>
      </c>
      <c r="T382" s="107" t="n"/>
      <c r="U382" s="109">
        <f>T382+U295</f>
        <v/>
      </c>
      <c r="V382" s="111">
        <f>L382-N382-U382</f>
        <v/>
      </c>
      <c r="W382" s="109">
        <f>IF(L382-N382-U382-V382=0,"","Error")</f>
        <v/>
      </c>
    </row>
    <row r="383" ht="14" customHeight="1" thickBot="1">
      <c r="A383" s="25" t="inlineStr">
        <is>
          <t>73</t>
        </is>
      </c>
      <c r="B383" s="19" t="inlineStr">
        <is>
          <t>7301</t>
        </is>
      </c>
      <c r="C383" s="26" t="n">
        <v>73011</v>
      </c>
      <c r="D383" s="36" t="inlineStr">
        <is>
          <t>ការលក់សម្ភារបរិក្ខារ សម្ភារខូចខាត សម្ភារសិក្សា</t>
        </is>
      </c>
      <c r="E383" s="58" t="inlineStr">
        <is>
          <t>SOS</t>
        </is>
      </c>
      <c r="F383" s="189" t="n"/>
      <c r="G383" s="190" t="n"/>
      <c r="H383" s="190" t="n"/>
      <c r="I383" s="190" t="n"/>
      <c r="J383" s="114" t="n"/>
      <c r="K383" s="189" t="n">
        <v>0</v>
      </c>
      <c r="L383" s="114">
        <f>K383+L296</f>
        <v/>
      </c>
      <c r="M383" s="189" t="n">
        <v>0</v>
      </c>
      <c r="N383" s="114">
        <f>M383+N296</f>
        <v/>
      </c>
      <c r="O383" s="189" t="n"/>
      <c r="P383" s="114">
        <f>O383+P296</f>
        <v/>
      </c>
      <c r="Q383" s="115">
        <f>N383+P383</f>
        <v/>
      </c>
      <c r="R383" s="189" t="n"/>
      <c r="S383" s="114">
        <f>R383+S296</f>
        <v/>
      </c>
      <c r="T383" s="189" t="n"/>
      <c r="U383" s="114">
        <f>T383+U296</f>
        <v/>
      </c>
      <c r="V383" s="191">
        <f>L383-N383-U383</f>
        <v/>
      </c>
      <c r="W383" s="114">
        <f>IF(L383-N383-U383-V383=0,"","Error")</f>
        <v/>
      </c>
    </row>
    <row r="384" ht="14" customHeight="1" thickBot="1">
      <c r="A384" s="23" t="n"/>
      <c r="B384" s="18" t="n"/>
      <c r="C384" s="143" t="inlineStr">
        <is>
          <t>73012</t>
        </is>
      </c>
      <c r="D384" s="128" t="inlineStr">
        <is>
          <t>សរុបលក់ឯកសារ លតាប័ត្រ និងលិខិតបោះពុម្ពផ្សេងៗ</t>
        </is>
      </c>
      <c r="E384" s="90" t="n"/>
      <c r="F384" s="118" t="n"/>
      <c r="G384" s="119">
        <f>SUM(G385:G389)</f>
        <v/>
      </c>
      <c r="H384" s="119">
        <f>SUM(H385:H389)</f>
        <v/>
      </c>
      <c r="I384" s="119">
        <f>SUM(I385:I389)</f>
        <v/>
      </c>
      <c r="J384" s="120">
        <f>SUM(J385:J389)</f>
        <v/>
      </c>
      <c r="K384" s="118">
        <f>SUM(K385:K389)</f>
        <v/>
      </c>
      <c r="L384" s="120">
        <f>SUM(L385:L389)</f>
        <v/>
      </c>
      <c r="M384" s="118">
        <f>SUM(M385:M389)</f>
        <v/>
      </c>
      <c r="N384" s="120">
        <f>SUM(N385:N389)</f>
        <v/>
      </c>
      <c r="O384" s="118">
        <f>SUM(O385:O389)</f>
        <v/>
      </c>
      <c r="P384" s="120">
        <f>SUM(P385:P389)</f>
        <v/>
      </c>
      <c r="Q384" s="121">
        <f>SUM(Q385:Q389)</f>
        <v/>
      </c>
      <c r="R384" s="118">
        <f>SUM(R385:R389)</f>
        <v/>
      </c>
      <c r="S384" s="120">
        <f>SUM(S385:S389)</f>
        <v/>
      </c>
      <c r="T384" s="118">
        <f>SUM(T385:T389)</f>
        <v/>
      </c>
      <c r="U384" s="120">
        <f>SUM(U385:U389)</f>
        <v/>
      </c>
      <c r="V384" s="122">
        <f>SUM(V385:V389)</f>
        <v/>
      </c>
      <c r="W384" s="120">
        <f>IF(L384-N384-U384-V384=0,"","Error")</f>
        <v/>
      </c>
    </row>
    <row r="385" ht="13" customHeight="1">
      <c r="A385" s="23" t="n"/>
      <c r="B385" s="18" t="n"/>
      <c r="C385" s="127" t="n"/>
      <c r="D385" s="14" t="inlineStr">
        <is>
          <t>កម្រៃលតាប័ត្ររថយន្ដ</t>
        </is>
      </c>
      <c r="E385" s="59" t="inlineStr">
        <is>
          <t>VVF</t>
        </is>
      </c>
      <c r="F385" s="192" t="n"/>
      <c r="G385" s="193" t="n"/>
      <c r="H385" s="193" t="n"/>
      <c r="I385" s="193" t="n"/>
      <c r="J385" s="194" t="n"/>
      <c r="K385" s="192" t="n">
        <v>0</v>
      </c>
      <c r="L385" s="194">
        <f>K385+L298</f>
        <v/>
      </c>
      <c r="M385" s="192" t="n">
        <v>0</v>
      </c>
      <c r="N385" s="194">
        <f>M385+N298</f>
        <v/>
      </c>
      <c r="O385" s="192" t="n"/>
      <c r="P385" s="194">
        <f>O385+P298</f>
        <v/>
      </c>
      <c r="Q385" s="195">
        <f>N385+P385</f>
        <v/>
      </c>
      <c r="R385" s="192" t="n"/>
      <c r="S385" s="194">
        <f>R385+S298</f>
        <v/>
      </c>
      <c r="T385" s="192" t="n"/>
      <c r="U385" s="194">
        <f>T385+U298</f>
        <v/>
      </c>
      <c r="V385" s="196">
        <f>L385-N385-U385</f>
        <v/>
      </c>
      <c r="W385" s="194">
        <f>IF(L385-N385-U385-V385=0,"","Error")</f>
        <v/>
      </c>
    </row>
    <row r="386" ht="13" customHeight="1">
      <c r="A386" s="23" t="n"/>
      <c r="B386" s="18" t="n"/>
      <c r="C386" s="127" t="n"/>
      <c r="D386" s="6" t="inlineStr">
        <is>
          <t>កម្រៃត្រាពន្ធគយ</t>
        </is>
      </c>
      <c r="E386" s="60" t="inlineStr">
        <is>
          <t>CSF</t>
        </is>
      </c>
      <c r="F386" s="150" t="n"/>
      <c r="G386" s="151" t="n"/>
      <c r="H386" s="151" t="n"/>
      <c r="I386" s="151" t="n"/>
      <c r="J386" s="152" t="n"/>
      <c r="K386" s="150" t="n">
        <v>0</v>
      </c>
      <c r="L386" s="152">
        <f>K386+L299</f>
        <v/>
      </c>
      <c r="M386" s="150" t="n">
        <v>0</v>
      </c>
      <c r="N386" s="152">
        <f>M386+N299</f>
        <v/>
      </c>
      <c r="O386" s="150" t="n"/>
      <c r="P386" s="152">
        <f>O386+P299</f>
        <v/>
      </c>
      <c r="Q386" s="153">
        <f>N386+P386</f>
        <v/>
      </c>
      <c r="R386" s="150" t="n"/>
      <c r="S386" s="152">
        <f>R386+S299</f>
        <v/>
      </c>
      <c r="T386" s="150" t="n"/>
      <c r="U386" s="152">
        <f>T386+U299</f>
        <v/>
      </c>
      <c r="V386" s="154">
        <f>L386-N386-U386</f>
        <v/>
      </c>
      <c r="W386" s="152">
        <f>IF(L386-N386-U386-V386=0,"","Error")</f>
        <v/>
      </c>
    </row>
    <row r="387" ht="13" customHeight="1">
      <c r="A387" s="23" t="n"/>
      <c r="B387" s="18" t="n"/>
      <c r="C387" s="127" t="n"/>
      <c r="D387" s="6" t="inlineStr">
        <is>
          <t>កម្រៃតែមប្រិ៍អាករ</t>
        </is>
      </c>
      <c r="E387" s="60" t="inlineStr">
        <is>
          <t>STF</t>
        </is>
      </c>
      <c r="F387" s="150" t="n"/>
      <c r="G387" s="151" t="n"/>
      <c r="H387" s="151" t="n"/>
      <c r="I387" s="151" t="n"/>
      <c r="J387" s="152" t="n"/>
      <c r="K387" s="150" t="n">
        <v>0</v>
      </c>
      <c r="L387" s="152">
        <f>K387+L300</f>
        <v/>
      </c>
      <c r="M387" s="150" t="n">
        <v>0</v>
      </c>
      <c r="N387" s="152">
        <f>M387+N300</f>
        <v/>
      </c>
      <c r="O387" s="150" t="n"/>
      <c r="P387" s="152">
        <f>O387+P300</f>
        <v/>
      </c>
      <c r="Q387" s="153">
        <f>N387+P387</f>
        <v/>
      </c>
      <c r="R387" s="150" t="n"/>
      <c r="S387" s="152">
        <f>R387+S300</f>
        <v/>
      </c>
      <c r="T387" s="150" t="n"/>
      <c r="U387" s="152">
        <f>T387+U300</f>
        <v/>
      </c>
      <c r="V387" s="154">
        <f>L387-N387-U387</f>
        <v/>
      </c>
      <c r="W387" s="152">
        <f>IF(L387-N387-U387-V387=0,"","Error")</f>
        <v/>
      </c>
    </row>
    <row r="388" ht="13" customHeight="1">
      <c r="A388" s="23" t="n"/>
      <c r="B388" s="18" t="n"/>
      <c r="C388" s="127" t="n"/>
      <c r="D388" s="6" t="inlineStr">
        <is>
          <t>កម្រៃបណ្ណដឹកជញ្ជូនទំនិញ</t>
        </is>
      </c>
      <c r="E388" s="60" t="inlineStr">
        <is>
          <t>TSF</t>
        </is>
      </c>
      <c r="F388" s="150" t="n"/>
      <c r="G388" s="151" t="n"/>
      <c r="H388" s="151" t="n"/>
      <c r="I388" s="151" t="n"/>
      <c r="J388" s="152" t="n"/>
      <c r="K388" s="150" t="n">
        <v>0</v>
      </c>
      <c r="L388" s="152">
        <f>K388+L301</f>
        <v/>
      </c>
      <c r="M388" s="150" t="n">
        <v>0</v>
      </c>
      <c r="N388" s="152">
        <f>M388+N301</f>
        <v/>
      </c>
      <c r="O388" s="150" t="n"/>
      <c r="P388" s="152">
        <f>O388+P301</f>
        <v/>
      </c>
      <c r="Q388" s="153">
        <f>N388+P388</f>
        <v/>
      </c>
      <c r="R388" s="150" t="n"/>
      <c r="S388" s="152">
        <f>R388+S301</f>
        <v/>
      </c>
      <c r="T388" s="150" t="n"/>
      <c r="U388" s="152">
        <f>T388+U301</f>
        <v/>
      </c>
      <c r="V388" s="154">
        <f>L388-N388-U388</f>
        <v/>
      </c>
      <c r="W388" s="152">
        <f>IF(L388-N388-U388-V388=0,"","Error")</f>
        <v/>
      </c>
    </row>
    <row r="389" ht="13" customHeight="1">
      <c r="A389" s="23" t="n"/>
      <c r="B389" s="18" t="n"/>
      <c r="C389" s="127" t="n"/>
      <c r="D389" s="7" t="inlineStr">
        <is>
          <t>កម្រៃសៀលកុងតឺន័រ</t>
        </is>
      </c>
      <c r="E389" s="61" t="inlineStr">
        <is>
          <t>CCS</t>
        </is>
      </c>
      <c r="F389" s="197" t="n"/>
      <c r="G389" s="198" t="n"/>
      <c r="H389" s="198" t="n"/>
      <c r="I389" s="198" t="n"/>
      <c r="J389" s="199" t="n"/>
      <c r="K389" s="197" t="n">
        <v>0</v>
      </c>
      <c r="L389" s="199">
        <f>K389+L302</f>
        <v/>
      </c>
      <c r="M389" s="197" t="n">
        <v>0</v>
      </c>
      <c r="N389" s="199">
        <f>M389+N302</f>
        <v/>
      </c>
      <c r="O389" s="197" t="n"/>
      <c r="P389" s="199">
        <f>O389+P302</f>
        <v/>
      </c>
      <c r="Q389" s="200">
        <f>N389+P389</f>
        <v/>
      </c>
      <c r="R389" s="197" t="n"/>
      <c r="S389" s="199">
        <f>R389+S302</f>
        <v/>
      </c>
      <c r="T389" s="197" t="n"/>
      <c r="U389" s="199">
        <f>T389+U302</f>
        <v/>
      </c>
      <c r="V389" s="201">
        <f>L389-N389-U389</f>
        <v/>
      </c>
      <c r="W389" s="199">
        <f>IF(L389-N389-U389-V389=0,"","Error")</f>
        <v/>
      </c>
    </row>
    <row r="390" ht="13" customHeight="1">
      <c r="A390" s="15" t="n"/>
      <c r="B390" s="18" t="n"/>
      <c r="C390" s="21" t="n">
        <v>73013</v>
      </c>
      <c r="D390" s="22" t="inlineStr">
        <is>
          <t>ផលបានពីការលក់ទ្រព្យសម្បត្តិកំទេចកំទី</t>
        </is>
      </c>
      <c r="E390" s="62" t="inlineStr">
        <is>
          <t>SOM</t>
        </is>
      </c>
      <c r="F390" s="184" t="n"/>
      <c r="G390" s="185" t="n"/>
      <c r="H390" s="185" t="n"/>
      <c r="I390" s="185" t="n"/>
      <c r="J390" s="186" t="n"/>
      <c r="K390" s="184" t="n">
        <v>0</v>
      </c>
      <c r="L390" s="186">
        <f>K390+L303</f>
        <v/>
      </c>
      <c r="M390" s="184" t="n">
        <v>0</v>
      </c>
      <c r="N390" s="186">
        <f>M390+N303</f>
        <v/>
      </c>
      <c r="O390" s="184" t="n"/>
      <c r="P390" s="186">
        <f>O390+P303</f>
        <v/>
      </c>
      <c r="Q390" s="187">
        <f>N390+P390</f>
        <v/>
      </c>
      <c r="R390" s="184" t="n"/>
      <c r="S390" s="186">
        <f>R390+S303</f>
        <v/>
      </c>
      <c r="T390" s="184" t="n"/>
      <c r="U390" s="186">
        <f>T390+U303</f>
        <v/>
      </c>
      <c r="V390" s="188">
        <f>L390-N390-U390</f>
        <v/>
      </c>
      <c r="W390" s="186">
        <f>IF(L390-N390-U390-V390=0,"","Error")</f>
        <v/>
      </c>
    </row>
    <row r="391" ht="13" customHeight="1">
      <c r="A391" s="15" t="n"/>
      <c r="B391" s="18" t="n"/>
      <c r="C391" s="21" t="n">
        <v>73015</v>
      </c>
      <c r="D391" s="22" t="inlineStr">
        <is>
          <t>ការលក់មធ្យោបាយដឹកជញ្ជូន និងគ្រឿងចក្រចាស់ៗ ឬខូច</t>
        </is>
      </c>
      <c r="E391" s="62" t="inlineStr">
        <is>
          <t>SOV</t>
        </is>
      </c>
      <c r="F391" s="184" t="n"/>
      <c r="G391" s="185" t="n"/>
      <c r="H391" s="185" t="n"/>
      <c r="I391" s="185" t="n"/>
      <c r="J391" s="186" t="n"/>
      <c r="K391" s="184" t="n">
        <v>0</v>
      </c>
      <c r="L391" s="186">
        <f>K391+L304</f>
        <v/>
      </c>
      <c r="M391" s="184" t="n">
        <v>0</v>
      </c>
      <c r="N391" s="186">
        <f>M391+N304</f>
        <v/>
      </c>
      <c r="O391" s="184" t="n"/>
      <c r="P391" s="186">
        <f>O391+P304</f>
        <v/>
      </c>
      <c r="Q391" s="187">
        <f>N391+P391</f>
        <v/>
      </c>
      <c r="R391" s="184" t="n"/>
      <c r="S391" s="186">
        <f>R391+S304</f>
        <v/>
      </c>
      <c r="T391" s="184" t="n"/>
      <c r="U391" s="186">
        <f>T391+U304</f>
        <v/>
      </c>
      <c r="V391" s="188">
        <f>L391-N391-U391</f>
        <v/>
      </c>
      <c r="W391" s="186">
        <f>IF(L391-N391-U391-V391=0,"","Error")</f>
        <v/>
      </c>
    </row>
    <row r="392" ht="13" customHeight="1">
      <c r="A392" s="15" t="n"/>
      <c r="B392" s="18" t="n"/>
      <c r="C392" s="21" t="n">
        <v>73016</v>
      </c>
      <c r="D392" s="22" t="inlineStr">
        <is>
          <t>ការលក់ឧបករណ៍អេឡិចត្រូនិចចាស់ៗ ឬ ខូច</t>
        </is>
      </c>
      <c r="E392" s="62" t="inlineStr">
        <is>
          <t>SOD</t>
        </is>
      </c>
      <c r="F392" s="184" t="n"/>
      <c r="G392" s="185" t="n"/>
      <c r="H392" s="185" t="n"/>
      <c r="I392" s="185" t="n"/>
      <c r="J392" s="186" t="n"/>
      <c r="K392" s="184" t="n">
        <v>0</v>
      </c>
      <c r="L392" s="186">
        <f>K392+L305</f>
        <v/>
      </c>
      <c r="M392" s="184" t="n">
        <v>0</v>
      </c>
      <c r="N392" s="186">
        <f>M392+N305</f>
        <v/>
      </c>
      <c r="O392" s="184" t="n"/>
      <c r="P392" s="186">
        <f>O392+P305</f>
        <v/>
      </c>
      <c r="Q392" s="187">
        <f>N392+P392</f>
        <v/>
      </c>
      <c r="R392" s="184" t="n"/>
      <c r="S392" s="186">
        <f>R392+S305</f>
        <v/>
      </c>
      <c r="T392" s="184" t="n"/>
      <c r="U392" s="186">
        <f>T392+U305</f>
        <v/>
      </c>
      <c r="V392" s="188">
        <f>L392-N392-U392</f>
        <v/>
      </c>
      <c r="W392" s="186">
        <f>IF(L392-N392-U392-V392=0,"","Error")</f>
        <v/>
      </c>
    </row>
    <row r="393" ht="13" customHeight="1">
      <c r="A393" s="15" t="n"/>
      <c r="B393" s="18" t="n"/>
      <c r="C393" s="21" t="n">
        <v>73017</v>
      </c>
      <c r="D393" s="22" t="inlineStr">
        <is>
          <t>ការលក់ឧបករណ៍អគ្គិសនីចាស់ៗ ឬ ខូច</t>
        </is>
      </c>
      <c r="E393" s="62" t="inlineStr">
        <is>
          <t>SOE</t>
        </is>
      </c>
      <c r="F393" s="184" t="n"/>
      <c r="G393" s="185" t="n"/>
      <c r="H393" s="185" t="n"/>
      <c r="I393" s="185" t="n"/>
      <c r="J393" s="186" t="n"/>
      <c r="K393" s="184" t="n">
        <v>0</v>
      </c>
      <c r="L393" s="186">
        <f>K393+L306</f>
        <v/>
      </c>
      <c r="M393" s="184" t="n">
        <v>0</v>
      </c>
      <c r="N393" s="186">
        <f>M393+N306</f>
        <v/>
      </c>
      <c r="O393" s="184" t="n"/>
      <c r="P393" s="186">
        <f>O393+P306</f>
        <v/>
      </c>
      <c r="Q393" s="187">
        <f>N393+P393</f>
        <v/>
      </c>
      <c r="R393" s="184" t="n"/>
      <c r="S393" s="186">
        <f>R393+S306</f>
        <v/>
      </c>
      <c r="T393" s="184" t="n"/>
      <c r="U393" s="186">
        <f>T393+U306</f>
        <v/>
      </c>
      <c r="V393" s="188">
        <f>L393-N393-U393</f>
        <v/>
      </c>
      <c r="W393" s="186">
        <f>IF(L393-N393-U393-V393=0,"","Error")</f>
        <v/>
      </c>
    </row>
    <row r="394" ht="14" customHeight="1" thickBot="1">
      <c r="A394" s="15" t="n"/>
      <c r="B394" s="24" t="n"/>
      <c r="C394" s="55" t="n">
        <v>73018</v>
      </c>
      <c r="D394" s="56" t="inlineStr">
        <is>
          <t>ការលក់ទ្រព្យសម្បត្តិនៃរដ្ឋបាលសាធារណៈផ្សេងទៀត</t>
        </is>
      </c>
      <c r="E394" s="80" t="inlineStr">
        <is>
          <t>SOO</t>
        </is>
      </c>
      <c r="F394" s="107" t="n"/>
      <c r="G394" s="108" t="n"/>
      <c r="H394" s="108" t="n"/>
      <c r="I394" s="108" t="n"/>
      <c r="J394" s="109" t="n"/>
      <c r="K394" s="107" t="n">
        <v>0</v>
      </c>
      <c r="L394" s="109">
        <f>K394+L307</f>
        <v/>
      </c>
      <c r="M394" s="107" t="n">
        <v>0</v>
      </c>
      <c r="N394" s="109">
        <f>M394+N307</f>
        <v/>
      </c>
      <c r="O394" s="107" t="n"/>
      <c r="P394" s="109">
        <f>O394+P307</f>
        <v/>
      </c>
      <c r="Q394" s="110">
        <f>N394+P394</f>
        <v/>
      </c>
      <c r="R394" s="107" t="n"/>
      <c r="S394" s="109">
        <f>R394+S307</f>
        <v/>
      </c>
      <c r="T394" s="107" t="n"/>
      <c r="U394" s="109">
        <f>T394+U307</f>
        <v/>
      </c>
      <c r="V394" s="111">
        <f>L394-N394-U394</f>
        <v/>
      </c>
      <c r="W394" s="109">
        <f>IF(L394-N394-U394-V394=0,"","Error")</f>
        <v/>
      </c>
    </row>
    <row r="395" ht="14" customHeight="1" thickBot="1">
      <c r="A395" s="15" t="n"/>
      <c r="B395" s="19" t="inlineStr">
        <is>
          <t>7302</t>
        </is>
      </c>
      <c r="C395" s="26" t="n">
        <v>73024</v>
      </c>
      <c r="D395" s="35" t="inlineStr">
        <is>
          <t>កម្រៃសេវាបង់ថ្លៃសិទ្ធិប្រឡង និងសិក្សាវគ្គជើងសាគយ</t>
        </is>
      </c>
      <c r="E395" s="63" t="inlineStr">
        <is>
          <t>CBF</t>
        </is>
      </c>
      <c r="F395" s="189" t="n"/>
      <c r="G395" s="190" t="n"/>
      <c r="H395" s="190" t="n"/>
      <c r="I395" s="190" t="n"/>
      <c r="J395" s="114" t="n"/>
      <c r="K395" s="189" t="n">
        <v>0</v>
      </c>
      <c r="L395" s="114">
        <f>K395+L308</f>
        <v/>
      </c>
      <c r="M395" s="189" t="n">
        <v>0</v>
      </c>
      <c r="N395" s="114">
        <f>M395+N308</f>
        <v/>
      </c>
      <c r="O395" s="189" t="n"/>
      <c r="P395" s="114">
        <f>O395+P308</f>
        <v/>
      </c>
      <c r="Q395" s="115">
        <f>N395+P395</f>
        <v/>
      </c>
      <c r="R395" s="189" t="n"/>
      <c r="S395" s="114">
        <f>R395+S308</f>
        <v/>
      </c>
      <c r="T395" s="189" t="n"/>
      <c r="U395" s="114">
        <f>T395+U308</f>
        <v/>
      </c>
      <c r="V395" s="191">
        <f>L395-N395-U395</f>
        <v/>
      </c>
      <c r="W395" s="114">
        <f>IF(L395-N395-U395-V395=0,"","Error")</f>
        <v/>
      </c>
    </row>
    <row r="396" ht="27" customHeight="1" thickBot="1">
      <c r="A396" s="23" t="n"/>
      <c r="B396" s="15" t="n"/>
      <c r="C396" s="126" t="n">
        <v>73028</v>
      </c>
      <c r="D39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396" s="90" t="n"/>
      <c r="F396" s="118" t="n"/>
      <c r="G396" s="119">
        <f>G397+G402+G408+G409</f>
        <v/>
      </c>
      <c r="H396" s="119">
        <f>H397+H402+H408+H409</f>
        <v/>
      </c>
      <c r="I396" s="119">
        <f>I397+I402+I408+I409</f>
        <v/>
      </c>
      <c r="J396" s="120">
        <f>J397+J402+J408+J409</f>
        <v/>
      </c>
      <c r="K396" s="118">
        <f>K397+K402+K408+K409</f>
        <v/>
      </c>
      <c r="L396" s="120">
        <f>L397+L402+L408+L409</f>
        <v/>
      </c>
      <c r="M396" s="118">
        <f>M397+M402+M408+M409</f>
        <v/>
      </c>
      <c r="N396" s="120">
        <f>N397+N402+N408+N409</f>
        <v/>
      </c>
      <c r="O396" s="118">
        <f>O397+O402+O408+O409</f>
        <v/>
      </c>
      <c r="P396" s="120">
        <f>P397+P402+P408+P409</f>
        <v/>
      </c>
      <c r="Q396" s="121">
        <f>Q397+Q402+Q408+Q409</f>
        <v/>
      </c>
      <c r="R396" s="118">
        <f>R397+R402+R408+R409</f>
        <v/>
      </c>
      <c r="S396" s="120">
        <f>S397+S402+S408+S409</f>
        <v/>
      </c>
      <c r="T396" s="118">
        <f>T397+T402+T408+T409</f>
        <v/>
      </c>
      <c r="U396" s="120">
        <f>U397+U402+U408+U409</f>
        <v/>
      </c>
      <c r="V396" s="122">
        <f>V397+V402+V408+V409</f>
        <v/>
      </c>
      <c r="W396" s="120">
        <f>IF(L396-N396-U396-V396=0,"","Error")</f>
        <v/>
      </c>
    </row>
    <row r="397" ht="14" customHeight="1" thickBot="1">
      <c r="A397" s="23" t="n"/>
      <c r="B397" s="18" t="n"/>
      <c r="C397" s="129" t="n"/>
      <c r="D397" s="141" t="inlineStr">
        <is>
          <t>សរុបកម្រៃចុះបញ្ជិកាប្រតិវេទន៍គយ</t>
        </is>
      </c>
      <c r="E397" s="142" t="n"/>
      <c r="F397" s="202" t="n"/>
      <c r="G397" s="259">
        <f>SUM(G398:G401)</f>
        <v/>
      </c>
      <c r="H397" s="259">
        <f>SUM(H398:H401)</f>
        <v/>
      </c>
      <c r="I397" s="259">
        <f>SUM(I398:I401)</f>
        <v/>
      </c>
      <c r="J397" s="260">
        <f>SUM(J398:J401)</f>
        <v/>
      </c>
      <c r="K397" s="202">
        <f>SUM(K398:K401)</f>
        <v/>
      </c>
      <c r="L397" s="260">
        <f>SUM(L398:L401)</f>
        <v/>
      </c>
      <c r="M397" s="202">
        <f>SUM(M398:M401)</f>
        <v/>
      </c>
      <c r="N397" s="260">
        <f>SUM(N398:N401)</f>
        <v/>
      </c>
      <c r="O397" s="202">
        <f>SUM(O398:O401)</f>
        <v/>
      </c>
      <c r="P397" s="260">
        <f>SUM(P398:P401)</f>
        <v/>
      </c>
      <c r="Q397" s="261">
        <f>SUM(Q398:Q401)</f>
        <v/>
      </c>
      <c r="R397" s="202">
        <f>SUM(R398:R401)</f>
        <v/>
      </c>
      <c r="S397" s="260">
        <f>SUM(S398:S401)</f>
        <v/>
      </c>
      <c r="T397" s="202">
        <f>SUM(T398:T401)</f>
        <v/>
      </c>
      <c r="U397" s="260">
        <f>SUM(U398:U401)</f>
        <v/>
      </c>
      <c r="V397" s="262">
        <f>SUM(V398:V401)</f>
        <v/>
      </c>
      <c r="W397" s="260">
        <f>IF(L397-N397-U397-V397=0,"","Error")</f>
        <v/>
      </c>
    </row>
    <row r="398" ht="26" customHeight="1">
      <c r="A398" s="23" t="n"/>
      <c r="B398" s="18" t="n"/>
      <c r="C398" s="129" t="n"/>
      <c r="D398" s="34" t="inlineStr">
        <is>
          <t>កម្រៃចុះបញ្ចិកាប្រតិវេទន៍គយនាំចេញនាំចូលនិងឆ្លងកាត់ (មាតិកាចាស់)</t>
        </is>
      </c>
      <c r="E398" s="87" t="inlineStr">
        <is>
          <t>CDF</t>
        </is>
      </c>
      <c r="F398" s="208" t="n"/>
      <c r="G398" s="209" t="n"/>
      <c r="H398" s="209" t="n"/>
      <c r="I398" s="209" t="n"/>
      <c r="J398" s="210" t="n"/>
      <c r="K398" s="208" t="n">
        <v>0</v>
      </c>
      <c r="L398" s="210">
        <f>K398+L311</f>
        <v/>
      </c>
      <c r="M398" s="208" t="n">
        <v>0</v>
      </c>
      <c r="N398" s="210">
        <f>M398+N311</f>
        <v/>
      </c>
      <c r="O398" s="208" t="n"/>
      <c r="P398" s="210">
        <f>O398+P311</f>
        <v/>
      </c>
      <c r="Q398" s="211">
        <f>N398+P398</f>
        <v/>
      </c>
      <c r="R398" s="208" t="n"/>
      <c r="S398" s="210">
        <f>R398+S311</f>
        <v/>
      </c>
      <c r="T398" s="208" t="n"/>
      <c r="U398" s="210">
        <f>T398+U311</f>
        <v/>
      </c>
      <c r="V398" s="212">
        <f>L398-N398-U398</f>
        <v/>
      </c>
      <c r="W398" s="210">
        <f>IF(L398-N398-U398-V398=0,"","Error")</f>
        <v/>
      </c>
    </row>
    <row r="399" ht="26" customHeight="1">
      <c r="A399" s="23" t="n"/>
      <c r="B399" s="18" t="n"/>
      <c r="C399" s="129" t="n"/>
      <c r="D39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399" s="64" t="inlineStr">
        <is>
          <t>CDL</t>
        </is>
      </c>
      <c r="F399" s="213" t="n"/>
      <c r="G399" s="214" t="n"/>
      <c r="H399" s="214" t="n"/>
      <c r="I399" s="214" t="n"/>
      <c r="J399" s="215" t="n"/>
      <c r="K399" s="213" t="n">
        <v>144000</v>
      </c>
      <c r="L399" s="215">
        <f>K399+L312</f>
        <v/>
      </c>
      <c r="M399" s="213" t="n">
        <v>0</v>
      </c>
      <c r="N399" s="215">
        <f>M399+N312</f>
        <v/>
      </c>
      <c r="O399" s="213" t="n"/>
      <c r="P399" s="215">
        <f>O399+P312</f>
        <v/>
      </c>
      <c r="Q399" s="216">
        <f>N399+P399</f>
        <v/>
      </c>
      <c r="R399" s="213" t="n"/>
      <c r="S399" s="215">
        <f>R399+S312</f>
        <v/>
      </c>
      <c r="T399" s="213" t="n"/>
      <c r="U399" s="215">
        <f>T399+U312</f>
        <v/>
      </c>
      <c r="V399" s="217">
        <f>L399-N399-U399</f>
        <v/>
      </c>
      <c r="W399" s="215">
        <f>IF(L399-N399-U399-V399=0,"","Error")</f>
        <v/>
      </c>
    </row>
    <row r="400" ht="26" customHeight="1">
      <c r="A400" s="23" t="n"/>
      <c r="B400" s="18" t="n"/>
      <c r="C400" s="129" t="n"/>
      <c r="D40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400" s="64" t="inlineStr">
        <is>
          <t>CDO</t>
        </is>
      </c>
      <c r="F400" s="213" t="n"/>
      <c r="G400" s="214" t="n"/>
      <c r="H400" s="214" t="n"/>
      <c r="I400" s="214" t="n"/>
      <c r="J400" s="215" t="n"/>
      <c r="K400" s="213" t="n">
        <v>0</v>
      </c>
      <c r="L400" s="215">
        <f>K400+L313</f>
        <v/>
      </c>
      <c r="M400" s="213" t="n">
        <v>0</v>
      </c>
      <c r="N400" s="215">
        <f>M400+N313</f>
        <v/>
      </c>
      <c r="O400" s="213" t="n"/>
      <c r="P400" s="215">
        <f>O400+P313</f>
        <v/>
      </c>
      <c r="Q400" s="216">
        <f>N400+P400</f>
        <v/>
      </c>
      <c r="R400" s="213" t="n"/>
      <c r="S400" s="215">
        <f>R400+S313</f>
        <v/>
      </c>
      <c r="T400" s="213" t="n"/>
      <c r="U400" s="215">
        <f>T400+U313</f>
        <v/>
      </c>
      <c r="V400" s="217">
        <f>L400-N400-U400</f>
        <v/>
      </c>
      <c r="W400" s="215">
        <f>IF(L400-N400-U400-V400=0,"","Error")</f>
        <v/>
      </c>
    </row>
    <row r="401" ht="14" customHeight="1" thickBot="1">
      <c r="A401" s="23" t="n"/>
      <c r="B401" s="18" t="n"/>
      <c r="C401" s="129" t="n"/>
      <c r="D401" s="33" t="inlineStr">
        <is>
          <t>ប្រតិវេទន៍គយទំនិញឆ្លងកាត់</t>
        </is>
      </c>
      <c r="E401" s="65" t="inlineStr">
        <is>
          <t>CDT</t>
        </is>
      </c>
      <c r="F401" s="218" t="n"/>
      <c r="G401" s="219" t="n"/>
      <c r="H401" s="219" t="n"/>
      <c r="I401" s="219" t="n"/>
      <c r="J401" s="220" t="n"/>
      <c r="K401" s="218" t="n">
        <v>0</v>
      </c>
      <c r="L401" s="220">
        <f>K401+L314</f>
        <v/>
      </c>
      <c r="M401" s="218" t="n">
        <v>0</v>
      </c>
      <c r="N401" s="220">
        <f>M401+N314</f>
        <v/>
      </c>
      <c r="O401" s="218" t="n"/>
      <c r="P401" s="220">
        <f>O401+P314</f>
        <v/>
      </c>
      <c r="Q401" s="221">
        <f>N401+P401</f>
        <v/>
      </c>
      <c r="R401" s="218" t="n"/>
      <c r="S401" s="220">
        <f>R401+S314</f>
        <v/>
      </c>
      <c r="T401" s="218" t="n"/>
      <c r="U401" s="220">
        <f>T401+U314</f>
        <v/>
      </c>
      <c r="V401" s="222">
        <f>L401-N401-U401</f>
        <v/>
      </c>
      <c r="W401" s="220">
        <f>IF(L401-N401-U401-V401=0,"","Error")</f>
        <v/>
      </c>
    </row>
    <row r="402" ht="14" customHeight="1" thickBot="1">
      <c r="A402" s="23" t="n"/>
      <c r="B402" s="18" t="n"/>
      <c r="C402" s="129" t="n"/>
      <c r="D402" s="88" t="inlineStr">
        <is>
          <t>សរុបកម្រៃបែបបទគយ</t>
        </is>
      </c>
      <c r="E402" s="89" t="inlineStr">
        <is>
          <t>CPF</t>
        </is>
      </c>
      <c r="F402" s="118" t="n"/>
      <c r="G402" s="119">
        <f>SUM(G403:G407)</f>
        <v/>
      </c>
      <c r="H402" s="119">
        <f>SUM(H403:H407)</f>
        <v/>
      </c>
      <c r="I402" s="119">
        <f>SUM(I403:I407)</f>
        <v/>
      </c>
      <c r="J402" s="120">
        <f>SUM(J403:J407)</f>
        <v/>
      </c>
      <c r="K402" s="118" t="n">
        <v>0</v>
      </c>
      <c r="L402" s="120">
        <f>SUM(L403:L407)</f>
        <v/>
      </c>
      <c r="M402" s="118" t="n">
        <v>0</v>
      </c>
      <c r="N402" s="120">
        <f>SUM(N403:N407)</f>
        <v/>
      </c>
      <c r="O402" s="118">
        <f>SUM(O403:O407)</f>
        <v/>
      </c>
      <c r="P402" s="120">
        <f>SUM(P403:P407)</f>
        <v/>
      </c>
      <c r="Q402" s="121">
        <f>SUM(Q403:Q407)</f>
        <v/>
      </c>
      <c r="R402" s="118">
        <f>SUM(R403:R407)</f>
        <v/>
      </c>
      <c r="S402" s="120">
        <f>SUM(S403:S407)</f>
        <v/>
      </c>
      <c r="T402" s="118">
        <f>SUM(T403:T407)</f>
        <v/>
      </c>
      <c r="U402" s="120">
        <f>SUM(U403:U407)</f>
        <v/>
      </c>
      <c r="V402" s="122">
        <f>SUM(V403:V407)</f>
        <v/>
      </c>
      <c r="W402" s="120">
        <f>IF(L402-N402-U402-V402=0,"","Error")</f>
        <v/>
      </c>
    </row>
    <row r="403" ht="13" customHeight="1">
      <c r="A403" s="23" t="n"/>
      <c r="B403" s="18" t="n"/>
      <c r="C403" s="129" t="n"/>
      <c r="D40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403" s="86" t="inlineStr">
        <is>
          <t>PFC</t>
        </is>
      </c>
      <c r="F403" s="223" t="n"/>
      <c r="G403" s="224" t="n"/>
      <c r="H403" s="224" t="n"/>
      <c r="I403" s="224" t="n"/>
      <c r="J403" s="225" t="n"/>
      <c r="K403" s="223" t="n">
        <v>0</v>
      </c>
      <c r="L403" s="225">
        <f>K403+L316</f>
        <v/>
      </c>
      <c r="M403" s="223" t="n">
        <v>0</v>
      </c>
      <c r="N403" s="225">
        <f>M403+N316</f>
        <v/>
      </c>
      <c r="O403" s="223" t="n"/>
      <c r="P403" s="225">
        <f>O403+P316</f>
        <v/>
      </c>
      <c r="Q403" s="226">
        <f>N403+P403</f>
        <v/>
      </c>
      <c r="R403" s="223" t="n"/>
      <c r="S403" s="225">
        <f>R403+S316</f>
        <v/>
      </c>
      <c r="T403" s="223" t="n"/>
      <c r="U403" s="225">
        <f>T403+U316</f>
        <v/>
      </c>
      <c r="V403" s="227">
        <f>L403-N403-U403</f>
        <v/>
      </c>
      <c r="W403" s="225">
        <f>IF(L403-N403-U403-V403=0,"","Error")</f>
        <v/>
      </c>
    </row>
    <row r="404" ht="26" customHeight="1">
      <c r="A404" s="23" t="n"/>
      <c r="B404" s="18" t="n"/>
      <c r="C404" s="129" t="n"/>
      <c r="D40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404" s="59" t="inlineStr">
        <is>
          <t>PFL</t>
        </is>
      </c>
      <c r="F404" s="192" t="n"/>
      <c r="G404" s="193" t="n"/>
      <c r="H404" s="193" t="n"/>
      <c r="I404" s="193" t="n"/>
      <c r="J404" s="194" t="n"/>
      <c r="K404" s="192" t="n">
        <v>0</v>
      </c>
      <c r="L404" s="194">
        <f>K404+L317</f>
        <v/>
      </c>
      <c r="M404" s="192" t="n">
        <v>0</v>
      </c>
      <c r="N404" s="194">
        <f>M404+N317</f>
        <v/>
      </c>
      <c r="O404" s="192" t="n"/>
      <c r="P404" s="194">
        <f>O404+P317</f>
        <v/>
      </c>
      <c r="Q404" s="195">
        <f>N404+P404</f>
        <v/>
      </c>
      <c r="R404" s="192" t="n"/>
      <c r="S404" s="194">
        <f>R404+S317</f>
        <v/>
      </c>
      <c r="T404" s="192" t="n"/>
      <c r="U404" s="194">
        <f>T404+U317</f>
        <v/>
      </c>
      <c r="V404" s="196">
        <f>L404-N404-U404</f>
        <v/>
      </c>
      <c r="W404" s="194">
        <f>IF(L404-N404-U404-V404=0,"","Error")</f>
        <v/>
      </c>
    </row>
    <row r="405" ht="39" customHeight="1">
      <c r="A405" s="23" t="n"/>
      <c r="B405" s="18" t="n"/>
      <c r="C405" s="129" t="n"/>
      <c r="D40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405" s="67" t="inlineStr">
        <is>
          <t>PFN</t>
        </is>
      </c>
      <c r="F405" s="228" t="n"/>
      <c r="G405" s="229" t="n"/>
      <c r="H405" s="229" t="n"/>
      <c r="I405" s="229" t="n"/>
      <c r="J405" s="230" t="n"/>
      <c r="K405" s="228" t="n">
        <v>0</v>
      </c>
      <c r="L405" s="230">
        <f>K405+L318</f>
        <v/>
      </c>
      <c r="M405" s="228" t="n">
        <v>0</v>
      </c>
      <c r="N405" s="230">
        <f>M405+N318</f>
        <v/>
      </c>
      <c r="O405" s="228" t="n"/>
      <c r="P405" s="230">
        <f>O405+P318</f>
        <v/>
      </c>
      <c r="Q405" s="231">
        <f>N405+P405</f>
        <v/>
      </c>
      <c r="R405" s="228" t="n"/>
      <c r="S405" s="230">
        <f>R405+S318</f>
        <v/>
      </c>
      <c r="T405" s="228" t="n"/>
      <c r="U405" s="230">
        <f>T405+U318</f>
        <v/>
      </c>
      <c r="V405" s="232">
        <f>L405-N405-U405</f>
        <v/>
      </c>
      <c r="W405" s="230">
        <f>IF(L405-N405-U405-V405=0,"","Error")</f>
        <v/>
      </c>
    </row>
    <row r="406" ht="26" customHeight="1">
      <c r="A406" s="23" t="n"/>
      <c r="B406" s="18" t="n"/>
      <c r="C406" s="129" t="n"/>
      <c r="D40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406" s="68" t="inlineStr">
        <is>
          <t>PFF</t>
        </is>
      </c>
      <c r="F406" s="233" t="n"/>
      <c r="G406" s="234" t="n"/>
      <c r="H406" s="234" t="n"/>
      <c r="I406" s="234" t="n"/>
      <c r="J406" s="235" t="n"/>
      <c r="K406" s="233" t="n">
        <v>0</v>
      </c>
      <c r="L406" s="235">
        <f>K406+L319</f>
        <v/>
      </c>
      <c r="M406" s="233" t="n">
        <v>0</v>
      </c>
      <c r="N406" s="235">
        <f>M406+N319</f>
        <v/>
      </c>
      <c r="O406" s="233" t="n"/>
      <c r="P406" s="235">
        <f>O406+P319</f>
        <v/>
      </c>
      <c r="Q406" s="236">
        <f>N406+P406</f>
        <v/>
      </c>
      <c r="R406" s="233" t="n"/>
      <c r="S406" s="235">
        <f>R406+S319</f>
        <v/>
      </c>
      <c r="T406" s="233" t="n"/>
      <c r="U406" s="235">
        <f>T406+U319</f>
        <v/>
      </c>
      <c r="V406" s="237">
        <f>L406-N406-U406</f>
        <v/>
      </c>
      <c r="W406" s="235">
        <f>IF(L406-N406-U406-V406=0,"","Error")</f>
        <v/>
      </c>
    </row>
    <row r="407" ht="39" customHeight="1">
      <c r="A407" s="23" t="n"/>
      <c r="B407" s="18" t="n"/>
      <c r="C407" s="129" t="n"/>
      <c r="D40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407" s="60" t="inlineStr">
        <is>
          <t>PFP</t>
        </is>
      </c>
      <c r="F407" s="150" t="n"/>
      <c r="G407" s="151" t="n"/>
      <c r="H407" s="151" t="n"/>
      <c r="I407" s="151" t="n"/>
      <c r="J407" s="152" t="n"/>
      <c r="K407" s="150" t="n">
        <v>0</v>
      </c>
      <c r="L407" s="152">
        <f>K407+L320</f>
        <v/>
      </c>
      <c r="M407" s="150" t="n">
        <v>0</v>
      </c>
      <c r="N407" s="152">
        <f>M407+N320</f>
        <v/>
      </c>
      <c r="O407" s="150" t="n"/>
      <c r="P407" s="152">
        <f>O407+P320</f>
        <v/>
      </c>
      <c r="Q407" s="153">
        <f>N407+P407</f>
        <v/>
      </c>
      <c r="R407" s="150" t="n"/>
      <c r="S407" s="152">
        <f>R407+S320</f>
        <v/>
      </c>
      <c r="T407" s="150" t="n"/>
      <c r="U407" s="152">
        <f>T407+U320</f>
        <v/>
      </c>
      <c r="V407" s="154">
        <f>L407-N407-U407</f>
        <v/>
      </c>
      <c r="W407" s="152">
        <f>IF(L407-N407-U407-V407=0,"","Error")</f>
        <v/>
      </c>
    </row>
    <row r="408" ht="13" customHeight="1">
      <c r="A408" s="23" t="n"/>
      <c r="B408" s="18" t="n"/>
      <c r="C408" s="129" t="n"/>
      <c r="D408" s="12" t="inlineStr">
        <is>
          <t>កម្រៃប័ណ្ណសម្គាល់មធ្យោបាយដឹកជញ្ជូន</t>
        </is>
      </c>
      <c r="E408" s="59" t="inlineStr">
        <is>
          <t>TID</t>
        </is>
      </c>
      <c r="F408" s="192" t="n"/>
      <c r="G408" s="193" t="n"/>
      <c r="H408" s="193" t="n"/>
      <c r="I408" s="193" t="n"/>
      <c r="J408" s="194" t="n"/>
      <c r="K408" s="192" t="n">
        <v>0</v>
      </c>
      <c r="L408" s="194">
        <f>K408+L321</f>
        <v/>
      </c>
      <c r="M408" s="192" t="n">
        <v>0</v>
      </c>
      <c r="N408" s="194">
        <f>M408+N321</f>
        <v/>
      </c>
      <c r="O408" s="192" t="n"/>
      <c r="P408" s="194">
        <f>O408+P321</f>
        <v/>
      </c>
      <c r="Q408" s="195">
        <f>N408+P408</f>
        <v/>
      </c>
      <c r="R408" s="192" t="n"/>
      <c r="S408" s="194">
        <f>R408+S321</f>
        <v/>
      </c>
      <c r="T408" s="192" t="n"/>
      <c r="U408" s="194">
        <f>T408+U321</f>
        <v/>
      </c>
      <c r="V408" s="196">
        <f>L408-N408-U408</f>
        <v/>
      </c>
      <c r="W408" s="194">
        <f>IF(L408-N408-U408-V408=0,"","Error")</f>
        <v/>
      </c>
    </row>
    <row r="409" ht="27" customHeight="1" thickBot="1">
      <c r="A409" s="23" t="n"/>
      <c r="B409" s="24" t="n"/>
      <c r="C409" s="140" t="n"/>
      <c r="D40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409" s="69" t="inlineStr">
        <is>
          <t>VAF</t>
        </is>
      </c>
      <c r="F409" s="238" t="n"/>
      <c r="G409" s="239" t="n"/>
      <c r="H409" s="239" t="n"/>
      <c r="I409" s="239" t="n"/>
      <c r="J409" s="240" t="n"/>
      <c r="K409" s="238" t="n">
        <v>0</v>
      </c>
      <c r="L409" s="240">
        <f>K409+L322</f>
        <v/>
      </c>
      <c r="M409" s="238" t="n">
        <v>0</v>
      </c>
      <c r="N409" s="240">
        <f>M409+N322</f>
        <v/>
      </c>
      <c r="O409" s="238" t="n"/>
      <c r="P409" s="240">
        <f>O409+P322</f>
        <v/>
      </c>
      <c r="Q409" s="241">
        <f>N409+P409</f>
        <v/>
      </c>
      <c r="R409" s="238" t="n"/>
      <c r="S409" s="240">
        <f>R409+S322</f>
        <v/>
      </c>
      <c r="T409" s="238" t="n"/>
      <c r="U409" s="240">
        <f>T409+U322</f>
        <v/>
      </c>
      <c r="V409" s="242">
        <f>L409-N409-U409</f>
        <v/>
      </c>
      <c r="W409" s="240">
        <f>IF(L409-N409-U409-V409=0,"","Error")</f>
        <v/>
      </c>
    </row>
    <row r="410" ht="14" customHeight="1" thickBot="1">
      <c r="A410" s="23" t="n"/>
      <c r="B410" s="25" t="inlineStr">
        <is>
          <t>7304</t>
        </is>
      </c>
      <c r="C410" s="126" t="n">
        <v>73048</v>
      </c>
      <c r="D410" s="128" t="inlineStr">
        <is>
          <t>សរុបផលពីសេវាផ្សេងៗ</t>
        </is>
      </c>
      <c r="E410" s="89" t="n"/>
      <c r="F410" s="118" t="n"/>
      <c r="G410" s="119">
        <f>G411+G412+G418+G419</f>
        <v/>
      </c>
      <c r="H410" s="119">
        <f>H411+H412+H418+H419</f>
        <v/>
      </c>
      <c r="I410" s="119">
        <f>I411+I412+I418+I419</f>
        <v/>
      </c>
      <c r="J410" s="120">
        <f>J411+J412+J418+J419</f>
        <v/>
      </c>
      <c r="K410" s="118">
        <f>K411+K412+K418+K419</f>
        <v/>
      </c>
      <c r="L410" s="120">
        <f>L411+L412+L418+L419</f>
        <v/>
      </c>
      <c r="M410" s="118">
        <f>M411+M412+M418+M419</f>
        <v/>
      </c>
      <c r="N410" s="120">
        <f>N411+N412+N418+N419</f>
        <v/>
      </c>
      <c r="O410" s="118">
        <f>O411+O412+O418+O419</f>
        <v/>
      </c>
      <c r="P410" s="120">
        <f>P411+P412+P418+P419</f>
        <v/>
      </c>
      <c r="Q410" s="121">
        <f>Q411+Q412+Q418+Q419</f>
        <v/>
      </c>
      <c r="R410" s="118">
        <f>R411+R412+R418+R419</f>
        <v/>
      </c>
      <c r="S410" s="120">
        <f>S411+S412+S418+S419</f>
        <v/>
      </c>
      <c r="T410" s="118">
        <f>T411+T412+T418+T419</f>
        <v/>
      </c>
      <c r="U410" s="120">
        <f>U411+U412+U418+U419</f>
        <v/>
      </c>
      <c r="V410" s="122">
        <f>V411+V412+V418+V419</f>
        <v/>
      </c>
      <c r="W410" s="120">
        <f>IF(L410-N410-U410-V410=0,"","Error")</f>
        <v/>
      </c>
    </row>
    <row r="411" ht="14" customHeight="1" thickBot="1">
      <c r="A411" s="23" t="n"/>
      <c r="B411" s="18" t="n"/>
      <c r="C411" s="129" t="n"/>
      <c r="D411" s="32" t="inlineStr">
        <is>
          <t>កម្រៃផ្តល់សេវាតាមវិធានបញ្ជាក់ជាមុន</t>
        </is>
      </c>
      <c r="E411" s="70" t="inlineStr">
        <is>
          <t>ARF</t>
        </is>
      </c>
      <c r="F411" s="243" t="n"/>
      <c r="G411" s="244" t="n"/>
      <c r="H411" s="244" t="n"/>
      <c r="I411" s="244" t="n"/>
      <c r="J411" s="245" t="n"/>
      <c r="K411" s="243" t="n">
        <v>0</v>
      </c>
      <c r="L411" s="245">
        <f>K411+L324</f>
        <v/>
      </c>
      <c r="M411" s="243" t="n">
        <v>0</v>
      </c>
      <c r="N411" s="245">
        <f>M411+N324</f>
        <v/>
      </c>
      <c r="O411" s="243" t="n"/>
      <c r="P411" s="245">
        <f>O411+P324</f>
        <v/>
      </c>
      <c r="Q411" s="246">
        <f>N411+P411</f>
        <v/>
      </c>
      <c r="R411" s="243" t="n"/>
      <c r="S411" s="245">
        <f>R411+S324</f>
        <v/>
      </c>
      <c r="T411" s="243" t="n"/>
      <c r="U411" s="245">
        <f>T411+U324</f>
        <v/>
      </c>
      <c r="V411" s="247">
        <f>L411-N411-U411</f>
        <v/>
      </c>
      <c r="W411" s="245">
        <f>IF(L411-N411-U411-V411=0,"","Error")</f>
        <v/>
      </c>
    </row>
    <row r="412" ht="14" customHeight="1" thickBot="1">
      <c r="A412" s="23" t="n"/>
      <c r="B412" s="18" t="n"/>
      <c r="C412" s="129" t="n"/>
      <c r="D412" s="31" t="inlineStr">
        <is>
          <t>សរុបកម្រៃការងារក្រៅការិយាល័យគយ</t>
        </is>
      </c>
      <c r="E412" s="66" t="inlineStr">
        <is>
          <t>OOD</t>
        </is>
      </c>
      <c r="F412" s="248" t="n"/>
      <c r="G412" s="249">
        <f>SUM(G413:G417)</f>
        <v/>
      </c>
      <c r="H412" s="249">
        <f>SUM(H413:H417)</f>
        <v/>
      </c>
      <c r="I412" s="249">
        <f>SUM(I413:I417)</f>
        <v/>
      </c>
      <c r="J412" s="204">
        <f>SUM(J413:J417)</f>
        <v/>
      </c>
      <c r="K412" s="248" t="n">
        <v>0</v>
      </c>
      <c r="L412" s="204">
        <f>SUM(L413:L417)</f>
        <v/>
      </c>
      <c r="M412" s="248" t="n">
        <v>0</v>
      </c>
      <c r="N412" s="204">
        <f>SUM(N413:N417)</f>
        <v/>
      </c>
      <c r="O412" s="248">
        <f>SUM(O413:O417)</f>
        <v/>
      </c>
      <c r="P412" s="204">
        <f>SUM(P413:P417)</f>
        <v/>
      </c>
      <c r="Q412" s="206">
        <f>SUM(Q413:Q417)</f>
        <v/>
      </c>
      <c r="R412" s="248">
        <f>SUM(R413:R417)</f>
        <v/>
      </c>
      <c r="S412" s="204">
        <f>SUM(S413:S417)</f>
        <v/>
      </c>
      <c r="T412" s="248">
        <f>SUM(T413:T417)</f>
        <v/>
      </c>
      <c r="U412" s="204">
        <f>SUM(U413:U417)</f>
        <v/>
      </c>
      <c r="V412" s="250">
        <f>L412-N412-U412</f>
        <v/>
      </c>
      <c r="W412" s="204">
        <f>IF(L412-N412-U412-V412=0,"","Error")</f>
        <v/>
      </c>
    </row>
    <row r="413" ht="13" customHeight="1">
      <c r="A413" s="23" t="n"/>
      <c r="B413" s="18" t="n"/>
      <c r="C413" s="129" t="n"/>
      <c r="D41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413" s="59" t="inlineStr">
        <is>
          <t>CII</t>
        </is>
      </c>
      <c r="F413" s="192" t="n"/>
      <c r="G413" s="193" t="n"/>
      <c r="H413" s="193" t="n"/>
      <c r="I413" s="193" t="n"/>
      <c r="J413" s="194" t="n"/>
      <c r="K413" s="192" t="n">
        <v>0</v>
      </c>
      <c r="L413" s="194">
        <f>K413+L326</f>
        <v/>
      </c>
      <c r="M413" s="192" t="n">
        <v>0</v>
      </c>
      <c r="N413" s="194">
        <f>M413+N326</f>
        <v/>
      </c>
      <c r="O413" s="192" t="n"/>
      <c r="P413" s="194">
        <f>O413+P326</f>
        <v/>
      </c>
      <c r="Q413" s="195">
        <f>N413+P413</f>
        <v/>
      </c>
      <c r="R413" s="192" t="n"/>
      <c r="S413" s="194">
        <f>R413+S326</f>
        <v/>
      </c>
      <c r="T413" s="192" t="n"/>
      <c r="U413" s="194">
        <f>T413+U326</f>
        <v/>
      </c>
      <c r="V413" s="196">
        <f>L413-N413-U413</f>
        <v/>
      </c>
      <c r="W413" s="194">
        <f>IF(L413-N413-U413-V413=0,"","Error")</f>
        <v/>
      </c>
    </row>
    <row r="414" ht="13" customHeight="1">
      <c r="A414" s="23" t="n"/>
      <c r="B414" s="18" t="n"/>
      <c r="C414" s="129" t="n"/>
      <c r="D41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414" s="60" t="inlineStr">
        <is>
          <t>CIO</t>
        </is>
      </c>
      <c r="F414" s="150" t="n"/>
      <c r="G414" s="151" t="n"/>
      <c r="H414" s="151" t="n"/>
      <c r="I414" s="151" t="n"/>
      <c r="J414" s="152" t="n"/>
      <c r="K414" s="150" t="n">
        <v>0</v>
      </c>
      <c r="L414" s="152">
        <f>K414+L327</f>
        <v/>
      </c>
      <c r="M414" s="150" t="n">
        <v>0</v>
      </c>
      <c r="N414" s="152">
        <f>M414+N327</f>
        <v/>
      </c>
      <c r="O414" s="150" t="n"/>
      <c r="P414" s="152">
        <f>O414+P327</f>
        <v/>
      </c>
      <c r="Q414" s="153">
        <f>N414+P414</f>
        <v/>
      </c>
      <c r="R414" s="150" t="n"/>
      <c r="S414" s="152">
        <f>R414+S327</f>
        <v/>
      </c>
      <c r="T414" s="150" t="n"/>
      <c r="U414" s="152">
        <f>T414+U327</f>
        <v/>
      </c>
      <c r="V414" s="154">
        <f>L414-N414-U414</f>
        <v/>
      </c>
      <c r="W414" s="152">
        <f>IF(L414-N414-U414-V414=0,"","Error")</f>
        <v/>
      </c>
    </row>
    <row r="415" ht="13" customHeight="1">
      <c r="A415" s="23" t="n"/>
      <c r="B415" s="18" t="n"/>
      <c r="C415" s="129" t="n"/>
      <c r="D41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415" s="60" t="inlineStr">
        <is>
          <t>NII</t>
        </is>
      </c>
      <c r="F415" s="150" t="n"/>
      <c r="G415" s="151" t="n"/>
      <c r="H415" s="151" t="n"/>
      <c r="I415" s="151" t="n"/>
      <c r="J415" s="152" t="n"/>
      <c r="K415" s="150" t="n">
        <v>0</v>
      </c>
      <c r="L415" s="152">
        <f>K415+L328</f>
        <v/>
      </c>
      <c r="M415" s="150" t="n">
        <v>0</v>
      </c>
      <c r="N415" s="152">
        <f>M415+N328</f>
        <v/>
      </c>
      <c r="O415" s="150" t="n"/>
      <c r="P415" s="152">
        <f>O415+P328</f>
        <v/>
      </c>
      <c r="Q415" s="153">
        <f>N415+P415</f>
        <v/>
      </c>
      <c r="R415" s="150" t="n"/>
      <c r="S415" s="152">
        <f>R415+S328</f>
        <v/>
      </c>
      <c r="T415" s="150" t="n"/>
      <c r="U415" s="152">
        <f>T415+U328</f>
        <v/>
      </c>
      <c r="V415" s="154">
        <f>L415-N415-U415</f>
        <v/>
      </c>
      <c r="W415" s="152">
        <f>IF(L415-N415-U415-V415=0,"","Error")</f>
        <v/>
      </c>
    </row>
    <row r="416" ht="13" customHeight="1">
      <c r="A416" s="23" t="n"/>
      <c r="B416" s="18" t="n"/>
      <c r="C416" s="129" t="n"/>
      <c r="D41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416" s="60" t="inlineStr">
        <is>
          <t>NIO</t>
        </is>
      </c>
      <c r="F416" s="150" t="n"/>
      <c r="G416" s="151" t="n"/>
      <c r="H416" s="151" t="n"/>
      <c r="I416" s="151" t="n"/>
      <c r="J416" s="152" t="n"/>
      <c r="K416" s="150" t="n">
        <v>0</v>
      </c>
      <c r="L416" s="152">
        <f>K416+L329</f>
        <v/>
      </c>
      <c r="M416" s="150" t="n">
        <v>0</v>
      </c>
      <c r="N416" s="152">
        <f>M416+N329</f>
        <v/>
      </c>
      <c r="O416" s="150" t="n"/>
      <c r="P416" s="152">
        <f>O416+P329</f>
        <v/>
      </c>
      <c r="Q416" s="153">
        <f>N416+P416</f>
        <v/>
      </c>
      <c r="R416" s="150" t="n"/>
      <c r="S416" s="152">
        <f>R416+S329</f>
        <v/>
      </c>
      <c r="T416" s="150" t="n"/>
      <c r="U416" s="152">
        <f>T416+U329</f>
        <v/>
      </c>
      <c r="V416" s="154">
        <f>L416-N416-U416</f>
        <v/>
      </c>
      <c r="W416" s="152">
        <f>IF(L416-N416-U416-V416=0,"","Error")</f>
        <v/>
      </c>
    </row>
    <row r="417" ht="13" customHeight="1">
      <c r="A417" s="23" t="n"/>
      <c r="B417" s="18" t="n"/>
      <c r="C417" s="129" t="n"/>
      <c r="D417" s="13" t="inlineStr">
        <is>
          <t xml:space="preserve">   កម្រៃអមទំនិញ</t>
        </is>
      </c>
      <c r="E417" s="71" t="inlineStr">
        <is>
          <t>CEF</t>
        </is>
      </c>
      <c r="F417" s="251" t="n"/>
      <c r="G417" s="252" t="n"/>
      <c r="H417" s="252" t="n"/>
      <c r="I417" s="252" t="n"/>
      <c r="J417" s="253" t="n"/>
      <c r="K417" s="251" t="n">
        <v>0</v>
      </c>
      <c r="L417" s="253">
        <f>K417+L330</f>
        <v/>
      </c>
      <c r="M417" s="251" t="n">
        <v>0</v>
      </c>
      <c r="N417" s="253">
        <f>M417+N330</f>
        <v/>
      </c>
      <c r="O417" s="251" t="n"/>
      <c r="P417" s="253">
        <f>O417+P330</f>
        <v/>
      </c>
      <c r="Q417" s="254">
        <f>N417+P417</f>
        <v/>
      </c>
      <c r="R417" s="251" t="n"/>
      <c r="S417" s="253">
        <f>R417+S330</f>
        <v/>
      </c>
      <c r="T417" s="251" t="n"/>
      <c r="U417" s="253">
        <f>T417+U330</f>
        <v/>
      </c>
      <c r="V417" s="255">
        <f>L417-N417-U417</f>
        <v/>
      </c>
      <c r="W417" s="253">
        <f>IF(L417-N417-U417-V417=0,"","Error")</f>
        <v/>
      </c>
    </row>
    <row r="418" ht="27" customHeight="1" thickBot="1">
      <c r="A418" s="23" t="n"/>
      <c r="B418" s="18" t="n"/>
      <c r="C418" s="129" t="n"/>
      <c r="D41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418" s="70" t="inlineStr">
        <is>
          <t>OTF</t>
        </is>
      </c>
      <c r="F418" s="243" t="n"/>
      <c r="G418" s="244" t="n"/>
      <c r="H418" s="244" t="n"/>
      <c r="I418" s="244" t="n"/>
      <c r="J418" s="245" t="n"/>
      <c r="K418" s="243" t="n">
        <v>0</v>
      </c>
      <c r="L418" s="245">
        <f>K418+L331</f>
        <v/>
      </c>
      <c r="M418" s="243" t="n">
        <v>0</v>
      </c>
      <c r="N418" s="245">
        <f>M418+N331</f>
        <v/>
      </c>
      <c r="O418" s="243" t="n"/>
      <c r="P418" s="245">
        <f>O418+P331</f>
        <v/>
      </c>
      <c r="Q418" s="246">
        <f>N418+P418</f>
        <v/>
      </c>
      <c r="R418" s="243" t="n"/>
      <c r="S418" s="245">
        <f>R418+S331</f>
        <v/>
      </c>
      <c r="T418" s="243" t="n"/>
      <c r="U418" s="245">
        <f>T418+U331</f>
        <v/>
      </c>
      <c r="V418" s="247">
        <f>L418-N418-U418</f>
        <v/>
      </c>
      <c r="W418" s="245">
        <f>IF(L418-N418-U418-V418=0,"","Error")</f>
        <v/>
      </c>
    </row>
    <row r="419" ht="14" customHeight="1" thickBot="1">
      <c r="A419" s="23" t="n"/>
      <c r="B419" s="18" t="n"/>
      <c r="C419" s="129" t="n"/>
      <c r="D419" s="31" t="inlineStr">
        <is>
          <t>សរុបការគ្រប់គ្រងការឆ្លងកាត់អន្តរជាតិ</t>
        </is>
      </c>
      <c r="E419" s="73" t="inlineStr">
        <is>
          <t>TRF</t>
        </is>
      </c>
      <c r="F419" s="248" t="n"/>
      <c r="G419" s="249">
        <f>SUM(G420:G426)</f>
        <v/>
      </c>
      <c r="H419" s="249">
        <f>SUM(H420:H426)</f>
        <v/>
      </c>
      <c r="I419" s="249">
        <f>SUM(I420:I426)</f>
        <v/>
      </c>
      <c r="J419" s="204">
        <f>SUM(J420:J426)</f>
        <v/>
      </c>
      <c r="K419" s="248" t="n">
        <v>0</v>
      </c>
      <c r="L419" s="204">
        <f>SUM(L420:L426)</f>
        <v/>
      </c>
      <c r="M419" s="248" t="n">
        <v>0</v>
      </c>
      <c r="N419" s="204">
        <f>SUM(N420:N426)</f>
        <v/>
      </c>
      <c r="O419" s="248">
        <f>SUM(O420:O426)</f>
        <v/>
      </c>
      <c r="P419" s="204">
        <f>SUM(P420:P426)</f>
        <v/>
      </c>
      <c r="Q419" s="206">
        <f>SUM(Q420:Q426)</f>
        <v/>
      </c>
      <c r="R419" s="248">
        <f>SUM(R420:R426)</f>
        <v/>
      </c>
      <c r="S419" s="204">
        <f>SUM(S420:S426)</f>
        <v/>
      </c>
      <c r="T419" s="248">
        <f>SUM(T420:T426)</f>
        <v/>
      </c>
      <c r="U419" s="204">
        <f>SUM(U420:U426)</f>
        <v/>
      </c>
      <c r="V419" s="250">
        <f>L419-N419-U419</f>
        <v/>
      </c>
      <c r="W419" s="204">
        <f>IF(L419-N419-U419-V419=0,"","Error")</f>
        <v/>
      </c>
    </row>
    <row r="420" ht="26" customHeight="1">
      <c r="A420" s="23" t="n"/>
      <c r="B420" s="18" t="n"/>
      <c r="C420" s="129" t="n"/>
      <c r="D42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420" s="74" t="inlineStr">
        <is>
          <t>TFT</t>
        </is>
      </c>
      <c r="F420" s="192" t="n"/>
      <c r="G420" s="193" t="n"/>
      <c r="H420" s="193" t="n"/>
      <c r="I420" s="193" t="n"/>
      <c r="J420" s="194" t="n"/>
      <c r="K420" s="192" t="n">
        <v>0</v>
      </c>
      <c r="L420" s="194">
        <f>K420+L333</f>
        <v/>
      </c>
      <c r="M420" s="192" t="n">
        <v>0</v>
      </c>
      <c r="N420" s="194">
        <f>M420+N333</f>
        <v/>
      </c>
      <c r="O420" s="192" t="n"/>
      <c r="P420" s="194">
        <f>O420+P333</f>
        <v/>
      </c>
      <c r="Q420" s="195">
        <f>N420+P420</f>
        <v/>
      </c>
      <c r="R420" s="192" t="n"/>
      <c r="S420" s="194">
        <f>R420+S333</f>
        <v/>
      </c>
      <c r="T420" s="192" t="n"/>
      <c r="U420" s="194">
        <f>T420+U333</f>
        <v/>
      </c>
      <c r="V420" s="196">
        <f>L420-N420-U420</f>
        <v/>
      </c>
      <c r="W420" s="194">
        <f>IF(L420-N420-U420-V420=0,"","Error")</f>
        <v/>
      </c>
    </row>
    <row r="421" ht="13" customHeight="1">
      <c r="A421" s="23" t="n"/>
      <c r="B421" s="18" t="n"/>
      <c r="C421" s="129" t="n"/>
      <c r="D42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421" s="75" t="inlineStr">
        <is>
          <t>TFF</t>
        </is>
      </c>
      <c r="F421" s="150" t="n"/>
      <c r="G421" s="151" t="n"/>
      <c r="H421" s="151" t="n"/>
      <c r="I421" s="151" t="n"/>
      <c r="J421" s="152" t="n"/>
      <c r="K421" s="150" t="n">
        <v>0</v>
      </c>
      <c r="L421" s="152">
        <f>K421+L334</f>
        <v/>
      </c>
      <c r="M421" s="150" t="n">
        <v>0</v>
      </c>
      <c r="N421" s="152">
        <f>M421+N334</f>
        <v/>
      </c>
      <c r="O421" s="150" t="n"/>
      <c r="P421" s="152">
        <f>O421+P334</f>
        <v/>
      </c>
      <c r="Q421" s="153">
        <f>N421+P421</f>
        <v/>
      </c>
      <c r="R421" s="150" t="n"/>
      <c r="S421" s="152">
        <f>R421+S334</f>
        <v/>
      </c>
      <c r="T421" s="150" t="n"/>
      <c r="U421" s="152">
        <f>T421+U334</f>
        <v/>
      </c>
      <c r="V421" s="154">
        <f>L421-N421-U421</f>
        <v/>
      </c>
      <c r="W421" s="152">
        <f>IF(L421-N421-U421-V421=0,"","Error")</f>
        <v/>
      </c>
    </row>
    <row r="422" ht="13" customHeight="1">
      <c r="A422" s="23" t="n"/>
      <c r="B422" s="18" t="n"/>
      <c r="C422" s="129" t="n"/>
      <c r="D422" s="12" t="inlineStr">
        <is>
          <t xml:space="preserve">   កម្រៃគ្រប់គ្រងការឆ្លងកាត់ទំនិញមិនផ្ទុកក្នុងកុងតឺន័រ</t>
        </is>
      </c>
      <c r="E422" s="75" t="inlineStr">
        <is>
          <t>TFN</t>
        </is>
      </c>
      <c r="F422" s="150" t="n"/>
      <c r="G422" s="151" t="n"/>
      <c r="H422" s="151" t="n"/>
      <c r="I422" s="151" t="n"/>
      <c r="J422" s="152" t="n"/>
      <c r="K422" s="150" t="n">
        <v>0</v>
      </c>
      <c r="L422" s="152">
        <f>K422+L335</f>
        <v/>
      </c>
      <c r="M422" s="150" t="n">
        <v>0</v>
      </c>
      <c r="N422" s="152">
        <f>M422+N335</f>
        <v/>
      </c>
      <c r="O422" s="150" t="n"/>
      <c r="P422" s="152">
        <f>O422+P335</f>
        <v/>
      </c>
      <c r="Q422" s="153">
        <f>N422+P422</f>
        <v/>
      </c>
      <c r="R422" s="150" t="n"/>
      <c r="S422" s="152">
        <f>R422+S335</f>
        <v/>
      </c>
      <c r="T422" s="150" t="n"/>
      <c r="U422" s="152">
        <f>T422+U335</f>
        <v/>
      </c>
      <c r="V422" s="154">
        <f>L422-N422-U422</f>
        <v/>
      </c>
      <c r="W422" s="152">
        <f>IF(L422-N422-U422-V422=0,"","Error")</f>
        <v/>
      </c>
    </row>
    <row r="423" ht="13" customHeight="1">
      <c r="A423" s="23" t="n"/>
      <c r="B423" s="18" t="n"/>
      <c r="C423" s="129" t="n"/>
      <c r="D423" s="12" t="inlineStr">
        <is>
          <t xml:space="preserve">   កម្រៃគ្រប់គ្រងការឆ្លងកាត់គោ ក្របី និងសេះរស់</t>
        </is>
      </c>
      <c r="E423" s="75" t="inlineStr">
        <is>
          <t>TFB</t>
        </is>
      </c>
      <c r="F423" s="150" t="n"/>
      <c r="G423" s="151" t="n"/>
      <c r="H423" s="151" t="n"/>
      <c r="I423" s="151" t="n"/>
      <c r="J423" s="152" t="n"/>
      <c r="K423" s="150" t="n">
        <v>0</v>
      </c>
      <c r="L423" s="152">
        <f>K423+L336</f>
        <v/>
      </c>
      <c r="M423" s="150" t="n">
        <v>0</v>
      </c>
      <c r="N423" s="152">
        <f>M423+N336</f>
        <v/>
      </c>
      <c r="O423" s="150" t="n"/>
      <c r="P423" s="152">
        <f>O423+P336</f>
        <v/>
      </c>
      <c r="Q423" s="153">
        <f>N423+P423</f>
        <v/>
      </c>
      <c r="R423" s="150" t="n"/>
      <c r="S423" s="152">
        <f>R423+S336</f>
        <v/>
      </c>
      <c r="T423" s="150" t="n"/>
      <c r="U423" s="152">
        <f>T423+U336</f>
        <v/>
      </c>
      <c r="V423" s="154">
        <f>L423-N423-U423</f>
        <v/>
      </c>
      <c r="W423" s="152">
        <f>IF(L423-N423-U423-V423=0,"","Error")</f>
        <v/>
      </c>
    </row>
    <row r="424" ht="13" customHeight="1">
      <c r="A424" s="23" t="n"/>
      <c r="B424" s="18" t="n"/>
      <c r="C424" s="129" t="n"/>
      <c r="D424" s="12" t="inlineStr">
        <is>
          <t xml:space="preserve">   កម្រៃគ្រប់គ្រងការឆ្លងកាត់ជ្រូក ចៀម និងពពែរស់</t>
        </is>
      </c>
      <c r="E424" s="75" t="inlineStr">
        <is>
          <t>TFS</t>
        </is>
      </c>
      <c r="F424" s="150" t="n"/>
      <c r="G424" s="151" t="n"/>
      <c r="H424" s="151" t="n"/>
      <c r="I424" s="151" t="n"/>
      <c r="J424" s="152" t="n"/>
      <c r="K424" s="150" t="n">
        <v>0</v>
      </c>
      <c r="L424" s="152">
        <f>K424+L337</f>
        <v/>
      </c>
      <c r="M424" s="150" t="n">
        <v>0</v>
      </c>
      <c r="N424" s="152">
        <f>M424+N337</f>
        <v/>
      </c>
      <c r="O424" s="150" t="n"/>
      <c r="P424" s="152">
        <f>O424+P337</f>
        <v/>
      </c>
      <c r="Q424" s="153">
        <f>N424+P424</f>
        <v/>
      </c>
      <c r="R424" s="150" t="n"/>
      <c r="S424" s="152">
        <f>R424+S337</f>
        <v/>
      </c>
      <c r="T424" s="150" t="n"/>
      <c r="U424" s="152">
        <f>T424+U337</f>
        <v/>
      </c>
      <c r="V424" s="154">
        <f>L424-N424-U424</f>
        <v/>
      </c>
      <c r="W424" s="152">
        <f>IF(L424-N424-U424-V424=0,"","Error")</f>
        <v/>
      </c>
    </row>
    <row r="425" ht="13" customHeight="1">
      <c r="A425" s="23" t="n"/>
      <c r="B425" s="18" t="n"/>
      <c r="C425" s="129" t="n"/>
      <c r="D425" s="12" t="inlineStr">
        <is>
          <t xml:space="preserve">   កម្រៃគ្រប់គ្រងការឆ្លងកាត់សត្វស្លាប (មាន់ ទា ...)</t>
        </is>
      </c>
      <c r="E425" s="75" t="inlineStr">
        <is>
          <t>TFP</t>
        </is>
      </c>
      <c r="F425" s="150" t="n"/>
      <c r="G425" s="151" t="n"/>
      <c r="H425" s="151" t="n"/>
      <c r="I425" s="151" t="n"/>
      <c r="J425" s="152" t="n"/>
      <c r="K425" s="150" t="n">
        <v>0</v>
      </c>
      <c r="L425" s="152">
        <f>K425+L338</f>
        <v/>
      </c>
      <c r="M425" s="150" t="n">
        <v>0</v>
      </c>
      <c r="N425" s="152">
        <f>M425+N338</f>
        <v/>
      </c>
      <c r="O425" s="150" t="n"/>
      <c r="P425" s="152">
        <f>O425+P338</f>
        <v/>
      </c>
      <c r="Q425" s="153">
        <f>N425+P425</f>
        <v/>
      </c>
      <c r="R425" s="150" t="n"/>
      <c r="S425" s="152">
        <f>R425+S338</f>
        <v/>
      </c>
      <c r="T425" s="150" t="n"/>
      <c r="U425" s="152">
        <f>T425+U338</f>
        <v/>
      </c>
      <c r="V425" s="154">
        <f>L425-N425-U425</f>
        <v/>
      </c>
      <c r="W425" s="152">
        <f>IF(L425-N425-U425-V425=0,"","Error")</f>
        <v/>
      </c>
    </row>
    <row r="426" ht="14" customHeight="1" thickBot="1">
      <c r="A426" s="23" t="n"/>
      <c r="B426" s="24" t="n"/>
      <c r="C426" s="140" t="n"/>
      <c r="D426" s="30" t="inlineStr">
        <is>
          <t xml:space="preserve">   កម្រៃគ្រប់គ្រងការឆ្លងកាត់ផលិតផលជលផល</t>
        </is>
      </c>
      <c r="E426" s="76" t="inlineStr">
        <is>
          <t>TFA</t>
        </is>
      </c>
      <c r="F426" s="238" t="n"/>
      <c r="G426" s="239" t="n"/>
      <c r="H426" s="239" t="n"/>
      <c r="I426" s="239" t="n"/>
      <c r="J426" s="240" t="n"/>
      <c r="K426" s="238" t="n">
        <v>0</v>
      </c>
      <c r="L426" s="240">
        <f>K426+L339</f>
        <v/>
      </c>
      <c r="M426" s="238" t="n">
        <v>0</v>
      </c>
      <c r="N426" s="240">
        <f>M426+N339</f>
        <v/>
      </c>
      <c r="O426" s="238" t="n"/>
      <c r="P426" s="240">
        <f>O426+P339</f>
        <v/>
      </c>
      <c r="Q426" s="241">
        <f>N426+P426</f>
        <v/>
      </c>
      <c r="R426" s="238" t="n"/>
      <c r="S426" s="240">
        <f>R426+S339</f>
        <v/>
      </c>
      <c r="T426" s="238" t="n"/>
      <c r="U426" s="240">
        <f>T426+U339</f>
        <v/>
      </c>
      <c r="V426" s="242">
        <f>L426-N426-U426</f>
        <v/>
      </c>
      <c r="W426" s="240">
        <f>IF(L426-N426-U426-V426=0,"","Error")</f>
        <v/>
      </c>
    </row>
    <row r="427" ht="14" customHeight="1" thickBot="1">
      <c r="A427" s="23" t="n"/>
      <c r="B427" s="136" t="n">
        <v>7306</v>
      </c>
      <c r="C427" s="139" t="n">
        <v>73066</v>
      </c>
      <c r="D427" s="138" t="inlineStr">
        <is>
          <t>សរុបចំណូលពីអាជ្ញាប័ណ្ណក្នុងស្រុក</t>
        </is>
      </c>
      <c r="E427" s="90" t="n"/>
      <c r="F427" s="118" t="n"/>
      <c r="G427" s="119">
        <f>SUM(G428:G432)</f>
        <v/>
      </c>
      <c r="H427" s="119">
        <f>SUM(H428:H432)</f>
        <v/>
      </c>
      <c r="I427" s="119">
        <f>SUM(I428:I432)</f>
        <v/>
      </c>
      <c r="J427" s="120">
        <f>SUM(J428:J432)</f>
        <v/>
      </c>
      <c r="K427" s="118">
        <f>SUM(K428:K432)</f>
        <v/>
      </c>
      <c r="L427" s="120">
        <f>SUM(L428:L432)</f>
        <v/>
      </c>
      <c r="M427" s="118">
        <f>SUM(M428:M432)</f>
        <v/>
      </c>
      <c r="N427" s="120">
        <f>SUM(N428:N432)</f>
        <v/>
      </c>
      <c r="O427" s="118">
        <f>SUM(O428:O432)</f>
        <v/>
      </c>
      <c r="P427" s="120">
        <f>SUM(P428:P432)</f>
        <v/>
      </c>
      <c r="Q427" s="121">
        <f>SUM(Q428:Q432)</f>
        <v/>
      </c>
      <c r="R427" s="118">
        <f>SUM(R428:R432)</f>
        <v/>
      </c>
      <c r="S427" s="120">
        <f>SUM(S428:S432)</f>
        <v/>
      </c>
      <c r="T427" s="118">
        <f>SUM(T428:T432)</f>
        <v/>
      </c>
      <c r="U427" s="120">
        <f>SUM(U428:U432)</f>
        <v/>
      </c>
      <c r="V427" s="122">
        <f>SUM(V428:V432)</f>
        <v/>
      </c>
      <c r="W427" s="120">
        <f>IF(L427-N427-U427-V427=0,"","Error")</f>
        <v/>
      </c>
    </row>
    <row r="428" ht="13" customHeight="1">
      <c r="A428" s="23" t="n"/>
      <c r="B428" s="18" t="n"/>
      <c r="C428" s="127" t="n"/>
      <c r="D428" s="137" t="inlineStr">
        <is>
          <t xml:space="preserve">   កម្រៃអាជ្ញាប័ណ្ណសន្និធិគយបណ្តោះអាសន្ន (មាតិកាចាស់)</t>
        </is>
      </c>
      <c r="E428" s="86" t="inlineStr">
        <is>
          <t>TSL</t>
        </is>
      </c>
      <c r="F428" s="192" t="n"/>
      <c r="G428" s="193" t="n"/>
      <c r="H428" s="193" t="n"/>
      <c r="I428" s="193" t="n"/>
      <c r="J428" s="194" t="n"/>
      <c r="K428" s="192" t="n">
        <v>0</v>
      </c>
      <c r="L428" s="194">
        <f>K428+L341</f>
        <v/>
      </c>
      <c r="M428" s="192" t="n">
        <v>0</v>
      </c>
      <c r="N428" s="194">
        <f>M428+N341</f>
        <v/>
      </c>
      <c r="O428" s="192" t="n"/>
      <c r="P428" s="194">
        <f>O428+P341</f>
        <v/>
      </c>
      <c r="Q428" s="195">
        <f>N428+P428</f>
        <v/>
      </c>
      <c r="R428" s="192" t="n"/>
      <c r="S428" s="194">
        <f>R428+S341</f>
        <v/>
      </c>
      <c r="T428" s="192" t="n"/>
      <c r="U428" s="194">
        <f>T428+U341</f>
        <v/>
      </c>
      <c r="V428" s="196">
        <f>L428-N428-U428</f>
        <v/>
      </c>
      <c r="W428" s="194">
        <f>IF(L428-N428-U428-V428=0,"","Error")</f>
        <v/>
      </c>
    </row>
    <row r="429" ht="26" customHeight="1">
      <c r="A429" s="23" t="n"/>
      <c r="B429" s="18" t="n"/>
      <c r="C429" s="127" t="n"/>
      <c r="D42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429" s="60" t="inlineStr">
        <is>
          <t>BTL</t>
        </is>
      </c>
      <c r="F429" s="150" t="n"/>
      <c r="G429" s="151" t="n"/>
      <c r="H429" s="151" t="n"/>
      <c r="I429" s="151" t="n"/>
      <c r="J429" s="152" t="n"/>
      <c r="K429" s="150" t="n">
        <v>0</v>
      </c>
      <c r="L429" s="152">
        <f>K429+L342</f>
        <v/>
      </c>
      <c r="M429" s="150" t="n">
        <v>0</v>
      </c>
      <c r="N429" s="152">
        <f>M429+N342</f>
        <v/>
      </c>
      <c r="O429" s="150" t="n"/>
      <c r="P429" s="152">
        <f>O429+P342</f>
        <v/>
      </c>
      <c r="Q429" s="153">
        <f>N429+P429</f>
        <v/>
      </c>
      <c r="R429" s="150" t="n"/>
      <c r="S429" s="152">
        <f>R429+S342</f>
        <v/>
      </c>
      <c r="T429" s="150" t="n"/>
      <c r="U429" s="152">
        <f>T429+U342</f>
        <v/>
      </c>
      <c r="V429" s="154">
        <f>L429-N429-U429</f>
        <v/>
      </c>
      <c r="W429" s="152">
        <f>IF(L429-N429-U429-V429=0,"","Error")</f>
        <v/>
      </c>
    </row>
    <row r="430" ht="13" customHeight="1">
      <c r="A430" s="23" t="n"/>
      <c r="B430" s="18" t="n"/>
      <c r="C430" s="127" t="n"/>
      <c r="D430" s="7" t="inlineStr">
        <is>
          <t xml:space="preserve">   កម្រៃការគ្រប់គ្រងប្រតិបត្តិការសន្និធិគយបណ្តោះអាសន្ន</t>
        </is>
      </c>
      <c r="E430" s="61" t="inlineStr">
        <is>
          <t>TSM</t>
        </is>
      </c>
      <c r="F430" s="197" t="n"/>
      <c r="G430" s="198" t="n"/>
      <c r="H430" s="198" t="n"/>
      <c r="I430" s="198" t="n"/>
      <c r="J430" s="199" t="n"/>
      <c r="K430" s="197" t="n">
        <v>0</v>
      </c>
      <c r="L430" s="199">
        <f>K430+L343</f>
        <v/>
      </c>
      <c r="M430" s="197" t="n">
        <v>0</v>
      </c>
      <c r="N430" s="199">
        <f>M430+N343</f>
        <v/>
      </c>
      <c r="O430" s="197" t="n"/>
      <c r="P430" s="199">
        <f>O430+P343</f>
        <v/>
      </c>
      <c r="Q430" s="200">
        <f>N430+P430</f>
        <v/>
      </c>
      <c r="R430" s="197" t="n"/>
      <c r="S430" s="199">
        <f>R430+S343</f>
        <v/>
      </c>
      <c r="T430" s="197" t="n"/>
      <c r="U430" s="199">
        <f>T430+U343</f>
        <v/>
      </c>
      <c r="V430" s="201">
        <f>L430-N430-U430</f>
        <v/>
      </c>
      <c r="W430" s="199">
        <f>IF(L430-N430-U430-V430=0,"","Error")</f>
        <v/>
      </c>
    </row>
    <row r="431" ht="13" customHeight="1">
      <c r="A431" s="23" t="n"/>
      <c r="B431" s="18" t="n"/>
      <c r="C431" s="127" t="n"/>
      <c r="D431" s="7" t="inlineStr">
        <is>
          <t xml:space="preserve">   កម្រៃការគ្រប់គ្រងប្រតិបត្តិការភណ្ឌាគារគយមានដែនកំណត់ </t>
        </is>
      </c>
      <c r="E431" s="61" t="inlineStr">
        <is>
          <t>BWM</t>
        </is>
      </c>
      <c r="F431" s="197" t="n"/>
      <c r="G431" s="198" t="n"/>
      <c r="H431" s="198" t="n"/>
      <c r="I431" s="198" t="n"/>
      <c r="J431" s="199" t="n"/>
      <c r="K431" s="197" t="n">
        <v>0</v>
      </c>
      <c r="L431" s="199">
        <f>K431+L344</f>
        <v/>
      </c>
      <c r="M431" s="197" t="n">
        <v>0</v>
      </c>
      <c r="N431" s="199">
        <f>M431+N344</f>
        <v/>
      </c>
      <c r="O431" s="197" t="n"/>
      <c r="P431" s="199">
        <f>O431+P344</f>
        <v/>
      </c>
      <c r="Q431" s="200">
        <f>N431+P431</f>
        <v/>
      </c>
      <c r="R431" s="197" t="n"/>
      <c r="S431" s="199">
        <f>R431+S344</f>
        <v/>
      </c>
      <c r="T431" s="197" t="n"/>
      <c r="U431" s="199">
        <f>T431+U344</f>
        <v/>
      </c>
      <c r="V431" s="201">
        <f>L431-N431-U431</f>
        <v/>
      </c>
      <c r="W431" s="199">
        <f>IF(L431-N431-U431-V431=0,"","Error")</f>
        <v/>
      </c>
    </row>
    <row r="432" ht="14" customHeight="1" thickBot="1">
      <c r="A432" s="23" t="n"/>
      <c r="B432" s="24" t="n"/>
      <c r="C432" s="130" t="n"/>
      <c r="D432" s="28" t="inlineStr">
        <is>
          <t xml:space="preserve">   កម្រៃអាជ្ញាប័ណ្ណជើងសាគយ</t>
        </is>
      </c>
      <c r="E432" s="69" t="inlineStr">
        <is>
          <t>CBL</t>
        </is>
      </c>
      <c r="F432" s="238" t="n"/>
      <c r="G432" s="239" t="n"/>
      <c r="H432" s="239" t="n"/>
      <c r="I432" s="239" t="n"/>
      <c r="J432" s="240" t="n"/>
      <c r="K432" s="238" t="n">
        <v>0</v>
      </c>
      <c r="L432" s="240">
        <f>K432+L345</f>
        <v/>
      </c>
      <c r="M432" s="238" t="n">
        <v>0</v>
      </c>
      <c r="N432" s="240">
        <f>M432+N345</f>
        <v/>
      </c>
      <c r="O432" s="238" t="n"/>
      <c r="P432" s="240">
        <f>O432+P345</f>
        <v/>
      </c>
      <c r="Q432" s="241">
        <f>N432+P432</f>
        <v/>
      </c>
      <c r="R432" s="238" t="n"/>
      <c r="S432" s="240">
        <f>R432+S345</f>
        <v/>
      </c>
      <c r="T432" s="238" t="n"/>
      <c r="U432" s="240">
        <f>T432+U345</f>
        <v/>
      </c>
      <c r="V432" s="242">
        <f>L432-N432-U432</f>
        <v/>
      </c>
      <c r="W432" s="240">
        <f>IF(L432-N432-U432-V432=0,"","Error")</f>
        <v/>
      </c>
    </row>
    <row r="433" ht="13" customHeight="1">
      <c r="A433" s="15" t="n"/>
      <c r="B433" s="19" t="inlineStr">
        <is>
          <t>7307</t>
        </is>
      </c>
      <c r="C433" s="20" t="n">
        <v>73071</v>
      </c>
      <c r="D433" s="16" t="inlineStr">
        <is>
          <t>ការជួលដីទំនេរ</t>
        </is>
      </c>
      <c r="E433" s="77" t="inlineStr">
        <is>
          <t>ROL</t>
        </is>
      </c>
      <c r="F433" s="97" t="n"/>
      <c r="G433" s="98" t="n"/>
      <c r="H433" s="98" t="n"/>
      <c r="I433" s="98" t="n"/>
      <c r="J433" s="99" t="n"/>
      <c r="K433" s="97" t="n">
        <v>0</v>
      </c>
      <c r="L433" s="99">
        <f>K433+L346</f>
        <v/>
      </c>
      <c r="M433" s="97" t="n">
        <v>0</v>
      </c>
      <c r="N433" s="99">
        <f>M433+N346</f>
        <v/>
      </c>
      <c r="O433" s="97" t="n"/>
      <c r="P433" s="99">
        <f>O433+P346</f>
        <v/>
      </c>
      <c r="Q433" s="100">
        <f>N433+P433</f>
        <v/>
      </c>
      <c r="R433" s="97" t="n"/>
      <c r="S433" s="99">
        <f>R433+S346</f>
        <v/>
      </c>
      <c r="T433" s="97" t="n"/>
      <c r="U433" s="99">
        <f>T433+U346</f>
        <v/>
      </c>
      <c r="V433" s="101">
        <f>L433-N433-U433</f>
        <v/>
      </c>
      <c r="W433" s="99">
        <f>IF(L433-N433-U433-V433=0,"","Error")</f>
        <v/>
      </c>
    </row>
    <row r="434" ht="13" customHeight="1">
      <c r="A434" s="15" t="n"/>
      <c r="B434" s="18" t="n"/>
      <c r="C434" s="21" t="n">
        <v>73072</v>
      </c>
      <c r="D434" s="22" t="inlineStr">
        <is>
          <t>ការជួលដីមានអគារ</t>
        </is>
      </c>
      <c r="E434" s="62" t="inlineStr">
        <is>
          <t>ROB</t>
        </is>
      </c>
      <c r="F434" s="184" t="n"/>
      <c r="G434" s="185" t="n"/>
      <c r="H434" s="185" t="n"/>
      <c r="I434" s="185" t="n"/>
      <c r="J434" s="186" t="n"/>
      <c r="K434" s="184" t="n">
        <v>0</v>
      </c>
      <c r="L434" s="124">
        <f>K434+L347</f>
        <v/>
      </c>
      <c r="M434" s="184" t="n">
        <v>0</v>
      </c>
      <c r="N434" s="124">
        <f>M434+N347</f>
        <v/>
      </c>
      <c r="O434" s="184" t="n"/>
      <c r="P434" s="186">
        <f>O434+P347</f>
        <v/>
      </c>
      <c r="Q434" s="187">
        <f>N434+P434</f>
        <v/>
      </c>
      <c r="R434" s="184" t="n"/>
      <c r="S434" s="186">
        <f>R434+S347</f>
        <v/>
      </c>
      <c r="T434" s="184" t="n"/>
      <c r="U434" s="186">
        <f>T434+U347</f>
        <v/>
      </c>
      <c r="V434" s="188">
        <f>L434-N434-U434</f>
        <v/>
      </c>
      <c r="W434" s="186">
        <f>IF(L434-N434-U434-V434=0,"","Error")</f>
        <v/>
      </c>
    </row>
    <row r="435" ht="14" customHeight="1" thickBot="1">
      <c r="A435" s="15" t="n"/>
      <c r="B435" s="18" t="n"/>
      <c r="C435" s="131" t="n">
        <v>73073</v>
      </c>
      <c r="D435" s="82" t="inlineStr">
        <is>
          <t>ការជួលអគារ ឬសំណង់ផ្សេងៗ</t>
        </is>
      </c>
      <c r="E435" s="132" t="inlineStr">
        <is>
          <t>ROO</t>
        </is>
      </c>
      <c r="F435" s="168" t="n"/>
      <c r="G435" s="169" t="n"/>
      <c r="H435" s="169" t="n"/>
      <c r="I435" s="169" t="n"/>
      <c r="J435" s="170" t="n"/>
      <c r="K435" s="168" t="n">
        <v>0</v>
      </c>
      <c r="L435" s="170">
        <f>K435+L348</f>
        <v/>
      </c>
      <c r="M435" s="168" t="n">
        <v>0</v>
      </c>
      <c r="N435" s="170">
        <f>M435+N348</f>
        <v/>
      </c>
      <c r="O435" s="168" t="n"/>
      <c r="P435" s="170">
        <f>O435+P348</f>
        <v/>
      </c>
      <c r="Q435" s="171">
        <f>N435+P435</f>
        <v/>
      </c>
      <c r="R435" s="168" t="n"/>
      <c r="S435" s="170">
        <f>R435+S348</f>
        <v/>
      </c>
      <c r="T435" s="168" t="n"/>
      <c r="U435" s="170">
        <f>T435+U348</f>
        <v/>
      </c>
      <c r="V435" s="263">
        <f>L435-N435-U435</f>
        <v/>
      </c>
      <c r="W435" s="170">
        <f>IF(L435-N435-U435-V435=0,"","Error")</f>
        <v/>
      </c>
    </row>
    <row r="436" ht="14" customHeight="1" thickBot="1">
      <c r="A436" s="23" t="n"/>
      <c r="B436" s="15" t="n"/>
      <c r="C436" s="139" t="n">
        <v>73087</v>
      </c>
      <c r="D436" s="135" t="inlineStr">
        <is>
          <t>សរុបផលពីការត្រួតពិនិត្យគុណភាពផលិតផល និងការគោរពបទដ្ឋាន</t>
        </is>
      </c>
      <c r="E436" s="89" t="n"/>
      <c r="F436" s="118" t="n"/>
      <c r="G436" s="119">
        <f>G437</f>
        <v/>
      </c>
      <c r="H436" s="119">
        <f>H437</f>
        <v/>
      </c>
      <c r="I436" s="119">
        <f>I437</f>
        <v/>
      </c>
      <c r="J436" s="120">
        <f>J437</f>
        <v/>
      </c>
      <c r="K436" s="118">
        <f>K437</f>
        <v/>
      </c>
      <c r="L436" s="120">
        <f>L437</f>
        <v/>
      </c>
      <c r="M436" s="118">
        <f>M437</f>
        <v/>
      </c>
      <c r="N436" s="120">
        <f>N437</f>
        <v/>
      </c>
      <c r="O436" s="118">
        <f>O437</f>
        <v/>
      </c>
      <c r="P436" s="120">
        <f>P437</f>
        <v/>
      </c>
      <c r="Q436" s="121">
        <f>Q437</f>
        <v/>
      </c>
      <c r="R436" s="118">
        <f>R437</f>
        <v/>
      </c>
      <c r="S436" s="120">
        <f>S437</f>
        <v/>
      </c>
      <c r="T436" s="118">
        <f>T437</f>
        <v/>
      </c>
      <c r="U436" s="120">
        <f>U437</f>
        <v/>
      </c>
      <c r="V436" s="122">
        <f>V437</f>
        <v/>
      </c>
      <c r="W436" s="120">
        <f>IF(L436-N436-U436-V436=0,"","Error")</f>
        <v/>
      </c>
    </row>
    <row r="437" ht="13" customHeight="1">
      <c r="A437" s="23" t="n"/>
      <c r="B437" s="18" t="n"/>
      <c r="C437" s="129" t="n"/>
      <c r="D437" s="133" t="inlineStr">
        <is>
          <t>កម្រៃត្រួតពិនិត្យកុងតឺន័រតាមម៉ាស៊ីនស្កែន</t>
        </is>
      </c>
      <c r="E437" s="134" t="inlineStr">
        <is>
          <t>SCF</t>
        </is>
      </c>
      <c r="F437" s="256" t="n"/>
      <c r="G437" s="264">
        <f>SUM(G438:G439)</f>
        <v/>
      </c>
      <c r="H437" s="264">
        <f>SUM(H438:H439)</f>
        <v/>
      </c>
      <c r="I437" s="264">
        <f>SUM(I438:I439)</f>
        <v/>
      </c>
      <c r="J437" s="165">
        <f>SUM(J438:J439)</f>
        <v/>
      </c>
      <c r="K437" s="256" t="n">
        <v>0</v>
      </c>
      <c r="L437" s="165">
        <f>SUM(L438:L439)</f>
        <v/>
      </c>
      <c r="M437" s="256" t="n">
        <v>0</v>
      </c>
      <c r="N437" s="165">
        <f>SUM(N438:N439)</f>
        <v/>
      </c>
      <c r="O437" s="256">
        <f>SUM(O438:O439)</f>
        <v/>
      </c>
      <c r="P437" s="165">
        <f>SUM(P438:P439)</f>
        <v/>
      </c>
      <c r="Q437" s="166">
        <f>SUM(Q438:Q439)</f>
        <v/>
      </c>
      <c r="R437" s="256">
        <f>SUM(R438:R439)</f>
        <v/>
      </c>
      <c r="S437" s="165">
        <f>SUM(S438:S439)</f>
        <v/>
      </c>
      <c r="T437" s="256">
        <f>SUM(T438:T439)</f>
        <v/>
      </c>
      <c r="U437" s="165">
        <f>SUM(U438:U439)</f>
        <v/>
      </c>
      <c r="V437" s="265">
        <f>L437-N437-U437</f>
        <v/>
      </c>
      <c r="W437" s="165">
        <f>IF(L437-N437-U437-V437=0,"","Error")</f>
        <v/>
      </c>
    </row>
    <row r="438" ht="13" customHeight="1">
      <c r="A438" s="23" t="n"/>
      <c r="B438" s="18" t="n"/>
      <c r="C438" s="127" t="n"/>
      <c r="D438" s="14" t="inlineStr">
        <is>
          <t xml:space="preserve">   កម្រៃស្កែនកុងតឺន័រក្រោម ៤០ហ្វីត</t>
        </is>
      </c>
      <c r="E438" s="59" t="inlineStr">
        <is>
          <t>SFS</t>
        </is>
      </c>
      <c r="F438" s="192" t="n"/>
      <c r="G438" s="193" t="n"/>
      <c r="H438" s="193" t="n"/>
      <c r="I438" s="193" t="n"/>
      <c r="J438" s="194" t="n"/>
      <c r="K438" s="192" t="n">
        <v>0</v>
      </c>
      <c r="L438" s="194">
        <f>K438+L351</f>
        <v/>
      </c>
      <c r="M438" s="192" t="n">
        <v>0</v>
      </c>
      <c r="N438" s="194">
        <f>M438+N351</f>
        <v/>
      </c>
      <c r="O438" s="192" t="n"/>
      <c r="P438" s="194">
        <f>O438+P351</f>
        <v/>
      </c>
      <c r="Q438" s="195">
        <f>N438+P438</f>
        <v/>
      </c>
      <c r="R438" s="192" t="n"/>
      <c r="S438" s="194">
        <f>R438+S351</f>
        <v/>
      </c>
      <c r="T438" s="192" t="n"/>
      <c r="U438" s="194">
        <f>T438+U351</f>
        <v/>
      </c>
      <c r="V438" s="196">
        <f>L438-N438-U438</f>
        <v/>
      </c>
      <c r="W438" s="194">
        <f>IF(L438-N438-U438-V438=0,"","Error")</f>
        <v/>
      </c>
    </row>
    <row r="439" ht="14" customHeight="1" thickBot="1">
      <c r="A439" s="27" t="n"/>
      <c r="B439" s="24" t="n"/>
      <c r="C439" s="130" t="n"/>
      <c r="D439" s="28" t="inlineStr">
        <is>
          <t xml:space="preserve">   កម្រៃស្កែនកុងតឺន័រចាប់ពី ៤០ហ្វីត ឡើង</t>
        </is>
      </c>
      <c r="E439" s="69" t="inlineStr">
        <is>
          <t>SFL</t>
        </is>
      </c>
      <c r="F439" s="238" t="n"/>
      <c r="G439" s="239" t="n"/>
      <c r="H439" s="239" t="n"/>
      <c r="I439" s="239" t="n"/>
      <c r="J439" s="240" t="n"/>
      <c r="K439" s="238" t="n">
        <v>0</v>
      </c>
      <c r="L439" s="240">
        <f>K439+L352</f>
        <v/>
      </c>
      <c r="M439" s="238" t="n">
        <v>0</v>
      </c>
      <c r="N439" s="240">
        <f>M439+N352</f>
        <v/>
      </c>
      <c r="O439" s="238" t="n"/>
      <c r="P439" s="240">
        <f>O439+P352</f>
        <v/>
      </c>
      <c r="Q439" s="241">
        <f>N439+P439</f>
        <v/>
      </c>
      <c r="R439" s="238" t="n"/>
      <c r="S439" s="240">
        <f>R439+S352</f>
        <v/>
      </c>
      <c r="T439" s="238" t="n"/>
      <c r="U439" s="240">
        <f>T439+U352</f>
        <v/>
      </c>
      <c r="V439" s="242">
        <f>L439-N439-U439</f>
        <v/>
      </c>
      <c r="W439" s="240">
        <f>IF(L439-N439-U439-V439=0,"","Error")</f>
        <v/>
      </c>
    </row>
    <row r="440" ht="14" customHeight="1" thickBot="1">
      <c r="A440" s="78" t="inlineStr">
        <is>
          <t>76</t>
        </is>
      </c>
      <c r="B440" s="79" t="inlineStr">
        <is>
          <t>7698</t>
        </is>
      </c>
      <c r="C440" s="95" t="n">
        <v>76981</v>
      </c>
      <c r="D440" s="96" t="inlineStr">
        <is>
          <t xml:space="preserve">ផលហិរញ្ញវត្ថុផ្សេងទៀត </t>
        </is>
      </c>
      <c r="E440" s="90" t="inlineStr">
        <is>
          <t>ORB</t>
        </is>
      </c>
      <c r="F440" s="118" t="n"/>
      <c r="G440" s="257" t="n"/>
      <c r="H440" s="257" t="n"/>
      <c r="I440" s="257" t="n"/>
      <c r="J440" s="258" t="n"/>
      <c r="K440" s="118" t="n">
        <v>0</v>
      </c>
      <c r="L440" s="258">
        <f>K440+L353</f>
        <v/>
      </c>
      <c r="M440" s="118" t="n">
        <v>0</v>
      </c>
      <c r="N440" s="258">
        <f>M440+N353</f>
        <v/>
      </c>
      <c r="O440" s="118" t="n"/>
      <c r="P440" s="258">
        <f>O440+P353</f>
        <v/>
      </c>
      <c r="Q440" s="121">
        <f>N440+P440</f>
        <v/>
      </c>
      <c r="R440" s="118" t="n"/>
      <c r="S440" s="258">
        <f>R440+S353</f>
        <v/>
      </c>
      <c r="T440" s="118" t="n"/>
      <c r="U440" s="258">
        <f>T440+U353</f>
        <v/>
      </c>
      <c r="V440" s="122">
        <f>L440-N440-U440</f>
        <v/>
      </c>
      <c r="W440" s="258">
        <f>IF(L440-N440-U440-V440=0,"","Error")</f>
        <v/>
      </c>
    </row>
    <row r="441" ht="13" customHeight="1" thickBot="1">
      <c r="A441" s="348" t="n">
        <v>45296</v>
      </c>
      <c r="B441" s="346" t="n"/>
      <c r="C441" s="346" t="n"/>
      <c r="D441" s="346" t="n"/>
      <c r="E441" s="346" t="n"/>
      <c r="F441" s="349" t="n"/>
      <c r="G441" s="156">
        <f>SUM(G442:G447,G448,G460:G469,G470,G471,G477:G481,G482,G483,G497,G514,G520:G522,G523,G527)</f>
        <v/>
      </c>
      <c r="H441" s="156">
        <f>SUM(H442:H447,H448,H460:H469,H470,H471,H477:H481,H482,H483,H497,H514,H520:H522,H523,H527)</f>
        <v/>
      </c>
      <c r="I441" s="156">
        <f>SUM(I442:I447,I448,I460:I469,I470,I471,I477:I481,I482,I483,I497,I514,I520:I522,I523,I527)</f>
        <v/>
      </c>
      <c r="J441" s="157">
        <f>SUM(J442:J447,J448,J460:J469,J470,J471,J477:J481,J482,J483,J497,J514,J520:J522,J523,J527)</f>
        <v/>
      </c>
      <c r="K441" s="155">
        <f>SUM(K442:K447,K448,K460:K469,K470,K471,K477:K481,K482,K483,K497,K514,K520:K522,K523,K527)</f>
        <v/>
      </c>
      <c r="L441" s="157">
        <f>SUM(L442:L447,L448,L460:L469,L470,L471,L477:L481,L482,L483,L497,L514,L520:L522,L523,L527)</f>
        <v/>
      </c>
      <c r="M441" s="155">
        <f>SUM(M442:M447,M448,M460:M469,M470,M471,M477:M481,M482,M483,M497,M514,M520:M522,M523,M527)</f>
        <v/>
      </c>
      <c r="N441" s="157">
        <f>SUM(N442:N447,N448,N460:N469,N470,N471,N477:N481,N482,N483,N497,N514,N520:N522,N523,N527)</f>
        <v/>
      </c>
      <c r="O441" s="155">
        <f>SUM(O442:O447,O448,O460:O469,O470,O471,O477:O481,O482,O483,O497,O514,O520:O522,O523,O527)</f>
        <v/>
      </c>
      <c r="P441" s="157">
        <f>SUM(P442:P447,P448,P460:P469,P470,P471,P477:P481,P482,P483,P497,P514,P520:P522,P523,P527)</f>
        <v/>
      </c>
      <c r="Q441" s="158">
        <f>SUM(Q442:Q447,Q448,Q460:Q469,Q470,Q471,Q477:Q481,Q482,Q483,Q497,Q514,Q520:Q522,Q523,Q527)</f>
        <v/>
      </c>
      <c r="R441" s="155">
        <f>SUM(R442:R447,R448,R460:R469,R470,R471,R477:R481,R482,R483,R497,R514,R520:R522,R523,R527)</f>
        <v/>
      </c>
      <c r="S441" s="157">
        <f>SUM(S442:S447,S448,S460:S469,S470,S471,S477:S481,S482,S483,S497,S514,S520:S522,S523,S527)</f>
        <v/>
      </c>
      <c r="T441" s="155">
        <f>SUM(T442:T447,T448,T460:T469,T470,T471,T477:T481,T482,T483,T497,T514,T520:T522,T523,T527)</f>
        <v/>
      </c>
      <c r="U441" s="157">
        <f>SUM(U442:U447,U448,U460:U469,U470,U471,U477:U481,U482,U483,U497,U514,U520:U522,U523,U527)</f>
        <v/>
      </c>
      <c r="V441" s="159">
        <f>SUM(V442:V447,V448,V460:V469,V470,V471,V477:V481,V482,V483,V497,V514,V520:V522,V523,V527)</f>
        <v/>
      </c>
      <c r="W441" s="157">
        <f>IF(L441-N441-U441-V441=0,"","Error")</f>
        <v/>
      </c>
    </row>
    <row r="442" ht="13" customHeight="1">
      <c r="A442" s="25" t="inlineStr">
        <is>
          <t>70</t>
        </is>
      </c>
      <c r="B442" s="29" t="n">
        <v>7002</v>
      </c>
      <c r="C442" s="20" t="n">
        <v>70025</v>
      </c>
      <c r="D442" s="16" t="inlineStr">
        <is>
          <t>អាករលើតម្លៃបន្ថែម របបនាំចូល (សហគ្រាសប្រេងឥន្ធនៈ)</t>
        </is>
      </c>
      <c r="E442" s="49" t="inlineStr">
        <is>
          <t>VPP</t>
        </is>
      </c>
      <c r="F442" s="123" t="n"/>
      <c r="G442" s="98" t="n"/>
      <c r="H442" s="98" t="n"/>
      <c r="I442" s="98" t="n"/>
      <c r="J442" s="99" t="n"/>
      <c r="K442" s="97" t="n">
        <v>0</v>
      </c>
      <c r="L442" s="99">
        <f>K442+L355</f>
        <v/>
      </c>
      <c r="M442" s="97" t="n">
        <v>0</v>
      </c>
      <c r="N442" s="99">
        <f>M442+N355</f>
        <v/>
      </c>
      <c r="O442" s="97" t="n"/>
      <c r="P442" s="99">
        <f>O442+P355</f>
        <v/>
      </c>
      <c r="Q442" s="100">
        <f>N442+P442</f>
        <v/>
      </c>
      <c r="R442" s="97" t="n"/>
      <c r="S442" s="99">
        <f>R442+S355</f>
        <v/>
      </c>
      <c r="T442" s="97" t="n"/>
      <c r="U442" s="99">
        <f>T442+U355</f>
        <v/>
      </c>
      <c r="V442" s="101">
        <f>L442-N442-U442</f>
        <v/>
      </c>
      <c r="W442" s="99">
        <f>IF(L442-N442-U442-V442=0,"","Error")</f>
        <v/>
      </c>
    </row>
    <row r="443" ht="13" customHeight="1">
      <c r="A443" s="15" t="n"/>
      <c r="B443" s="18" t="n"/>
      <c r="C443" s="21" t="n">
        <v>70026</v>
      </c>
      <c r="D443" s="22" t="inlineStr">
        <is>
          <t>អាករលើតម្លៃបន្ថែម របបនាំចូល (សហគ្រាសផ្សេងៗទៀត)</t>
        </is>
      </c>
      <c r="E443" s="50" t="inlineStr">
        <is>
          <t>VOP</t>
        </is>
      </c>
      <c r="F443" s="184" t="n"/>
      <c r="G443" s="185" t="n"/>
      <c r="H443" s="185" t="n"/>
      <c r="I443" s="185" t="n"/>
      <c r="J443" s="186" t="n"/>
      <c r="K443" s="184" t="n">
        <v>2393600</v>
      </c>
      <c r="L443" s="186">
        <f>K443+L356</f>
        <v/>
      </c>
      <c r="M443" s="184" t="n">
        <v>2472198</v>
      </c>
      <c r="N443" s="186">
        <f>M443+N356</f>
        <v/>
      </c>
      <c r="O443" s="184" t="n"/>
      <c r="P443" s="186">
        <f>O443+P356</f>
        <v/>
      </c>
      <c r="Q443" s="187">
        <f>N443+P443</f>
        <v/>
      </c>
      <c r="R443" s="184" t="n"/>
      <c r="S443" s="186">
        <f>R443+S356</f>
        <v/>
      </c>
      <c r="T443" s="184" t="n"/>
      <c r="U443" s="186">
        <f>T443+U356</f>
        <v/>
      </c>
      <c r="V443" s="188">
        <f>L443-N443-U443</f>
        <v/>
      </c>
      <c r="W443" s="186">
        <f>IF(L443-N443-U443-V443=0,"","Error")</f>
        <v/>
      </c>
    </row>
    <row r="444" ht="14" customHeight="1" thickBot="1">
      <c r="A444" s="15" t="n"/>
      <c r="B444" s="24" t="n"/>
      <c r="C444" s="55" t="n">
        <v>70027</v>
      </c>
      <c r="D444" s="56" t="inlineStr">
        <is>
          <t>អាករលើតម្លៃបន្ថែម របបនាំចូល (ជាបន្ទុករបស់រដ្ឋ)</t>
        </is>
      </c>
      <c r="E444" s="57" t="inlineStr">
        <is>
          <t>VAP</t>
        </is>
      </c>
      <c r="F444" s="107" t="n"/>
      <c r="G444" s="108" t="n"/>
      <c r="H444" s="108" t="n"/>
      <c r="I444" s="108" t="n"/>
      <c r="J444" s="109" t="n"/>
      <c r="K444" s="107" t="n">
        <v>0</v>
      </c>
      <c r="L444" s="109">
        <f>K444+L357</f>
        <v/>
      </c>
      <c r="M444" s="107" t="n">
        <v>0</v>
      </c>
      <c r="N444" s="109">
        <f>M444+N357</f>
        <v/>
      </c>
      <c r="O444" s="107" t="n"/>
      <c r="P444" s="109">
        <f>O444+P357</f>
        <v/>
      </c>
      <c r="Q444" s="110">
        <f>N444+P444</f>
        <v/>
      </c>
      <c r="R444" s="107" t="n"/>
      <c r="S444" s="109">
        <f>R444+S357</f>
        <v/>
      </c>
      <c r="T444" s="107" t="n"/>
      <c r="U444" s="109">
        <f>T444+U357</f>
        <v/>
      </c>
      <c r="V444" s="111">
        <f>L444-N444-U444</f>
        <v/>
      </c>
      <c r="W444" s="109">
        <f>IF(L444-N444-U444-V444=0,"","Error")</f>
        <v/>
      </c>
    </row>
    <row r="445" ht="13" customHeight="1">
      <c r="A445" s="15" t="n"/>
      <c r="B445" s="29" t="n">
        <v>7003</v>
      </c>
      <c r="C445" s="20" t="n">
        <v>70032</v>
      </c>
      <c r="D445" s="16" t="inlineStr">
        <is>
          <t>អាករពិសេសលើទំនិញមួយចំនួន របបនាំចូល (សហគ្រាសប្រេងឥន្ធនៈ)</t>
        </is>
      </c>
      <c r="E445" s="49" t="inlineStr">
        <is>
          <t>SPP</t>
        </is>
      </c>
      <c r="F445" s="97" t="n"/>
      <c r="G445" s="98" t="n"/>
      <c r="H445" s="98" t="n"/>
      <c r="I445" s="98" t="n"/>
      <c r="J445" s="99" t="n"/>
      <c r="K445" s="97" t="n">
        <v>0</v>
      </c>
      <c r="L445" s="99">
        <f>K445+L358</f>
        <v/>
      </c>
      <c r="M445" s="97" t="n">
        <v>0</v>
      </c>
      <c r="N445" s="99">
        <f>M445+N358</f>
        <v/>
      </c>
      <c r="O445" s="97" t="n"/>
      <c r="P445" s="99">
        <f>O445+P358</f>
        <v/>
      </c>
      <c r="Q445" s="100">
        <f>N445+P445</f>
        <v/>
      </c>
      <c r="R445" s="97" t="n"/>
      <c r="S445" s="99">
        <f>R445+S358</f>
        <v/>
      </c>
      <c r="T445" s="97" t="n"/>
      <c r="U445" s="99">
        <f>T445+U358</f>
        <v/>
      </c>
      <c r="V445" s="101">
        <f>L445-N445-U445</f>
        <v/>
      </c>
      <c r="W445" s="99">
        <f>IF(L445-N445-U445-V445=0,"","Error")</f>
        <v/>
      </c>
    </row>
    <row r="446" ht="14" customHeight="1" thickBot="1">
      <c r="A446" s="15" t="n"/>
      <c r="B446" s="24" t="n"/>
      <c r="C446" s="55" t="n">
        <v>70033</v>
      </c>
      <c r="D446" s="56" t="inlineStr">
        <is>
          <t>អាករពិសេសលើទំនិញមួយចំនួន របបនាំចូល (សហគ្រាសផ្សេងៗទៀត)</t>
        </is>
      </c>
      <c r="E446" s="57" t="inlineStr">
        <is>
          <t>SOP</t>
        </is>
      </c>
      <c r="F446" s="107" t="n"/>
      <c r="G446" s="108" t="n"/>
      <c r="H446" s="108" t="n"/>
      <c r="I446" s="108" t="n"/>
      <c r="J446" s="109" t="n"/>
      <c r="K446" s="107" t="n">
        <v>0</v>
      </c>
      <c r="L446" s="109">
        <f>K446+L359</f>
        <v/>
      </c>
      <c r="M446" s="107" t="n">
        <v>0</v>
      </c>
      <c r="N446" s="109">
        <f>M446+N359</f>
        <v/>
      </c>
      <c r="O446" s="107" t="n"/>
      <c r="P446" s="109">
        <f>O446+P359</f>
        <v/>
      </c>
      <c r="Q446" s="110">
        <f>N446+P446</f>
        <v/>
      </c>
      <c r="R446" s="107" t="n"/>
      <c r="S446" s="109">
        <f>R446+S359</f>
        <v/>
      </c>
      <c r="T446" s="107" t="n"/>
      <c r="U446" s="109">
        <f>T446+U359</f>
        <v/>
      </c>
      <c r="V446" s="111">
        <f>L446-N446-U446</f>
        <v/>
      </c>
      <c r="W446" s="109">
        <f>IF(L446-N446-U446-V446=0,"","Error")</f>
        <v/>
      </c>
    </row>
    <row r="447" ht="14" customHeight="1" thickBot="1">
      <c r="A447" s="25" t="inlineStr">
        <is>
          <t>71</t>
        </is>
      </c>
      <c r="B447" s="29" t="n">
        <v>7100</v>
      </c>
      <c r="C447" s="125" t="n">
        <v>71001</v>
      </c>
      <c r="D447" s="39" t="inlineStr">
        <is>
          <t>ពន្ធគយពីការនាំចូល</t>
        </is>
      </c>
      <c r="E447" s="51" t="inlineStr">
        <is>
          <t>COP</t>
        </is>
      </c>
      <c r="F447" s="116" t="n"/>
      <c r="G447" s="113" t="n"/>
      <c r="H447" s="113" t="n"/>
      <c r="I447" s="113" t="n"/>
      <c r="J447" s="114" t="n"/>
      <c r="K447" s="116" t="n">
        <v>3084800</v>
      </c>
      <c r="L447" s="114">
        <f>K447+L360</f>
        <v/>
      </c>
      <c r="M447" s="116" t="n">
        <v>3106097</v>
      </c>
      <c r="N447" s="114">
        <f>M447+N360</f>
        <v/>
      </c>
      <c r="O447" s="116" t="n"/>
      <c r="P447" s="114">
        <f>O447+P360</f>
        <v/>
      </c>
      <c r="Q447" s="115">
        <f>N447+P447</f>
        <v/>
      </c>
      <c r="R447" s="116" t="n"/>
      <c r="S447" s="114">
        <f>R447+S360</f>
        <v/>
      </c>
      <c r="T447" s="116" t="n"/>
      <c r="U447" s="114">
        <f>T447+U360</f>
        <v/>
      </c>
      <c r="V447" s="117">
        <f>L447-N447-U447</f>
        <v/>
      </c>
      <c r="W447" s="114">
        <f>IF(L447-N447-U447-V447=0,"","Error")</f>
        <v/>
      </c>
    </row>
    <row r="448" ht="14" customHeight="1" thickBot="1">
      <c r="A448" s="23" t="n"/>
      <c r="B448" s="18" t="n"/>
      <c r="C448" s="129" t="n"/>
      <c r="D448" s="91" t="inlineStr">
        <is>
          <t>សរុបកម្រៃពីការ​ងារគយ</t>
        </is>
      </c>
      <c r="E448" s="92" t="n"/>
      <c r="F448" s="160" t="n"/>
      <c r="G448" s="161">
        <f>G449+G450+G451+G459</f>
        <v/>
      </c>
      <c r="H448" s="161">
        <f>H449+H450+H451+H459</f>
        <v/>
      </c>
      <c r="I448" s="161">
        <f>I449+I450+I451+I459</f>
        <v/>
      </c>
      <c r="J448" s="120">
        <f>J449+J450+J451+J459</f>
        <v/>
      </c>
      <c r="K448" s="160">
        <f>K449+K450+K451+K459</f>
        <v/>
      </c>
      <c r="L448" s="120">
        <f>L449+L450+L451+L459</f>
        <v/>
      </c>
      <c r="M448" s="160">
        <f>M449+M450+M451+M459</f>
        <v/>
      </c>
      <c r="N448" s="120">
        <f>N449+N450+N451+N459</f>
        <v/>
      </c>
      <c r="O448" s="160">
        <f>O449+O450+O451+O459</f>
        <v/>
      </c>
      <c r="P448" s="120">
        <f>P449+P450+P451+P459</f>
        <v/>
      </c>
      <c r="Q448" s="121">
        <f>Q449+Q450+Q451+Q459</f>
        <v/>
      </c>
      <c r="R448" s="160">
        <f>R449+R450+R451+R459</f>
        <v/>
      </c>
      <c r="S448" s="120">
        <f>S449+S450+S451+S459</f>
        <v/>
      </c>
      <c r="T448" s="160">
        <f>T449+T450+T451+T459</f>
        <v/>
      </c>
      <c r="U448" s="120">
        <f>U449+U450+U451+U459</f>
        <v/>
      </c>
      <c r="V448" s="162">
        <f>V449+V450+V451+V459</f>
        <v/>
      </c>
      <c r="W448" s="120">
        <f>IF(L448-N448-U448-V448=0,"","Error")</f>
        <v/>
      </c>
    </row>
    <row r="449" ht="13" customHeight="1">
      <c r="A449" s="23" t="n"/>
      <c r="B449" s="18" t="n"/>
      <c r="C449" s="129" t="n"/>
      <c r="D449" s="17" t="inlineStr">
        <is>
          <t>កម្រៃស្តុកទំនិញក្នុងសន្និធិគយបណ្តោះអាសន្នហួសកាលកំណត់</t>
        </is>
      </c>
      <c r="E449" s="52" t="inlineStr">
        <is>
          <t>OSF</t>
        </is>
      </c>
      <c r="F449" s="163" t="n"/>
      <c r="G449" s="164" t="n"/>
      <c r="H449" s="164" t="n"/>
      <c r="I449" s="164" t="n"/>
      <c r="J449" s="165" t="n"/>
      <c r="K449" s="163" t="n">
        <v>0</v>
      </c>
      <c r="L449" s="165">
        <f>K449+L362</f>
        <v/>
      </c>
      <c r="M449" s="163" t="n">
        <v>0</v>
      </c>
      <c r="N449" s="165">
        <f>M449+N362</f>
        <v/>
      </c>
      <c r="O449" s="163" t="n"/>
      <c r="P449" s="165">
        <f>O449+P362</f>
        <v/>
      </c>
      <c r="Q449" s="166">
        <f>N449+P449</f>
        <v/>
      </c>
      <c r="R449" s="163" t="n"/>
      <c r="S449" s="165">
        <f>R449+S362</f>
        <v/>
      </c>
      <c r="T449" s="163" t="n"/>
      <c r="U449" s="165">
        <f>T449+U362</f>
        <v/>
      </c>
      <c r="V449" s="167">
        <f>L449-N449-U449</f>
        <v/>
      </c>
      <c r="W449" s="165">
        <f>IF(L449-N449-U449-V449=0,"","Error")</f>
        <v/>
      </c>
    </row>
    <row r="450" ht="14" customHeight="1" thickBot="1">
      <c r="A450" s="23" t="n"/>
      <c r="B450" s="18" t="n"/>
      <c r="C450" s="129" t="n"/>
      <c r="D450" s="82" t="inlineStr">
        <is>
          <t>កម្រៃទំនិញនាំចូលសម្រាប់លក់ក្នុងអគារលក់ទំនិញរួចពន្ធ</t>
        </is>
      </c>
      <c r="E450" s="83" t="inlineStr">
        <is>
          <t>DSF</t>
        </is>
      </c>
      <c r="F450" s="168" t="n"/>
      <c r="G450" s="169" t="n"/>
      <c r="H450" s="169" t="n"/>
      <c r="I450" s="169" t="n"/>
      <c r="J450" s="170" t="n"/>
      <c r="K450" s="168" t="n">
        <v>0</v>
      </c>
      <c r="L450" s="170">
        <f>K450+L363</f>
        <v/>
      </c>
      <c r="M450" s="168" t="n">
        <v>0</v>
      </c>
      <c r="N450" s="170">
        <f>M450+N363</f>
        <v/>
      </c>
      <c r="O450" s="168" t="n"/>
      <c r="P450" s="170">
        <f>O450+P363</f>
        <v/>
      </c>
      <c r="Q450" s="171">
        <f>N450+P450</f>
        <v/>
      </c>
      <c r="R450" s="168" t="n"/>
      <c r="S450" s="170">
        <f>R450+S363</f>
        <v/>
      </c>
      <c r="T450" s="168" t="n"/>
      <c r="U450" s="170">
        <f>T450+U363</f>
        <v/>
      </c>
      <c r="V450" s="172">
        <f>L450-N450-U450</f>
        <v/>
      </c>
      <c r="W450" s="170">
        <f>IF(L450-N450-U450-V450=0,"","Error")</f>
        <v/>
      </c>
    </row>
    <row r="451" ht="14" customHeight="1" thickBot="1">
      <c r="A451" s="23" t="n"/>
      <c r="B451" s="18" t="n"/>
      <c r="C451" s="129" t="n"/>
      <c r="D451" s="93" t="inlineStr">
        <is>
          <t>សរុបកម្រៃឆ្លងកាត់ (មាតិកាចាស់)</t>
        </is>
      </c>
      <c r="E451" s="94" t="inlineStr">
        <is>
          <t>TRF</t>
        </is>
      </c>
      <c r="F451" s="160" t="n"/>
      <c r="G451" s="161">
        <f>SUM(G452:G458)</f>
        <v/>
      </c>
      <c r="H451" s="161">
        <f>SUM(H452:H458)</f>
        <v/>
      </c>
      <c r="I451" s="161">
        <f>SUM(I452:I458)</f>
        <v/>
      </c>
      <c r="J451" s="120">
        <f>SUM(J452:J458)</f>
        <v/>
      </c>
      <c r="K451" s="160" t="n">
        <v>0</v>
      </c>
      <c r="L451" s="120">
        <f>SUM(L452:L458)</f>
        <v/>
      </c>
      <c r="M451" s="160" t="n">
        <v>0</v>
      </c>
      <c r="N451" s="120">
        <f>SUM(N452:N458)</f>
        <v/>
      </c>
      <c r="O451" s="160">
        <f>SUM(O452:O458)</f>
        <v/>
      </c>
      <c r="P451" s="120">
        <f>SUM(P452:P458)</f>
        <v/>
      </c>
      <c r="Q451" s="121">
        <f>SUM(Q452:Q458)</f>
        <v/>
      </c>
      <c r="R451" s="160">
        <f>SUM(R452:R458)</f>
        <v/>
      </c>
      <c r="S451" s="120">
        <f>SUM(S452:S458)</f>
        <v/>
      </c>
      <c r="T451" s="160">
        <f>SUM(T452:T458)</f>
        <v/>
      </c>
      <c r="U451" s="120">
        <f>SUM(U452:U458)</f>
        <v/>
      </c>
      <c r="V451" s="162">
        <f>SUM(V452:V458)</f>
        <v/>
      </c>
      <c r="W451" s="120">
        <f>IF(L451-N451-U451-V451=0,"","Error")</f>
        <v/>
      </c>
    </row>
    <row r="452" ht="26" customHeight="1">
      <c r="A452" s="23" t="n"/>
      <c r="B452" s="18" t="n"/>
      <c r="C452" s="129" t="n"/>
      <c r="D45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452" s="53" t="inlineStr">
        <is>
          <t>TFT</t>
        </is>
      </c>
      <c r="F452" s="173" t="n"/>
      <c r="G452" s="174" t="n"/>
      <c r="H452" s="174" t="n"/>
      <c r="I452" s="174" t="n"/>
      <c r="J452" s="175" t="n"/>
      <c r="K452" s="173" t="n">
        <v>0</v>
      </c>
      <c r="L452" s="175">
        <f>K452+L365</f>
        <v/>
      </c>
      <c r="M452" s="173" t="n">
        <v>0</v>
      </c>
      <c r="N452" s="175">
        <f>M452+N365</f>
        <v/>
      </c>
      <c r="O452" s="173" t="n"/>
      <c r="P452" s="175">
        <f>O452+P365</f>
        <v/>
      </c>
      <c r="Q452" s="176">
        <f>N452+P452</f>
        <v/>
      </c>
      <c r="R452" s="173" t="n"/>
      <c r="S452" s="175">
        <f>R452+S365</f>
        <v/>
      </c>
      <c r="T452" s="173" t="n"/>
      <c r="U452" s="175">
        <f>T452+U365</f>
        <v/>
      </c>
      <c r="V452" s="177">
        <f>L452-N452-U452</f>
        <v/>
      </c>
      <c r="W452" s="175">
        <f>IF(L452-N452-U452-V452=0,"","Error")</f>
        <v/>
      </c>
    </row>
    <row r="453" ht="13" customHeight="1">
      <c r="A453" s="23" t="n"/>
      <c r="B453" s="18" t="n"/>
      <c r="C453" s="129" t="n"/>
      <c r="D45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453" s="54" t="inlineStr">
        <is>
          <t>TFF</t>
        </is>
      </c>
      <c r="F453" s="178" t="n"/>
      <c r="G453" s="179" t="n"/>
      <c r="H453" s="179" t="n"/>
      <c r="I453" s="179" t="n"/>
      <c r="J453" s="180" t="n"/>
      <c r="K453" s="178" t="n">
        <v>0</v>
      </c>
      <c r="L453" s="180">
        <f>K453+L366</f>
        <v/>
      </c>
      <c r="M453" s="178" t="n">
        <v>0</v>
      </c>
      <c r="N453" s="180">
        <f>M453+N366</f>
        <v/>
      </c>
      <c r="O453" s="178" t="n"/>
      <c r="P453" s="180">
        <f>O453+P366</f>
        <v/>
      </c>
      <c r="Q453" s="181">
        <f>N453+P453</f>
        <v/>
      </c>
      <c r="R453" s="178" t="n"/>
      <c r="S453" s="180">
        <f>R453+S366</f>
        <v/>
      </c>
      <c r="T453" s="178" t="n"/>
      <c r="U453" s="180">
        <f>T453+U366</f>
        <v/>
      </c>
      <c r="V453" s="182">
        <f>L453-N453-U453</f>
        <v/>
      </c>
      <c r="W453" s="180">
        <f>IF(L453-N453-U453-V453=0,"","Error")</f>
        <v/>
      </c>
    </row>
    <row r="454" ht="13" customHeight="1">
      <c r="A454" s="23" t="n"/>
      <c r="B454" s="18" t="n"/>
      <c r="C454" s="129" t="n"/>
      <c r="D454" s="38" t="inlineStr">
        <is>
          <t xml:space="preserve">   កម្រៃឆ្លងកាត់ទំនិញមិនផ្ទុកក្នុងកុងតឺន័រ (មាតិកាចាស់)</t>
        </is>
      </c>
      <c r="E454" s="54" t="inlineStr">
        <is>
          <t>TFN</t>
        </is>
      </c>
      <c r="F454" s="178" t="n"/>
      <c r="G454" s="179" t="n"/>
      <c r="H454" s="179" t="n"/>
      <c r="I454" s="179" t="n"/>
      <c r="J454" s="180" t="n"/>
      <c r="K454" s="178" t="n">
        <v>0</v>
      </c>
      <c r="L454" s="180">
        <f>K454+L367</f>
        <v/>
      </c>
      <c r="M454" s="178" t="n">
        <v>0</v>
      </c>
      <c r="N454" s="180">
        <f>M454+N367</f>
        <v/>
      </c>
      <c r="O454" s="178" t="n"/>
      <c r="P454" s="180">
        <f>O454+P367</f>
        <v/>
      </c>
      <c r="Q454" s="181">
        <f>N454+P454</f>
        <v/>
      </c>
      <c r="R454" s="178" t="n"/>
      <c r="S454" s="180">
        <f>R454+S367</f>
        <v/>
      </c>
      <c r="T454" s="178" t="n"/>
      <c r="U454" s="180">
        <f>T454+U367</f>
        <v/>
      </c>
      <c r="V454" s="182">
        <f>L454-N454-U454</f>
        <v/>
      </c>
      <c r="W454" s="180">
        <f>IF(L454-N454-U454-V454=0,"","Error")</f>
        <v/>
      </c>
    </row>
    <row r="455" ht="13" customHeight="1">
      <c r="A455" s="23" t="n"/>
      <c r="B455" s="18" t="n"/>
      <c r="C455" s="129" t="n"/>
      <c r="D455" s="38" t="inlineStr">
        <is>
          <t xml:space="preserve">   កម្រៃឆ្លងកាត់គោ ក្របី និងសេះរស់ (មាតិកាចាស់)</t>
        </is>
      </c>
      <c r="E455" s="54" t="inlineStr">
        <is>
          <t>TFB</t>
        </is>
      </c>
      <c r="F455" s="178" t="n"/>
      <c r="G455" s="179" t="n"/>
      <c r="H455" s="179" t="n"/>
      <c r="I455" s="179" t="n"/>
      <c r="J455" s="180" t="n"/>
      <c r="K455" s="178" t="n">
        <v>0</v>
      </c>
      <c r="L455" s="180">
        <f>K455+L368</f>
        <v/>
      </c>
      <c r="M455" s="178" t="n">
        <v>0</v>
      </c>
      <c r="N455" s="180">
        <f>M455+N368</f>
        <v/>
      </c>
      <c r="O455" s="178" t="n"/>
      <c r="P455" s="180">
        <f>O455+P368</f>
        <v/>
      </c>
      <c r="Q455" s="181">
        <f>N455+P455</f>
        <v/>
      </c>
      <c r="R455" s="178" t="n"/>
      <c r="S455" s="180">
        <f>R455+S368</f>
        <v/>
      </c>
      <c r="T455" s="178" t="n"/>
      <c r="U455" s="180">
        <f>T455+U368</f>
        <v/>
      </c>
      <c r="V455" s="182">
        <f>L455-N455-U455</f>
        <v/>
      </c>
      <c r="W455" s="180">
        <f>IF(L455-N455-U455-V455=0,"","Error")</f>
        <v/>
      </c>
    </row>
    <row r="456" ht="13" customHeight="1">
      <c r="A456" s="23" t="n"/>
      <c r="B456" s="18" t="n"/>
      <c r="C456" s="129" t="n"/>
      <c r="D456" s="38" t="inlineStr">
        <is>
          <t xml:space="preserve">   កម្រៃឆ្លងកាត់ជ្រូក ចៀម និងពពែរស់ (មាតិកាចាស់)</t>
        </is>
      </c>
      <c r="E456" s="54" t="inlineStr">
        <is>
          <t>TFS</t>
        </is>
      </c>
      <c r="F456" s="178" t="n"/>
      <c r="G456" s="179" t="n"/>
      <c r="H456" s="179" t="n"/>
      <c r="I456" s="179" t="n"/>
      <c r="J456" s="180" t="n"/>
      <c r="K456" s="178" t="n">
        <v>0</v>
      </c>
      <c r="L456" s="180">
        <f>K456+L369</f>
        <v/>
      </c>
      <c r="M456" s="178" t="n">
        <v>0</v>
      </c>
      <c r="N456" s="180">
        <f>M456+N369</f>
        <v/>
      </c>
      <c r="O456" s="178" t="n"/>
      <c r="P456" s="180">
        <f>O456+P369</f>
        <v/>
      </c>
      <c r="Q456" s="181">
        <f>N456+P456</f>
        <v/>
      </c>
      <c r="R456" s="178" t="n"/>
      <c r="S456" s="180">
        <f>R456+S369</f>
        <v/>
      </c>
      <c r="T456" s="178" t="n"/>
      <c r="U456" s="180">
        <f>T456+U369</f>
        <v/>
      </c>
      <c r="V456" s="182">
        <f>L456-N456-U456</f>
        <v/>
      </c>
      <c r="W456" s="180">
        <f>IF(L456-N456-U456-V456=0,"","Error")</f>
        <v/>
      </c>
    </row>
    <row r="457" ht="13" customHeight="1">
      <c r="A457" s="23" t="n"/>
      <c r="B457" s="18" t="n"/>
      <c r="C457" s="129" t="n"/>
      <c r="D457" s="38" t="inlineStr">
        <is>
          <t xml:space="preserve">   កម្រៃឆ្លងកាត់សត្វស្លាប (មាន់ ទា...) (មាតិកាចាស់)</t>
        </is>
      </c>
      <c r="E457" s="54" t="inlineStr">
        <is>
          <t>TFP</t>
        </is>
      </c>
      <c r="F457" s="178" t="n"/>
      <c r="G457" s="179" t="n"/>
      <c r="H457" s="179" t="n"/>
      <c r="I457" s="179" t="n"/>
      <c r="J457" s="180" t="n"/>
      <c r="K457" s="178" t="n">
        <v>0</v>
      </c>
      <c r="L457" s="180">
        <f>K457+L370</f>
        <v/>
      </c>
      <c r="M457" s="178" t="n">
        <v>0</v>
      </c>
      <c r="N457" s="180">
        <f>M457+N370</f>
        <v/>
      </c>
      <c r="O457" s="178" t="n"/>
      <c r="P457" s="180">
        <f>O457+P370</f>
        <v/>
      </c>
      <c r="Q457" s="181">
        <f>N457+P457</f>
        <v/>
      </c>
      <c r="R457" s="178" t="n"/>
      <c r="S457" s="180">
        <f>R457+S370</f>
        <v/>
      </c>
      <c r="T457" s="178" t="n"/>
      <c r="U457" s="180">
        <f>T457+U370</f>
        <v/>
      </c>
      <c r="V457" s="182">
        <f>L457-N457-U457</f>
        <v/>
      </c>
      <c r="W457" s="180">
        <f>IF(L457-N457-U457-V457=0,"","Error")</f>
        <v/>
      </c>
    </row>
    <row r="458" ht="13" customHeight="1">
      <c r="A458" s="23" t="n"/>
      <c r="B458" s="18" t="n"/>
      <c r="C458" s="129" t="n"/>
      <c r="D458" s="38" t="inlineStr">
        <is>
          <t xml:space="preserve">   កម្រៃឆ្លងកាត់ផលិតផលជលផល (មាតិកាចាស់)</t>
        </is>
      </c>
      <c r="E458" s="54" t="inlineStr">
        <is>
          <t>TFA</t>
        </is>
      </c>
      <c r="F458" s="178" t="n"/>
      <c r="G458" s="179" t="n"/>
      <c r="H458" s="179" t="n"/>
      <c r="I458" s="179" t="n"/>
      <c r="J458" s="180" t="n"/>
      <c r="K458" s="178" t="n">
        <v>0</v>
      </c>
      <c r="L458" s="180">
        <f>K458+L371</f>
        <v/>
      </c>
      <c r="M458" s="178" t="n">
        <v>0</v>
      </c>
      <c r="N458" s="180">
        <f>M458+N371</f>
        <v/>
      </c>
      <c r="O458" s="178" t="n"/>
      <c r="P458" s="180">
        <f>O458+P371</f>
        <v/>
      </c>
      <c r="Q458" s="181">
        <f>N458+P458</f>
        <v/>
      </c>
      <c r="R458" s="178" t="n"/>
      <c r="S458" s="180">
        <f>R458+S371</f>
        <v/>
      </c>
      <c r="T458" s="178" t="n"/>
      <c r="U458" s="180">
        <f>T458+U371</f>
        <v/>
      </c>
      <c r="V458" s="182">
        <f>L458-N458-U458</f>
        <v/>
      </c>
      <c r="W458" s="180">
        <f>IF(L458-N458-U458-V458=0,"","Error")</f>
        <v/>
      </c>
    </row>
    <row r="459" ht="13" customHeight="1">
      <c r="A459" s="23" t="n"/>
      <c r="B459" s="18" t="n"/>
      <c r="C459" s="183" t="n"/>
      <c r="D459" s="22" t="inlineStr">
        <is>
          <t>កម្រៃផ្សេងៗ</t>
        </is>
      </c>
      <c r="E459" s="50" t="inlineStr">
        <is>
          <t>OFS</t>
        </is>
      </c>
      <c r="F459" s="184" t="n"/>
      <c r="G459" s="185" t="n"/>
      <c r="H459" s="185" t="n"/>
      <c r="I459" s="185" t="n"/>
      <c r="J459" s="186" t="n"/>
      <c r="K459" s="184" t="n">
        <v>0</v>
      </c>
      <c r="L459" s="186">
        <f>K459+L372</f>
        <v/>
      </c>
      <c r="M459" s="184" t="n">
        <v>0</v>
      </c>
      <c r="N459" s="186">
        <f>M459+N372</f>
        <v/>
      </c>
      <c r="O459" s="184" t="n"/>
      <c r="P459" s="186">
        <f>O459+P372</f>
        <v/>
      </c>
      <c r="Q459" s="187">
        <f>N459+P459</f>
        <v/>
      </c>
      <c r="R459" s="184" t="n"/>
      <c r="S459" s="186">
        <f>R459+S372</f>
        <v/>
      </c>
      <c r="T459" s="184" t="n"/>
      <c r="U459" s="186">
        <f>T459+U372</f>
        <v/>
      </c>
      <c r="V459" s="188">
        <f>L459-N459-U459</f>
        <v/>
      </c>
      <c r="W459" s="186">
        <f>IF(L459-N459-U459-V459=0,"","Error")</f>
        <v/>
      </c>
    </row>
    <row r="460" ht="13" customHeight="1">
      <c r="A460" s="15" t="n"/>
      <c r="B460" s="18" t="n"/>
      <c r="C460" s="21" t="n">
        <v>71003</v>
      </c>
      <c r="D460" s="22" t="inlineStr">
        <is>
          <t>ពន្ធគយលើផលិតផលតេលសិលា</t>
        </is>
      </c>
      <c r="E460" s="50" t="inlineStr">
        <is>
          <t>CPP</t>
        </is>
      </c>
      <c r="F460" s="184" t="n"/>
      <c r="G460" s="185" t="n"/>
      <c r="H460" s="185" t="n"/>
      <c r="I460" s="185" t="n"/>
      <c r="J460" s="186" t="n"/>
      <c r="K460" s="184" t="n">
        <v>0</v>
      </c>
      <c r="L460" s="186">
        <f>K460+L373</f>
        <v/>
      </c>
      <c r="M460" s="184" t="n">
        <v>0</v>
      </c>
      <c r="N460" s="186">
        <f>M460+N373</f>
        <v/>
      </c>
      <c r="O460" s="184" t="n"/>
      <c r="P460" s="186">
        <f>O460+P373</f>
        <v/>
      </c>
      <c r="Q460" s="187">
        <f>N460+P460</f>
        <v/>
      </c>
      <c r="R460" s="184" t="n"/>
      <c r="S460" s="186">
        <f>R460+S373</f>
        <v/>
      </c>
      <c r="T460" s="184" t="n"/>
      <c r="U460" s="186">
        <f>T460+U373</f>
        <v/>
      </c>
      <c r="V460" s="188">
        <f>L460-N460-U460</f>
        <v/>
      </c>
      <c r="W460" s="186">
        <f>IF(L460-N460-U460-V460=0,"","Error")</f>
        <v/>
      </c>
    </row>
    <row r="461" ht="13" customHeight="1">
      <c r="A461" s="15" t="n"/>
      <c r="B461" s="18" t="n"/>
      <c r="C461" s="21" t="n">
        <v>71004</v>
      </c>
      <c r="D461" s="22" t="inlineStr">
        <is>
          <t>អាករបន្ថែមលើផលិតផលតេលសិលាសម្រាប់ថែទាំផ្លូវថ្នល់</t>
        </is>
      </c>
      <c r="E461" s="50" t="inlineStr">
        <is>
          <t>ATP</t>
        </is>
      </c>
      <c r="F461" s="184" t="n"/>
      <c r="G461" s="185" t="n"/>
      <c r="H461" s="185" t="n"/>
      <c r="I461" s="185" t="n"/>
      <c r="J461" s="186" t="n"/>
      <c r="K461" s="184" t="n">
        <v>0</v>
      </c>
      <c r="L461" s="186">
        <f>K461+L374</f>
        <v/>
      </c>
      <c r="M461" s="184" t="n">
        <v>0</v>
      </c>
      <c r="N461" s="186">
        <f>M461+N374</f>
        <v/>
      </c>
      <c r="O461" s="184" t="n"/>
      <c r="P461" s="186">
        <f>O461+P374</f>
        <v/>
      </c>
      <c r="Q461" s="187">
        <f>N461+P461</f>
        <v/>
      </c>
      <c r="R461" s="184" t="n"/>
      <c r="S461" s="186">
        <f>R461+S374</f>
        <v/>
      </c>
      <c r="T461" s="184" t="n"/>
      <c r="U461" s="186">
        <f>T461+U374</f>
        <v/>
      </c>
      <c r="V461" s="188">
        <f>L461-N461-U461</f>
        <v/>
      </c>
      <c r="W461" s="186">
        <f>IF(L461-N461-U461-V461=0,"","Error")</f>
        <v/>
      </c>
    </row>
    <row r="462" ht="13" customHeight="1">
      <c r="A462" s="15" t="n"/>
      <c r="B462" s="18" t="n"/>
      <c r="C462" s="21" t="n">
        <v>71005</v>
      </c>
      <c r="D462" s="22" t="inlineStr">
        <is>
          <t>ផលពីការលក់ទំនិញរឹបអូស និងទំនិញគ្មានការទាមទារ</t>
        </is>
      </c>
      <c r="E462" s="50" t="inlineStr">
        <is>
          <t>AUC</t>
        </is>
      </c>
      <c r="F462" s="184" t="n"/>
      <c r="G462" s="185" t="n"/>
      <c r="H462" s="185" t="n"/>
      <c r="I462" s="185" t="n"/>
      <c r="J462" s="186" t="n"/>
      <c r="K462" s="184" t="n">
        <v>0</v>
      </c>
      <c r="L462" s="186">
        <f>K462+L375</f>
        <v/>
      </c>
      <c r="M462" s="184" t="n">
        <v>0</v>
      </c>
      <c r="N462" s="186">
        <f>M462+N375</f>
        <v/>
      </c>
      <c r="O462" s="184" t="n"/>
      <c r="P462" s="186">
        <f>O462+P375</f>
        <v/>
      </c>
      <c r="Q462" s="187">
        <f>N462+P462</f>
        <v/>
      </c>
      <c r="R462" s="184" t="n"/>
      <c r="S462" s="186">
        <f>R462+S375</f>
        <v/>
      </c>
      <c r="T462" s="184" t="n"/>
      <c r="U462" s="186">
        <f>T462+U375</f>
        <v/>
      </c>
      <c r="V462" s="188">
        <f>L462-N462-U462</f>
        <v/>
      </c>
      <c r="W462" s="186">
        <f>IF(L462-N462-U462-V462=0,"","Error")</f>
        <v/>
      </c>
    </row>
    <row r="463" ht="13" customHeight="1">
      <c r="A463" s="15" t="n"/>
      <c r="B463" s="18" t="n"/>
      <c r="C463" s="21" t="n">
        <v>71006</v>
      </c>
      <c r="D463" s="22" t="inlineStr">
        <is>
          <t>ពិន័យផ្សេងៗលើការនាំចូល</t>
        </is>
      </c>
      <c r="E463" s="50" t="inlineStr">
        <is>
          <t>PIM</t>
        </is>
      </c>
      <c r="F463" s="184" t="n"/>
      <c r="G463" s="185" t="n"/>
      <c r="H463" s="185" t="n"/>
      <c r="I463" s="185" t="n"/>
      <c r="J463" s="186" t="n"/>
      <c r="K463" s="184" t="n">
        <v>0</v>
      </c>
      <c r="L463" s="186">
        <f>K463+L376</f>
        <v/>
      </c>
      <c r="M463" s="184" t="n">
        <v>0</v>
      </c>
      <c r="N463" s="186">
        <f>M463+N376</f>
        <v/>
      </c>
      <c r="O463" s="184" t="n"/>
      <c r="P463" s="186">
        <f>O463+P376</f>
        <v/>
      </c>
      <c r="Q463" s="187">
        <f>N463+P463</f>
        <v/>
      </c>
      <c r="R463" s="184" t="n"/>
      <c r="S463" s="186">
        <f>R463+S376</f>
        <v/>
      </c>
      <c r="T463" s="184" t="n"/>
      <c r="U463" s="186">
        <f>T463+U376</f>
        <v/>
      </c>
      <c r="V463" s="188">
        <f>L463-N463-U463</f>
        <v/>
      </c>
      <c r="W463" s="186">
        <f>IF(L463-N463-U463-V463=0,"","Error")</f>
        <v/>
      </c>
    </row>
    <row r="464" ht="14" customHeight="1" thickBot="1">
      <c r="A464" s="15" t="n"/>
      <c r="B464" s="24" t="n"/>
      <c r="C464" s="55" t="n">
        <v>71007</v>
      </c>
      <c r="D464" s="56" t="inlineStr">
        <is>
          <t>ពន្ធនាំចូល (ជាបន្ទុករបស់រដ្ឋ)</t>
        </is>
      </c>
      <c r="E464" s="57" t="inlineStr">
        <is>
          <t>CRP</t>
        </is>
      </c>
      <c r="F464" s="107" t="n"/>
      <c r="G464" s="108" t="n"/>
      <c r="H464" s="108" t="n"/>
      <c r="I464" s="108" t="n"/>
      <c r="J464" s="109" t="n"/>
      <c r="K464" s="107" t="n">
        <v>0</v>
      </c>
      <c r="L464" s="109">
        <f>K464+L377</f>
        <v/>
      </c>
      <c r="M464" s="107" t="n">
        <v>0</v>
      </c>
      <c r="N464" s="109">
        <f>M464+N377</f>
        <v/>
      </c>
      <c r="O464" s="107" t="n"/>
      <c r="P464" s="109">
        <f>O464+P377</f>
        <v/>
      </c>
      <c r="Q464" s="110">
        <f>N464+P464</f>
        <v/>
      </c>
      <c r="R464" s="107" t="n"/>
      <c r="S464" s="109">
        <f>R464+S377</f>
        <v/>
      </c>
      <c r="T464" s="107" t="n"/>
      <c r="U464" s="109">
        <f>T464+U377</f>
        <v/>
      </c>
      <c r="V464" s="111">
        <f>L464-N464-U464</f>
        <v/>
      </c>
      <c r="W464" s="109">
        <f>IF(L464-N464-U464-V464=0,"","Error")</f>
        <v/>
      </c>
    </row>
    <row r="465" ht="13" customHeight="1">
      <c r="A465" s="15" t="n"/>
      <c r="B465" s="19" t="inlineStr">
        <is>
          <t>7101</t>
        </is>
      </c>
      <c r="C465" s="20" t="n">
        <v>71011</v>
      </c>
      <c r="D465" s="16" t="inlineStr">
        <is>
          <t>អាករលើការនាំចេញឈើ</t>
        </is>
      </c>
      <c r="E465" s="49" t="inlineStr">
        <is>
          <t>ETW</t>
        </is>
      </c>
      <c r="F465" s="97" t="n"/>
      <c r="G465" s="98" t="n"/>
      <c r="H465" s="98" t="n"/>
      <c r="I465" s="98" t="n"/>
      <c r="J465" s="99" t="n"/>
      <c r="K465" s="97" t="n">
        <v>0</v>
      </c>
      <c r="L465" s="99">
        <f>K465+L378</f>
        <v/>
      </c>
      <c r="M465" s="97" t="n">
        <v>0</v>
      </c>
      <c r="N465" s="99">
        <f>M465+N378</f>
        <v/>
      </c>
      <c r="O465" s="97" t="n"/>
      <c r="P465" s="99">
        <f>O465+P378</f>
        <v/>
      </c>
      <c r="Q465" s="100">
        <f>N465+P465</f>
        <v/>
      </c>
      <c r="R465" s="97" t="n"/>
      <c r="S465" s="99">
        <f>R465+S378</f>
        <v/>
      </c>
      <c r="T465" s="97" t="n"/>
      <c r="U465" s="99">
        <f>T465+U378</f>
        <v/>
      </c>
      <c r="V465" s="101">
        <f>L465-N465-U465</f>
        <v/>
      </c>
      <c r="W465" s="99">
        <f>IF(L465-N465-U465-V465=0,"","Error")</f>
        <v/>
      </c>
    </row>
    <row r="466" ht="13" customHeight="1">
      <c r="A466" s="15" t="n"/>
      <c r="B466" s="18" t="n"/>
      <c r="C466" s="21" t="n">
        <v>71012</v>
      </c>
      <c r="D466" s="22" t="inlineStr">
        <is>
          <t>អាករលើការនាំចេញកៅស៊ូ</t>
        </is>
      </c>
      <c r="E466" s="50" t="inlineStr">
        <is>
          <t>ETR</t>
        </is>
      </c>
      <c r="F466" s="184" t="n"/>
      <c r="G466" s="185" t="n"/>
      <c r="H466" s="185" t="n"/>
      <c r="I466" s="185" t="n"/>
      <c r="J466" s="186" t="n"/>
      <c r="K466" s="184" t="n">
        <v>0</v>
      </c>
      <c r="L466" s="186">
        <f>K466+L379</f>
        <v/>
      </c>
      <c r="M466" s="184" t="n">
        <v>0</v>
      </c>
      <c r="N466" s="186">
        <f>M466+N379</f>
        <v/>
      </c>
      <c r="O466" s="184" t="n"/>
      <c r="P466" s="186">
        <f>O466+P379</f>
        <v/>
      </c>
      <c r="Q466" s="187">
        <f>N466+P466</f>
        <v/>
      </c>
      <c r="R466" s="184" t="n"/>
      <c r="S466" s="186">
        <f>R466+S379</f>
        <v/>
      </c>
      <c r="T466" s="184" t="n"/>
      <c r="U466" s="186">
        <f>T466+U379</f>
        <v/>
      </c>
      <c r="V466" s="188">
        <f>L466-N466-U466</f>
        <v/>
      </c>
      <c r="W466" s="186">
        <f>IF(L466-N466-U466-V466=0,"","Error")</f>
        <v/>
      </c>
    </row>
    <row r="467" ht="13" customHeight="1">
      <c r="A467" s="15" t="n"/>
      <c r="B467" s="18" t="n"/>
      <c r="C467" s="21" t="n">
        <v>71013</v>
      </c>
      <c r="D467" s="22" t="inlineStr">
        <is>
          <t>អាករលើការនាំចេញផលិតផលតេលសិលា</t>
        </is>
      </c>
      <c r="E467" s="50" t="inlineStr">
        <is>
          <t>ETP</t>
        </is>
      </c>
      <c r="F467" s="184" t="n"/>
      <c r="G467" s="185" t="n"/>
      <c r="H467" s="185" t="n"/>
      <c r="I467" s="185" t="n"/>
      <c r="J467" s="186" t="n"/>
      <c r="K467" s="184" t="n">
        <v>0</v>
      </c>
      <c r="L467" s="186">
        <f>K467+L380</f>
        <v/>
      </c>
      <c r="M467" s="184" t="n">
        <v>0</v>
      </c>
      <c r="N467" s="186">
        <f>M467+N380</f>
        <v/>
      </c>
      <c r="O467" s="184" t="n"/>
      <c r="P467" s="186">
        <f>O467+P380</f>
        <v/>
      </c>
      <c r="Q467" s="187">
        <f>N467+P467</f>
        <v/>
      </c>
      <c r="R467" s="184" t="n"/>
      <c r="S467" s="186">
        <f>R467+S380</f>
        <v/>
      </c>
      <c r="T467" s="184" t="n"/>
      <c r="U467" s="186">
        <f>T467+U380</f>
        <v/>
      </c>
      <c r="V467" s="188">
        <f>L467-N467-U467</f>
        <v/>
      </c>
      <c r="W467" s="186">
        <f>IF(L467-N467-U467-V467=0,"","Error")</f>
        <v/>
      </c>
    </row>
    <row r="468" ht="13" customHeight="1">
      <c r="A468" s="15" t="n"/>
      <c r="B468" s="18" t="n"/>
      <c r="C468" s="21" t="n">
        <v>71014</v>
      </c>
      <c r="D468" s="22" t="inlineStr">
        <is>
          <t>អាករលើការនាំចេញទំនិញផ្សេងៗ</t>
        </is>
      </c>
      <c r="E468" s="50" t="inlineStr">
        <is>
          <t>ETO</t>
        </is>
      </c>
      <c r="F468" s="184" t="n"/>
      <c r="G468" s="185" t="n"/>
      <c r="H468" s="185" t="n"/>
      <c r="I468" s="185" t="n"/>
      <c r="J468" s="186" t="n"/>
      <c r="K468" s="184" t="n">
        <v>0</v>
      </c>
      <c r="L468" s="186">
        <f>K468+L381</f>
        <v/>
      </c>
      <c r="M468" s="184" t="n">
        <v>0</v>
      </c>
      <c r="N468" s="186">
        <f>M468+N381</f>
        <v/>
      </c>
      <c r="O468" s="184" t="n"/>
      <c r="P468" s="186">
        <f>O468+P381</f>
        <v/>
      </c>
      <c r="Q468" s="187">
        <f>N468+P468</f>
        <v/>
      </c>
      <c r="R468" s="184" t="n"/>
      <c r="S468" s="186">
        <f>R468+S381</f>
        <v/>
      </c>
      <c r="T468" s="184" t="n"/>
      <c r="U468" s="186">
        <f>T468+U381</f>
        <v/>
      </c>
      <c r="V468" s="188">
        <f>L468-N468-U468</f>
        <v/>
      </c>
      <c r="W468" s="186">
        <f>IF(L468-N468-U468-V468=0,"","Error")</f>
        <v/>
      </c>
    </row>
    <row r="469" ht="14" customHeight="1" thickBot="1">
      <c r="A469" s="81" t="n"/>
      <c r="B469" s="24" t="n"/>
      <c r="C469" s="55" t="n">
        <v>71016</v>
      </c>
      <c r="D469" s="56" t="inlineStr">
        <is>
          <t>ពិន័យផ្សេងៗលើការនាំចេញ</t>
        </is>
      </c>
      <c r="E469" s="57" t="inlineStr">
        <is>
          <t>PEX</t>
        </is>
      </c>
      <c r="F469" s="107" t="n"/>
      <c r="G469" s="108" t="n"/>
      <c r="H469" s="108" t="n"/>
      <c r="I469" s="108" t="n"/>
      <c r="J469" s="109" t="n"/>
      <c r="K469" s="107" t="n">
        <v>0</v>
      </c>
      <c r="L469" s="109">
        <f>K469+L382</f>
        <v/>
      </c>
      <c r="M469" s="107" t="n">
        <v>0</v>
      </c>
      <c r="N469" s="109">
        <f>M469+N382</f>
        <v/>
      </c>
      <c r="O469" s="107" t="n"/>
      <c r="P469" s="109">
        <f>O469+P382</f>
        <v/>
      </c>
      <c r="Q469" s="110">
        <f>N469+P469</f>
        <v/>
      </c>
      <c r="R469" s="107" t="n"/>
      <c r="S469" s="109">
        <f>R469+S382</f>
        <v/>
      </c>
      <c r="T469" s="107" t="n"/>
      <c r="U469" s="109">
        <f>T469+U382</f>
        <v/>
      </c>
      <c r="V469" s="111">
        <f>L469-N469-U469</f>
        <v/>
      </c>
      <c r="W469" s="109">
        <f>IF(L469-N469-U469-V469=0,"","Error")</f>
        <v/>
      </c>
    </row>
    <row r="470" ht="14" customHeight="1" thickBot="1">
      <c r="A470" s="25" t="inlineStr">
        <is>
          <t>73</t>
        </is>
      </c>
      <c r="B470" s="19" t="inlineStr">
        <is>
          <t>7301</t>
        </is>
      </c>
      <c r="C470" s="26" t="n">
        <v>73011</v>
      </c>
      <c r="D470" s="36" t="inlineStr">
        <is>
          <t>ការលក់សម្ភារបរិក្ខារ សម្ភារខូចខាត សម្ភារសិក្សា</t>
        </is>
      </c>
      <c r="E470" s="58" t="inlineStr">
        <is>
          <t>SOS</t>
        </is>
      </c>
      <c r="F470" s="189" t="n"/>
      <c r="G470" s="190" t="n"/>
      <c r="H470" s="190" t="n"/>
      <c r="I470" s="190" t="n"/>
      <c r="J470" s="114" t="n"/>
      <c r="K470" s="189" t="n">
        <v>0</v>
      </c>
      <c r="L470" s="114">
        <f>K470+L383</f>
        <v/>
      </c>
      <c r="M470" s="189" t="n">
        <v>0</v>
      </c>
      <c r="N470" s="114">
        <f>M470+N383</f>
        <v/>
      </c>
      <c r="O470" s="189" t="n"/>
      <c r="P470" s="114">
        <f>O470+P383</f>
        <v/>
      </c>
      <c r="Q470" s="115">
        <f>N470+P470</f>
        <v/>
      </c>
      <c r="R470" s="189" t="n"/>
      <c r="S470" s="114">
        <f>R470+S383</f>
        <v/>
      </c>
      <c r="T470" s="189" t="n"/>
      <c r="U470" s="114">
        <f>T470+U383</f>
        <v/>
      </c>
      <c r="V470" s="191">
        <f>L470-N470-U470</f>
        <v/>
      </c>
      <c r="W470" s="114">
        <f>IF(L470-N470-U470-V470=0,"","Error")</f>
        <v/>
      </c>
    </row>
    <row r="471" ht="14" customHeight="1" thickBot="1">
      <c r="A471" s="23" t="n"/>
      <c r="B471" s="18" t="n"/>
      <c r="C471" s="143" t="inlineStr">
        <is>
          <t>73012</t>
        </is>
      </c>
      <c r="D471" s="128" t="inlineStr">
        <is>
          <t>សរុបលក់ឯកសារ លតាប័ត្រ និងលិខិតបោះពុម្ពផ្សេងៗ</t>
        </is>
      </c>
      <c r="E471" s="90" t="n"/>
      <c r="F471" s="118" t="n"/>
      <c r="G471" s="119">
        <f>SUM(G472:G476)</f>
        <v/>
      </c>
      <c r="H471" s="119">
        <f>SUM(H472:H476)</f>
        <v/>
      </c>
      <c r="I471" s="119">
        <f>SUM(I472:I476)</f>
        <v/>
      </c>
      <c r="J471" s="120">
        <f>SUM(J472:J476)</f>
        <v/>
      </c>
      <c r="K471" s="118">
        <f>SUM(K472:K476)</f>
        <v/>
      </c>
      <c r="L471" s="120">
        <f>SUM(L472:L476)</f>
        <v/>
      </c>
      <c r="M471" s="118">
        <f>SUM(M472:M476)</f>
        <v/>
      </c>
      <c r="N471" s="120">
        <f>SUM(N472:N476)</f>
        <v/>
      </c>
      <c r="O471" s="118">
        <f>SUM(O472:O476)</f>
        <v/>
      </c>
      <c r="P471" s="120">
        <f>SUM(P472:P476)</f>
        <v/>
      </c>
      <c r="Q471" s="121">
        <f>SUM(Q472:Q476)</f>
        <v/>
      </c>
      <c r="R471" s="118">
        <f>SUM(R472:R476)</f>
        <v/>
      </c>
      <c r="S471" s="120">
        <f>SUM(S472:S476)</f>
        <v/>
      </c>
      <c r="T471" s="118">
        <f>SUM(T472:T476)</f>
        <v/>
      </c>
      <c r="U471" s="120">
        <f>SUM(U472:U476)</f>
        <v/>
      </c>
      <c r="V471" s="122">
        <f>SUM(V472:V476)</f>
        <v/>
      </c>
      <c r="W471" s="120">
        <f>IF(L471-N471-U471-V471=0,"","Error")</f>
        <v/>
      </c>
    </row>
    <row r="472" ht="13" customHeight="1">
      <c r="A472" s="23" t="n"/>
      <c r="B472" s="18" t="n"/>
      <c r="C472" s="127" t="n"/>
      <c r="D472" s="14" t="inlineStr">
        <is>
          <t>កម្រៃលតាប័ត្ររថយន្ដ</t>
        </is>
      </c>
      <c r="E472" s="59" t="inlineStr">
        <is>
          <t>VVF</t>
        </is>
      </c>
      <c r="F472" s="192" t="n"/>
      <c r="G472" s="193" t="n"/>
      <c r="H472" s="193" t="n"/>
      <c r="I472" s="193" t="n"/>
      <c r="J472" s="194" t="n"/>
      <c r="K472" s="192" t="n">
        <v>0</v>
      </c>
      <c r="L472" s="194">
        <f>K472+L385</f>
        <v/>
      </c>
      <c r="M472" s="192" t="n">
        <v>0</v>
      </c>
      <c r="N472" s="194">
        <f>M472+N385</f>
        <v/>
      </c>
      <c r="O472" s="192" t="n"/>
      <c r="P472" s="194">
        <f>O472+P385</f>
        <v/>
      </c>
      <c r="Q472" s="195">
        <f>N472+P472</f>
        <v/>
      </c>
      <c r="R472" s="192" t="n"/>
      <c r="S472" s="194">
        <f>R472+S385</f>
        <v/>
      </c>
      <c r="T472" s="192" t="n"/>
      <c r="U472" s="194">
        <f>T472+U385</f>
        <v/>
      </c>
      <c r="V472" s="196">
        <f>L472-N472-U472</f>
        <v/>
      </c>
      <c r="W472" s="194">
        <f>IF(L472-N472-U472-V472=0,"","Error")</f>
        <v/>
      </c>
    </row>
    <row r="473" ht="13" customHeight="1">
      <c r="A473" s="23" t="n"/>
      <c r="B473" s="18" t="n"/>
      <c r="C473" s="127" t="n"/>
      <c r="D473" s="6" t="inlineStr">
        <is>
          <t>កម្រៃត្រាពន្ធគយ</t>
        </is>
      </c>
      <c r="E473" s="60" t="inlineStr">
        <is>
          <t>CSF</t>
        </is>
      </c>
      <c r="F473" s="150" t="n"/>
      <c r="G473" s="151" t="n"/>
      <c r="H473" s="151" t="n"/>
      <c r="I473" s="151" t="n"/>
      <c r="J473" s="152" t="n"/>
      <c r="K473" s="150" t="n">
        <v>0</v>
      </c>
      <c r="L473" s="152">
        <f>K473+L386</f>
        <v/>
      </c>
      <c r="M473" s="150" t="n">
        <v>0</v>
      </c>
      <c r="N473" s="152">
        <f>M473+N386</f>
        <v/>
      </c>
      <c r="O473" s="150" t="n"/>
      <c r="P473" s="152">
        <f>O473+P386</f>
        <v/>
      </c>
      <c r="Q473" s="153">
        <f>N473+P473</f>
        <v/>
      </c>
      <c r="R473" s="150" t="n"/>
      <c r="S473" s="152">
        <f>R473+S386</f>
        <v/>
      </c>
      <c r="T473" s="150" t="n"/>
      <c r="U473" s="152">
        <f>T473+U386</f>
        <v/>
      </c>
      <c r="V473" s="154">
        <f>L473-N473-U473</f>
        <v/>
      </c>
      <c r="W473" s="152">
        <f>IF(L473-N473-U473-V473=0,"","Error")</f>
        <v/>
      </c>
    </row>
    <row r="474" ht="13" customHeight="1">
      <c r="A474" s="23" t="n"/>
      <c r="B474" s="18" t="n"/>
      <c r="C474" s="127" t="n"/>
      <c r="D474" s="6" t="inlineStr">
        <is>
          <t>កម្រៃតែមប្រិ៍អាករ</t>
        </is>
      </c>
      <c r="E474" s="60" t="inlineStr">
        <is>
          <t>STF</t>
        </is>
      </c>
      <c r="F474" s="150" t="n"/>
      <c r="G474" s="151" t="n"/>
      <c r="H474" s="151" t="n"/>
      <c r="I474" s="151" t="n"/>
      <c r="J474" s="152" t="n"/>
      <c r="K474" s="150" t="n">
        <v>0</v>
      </c>
      <c r="L474" s="152">
        <f>K474+L387</f>
        <v/>
      </c>
      <c r="M474" s="150" t="n">
        <v>0</v>
      </c>
      <c r="N474" s="152">
        <f>M474+N387</f>
        <v/>
      </c>
      <c r="O474" s="150" t="n"/>
      <c r="P474" s="152">
        <f>O474+P387</f>
        <v/>
      </c>
      <c r="Q474" s="153">
        <f>N474+P474</f>
        <v/>
      </c>
      <c r="R474" s="150" t="n"/>
      <c r="S474" s="152">
        <f>R474+S387</f>
        <v/>
      </c>
      <c r="T474" s="150" t="n"/>
      <c r="U474" s="152">
        <f>T474+U387</f>
        <v/>
      </c>
      <c r="V474" s="154">
        <f>L474-N474-U474</f>
        <v/>
      </c>
      <c r="W474" s="152">
        <f>IF(L474-N474-U474-V474=0,"","Error")</f>
        <v/>
      </c>
    </row>
    <row r="475" ht="13" customHeight="1">
      <c r="A475" s="23" t="n"/>
      <c r="B475" s="18" t="n"/>
      <c r="C475" s="127" t="n"/>
      <c r="D475" s="6" t="inlineStr">
        <is>
          <t>កម្រៃបណ្ណដឹកជញ្ជូនទំនិញ</t>
        </is>
      </c>
      <c r="E475" s="60" t="inlineStr">
        <is>
          <t>TSF</t>
        </is>
      </c>
      <c r="F475" s="150" t="n"/>
      <c r="G475" s="151" t="n"/>
      <c r="H475" s="151" t="n"/>
      <c r="I475" s="151" t="n"/>
      <c r="J475" s="152" t="n"/>
      <c r="K475" s="150" t="n">
        <v>0</v>
      </c>
      <c r="L475" s="152">
        <f>K475+L388</f>
        <v/>
      </c>
      <c r="M475" s="150" t="n">
        <v>0</v>
      </c>
      <c r="N475" s="152">
        <f>M475+N388</f>
        <v/>
      </c>
      <c r="O475" s="150" t="n"/>
      <c r="P475" s="152">
        <f>O475+P388</f>
        <v/>
      </c>
      <c r="Q475" s="153">
        <f>N475+P475</f>
        <v/>
      </c>
      <c r="R475" s="150" t="n"/>
      <c r="S475" s="152">
        <f>R475+S388</f>
        <v/>
      </c>
      <c r="T475" s="150" t="n"/>
      <c r="U475" s="152">
        <f>T475+U388</f>
        <v/>
      </c>
      <c r="V475" s="154">
        <f>L475-N475-U475</f>
        <v/>
      </c>
      <c r="W475" s="152">
        <f>IF(L475-N475-U475-V475=0,"","Error")</f>
        <v/>
      </c>
    </row>
    <row r="476" ht="13" customHeight="1">
      <c r="A476" s="23" t="n"/>
      <c r="B476" s="18" t="n"/>
      <c r="C476" s="127" t="n"/>
      <c r="D476" s="7" t="inlineStr">
        <is>
          <t>កម្រៃសៀលកុងតឺន័រ</t>
        </is>
      </c>
      <c r="E476" s="61" t="inlineStr">
        <is>
          <t>CCS</t>
        </is>
      </c>
      <c r="F476" s="197" t="n"/>
      <c r="G476" s="198" t="n"/>
      <c r="H476" s="198" t="n"/>
      <c r="I476" s="198" t="n"/>
      <c r="J476" s="199" t="n"/>
      <c r="K476" s="197" t="n">
        <v>0</v>
      </c>
      <c r="L476" s="199">
        <f>K476+L389</f>
        <v/>
      </c>
      <c r="M476" s="197" t="n">
        <v>0</v>
      </c>
      <c r="N476" s="199">
        <f>M476+N389</f>
        <v/>
      </c>
      <c r="O476" s="197" t="n"/>
      <c r="P476" s="199">
        <f>O476+P389</f>
        <v/>
      </c>
      <c r="Q476" s="200">
        <f>N476+P476</f>
        <v/>
      </c>
      <c r="R476" s="197" t="n"/>
      <c r="S476" s="199">
        <f>R476+S389</f>
        <v/>
      </c>
      <c r="T476" s="197" t="n"/>
      <c r="U476" s="199">
        <f>T476+U389</f>
        <v/>
      </c>
      <c r="V476" s="201">
        <f>L476-N476-U476</f>
        <v/>
      </c>
      <c r="W476" s="199">
        <f>IF(L476-N476-U476-V476=0,"","Error")</f>
        <v/>
      </c>
    </row>
    <row r="477" ht="13" customHeight="1">
      <c r="A477" s="15" t="n"/>
      <c r="B477" s="18" t="n"/>
      <c r="C477" s="21" t="n">
        <v>73013</v>
      </c>
      <c r="D477" s="22" t="inlineStr">
        <is>
          <t>ផលបានពីការលក់ទ្រព្យសម្បត្តិកំទេចកំទី</t>
        </is>
      </c>
      <c r="E477" s="62" t="inlineStr">
        <is>
          <t>SOM</t>
        </is>
      </c>
      <c r="F477" s="184" t="n"/>
      <c r="G477" s="185" t="n"/>
      <c r="H477" s="185" t="n"/>
      <c r="I477" s="185" t="n"/>
      <c r="J477" s="186" t="n"/>
      <c r="K477" s="184" t="n">
        <v>0</v>
      </c>
      <c r="L477" s="186">
        <f>K477+L390</f>
        <v/>
      </c>
      <c r="M477" s="184" t="n">
        <v>0</v>
      </c>
      <c r="N477" s="186">
        <f>M477+N390</f>
        <v/>
      </c>
      <c r="O477" s="184" t="n"/>
      <c r="P477" s="186">
        <f>O477+P390</f>
        <v/>
      </c>
      <c r="Q477" s="187">
        <f>N477+P477</f>
        <v/>
      </c>
      <c r="R477" s="184" t="n"/>
      <c r="S477" s="186">
        <f>R477+S390</f>
        <v/>
      </c>
      <c r="T477" s="184" t="n"/>
      <c r="U477" s="186">
        <f>T477+U390</f>
        <v/>
      </c>
      <c r="V477" s="188">
        <f>L477-N477-U477</f>
        <v/>
      </c>
      <c r="W477" s="186">
        <f>IF(L477-N477-U477-V477=0,"","Error")</f>
        <v/>
      </c>
    </row>
    <row r="478" ht="13" customHeight="1">
      <c r="A478" s="15" t="n"/>
      <c r="B478" s="18" t="n"/>
      <c r="C478" s="21" t="n">
        <v>73015</v>
      </c>
      <c r="D478" s="22" t="inlineStr">
        <is>
          <t>ការលក់មធ្យោបាយដឹកជញ្ជូន និងគ្រឿងចក្រចាស់ៗ ឬខូច</t>
        </is>
      </c>
      <c r="E478" s="62" t="inlineStr">
        <is>
          <t>SOV</t>
        </is>
      </c>
      <c r="F478" s="184" t="n"/>
      <c r="G478" s="185" t="n"/>
      <c r="H478" s="185" t="n"/>
      <c r="I478" s="185" t="n"/>
      <c r="J478" s="186" t="n"/>
      <c r="K478" s="184" t="n">
        <v>0</v>
      </c>
      <c r="L478" s="186">
        <f>K478+L391</f>
        <v/>
      </c>
      <c r="M478" s="184" t="n">
        <v>0</v>
      </c>
      <c r="N478" s="186">
        <f>M478+N391</f>
        <v/>
      </c>
      <c r="O478" s="184" t="n"/>
      <c r="P478" s="186">
        <f>O478+P391</f>
        <v/>
      </c>
      <c r="Q478" s="187">
        <f>N478+P478</f>
        <v/>
      </c>
      <c r="R478" s="184" t="n"/>
      <c r="S478" s="186">
        <f>R478+S391</f>
        <v/>
      </c>
      <c r="T478" s="184" t="n"/>
      <c r="U478" s="186">
        <f>T478+U391</f>
        <v/>
      </c>
      <c r="V478" s="188">
        <f>L478-N478-U478</f>
        <v/>
      </c>
      <c r="W478" s="186">
        <f>IF(L478-N478-U478-V478=0,"","Error")</f>
        <v/>
      </c>
    </row>
    <row r="479" ht="13" customHeight="1">
      <c r="A479" s="15" t="n"/>
      <c r="B479" s="18" t="n"/>
      <c r="C479" s="21" t="n">
        <v>73016</v>
      </c>
      <c r="D479" s="22" t="inlineStr">
        <is>
          <t>ការលក់ឧបករណ៍អេឡិចត្រូនិចចាស់ៗ ឬ ខូច</t>
        </is>
      </c>
      <c r="E479" s="62" t="inlineStr">
        <is>
          <t>SOD</t>
        </is>
      </c>
      <c r="F479" s="184" t="n"/>
      <c r="G479" s="185" t="n"/>
      <c r="H479" s="185" t="n"/>
      <c r="I479" s="185" t="n"/>
      <c r="J479" s="186" t="n"/>
      <c r="K479" s="184" t="n">
        <v>0</v>
      </c>
      <c r="L479" s="186">
        <f>K479+L392</f>
        <v/>
      </c>
      <c r="M479" s="184" t="n">
        <v>0</v>
      </c>
      <c r="N479" s="186">
        <f>M479+N392</f>
        <v/>
      </c>
      <c r="O479" s="184" t="n"/>
      <c r="P479" s="186">
        <f>O479+P392</f>
        <v/>
      </c>
      <c r="Q479" s="187">
        <f>N479+P479</f>
        <v/>
      </c>
      <c r="R479" s="184" t="n"/>
      <c r="S479" s="186">
        <f>R479+S392</f>
        <v/>
      </c>
      <c r="T479" s="184" t="n"/>
      <c r="U479" s="186">
        <f>T479+U392</f>
        <v/>
      </c>
      <c r="V479" s="188">
        <f>L479-N479-U479</f>
        <v/>
      </c>
      <c r="W479" s="186">
        <f>IF(L479-N479-U479-V479=0,"","Error")</f>
        <v/>
      </c>
    </row>
    <row r="480" ht="13" customHeight="1">
      <c r="A480" s="15" t="n"/>
      <c r="B480" s="18" t="n"/>
      <c r="C480" s="21" t="n">
        <v>73017</v>
      </c>
      <c r="D480" s="22" t="inlineStr">
        <is>
          <t>ការលក់ឧបករណ៍អគ្គិសនីចាស់ៗ ឬ ខូច</t>
        </is>
      </c>
      <c r="E480" s="62" t="inlineStr">
        <is>
          <t>SOE</t>
        </is>
      </c>
      <c r="F480" s="184" t="n"/>
      <c r="G480" s="185" t="n"/>
      <c r="H480" s="185" t="n"/>
      <c r="I480" s="185" t="n"/>
      <c r="J480" s="186" t="n"/>
      <c r="K480" s="184" t="n">
        <v>0</v>
      </c>
      <c r="L480" s="186">
        <f>K480+L393</f>
        <v/>
      </c>
      <c r="M480" s="184" t="n">
        <v>0</v>
      </c>
      <c r="N480" s="186">
        <f>M480+N393</f>
        <v/>
      </c>
      <c r="O480" s="184" t="n"/>
      <c r="P480" s="186">
        <f>O480+P393</f>
        <v/>
      </c>
      <c r="Q480" s="187">
        <f>N480+P480</f>
        <v/>
      </c>
      <c r="R480" s="184" t="n"/>
      <c r="S480" s="186">
        <f>R480+S393</f>
        <v/>
      </c>
      <c r="T480" s="184" t="n"/>
      <c r="U480" s="186">
        <f>T480+U393</f>
        <v/>
      </c>
      <c r="V480" s="188">
        <f>L480-N480-U480</f>
        <v/>
      </c>
      <c r="W480" s="186">
        <f>IF(L480-N480-U480-V480=0,"","Error")</f>
        <v/>
      </c>
    </row>
    <row r="481" ht="14" customHeight="1" thickBot="1">
      <c r="A481" s="15" t="n"/>
      <c r="B481" s="24" t="n"/>
      <c r="C481" s="55" t="n">
        <v>73018</v>
      </c>
      <c r="D481" s="56" t="inlineStr">
        <is>
          <t>ការលក់ទ្រព្យសម្បត្តិនៃរដ្ឋបាលសាធារណៈផ្សេងទៀត</t>
        </is>
      </c>
      <c r="E481" s="80" t="inlineStr">
        <is>
          <t>SOO</t>
        </is>
      </c>
      <c r="F481" s="107" t="n"/>
      <c r="G481" s="108" t="n"/>
      <c r="H481" s="108" t="n"/>
      <c r="I481" s="108" t="n"/>
      <c r="J481" s="109" t="n"/>
      <c r="K481" s="107" t="n">
        <v>0</v>
      </c>
      <c r="L481" s="109">
        <f>K481+L394</f>
        <v/>
      </c>
      <c r="M481" s="107" t="n">
        <v>0</v>
      </c>
      <c r="N481" s="109">
        <f>M481+N394</f>
        <v/>
      </c>
      <c r="O481" s="107" t="n"/>
      <c r="P481" s="109">
        <f>O481+P394</f>
        <v/>
      </c>
      <c r="Q481" s="110">
        <f>N481+P481</f>
        <v/>
      </c>
      <c r="R481" s="107" t="n"/>
      <c r="S481" s="109">
        <f>R481+S394</f>
        <v/>
      </c>
      <c r="T481" s="107" t="n"/>
      <c r="U481" s="109">
        <f>T481+U394</f>
        <v/>
      </c>
      <c r="V481" s="111">
        <f>L481-N481-U481</f>
        <v/>
      </c>
      <c r="W481" s="109">
        <f>IF(L481-N481-U481-V481=0,"","Error")</f>
        <v/>
      </c>
    </row>
    <row r="482" ht="14" customHeight="1" thickBot="1">
      <c r="A482" s="15" t="n"/>
      <c r="B482" s="19" t="inlineStr">
        <is>
          <t>7302</t>
        </is>
      </c>
      <c r="C482" s="26" t="n">
        <v>73024</v>
      </c>
      <c r="D482" s="35" t="inlineStr">
        <is>
          <t>កម្រៃសេវាបង់ថ្លៃសិទ្ធិប្រឡង និងសិក្សាវគ្គជើងសាគយ</t>
        </is>
      </c>
      <c r="E482" s="63" t="inlineStr">
        <is>
          <t>CBF</t>
        </is>
      </c>
      <c r="F482" s="189" t="n"/>
      <c r="G482" s="190" t="n"/>
      <c r="H482" s="190" t="n"/>
      <c r="I482" s="190" t="n"/>
      <c r="J482" s="114" t="n"/>
      <c r="K482" s="189" t="n">
        <v>0</v>
      </c>
      <c r="L482" s="114">
        <f>K482+L395</f>
        <v/>
      </c>
      <c r="M482" s="189" t="n">
        <v>0</v>
      </c>
      <c r="N482" s="114">
        <f>M482+N395</f>
        <v/>
      </c>
      <c r="O482" s="189" t="n"/>
      <c r="P482" s="114">
        <f>O482+P395</f>
        <v/>
      </c>
      <c r="Q482" s="115">
        <f>N482+P482</f>
        <v/>
      </c>
      <c r="R482" s="189" t="n"/>
      <c r="S482" s="114">
        <f>R482+S395</f>
        <v/>
      </c>
      <c r="T482" s="189" t="n"/>
      <c r="U482" s="114">
        <f>T482+U395</f>
        <v/>
      </c>
      <c r="V482" s="191">
        <f>L482-N482-U482</f>
        <v/>
      </c>
      <c r="W482" s="114">
        <f>IF(L482-N482-U482-V482=0,"","Error")</f>
        <v/>
      </c>
    </row>
    <row r="483" ht="27" customHeight="1" thickBot="1">
      <c r="A483" s="23" t="n"/>
      <c r="B483" s="15" t="n"/>
      <c r="C483" s="126" t="n">
        <v>73028</v>
      </c>
      <c r="D48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483" s="90" t="n"/>
      <c r="F483" s="118" t="n"/>
      <c r="G483" s="119">
        <f>G484+G489+G495+G496</f>
        <v/>
      </c>
      <c r="H483" s="119">
        <f>H484+H489+H495+H496</f>
        <v/>
      </c>
      <c r="I483" s="119">
        <f>I484+I489+I495+I496</f>
        <v/>
      </c>
      <c r="J483" s="120">
        <f>J484+J489+J495+J496</f>
        <v/>
      </c>
      <c r="K483" s="118">
        <f>K484+K489+K495+K496</f>
        <v/>
      </c>
      <c r="L483" s="120">
        <f>L484+L489+L495+L496</f>
        <v/>
      </c>
      <c r="M483" s="118">
        <f>M484+M489+M495+M496</f>
        <v/>
      </c>
      <c r="N483" s="120">
        <f>N484+N489+N495+N496</f>
        <v/>
      </c>
      <c r="O483" s="118">
        <f>O484+O489+O495+O496</f>
        <v/>
      </c>
      <c r="P483" s="120">
        <f>P484+P489+P495+P496</f>
        <v/>
      </c>
      <c r="Q483" s="121">
        <f>Q484+Q489+Q495+Q496</f>
        <v/>
      </c>
      <c r="R483" s="118">
        <f>R484+R489+R495+R496</f>
        <v/>
      </c>
      <c r="S483" s="120">
        <f>S484+S489+S495+S496</f>
        <v/>
      </c>
      <c r="T483" s="118">
        <f>T484+T489+T495+T496</f>
        <v/>
      </c>
      <c r="U483" s="120">
        <f>U484+U489+U495+U496</f>
        <v/>
      </c>
      <c r="V483" s="122">
        <f>V484+V489+V495+V496</f>
        <v/>
      </c>
      <c r="W483" s="120">
        <f>IF(L483-N483-U483-V483=0,"","Error")</f>
        <v/>
      </c>
    </row>
    <row r="484" ht="14" customHeight="1" thickBot="1">
      <c r="A484" s="23" t="n"/>
      <c r="B484" s="18" t="n"/>
      <c r="C484" s="129" t="n"/>
      <c r="D484" s="141" t="inlineStr">
        <is>
          <t>សរុបកម្រៃចុះបញ្ជិកាប្រតិវេទន៍គយ</t>
        </is>
      </c>
      <c r="E484" s="142" t="n"/>
      <c r="F484" s="202" t="n"/>
      <c r="G484" s="259">
        <f>SUM(G485:G488)</f>
        <v/>
      </c>
      <c r="H484" s="259">
        <f>SUM(H485:H488)</f>
        <v/>
      </c>
      <c r="I484" s="259">
        <f>SUM(I485:I488)</f>
        <v/>
      </c>
      <c r="J484" s="260">
        <f>SUM(J485:J488)</f>
        <v/>
      </c>
      <c r="K484" s="202">
        <f>SUM(K485:K488)</f>
        <v/>
      </c>
      <c r="L484" s="260">
        <f>SUM(L485:L488)</f>
        <v/>
      </c>
      <c r="M484" s="202">
        <f>SUM(M485:M488)</f>
        <v/>
      </c>
      <c r="N484" s="260">
        <f>SUM(N485:N488)</f>
        <v/>
      </c>
      <c r="O484" s="202">
        <f>SUM(O485:O488)</f>
        <v/>
      </c>
      <c r="P484" s="260">
        <f>SUM(P485:P488)</f>
        <v/>
      </c>
      <c r="Q484" s="261">
        <f>SUM(Q485:Q488)</f>
        <v/>
      </c>
      <c r="R484" s="202">
        <f>SUM(R485:R488)</f>
        <v/>
      </c>
      <c r="S484" s="260">
        <f>SUM(S485:S488)</f>
        <v/>
      </c>
      <c r="T484" s="202">
        <f>SUM(T485:T488)</f>
        <v/>
      </c>
      <c r="U484" s="260">
        <f>SUM(U485:U488)</f>
        <v/>
      </c>
      <c r="V484" s="262">
        <f>SUM(V485:V488)</f>
        <v/>
      </c>
      <c r="W484" s="260">
        <f>IF(L484-N484-U484-V484=0,"","Error")</f>
        <v/>
      </c>
    </row>
    <row r="485" ht="26" customHeight="1">
      <c r="A485" s="23" t="n"/>
      <c r="B485" s="18" t="n"/>
      <c r="C485" s="129" t="n"/>
      <c r="D485" s="34" t="inlineStr">
        <is>
          <t>កម្រៃចុះបញ្ចិកាប្រតិវេទន៍គយនាំចេញនាំចូលនិងឆ្លងកាត់ (មាតិកាចាស់)</t>
        </is>
      </c>
      <c r="E485" s="87" t="inlineStr">
        <is>
          <t>CDF</t>
        </is>
      </c>
      <c r="F485" s="208" t="n"/>
      <c r="G485" s="209" t="n"/>
      <c r="H485" s="209" t="n"/>
      <c r="I485" s="209" t="n"/>
      <c r="J485" s="210" t="n"/>
      <c r="K485" s="208" t="n">
        <v>0</v>
      </c>
      <c r="L485" s="210">
        <f>K485+L398</f>
        <v/>
      </c>
      <c r="M485" s="208" t="n">
        <v>0</v>
      </c>
      <c r="N485" s="210">
        <f>M485+N398</f>
        <v/>
      </c>
      <c r="O485" s="208" t="n"/>
      <c r="P485" s="210">
        <f>O485+P398</f>
        <v/>
      </c>
      <c r="Q485" s="211">
        <f>N485+P485</f>
        <v/>
      </c>
      <c r="R485" s="208" t="n"/>
      <c r="S485" s="210">
        <f>R485+S398</f>
        <v/>
      </c>
      <c r="T485" s="208" t="n"/>
      <c r="U485" s="210">
        <f>T485+U398</f>
        <v/>
      </c>
      <c r="V485" s="212">
        <f>L485-N485-U485</f>
        <v/>
      </c>
      <c r="W485" s="210">
        <f>IF(L485-N485-U485-V485=0,"","Error")</f>
        <v/>
      </c>
    </row>
    <row r="486" ht="26" customHeight="1">
      <c r="A486" s="23" t="n"/>
      <c r="B486" s="18" t="n"/>
      <c r="C486" s="129" t="n"/>
      <c r="D48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486" s="64" t="inlineStr">
        <is>
          <t>CDL</t>
        </is>
      </c>
      <c r="F486" s="213" t="n"/>
      <c r="G486" s="214" t="n"/>
      <c r="H486" s="214" t="n"/>
      <c r="I486" s="214" t="n"/>
      <c r="J486" s="215" t="n"/>
      <c r="K486" s="213" t="n">
        <v>128000</v>
      </c>
      <c r="L486" s="215">
        <f>K486+L399</f>
        <v/>
      </c>
      <c r="M486" s="213" t="n">
        <v>0</v>
      </c>
      <c r="N486" s="215">
        <f>M486+N399</f>
        <v/>
      </c>
      <c r="O486" s="213" t="n"/>
      <c r="P486" s="215">
        <f>O486+P399</f>
        <v/>
      </c>
      <c r="Q486" s="216">
        <f>N486+P486</f>
        <v/>
      </c>
      <c r="R486" s="213" t="n"/>
      <c r="S486" s="215">
        <f>R486+S399</f>
        <v/>
      </c>
      <c r="T486" s="213" t="n"/>
      <c r="U486" s="215">
        <f>T486+U399</f>
        <v/>
      </c>
      <c r="V486" s="217">
        <f>L486-N486-U486</f>
        <v/>
      </c>
      <c r="W486" s="215">
        <f>IF(L486-N486-U486-V486=0,"","Error")</f>
        <v/>
      </c>
    </row>
    <row r="487" ht="26" customHeight="1">
      <c r="A487" s="23" t="n"/>
      <c r="B487" s="18" t="n"/>
      <c r="C487" s="129" t="n"/>
      <c r="D48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487" s="64" t="inlineStr">
        <is>
          <t>CDO</t>
        </is>
      </c>
      <c r="F487" s="213" t="n"/>
      <c r="G487" s="214" t="n"/>
      <c r="H487" s="214" t="n"/>
      <c r="I487" s="214" t="n"/>
      <c r="J487" s="215" t="n"/>
      <c r="K487" s="213" t="n">
        <v>0</v>
      </c>
      <c r="L487" s="215">
        <f>K487+L400</f>
        <v/>
      </c>
      <c r="M487" s="213" t="n">
        <v>0</v>
      </c>
      <c r="N487" s="215">
        <f>M487+N400</f>
        <v/>
      </c>
      <c r="O487" s="213" t="n"/>
      <c r="P487" s="215">
        <f>O487+P400</f>
        <v/>
      </c>
      <c r="Q487" s="216">
        <f>N487+P487</f>
        <v/>
      </c>
      <c r="R487" s="213" t="n"/>
      <c r="S487" s="215">
        <f>R487+S400</f>
        <v/>
      </c>
      <c r="T487" s="213" t="n"/>
      <c r="U487" s="215">
        <f>T487+U400</f>
        <v/>
      </c>
      <c r="V487" s="217">
        <f>L487-N487-U487</f>
        <v/>
      </c>
      <c r="W487" s="215">
        <f>IF(L487-N487-U487-V487=0,"","Error")</f>
        <v/>
      </c>
    </row>
    <row r="488" ht="14" customHeight="1" thickBot="1">
      <c r="A488" s="23" t="n"/>
      <c r="B488" s="18" t="n"/>
      <c r="C488" s="129" t="n"/>
      <c r="D488" s="33" t="inlineStr">
        <is>
          <t>ប្រតិវេទន៍គយទំនិញឆ្លងកាត់</t>
        </is>
      </c>
      <c r="E488" s="65" t="inlineStr">
        <is>
          <t>CDT</t>
        </is>
      </c>
      <c r="F488" s="218" t="n"/>
      <c r="G488" s="219" t="n"/>
      <c r="H488" s="219" t="n"/>
      <c r="I488" s="219" t="n"/>
      <c r="J488" s="220" t="n"/>
      <c r="K488" s="218" t="n">
        <v>0</v>
      </c>
      <c r="L488" s="220">
        <f>K488+L401</f>
        <v/>
      </c>
      <c r="M488" s="218" t="n">
        <v>0</v>
      </c>
      <c r="N488" s="220">
        <f>M488+N401</f>
        <v/>
      </c>
      <c r="O488" s="218" t="n"/>
      <c r="P488" s="220">
        <f>O488+P401</f>
        <v/>
      </c>
      <c r="Q488" s="221">
        <f>N488+P488</f>
        <v/>
      </c>
      <c r="R488" s="218" t="n"/>
      <c r="S488" s="220">
        <f>R488+S401</f>
        <v/>
      </c>
      <c r="T488" s="218" t="n"/>
      <c r="U488" s="220">
        <f>T488+U401</f>
        <v/>
      </c>
      <c r="V488" s="222">
        <f>L488-N488-U488</f>
        <v/>
      </c>
      <c r="W488" s="220">
        <f>IF(L488-N488-U488-V488=0,"","Error")</f>
        <v/>
      </c>
    </row>
    <row r="489" ht="14" customHeight="1" thickBot="1">
      <c r="A489" s="23" t="n"/>
      <c r="B489" s="18" t="n"/>
      <c r="C489" s="129" t="n"/>
      <c r="D489" s="88" t="inlineStr">
        <is>
          <t>សរុបកម្រៃបែបបទគយ</t>
        </is>
      </c>
      <c r="E489" s="89" t="inlineStr">
        <is>
          <t>CPF</t>
        </is>
      </c>
      <c r="F489" s="118" t="n"/>
      <c r="G489" s="119">
        <f>SUM(G490:G494)</f>
        <v/>
      </c>
      <c r="H489" s="119">
        <f>SUM(H490:H494)</f>
        <v/>
      </c>
      <c r="I489" s="119">
        <f>SUM(I490:I494)</f>
        <v/>
      </c>
      <c r="J489" s="120">
        <f>SUM(J490:J494)</f>
        <v/>
      </c>
      <c r="K489" s="118" t="n">
        <v>0</v>
      </c>
      <c r="L489" s="120">
        <f>SUM(L490:L494)</f>
        <v/>
      </c>
      <c r="M489" s="118" t="n">
        <v>0</v>
      </c>
      <c r="N489" s="120">
        <f>SUM(N490:N494)</f>
        <v/>
      </c>
      <c r="O489" s="118">
        <f>SUM(O490:O494)</f>
        <v/>
      </c>
      <c r="P489" s="120">
        <f>SUM(P490:P494)</f>
        <v/>
      </c>
      <c r="Q489" s="121">
        <f>SUM(Q490:Q494)</f>
        <v/>
      </c>
      <c r="R489" s="118">
        <f>SUM(R490:R494)</f>
        <v/>
      </c>
      <c r="S489" s="120">
        <f>SUM(S490:S494)</f>
        <v/>
      </c>
      <c r="T489" s="118">
        <f>SUM(T490:T494)</f>
        <v/>
      </c>
      <c r="U489" s="120">
        <f>SUM(U490:U494)</f>
        <v/>
      </c>
      <c r="V489" s="122">
        <f>SUM(V490:V494)</f>
        <v/>
      </c>
      <c r="W489" s="120">
        <f>IF(L489-N489-U489-V489=0,"","Error")</f>
        <v/>
      </c>
    </row>
    <row r="490" ht="13" customHeight="1">
      <c r="A490" s="23" t="n"/>
      <c r="B490" s="18" t="n"/>
      <c r="C490" s="129" t="n"/>
      <c r="D49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490" s="86" t="inlineStr">
        <is>
          <t>PFC</t>
        </is>
      </c>
      <c r="F490" s="223" t="n"/>
      <c r="G490" s="224" t="n"/>
      <c r="H490" s="224" t="n"/>
      <c r="I490" s="224" t="n"/>
      <c r="J490" s="225" t="n"/>
      <c r="K490" s="223" t="n">
        <v>0</v>
      </c>
      <c r="L490" s="225">
        <f>K490+L403</f>
        <v/>
      </c>
      <c r="M490" s="223" t="n">
        <v>0</v>
      </c>
      <c r="N490" s="225">
        <f>M490+N403</f>
        <v/>
      </c>
      <c r="O490" s="223" t="n"/>
      <c r="P490" s="225">
        <f>O490+P403</f>
        <v/>
      </c>
      <c r="Q490" s="226">
        <f>N490+P490</f>
        <v/>
      </c>
      <c r="R490" s="223" t="n"/>
      <c r="S490" s="225">
        <f>R490+S403</f>
        <v/>
      </c>
      <c r="T490" s="223" t="n"/>
      <c r="U490" s="225">
        <f>T490+U403</f>
        <v/>
      </c>
      <c r="V490" s="227">
        <f>L490-N490-U490</f>
        <v/>
      </c>
      <c r="W490" s="225">
        <f>IF(L490-N490-U490-V490=0,"","Error")</f>
        <v/>
      </c>
    </row>
    <row r="491" ht="26" customHeight="1">
      <c r="A491" s="23" t="n"/>
      <c r="B491" s="18" t="n"/>
      <c r="C491" s="129" t="n"/>
      <c r="D49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491" s="59" t="inlineStr">
        <is>
          <t>PFL</t>
        </is>
      </c>
      <c r="F491" s="192" t="n"/>
      <c r="G491" s="193" t="n"/>
      <c r="H491" s="193" t="n"/>
      <c r="I491" s="193" t="n"/>
      <c r="J491" s="194" t="n"/>
      <c r="K491" s="192" t="n">
        <v>0</v>
      </c>
      <c r="L491" s="194">
        <f>K491+L404</f>
        <v/>
      </c>
      <c r="M491" s="192" t="n">
        <v>0</v>
      </c>
      <c r="N491" s="194">
        <f>M491+N404</f>
        <v/>
      </c>
      <c r="O491" s="192" t="n"/>
      <c r="P491" s="194">
        <f>O491+P404</f>
        <v/>
      </c>
      <c r="Q491" s="195">
        <f>N491+P491</f>
        <v/>
      </c>
      <c r="R491" s="192" t="n"/>
      <c r="S491" s="194">
        <f>R491+S404</f>
        <v/>
      </c>
      <c r="T491" s="192" t="n"/>
      <c r="U491" s="194">
        <f>T491+U404</f>
        <v/>
      </c>
      <c r="V491" s="196">
        <f>L491-N491-U491</f>
        <v/>
      </c>
      <c r="W491" s="194">
        <f>IF(L491-N491-U491-V491=0,"","Error")</f>
        <v/>
      </c>
    </row>
    <row r="492" ht="39" customHeight="1">
      <c r="A492" s="23" t="n"/>
      <c r="B492" s="18" t="n"/>
      <c r="C492" s="129" t="n"/>
      <c r="D49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492" s="67" t="inlineStr">
        <is>
          <t>PFN</t>
        </is>
      </c>
      <c r="F492" s="228" t="n"/>
      <c r="G492" s="229" t="n"/>
      <c r="H492" s="229" t="n"/>
      <c r="I492" s="229" t="n"/>
      <c r="J492" s="230" t="n"/>
      <c r="K492" s="228" t="n">
        <v>0</v>
      </c>
      <c r="L492" s="230">
        <f>K492+L405</f>
        <v/>
      </c>
      <c r="M492" s="228" t="n">
        <v>0</v>
      </c>
      <c r="N492" s="230">
        <f>M492+N405</f>
        <v/>
      </c>
      <c r="O492" s="228" t="n"/>
      <c r="P492" s="230">
        <f>O492+P405</f>
        <v/>
      </c>
      <c r="Q492" s="231">
        <f>N492+P492</f>
        <v/>
      </c>
      <c r="R492" s="228" t="n"/>
      <c r="S492" s="230">
        <f>R492+S405</f>
        <v/>
      </c>
      <c r="T492" s="228" t="n"/>
      <c r="U492" s="230">
        <f>T492+U405</f>
        <v/>
      </c>
      <c r="V492" s="232">
        <f>L492-N492-U492</f>
        <v/>
      </c>
      <c r="W492" s="230">
        <f>IF(L492-N492-U492-V492=0,"","Error")</f>
        <v/>
      </c>
    </row>
    <row r="493" ht="26" customHeight="1">
      <c r="A493" s="23" t="n"/>
      <c r="B493" s="18" t="n"/>
      <c r="C493" s="129" t="n"/>
      <c r="D49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493" s="68" t="inlineStr">
        <is>
          <t>PFF</t>
        </is>
      </c>
      <c r="F493" s="233" t="n"/>
      <c r="G493" s="234" t="n"/>
      <c r="H493" s="234" t="n"/>
      <c r="I493" s="234" t="n"/>
      <c r="J493" s="235" t="n"/>
      <c r="K493" s="233" t="n">
        <v>0</v>
      </c>
      <c r="L493" s="235">
        <f>K493+L406</f>
        <v/>
      </c>
      <c r="M493" s="233" t="n">
        <v>0</v>
      </c>
      <c r="N493" s="235">
        <f>M493+N406</f>
        <v/>
      </c>
      <c r="O493" s="233" t="n"/>
      <c r="P493" s="235">
        <f>O493+P406</f>
        <v/>
      </c>
      <c r="Q493" s="236">
        <f>N493+P493</f>
        <v/>
      </c>
      <c r="R493" s="233" t="n"/>
      <c r="S493" s="235">
        <f>R493+S406</f>
        <v/>
      </c>
      <c r="T493" s="233" t="n"/>
      <c r="U493" s="235">
        <f>T493+U406</f>
        <v/>
      </c>
      <c r="V493" s="237">
        <f>L493-N493-U493</f>
        <v/>
      </c>
      <c r="W493" s="235">
        <f>IF(L493-N493-U493-V493=0,"","Error")</f>
        <v/>
      </c>
    </row>
    <row r="494" ht="39" customHeight="1">
      <c r="A494" s="23" t="n"/>
      <c r="B494" s="18" t="n"/>
      <c r="C494" s="129" t="n"/>
      <c r="D49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494" s="60" t="inlineStr">
        <is>
          <t>PFP</t>
        </is>
      </c>
      <c r="F494" s="150" t="n"/>
      <c r="G494" s="151" t="n"/>
      <c r="H494" s="151" t="n"/>
      <c r="I494" s="151" t="n"/>
      <c r="J494" s="152" t="n"/>
      <c r="K494" s="150" t="n">
        <v>0</v>
      </c>
      <c r="L494" s="152">
        <f>K494+L407</f>
        <v/>
      </c>
      <c r="M494" s="150" t="n">
        <v>0</v>
      </c>
      <c r="N494" s="152">
        <f>M494+N407</f>
        <v/>
      </c>
      <c r="O494" s="150" t="n"/>
      <c r="P494" s="152">
        <f>O494+P407</f>
        <v/>
      </c>
      <c r="Q494" s="153">
        <f>N494+P494</f>
        <v/>
      </c>
      <c r="R494" s="150" t="n"/>
      <c r="S494" s="152">
        <f>R494+S407</f>
        <v/>
      </c>
      <c r="T494" s="150" t="n"/>
      <c r="U494" s="152">
        <f>T494+U407</f>
        <v/>
      </c>
      <c r="V494" s="154">
        <f>L494-N494-U494</f>
        <v/>
      </c>
      <c r="W494" s="152">
        <f>IF(L494-N494-U494-V494=0,"","Error")</f>
        <v/>
      </c>
    </row>
    <row r="495" ht="13" customHeight="1">
      <c r="A495" s="23" t="n"/>
      <c r="B495" s="18" t="n"/>
      <c r="C495" s="129" t="n"/>
      <c r="D495" s="12" t="inlineStr">
        <is>
          <t>កម្រៃប័ណ្ណសម្គាល់មធ្យោបាយដឹកជញ្ជូន</t>
        </is>
      </c>
      <c r="E495" s="59" t="inlineStr">
        <is>
          <t>TID</t>
        </is>
      </c>
      <c r="F495" s="192" t="n"/>
      <c r="G495" s="193" t="n"/>
      <c r="H495" s="193" t="n"/>
      <c r="I495" s="193" t="n"/>
      <c r="J495" s="194" t="n"/>
      <c r="K495" s="192" t="n">
        <v>0</v>
      </c>
      <c r="L495" s="194">
        <f>K495+L408</f>
        <v/>
      </c>
      <c r="M495" s="192" t="n">
        <v>0</v>
      </c>
      <c r="N495" s="194">
        <f>M495+N408</f>
        <v/>
      </c>
      <c r="O495" s="192" t="n"/>
      <c r="P495" s="194">
        <f>O495+P408</f>
        <v/>
      </c>
      <c r="Q495" s="195">
        <f>N495+P495</f>
        <v/>
      </c>
      <c r="R495" s="192" t="n"/>
      <c r="S495" s="194">
        <f>R495+S408</f>
        <v/>
      </c>
      <c r="T495" s="192" t="n"/>
      <c r="U495" s="194">
        <f>T495+U408</f>
        <v/>
      </c>
      <c r="V495" s="196">
        <f>L495-N495-U495</f>
        <v/>
      </c>
      <c r="W495" s="194">
        <f>IF(L495-N495-U495-V495=0,"","Error")</f>
        <v/>
      </c>
    </row>
    <row r="496" ht="27" customHeight="1" thickBot="1">
      <c r="A496" s="23" t="n"/>
      <c r="B496" s="24" t="n"/>
      <c r="C496" s="140" t="n"/>
      <c r="D49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496" s="69" t="inlineStr">
        <is>
          <t>VAF</t>
        </is>
      </c>
      <c r="F496" s="238" t="n"/>
      <c r="G496" s="239" t="n"/>
      <c r="H496" s="239" t="n"/>
      <c r="I496" s="239" t="n"/>
      <c r="J496" s="240" t="n"/>
      <c r="K496" s="238" t="n">
        <v>0</v>
      </c>
      <c r="L496" s="240">
        <f>K496+L409</f>
        <v/>
      </c>
      <c r="M496" s="238" t="n">
        <v>0</v>
      </c>
      <c r="N496" s="240">
        <f>M496+N409</f>
        <v/>
      </c>
      <c r="O496" s="238" t="n"/>
      <c r="P496" s="240">
        <f>O496+P409</f>
        <v/>
      </c>
      <c r="Q496" s="241">
        <f>N496+P496</f>
        <v/>
      </c>
      <c r="R496" s="238" t="n"/>
      <c r="S496" s="240">
        <f>R496+S409</f>
        <v/>
      </c>
      <c r="T496" s="238" t="n"/>
      <c r="U496" s="240">
        <f>T496+U409</f>
        <v/>
      </c>
      <c r="V496" s="242">
        <f>L496-N496-U496</f>
        <v/>
      </c>
      <c r="W496" s="240">
        <f>IF(L496-N496-U496-V496=0,"","Error")</f>
        <v/>
      </c>
    </row>
    <row r="497" ht="14" customHeight="1" thickBot="1">
      <c r="A497" s="23" t="n"/>
      <c r="B497" s="25" t="inlineStr">
        <is>
          <t>7304</t>
        </is>
      </c>
      <c r="C497" s="126" t="n">
        <v>73048</v>
      </c>
      <c r="D497" s="128" t="inlineStr">
        <is>
          <t>សរុបផលពីសេវាផ្សេងៗ</t>
        </is>
      </c>
      <c r="E497" s="89" t="n"/>
      <c r="F497" s="118" t="n"/>
      <c r="G497" s="119">
        <f>G498+G499+G505+G506</f>
        <v/>
      </c>
      <c r="H497" s="119">
        <f>H498+H499+H505+H506</f>
        <v/>
      </c>
      <c r="I497" s="119">
        <f>I498+I499+I505+I506</f>
        <v/>
      </c>
      <c r="J497" s="120">
        <f>J498+J499+J505+J506</f>
        <v/>
      </c>
      <c r="K497" s="118">
        <f>K498+K499+K505+K506</f>
        <v/>
      </c>
      <c r="L497" s="120">
        <f>L498+L499+L505+L506</f>
        <v/>
      </c>
      <c r="M497" s="118">
        <f>M498+M499+M505+M506</f>
        <v/>
      </c>
      <c r="N497" s="120">
        <f>N498+N499+N505+N506</f>
        <v/>
      </c>
      <c r="O497" s="118">
        <f>O498+O499+O505+O506</f>
        <v/>
      </c>
      <c r="P497" s="120">
        <f>P498+P499+P505+P506</f>
        <v/>
      </c>
      <c r="Q497" s="121">
        <f>Q498+Q499+Q505+Q506</f>
        <v/>
      </c>
      <c r="R497" s="118">
        <f>R498+R499+R505+R506</f>
        <v/>
      </c>
      <c r="S497" s="120">
        <f>S498+S499+S505+S506</f>
        <v/>
      </c>
      <c r="T497" s="118">
        <f>T498+T499+T505+T506</f>
        <v/>
      </c>
      <c r="U497" s="120">
        <f>U498+U499+U505+U506</f>
        <v/>
      </c>
      <c r="V497" s="122">
        <f>V498+V499+V505+V506</f>
        <v/>
      </c>
      <c r="W497" s="120">
        <f>IF(L497-N497-U497-V497=0,"","Error")</f>
        <v/>
      </c>
    </row>
    <row r="498" ht="14" customHeight="1" thickBot="1">
      <c r="A498" s="23" t="n"/>
      <c r="B498" s="18" t="n"/>
      <c r="C498" s="129" t="n"/>
      <c r="D498" s="32" t="inlineStr">
        <is>
          <t>កម្រៃផ្តល់សេវាតាមវិធានបញ្ជាក់ជាមុន</t>
        </is>
      </c>
      <c r="E498" s="70" t="inlineStr">
        <is>
          <t>ARF</t>
        </is>
      </c>
      <c r="F498" s="243" t="n"/>
      <c r="G498" s="244" t="n"/>
      <c r="H498" s="244" t="n"/>
      <c r="I498" s="244" t="n"/>
      <c r="J498" s="245" t="n"/>
      <c r="K498" s="243" t="n">
        <v>0</v>
      </c>
      <c r="L498" s="245">
        <f>K498+L411</f>
        <v/>
      </c>
      <c r="M498" s="243" t="n">
        <v>0</v>
      </c>
      <c r="N498" s="245">
        <f>M498+N411</f>
        <v/>
      </c>
      <c r="O498" s="243" t="n"/>
      <c r="P498" s="245">
        <f>O498+P411</f>
        <v/>
      </c>
      <c r="Q498" s="246">
        <f>N498+P498</f>
        <v/>
      </c>
      <c r="R498" s="243" t="n"/>
      <c r="S498" s="245">
        <f>R498+S411</f>
        <v/>
      </c>
      <c r="T498" s="243" t="n"/>
      <c r="U498" s="245">
        <f>T498+U411</f>
        <v/>
      </c>
      <c r="V498" s="247">
        <f>L498-N498-U498</f>
        <v/>
      </c>
      <c r="W498" s="245">
        <f>IF(L498-N498-U498-V498=0,"","Error")</f>
        <v/>
      </c>
    </row>
    <row r="499" ht="14" customHeight="1" thickBot="1">
      <c r="A499" s="23" t="n"/>
      <c r="B499" s="18" t="n"/>
      <c r="C499" s="129" t="n"/>
      <c r="D499" s="31" t="inlineStr">
        <is>
          <t>សរុបកម្រៃការងារក្រៅការិយាល័យគយ</t>
        </is>
      </c>
      <c r="E499" s="66" t="inlineStr">
        <is>
          <t>OOD</t>
        </is>
      </c>
      <c r="F499" s="248" t="n"/>
      <c r="G499" s="249">
        <f>SUM(G500:G504)</f>
        <v/>
      </c>
      <c r="H499" s="249">
        <f>SUM(H500:H504)</f>
        <v/>
      </c>
      <c r="I499" s="249">
        <f>SUM(I500:I504)</f>
        <v/>
      </c>
      <c r="J499" s="204">
        <f>SUM(J500:J504)</f>
        <v/>
      </c>
      <c r="K499" s="248" t="n">
        <v>0</v>
      </c>
      <c r="L499" s="204">
        <f>SUM(L500:L504)</f>
        <v/>
      </c>
      <c r="M499" s="248" t="n">
        <v>0</v>
      </c>
      <c r="N499" s="204">
        <f>SUM(N500:N504)</f>
        <v/>
      </c>
      <c r="O499" s="248">
        <f>SUM(O500:O504)</f>
        <v/>
      </c>
      <c r="P499" s="204">
        <f>SUM(P500:P504)</f>
        <v/>
      </c>
      <c r="Q499" s="206">
        <f>SUM(Q500:Q504)</f>
        <v/>
      </c>
      <c r="R499" s="248">
        <f>SUM(R500:R504)</f>
        <v/>
      </c>
      <c r="S499" s="204">
        <f>SUM(S500:S504)</f>
        <v/>
      </c>
      <c r="T499" s="248">
        <f>SUM(T500:T504)</f>
        <v/>
      </c>
      <c r="U499" s="204">
        <f>SUM(U500:U504)</f>
        <v/>
      </c>
      <c r="V499" s="250">
        <f>L499-N499-U499</f>
        <v/>
      </c>
      <c r="W499" s="204">
        <f>IF(L499-N499-U499-V499=0,"","Error")</f>
        <v/>
      </c>
    </row>
    <row r="500" ht="13" customHeight="1">
      <c r="A500" s="23" t="n"/>
      <c r="B500" s="18" t="n"/>
      <c r="C500" s="129" t="n"/>
      <c r="D50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500" s="59" t="inlineStr">
        <is>
          <t>CII</t>
        </is>
      </c>
      <c r="F500" s="192" t="n"/>
      <c r="G500" s="193" t="n"/>
      <c r="H500" s="193" t="n"/>
      <c r="I500" s="193" t="n"/>
      <c r="J500" s="194" t="n"/>
      <c r="K500" s="192" t="n">
        <v>0</v>
      </c>
      <c r="L500" s="194">
        <f>K500+L413</f>
        <v/>
      </c>
      <c r="M500" s="192" t="n">
        <v>0</v>
      </c>
      <c r="N500" s="194">
        <f>M500+N413</f>
        <v/>
      </c>
      <c r="O500" s="192" t="n"/>
      <c r="P500" s="194">
        <f>O500+P413</f>
        <v/>
      </c>
      <c r="Q500" s="195">
        <f>N500+P500</f>
        <v/>
      </c>
      <c r="R500" s="192" t="n"/>
      <c r="S500" s="194">
        <f>R500+S413</f>
        <v/>
      </c>
      <c r="T500" s="192" t="n"/>
      <c r="U500" s="194">
        <f>T500+U413</f>
        <v/>
      </c>
      <c r="V500" s="196">
        <f>L500-N500-U500</f>
        <v/>
      </c>
      <c r="W500" s="194">
        <f>IF(L500-N500-U500-V500=0,"","Error")</f>
        <v/>
      </c>
    </row>
    <row r="501" ht="13" customHeight="1">
      <c r="A501" s="23" t="n"/>
      <c r="B501" s="18" t="n"/>
      <c r="C501" s="129" t="n"/>
      <c r="D50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501" s="60" t="inlineStr">
        <is>
          <t>CIO</t>
        </is>
      </c>
      <c r="F501" s="150" t="n"/>
      <c r="G501" s="151" t="n"/>
      <c r="H501" s="151" t="n"/>
      <c r="I501" s="151" t="n"/>
      <c r="J501" s="152" t="n"/>
      <c r="K501" s="150" t="n">
        <v>0</v>
      </c>
      <c r="L501" s="152">
        <f>K501+L414</f>
        <v/>
      </c>
      <c r="M501" s="150" t="n">
        <v>0</v>
      </c>
      <c r="N501" s="152">
        <f>M501+N414</f>
        <v/>
      </c>
      <c r="O501" s="150" t="n"/>
      <c r="P501" s="152">
        <f>O501+P414</f>
        <v/>
      </c>
      <c r="Q501" s="153">
        <f>N501+P501</f>
        <v/>
      </c>
      <c r="R501" s="150" t="n"/>
      <c r="S501" s="152">
        <f>R501+S414</f>
        <v/>
      </c>
      <c r="T501" s="150" t="n"/>
      <c r="U501" s="152">
        <f>T501+U414</f>
        <v/>
      </c>
      <c r="V501" s="154">
        <f>L501-N501-U501</f>
        <v/>
      </c>
      <c r="W501" s="152">
        <f>IF(L501-N501-U501-V501=0,"","Error")</f>
        <v/>
      </c>
    </row>
    <row r="502" ht="13" customHeight="1">
      <c r="A502" s="23" t="n"/>
      <c r="B502" s="18" t="n"/>
      <c r="C502" s="129" t="n"/>
      <c r="D50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502" s="60" t="inlineStr">
        <is>
          <t>NII</t>
        </is>
      </c>
      <c r="F502" s="150" t="n"/>
      <c r="G502" s="151" t="n"/>
      <c r="H502" s="151" t="n"/>
      <c r="I502" s="151" t="n"/>
      <c r="J502" s="152" t="n"/>
      <c r="K502" s="150" t="n">
        <v>0</v>
      </c>
      <c r="L502" s="152">
        <f>K502+L415</f>
        <v/>
      </c>
      <c r="M502" s="150" t="n">
        <v>0</v>
      </c>
      <c r="N502" s="152">
        <f>M502+N415</f>
        <v/>
      </c>
      <c r="O502" s="150" t="n"/>
      <c r="P502" s="152">
        <f>O502+P415</f>
        <v/>
      </c>
      <c r="Q502" s="153">
        <f>N502+P502</f>
        <v/>
      </c>
      <c r="R502" s="150" t="n"/>
      <c r="S502" s="152">
        <f>R502+S415</f>
        <v/>
      </c>
      <c r="T502" s="150" t="n"/>
      <c r="U502" s="152">
        <f>T502+U415</f>
        <v/>
      </c>
      <c r="V502" s="154">
        <f>L502-N502-U502</f>
        <v/>
      </c>
      <c r="W502" s="152">
        <f>IF(L502-N502-U502-V502=0,"","Error")</f>
        <v/>
      </c>
    </row>
    <row r="503" ht="13" customHeight="1">
      <c r="A503" s="23" t="n"/>
      <c r="B503" s="18" t="n"/>
      <c r="C503" s="129" t="n"/>
      <c r="D50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503" s="60" t="inlineStr">
        <is>
          <t>NIO</t>
        </is>
      </c>
      <c r="F503" s="150" t="n"/>
      <c r="G503" s="151" t="n"/>
      <c r="H503" s="151" t="n"/>
      <c r="I503" s="151" t="n"/>
      <c r="J503" s="152" t="n"/>
      <c r="K503" s="150" t="n">
        <v>0</v>
      </c>
      <c r="L503" s="152">
        <f>K503+L416</f>
        <v/>
      </c>
      <c r="M503" s="150" t="n">
        <v>0</v>
      </c>
      <c r="N503" s="152">
        <f>M503+N416</f>
        <v/>
      </c>
      <c r="O503" s="150" t="n"/>
      <c r="P503" s="152">
        <f>O503+P416</f>
        <v/>
      </c>
      <c r="Q503" s="153">
        <f>N503+P503</f>
        <v/>
      </c>
      <c r="R503" s="150" t="n"/>
      <c r="S503" s="152">
        <f>R503+S416</f>
        <v/>
      </c>
      <c r="T503" s="150" t="n"/>
      <c r="U503" s="152">
        <f>T503+U416</f>
        <v/>
      </c>
      <c r="V503" s="154">
        <f>L503-N503-U503</f>
        <v/>
      </c>
      <c r="W503" s="152">
        <f>IF(L503-N503-U503-V503=0,"","Error")</f>
        <v/>
      </c>
    </row>
    <row r="504" ht="13" customHeight="1">
      <c r="A504" s="23" t="n"/>
      <c r="B504" s="18" t="n"/>
      <c r="C504" s="129" t="n"/>
      <c r="D504" s="13" t="inlineStr">
        <is>
          <t xml:space="preserve">   កម្រៃអមទំនិញ</t>
        </is>
      </c>
      <c r="E504" s="71" t="inlineStr">
        <is>
          <t>CEF</t>
        </is>
      </c>
      <c r="F504" s="251" t="n"/>
      <c r="G504" s="252" t="n"/>
      <c r="H504" s="252" t="n"/>
      <c r="I504" s="252" t="n"/>
      <c r="J504" s="253" t="n"/>
      <c r="K504" s="251" t="n">
        <v>0</v>
      </c>
      <c r="L504" s="253">
        <f>K504+L417</f>
        <v/>
      </c>
      <c r="M504" s="251" t="n">
        <v>0</v>
      </c>
      <c r="N504" s="253">
        <f>M504+N417</f>
        <v/>
      </c>
      <c r="O504" s="251" t="n"/>
      <c r="P504" s="253">
        <f>O504+P417</f>
        <v/>
      </c>
      <c r="Q504" s="254">
        <f>N504+P504</f>
        <v/>
      </c>
      <c r="R504" s="251" t="n"/>
      <c r="S504" s="253">
        <f>R504+S417</f>
        <v/>
      </c>
      <c r="T504" s="251" t="n"/>
      <c r="U504" s="253">
        <f>T504+U417</f>
        <v/>
      </c>
      <c r="V504" s="255">
        <f>L504-N504-U504</f>
        <v/>
      </c>
      <c r="W504" s="253">
        <f>IF(L504-N504-U504-V504=0,"","Error")</f>
        <v/>
      </c>
    </row>
    <row r="505" ht="27" customHeight="1" thickBot="1">
      <c r="A505" s="23" t="n"/>
      <c r="B505" s="18" t="n"/>
      <c r="C505" s="129" t="n"/>
      <c r="D50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505" s="70" t="inlineStr">
        <is>
          <t>OTF</t>
        </is>
      </c>
      <c r="F505" s="243" t="n"/>
      <c r="G505" s="244" t="n"/>
      <c r="H505" s="244" t="n"/>
      <c r="I505" s="244" t="n"/>
      <c r="J505" s="245" t="n"/>
      <c r="K505" s="243" t="n">
        <v>0</v>
      </c>
      <c r="L505" s="245">
        <f>K505+L418</f>
        <v/>
      </c>
      <c r="M505" s="243" t="n">
        <v>0</v>
      </c>
      <c r="N505" s="245">
        <f>M505+N418</f>
        <v/>
      </c>
      <c r="O505" s="243" t="n"/>
      <c r="P505" s="245">
        <f>O505+P418</f>
        <v/>
      </c>
      <c r="Q505" s="246">
        <f>N505+P505</f>
        <v/>
      </c>
      <c r="R505" s="243" t="n"/>
      <c r="S505" s="245">
        <f>R505+S418</f>
        <v/>
      </c>
      <c r="T505" s="243" t="n"/>
      <c r="U505" s="245">
        <f>T505+U418</f>
        <v/>
      </c>
      <c r="V505" s="247">
        <f>L505-N505-U505</f>
        <v/>
      </c>
      <c r="W505" s="245">
        <f>IF(L505-N505-U505-V505=0,"","Error")</f>
        <v/>
      </c>
    </row>
    <row r="506" ht="14" customHeight="1" thickBot="1">
      <c r="A506" s="23" t="n"/>
      <c r="B506" s="18" t="n"/>
      <c r="C506" s="129" t="n"/>
      <c r="D506" s="31" t="inlineStr">
        <is>
          <t>សរុបការគ្រប់គ្រងការឆ្លងកាត់អន្តរជាតិ</t>
        </is>
      </c>
      <c r="E506" s="73" t="inlineStr">
        <is>
          <t>TRF</t>
        </is>
      </c>
      <c r="F506" s="248" t="n"/>
      <c r="G506" s="249">
        <f>SUM(G507:G513)</f>
        <v/>
      </c>
      <c r="H506" s="249">
        <f>SUM(H507:H513)</f>
        <v/>
      </c>
      <c r="I506" s="249">
        <f>SUM(I507:I513)</f>
        <v/>
      </c>
      <c r="J506" s="204">
        <f>SUM(J507:J513)</f>
        <v/>
      </c>
      <c r="K506" s="248" t="n">
        <v>0</v>
      </c>
      <c r="L506" s="204">
        <f>SUM(L507:L513)</f>
        <v/>
      </c>
      <c r="M506" s="248" t="n">
        <v>0</v>
      </c>
      <c r="N506" s="204">
        <f>SUM(N507:N513)</f>
        <v/>
      </c>
      <c r="O506" s="248">
        <f>SUM(O507:O513)</f>
        <v/>
      </c>
      <c r="P506" s="204">
        <f>SUM(P507:P513)</f>
        <v/>
      </c>
      <c r="Q506" s="206">
        <f>SUM(Q507:Q513)</f>
        <v/>
      </c>
      <c r="R506" s="248">
        <f>SUM(R507:R513)</f>
        <v/>
      </c>
      <c r="S506" s="204">
        <f>SUM(S507:S513)</f>
        <v/>
      </c>
      <c r="T506" s="248">
        <f>SUM(T507:T513)</f>
        <v/>
      </c>
      <c r="U506" s="204">
        <f>SUM(U507:U513)</f>
        <v/>
      </c>
      <c r="V506" s="250">
        <f>L506-N506-U506</f>
        <v/>
      </c>
      <c r="W506" s="204">
        <f>IF(L506-N506-U506-V506=0,"","Error")</f>
        <v/>
      </c>
    </row>
    <row r="507" ht="26" customHeight="1">
      <c r="A507" s="23" t="n"/>
      <c r="B507" s="18" t="n"/>
      <c r="C507" s="129" t="n"/>
      <c r="D50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507" s="74" t="inlineStr">
        <is>
          <t>TFT</t>
        </is>
      </c>
      <c r="F507" s="192" t="n"/>
      <c r="G507" s="193" t="n"/>
      <c r="H507" s="193" t="n"/>
      <c r="I507" s="193" t="n"/>
      <c r="J507" s="194" t="n"/>
      <c r="K507" s="192" t="n">
        <v>0</v>
      </c>
      <c r="L507" s="194">
        <f>K507+L420</f>
        <v/>
      </c>
      <c r="M507" s="192" t="n">
        <v>0</v>
      </c>
      <c r="N507" s="194">
        <f>M507+N420</f>
        <v/>
      </c>
      <c r="O507" s="192" t="n"/>
      <c r="P507" s="194">
        <f>O507+P420</f>
        <v/>
      </c>
      <c r="Q507" s="195">
        <f>N507+P507</f>
        <v/>
      </c>
      <c r="R507" s="192" t="n"/>
      <c r="S507" s="194">
        <f>R507+S420</f>
        <v/>
      </c>
      <c r="T507" s="192" t="n"/>
      <c r="U507" s="194">
        <f>T507+U420</f>
        <v/>
      </c>
      <c r="V507" s="196">
        <f>L507-N507-U507</f>
        <v/>
      </c>
      <c r="W507" s="194">
        <f>IF(L507-N507-U507-V507=0,"","Error")</f>
        <v/>
      </c>
    </row>
    <row r="508" ht="13" customHeight="1">
      <c r="A508" s="23" t="n"/>
      <c r="B508" s="18" t="n"/>
      <c r="C508" s="129" t="n"/>
      <c r="D50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508" s="75" t="inlineStr">
        <is>
          <t>TFF</t>
        </is>
      </c>
      <c r="F508" s="150" t="n"/>
      <c r="G508" s="151" t="n"/>
      <c r="H508" s="151" t="n"/>
      <c r="I508" s="151" t="n"/>
      <c r="J508" s="152" t="n"/>
      <c r="K508" s="150" t="n">
        <v>0</v>
      </c>
      <c r="L508" s="152">
        <f>K508+L421</f>
        <v/>
      </c>
      <c r="M508" s="150" t="n">
        <v>0</v>
      </c>
      <c r="N508" s="152">
        <f>M508+N421</f>
        <v/>
      </c>
      <c r="O508" s="150" t="n"/>
      <c r="P508" s="152">
        <f>O508+P421</f>
        <v/>
      </c>
      <c r="Q508" s="153">
        <f>N508+P508</f>
        <v/>
      </c>
      <c r="R508" s="150" t="n"/>
      <c r="S508" s="152">
        <f>R508+S421</f>
        <v/>
      </c>
      <c r="T508" s="150" t="n"/>
      <c r="U508" s="152">
        <f>T508+U421</f>
        <v/>
      </c>
      <c r="V508" s="154">
        <f>L508-N508-U508</f>
        <v/>
      </c>
      <c r="W508" s="152">
        <f>IF(L508-N508-U508-V508=0,"","Error")</f>
        <v/>
      </c>
    </row>
    <row r="509" ht="13" customHeight="1">
      <c r="A509" s="23" t="n"/>
      <c r="B509" s="18" t="n"/>
      <c r="C509" s="129" t="n"/>
      <c r="D509" s="12" t="inlineStr">
        <is>
          <t xml:space="preserve">   កម្រៃគ្រប់គ្រងការឆ្លងកាត់ទំនិញមិនផ្ទុកក្នុងកុងតឺន័រ</t>
        </is>
      </c>
      <c r="E509" s="75" t="inlineStr">
        <is>
          <t>TFN</t>
        </is>
      </c>
      <c r="F509" s="150" t="n"/>
      <c r="G509" s="151" t="n"/>
      <c r="H509" s="151" t="n"/>
      <c r="I509" s="151" t="n"/>
      <c r="J509" s="152" t="n"/>
      <c r="K509" s="150" t="n">
        <v>0</v>
      </c>
      <c r="L509" s="152">
        <f>K509+L422</f>
        <v/>
      </c>
      <c r="M509" s="150" t="n">
        <v>0</v>
      </c>
      <c r="N509" s="152">
        <f>M509+N422</f>
        <v/>
      </c>
      <c r="O509" s="150" t="n"/>
      <c r="P509" s="152">
        <f>O509+P422</f>
        <v/>
      </c>
      <c r="Q509" s="153">
        <f>N509+P509</f>
        <v/>
      </c>
      <c r="R509" s="150" t="n"/>
      <c r="S509" s="152">
        <f>R509+S422</f>
        <v/>
      </c>
      <c r="T509" s="150" t="n"/>
      <c r="U509" s="152">
        <f>T509+U422</f>
        <v/>
      </c>
      <c r="V509" s="154">
        <f>L509-N509-U509</f>
        <v/>
      </c>
      <c r="W509" s="152">
        <f>IF(L509-N509-U509-V509=0,"","Error")</f>
        <v/>
      </c>
    </row>
    <row r="510" ht="13" customHeight="1">
      <c r="A510" s="23" t="n"/>
      <c r="B510" s="18" t="n"/>
      <c r="C510" s="129" t="n"/>
      <c r="D510" s="12" t="inlineStr">
        <is>
          <t xml:space="preserve">   កម្រៃគ្រប់គ្រងការឆ្លងកាត់គោ ក្របី និងសេះរស់</t>
        </is>
      </c>
      <c r="E510" s="75" t="inlineStr">
        <is>
          <t>TFB</t>
        </is>
      </c>
      <c r="F510" s="150" t="n"/>
      <c r="G510" s="151" t="n"/>
      <c r="H510" s="151" t="n"/>
      <c r="I510" s="151" t="n"/>
      <c r="J510" s="152" t="n"/>
      <c r="K510" s="150" t="n">
        <v>0</v>
      </c>
      <c r="L510" s="152">
        <f>K510+L423</f>
        <v/>
      </c>
      <c r="M510" s="150" t="n">
        <v>0</v>
      </c>
      <c r="N510" s="152">
        <f>M510+N423</f>
        <v/>
      </c>
      <c r="O510" s="150" t="n"/>
      <c r="P510" s="152">
        <f>O510+P423</f>
        <v/>
      </c>
      <c r="Q510" s="153">
        <f>N510+P510</f>
        <v/>
      </c>
      <c r="R510" s="150" t="n"/>
      <c r="S510" s="152">
        <f>R510+S423</f>
        <v/>
      </c>
      <c r="T510" s="150" t="n"/>
      <c r="U510" s="152">
        <f>T510+U423</f>
        <v/>
      </c>
      <c r="V510" s="154">
        <f>L510-N510-U510</f>
        <v/>
      </c>
      <c r="W510" s="152">
        <f>IF(L510-N510-U510-V510=0,"","Error")</f>
        <v/>
      </c>
    </row>
    <row r="511" ht="13" customHeight="1">
      <c r="A511" s="23" t="n"/>
      <c r="B511" s="18" t="n"/>
      <c r="C511" s="129" t="n"/>
      <c r="D511" s="12" t="inlineStr">
        <is>
          <t xml:space="preserve">   កម្រៃគ្រប់គ្រងការឆ្លងកាត់ជ្រូក ចៀម និងពពែរស់</t>
        </is>
      </c>
      <c r="E511" s="75" t="inlineStr">
        <is>
          <t>TFS</t>
        </is>
      </c>
      <c r="F511" s="150" t="n"/>
      <c r="G511" s="151" t="n"/>
      <c r="H511" s="151" t="n"/>
      <c r="I511" s="151" t="n"/>
      <c r="J511" s="152" t="n"/>
      <c r="K511" s="150" t="n">
        <v>0</v>
      </c>
      <c r="L511" s="152">
        <f>K511+L424</f>
        <v/>
      </c>
      <c r="M511" s="150" t="n">
        <v>0</v>
      </c>
      <c r="N511" s="152">
        <f>M511+N424</f>
        <v/>
      </c>
      <c r="O511" s="150" t="n"/>
      <c r="P511" s="152">
        <f>O511+P424</f>
        <v/>
      </c>
      <c r="Q511" s="153">
        <f>N511+P511</f>
        <v/>
      </c>
      <c r="R511" s="150" t="n"/>
      <c r="S511" s="152">
        <f>R511+S424</f>
        <v/>
      </c>
      <c r="T511" s="150" t="n"/>
      <c r="U511" s="152">
        <f>T511+U424</f>
        <v/>
      </c>
      <c r="V511" s="154">
        <f>L511-N511-U511</f>
        <v/>
      </c>
      <c r="W511" s="152">
        <f>IF(L511-N511-U511-V511=0,"","Error")</f>
        <v/>
      </c>
    </row>
    <row r="512" ht="13" customHeight="1">
      <c r="A512" s="23" t="n"/>
      <c r="B512" s="18" t="n"/>
      <c r="C512" s="129" t="n"/>
      <c r="D512" s="12" t="inlineStr">
        <is>
          <t xml:space="preserve">   កម្រៃគ្រប់គ្រងការឆ្លងកាត់សត្វស្លាប (មាន់ ទា ...)</t>
        </is>
      </c>
      <c r="E512" s="75" t="inlineStr">
        <is>
          <t>TFP</t>
        </is>
      </c>
      <c r="F512" s="150" t="n"/>
      <c r="G512" s="151" t="n"/>
      <c r="H512" s="151" t="n"/>
      <c r="I512" s="151" t="n"/>
      <c r="J512" s="152" t="n"/>
      <c r="K512" s="150" t="n">
        <v>0</v>
      </c>
      <c r="L512" s="152">
        <f>K512+L425</f>
        <v/>
      </c>
      <c r="M512" s="150" t="n">
        <v>0</v>
      </c>
      <c r="N512" s="152">
        <f>M512+N425</f>
        <v/>
      </c>
      <c r="O512" s="150" t="n"/>
      <c r="P512" s="152">
        <f>O512+P425</f>
        <v/>
      </c>
      <c r="Q512" s="153">
        <f>N512+P512</f>
        <v/>
      </c>
      <c r="R512" s="150" t="n"/>
      <c r="S512" s="152">
        <f>R512+S425</f>
        <v/>
      </c>
      <c r="T512" s="150" t="n"/>
      <c r="U512" s="152">
        <f>T512+U425</f>
        <v/>
      </c>
      <c r="V512" s="154">
        <f>L512-N512-U512</f>
        <v/>
      </c>
      <c r="W512" s="152">
        <f>IF(L512-N512-U512-V512=0,"","Error")</f>
        <v/>
      </c>
    </row>
    <row r="513" ht="14" customHeight="1" thickBot="1">
      <c r="A513" s="23" t="n"/>
      <c r="B513" s="24" t="n"/>
      <c r="C513" s="140" t="n"/>
      <c r="D513" s="30" t="inlineStr">
        <is>
          <t xml:space="preserve">   កម្រៃគ្រប់គ្រងការឆ្លងកាត់ផលិតផលជលផល</t>
        </is>
      </c>
      <c r="E513" s="76" t="inlineStr">
        <is>
          <t>TFA</t>
        </is>
      </c>
      <c r="F513" s="238" t="n"/>
      <c r="G513" s="239" t="n"/>
      <c r="H513" s="239" t="n"/>
      <c r="I513" s="239" t="n"/>
      <c r="J513" s="240" t="n"/>
      <c r="K513" s="238" t="n">
        <v>0</v>
      </c>
      <c r="L513" s="240">
        <f>K513+L426</f>
        <v/>
      </c>
      <c r="M513" s="238" t="n">
        <v>0</v>
      </c>
      <c r="N513" s="240">
        <f>M513+N426</f>
        <v/>
      </c>
      <c r="O513" s="238" t="n"/>
      <c r="P513" s="240">
        <f>O513+P426</f>
        <v/>
      </c>
      <c r="Q513" s="241">
        <f>N513+P513</f>
        <v/>
      </c>
      <c r="R513" s="238" t="n"/>
      <c r="S513" s="240">
        <f>R513+S426</f>
        <v/>
      </c>
      <c r="T513" s="238" t="n"/>
      <c r="U513" s="240">
        <f>T513+U426</f>
        <v/>
      </c>
      <c r="V513" s="242">
        <f>L513-N513-U513</f>
        <v/>
      </c>
      <c r="W513" s="240">
        <f>IF(L513-N513-U513-V513=0,"","Error")</f>
        <v/>
      </c>
    </row>
    <row r="514" ht="14" customHeight="1" thickBot="1">
      <c r="A514" s="23" t="n"/>
      <c r="B514" s="136" t="n">
        <v>7306</v>
      </c>
      <c r="C514" s="139" t="n">
        <v>73066</v>
      </c>
      <c r="D514" s="138" t="inlineStr">
        <is>
          <t>សរុបចំណូលពីអាជ្ញាប័ណ្ណក្នុងស្រុក</t>
        </is>
      </c>
      <c r="E514" s="90" t="n"/>
      <c r="F514" s="118" t="n"/>
      <c r="G514" s="119">
        <f>SUM(G515:G519)</f>
        <v/>
      </c>
      <c r="H514" s="119">
        <f>SUM(H515:H519)</f>
        <v/>
      </c>
      <c r="I514" s="119">
        <f>SUM(I515:I519)</f>
        <v/>
      </c>
      <c r="J514" s="120">
        <f>SUM(J515:J519)</f>
        <v/>
      </c>
      <c r="K514" s="118">
        <f>SUM(K515:K519)</f>
        <v/>
      </c>
      <c r="L514" s="120">
        <f>SUM(L515:L519)</f>
        <v/>
      </c>
      <c r="M514" s="118">
        <f>SUM(M515:M519)</f>
        <v/>
      </c>
      <c r="N514" s="120">
        <f>SUM(N515:N519)</f>
        <v/>
      </c>
      <c r="O514" s="118">
        <f>SUM(O515:O519)</f>
        <v/>
      </c>
      <c r="P514" s="120">
        <f>SUM(P515:P519)</f>
        <v/>
      </c>
      <c r="Q514" s="121">
        <f>SUM(Q515:Q519)</f>
        <v/>
      </c>
      <c r="R514" s="118">
        <f>SUM(R515:R519)</f>
        <v/>
      </c>
      <c r="S514" s="120">
        <f>SUM(S515:S519)</f>
        <v/>
      </c>
      <c r="T514" s="118">
        <f>SUM(T515:T519)</f>
        <v/>
      </c>
      <c r="U514" s="120">
        <f>SUM(U515:U519)</f>
        <v/>
      </c>
      <c r="V514" s="122">
        <f>SUM(V515:V519)</f>
        <v/>
      </c>
      <c r="W514" s="120">
        <f>IF(L514-N514-U514-V514=0,"","Error")</f>
        <v/>
      </c>
    </row>
    <row r="515" ht="13" customHeight="1">
      <c r="A515" s="23" t="n"/>
      <c r="B515" s="18" t="n"/>
      <c r="C515" s="127" t="n"/>
      <c r="D515" s="137" t="inlineStr">
        <is>
          <t xml:space="preserve">   កម្រៃអាជ្ញាប័ណ្ណសន្និធិគយបណ្តោះអាសន្ន (មាតិកាចាស់)</t>
        </is>
      </c>
      <c r="E515" s="86" t="inlineStr">
        <is>
          <t>TSL</t>
        </is>
      </c>
      <c r="F515" s="192" t="n"/>
      <c r="G515" s="193" t="n"/>
      <c r="H515" s="193" t="n"/>
      <c r="I515" s="193" t="n"/>
      <c r="J515" s="194" t="n"/>
      <c r="K515" s="192" t="n">
        <v>0</v>
      </c>
      <c r="L515" s="194">
        <f>K515+L428</f>
        <v/>
      </c>
      <c r="M515" s="192" t="n">
        <v>0</v>
      </c>
      <c r="N515" s="194">
        <f>M515+N428</f>
        <v/>
      </c>
      <c r="O515" s="192" t="n"/>
      <c r="P515" s="194">
        <f>O515+P428</f>
        <v/>
      </c>
      <c r="Q515" s="195">
        <f>N515+P515</f>
        <v/>
      </c>
      <c r="R515" s="192" t="n"/>
      <c r="S515" s="194">
        <f>R515+S428</f>
        <v/>
      </c>
      <c r="T515" s="192" t="n"/>
      <c r="U515" s="194">
        <f>T515+U428</f>
        <v/>
      </c>
      <c r="V515" s="196">
        <f>L515-N515-U515</f>
        <v/>
      </c>
      <c r="W515" s="194">
        <f>IF(L515-N515-U515-V515=0,"","Error")</f>
        <v/>
      </c>
    </row>
    <row r="516" ht="26" customHeight="1">
      <c r="A516" s="23" t="n"/>
      <c r="B516" s="18" t="n"/>
      <c r="C516" s="127" t="n"/>
      <c r="D51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516" s="60" t="inlineStr">
        <is>
          <t>BTL</t>
        </is>
      </c>
      <c r="F516" s="150" t="n"/>
      <c r="G516" s="151" t="n"/>
      <c r="H516" s="151" t="n"/>
      <c r="I516" s="151" t="n"/>
      <c r="J516" s="152" t="n"/>
      <c r="K516" s="150" t="n">
        <v>0</v>
      </c>
      <c r="L516" s="152">
        <f>K516+L429</f>
        <v/>
      </c>
      <c r="M516" s="150" t="n">
        <v>0</v>
      </c>
      <c r="N516" s="152">
        <f>M516+N429</f>
        <v/>
      </c>
      <c r="O516" s="150" t="n"/>
      <c r="P516" s="152">
        <f>O516+P429</f>
        <v/>
      </c>
      <c r="Q516" s="153">
        <f>N516+P516</f>
        <v/>
      </c>
      <c r="R516" s="150" t="n"/>
      <c r="S516" s="152">
        <f>R516+S429</f>
        <v/>
      </c>
      <c r="T516" s="150" t="n"/>
      <c r="U516" s="152">
        <f>T516+U429</f>
        <v/>
      </c>
      <c r="V516" s="154">
        <f>L516-N516-U516</f>
        <v/>
      </c>
      <c r="W516" s="152">
        <f>IF(L516-N516-U516-V516=0,"","Error")</f>
        <v/>
      </c>
    </row>
    <row r="517" ht="13" customHeight="1">
      <c r="A517" s="23" t="n"/>
      <c r="B517" s="18" t="n"/>
      <c r="C517" s="127" t="n"/>
      <c r="D517" s="7" t="inlineStr">
        <is>
          <t xml:space="preserve">   កម្រៃការគ្រប់គ្រងប្រតិបត្តិការសន្និធិគយបណ្តោះអាសន្ន</t>
        </is>
      </c>
      <c r="E517" s="61" t="inlineStr">
        <is>
          <t>TSM</t>
        </is>
      </c>
      <c r="F517" s="197" t="n"/>
      <c r="G517" s="198" t="n"/>
      <c r="H517" s="198" t="n"/>
      <c r="I517" s="198" t="n"/>
      <c r="J517" s="199" t="n"/>
      <c r="K517" s="197" t="n">
        <v>0</v>
      </c>
      <c r="L517" s="199">
        <f>K517+L430</f>
        <v/>
      </c>
      <c r="M517" s="197" t="n">
        <v>0</v>
      </c>
      <c r="N517" s="199">
        <f>M517+N430</f>
        <v/>
      </c>
      <c r="O517" s="197" t="n"/>
      <c r="P517" s="199">
        <f>O517+P430</f>
        <v/>
      </c>
      <c r="Q517" s="200">
        <f>N517+P517</f>
        <v/>
      </c>
      <c r="R517" s="197" t="n"/>
      <c r="S517" s="199">
        <f>R517+S430</f>
        <v/>
      </c>
      <c r="T517" s="197" t="n"/>
      <c r="U517" s="199">
        <f>T517+U430</f>
        <v/>
      </c>
      <c r="V517" s="201">
        <f>L517-N517-U517</f>
        <v/>
      </c>
      <c r="W517" s="199">
        <f>IF(L517-N517-U517-V517=0,"","Error")</f>
        <v/>
      </c>
    </row>
    <row r="518" ht="13" customHeight="1">
      <c r="A518" s="23" t="n"/>
      <c r="B518" s="18" t="n"/>
      <c r="C518" s="127" t="n"/>
      <c r="D518" s="7" t="inlineStr">
        <is>
          <t xml:space="preserve">   កម្រៃការគ្រប់គ្រងប្រតិបត្តិការភណ្ឌាគារគយមានដែនកំណត់ </t>
        </is>
      </c>
      <c r="E518" s="61" t="inlineStr">
        <is>
          <t>BWM</t>
        </is>
      </c>
      <c r="F518" s="197" t="n"/>
      <c r="G518" s="198" t="n"/>
      <c r="H518" s="198" t="n"/>
      <c r="I518" s="198" t="n"/>
      <c r="J518" s="199" t="n"/>
      <c r="K518" s="197" t="n">
        <v>0</v>
      </c>
      <c r="L518" s="199">
        <f>K518+L431</f>
        <v/>
      </c>
      <c r="M518" s="197" t="n">
        <v>0</v>
      </c>
      <c r="N518" s="199">
        <f>M518+N431</f>
        <v/>
      </c>
      <c r="O518" s="197" t="n"/>
      <c r="P518" s="199">
        <f>O518+P431</f>
        <v/>
      </c>
      <c r="Q518" s="200">
        <f>N518+P518</f>
        <v/>
      </c>
      <c r="R518" s="197" t="n"/>
      <c r="S518" s="199">
        <f>R518+S431</f>
        <v/>
      </c>
      <c r="T518" s="197" t="n"/>
      <c r="U518" s="199">
        <f>T518+U431</f>
        <v/>
      </c>
      <c r="V518" s="201">
        <f>L518-N518-U518</f>
        <v/>
      </c>
      <c r="W518" s="199">
        <f>IF(L518-N518-U518-V518=0,"","Error")</f>
        <v/>
      </c>
    </row>
    <row r="519" ht="14" customHeight="1" thickBot="1">
      <c r="A519" s="23" t="n"/>
      <c r="B519" s="24" t="n"/>
      <c r="C519" s="130" t="n"/>
      <c r="D519" s="28" t="inlineStr">
        <is>
          <t xml:space="preserve">   កម្រៃអាជ្ញាប័ណ្ណជើងសាគយ</t>
        </is>
      </c>
      <c r="E519" s="69" t="inlineStr">
        <is>
          <t>CBL</t>
        </is>
      </c>
      <c r="F519" s="238" t="n"/>
      <c r="G519" s="239" t="n"/>
      <c r="H519" s="239" t="n"/>
      <c r="I519" s="239" t="n"/>
      <c r="J519" s="240" t="n"/>
      <c r="K519" s="238" t="n">
        <v>0</v>
      </c>
      <c r="L519" s="240">
        <f>K519+L432</f>
        <v/>
      </c>
      <c r="M519" s="238" t="n">
        <v>0</v>
      </c>
      <c r="N519" s="240">
        <f>M519+N432</f>
        <v/>
      </c>
      <c r="O519" s="238" t="n"/>
      <c r="P519" s="240">
        <f>O519+P432</f>
        <v/>
      </c>
      <c r="Q519" s="241">
        <f>N519+P519</f>
        <v/>
      </c>
      <c r="R519" s="238" t="n"/>
      <c r="S519" s="240">
        <f>R519+S432</f>
        <v/>
      </c>
      <c r="T519" s="238" t="n"/>
      <c r="U519" s="240">
        <f>T519+U432</f>
        <v/>
      </c>
      <c r="V519" s="242">
        <f>L519-N519-U519</f>
        <v/>
      </c>
      <c r="W519" s="240">
        <f>IF(L519-N519-U519-V519=0,"","Error")</f>
        <v/>
      </c>
    </row>
    <row r="520" ht="13" customHeight="1">
      <c r="A520" s="15" t="n"/>
      <c r="B520" s="19" t="inlineStr">
        <is>
          <t>7307</t>
        </is>
      </c>
      <c r="C520" s="20" t="n">
        <v>73071</v>
      </c>
      <c r="D520" s="16" t="inlineStr">
        <is>
          <t>ការជួលដីទំនេរ</t>
        </is>
      </c>
      <c r="E520" s="77" t="inlineStr">
        <is>
          <t>ROL</t>
        </is>
      </c>
      <c r="F520" s="97" t="n"/>
      <c r="G520" s="98" t="n"/>
      <c r="H520" s="98" t="n"/>
      <c r="I520" s="98" t="n"/>
      <c r="J520" s="99" t="n"/>
      <c r="K520" s="97" t="n">
        <v>0</v>
      </c>
      <c r="L520" s="99">
        <f>K520+L433</f>
        <v/>
      </c>
      <c r="M520" s="97" t="n">
        <v>0</v>
      </c>
      <c r="N520" s="99">
        <f>M520+N433</f>
        <v/>
      </c>
      <c r="O520" s="97" t="n"/>
      <c r="P520" s="99">
        <f>O520+P433</f>
        <v/>
      </c>
      <c r="Q520" s="100">
        <f>N520+P520</f>
        <v/>
      </c>
      <c r="R520" s="97" t="n"/>
      <c r="S520" s="99">
        <f>R520+S433</f>
        <v/>
      </c>
      <c r="T520" s="97" t="n"/>
      <c r="U520" s="99">
        <f>T520+U433</f>
        <v/>
      </c>
      <c r="V520" s="101">
        <f>L520-N520-U520</f>
        <v/>
      </c>
      <c r="W520" s="99">
        <f>IF(L520-N520-U520-V520=0,"","Error")</f>
        <v/>
      </c>
    </row>
    <row r="521" ht="13" customHeight="1">
      <c r="A521" s="15" t="n"/>
      <c r="B521" s="18" t="n"/>
      <c r="C521" s="21" t="n">
        <v>73072</v>
      </c>
      <c r="D521" s="22" t="inlineStr">
        <is>
          <t>ការជួលដីមានអគារ</t>
        </is>
      </c>
      <c r="E521" s="62" t="inlineStr">
        <is>
          <t>ROB</t>
        </is>
      </c>
      <c r="F521" s="184" t="n"/>
      <c r="G521" s="185" t="n"/>
      <c r="H521" s="185" t="n"/>
      <c r="I521" s="185" t="n"/>
      <c r="J521" s="186" t="n"/>
      <c r="K521" s="184" t="n">
        <v>0</v>
      </c>
      <c r="L521" s="124">
        <f>K521+L434</f>
        <v/>
      </c>
      <c r="M521" s="184" t="n">
        <v>0</v>
      </c>
      <c r="N521" s="124">
        <f>M521+N434</f>
        <v/>
      </c>
      <c r="O521" s="184" t="n"/>
      <c r="P521" s="186">
        <f>O521+P434</f>
        <v/>
      </c>
      <c r="Q521" s="187">
        <f>N521+P521</f>
        <v/>
      </c>
      <c r="R521" s="184" t="n"/>
      <c r="S521" s="186">
        <f>R521+S434</f>
        <v/>
      </c>
      <c r="T521" s="184" t="n"/>
      <c r="U521" s="186">
        <f>T521+U434</f>
        <v/>
      </c>
      <c r="V521" s="188">
        <f>L521-N521-U521</f>
        <v/>
      </c>
      <c r="W521" s="186">
        <f>IF(L521-N521-U521-V521=0,"","Error")</f>
        <v/>
      </c>
    </row>
    <row r="522" ht="14" customHeight="1" thickBot="1">
      <c r="A522" s="15" t="n"/>
      <c r="B522" s="18" t="n"/>
      <c r="C522" s="131" t="n">
        <v>73073</v>
      </c>
      <c r="D522" s="82" t="inlineStr">
        <is>
          <t>ការជួលអគារ ឬសំណង់ផ្សេងៗ</t>
        </is>
      </c>
      <c r="E522" s="132" t="inlineStr">
        <is>
          <t>ROO</t>
        </is>
      </c>
      <c r="F522" s="168" t="n"/>
      <c r="G522" s="169" t="n"/>
      <c r="H522" s="169" t="n"/>
      <c r="I522" s="169" t="n"/>
      <c r="J522" s="170" t="n"/>
      <c r="K522" s="168" t="n">
        <v>0</v>
      </c>
      <c r="L522" s="170">
        <f>K522+L435</f>
        <v/>
      </c>
      <c r="M522" s="168" t="n">
        <v>0</v>
      </c>
      <c r="N522" s="170">
        <f>M522+N435</f>
        <v/>
      </c>
      <c r="O522" s="168" t="n"/>
      <c r="P522" s="170">
        <f>O522+P435</f>
        <v/>
      </c>
      <c r="Q522" s="171">
        <f>N522+P522</f>
        <v/>
      </c>
      <c r="R522" s="168" t="n"/>
      <c r="S522" s="170">
        <f>R522+S435</f>
        <v/>
      </c>
      <c r="T522" s="168" t="n"/>
      <c r="U522" s="170">
        <f>T522+U435</f>
        <v/>
      </c>
      <c r="V522" s="263">
        <f>L522-N522-U522</f>
        <v/>
      </c>
      <c r="W522" s="170">
        <f>IF(L522-N522-U522-V522=0,"","Error")</f>
        <v/>
      </c>
    </row>
    <row r="523" ht="14" customHeight="1" thickBot="1">
      <c r="A523" s="23" t="n"/>
      <c r="B523" s="15" t="n"/>
      <c r="C523" s="139" t="n">
        <v>73087</v>
      </c>
      <c r="D523" s="135" t="inlineStr">
        <is>
          <t>សរុបផលពីការត្រួតពិនិត្យគុណភាពផលិតផល និងការគោរពបទដ្ឋាន</t>
        </is>
      </c>
      <c r="E523" s="89" t="n"/>
      <c r="F523" s="118" t="n"/>
      <c r="G523" s="119">
        <f>G524</f>
        <v/>
      </c>
      <c r="H523" s="119">
        <f>H524</f>
        <v/>
      </c>
      <c r="I523" s="119">
        <f>I524</f>
        <v/>
      </c>
      <c r="J523" s="120">
        <f>J524</f>
        <v/>
      </c>
      <c r="K523" s="118">
        <f>K524</f>
        <v/>
      </c>
      <c r="L523" s="120">
        <f>L524</f>
        <v/>
      </c>
      <c r="M523" s="118">
        <f>M524</f>
        <v/>
      </c>
      <c r="N523" s="120">
        <f>N524</f>
        <v/>
      </c>
      <c r="O523" s="118">
        <f>O524</f>
        <v/>
      </c>
      <c r="P523" s="120">
        <f>P524</f>
        <v/>
      </c>
      <c r="Q523" s="121">
        <f>Q524</f>
        <v/>
      </c>
      <c r="R523" s="118">
        <f>R524</f>
        <v/>
      </c>
      <c r="S523" s="120">
        <f>S524</f>
        <v/>
      </c>
      <c r="T523" s="118">
        <f>T524</f>
        <v/>
      </c>
      <c r="U523" s="120">
        <f>U524</f>
        <v/>
      </c>
      <c r="V523" s="122">
        <f>V524</f>
        <v/>
      </c>
      <c r="W523" s="120">
        <f>IF(L523-N523-U523-V523=0,"","Error")</f>
        <v/>
      </c>
    </row>
    <row r="524" ht="13" customHeight="1">
      <c r="A524" s="23" t="n"/>
      <c r="B524" s="18" t="n"/>
      <c r="C524" s="129" t="n"/>
      <c r="D524" s="133" t="inlineStr">
        <is>
          <t>កម្រៃត្រួតពិនិត្យកុងតឺន័រតាមម៉ាស៊ីនស្កែន</t>
        </is>
      </c>
      <c r="E524" s="134" t="inlineStr">
        <is>
          <t>SCF</t>
        </is>
      </c>
      <c r="F524" s="256" t="n"/>
      <c r="G524" s="264">
        <f>SUM(G525:G526)</f>
        <v/>
      </c>
      <c r="H524" s="264">
        <f>SUM(H525:H526)</f>
        <v/>
      </c>
      <c r="I524" s="264">
        <f>SUM(I525:I526)</f>
        <v/>
      </c>
      <c r="J524" s="165">
        <f>SUM(J525:J526)</f>
        <v/>
      </c>
      <c r="K524" s="256" t="n">
        <v>0</v>
      </c>
      <c r="L524" s="165">
        <f>SUM(L525:L526)</f>
        <v/>
      </c>
      <c r="M524" s="256" t="n">
        <v>0</v>
      </c>
      <c r="N524" s="165">
        <f>SUM(N525:N526)</f>
        <v/>
      </c>
      <c r="O524" s="256">
        <f>SUM(O525:O526)</f>
        <v/>
      </c>
      <c r="P524" s="165">
        <f>SUM(P525:P526)</f>
        <v/>
      </c>
      <c r="Q524" s="166">
        <f>SUM(Q525:Q526)</f>
        <v/>
      </c>
      <c r="R524" s="256">
        <f>SUM(R525:R526)</f>
        <v/>
      </c>
      <c r="S524" s="165">
        <f>SUM(S525:S526)</f>
        <v/>
      </c>
      <c r="T524" s="256">
        <f>SUM(T525:T526)</f>
        <v/>
      </c>
      <c r="U524" s="165">
        <f>SUM(U525:U526)</f>
        <v/>
      </c>
      <c r="V524" s="265">
        <f>L524-N524-U524</f>
        <v/>
      </c>
      <c r="W524" s="165">
        <f>IF(L524-N524-U524-V524=0,"","Error")</f>
        <v/>
      </c>
    </row>
    <row r="525" ht="13" customHeight="1">
      <c r="A525" s="23" t="n"/>
      <c r="B525" s="18" t="n"/>
      <c r="C525" s="127" t="n"/>
      <c r="D525" s="14" t="inlineStr">
        <is>
          <t xml:space="preserve">   កម្រៃស្កែនកុងតឺន័រក្រោម ៤០ហ្វីត</t>
        </is>
      </c>
      <c r="E525" s="59" t="inlineStr">
        <is>
          <t>SFS</t>
        </is>
      </c>
      <c r="F525" s="192" t="n"/>
      <c r="G525" s="193" t="n"/>
      <c r="H525" s="193" t="n"/>
      <c r="I525" s="193" t="n"/>
      <c r="J525" s="194" t="n"/>
      <c r="K525" s="192" t="n">
        <v>0</v>
      </c>
      <c r="L525" s="194">
        <f>K525+L438</f>
        <v/>
      </c>
      <c r="M525" s="192" t="n">
        <v>0</v>
      </c>
      <c r="N525" s="194">
        <f>M525+N438</f>
        <v/>
      </c>
      <c r="O525" s="192" t="n"/>
      <c r="P525" s="194">
        <f>O525+P438</f>
        <v/>
      </c>
      <c r="Q525" s="195">
        <f>N525+P525</f>
        <v/>
      </c>
      <c r="R525" s="192" t="n"/>
      <c r="S525" s="194">
        <f>R525+S438</f>
        <v/>
      </c>
      <c r="T525" s="192" t="n"/>
      <c r="U525" s="194">
        <f>T525+U438</f>
        <v/>
      </c>
      <c r="V525" s="196">
        <f>L525-N525-U525</f>
        <v/>
      </c>
      <c r="W525" s="194">
        <f>IF(L525-N525-U525-V525=0,"","Error")</f>
        <v/>
      </c>
    </row>
    <row r="526" ht="14" customHeight="1" thickBot="1">
      <c r="A526" s="27" t="n"/>
      <c r="B526" s="24" t="n"/>
      <c r="C526" s="130" t="n"/>
      <c r="D526" s="28" t="inlineStr">
        <is>
          <t xml:space="preserve">   កម្រៃស្កែនកុងតឺន័រចាប់ពី ៤០ហ្វីត ឡើង</t>
        </is>
      </c>
      <c r="E526" s="69" t="inlineStr">
        <is>
          <t>SFL</t>
        </is>
      </c>
      <c r="F526" s="238" t="n"/>
      <c r="G526" s="239" t="n"/>
      <c r="H526" s="239" t="n"/>
      <c r="I526" s="239" t="n"/>
      <c r="J526" s="240" t="n"/>
      <c r="K526" s="238" t="n">
        <v>0</v>
      </c>
      <c r="L526" s="240">
        <f>K526+L439</f>
        <v/>
      </c>
      <c r="M526" s="238" t="n">
        <v>0</v>
      </c>
      <c r="N526" s="240">
        <f>M526+N439</f>
        <v/>
      </c>
      <c r="O526" s="238" t="n"/>
      <c r="P526" s="240">
        <f>O526+P439</f>
        <v/>
      </c>
      <c r="Q526" s="241">
        <f>N526+P526</f>
        <v/>
      </c>
      <c r="R526" s="238" t="n"/>
      <c r="S526" s="240">
        <f>R526+S439</f>
        <v/>
      </c>
      <c r="T526" s="238" t="n"/>
      <c r="U526" s="240">
        <f>T526+U439</f>
        <v/>
      </c>
      <c r="V526" s="242">
        <f>L526-N526-U526</f>
        <v/>
      </c>
      <c r="W526" s="240">
        <f>IF(L526-N526-U526-V526=0,"","Error")</f>
        <v/>
      </c>
    </row>
    <row r="527" ht="14" customHeight="1" thickBot="1">
      <c r="A527" s="78" t="inlineStr">
        <is>
          <t>76</t>
        </is>
      </c>
      <c r="B527" s="79" t="inlineStr">
        <is>
          <t>7698</t>
        </is>
      </c>
      <c r="C527" s="95" t="n">
        <v>76981</v>
      </c>
      <c r="D527" s="96" t="inlineStr">
        <is>
          <t xml:space="preserve">ផលហិរញ្ញវត្ថុផ្សេងទៀត </t>
        </is>
      </c>
      <c r="E527" s="90" t="inlineStr">
        <is>
          <t>ORB</t>
        </is>
      </c>
      <c r="F527" s="118" t="n"/>
      <c r="G527" s="257" t="n"/>
      <c r="H527" s="257" t="n"/>
      <c r="I527" s="257" t="n"/>
      <c r="J527" s="258" t="n"/>
      <c r="K527" s="118" t="n">
        <v>0</v>
      </c>
      <c r="L527" s="258">
        <f>K527+L440</f>
        <v/>
      </c>
      <c r="M527" s="118" t="n">
        <v>0</v>
      </c>
      <c r="N527" s="258">
        <f>M527+N440</f>
        <v/>
      </c>
      <c r="O527" s="118" t="n"/>
      <c r="P527" s="258">
        <f>O527+P440</f>
        <v/>
      </c>
      <c r="Q527" s="121">
        <f>N527+P527</f>
        <v/>
      </c>
      <c r="R527" s="118" t="n"/>
      <c r="S527" s="258">
        <f>R527+S440</f>
        <v/>
      </c>
      <c r="T527" s="118" t="n"/>
      <c r="U527" s="258">
        <f>T527+U440</f>
        <v/>
      </c>
      <c r="V527" s="122">
        <f>L527-N527-U527</f>
        <v/>
      </c>
      <c r="W527" s="258">
        <f>IF(L527-N527-U527-V527=0,"","Error")</f>
        <v/>
      </c>
    </row>
    <row r="528" ht="13" customHeight="1" thickBot="1">
      <c r="A528" s="348" t="n">
        <v>45297</v>
      </c>
      <c r="B528" s="346" t="n"/>
      <c r="C528" s="346" t="n"/>
      <c r="D528" s="346" t="n"/>
      <c r="E528" s="346" t="n"/>
      <c r="F528" s="349" t="n"/>
      <c r="G528" s="156">
        <f>SUM(G529:G534,G535,G547:G556,G557,G558,G564:G568,G569,G570,G584,G601,G607:G609,G610,G614)</f>
        <v/>
      </c>
      <c r="H528" s="156">
        <f>SUM(H529:H534,H535,H547:H556,H557,H558,H564:H568,H569,H570,H584,H601,H607:H609,H610,H614)</f>
        <v/>
      </c>
      <c r="I528" s="156">
        <f>SUM(I529:I534,I535,I547:I556,I557,I558,I564:I568,I569,I570,I584,I601,I607:I609,I610,I614)</f>
        <v/>
      </c>
      <c r="J528" s="157">
        <f>SUM(J529:J534,J535,J547:J556,J557,J558,J564:J568,J569,J570,J584,J601,J607:J609,J610,J614)</f>
        <v/>
      </c>
      <c r="K528" s="155">
        <f>SUM(K529:K534,K535,K547:K556,K557,K558,K564:K568,K569,K570,K584,K601,K607:K609,K610,K614)</f>
        <v/>
      </c>
      <c r="L528" s="157">
        <f>SUM(L529:L534,L535,L547:L556,L557,L558,L564:L568,L569,L570,L584,L601,L607:L609,L610,L614)</f>
        <v/>
      </c>
      <c r="M528" s="155">
        <f>SUM(M529:M534,M535,M547:M556,M557,M558,M564:M568,M569,M570,M584,M601,M607:M609,M610,M614)</f>
        <v/>
      </c>
      <c r="N528" s="157">
        <f>SUM(N529:N534,N535,N547:N556,N557,N558,N564:N568,N569,N570,N584,N601,N607:N609,N610,N614)</f>
        <v/>
      </c>
      <c r="O528" s="155">
        <f>SUM(O529:O534,O535,O547:O556,O557,O558,O564:O568,O569,O570,O584,O601,O607:O609,O610,O614)</f>
        <v/>
      </c>
      <c r="P528" s="157">
        <f>SUM(P529:P534,P535,P547:P556,P557,P558,P564:P568,P569,P570,P584,P601,P607:P609,P610,P614)</f>
        <v/>
      </c>
      <c r="Q528" s="158">
        <f>SUM(Q529:Q534,Q535,Q547:Q556,Q557,Q558,Q564:Q568,Q569,Q570,Q584,Q601,Q607:Q609,Q610,Q614)</f>
        <v/>
      </c>
      <c r="R528" s="155">
        <f>SUM(R529:R534,R535,R547:R556,R557,R558,R564:R568,R569,R570,R584,R601,R607:R609,R610,R614)</f>
        <v/>
      </c>
      <c r="S528" s="157">
        <f>SUM(S529:S534,S535,S547:S556,S557,S558,S564:S568,S569,S570,S584,S601,S607:S609,S610,S614)</f>
        <v/>
      </c>
      <c r="T528" s="155">
        <f>SUM(T529:T534,T535,T547:T556,T557,T558,T564:T568,T569,T570,T584,T601,T607:T609,T610,T614)</f>
        <v/>
      </c>
      <c r="U528" s="157">
        <f>SUM(U529:U534,U535,U547:U556,U557,U558,U564:U568,U569,U570,U584,U601,U607:U609,U610,U614)</f>
        <v/>
      </c>
      <c r="V528" s="159">
        <f>SUM(V529:V534,V535,V547:V556,V557,V558,V564:V568,V569,V570,V584,V601,V607:V609,V610,V614)</f>
        <v/>
      </c>
      <c r="W528" s="157">
        <f>IF(L528-N528-U528-V528=0,"","Error")</f>
        <v/>
      </c>
    </row>
    <row r="529" ht="13" customHeight="1">
      <c r="A529" s="25" t="inlineStr">
        <is>
          <t>70</t>
        </is>
      </c>
      <c r="B529" s="29" t="n">
        <v>7002</v>
      </c>
      <c r="C529" s="20" t="n">
        <v>70025</v>
      </c>
      <c r="D529" s="16" t="inlineStr">
        <is>
          <t>អាករលើតម្លៃបន្ថែម របបនាំចូល (សហគ្រាសប្រេងឥន្ធនៈ)</t>
        </is>
      </c>
      <c r="E529" s="49" t="inlineStr">
        <is>
          <t>VPP</t>
        </is>
      </c>
      <c r="F529" s="123" t="n"/>
      <c r="G529" s="98" t="n"/>
      <c r="H529" s="98" t="n"/>
      <c r="I529" s="98" t="n"/>
      <c r="J529" s="99" t="n"/>
      <c r="K529" s="97" t="n">
        <v>0</v>
      </c>
      <c r="L529" s="99">
        <f>K529+L442</f>
        <v/>
      </c>
      <c r="M529" s="97" t="n">
        <v>0</v>
      </c>
      <c r="N529" s="99">
        <f>M529+N442</f>
        <v/>
      </c>
      <c r="O529" s="97" t="n"/>
      <c r="P529" s="99">
        <f>O529+P442</f>
        <v/>
      </c>
      <c r="Q529" s="100">
        <f>N529+P529</f>
        <v/>
      </c>
      <c r="R529" s="97" t="n"/>
      <c r="S529" s="99">
        <f>R529+S442</f>
        <v/>
      </c>
      <c r="T529" s="97" t="n"/>
      <c r="U529" s="99">
        <f>T529+U442</f>
        <v/>
      </c>
      <c r="V529" s="101">
        <f>L529-N529-U529</f>
        <v/>
      </c>
      <c r="W529" s="99">
        <f>IF(L529-N529-U529-V529=0,"","Error")</f>
        <v/>
      </c>
    </row>
    <row r="530" ht="13" customHeight="1">
      <c r="A530" s="15" t="n"/>
      <c r="B530" s="18" t="n"/>
      <c r="C530" s="21" t="n">
        <v>70026</v>
      </c>
      <c r="D530" s="22" t="inlineStr">
        <is>
          <t>អាករលើតម្លៃបន្ថែម របបនាំចូល (សហគ្រាសផ្សេងៗទៀត)</t>
        </is>
      </c>
      <c r="E530" s="50" t="inlineStr">
        <is>
          <t>VOP</t>
        </is>
      </c>
      <c r="F530" s="184" t="n"/>
      <c r="G530" s="185" t="n"/>
      <c r="H530" s="185" t="n"/>
      <c r="I530" s="185" t="n"/>
      <c r="J530" s="186" t="n"/>
      <c r="K530" s="184" t="n">
        <v>2772900</v>
      </c>
      <c r="L530" s="186">
        <f>K530+L443</f>
        <v/>
      </c>
      <c r="M530" s="184" t="n">
        <v>0</v>
      </c>
      <c r="N530" s="186">
        <f>M530+N443</f>
        <v/>
      </c>
      <c r="O530" s="184" t="n"/>
      <c r="P530" s="186">
        <f>O530+P443</f>
        <v/>
      </c>
      <c r="Q530" s="187">
        <f>N530+P530</f>
        <v/>
      </c>
      <c r="R530" s="184" t="n"/>
      <c r="S530" s="186">
        <f>R530+S443</f>
        <v/>
      </c>
      <c r="T530" s="184" t="n"/>
      <c r="U530" s="186">
        <f>T530+U443</f>
        <v/>
      </c>
      <c r="V530" s="188">
        <f>L530-N530-U530</f>
        <v/>
      </c>
      <c r="W530" s="186">
        <f>IF(L530-N530-U530-V530=0,"","Error")</f>
        <v/>
      </c>
    </row>
    <row r="531" ht="14" customHeight="1" thickBot="1">
      <c r="A531" s="15" t="n"/>
      <c r="B531" s="24" t="n"/>
      <c r="C531" s="55" t="n">
        <v>70027</v>
      </c>
      <c r="D531" s="56" t="inlineStr">
        <is>
          <t>អាករលើតម្លៃបន្ថែម របបនាំចូល (ជាបន្ទុករបស់រដ្ឋ)</t>
        </is>
      </c>
      <c r="E531" s="57" t="inlineStr">
        <is>
          <t>VAP</t>
        </is>
      </c>
      <c r="F531" s="107" t="n"/>
      <c r="G531" s="108" t="n"/>
      <c r="H531" s="108" t="n"/>
      <c r="I531" s="108" t="n"/>
      <c r="J531" s="109" t="n"/>
      <c r="K531" s="107" t="n">
        <v>0</v>
      </c>
      <c r="L531" s="109">
        <f>K531+L444</f>
        <v/>
      </c>
      <c r="M531" s="107" t="n">
        <v>0</v>
      </c>
      <c r="N531" s="109">
        <f>M531+N444</f>
        <v/>
      </c>
      <c r="O531" s="107" t="n"/>
      <c r="P531" s="109">
        <f>O531+P444</f>
        <v/>
      </c>
      <c r="Q531" s="110">
        <f>N531+P531</f>
        <v/>
      </c>
      <c r="R531" s="107" t="n"/>
      <c r="S531" s="109">
        <f>R531+S444</f>
        <v/>
      </c>
      <c r="T531" s="107" t="n"/>
      <c r="U531" s="109">
        <f>T531+U444</f>
        <v/>
      </c>
      <c r="V531" s="111">
        <f>L531-N531-U531</f>
        <v/>
      </c>
      <c r="W531" s="109">
        <f>IF(L531-N531-U531-V531=0,"","Error")</f>
        <v/>
      </c>
    </row>
    <row r="532" ht="13" customHeight="1">
      <c r="A532" s="15" t="n"/>
      <c r="B532" s="29" t="n">
        <v>7003</v>
      </c>
      <c r="C532" s="20" t="n">
        <v>70032</v>
      </c>
      <c r="D532" s="16" t="inlineStr">
        <is>
          <t>អាករពិសេសលើទំនិញមួយចំនួន របបនាំចូល (សហគ្រាសប្រេងឥន្ធនៈ)</t>
        </is>
      </c>
      <c r="E532" s="49" t="inlineStr">
        <is>
          <t>SPP</t>
        </is>
      </c>
      <c r="F532" s="97" t="n"/>
      <c r="G532" s="98" t="n"/>
      <c r="H532" s="98" t="n"/>
      <c r="I532" s="98" t="n"/>
      <c r="J532" s="99" t="n"/>
      <c r="K532" s="97" t="n">
        <v>0</v>
      </c>
      <c r="L532" s="99">
        <f>K532+L445</f>
        <v/>
      </c>
      <c r="M532" s="97" t="n">
        <v>0</v>
      </c>
      <c r="N532" s="99">
        <f>M532+N445</f>
        <v/>
      </c>
      <c r="O532" s="97" t="n"/>
      <c r="P532" s="99">
        <f>O532+P445</f>
        <v/>
      </c>
      <c r="Q532" s="100">
        <f>N532+P532</f>
        <v/>
      </c>
      <c r="R532" s="97" t="n"/>
      <c r="S532" s="99">
        <f>R532+S445</f>
        <v/>
      </c>
      <c r="T532" s="97" t="n"/>
      <c r="U532" s="99">
        <f>T532+U445</f>
        <v/>
      </c>
      <c r="V532" s="101">
        <f>L532-N532-U532</f>
        <v/>
      </c>
      <c r="W532" s="99">
        <f>IF(L532-N532-U532-V532=0,"","Error")</f>
        <v/>
      </c>
    </row>
    <row r="533" ht="14" customHeight="1" thickBot="1">
      <c r="A533" s="15" t="n"/>
      <c r="B533" s="24" t="n"/>
      <c r="C533" s="55" t="n">
        <v>70033</v>
      </c>
      <c r="D533" s="56" t="inlineStr">
        <is>
          <t>អាករពិសេសលើទំនិញមួយចំនួន របបនាំចូល (សហគ្រាសផ្សេងៗទៀត)</t>
        </is>
      </c>
      <c r="E533" s="57" t="inlineStr">
        <is>
          <t>SOP</t>
        </is>
      </c>
      <c r="F533" s="107" t="n"/>
      <c r="G533" s="108" t="n"/>
      <c r="H533" s="108" t="n"/>
      <c r="I533" s="108" t="n"/>
      <c r="J533" s="109" t="n"/>
      <c r="K533" s="107" t="n">
        <v>0</v>
      </c>
      <c r="L533" s="109">
        <f>K533+L446</f>
        <v/>
      </c>
      <c r="M533" s="107" t="n">
        <v>0</v>
      </c>
      <c r="N533" s="109">
        <f>M533+N446</f>
        <v/>
      </c>
      <c r="O533" s="107" t="n"/>
      <c r="P533" s="109">
        <f>O533+P446</f>
        <v/>
      </c>
      <c r="Q533" s="110">
        <f>N533+P533</f>
        <v/>
      </c>
      <c r="R533" s="107" t="n"/>
      <c r="S533" s="109">
        <f>R533+S446</f>
        <v/>
      </c>
      <c r="T533" s="107" t="n"/>
      <c r="U533" s="109">
        <f>T533+U446</f>
        <v/>
      </c>
      <c r="V533" s="111">
        <f>L533-N533-U533</f>
        <v/>
      </c>
      <c r="W533" s="109">
        <f>IF(L533-N533-U533-V533=0,"","Error")</f>
        <v/>
      </c>
    </row>
    <row r="534" ht="14" customHeight="1" thickBot="1">
      <c r="A534" s="25" t="inlineStr">
        <is>
          <t>71</t>
        </is>
      </c>
      <c r="B534" s="29" t="n">
        <v>7100</v>
      </c>
      <c r="C534" s="125" t="n">
        <v>71001</v>
      </c>
      <c r="D534" s="39" t="inlineStr">
        <is>
          <t>ពន្ធគយពីការនាំចូល</t>
        </is>
      </c>
      <c r="E534" s="51" t="inlineStr">
        <is>
          <t>COP</t>
        </is>
      </c>
      <c r="F534" s="116" t="n"/>
      <c r="G534" s="113" t="n"/>
      <c r="H534" s="113" t="n"/>
      <c r="I534" s="113" t="n"/>
      <c r="J534" s="114" t="n"/>
      <c r="K534" s="116" t="n">
        <v>3617300</v>
      </c>
      <c r="L534" s="114">
        <f>K534+L447</f>
        <v/>
      </c>
      <c r="M534" s="116" t="n">
        <v>0</v>
      </c>
      <c r="N534" s="114">
        <f>M534+N447</f>
        <v/>
      </c>
      <c r="O534" s="116" t="n"/>
      <c r="P534" s="114">
        <f>O534+P447</f>
        <v/>
      </c>
      <c r="Q534" s="115">
        <f>N534+P534</f>
        <v/>
      </c>
      <c r="R534" s="116" t="n"/>
      <c r="S534" s="114">
        <f>R534+S447</f>
        <v/>
      </c>
      <c r="T534" s="116" t="n"/>
      <c r="U534" s="114">
        <f>T534+U447</f>
        <v/>
      </c>
      <c r="V534" s="117">
        <f>L534-N534-U534</f>
        <v/>
      </c>
      <c r="W534" s="114">
        <f>IF(L534-N534-U534-V534=0,"","Error")</f>
        <v/>
      </c>
    </row>
    <row r="535" ht="14" customHeight="1" thickBot="1">
      <c r="A535" s="23" t="n"/>
      <c r="B535" s="18" t="n"/>
      <c r="C535" s="129" t="n"/>
      <c r="D535" s="91" t="inlineStr">
        <is>
          <t>សរុបកម្រៃពីការ​ងារគយ</t>
        </is>
      </c>
      <c r="E535" s="92" t="n"/>
      <c r="F535" s="160" t="n"/>
      <c r="G535" s="161">
        <f>G536+G537+G538+G546</f>
        <v/>
      </c>
      <c r="H535" s="161">
        <f>H536+H537+H538+H546</f>
        <v/>
      </c>
      <c r="I535" s="161">
        <f>I536+I537+I538+I546</f>
        <v/>
      </c>
      <c r="J535" s="120">
        <f>J536+J537+J538+J546</f>
        <v/>
      </c>
      <c r="K535" s="160">
        <f>K536+K537+K538+K546</f>
        <v/>
      </c>
      <c r="L535" s="120">
        <f>L536+L537+L538+L546</f>
        <v/>
      </c>
      <c r="M535" s="160">
        <f>M536+M537+M538+M546</f>
        <v/>
      </c>
      <c r="N535" s="120">
        <f>N536+N537+N538+N546</f>
        <v/>
      </c>
      <c r="O535" s="160">
        <f>O536+O537+O538+O546</f>
        <v/>
      </c>
      <c r="P535" s="120">
        <f>P536+P537+P538+P546</f>
        <v/>
      </c>
      <c r="Q535" s="121">
        <f>Q536+Q537+Q538+Q546</f>
        <v/>
      </c>
      <c r="R535" s="160">
        <f>R536+R537+R538+R546</f>
        <v/>
      </c>
      <c r="S535" s="120">
        <f>S536+S537+S538+S546</f>
        <v/>
      </c>
      <c r="T535" s="160">
        <f>T536+T537+T538+T546</f>
        <v/>
      </c>
      <c r="U535" s="120">
        <f>U536+U537+U538+U546</f>
        <v/>
      </c>
      <c r="V535" s="162">
        <f>V536+V537+V538+V546</f>
        <v/>
      </c>
      <c r="W535" s="120">
        <f>IF(L535-N535-U535-V535=0,"","Error")</f>
        <v/>
      </c>
    </row>
    <row r="536" ht="13" customHeight="1">
      <c r="A536" s="23" t="n"/>
      <c r="B536" s="18" t="n"/>
      <c r="C536" s="129" t="n"/>
      <c r="D536" s="17" t="inlineStr">
        <is>
          <t>កម្រៃស្តុកទំនិញក្នុងសន្និធិគយបណ្តោះអាសន្នហួសកាលកំណត់</t>
        </is>
      </c>
      <c r="E536" s="52" t="inlineStr">
        <is>
          <t>OSF</t>
        </is>
      </c>
      <c r="F536" s="163" t="n"/>
      <c r="G536" s="164" t="n"/>
      <c r="H536" s="164" t="n"/>
      <c r="I536" s="164" t="n"/>
      <c r="J536" s="165" t="n"/>
      <c r="K536" s="163" t="n">
        <v>0</v>
      </c>
      <c r="L536" s="165">
        <f>K536+L449</f>
        <v/>
      </c>
      <c r="M536" s="163" t="n">
        <v>0</v>
      </c>
      <c r="N536" s="165">
        <f>M536+N449</f>
        <v/>
      </c>
      <c r="O536" s="163" t="n"/>
      <c r="P536" s="165">
        <f>O536+P449</f>
        <v/>
      </c>
      <c r="Q536" s="166">
        <f>N536+P536</f>
        <v/>
      </c>
      <c r="R536" s="163" t="n"/>
      <c r="S536" s="165">
        <f>R536+S449</f>
        <v/>
      </c>
      <c r="T536" s="163" t="n"/>
      <c r="U536" s="165">
        <f>T536+U449</f>
        <v/>
      </c>
      <c r="V536" s="167">
        <f>L536-N536-U536</f>
        <v/>
      </c>
      <c r="W536" s="165">
        <f>IF(L536-N536-U536-V536=0,"","Error")</f>
        <v/>
      </c>
    </row>
    <row r="537" ht="14" customHeight="1" thickBot="1">
      <c r="A537" s="23" t="n"/>
      <c r="B537" s="18" t="n"/>
      <c r="C537" s="129" t="n"/>
      <c r="D537" s="82" t="inlineStr">
        <is>
          <t>កម្រៃទំនិញនាំចូលសម្រាប់លក់ក្នុងអគារលក់ទំនិញរួចពន្ធ</t>
        </is>
      </c>
      <c r="E537" s="83" t="inlineStr">
        <is>
          <t>DSF</t>
        </is>
      </c>
      <c r="F537" s="168" t="n"/>
      <c r="G537" s="169" t="n"/>
      <c r="H537" s="169" t="n"/>
      <c r="I537" s="169" t="n"/>
      <c r="J537" s="170" t="n"/>
      <c r="K537" s="168" t="n">
        <v>0</v>
      </c>
      <c r="L537" s="170">
        <f>K537+L450</f>
        <v/>
      </c>
      <c r="M537" s="168" t="n">
        <v>0</v>
      </c>
      <c r="N537" s="170">
        <f>M537+N450</f>
        <v/>
      </c>
      <c r="O537" s="168" t="n"/>
      <c r="P537" s="170">
        <f>O537+P450</f>
        <v/>
      </c>
      <c r="Q537" s="171">
        <f>N537+P537</f>
        <v/>
      </c>
      <c r="R537" s="168" t="n"/>
      <c r="S537" s="170">
        <f>R537+S450</f>
        <v/>
      </c>
      <c r="T537" s="168" t="n"/>
      <c r="U537" s="170">
        <f>T537+U450</f>
        <v/>
      </c>
      <c r="V537" s="172">
        <f>L537-N537-U537</f>
        <v/>
      </c>
      <c r="W537" s="170">
        <f>IF(L537-N537-U537-V537=0,"","Error")</f>
        <v/>
      </c>
    </row>
    <row r="538" ht="14" customHeight="1" thickBot="1">
      <c r="A538" s="23" t="n"/>
      <c r="B538" s="18" t="n"/>
      <c r="C538" s="129" t="n"/>
      <c r="D538" s="93" t="inlineStr">
        <is>
          <t>សរុបកម្រៃឆ្លងកាត់ (មាតិកាចាស់)</t>
        </is>
      </c>
      <c r="E538" s="94" t="inlineStr">
        <is>
          <t>TRF</t>
        </is>
      </c>
      <c r="F538" s="160" t="n"/>
      <c r="G538" s="161">
        <f>SUM(G539:G545)</f>
        <v/>
      </c>
      <c r="H538" s="161">
        <f>SUM(H539:H545)</f>
        <v/>
      </c>
      <c r="I538" s="161">
        <f>SUM(I539:I545)</f>
        <v/>
      </c>
      <c r="J538" s="120">
        <f>SUM(J539:J545)</f>
        <v/>
      </c>
      <c r="K538" s="160" t="n">
        <v>0</v>
      </c>
      <c r="L538" s="120">
        <f>SUM(L539:L545)</f>
        <v/>
      </c>
      <c r="M538" s="160" t="n">
        <v>0</v>
      </c>
      <c r="N538" s="120">
        <f>SUM(N539:N545)</f>
        <v/>
      </c>
      <c r="O538" s="160">
        <f>SUM(O539:O545)</f>
        <v/>
      </c>
      <c r="P538" s="120">
        <f>SUM(P539:P545)</f>
        <v/>
      </c>
      <c r="Q538" s="121">
        <f>SUM(Q539:Q545)</f>
        <v/>
      </c>
      <c r="R538" s="160">
        <f>SUM(R539:R545)</f>
        <v/>
      </c>
      <c r="S538" s="120">
        <f>SUM(S539:S545)</f>
        <v/>
      </c>
      <c r="T538" s="160">
        <f>SUM(T539:T545)</f>
        <v/>
      </c>
      <c r="U538" s="120">
        <f>SUM(U539:U545)</f>
        <v/>
      </c>
      <c r="V538" s="162">
        <f>SUM(V539:V545)</f>
        <v/>
      </c>
      <c r="W538" s="120">
        <f>IF(L538-N538-U538-V538=0,"","Error")</f>
        <v/>
      </c>
    </row>
    <row r="539" ht="26" customHeight="1">
      <c r="A539" s="23" t="n"/>
      <c r="B539" s="18" t="n"/>
      <c r="C539" s="129" t="n"/>
      <c r="D53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539" s="53" t="inlineStr">
        <is>
          <t>TFT</t>
        </is>
      </c>
      <c r="F539" s="173" t="n"/>
      <c r="G539" s="174" t="n"/>
      <c r="H539" s="174" t="n"/>
      <c r="I539" s="174" t="n"/>
      <c r="J539" s="175" t="n"/>
      <c r="K539" s="173" t="n">
        <v>0</v>
      </c>
      <c r="L539" s="175">
        <f>K539+L452</f>
        <v/>
      </c>
      <c r="M539" s="173" t="n">
        <v>0</v>
      </c>
      <c r="N539" s="175">
        <f>M539+N452</f>
        <v/>
      </c>
      <c r="O539" s="173" t="n"/>
      <c r="P539" s="175">
        <f>O539+P452</f>
        <v/>
      </c>
      <c r="Q539" s="176">
        <f>N539+P539</f>
        <v/>
      </c>
      <c r="R539" s="173" t="n"/>
      <c r="S539" s="175">
        <f>R539+S452</f>
        <v/>
      </c>
      <c r="T539" s="173" t="n"/>
      <c r="U539" s="175">
        <f>T539+U452</f>
        <v/>
      </c>
      <c r="V539" s="177">
        <f>L539-N539-U539</f>
        <v/>
      </c>
      <c r="W539" s="175">
        <f>IF(L539-N539-U539-V539=0,"","Error")</f>
        <v/>
      </c>
    </row>
    <row r="540" ht="13" customHeight="1">
      <c r="A540" s="23" t="n"/>
      <c r="B540" s="18" t="n"/>
      <c r="C540" s="129" t="n"/>
      <c r="D54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540" s="54" t="inlineStr">
        <is>
          <t>TFF</t>
        </is>
      </c>
      <c r="F540" s="178" t="n"/>
      <c r="G540" s="179" t="n"/>
      <c r="H540" s="179" t="n"/>
      <c r="I540" s="179" t="n"/>
      <c r="J540" s="180" t="n"/>
      <c r="K540" s="178" t="n">
        <v>0</v>
      </c>
      <c r="L540" s="180">
        <f>K540+L453</f>
        <v/>
      </c>
      <c r="M540" s="178" t="n">
        <v>0</v>
      </c>
      <c r="N540" s="180">
        <f>M540+N453</f>
        <v/>
      </c>
      <c r="O540" s="178" t="n"/>
      <c r="P540" s="180">
        <f>O540+P453</f>
        <v/>
      </c>
      <c r="Q540" s="181">
        <f>N540+P540</f>
        <v/>
      </c>
      <c r="R540" s="178" t="n"/>
      <c r="S540" s="180">
        <f>R540+S453</f>
        <v/>
      </c>
      <c r="T540" s="178" t="n"/>
      <c r="U540" s="180">
        <f>T540+U453</f>
        <v/>
      </c>
      <c r="V540" s="182">
        <f>L540-N540-U540</f>
        <v/>
      </c>
      <c r="W540" s="180">
        <f>IF(L540-N540-U540-V540=0,"","Error")</f>
        <v/>
      </c>
    </row>
    <row r="541" ht="13" customHeight="1">
      <c r="A541" s="23" t="n"/>
      <c r="B541" s="18" t="n"/>
      <c r="C541" s="129" t="n"/>
      <c r="D541" s="38" t="inlineStr">
        <is>
          <t xml:space="preserve">   កម្រៃឆ្លងកាត់ទំនិញមិនផ្ទុកក្នុងកុងតឺន័រ (មាតិកាចាស់)</t>
        </is>
      </c>
      <c r="E541" s="54" t="inlineStr">
        <is>
          <t>TFN</t>
        </is>
      </c>
      <c r="F541" s="178" t="n"/>
      <c r="G541" s="179" t="n"/>
      <c r="H541" s="179" t="n"/>
      <c r="I541" s="179" t="n"/>
      <c r="J541" s="180" t="n"/>
      <c r="K541" s="178" t="n">
        <v>0</v>
      </c>
      <c r="L541" s="180">
        <f>K541+L454</f>
        <v/>
      </c>
      <c r="M541" s="178" t="n">
        <v>0</v>
      </c>
      <c r="N541" s="180">
        <f>M541+N454</f>
        <v/>
      </c>
      <c r="O541" s="178" t="n"/>
      <c r="P541" s="180">
        <f>O541+P454</f>
        <v/>
      </c>
      <c r="Q541" s="181">
        <f>N541+P541</f>
        <v/>
      </c>
      <c r="R541" s="178" t="n"/>
      <c r="S541" s="180">
        <f>R541+S454</f>
        <v/>
      </c>
      <c r="T541" s="178" t="n"/>
      <c r="U541" s="180">
        <f>T541+U454</f>
        <v/>
      </c>
      <c r="V541" s="182">
        <f>L541-N541-U541</f>
        <v/>
      </c>
      <c r="W541" s="180">
        <f>IF(L541-N541-U541-V541=0,"","Error")</f>
        <v/>
      </c>
    </row>
    <row r="542" ht="13" customHeight="1">
      <c r="A542" s="23" t="n"/>
      <c r="B542" s="18" t="n"/>
      <c r="C542" s="129" t="n"/>
      <c r="D542" s="38" t="inlineStr">
        <is>
          <t xml:space="preserve">   កម្រៃឆ្លងកាត់គោ ក្របី និងសេះរស់ (មាតិកាចាស់)</t>
        </is>
      </c>
      <c r="E542" s="54" t="inlineStr">
        <is>
          <t>TFB</t>
        </is>
      </c>
      <c r="F542" s="178" t="n"/>
      <c r="G542" s="179" t="n"/>
      <c r="H542" s="179" t="n"/>
      <c r="I542" s="179" t="n"/>
      <c r="J542" s="180" t="n"/>
      <c r="K542" s="178" t="n">
        <v>0</v>
      </c>
      <c r="L542" s="180">
        <f>K542+L455</f>
        <v/>
      </c>
      <c r="M542" s="178" t="n">
        <v>0</v>
      </c>
      <c r="N542" s="180">
        <f>M542+N455</f>
        <v/>
      </c>
      <c r="O542" s="178" t="n"/>
      <c r="P542" s="180">
        <f>O542+P455</f>
        <v/>
      </c>
      <c r="Q542" s="181">
        <f>N542+P542</f>
        <v/>
      </c>
      <c r="R542" s="178" t="n"/>
      <c r="S542" s="180">
        <f>R542+S455</f>
        <v/>
      </c>
      <c r="T542" s="178" t="n"/>
      <c r="U542" s="180">
        <f>T542+U455</f>
        <v/>
      </c>
      <c r="V542" s="182">
        <f>L542-N542-U542</f>
        <v/>
      </c>
      <c r="W542" s="180">
        <f>IF(L542-N542-U542-V542=0,"","Error")</f>
        <v/>
      </c>
    </row>
    <row r="543" ht="13" customHeight="1">
      <c r="A543" s="23" t="n"/>
      <c r="B543" s="18" t="n"/>
      <c r="C543" s="129" t="n"/>
      <c r="D543" s="38" t="inlineStr">
        <is>
          <t xml:space="preserve">   កម្រៃឆ្លងកាត់ជ្រូក ចៀម និងពពែរស់ (មាតិកាចាស់)</t>
        </is>
      </c>
      <c r="E543" s="54" t="inlineStr">
        <is>
          <t>TFS</t>
        </is>
      </c>
      <c r="F543" s="178" t="n"/>
      <c r="G543" s="179" t="n"/>
      <c r="H543" s="179" t="n"/>
      <c r="I543" s="179" t="n"/>
      <c r="J543" s="180" t="n"/>
      <c r="K543" s="178" t="n">
        <v>0</v>
      </c>
      <c r="L543" s="180">
        <f>K543+L456</f>
        <v/>
      </c>
      <c r="M543" s="178" t="n">
        <v>0</v>
      </c>
      <c r="N543" s="180">
        <f>M543+N456</f>
        <v/>
      </c>
      <c r="O543" s="178" t="n"/>
      <c r="P543" s="180">
        <f>O543+P456</f>
        <v/>
      </c>
      <c r="Q543" s="181">
        <f>N543+P543</f>
        <v/>
      </c>
      <c r="R543" s="178" t="n"/>
      <c r="S543" s="180">
        <f>R543+S456</f>
        <v/>
      </c>
      <c r="T543" s="178" t="n"/>
      <c r="U543" s="180">
        <f>T543+U456</f>
        <v/>
      </c>
      <c r="V543" s="182">
        <f>L543-N543-U543</f>
        <v/>
      </c>
      <c r="W543" s="180">
        <f>IF(L543-N543-U543-V543=0,"","Error")</f>
        <v/>
      </c>
    </row>
    <row r="544" ht="13" customHeight="1">
      <c r="A544" s="23" t="n"/>
      <c r="B544" s="18" t="n"/>
      <c r="C544" s="129" t="n"/>
      <c r="D544" s="38" t="inlineStr">
        <is>
          <t xml:space="preserve">   កម្រៃឆ្លងកាត់សត្វស្លាប (មាន់ ទា...) (មាតិកាចាស់)</t>
        </is>
      </c>
      <c r="E544" s="54" t="inlineStr">
        <is>
          <t>TFP</t>
        </is>
      </c>
      <c r="F544" s="178" t="n"/>
      <c r="G544" s="179" t="n"/>
      <c r="H544" s="179" t="n"/>
      <c r="I544" s="179" t="n"/>
      <c r="J544" s="180" t="n"/>
      <c r="K544" s="178" t="n">
        <v>0</v>
      </c>
      <c r="L544" s="180">
        <f>K544+L457</f>
        <v/>
      </c>
      <c r="M544" s="178" t="n">
        <v>0</v>
      </c>
      <c r="N544" s="180">
        <f>M544+N457</f>
        <v/>
      </c>
      <c r="O544" s="178" t="n"/>
      <c r="P544" s="180">
        <f>O544+P457</f>
        <v/>
      </c>
      <c r="Q544" s="181">
        <f>N544+P544</f>
        <v/>
      </c>
      <c r="R544" s="178" t="n"/>
      <c r="S544" s="180">
        <f>R544+S457</f>
        <v/>
      </c>
      <c r="T544" s="178" t="n"/>
      <c r="U544" s="180">
        <f>T544+U457</f>
        <v/>
      </c>
      <c r="V544" s="182">
        <f>L544-N544-U544</f>
        <v/>
      </c>
      <c r="W544" s="180">
        <f>IF(L544-N544-U544-V544=0,"","Error")</f>
        <v/>
      </c>
    </row>
    <row r="545" ht="13" customHeight="1">
      <c r="A545" s="23" t="n"/>
      <c r="B545" s="18" t="n"/>
      <c r="C545" s="129" t="n"/>
      <c r="D545" s="38" t="inlineStr">
        <is>
          <t xml:space="preserve">   កម្រៃឆ្លងកាត់ផលិតផលជលផល (មាតិកាចាស់)</t>
        </is>
      </c>
      <c r="E545" s="54" t="inlineStr">
        <is>
          <t>TFA</t>
        </is>
      </c>
      <c r="F545" s="178" t="n"/>
      <c r="G545" s="179" t="n"/>
      <c r="H545" s="179" t="n"/>
      <c r="I545" s="179" t="n"/>
      <c r="J545" s="180" t="n"/>
      <c r="K545" s="178" t="n">
        <v>0</v>
      </c>
      <c r="L545" s="180">
        <f>K545+L458</f>
        <v/>
      </c>
      <c r="M545" s="178" t="n">
        <v>0</v>
      </c>
      <c r="N545" s="180">
        <f>M545+N458</f>
        <v/>
      </c>
      <c r="O545" s="178" t="n"/>
      <c r="P545" s="180">
        <f>O545+P458</f>
        <v/>
      </c>
      <c r="Q545" s="181">
        <f>N545+P545</f>
        <v/>
      </c>
      <c r="R545" s="178" t="n"/>
      <c r="S545" s="180">
        <f>R545+S458</f>
        <v/>
      </c>
      <c r="T545" s="178" t="n"/>
      <c r="U545" s="180">
        <f>T545+U458</f>
        <v/>
      </c>
      <c r="V545" s="182">
        <f>L545-N545-U545</f>
        <v/>
      </c>
      <c r="W545" s="180">
        <f>IF(L545-N545-U545-V545=0,"","Error")</f>
        <v/>
      </c>
    </row>
    <row r="546" ht="13" customHeight="1">
      <c r="A546" s="23" t="n"/>
      <c r="B546" s="18" t="n"/>
      <c r="C546" s="183" t="n"/>
      <c r="D546" s="22" t="inlineStr">
        <is>
          <t>កម្រៃផ្សេងៗ</t>
        </is>
      </c>
      <c r="E546" s="50" t="inlineStr">
        <is>
          <t>OFS</t>
        </is>
      </c>
      <c r="F546" s="184" t="n"/>
      <c r="G546" s="185" t="n"/>
      <c r="H546" s="185" t="n"/>
      <c r="I546" s="185" t="n"/>
      <c r="J546" s="186" t="n"/>
      <c r="K546" s="184" t="n">
        <v>0</v>
      </c>
      <c r="L546" s="186">
        <f>K546+L459</f>
        <v/>
      </c>
      <c r="M546" s="184" t="n">
        <v>0</v>
      </c>
      <c r="N546" s="186">
        <f>M546+N459</f>
        <v/>
      </c>
      <c r="O546" s="184" t="n"/>
      <c r="P546" s="186">
        <f>O546+P459</f>
        <v/>
      </c>
      <c r="Q546" s="187">
        <f>N546+P546</f>
        <v/>
      </c>
      <c r="R546" s="184" t="n"/>
      <c r="S546" s="186">
        <f>R546+S459</f>
        <v/>
      </c>
      <c r="T546" s="184" t="n"/>
      <c r="U546" s="186">
        <f>T546+U459</f>
        <v/>
      </c>
      <c r="V546" s="188">
        <f>L546-N546-U546</f>
        <v/>
      </c>
      <c r="W546" s="186">
        <f>IF(L546-N546-U546-V546=0,"","Error")</f>
        <v/>
      </c>
    </row>
    <row r="547" ht="13" customHeight="1">
      <c r="A547" s="15" t="n"/>
      <c r="B547" s="18" t="n"/>
      <c r="C547" s="21" t="n">
        <v>71003</v>
      </c>
      <c r="D547" s="22" t="inlineStr">
        <is>
          <t>ពន្ធគយលើផលិតផលតេលសិលា</t>
        </is>
      </c>
      <c r="E547" s="50" t="inlineStr">
        <is>
          <t>CPP</t>
        </is>
      </c>
      <c r="F547" s="184" t="n"/>
      <c r="G547" s="185" t="n"/>
      <c r="H547" s="185" t="n"/>
      <c r="I547" s="185" t="n"/>
      <c r="J547" s="186" t="n"/>
      <c r="K547" s="184" t="n">
        <v>0</v>
      </c>
      <c r="L547" s="186">
        <f>K547+L460</f>
        <v/>
      </c>
      <c r="M547" s="184" t="n">
        <v>0</v>
      </c>
      <c r="N547" s="186">
        <f>M547+N460</f>
        <v/>
      </c>
      <c r="O547" s="184" t="n"/>
      <c r="P547" s="186">
        <f>O547+P460</f>
        <v/>
      </c>
      <c r="Q547" s="187">
        <f>N547+P547</f>
        <v/>
      </c>
      <c r="R547" s="184" t="n"/>
      <c r="S547" s="186">
        <f>R547+S460</f>
        <v/>
      </c>
      <c r="T547" s="184" t="n"/>
      <c r="U547" s="186">
        <f>T547+U460</f>
        <v/>
      </c>
      <c r="V547" s="188">
        <f>L547-N547-U547</f>
        <v/>
      </c>
      <c r="W547" s="186">
        <f>IF(L547-N547-U547-V547=0,"","Error")</f>
        <v/>
      </c>
    </row>
    <row r="548" ht="13" customHeight="1">
      <c r="A548" s="15" t="n"/>
      <c r="B548" s="18" t="n"/>
      <c r="C548" s="21" t="n">
        <v>71004</v>
      </c>
      <c r="D548" s="22" t="inlineStr">
        <is>
          <t>អាករបន្ថែមលើផលិតផលតេលសិលាសម្រាប់ថែទាំផ្លូវថ្នល់</t>
        </is>
      </c>
      <c r="E548" s="50" t="inlineStr">
        <is>
          <t>ATP</t>
        </is>
      </c>
      <c r="F548" s="184" t="n"/>
      <c r="G548" s="185" t="n"/>
      <c r="H548" s="185" t="n"/>
      <c r="I548" s="185" t="n"/>
      <c r="J548" s="186" t="n"/>
      <c r="K548" s="184" t="n">
        <v>0</v>
      </c>
      <c r="L548" s="186">
        <f>K548+L461</f>
        <v/>
      </c>
      <c r="M548" s="184" t="n">
        <v>0</v>
      </c>
      <c r="N548" s="186">
        <f>M548+N461</f>
        <v/>
      </c>
      <c r="O548" s="184" t="n"/>
      <c r="P548" s="186">
        <f>O548+P461</f>
        <v/>
      </c>
      <c r="Q548" s="187">
        <f>N548+P548</f>
        <v/>
      </c>
      <c r="R548" s="184" t="n"/>
      <c r="S548" s="186">
        <f>R548+S461</f>
        <v/>
      </c>
      <c r="T548" s="184" t="n"/>
      <c r="U548" s="186">
        <f>T548+U461</f>
        <v/>
      </c>
      <c r="V548" s="188">
        <f>L548-N548-U548</f>
        <v/>
      </c>
      <c r="W548" s="186">
        <f>IF(L548-N548-U548-V548=0,"","Error")</f>
        <v/>
      </c>
    </row>
    <row r="549" ht="13" customHeight="1">
      <c r="A549" s="15" t="n"/>
      <c r="B549" s="18" t="n"/>
      <c r="C549" s="21" t="n">
        <v>71005</v>
      </c>
      <c r="D549" s="22" t="inlineStr">
        <is>
          <t>ផលពីការលក់ទំនិញរឹបអូស និងទំនិញគ្មានការទាមទារ</t>
        </is>
      </c>
      <c r="E549" s="50" t="inlineStr">
        <is>
          <t>AUC</t>
        </is>
      </c>
      <c r="F549" s="184" t="n"/>
      <c r="G549" s="185" t="n"/>
      <c r="H549" s="185" t="n"/>
      <c r="I549" s="185" t="n"/>
      <c r="J549" s="186" t="n"/>
      <c r="K549" s="184" t="n">
        <v>0</v>
      </c>
      <c r="L549" s="186">
        <f>K549+L462</f>
        <v/>
      </c>
      <c r="M549" s="184" t="n">
        <v>0</v>
      </c>
      <c r="N549" s="186">
        <f>M549+N462</f>
        <v/>
      </c>
      <c r="O549" s="184" t="n"/>
      <c r="P549" s="186">
        <f>O549+P462</f>
        <v/>
      </c>
      <c r="Q549" s="187">
        <f>N549+P549</f>
        <v/>
      </c>
      <c r="R549" s="184" t="n"/>
      <c r="S549" s="186">
        <f>R549+S462</f>
        <v/>
      </c>
      <c r="T549" s="184" t="n"/>
      <c r="U549" s="186">
        <f>T549+U462</f>
        <v/>
      </c>
      <c r="V549" s="188">
        <f>L549-N549-U549</f>
        <v/>
      </c>
      <c r="W549" s="186">
        <f>IF(L549-N549-U549-V549=0,"","Error")</f>
        <v/>
      </c>
    </row>
    <row r="550" ht="13" customHeight="1">
      <c r="A550" s="15" t="n"/>
      <c r="B550" s="18" t="n"/>
      <c r="C550" s="21" t="n">
        <v>71006</v>
      </c>
      <c r="D550" s="22" t="inlineStr">
        <is>
          <t>ពិន័យផ្សេងៗលើការនាំចូល</t>
        </is>
      </c>
      <c r="E550" s="50" t="inlineStr">
        <is>
          <t>PIM</t>
        </is>
      </c>
      <c r="F550" s="184" t="n"/>
      <c r="G550" s="185" t="n"/>
      <c r="H550" s="185" t="n"/>
      <c r="I550" s="185" t="n"/>
      <c r="J550" s="186" t="n"/>
      <c r="K550" s="184" t="n">
        <v>0</v>
      </c>
      <c r="L550" s="186">
        <f>K550+L463</f>
        <v/>
      </c>
      <c r="M550" s="184" t="n">
        <v>0</v>
      </c>
      <c r="N550" s="186">
        <f>M550+N463</f>
        <v/>
      </c>
      <c r="O550" s="184" t="n"/>
      <c r="P550" s="186">
        <f>O550+P463</f>
        <v/>
      </c>
      <c r="Q550" s="187">
        <f>N550+P550</f>
        <v/>
      </c>
      <c r="R550" s="184" t="n"/>
      <c r="S550" s="186">
        <f>R550+S463</f>
        <v/>
      </c>
      <c r="T550" s="184" t="n"/>
      <c r="U550" s="186">
        <f>T550+U463</f>
        <v/>
      </c>
      <c r="V550" s="188">
        <f>L550-N550-U550</f>
        <v/>
      </c>
      <c r="W550" s="186">
        <f>IF(L550-N550-U550-V550=0,"","Error")</f>
        <v/>
      </c>
    </row>
    <row r="551" ht="14" customHeight="1" thickBot="1">
      <c r="A551" s="15" t="n"/>
      <c r="B551" s="24" t="n"/>
      <c r="C551" s="55" t="n">
        <v>71007</v>
      </c>
      <c r="D551" s="56" t="inlineStr">
        <is>
          <t>ពន្ធនាំចូល (ជាបន្ទុករបស់រដ្ឋ)</t>
        </is>
      </c>
      <c r="E551" s="57" t="inlineStr">
        <is>
          <t>CRP</t>
        </is>
      </c>
      <c r="F551" s="107" t="n"/>
      <c r="G551" s="108" t="n"/>
      <c r="H551" s="108" t="n"/>
      <c r="I551" s="108" t="n"/>
      <c r="J551" s="109" t="n"/>
      <c r="K551" s="107" t="n">
        <v>0</v>
      </c>
      <c r="L551" s="109">
        <f>K551+L464</f>
        <v/>
      </c>
      <c r="M551" s="107" t="n">
        <v>0</v>
      </c>
      <c r="N551" s="109">
        <f>M551+N464</f>
        <v/>
      </c>
      <c r="O551" s="107" t="n"/>
      <c r="P551" s="109">
        <f>O551+P464</f>
        <v/>
      </c>
      <c r="Q551" s="110">
        <f>N551+P551</f>
        <v/>
      </c>
      <c r="R551" s="107" t="n"/>
      <c r="S551" s="109">
        <f>R551+S464</f>
        <v/>
      </c>
      <c r="T551" s="107" t="n"/>
      <c r="U551" s="109">
        <f>T551+U464</f>
        <v/>
      </c>
      <c r="V551" s="111">
        <f>L551-N551-U551</f>
        <v/>
      </c>
      <c r="W551" s="109">
        <f>IF(L551-N551-U551-V551=0,"","Error")</f>
        <v/>
      </c>
    </row>
    <row r="552" ht="13" customHeight="1">
      <c r="A552" s="15" t="n"/>
      <c r="B552" s="19" t="inlineStr">
        <is>
          <t>7101</t>
        </is>
      </c>
      <c r="C552" s="20" t="n">
        <v>71011</v>
      </c>
      <c r="D552" s="16" t="inlineStr">
        <is>
          <t>អាករលើការនាំចេញឈើ</t>
        </is>
      </c>
      <c r="E552" s="49" t="inlineStr">
        <is>
          <t>ETW</t>
        </is>
      </c>
      <c r="F552" s="97" t="n"/>
      <c r="G552" s="98" t="n"/>
      <c r="H552" s="98" t="n"/>
      <c r="I552" s="98" t="n"/>
      <c r="J552" s="99" t="n"/>
      <c r="K552" s="97" t="n">
        <v>0</v>
      </c>
      <c r="L552" s="99">
        <f>K552+L465</f>
        <v/>
      </c>
      <c r="M552" s="97" t="n">
        <v>0</v>
      </c>
      <c r="N552" s="99">
        <f>M552+N465</f>
        <v/>
      </c>
      <c r="O552" s="97" t="n"/>
      <c r="P552" s="99">
        <f>O552+P465</f>
        <v/>
      </c>
      <c r="Q552" s="100">
        <f>N552+P552</f>
        <v/>
      </c>
      <c r="R552" s="97" t="n"/>
      <c r="S552" s="99">
        <f>R552+S465</f>
        <v/>
      </c>
      <c r="T552" s="97" t="n"/>
      <c r="U552" s="99">
        <f>T552+U465</f>
        <v/>
      </c>
      <c r="V552" s="101">
        <f>L552-N552-U552</f>
        <v/>
      </c>
      <c r="W552" s="99">
        <f>IF(L552-N552-U552-V552=0,"","Error")</f>
        <v/>
      </c>
    </row>
    <row r="553" ht="13" customHeight="1">
      <c r="A553" s="15" t="n"/>
      <c r="B553" s="18" t="n"/>
      <c r="C553" s="21" t="n">
        <v>71012</v>
      </c>
      <c r="D553" s="22" t="inlineStr">
        <is>
          <t>អាករលើការនាំចេញកៅស៊ូ</t>
        </is>
      </c>
      <c r="E553" s="50" t="inlineStr">
        <is>
          <t>ETR</t>
        </is>
      </c>
      <c r="F553" s="184" t="n"/>
      <c r="G553" s="185" t="n"/>
      <c r="H553" s="185" t="n"/>
      <c r="I553" s="185" t="n"/>
      <c r="J553" s="186" t="n"/>
      <c r="K553" s="184" t="n">
        <v>0</v>
      </c>
      <c r="L553" s="186">
        <f>K553+L466</f>
        <v/>
      </c>
      <c r="M553" s="184" t="n">
        <v>0</v>
      </c>
      <c r="N553" s="186">
        <f>M553+N466</f>
        <v/>
      </c>
      <c r="O553" s="184" t="n"/>
      <c r="P553" s="186">
        <f>O553+P466</f>
        <v/>
      </c>
      <c r="Q553" s="187">
        <f>N553+P553</f>
        <v/>
      </c>
      <c r="R553" s="184" t="n"/>
      <c r="S553" s="186">
        <f>R553+S466</f>
        <v/>
      </c>
      <c r="T553" s="184" t="n"/>
      <c r="U553" s="186">
        <f>T553+U466</f>
        <v/>
      </c>
      <c r="V553" s="188">
        <f>L553-N553-U553</f>
        <v/>
      </c>
      <c r="W553" s="186">
        <f>IF(L553-N553-U553-V553=0,"","Error")</f>
        <v/>
      </c>
    </row>
    <row r="554" ht="13" customHeight="1">
      <c r="A554" s="15" t="n"/>
      <c r="B554" s="18" t="n"/>
      <c r="C554" s="21" t="n">
        <v>71013</v>
      </c>
      <c r="D554" s="22" t="inlineStr">
        <is>
          <t>អាករលើការនាំចេញផលិតផលតេលសិលា</t>
        </is>
      </c>
      <c r="E554" s="50" t="inlineStr">
        <is>
          <t>ETP</t>
        </is>
      </c>
      <c r="F554" s="184" t="n"/>
      <c r="G554" s="185" t="n"/>
      <c r="H554" s="185" t="n"/>
      <c r="I554" s="185" t="n"/>
      <c r="J554" s="186" t="n"/>
      <c r="K554" s="184" t="n">
        <v>0</v>
      </c>
      <c r="L554" s="186">
        <f>K554+L467</f>
        <v/>
      </c>
      <c r="M554" s="184" t="n">
        <v>0</v>
      </c>
      <c r="N554" s="186">
        <f>M554+N467</f>
        <v/>
      </c>
      <c r="O554" s="184" t="n"/>
      <c r="P554" s="186">
        <f>O554+P467</f>
        <v/>
      </c>
      <c r="Q554" s="187">
        <f>N554+P554</f>
        <v/>
      </c>
      <c r="R554" s="184" t="n"/>
      <c r="S554" s="186">
        <f>R554+S467</f>
        <v/>
      </c>
      <c r="T554" s="184" t="n"/>
      <c r="U554" s="186">
        <f>T554+U467</f>
        <v/>
      </c>
      <c r="V554" s="188">
        <f>L554-N554-U554</f>
        <v/>
      </c>
      <c r="W554" s="186">
        <f>IF(L554-N554-U554-V554=0,"","Error")</f>
        <v/>
      </c>
    </row>
    <row r="555" ht="13" customHeight="1">
      <c r="A555" s="15" t="n"/>
      <c r="B555" s="18" t="n"/>
      <c r="C555" s="21" t="n">
        <v>71014</v>
      </c>
      <c r="D555" s="22" t="inlineStr">
        <is>
          <t>អាករលើការនាំចេញទំនិញផ្សេងៗ</t>
        </is>
      </c>
      <c r="E555" s="50" t="inlineStr">
        <is>
          <t>ETO</t>
        </is>
      </c>
      <c r="F555" s="184" t="n"/>
      <c r="G555" s="185" t="n"/>
      <c r="H555" s="185" t="n"/>
      <c r="I555" s="185" t="n"/>
      <c r="J555" s="186" t="n"/>
      <c r="K555" s="184" t="n">
        <v>0</v>
      </c>
      <c r="L555" s="186">
        <f>K555+L468</f>
        <v/>
      </c>
      <c r="M555" s="184" t="n">
        <v>0</v>
      </c>
      <c r="N555" s="186">
        <f>M555+N468</f>
        <v/>
      </c>
      <c r="O555" s="184" t="n"/>
      <c r="P555" s="186">
        <f>O555+P468</f>
        <v/>
      </c>
      <c r="Q555" s="187">
        <f>N555+P555</f>
        <v/>
      </c>
      <c r="R555" s="184" t="n"/>
      <c r="S555" s="186">
        <f>R555+S468</f>
        <v/>
      </c>
      <c r="T555" s="184" t="n"/>
      <c r="U555" s="186">
        <f>T555+U468</f>
        <v/>
      </c>
      <c r="V555" s="188">
        <f>L555-N555-U555</f>
        <v/>
      </c>
      <c r="W555" s="186">
        <f>IF(L555-N555-U555-V555=0,"","Error")</f>
        <v/>
      </c>
    </row>
    <row r="556" ht="14" customHeight="1" thickBot="1">
      <c r="A556" s="81" t="n"/>
      <c r="B556" s="24" t="n"/>
      <c r="C556" s="55" t="n">
        <v>71016</v>
      </c>
      <c r="D556" s="56" t="inlineStr">
        <is>
          <t>ពិន័យផ្សេងៗលើការនាំចេញ</t>
        </is>
      </c>
      <c r="E556" s="57" t="inlineStr">
        <is>
          <t>PEX</t>
        </is>
      </c>
      <c r="F556" s="107" t="n"/>
      <c r="G556" s="108" t="n"/>
      <c r="H556" s="108" t="n"/>
      <c r="I556" s="108" t="n"/>
      <c r="J556" s="109" t="n"/>
      <c r="K556" s="107" t="n">
        <v>0</v>
      </c>
      <c r="L556" s="109">
        <f>K556+L469</f>
        <v/>
      </c>
      <c r="M556" s="107" t="n">
        <v>0</v>
      </c>
      <c r="N556" s="109">
        <f>M556+N469</f>
        <v/>
      </c>
      <c r="O556" s="107" t="n"/>
      <c r="P556" s="109">
        <f>O556+P469</f>
        <v/>
      </c>
      <c r="Q556" s="110">
        <f>N556+P556</f>
        <v/>
      </c>
      <c r="R556" s="107" t="n"/>
      <c r="S556" s="109">
        <f>R556+S469</f>
        <v/>
      </c>
      <c r="T556" s="107" t="n"/>
      <c r="U556" s="109">
        <f>T556+U469</f>
        <v/>
      </c>
      <c r="V556" s="111">
        <f>L556-N556-U556</f>
        <v/>
      </c>
      <c r="W556" s="109">
        <f>IF(L556-N556-U556-V556=0,"","Error")</f>
        <v/>
      </c>
    </row>
    <row r="557" ht="14" customHeight="1" thickBot="1">
      <c r="A557" s="25" t="inlineStr">
        <is>
          <t>73</t>
        </is>
      </c>
      <c r="B557" s="19" t="inlineStr">
        <is>
          <t>7301</t>
        </is>
      </c>
      <c r="C557" s="26" t="n">
        <v>73011</v>
      </c>
      <c r="D557" s="36" t="inlineStr">
        <is>
          <t>ការលក់សម្ភារបរិក្ខារ សម្ភារខូចខាត សម្ភារសិក្សា</t>
        </is>
      </c>
      <c r="E557" s="58" t="inlineStr">
        <is>
          <t>SOS</t>
        </is>
      </c>
      <c r="F557" s="189" t="n"/>
      <c r="G557" s="190" t="n"/>
      <c r="H557" s="190" t="n"/>
      <c r="I557" s="190" t="n"/>
      <c r="J557" s="114" t="n"/>
      <c r="K557" s="189" t="n">
        <v>0</v>
      </c>
      <c r="L557" s="114">
        <f>K557+L470</f>
        <v/>
      </c>
      <c r="M557" s="189" t="n">
        <v>0</v>
      </c>
      <c r="N557" s="114">
        <f>M557+N470</f>
        <v/>
      </c>
      <c r="O557" s="189" t="n"/>
      <c r="P557" s="114">
        <f>O557+P470</f>
        <v/>
      </c>
      <c r="Q557" s="115">
        <f>N557+P557</f>
        <v/>
      </c>
      <c r="R557" s="189" t="n"/>
      <c r="S557" s="114">
        <f>R557+S470</f>
        <v/>
      </c>
      <c r="T557" s="189" t="n"/>
      <c r="U557" s="114">
        <f>T557+U470</f>
        <v/>
      </c>
      <c r="V557" s="191">
        <f>L557-N557-U557</f>
        <v/>
      </c>
      <c r="W557" s="114">
        <f>IF(L557-N557-U557-V557=0,"","Error")</f>
        <v/>
      </c>
    </row>
    <row r="558" ht="14" customHeight="1" thickBot="1">
      <c r="A558" s="23" t="n"/>
      <c r="B558" s="18" t="n"/>
      <c r="C558" s="143" t="inlineStr">
        <is>
          <t>73012</t>
        </is>
      </c>
      <c r="D558" s="128" t="inlineStr">
        <is>
          <t>សរុបលក់ឯកសារ លតាប័ត្រ និងលិខិតបោះពុម្ពផ្សេងៗ</t>
        </is>
      </c>
      <c r="E558" s="90" t="n"/>
      <c r="F558" s="118" t="n"/>
      <c r="G558" s="119">
        <f>SUM(G559:G563)</f>
        <v/>
      </c>
      <c r="H558" s="119">
        <f>SUM(H559:H563)</f>
        <v/>
      </c>
      <c r="I558" s="119">
        <f>SUM(I559:I563)</f>
        <v/>
      </c>
      <c r="J558" s="120">
        <f>SUM(J559:J563)</f>
        <v/>
      </c>
      <c r="K558" s="118">
        <f>SUM(K559:K563)</f>
        <v/>
      </c>
      <c r="L558" s="120">
        <f>SUM(L559:L563)</f>
        <v/>
      </c>
      <c r="M558" s="118">
        <f>SUM(M559:M563)</f>
        <v/>
      </c>
      <c r="N558" s="120">
        <f>SUM(N559:N563)</f>
        <v/>
      </c>
      <c r="O558" s="118">
        <f>SUM(O559:O563)</f>
        <v/>
      </c>
      <c r="P558" s="120">
        <f>SUM(P559:P563)</f>
        <v/>
      </c>
      <c r="Q558" s="121">
        <f>SUM(Q559:Q563)</f>
        <v/>
      </c>
      <c r="R558" s="118">
        <f>SUM(R559:R563)</f>
        <v/>
      </c>
      <c r="S558" s="120">
        <f>SUM(S559:S563)</f>
        <v/>
      </c>
      <c r="T558" s="118">
        <f>SUM(T559:T563)</f>
        <v/>
      </c>
      <c r="U558" s="120">
        <f>SUM(U559:U563)</f>
        <v/>
      </c>
      <c r="V558" s="122">
        <f>SUM(V559:V563)</f>
        <v/>
      </c>
      <c r="W558" s="120">
        <f>IF(L558-N558-U558-V558=0,"","Error")</f>
        <v/>
      </c>
    </row>
    <row r="559" ht="13" customHeight="1">
      <c r="A559" s="23" t="n"/>
      <c r="B559" s="18" t="n"/>
      <c r="C559" s="127" t="n"/>
      <c r="D559" s="14" t="inlineStr">
        <is>
          <t>កម្រៃលតាប័ត្ររថយន្ដ</t>
        </is>
      </c>
      <c r="E559" s="59" t="inlineStr">
        <is>
          <t>VVF</t>
        </is>
      </c>
      <c r="F559" s="192" t="n"/>
      <c r="G559" s="193" t="n"/>
      <c r="H559" s="193" t="n"/>
      <c r="I559" s="193" t="n"/>
      <c r="J559" s="194" t="n"/>
      <c r="K559" s="192" t="n">
        <v>0</v>
      </c>
      <c r="L559" s="194">
        <f>K559+L472</f>
        <v/>
      </c>
      <c r="M559" s="192" t="n">
        <v>0</v>
      </c>
      <c r="N559" s="194">
        <f>M559+N472</f>
        <v/>
      </c>
      <c r="O559" s="192" t="n"/>
      <c r="P559" s="194">
        <f>O559+P472</f>
        <v/>
      </c>
      <c r="Q559" s="195">
        <f>N559+P559</f>
        <v/>
      </c>
      <c r="R559" s="192" t="n"/>
      <c r="S559" s="194">
        <f>R559+S472</f>
        <v/>
      </c>
      <c r="T559" s="192" t="n"/>
      <c r="U559" s="194">
        <f>T559+U472</f>
        <v/>
      </c>
      <c r="V559" s="196">
        <f>L559-N559-U559</f>
        <v/>
      </c>
      <c r="W559" s="194">
        <f>IF(L559-N559-U559-V559=0,"","Error")</f>
        <v/>
      </c>
    </row>
    <row r="560" ht="13" customHeight="1">
      <c r="A560" s="23" t="n"/>
      <c r="B560" s="18" t="n"/>
      <c r="C560" s="127" t="n"/>
      <c r="D560" s="6" t="inlineStr">
        <is>
          <t>កម្រៃត្រាពន្ធគយ</t>
        </is>
      </c>
      <c r="E560" s="60" t="inlineStr">
        <is>
          <t>CSF</t>
        </is>
      </c>
      <c r="F560" s="150" t="n"/>
      <c r="G560" s="151" t="n"/>
      <c r="H560" s="151" t="n"/>
      <c r="I560" s="151" t="n"/>
      <c r="J560" s="152" t="n"/>
      <c r="K560" s="150" t="n">
        <v>0</v>
      </c>
      <c r="L560" s="152">
        <f>K560+L473</f>
        <v/>
      </c>
      <c r="M560" s="150" t="n">
        <v>0</v>
      </c>
      <c r="N560" s="152">
        <f>M560+N473</f>
        <v/>
      </c>
      <c r="O560" s="150" t="n"/>
      <c r="P560" s="152">
        <f>O560+P473</f>
        <v/>
      </c>
      <c r="Q560" s="153">
        <f>N560+P560</f>
        <v/>
      </c>
      <c r="R560" s="150" t="n"/>
      <c r="S560" s="152">
        <f>R560+S473</f>
        <v/>
      </c>
      <c r="T560" s="150" t="n"/>
      <c r="U560" s="152">
        <f>T560+U473</f>
        <v/>
      </c>
      <c r="V560" s="154">
        <f>L560-N560-U560</f>
        <v/>
      </c>
      <c r="W560" s="152">
        <f>IF(L560-N560-U560-V560=0,"","Error")</f>
        <v/>
      </c>
    </row>
    <row r="561" ht="13" customHeight="1">
      <c r="A561" s="23" t="n"/>
      <c r="B561" s="18" t="n"/>
      <c r="C561" s="127" t="n"/>
      <c r="D561" s="6" t="inlineStr">
        <is>
          <t>កម្រៃតែមប្រិ៍អាករ</t>
        </is>
      </c>
      <c r="E561" s="60" t="inlineStr">
        <is>
          <t>STF</t>
        </is>
      </c>
      <c r="F561" s="150" t="n"/>
      <c r="G561" s="151" t="n"/>
      <c r="H561" s="151" t="n"/>
      <c r="I561" s="151" t="n"/>
      <c r="J561" s="152" t="n"/>
      <c r="K561" s="150" t="n">
        <v>0</v>
      </c>
      <c r="L561" s="152">
        <f>K561+L474</f>
        <v/>
      </c>
      <c r="M561" s="150" t="n">
        <v>0</v>
      </c>
      <c r="N561" s="152">
        <f>M561+N474</f>
        <v/>
      </c>
      <c r="O561" s="150" t="n"/>
      <c r="P561" s="152">
        <f>O561+P474</f>
        <v/>
      </c>
      <c r="Q561" s="153">
        <f>N561+P561</f>
        <v/>
      </c>
      <c r="R561" s="150" t="n"/>
      <c r="S561" s="152">
        <f>R561+S474</f>
        <v/>
      </c>
      <c r="T561" s="150" t="n"/>
      <c r="U561" s="152">
        <f>T561+U474</f>
        <v/>
      </c>
      <c r="V561" s="154">
        <f>L561-N561-U561</f>
        <v/>
      </c>
      <c r="W561" s="152">
        <f>IF(L561-N561-U561-V561=0,"","Error")</f>
        <v/>
      </c>
    </row>
    <row r="562" ht="13" customHeight="1">
      <c r="A562" s="23" t="n"/>
      <c r="B562" s="18" t="n"/>
      <c r="C562" s="127" t="n"/>
      <c r="D562" s="6" t="inlineStr">
        <is>
          <t>កម្រៃបណ្ណដឹកជញ្ជូនទំនិញ</t>
        </is>
      </c>
      <c r="E562" s="60" t="inlineStr">
        <is>
          <t>TSF</t>
        </is>
      </c>
      <c r="F562" s="150" t="n"/>
      <c r="G562" s="151" t="n"/>
      <c r="H562" s="151" t="n"/>
      <c r="I562" s="151" t="n"/>
      <c r="J562" s="152" t="n"/>
      <c r="K562" s="150" t="n">
        <v>0</v>
      </c>
      <c r="L562" s="152">
        <f>K562+L475</f>
        <v/>
      </c>
      <c r="M562" s="150" t="n">
        <v>0</v>
      </c>
      <c r="N562" s="152">
        <f>M562+N475</f>
        <v/>
      </c>
      <c r="O562" s="150" t="n"/>
      <c r="P562" s="152">
        <f>O562+P475</f>
        <v/>
      </c>
      <c r="Q562" s="153">
        <f>N562+P562</f>
        <v/>
      </c>
      <c r="R562" s="150" t="n"/>
      <c r="S562" s="152">
        <f>R562+S475</f>
        <v/>
      </c>
      <c r="T562" s="150" t="n"/>
      <c r="U562" s="152">
        <f>T562+U475</f>
        <v/>
      </c>
      <c r="V562" s="154">
        <f>L562-N562-U562</f>
        <v/>
      </c>
      <c r="W562" s="152">
        <f>IF(L562-N562-U562-V562=0,"","Error")</f>
        <v/>
      </c>
    </row>
    <row r="563" ht="13" customHeight="1">
      <c r="A563" s="23" t="n"/>
      <c r="B563" s="18" t="n"/>
      <c r="C563" s="127" t="n"/>
      <c r="D563" s="7" t="inlineStr">
        <is>
          <t>កម្រៃសៀលកុងតឺន័រ</t>
        </is>
      </c>
      <c r="E563" s="61" t="inlineStr">
        <is>
          <t>CCS</t>
        </is>
      </c>
      <c r="F563" s="197" t="n"/>
      <c r="G563" s="198" t="n"/>
      <c r="H563" s="198" t="n"/>
      <c r="I563" s="198" t="n"/>
      <c r="J563" s="199" t="n"/>
      <c r="K563" s="197" t="n">
        <v>0</v>
      </c>
      <c r="L563" s="199">
        <f>K563+L476</f>
        <v/>
      </c>
      <c r="M563" s="197" t="n">
        <v>0</v>
      </c>
      <c r="N563" s="199">
        <f>M563+N476</f>
        <v/>
      </c>
      <c r="O563" s="197" t="n"/>
      <c r="P563" s="199">
        <f>O563+P476</f>
        <v/>
      </c>
      <c r="Q563" s="200">
        <f>N563+P563</f>
        <v/>
      </c>
      <c r="R563" s="197" t="n"/>
      <c r="S563" s="199">
        <f>R563+S476</f>
        <v/>
      </c>
      <c r="T563" s="197" t="n"/>
      <c r="U563" s="199">
        <f>T563+U476</f>
        <v/>
      </c>
      <c r="V563" s="201">
        <f>L563-N563-U563</f>
        <v/>
      </c>
      <c r="W563" s="199">
        <f>IF(L563-N563-U563-V563=0,"","Error")</f>
        <v/>
      </c>
    </row>
    <row r="564" ht="13" customHeight="1">
      <c r="A564" s="15" t="n"/>
      <c r="B564" s="18" t="n"/>
      <c r="C564" s="21" t="n">
        <v>73013</v>
      </c>
      <c r="D564" s="22" t="inlineStr">
        <is>
          <t>ផលបានពីការលក់ទ្រព្យសម្បត្តិកំទេចកំទី</t>
        </is>
      </c>
      <c r="E564" s="62" t="inlineStr">
        <is>
          <t>SOM</t>
        </is>
      </c>
      <c r="F564" s="184" t="n"/>
      <c r="G564" s="185" t="n"/>
      <c r="H564" s="185" t="n"/>
      <c r="I564" s="185" t="n"/>
      <c r="J564" s="186" t="n"/>
      <c r="K564" s="184" t="n">
        <v>0</v>
      </c>
      <c r="L564" s="186">
        <f>K564+L477</f>
        <v/>
      </c>
      <c r="M564" s="184" t="n">
        <v>0</v>
      </c>
      <c r="N564" s="186">
        <f>M564+N477</f>
        <v/>
      </c>
      <c r="O564" s="184" t="n"/>
      <c r="P564" s="186">
        <f>O564+P477</f>
        <v/>
      </c>
      <c r="Q564" s="187">
        <f>N564+P564</f>
        <v/>
      </c>
      <c r="R564" s="184" t="n"/>
      <c r="S564" s="186">
        <f>R564+S477</f>
        <v/>
      </c>
      <c r="T564" s="184" t="n"/>
      <c r="U564" s="186">
        <f>T564+U477</f>
        <v/>
      </c>
      <c r="V564" s="188">
        <f>L564-N564-U564</f>
        <v/>
      </c>
      <c r="W564" s="186">
        <f>IF(L564-N564-U564-V564=0,"","Error")</f>
        <v/>
      </c>
    </row>
    <row r="565" ht="13" customHeight="1">
      <c r="A565" s="15" t="n"/>
      <c r="B565" s="18" t="n"/>
      <c r="C565" s="21" t="n">
        <v>73015</v>
      </c>
      <c r="D565" s="22" t="inlineStr">
        <is>
          <t>ការលក់មធ្យោបាយដឹកជញ្ជូន និងគ្រឿងចក្រចាស់ៗ ឬខូច</t>
        </is>
      </c>
      <c r="E565" s="62" t="inlineStr">
        <is>
          <t>SOV</t>
        </is>
      </c>
      <c r="F565" s="184" t="n"/>
      <c r="G565" s="185" t="n"/>
      <c r="H565" s="185" t="n"/>
      <c r="I565" s="185" t="n"/>
      <c r="J565" s="186" t="n"/>
      <c r="K565" s="184" t="n">
        <v>0</v>
      </c>
      <c r="L565" s="186">
        <f>K565+L478</f>
        <v/>
      </c>
      <c r="M565" s="184" t="n">
        <v>0</v>
      </c>
      <c r="N565" s="186">
        <f>M565+N478</f>
        <v/>
      </c>
      <c r="O565" s="184" t="n"/>
      <c r="P565" s="186">
        <f>O565+P478</f>
        <v/>
      </c>
      <c r="Q565" s="187">
        <f>N565+P565</f>
        <v/>
      </c>
      <c r="R565" s="184" t="n"/>
      <c r="S565" s="186">
        <f>R565+S478</f>
        <v/>
      </c>
      <c r="T565" s="184" t="n"/>
      <c r="U565" s="186">
        <f>T565+U478</f>
        <v/>
      </c>
      <c r="V565" s="188">
        <f>L565-N565-U565</f>
        <v/>
      </c>
      <c r="W565" s="186">
        <f>IF(L565-N565-U565-V565=0,"","Error")</f>
        <v/>
      </c>
    </row>
    <row r="566" ht="13" customHeight="1">
      <c r="A566" s="15" t="n"/>
      <c r="B566" s="18" t="n"/>
      <c r="C566" s="21" t="n">
        <v>73016</v>
      </c>
      <c r="D566" s="22" t="inlineStr">
        <is>
          <t>ការលក់ឧបករណ៍អេឡិចត្រូនិចចាស់ៗ ឬ ខូច</t>
        </is>
      </c>
      <c r="E566" s="62" t="inlineStr">
        <is>
          <t>SOD</t>
        </is>
      </c>
      <c r="F566" s="184" t="n"/>
      <c r="G566" s="185" t="n"/>
      <c r="H566" s="185" t="n"/>
      <c r="I566" s="185" t="n"/>
      <c r="J566" s="186" t="n"/>
      <c r="K566" s="184" t="n">
        <v>0</v>
      </c>
      <c r="L566" s="186">
        <f>K566+L479</f>
        <v/>
      </c>
      <c r="M566" s="184" t="n">
        <v>0</v>
      </c>
      <c r="N566" s="186">
        <f>M566+N479</f>
        <v/>
      </c>
      <c r="O566" s="184" t="n"/>
      <c r="P566" s="186">
        <f>O566+P479</f>
        <v/>
      </c>
      <c r="Q566" s="187">
        <f>N566+P566</f>
        <v/>
      </c>
      <c r="R566" s="184" t="n"/>
      <c r="S566" s="186">
        <f>R566+S479</f>
        <v/>
      </c>
      <c r="T566" s="184" t="n"/>
      <c r="U566" s="186">
        <f>T566+U479</f>
        <v/>
      </c>
      <c r="V566" s="188">
        <f>L566-N566-U566</f>
        <v/>
      </c>
      <c r="W566" s="186">
        <f>IF(L566-N566-U566-V566=0,"","Error")</f>
        <v/>
      </c>
    </row>
    <row r="567" ht="13" customHeight="1">
      <c r="A567" s="15" t="n"/>
      <c r="B567" s="18" t="n"/>
      <c r="C567" s="21" t="n">
        <v>73017</v>
      </c>
      <c r="D567" s="22" t="inlineStr">
        <is>
          <t>ការលក់ឧបករណ៍អគ្គិសនីចាស់ៗ ឬ ខូច</t>
        </is>
      </c>
      <c r="E567" s="62" t="inlineStr">
        <is>
          <t>SOE</t>
        </is>
      </c>
      <c r="F567" s="184" t="n"/>
      <c r="G567" s="185" t="n"/>
      <c r="H567" s="185" t="n"/>
      <c r="I567" s="185" t="n"/>
      <c r="J567" s="186" t="n"/>
      <c r="K567" s="184" t="n">
        <v>0</v>
      </c>
      <c r="L567" s="186">
        <f>K567+L480</f>
        <v/>
      </c>
      <c r="M567" s="184" t="n">
        <v>0</v>
      </c>
      <c r="N567" s="186">
        <f>M567+N480</f>
        <v/>
      </c>
      <c r="O567" s="184" t="n"/>
      <c r="P567" s="186">
        <f>O567+P480</f>
        <v/>
      </c>
      <c r="Q567" s="187">
        <f>N567+P567</f>
        <v/>
      </c>
      <c r="R567" s="184" t="n"/>
      <c r="S567" s="186">
        <f>R567+S480</f>
        <v/>
      </c>
      <c r="T567" s="184" t="n"/>
      <c r="U567" s="186">
        <f>T567+U480</f>
        <v/>
      </c>
      <c r="V567" s="188">
        <f>L567-N567-U567</f>
        <v/>
      </c>
      <c r="W567" s="186">
        <f>IF(L567-N567-U567-V567=0,"","Error")</f>
        <v/>
      </c>
    </row>
    <row r="568" ht="14" customHeight="1" thickBot="1">
      <c r="A568" s="15" t="n"/>
      <c r="B568" s="24" t="n"/>
      <c r="C568" s="55" t="n">
        <v>73018</v>
      </c>
      <c r="D568" s="56" t="inlineStr">
        <is>
          <t>ការលក់ទ្រព្យសម្បត្តិនៃរដ្ឋបាលសាធារណៈផ្សេងទៀត</t>
        </is>
      </c>
      <c r="E568" s="80" t="inlineStr">
        <is>
          <t>SOO</t>
        </is>
      </c>
      <c r="F568" s="107" t="n"/>
      <c r="G568" s="108" t="n"/>
      <c r="H568" s="108" t="n"/>
      <c r="I568" s="108" t="n"/>
      <c r="J568" s="109" t="n"/>
      <c r="K568" s="107" t="n">
        <v>0</v>
      </c>
      <c r="L568" s="109">
        <f>K568+L481</f>
        <v/>
      </c>
      <c r="M568" s="107" t="n">
        <v>0</v>
      </c>
      <c r="N568" s="109">
        <f>M568+N481</f>
        <v/>
      </c>
      <c r="O568" s="107" t="n"/>
      <c r="P568" s="109">
        <f>O568+P481</f>
        <v/>
      </c>
      <c r="Q568" s="110">
        <f>N568+P568</f>
        <v/>
      </c>
      <c r="R568" s="107" t="n"/>
      <c r="S568" s="109">
        <f>R568+S481</f>
        <v/>
      </c>
      <c r="T568" s="107" t="n"/>
      <c r="U568" s="109">
        <f>T568+U481</f>
        <v/>
      </c>
      <c r="V568" s="111">
        <f>L568-N568-U568</f>
        <v/>
      </c>
      <c r="W568" s="109">
        <f>IF(L568-N568-U568-V568=0,"","Error")</f>
        <v/>
      </c>
    </row>
    <row r="569" ht="14" customHeight="1" thickBot="1">
      <c r="A569" s="15" t="n"/>
      <c r="B569" s="19" t="inlineStr">
        <is>
          <t>7302</t>
        </is>
      </c>
      <c r="C569" s="26" t="n">
        <v>73024</v>
      </c>
      <c r="D569" s="35" t="inlineStr">
        <is>
          <t>កម្រៃសេវាបង់ថ្លៃសិទ្ធិប្រឡង និងសិក្សាវគ្គជើងសាគយ</t>
        </is>
      </c>
      <c r="E569" s="63" t="inlineStr">
        <is>
          <t>CBF</t>
        </is>
      </c>
      <c r="F569" s="189" t="n"/>
      <c r="G569" s="190" t="n"/>
      <c r="H569" s="190" t="n"/>
      <c r="I569" s="190" t="n"/>
      <c r="J569" s="114" t="n"/>
      <c r="K569" s="189" t="n">
        <v>0</v>
      </c>
      <c r="L569" s="114">
        <f>K569+L482</f>
        <v/>
      </c>
      <c r="M569" s="189" t="n">
        <v>0</v>
      </c>
      <c r="N569" s="114">
        <f>M569+N482</f>
        <v/>
      </c>
      <c r="O569" s="189" t="n"/>
      <c r="P569" s="114">
        <f>O569+P482</f>
        <v/>
      </c>
      <c r="Q569" s="115">
        <f>N569+P569</f>
        <v/>
      </c>
      <c r="R569" s="189" t="n"/>
      <c r="S569" s="114">
        <f>R569+S482</f>
        <v/>
      </c>
      <c r="T569" s="189" t="n"/>
      <c r="U569" s="114">
        <f>T569+U482</f>
        <v/>
      </c>
      <c r="V569" s="191">
        <f>L569-N569-U569</f>
        <v/>
      </c>
      <c r="W569" s="114">
        <f>IF(L569-N569-U569-V569=0,"","Error")</f>
        <v/>
      </c>
    </row>
    <row r="570" ht="27" customHeight="1" thickBot="1">
      <c r="A570" s="23" t="n"/>
      <c r="B570" s="15" t="n"/>
      <c r="C570" s="126" t="n">
        <v>73028</v>
      </c>
      <c r="D57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570" s="90" t="n"/>
      <c r="F570" s="118" t="n"/>
      <c r="G570" s="119">
        <f>G571+G576+G582+G583</f>
        <v/>
      </c>
      <c r="H570" s="119">
        <f>H571+H576+H582+H583</f>
        <v/>
      </c>
      <c r="I570" s="119">
        <f>I571+I576+I582+I583</f>
        <v/>
      </c>
      <c r="J570" s="120">
        <f>J571+J576+J582+J583</f>
        <v/>
      </c>
      <c r="K570" s="118">
        <f>K571+K576+K582+K583</f>
        <v/>
      </c>
      <c r="L570" s="120">
        <f>L571+L576+L582+L583</f>
        <v/>
      </c>
      <c r="M570" s="118">
        <f>M571+M576+M582+M583</f>
        <v/>
      </c>
      <c r="N570" s="120">
        <f>N571+N576+N582+N583</f>
        <v/>
      </c>
      <c r="O570" s="118">
        <f>O571+O576+O582+O583</f>
        <v/>
      </c>
      <c r="P570" s="120">
        <f>P571+P576+P582+P583</f>
        <v/>
      </c>
      <c r="Q570" s="121">
        <f>Q571+Q576+Q582+Q583</f>
        <v/>
      </c>
      <c r="R570" s="118">
        <f>R571+R576+R582+R583</f>
        <v/>
      </c>
      <c r="S570" s="120">
        <f>S571+S576+S582+S583</f>
        <v/>
      </c>
      <c r="T570" s="118">
        <f>T571+T576+T582+T583</f>
        <v/>
      </c>
      <c r="U570" s="120">
        <f>U571+U576+U582+U583</f>
        <v/>
      </c>
      <c r="V570" s="122">
        <f>V571+V576+V582+V583</f>
        <v/>
      </c>
      <c r="W570" s="120">
        <f>IF(L570-N570-U570-V570=0,"","Error")</f>
        <v/>
      </c>
    </row>
    <row r="571" ht="14" customHeight="1" thickBot="1">
      <c r="A571" s="23" t="n"/>
      <c r="B571" s="18" t="n"/>
      <c r="C571" s="129" t="n"/>
      <c r="D571" s="141" t="inlineStr">
        <is>
          <t>សរុបកម្រៃចុះបញ្ជិកាប្រតិវេទន៍គយ</t>
        </is>
      </c>
      <c r="E571" s="142" t="n"/>
      <c r="F571" s="202" t="n"/>
      <c r="G571" s="259">
        <f>SUM(G572:G575)</f>
        <v/>
      </c>
      <c r="H571" s="259">
        <f>SUM(H572:H575)</f>
        <v/>
      </c>
      <c r="I571" s="259">
        <f>SUM(I572:I575)</f>
        <v/>
      </c>
      <c r="J571" s="260">
        <f>SUM(J572:J575)</f>
        <v/>
      </c>
      <c r="K571" s="202">
        <f>SUM(K572:K575)</f>
        <v/>
      </c>
      <c r="L571" s="260">
        <f>SUM(L572:L575)</f>
        <v/>
      </c>
      <c r="M571" s="202">
        <f>SUM(M572:M575)</f>
        <v/>
      </c>
      <c r="N571" s="260">
        <f>SUM(N572:N575)</f>
        <v/>
      </c>
      <c r="O571" s="202">
        <f>SUM(O572:O575)</f>
        <v/>
      </c>
      <c r="P571" s="260">
        <f>SUM(P572:P575)</f>
        <v/>
      </c>
      <c r="Q571" s="261">
        <f>SUM(Q572:Q575)</f>
        <v/>
      </c>
      <c r="R571" s="202">
        <f>SUM(R572:R575)</f>
        <v/>
      </c>
      <c r="S571" s="260">
        <f>SUM(S572:S575)</f>
        <v/>
      </c>
      <c r="T571" s="202">
        <f>SUM(T572:T575)</f>
        <v/>
      </c>
      <c r="U571" s="260">
        <f>SUM(U572:U575)</f>
        <v/>
      </c>
      <c r="V571" s="262">
        <f>SUM(V572:V575)</f>
        <v/>
      </c>
      <c r="W571" s="260">
        <f>IF(L571-N571-U571-V571=0,"","Error")</f>
        <v/>
      </c>
    </row>
    <row r="572" ht="26" customHeight="1">
      <c r="A572" s="23" t="n"/>
      <c r="B572" s="18" t="n"/>
      <c r="C572" s="129" t="n"/>
      <c r="D572" s="34" t="inlineStr">
        <is>
          <t>កម្រៃចុះបញ្ចិកាប្រតិវេទន៍គយនាំចេញនាំចូលនិងឆ្លងកាត់ (មាតិកាចាស់)</t>
        </is>
      </c>
      <c r="E572" s="87" t="inlineStr">
        <is>
          <t>CDF</t>
        </is>
      </c>
      <c r="F572" s="208" t="n"/>
      <c r="G572" s="209" t="n"/>
      <c r="H572" s="209" t="n"/>
      <c r="I572" s="209" t="n"/>
      <c r="J572" s="210" t="n"/>
      <c r="K572" s="208" t="n">
        <v>0</v>
      </c>
      <c r="L572" s="210">
        <f>K572+L485</f>
        <v/>
      </c>
      <c r="M572" s="208" t="n">
        <v>0</v>
      </c>
      <c r="N572" s="210">
        <f>M572+N485</f>
        <v/>
      </c>
      <c r="O572" s="208" t="n"/>
      <c r="P572" s="210">
        <f>O572+P485</f>
        <v/>
      </c>
      <c r="Q572" s="211">
        <f>N572+P572</f>
        <v/>
      </c>
      <c r="R572" s="208" t="n"/>
      <c r="S572" s="210">
        <f>R572+S485</f>
        <v/>
      </c>
      <c r="T572" s="208" t="n"/>
      <c r="U572" s="210">
        <f>T572+U485</f>
        <v/>
      </c>
      <c r="V572" s="212">
        <f>L572-N572-U572</f>
        <v/>
      </c>
      <c r="W572" s="210">
        <f>IF(L572-N572-U572-V572=0,"","Error")</f>
        <v/>
      </c>
    </row>
    <row r="573" ht="26" customHeight="1">
      <c r="A573" s="23" t="n"/>
      <c r="B573" s="18" t="n"/>
      <c r="C573" s="129" t="n"/>
      <c r="D57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573" s="64" t="inlineStr">
        <is>
          <t>CDL</t>
        </is>
      </c>
      <c r="F573" s="213" t="n"/>
      <c r="G573" s="214" t="n"/>
      <c r="H573" s="214" t="n"/>
      <c r="I573" s="214" t="n"/>
      <c r="J573" s="215" t="n"/>
      <c r="K573" s="213" t="n">
        <v>136000</v>
      </c>
      <c r="L573" s="215">
        <f>K573+L486</f>
        <v/>
      </c>
      <c r="M573" s="213" t="n">
        <v>0</v>
      </c>
      <c r="N573" s="215">
        <f>M573+N486</f>
        <v/>
      </c>
      <c r="O573" s="213" t="n"/>
      <c r="P573" s="215">
        <f>O573+P486</f>
        <v/>
      </c>
      <c r="Q573" s="216">
        <f>N573+P573</f>
        <v/>
      </c>
      <c r="R573" s="213" t="n"/>
      <c r="S573" s="215">
        <f>R573+S486</f>
        <v/>
      </c>
      <c r="T573" s="213" t="n"/>
      <c r="U573" s="215">
        <f>T573+U486</f>
        <v/>
      </c>
      <c r="V573" s="217">
        <f>L573-N573-U573</f>
        <v/>
      </c>
      <c r="W573" s="215">
        <f>IF(L573-N573-U573-V573=0,"","Error")</f>
        <v/>
      </c>
    </row>
    <row r="574" ht="26" customHeight="1">
      <c r="A574" s="23" t="n"/>
      <c r="B574" s="18" t="n"/>
      <c r="C574" s="129" t="n"/>
      <c r="D57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574" s="64" t="inlineStr">
        <is>
          <t>CDO</t>
        </is>
      </c>
      <c r="F574" s="213" t="n"/>
      <c r="G574" s="214" t="n"/>
      <c r="H574" s="214" t="n"/>
      <c r="I574" s="214" t="n"/>
      <c r="J574" s="215" t="n"/>
      <c r="K574" s="213" t="n">
        <v>0</v>
      </c>
      <c r="L574" s="215">
        <f>K574+L487</f>
        <v/>
      </c>
      <c r="M574" s="213" t="n">
        <v>0</v>
      </c>
      <c r="N574" s="215">
        <f>M574+N487</f>
        <v/>
      </c>
      <c r="O574" s="213" t="n"/>
      <c r="P574" s="215">
        <f>O574+P487</f>
        <v/>
      </c>
      <c r="Q574" s="216">
        <f>N574+P574</f>
        <v/>
      </c>
      <c r="R574" s="213" t="n"/>
      <c r="S574" s="215">
        <f>R574+S487</f>
        <v/>
      </c>
      <c r="T574" s="213" t="n"/>
      <c r="U574" s="215">
        <f>T574+U487</f>
        <v/>
      </c>
      <c r="V574" s="217">
        <f>L574-N574-U574</f>
        <v/>
      </c>
      <c r="W574" s="215">
        <f>IF(L574-N574-U574-V574=0,"","Error")</f>
        <v/>
      </c>
    </row>
    <row r="575" ht="14" customHeight="1" thickBot="1">
      <c r="A575" s="23" t="n"/>
      <c r="B575" s="18" t="n"/>
      <c r="C575" s="129" t="n"/>
      <c r="D575" s="33" t="inlineStr">
        <is>
          <t>ប្រតិវេទន៍គយទំនិញឆ្លងកាត់</t>
        </is>
      </c>
      <c r="E575" s="65" t="inlineStr">
        <is>
          <t>CDT</t>
        </is>
      </c>
      <c r="F575" s="218" t="n"/>
      <c r="G575" s="219" t="n"/>
      <c r="H575" s="219" t="n"/>
      <c r="I575" s="219" t="n"/>
      <c r="J575" s="220" t="n"/>
      <c r="K575" s="218" t="n">
        <v>0</v>
      </c>
      <c r="L575" s="220">
        <f>K575+L488</f>
        <v/>
      </c>
      <c r="M575" s="218" t="n">
        <v>0</v>
      </c>
      <c r="N575" s="220">
        <f>M575+N488</f>
        <v/>
      </c>
      <c r="O575" s="218" t="n"/>
      <c r="P575" s="220">
        <f>O575+P488</f>
        <v/>
      </c>
      <c r="Q575" s="221">
        <f>N575+P575</f>
        <v/>
      </c>
      <c r="R575" s="218" t="n"/>
      <c r="S575" s="220">
        <f>R575+S488</f>
        <v/>
      </c>
      <c r="T575" s="218" t="n"/>
      <c r="U575" s="220">
        <f>T575+U488</f>
        <v/>
      </c>
      <c r="V575" s="222">
        <f>L575-N575-U575</f>
        <v/>
      </c>
      <c r="W575" s="220">
        <f>IF(L575-N575-U575-V575=0,"","Error")</f>
        <v/>
      </c>
    </row>
    <row r="576" ht="14" customHeight="1" thickBot="1">
      <c r="A576" s="23" t="n"/>
      <c r="B576" s="18" t="n"/>
      <c r="C576" s="129" t="n"/>
      <c r="D576" s="88" t="inlineStr">
        <is>
          <t>សរុបកម្រៃបែបបទគយ</t>
        </is>
      </c>
      <c r="E576" s="89" t="inlineStr">
        <is>
          <t>CPF</t>
        </is>
      </c>
      <c r="F576" s="118" t="n"/>
      <c r="G576" s="119">
        <f>SUM(G577:G581)</f>
        <v/>
      </c>
      <c r="H576" s="119">
        <f>SUM(H577:H581)</f>
        <v/>
      </c>
      <c r="I576" s="119">
        <f>SUM(I577:I581)</f>
        <v/>
      </c>
      <c r="J576" s="120">
        <f>SUM(J577:J581)</f>
        <v/>
      </c>
      <c r="K576" s="118" t="n">
        <v>0</v>
      </c>
      <c r="L576" s="120">
        <f>SUM(L577:L581)</f>
        <v/>
      </c>
      <c r="M576" s="118" t="n">
        <v>0</v>
      </c>
      <c r="N576" s="120">
        <f>SUM(N577:N581)</f>
        <v/>
      </c>
      <c r="O576" s="118">
        <f>SUM(O577:O581)</f>
        <v/>
      </c>
      <c r="P576" s="120">
        <f>SUM(P577:P581)</f>
        <v/>
      </c>
      <c r="Q576" s="121">
        <f>SUM(Q577:Q581)</f>
        <v/>
      </c>
      <c r="R576" s="118">
        <f>SUM(R577:R581)</f>
        <v/>
      </c>
      <c r="S576" s="120">
        <f>SUM(S577:S581)</f>
        <v/>
      </c>
      <c r="T576" s="118">
        <f>SUM(T577:T581)</f>
        <v/>
      </c>
      <c r="U576" s="120">
        <f>SUM(U577:U581)</f>
        <v/>
      </c>
      <c r="V576" s="122">
        <f>SUM(V577:V581)</f>
        <v/>
      </c>
      <c r="W576" s="120">
        <f>IF(L576-N576-U576-V576=0,"","Error")</f>
        <v/>
      </c>
    </row>
    <row r="577" ht="13" customHeight="1">
      <c r="A577" s="23" t="n"/>
      <c r="B577" s="18" t="n"/>
      <c r="C577" s="129" t="n"/>
      <c r="D57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577" s="86" t="inlineStr">
        <is>
          <t>PFC</t>
        </is>
      </c>
      <c r="F577" s="223" t="n"/>
      <c r="G577" s="224" t="n"/>
      <c r="H577" s="224" t="n"/>
      <c r="I577" s="224" t="n"/>
      <c r="J577" s="225" t="n"/>
      <c r="K577" s="223" t="n">
        <v>0</v>
      </c>
      <c r="L577" s="225">
        <f>K577+L490</f>
        <v/>
      </c>
      <c r="M577" s="223" t="n">
        <v>0</v>
      </c>
      <c r="N577" s="225">
        <f>M577+N490</f>
        <v/>
      </c>
      <c r="O577" s="223" t="n"/>
      <c r="P577" s="225">
        <f>O577+P490</f>
        <v/>
      </c>
      <c r="Q577" s="226">
        <f>N577+P577</f>
        <v/>
      </c>
      <c r="R577" s="223" t="n"/>
      <c r="S577" s="225">
        <f>R577+S490</f>
        <v/>
      </c>
      <c r="T577" s="223" t="n"/>
      <c r="U577" s="225">
        <f>T577+U490</f>
        <v/>
      </c>
      <c r="V577" s="227">
        <f>L577-N577-U577</f>
        <v/>
      </c>
      <c r="W577" s="225">
        <f>IF(L577-N577-U577-V577=0,"","Error")</f>
        <v/>
      </c>
    </row>
    <row r="578" ht="26" customHeight="1">
      <c r="A578" s="23" t="n"/>
      <c r="B578" s="18" t="n"/>
      <c r="C578" s="129" t="n"/>
      <c r="D57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578" s="59" t="inlineStr">
        <is>
          <t>PFL</t>
        </is>
      </c>
      <c r="F578" s="192" t="n"/>
      <c r="G578" s="193" t="n"/>
      <c r="H578" s="193" t="n"/>
      <c r="I578" s="193" t="n"/>
      <c r="J578" s="194" t="n"/>
      <c r="K578" s="192" t="n">
        <v>0</v>
      </c>
      <c r="L578" s="194">
        <f>K578+L491</f>
        <v/>
      </c>
      <c r="M578" s="192" t="n">
        <v>0</v>
      </c>
      <c r="N578" s="194">
        <f>M578+N491</f>
        <v/>
      </c>
      <c r="O578" s="192" t="n"/>
      <c r="P578" s="194">
        <f>O578+P491</f>
        <v/>
      </c>
      <c r="Q578" s="195">
        <f>N578+P578</f>
        <v/>
      </c>
      <c r="R578" s="192" t="n"/>
      <c r="S578" s="194">
        <f>R578+S491</f>
        <v/>
      </c>
      <c r="T578" s="192" t="n"/>
      <c r="U578" s="194">
        <f>T578+U491</f>
        <v/>
      </c>
      <c r="V578" s="196">
        <f>L578-N578-U578</f>
        <v/>
      </c>
      <c r="W578" s="194">
        <f>IF(L578-N578-U578-V578=0,"","Error")</f>
        <v/>
      </c>
    </row>
    <row r="579" ht="39" customHeight="1">
      <c r="A579" s="23" t="n"/>
      <c r="B579" s="18" t="n"/>
      <c r="C579" s="129" t="n"/>
      <c r="D57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579" s="67" t="inlineStr">
        <is>
          <t>PFN</t>
        </is>
      </c>
      <c r="F579" s="228" t="n"/>
      <c r="G579" s="229" t="n"/>
      <c r="H579" s="229" t="n"/>
      <c r="I579" s="229" t="n"/>
      <c r="J579" s="230" t="n"/>
      <c r="K579" s="228" t="n">
        <v>0</v>
      </c>
      <c r="L579" s="230">
        <f>K579+L492</f>
        <v/>
      </c>
      <c r="M579" s="228" t="n">
        <v>0</v>
      </c>
      <c r="N579" s="230">
        <f>M579+N492</f>
        <v/>
      </c>
      <c r="O579" s="228" t="n"/>
      <c r="P579" s="230">
        <f>O579+P492</f>
        <v/>
      </c>
      <c r="Q579" s="231">
        <f>N579+P579</f>
        <v/>
      </c>
      <c r="R579" s="228" t="n"/>
      <c r="S579" s="230">
        <f>R579+S492</f>
        <v/>
      </c>
      <c r="T579" s="228" t="n"/>
      <c r="U579" s="230">
        <f>T579+U492</f>
        <v/>
      </c>
      <c r="V579" s="232">
        <f>L579-N579-U579</f>
        <v/>
      </c>
      <c r="W579" s="230">
        <f>IF(L579-N579-U579-V579=0,"","Error")</f>
        <v/>
      </c>
    </row>
    <row r="580" ht="26" customHeight="1">
      <c r="A580" s="23" t="n"/>
      <c r="B580" s="18" t="n"/>
      <c r="C580" s="129" t="n"/>
      <c r="D58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580" s="68" t="inlineStr">
        <is>
          <t>PFF</t>
        </is>
      </c>
      <c r="F580" s="233" t="n"/>
      <c r="G580" s="234" t="n"/>
      <c r="H580" s="234" t="n"/>
      <c r="I580" s="234" t="n"/>
      <c r="J580" s="235" t="n"/>
      <c r="K580" s="233" t="n">
        <v>0</v>
      </c>
      <c r="L580" s="235">
        <f>K580+L493</f>
        <v/>
      </c>
      <c r="M580" s="233" t="n">
        <v>0</v>
      </c>
      <c r="N580" s="235">
        <f>M580+N493</f>
        <v/>
      </c>
      <c r="O580" s="233" t="n"/>
      <c r="P580" s="235">
        <f>O580+P493</f>
        <v/>
      </c>
      <c r="Q580" s="236">
        <f>N580+P580</f>
        <v/>
      </c>
      <c r="R580" s="233" t="n"/>
      <c r="S580" s="235">
        <f>R580+S493</f>
        <v/>
      </c>
      <c r="T580" s="233" t="n"/>
      <c r="U580" s="235">
        <f>T580+U493</f>
        <v/>
      </c>
      <c r="V580" s="237">
        <f>L580-N580-U580</f>
        <v/>
      </c>
      <c r="W580" s="235">
        <f>IF(L580-N580-U580-V580=0,"","Error")</f>
        <v/>
      </c>
    </row>
    <row r="581" ht="39" customHeight="1">
      <c r="A581" s="23" t="n"/>
      <c r="B581" s="18" t="n"/>
      <c r="C581" s="129" t="n"/>
      <c r="D58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581" s="60" t="inlineStr">
        <is>
          <t>PFP</t>
        </is>
      </c>
      <c r="F581" s="150" t="n"/>
      <c r="G581" s="151" t="n"/>
      <c r="H581" s="151" t="n"/>
      <c r="I581" s="151" t="n"/>
      <c r="J581" s="152" t="n"/>
      <c r="K581" s="150" t="n">
        <v>0</v>
      </c>
      <c r="L581" s="152">
        <f>K581+L494</f>
        <v/>
      </c>
      <c r="M581" s="150" t="n">
        <v>0</v>
      </c>
      <c r="N581" s="152">
        <f>M581+N494</f>
        <v/>
      </c>
      <c r="O581" s="150" t="n"/>
      <c r="P581" s="152">
        <f>O581+P494</f>
        <v/>
      </c>
      <c r="Q581" s="153">
        <f>N581+P581</f>
        <v/>
      </c>
      <c r="R581" s="150" t="n"/>
      <c r="S581" s="152">
        <f>R581+S494</f>
        <v/>
      </c>
      <c r="T581" s="150" t="n"/>
      <c r="U581" s="152">
        <f>T581+U494</f>
        <v/>
      </c>
      <c r="V581" s="154">
        <f>L581-N581-U581</f>
        <v/>
      </c>
      <c r="W581" s="152">
        <f>IF(L581-N581-U581-V581=0,"","Error")</f>
        <v/>
      </c>
    </row>
    <row r="582" ht="13" customHeight="1">
      <c r="A582" s="23" t="n"/>
      <c r="B582" s="18" t="n"/>
      <c r="C582" s="129" t="n"/>
      <c r="D582" s="12" t="inlineStr">
        <is>
          <t>កម្រៃប័ណ្ណសម្គាល់មធ្យោបាយដឹកជញ្ជូន</t>
        </is>
      </c>
      <c r="E582" s="59" t="inlineStr">
        <is>
          <t>TID</t>
        </is>
      </c>
      <c r="F582" s="192" t="n"/>
      <c r="G582" s="193" t="n"/>
      <c r="H582" s="193" t="n"/>
      <c r="I582" s="193" t="n"/>
      <c r="J582" s="194" t="n"/>
      <c r="K582" s="192" t="n">
        <v>0</v>
      </c>
      <c r="L582" s="194">
        <f>K582+L495</f>
        <v/>
      </c>
      <c r="M582" s="192" t="n">
        <v>0</v>
      </c>
      <c r="N582" s="194">
        <f>M582+N495</f>
        <v/>
      </c>
      <c r="O582" s="192" t="n"/>
      <c r="P582" s="194">
        <f>O582+P495</f>
        <v/>
      </c>
      <c r="Q582" s="195">
        <f>N582+P582</f>
        <v/>
      </c>
      <c r="R582" s="192" t="n"/>
      <c r="S582" s="194">
        <f>R582+S495</f>
        <v/>
      </c>
      <c r="T582" s="192" t="n"/>
      <c r="U582" s="194">
        <f>T582+U495</f>
        <v/>
      </c>
      <c r="V582" s="196">
        <f>L582-N582-U582</f>
        <v/>
      </c>
      <c r="W582" s="194">
        <f>IF(L582-N582-U582-V582=0,"","Error")</f>
        <v/>
      </c>
    </row>
    <row r="583" ht="27" customHeight="1" thickBot="1">
      <c r="A583" s="23" t="n"/>
      <c r="B583" s="24" t="n"/>
      <c r="C583" s="140" t="n"/>
      <c r="D58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583" s="69" t="inlineStr">
        <is>
          <t>VAF</t>
        </is>
      </c>
      <c r="F583" s="238" t="n"/>
      <c r="G583" s="239" t="n"/>
      <c r="H583" s="239" t="n"/>
      <c r="I583" s="239" t="n"/>
      <c r="J583" s="240" t="n"/>
      <c r="K583" s="238" t="n">
        <v>0</v>
      </c>
      <c r="L583" s="240">
        <f>K583+L496</f>
        <v/>
      </c>
      <c r="M583" s="238" t="n">
        <v>0</v>
      </c>
      <c r="N583" s="240">
        <f>M583+N496</f>
        <v/>
      </c>
      <c r="O583" s="238" t="n"/>
      <c r="P583" s="240">
        <f>O583+P496</f>
        <v/>
      </c>
      <c r="Q583" s="241">
        <f>N583+P583</f>
        <v/>
      </c>
      <c r="R583" s="238" t="n"/>
      <c r="S583" s="240">
        <f>R583+S496</f>
        <v/>
      </c>
      <c r="T583" s="238" t="n"/>
      <c r="U583" s="240">
        <f>T583+U496</f>
        <v/>
      </c>
      <c r="V583" s="242">
        <f>L583-N583-U583</f>
        <v/>
      </c>
      <c r="W583" s="240">
        <f>IF(L583-N583-U583-V583=0,"","Error")</f>
        <v/>
      </c>
    </row>
    <row r="584" ht="14" customHeight="1" thickBot="1">
      <c r="A584" s="23" t="n"/>
      <c r="B584" s="25" t="inlineStr">
        <is>
          <t>7304</t>
        </is>
      </c>
      <c r="C584" s="126" t="n">
        <v>73048</v>
      </c>
      <c r="D584" s="128" t="inlineStr">
        <is>
          <t>សរុបផលពីសេវាផ្សេងៗ</t>
        </is>
      </c>
      <c r="E584" s="89" t="n"/>
      <c r="F584" s="118" t="n"/>
      <c r="G584" s="119">
        <f>G585+G586+G592+G593</f>
        <v/>
      </c>
      <c r="H584" s="119">
        <f>H585+H586+H592+H593</f>
        <v/>
      </c>
      <c r="I584" s="119">
        <f>I585+I586+I592+I593</f>
        <v/>
      </c>
      <c r="J584" s="120">
        <f>J585+J586+J592+J593</f>
        <v/>
      </c>
      <c r="K584" s="118">
        <f>K585+K586+K592+K593</f>
        <v/>
      </c>
      <c r="L584" s="120">
        <f>L585+L586+L592+L593</f>
        <v/>
      </c>
      <c r="M584" s="118">
        <f>M585+M586+M592+M593</f>
        <v/>
      </c>
      <c r="N584" s="120">
        <f>N585+N586+N592+N593</f>
        <v/>
      </c>
      <c r="O584" s="118">
        <f>O585+O586+O592+O593</f>
        <v/>
      </c>
      <c r="P584" s="120">
        <f>P585+P586+P592+P593</f>
        <v/>
      </c>
      <c r="Q584" s="121">
        <f>Q585+Q586+Q592+Q593</f>
        <v/>
      </c>
      <c r="R584" s="118">
        <f>R585+R586+R592+R593</f>
        <v/>
      </c>
      <c r="S584" s="120">
        <f>S585+S586+S592+S593</f>
        <v/>
      </c>
      <c r="T584" s="118">
        <f>T585+T586+T592+T593</f>
        <v/>
      </c>
      <c r="U584" s="120">
        <f>U585+U586+U592+U593</f>
        <v/>
      </c>
      <c r="V584" s="122">
        <f>V585+V586+V592+V593</f>
        <v/>
      </c>
      <c r="W584" s="120">
        <f>IF(L584-N584-U584-V584=0,"","Error")</f>
        <v/>
      </c>
    </row>
    <row r="585" ht="14" customHeight="1" thickBot="1">
      <c r="A585" s="23" t="n"/>
      <c r="B585" s="18" t="n"/>
      <c r="C585" s="129" t="n"/>
      <c r="D585" s="32" t="inlineStr">
        <is>
          <t>កម្រៃផ្តល់សេវាតាមវិធានបញ្ជាក់ជាមុន</t>
        </is>
      </c>
      <c r="E585" s="70" t="inlineStr">
        <is>
          <t>ARF</t>
        </is>
      </c>
      <c r="F585" s="243" t="n"/>
      <c r="G585" s="244" t="n"/>
      <c r="H585" s="244" t="n"/>
      <c r="I585" s="244" t="n"/>
      <c r="J585" s="245" t="n"/>
      <c r="K585" s="243" t="n">
        <v>0</v>
      </c>
      <c r="L585" s="245">
        <f>K585+L498</f>
        <v/>
      </c>
      <c r="M585" s="243" t="n">
        <v>0</v>
      </c>
      <c r="N585" s="245">
        <f>M585+N498</f>
        <v/>
      </c>
      <c r="O585" s="243" t="n"/>
      <c r="P585" s="245">
        <f>O585+P498</f>
        <v/>
      </c>
      <c r="Q585" s="246">
        <f>N585+P585</f>
        <v/>
      </c>
      <c r="R585" s="243" t="n"/>
      <c r="S585" s="245">
        <f>R585+S498</f>
        <v/>
      </c>
      <c r="T585" s="243" t="n"/>
      <c r="U585" s="245">
        <f>T585+U498</f>
        <v/>
      </c>
      <c r="V585" s="247">
        <f>L585-N585-U585</f>
        <v/>
      </c>
      <c r="W585" s="245">
        <f>IF(L585-N585-U585-V585=0,"","Error")</f>
        <v/>
      </c>
    </row>
    <row r="586" ht="14" customHeight="1" thickBot="1">
      <c r="A586" s="23" t="n"/>
      <c r="B586" s="18" t="n"/>
      <c r="C586" s="129" t="n"/>
      <c r="D586" s="31" t="inlineStr">
        <is>
          <t>សរុបកម្រៃការងារក្រៅការិយាល័យគយ</t>
        </is>
      </c>
      <c r="E586" s="66" t="inlineStr">
        <is>
          <t>OOD</t>
        </is>
      </c>
      <c r="F586" s="248" t="n"/>
      <c r="G586" s="249">
        <f>SUM(G587:G591)</f>
        <v/>
      </c>
      <c r="H586" s="249">
        <f>SUM(H587:H591)</f>
        <v/>
      </c>
      <c r="I586" s="249">
        <f>SUM(I587:I591)</f>
        <v/>
      </c>
      <c r="J586" s="204">
        <f>SUM(J587:J591)</f>
        <v/>
      </c>
      <c r="K586" s="248" t="n">
        <v>0</v>
      </c>
      <c r="L586" s="204">
        <f>SUM(L587:L591)</f>
        <v/>
      </c>
      <c r="M586" s="248" t="n">
        <v>0</v>
      </c>
      <c r="N586" s="204">
        <f>SUM(N587:N591)</f>
        <v/>
      </c>
      <c r="O586" s="248">
        <f>SUM(O587:O591)</f>
        <v/>
      </c>
      <c r="P586" s="204">
        <f>SUM(P587:P591)</f>
        <v/>
      </c>
      <c r="Q586" s="206">
        <f>SUM(Q587:Q591)</f>
        <v/>
      </c>
      <c r="R586" s="248">
        <f>SUM(R587:R591)</f>
        <v/>
      </c>
      <c r="S586" s="204">
        <f>SUM(S587:S591)</f>
        <v/>
      </c>
      <c r="T586" s="248">
        <f>SUM(T587:T591)</f>
        <v/>
      </c>
      <c r="U586" s="204">
        <f>SUM(U587:U591)</f>
        <v/>
      </c>
      <c r="V586" s="250">
        <f>L586-N586-U586</f>
        <v/>
      </c>
      <c r="W586" s="204">
        <f>IF(L586-N586-U586-V586=0,"","Error")</f>
        <v/>
      </c>
    </row>
    <row r="587" ht="13" customHeight="1">
      <c r="A587" s="23" t="n"/>
      <c r="B587" s="18" t="n"/>
      <c r="C587" s="129" t="n"/>
      <c r="D58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587" s="59" t="inlineStr">
        <is>
          <t>CII</t>
        </is>
      </c>
      <c r="F587" s="192" t="n"/>
      <c r="G587" s="193" t="n"/>
      <c r="H587" s="193" t="n"/>
      <c r="I587" s="193" t="n"/>
      <c r="J587" s="194" t="n"/>
      <c r="K587" s="192" t="n">
        <v>0</v>
      </c>
      <c r="L587" s="194">
        <f>K587+L500</f>
        <v/>
      </c>
      <c r="M587" s="192" t="n">
        <v>0</v>
      </c>
      <c r="N587" s="194">
        <f>M587+N500</f>
        <v/>
      </c>
      <c r="O587" s="192" t="n"/>
      <c r="P587" s="194">
        <f>O587+P500</f>
        <v/>
      </c>
      <c r="Q587" s="195">
        <f>N587+P587</f>
        <v/>
      </c>
      <c r="R587" s="192" t="n"/>
      <c r="S587" s="194">
        <f>R587+S500</f>
        <v/>
      </c>
      <c r="T587" s="192" t="n"/>
      <c r="U587" s="194">
        <f>T587+U500</f>
        <v/>
      </c>
      <c r="V587" s="196">
        <f>L587-N587-U587</f>
        <v/>
      </c>
      <c r="W587" s="194">
        <f>IF(L587-N587-U587-V587=0,"","Error")</f>
        <v/>
      </c>
    </row>
    <row r="588" ht="13" customHeight="1">
      <c r="A588" s="23" t="n"/>
      <c r="B588" s="18" t="n"/>
      <c r="C588" s="129" t="n"/>
      <c r="D58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588" s="60" t="inlineStr">
        <is>
          <t>CIO</t>
        </is>
      </c>
      <c r="F588" s="150" t="n"/>
      <c r="G588" s="151" t="n"/>
      <c r="H588" s="151" t="n"/>
      <c r="I588" s="151" t="n"/>
      <c r="J588" s="152" t="n"/>
      <c r="K588" s="150" t="n">
        <v>0</v>
      </c>
      <c r="L588" s="152">
        <f>K588+L501</f>
        <v/>
      </c>
      <c r="M588" s="150" t="n">
        <v>0</v>
      </c>
      <c r="N588" s="152">
        <f>M588+N501</f>
        <v/>
      </c>
      <c r="O588" s="150" t="n"/>
      <c r="P588" s="152">
        <f>O588+P501</f>
        <v/>
      </c>
      <c r="Q588" s="153">
        <f>N588+P588</f>
        <v/>
      </c>
      <c r="R588" s="150" t="n"/>
      <c r="S588" s="152">
        <f>R588+S501</f>
        <v/>
      </c>
      <c r="T588" s="150" t="n"/>
      <c r="U588" s="152">
        <f>T588+U501</f>
        <v/>
      </c>
      <c r="V588" s="154">
        <f>L588-N588-U588</f>
        <v/>
      </c>
      <c r="W588" s="152">
        <f>IF(L588-N588-U588-V588=0,"","Error")</f>
        <v/>
      </c>
    </row>
    <row r="589" ht="13" customHeight="1">
      <c r="A589" s="23" t="n"/>
      <c r="B589" s="18" t="n"/>
      <c r="C589" s="129" t="n"/>
      <c r="D58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589" s="60" t="inlineStr">
        <is>
          <t>NII</t>
        </is>
      </c>
      <c r="F589" s="150" t="n"/>
      <c r="G589" s="151" t="n"/>
      <c r="H589" s="151" t="n"/>
      <c r="I589" s="151" t="n"/>
      <c r="J589" s="152" t="n"/>
      <c r="K589" s="150" t="n">
        <v>0</v>
      </c>
      <c r="L589" s="152">
        <f>K589+L502</f>
        <v/>
      </c>
      <c r="M589" s="150" t="n">
        <v>0</v>
      </c>
      <c r="N589" s="152">
        <f>M589+N502</f>
        <v/>
      </c>
      <c r="O589" s="150" t="n"/>
      <c r="P589" s="152">
        <f>O589+P502</f>
        <v/>
      </c>
      <c r="Q589" s="153">
        <f>N589+P589</f>
        <v/>
      </c>
      <c r="R589" s="150" t="n"/>
      <c r="S589" s="152">
        <f>R589+S502</f>
        <v/>
      </c>
      <c r="T589" s="150" t="n"/>
      <c r="U589" s="152">
        <f>T589+U502</f>
        <v/>
      </c>
      <c r="V589" s="154">
        <f>L589-N589-U589</f>
        <v/>
      </c>
      <c r="W589" s="152">
        <f>IF(L589-N589-U589-V589=0,"","Error")</f>
        <v/>
      </c>
    </row>
    <row r="590" ht="13" customHeight="1">
      <c r="A590" s="23" t="n"/>
      <c r="B590" s="18" t="n"/>
      <c r="C590" s="129" t="n"/>
      <c r="D59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590" s="60" t="inlineStr">
        <is>
          <t>NIO</t>
        </is>
      </c>
      <c r="F590" s="150" t="n"/>
      <c r="G590" s="151" t="n"/>
      <c r="H590" s="151" t="n"/>
      <c r="I590" s="151" t="n"/>
      <c r="J590" s="152" t="n"/>
      <c r="K590" s="150" t="n">
        <v>0</v>
      </c>
      <c r="L590" s="152">
        <f>K590+L503</f>
        <v/>
      </c>
      <c r="M590" s="150" t="n">
        <v>0</v>
      </c>
      <c r="N590" s="152">
        <f>M590+N503</f>
        <v/>
      </c>
      <c r="O590" s="150" t="n"/>
      <c r="P590" s="152">
        <f>O590+P503</f>
        <v/>
      </c>
      <c r="Q590" s="153">
        <f>N590+P590</f>
        <v/>
      </c>
      <c r="R590" s="150" t="n"/>
      <c r="S590" s="152">
        <f>R590+S503</f>
        <v/>
      </c>
      <c r="T590" s="150" t="n"/>
      <c r="U590" s="152">
        <f>T590+U503</f>
        <v/>
      </c>
      <c r="V590" s="154">
        <f>L590-N590-U590</f>
        <v/>
      </c>
      <c r="W590" s="152">
        <f>IF(L590-N590-U590-V590=0,"","Error")</f>
        <v/>
      </c>
    </row>
    <row r="591" ht="13" customHeight="1">
      <c r="A591" s="23" t="n"/>
      <c r="B591" s="18" t="n"/>
      <c r="C591" s="129" t="n"/>
      <c r="D591" s="13" t="inlineStr">
        <is>
          <t xml:space="preserve">   កម្រៃអមទំនិញ</t>
        </is>
      </c>
      <c r="E591" s="71" t="inlineStr">
        <is>
          <t>CEF</t>
        </is>
      </c>
      <c r="F591" s="251" t="n"/>
      <c r="G591" s="252" t="n"/>
      <c r="H591" s="252" t="n"/>
      <c r="I591" s="252" t="n"/>
      <c r="J591" s="253" t="n"/>
      <c r="K591" s="251" t="n">
        <v>0</v>
      </c>
      <c r="L591" s="253">
        <f>K591+L504</f>
        <v/>
      </c>
      <c r="M591" s="251" t="n">
        <v>0</v>
      </c>
      <c r="N591" s="253">
        <f>M591+N504</f>
        <v/>
      </c>
      <c r="O591" s="251" t="n"/>
      <c r="P591" s="253">
        <f>O591+P504</f>
        <v/>
      </c>
      <c r="Q591" s="254">
        <f>N591+P591</f>
        <v/>
      </c>
      <c r="R591" s="251" t="n"/>
      <c r="S591" s="253">
        <f>R591+S504</f>
        <v/>
      </c>
      <c r="T591" s="251" t="n"/>
      <c r="U591" s="253">
        <f>T591+U504</f>
        <v/>
      </c>
      <c r="V591" s="255">
        <f>L591-N591-U591</f>
        <v/>
      </c>
      <c r="W591" s="253">
        <f>IF(L591-N591-U591-V591=0,"","Error")</f>
        <v/>
      </c>
    </row>
    <row r="592" ht="27" customHeight="1" thickBot="1">
      <c r="A592" s="23" t="n"/>
      <c r="B592" s="18" t="n"/>
      <c r="C592" s="129" t="n"/>
      <c r="D59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592" s="70" t="inlineStr">
        <is>
          <t>OTF</t>
        </is>
      </c>
      <c r="F592" s="243" t="n"/>
      <c r="G592" s="244" t="n"/>
      <c r="H592" s="244" t="n"/>
      <c r="I592" s="244" t="n"/>
      <c r="J592" s="245" t="n"/>
      <c r="K592" s="243" t="n">
        <v>0</v>
      </c>
      <c r="L592" s="245">
        <f>K592+L505</f>
        <v/>
      </c>
      <c r="M592" s="243" t="n">
        <v>0</v>
      </c>
      <c r="N592" s="245">
        <f>M592+N505</f>
        <v/>
      </c>
      <c r="O592" s="243" t="n"/>
      <c r="P592" s="245">
        <f>O592+P505</f>
        <v/>
      </c>
      <c r="Q592" s="246">
        <f>N592+P592</f>
        <v/>
      </c>
      <c r="R592" s="243" t="n"/>
      <c r="S592" s="245">
        <f>R592+S505</f>
        <v/>
      </c>
      <c r="T592" s="243" t="n"/>
      <c r="U592" s="245">
        <f>T592+U505</f>
        <v/>
      </c>
      <c r="V592" s="247">
        <f>L592-N592-U592</f>
        <v/>
      </c>
      <c r="W592" s="245">
        <f>IF(L592-N592-U592-V592=0,"","Error")</f>
        <v/>
      </c>
    </row>
    <row r="593" ht="14" customHeight="1" thickBot="1">
      <c r="A593" s="23" t="n"/>
      <c r="B593" s="18" t="n"/>
      <c r="C593" s="129" t="n"/>
      <c r="D593" s="31" t="inlineStr">
        <is>
          <t>សរុបការគ្រប់គ្រងការឆ្លងកាត់អន្តរជាតិ</t>
        </is>
      </c>
      <c r="E593" s="73" t="inlineStr">
        <is>
          <t>TRF</t>
        </is>
      </c>
      <c r="F593" s="248" t="n"/>
      <c r="G593" s="249">
        <f>SUM(G594:G600)</f>
        <v/>
      </c>
      <c r="H593" s="249">
        <f>SUM(H594:H600)</f>
        <v/>
      </c>
      <c r="I593" s="249">
        <f>SUM(I594:I600)</f>
        <v/>
      </c>
      <c r="J593" s="204">
        <f>SUM(J594:J600)</f>
        <v/>
      </c>
      <c r="K593" s="248" t="n">
        <v>0</v>
      </c>
      <c r="L593" s="204">
        <f>SUM(L594:L600)</f>
        <v/>
      </c>
      <c r="M593" s="248" t="n">
        <v>0</v>
      </c>
      <c r="N593" s="204">
        <f>SUM(N594:N600)</f>
        <v/>
      </c>
      <c r="O593" s="248">
        <f>SUM(O594:O600)</f>
        <v/>
      </c>
      <c r="P593" s="204">
        <f>SUM(P594:P600)</f>
        <v/>
      </c>
      <c r="Q593" s="206">
        <f>SUM(Q594:Q600)</f>
        <v/>
      </c>
      <c r="R593" s="248">
        <f>SUM(R594:R600)</f>
        <v/>
      </c>
      <c r="S593" s="204">
        <f>SUM(S594:S600)</f>
        <v/>
      </c>
      <c r="T593" s="248">
        <f>SUM(T594:T600)</f>
        <v/>
      </c>
      <c r="U593" s="204">
        <f>SUM(U594:U600)</f>
        <v/>
      </c>
      <c r="V593" s="250">
        <f>L593-N593-U593</f>
        <v/>
      </c>
      <c r="W593" s="204">
        <f>IF(L593-N593-U593-V593=0,"","Error")</f>
        <v/>
      </c>
    </row>
    <row r="594" ht="26" customHeight="1">
      <c r="A594" s="23" t="n"/>
      <c r="B594" s="18" t="n"/>
      <c r="C594" s="129" t="n"/>
      <c r="D59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594" s="74" t="inlineStr">
        <is>
          <t>TFT</t>
        </is>
      </c>
      <c r="F594" s="192" t="n"/>
      <c r="G594" s="193" t="n"/>
      <c r="H594" s="193" t="n"/>
      <c r="I594" s="193" t="n"/>
      <c r="J594" s="194" t="n"/>
      <c r="K594" s="192" t="n">
        <v>0</v>
      </c>
      <c r="L594" s="194">
        <f>K594+L507</f>
        <v/>
      </c>
      <c r="M594" s="192" t="n">
        <v>0</v>
      </c>
      <c r="N594" s="194">
        <f>M594+N507</f>
        <v/>
      </c>
      <c r="O594" s="192" t="n"/>
      <c r="P594" s="194">
        <f>O594+P507</f>
        <v/>
      </c>
      <c r="Q594" s="195">
        <f>N594+P594</f>
        <v/>
      </c>
      <c r="R594" s="192" t="n"/>
      <c r="S594" s="194">
        <f>R594+S507</f>
        <v/>
      </c>
      <c r="T594" s="192" t="n"/>
      <c r="U594" s="194">
        <f>T594+U507</f>
        <v/>
      </c>
      <c r="V594" s="196">
        <f>L594-N594-U594</f>
        <v/>
      </c>
      <c r="W594" s="194">
        <f>IF(L594-N594-U594-V594=0,"","Error")</f>
        <v/>
      </c>
    </row>
    <row r="595" ht="13" customHeight="1">
      <c r="A595" s="23" t="n"/>
      <c r="B595" s="18" t="n"/>
      <c r="C595" s="129" t="n"/>
      <c r="D59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595" s="75" t="inlineStr">
        <is>
          <t>TFF</t>
        </is>
      </c>
      <c r="F595" s="150" t="n"/>
      <c r="G595" s="151" t="n"/>
      <c r="H595" s="151" t="n"/>
      <c r="I595" s="151" t="n"/>
      <c r="J595" s="152" t="n"/>
      <c r="K595" s="150" t="n">
        <v>0</v>
      </c>
      <c r="L595" s="152">
        <f>K595+L508</f>
        <v/>
      </c>
      <c r="M595" s="150" t="n">
        <v>0</v>
      </c>
      <c r="N595" s="152">
        <f>M595+N508</f>
        <v/>
      </c>
      <c r="O595" s="150" t="n"/>
      <c r="P595" s="152">
        <f>O595+P508</f>
        <v/>
      </c>
      <c r="Q595" s="153">
        <f>N595+P595</f>
        <v/>
      </c>
      <c r="R595" s="150" t="n"/>
      <c r="S595" s="152">
        <f>R595+S508</f>
        <v/>
      </c>
      <c r="T595" s="150" t="n"/>
      <c r="U595" s="152">
        <f>T595+U508</f>
        <v/>
      </c>
      <c r="V595" s="154">
        <f>L595-N595-U595</f>
        <v/>
      </c>
      <c r="W595" s="152">
        <f>IF(L595-N595-U595-V595=0,"","Error")</f>
        <v/>
      </c>
    </row>
    <row r="596" ht="13" customHeight="1">
      <c r="A596" s="23" t="n"/>
      <c r="B596" s="18" t="n"/>
      <c r="C596" s="129" t="n"/>
      <c r="D596" s="12" t="inlineStr">
        <is>
          <t xml:space="preserve">   កម្រៃគ្រប់គ្រងការឆ្លងកាត់ទំនិញមិនផ្ទុកក្នុងកុងតឺន័រ</t>
        </is>
      </c>
      <c r="E596" s="75" t="inlineStr">
        <is>
          <t>TFN</t>
        </is>
      </c>
      <c r="F596" s="150" t="n"/>
      <c r="G596" s="151" t="n"/>
      <c r="H596" s="151" t="n"/>
      <c r="I596" s="151" t="n"/>
      <c r="J596" s="152" t="n"/>
      <c r="K596" s="150" t="n">
        <v>0</v>
      </c>
      <c r="L596" s="152">
        <f>K596+L509</f>
        <v/>
      </c>
      <c r="M596" s="150" t="n">
        <v>0</v>
      </c>
      <c r="N596" s="152">
        <f>M596+N509</f>
        <v/>
      </c>
      <c r="O596" s="150" t="n"/>
      <c r="P596" s="152">
        <f>O596+P509</f>
        <v/>
      </c>
      <c r="Q596" s="153">
        <f>N596+P596</f>
        <v/>
      </c>
      <c r="R596" s="150" t="n"/>
      <c r="S596" s="152">
        <f>R596+S509</f>
        <v/>
      </c>
      <c r="T596" s="150" t="n"/>
      <c r="U596" s="152">
        <f>T596+U509</f>
        <v/>
      </c>
      <c r="V596" s="154">
        <f>L596-N596-U596</f>
        <v/>
      </c>
      <c r="W596" s="152">
        <f>IF(L596-N596-U596-V596=0,"","Error")</f>
        <v/>
      </c>
    </row>
    <row r="597" ht="13" customHeight="1">
      <c r="A597" s="23" t="n"/>
      <c r="B597" s="18" t="n"/>
      <c r="C597" s="129" t="n"/>
      <c r="D597" s="12" t="inlineStr">
        <is>
          <t xml:space="preserve">   កម្រៃគ្រប់គ្រងការឆ្លងកាត់គោ ក្របី និងសេះរស់</t>
        </is>
      </c>
      <c r="E597" s="75" t="inlineStr">
        <is>
          <t>TFB</t>
        </is>
      </c>
      <c r="F597" s="150" t="n"/>
      <c r="G597" s="151" t="n"/>
      <c r="H597" s="151" t="n"/>
      <c r="I597" s="151" t="n"/>
      <c r="J597" s="152" t="n"/>
      <c r="K597" s="150" t="n">
        <v>0</v>
      </c>
      <c r="L597" s="152">
        <f>K597+L510</f>
        <v/>
      </c>
      <c r="M597" s="150" t="n">
        <v>0</v>
      </c>
      <c r="N597" s="152">
        <f>M597+N510</f>
        <v/>
      </c>
      <c r="O597" s="150" t="n"/>
      <c r="P597" s="152">
        <f>O597+P510</f>
        <v/>
      </c>
      <c r="Q597" s="153">
        <f>N597+P597</f>
        <v/>
      </c>
      <c r="R597" s="150" t="n"/>
      <c r="S597" s="152">
        <f>R597+S510</f>
        <v/>
      </c>
      <c r="T597" s="150" t="n"/>
      <c r="U597" s="152">
        <f>T597+U510</f>
        <v/>
      </c>
      <c r="V597" s="154">
        <f>L597-N597-U597</f>
        <v/>
      </c>
      <c r="W597" s="152">
        <f>IF(L597-N597-U597-V597=0,"","Error")</f>
        <v/>
      </c>
    </row>
    <row r="598" ht="13" customHeight="1">
      <c r="A598" s="23" t="n"/>
      <c r="B598" s="18" t="n"/>
      <c r="C598" s="129" t="n"/>
      <c r="D598" s="12" t="inlineStr">
        <is>
          <t xml:space="preserve">   កម្រៃគ្រប់គ្រងការឆ្លងកាត់ជ្រូក ចៀម និងពពែរស់</t>
        </is>
      </c>
      <c r="E598" s="75" t="inlineStr">
        <is>
          <t>TFS</t>
        </is>
      </c>
      <c r="F598" s="150" t="n"/>
      <c r="G598" s="151" t="n"/>
      <c r="H598" s="151" t="n"/>
      <c r="I598" s="151" t="n"/>
      <c r="J598" s="152" t="n"/>
      <c r="K598" s="150" t="n">
        <v>0</v>
      </c>
      <c r="L598" s="152">
        <f>K598+L511</f>
        <v/>
      </c>
      <c r="M598" s="150" t="n">
        <v>0</v>
      </c>
      <c r="N598" s="152">
        <f>M598+N511</f>
        <v/>
      </c>
      <c r="O598" s="150" t="n"/>
      <c r="P598" s="152">
        <f>O598+P511</f>
        <v/>
      </c>
      <c r="Q598" s="153">
        <f>N598+P598</f>
        <v/>
      </c>
      <c r="R598" s="150" t="n"/>
      <c r="S598" s="152">
        <f>R598+S511</f>
        <v/>
      </c>
      <c r="T598" s="150" t="n"/>
      <c r="U598" s="152">
        <f>T598+U511</f>
        <v/>
      </c>
      <c r="V598" s="154">
        <f>L598-N598-U598</f>
        <v/>
      </c>
      <c r="W598" s="152">
        <f>IF(L598-N598-U598-V598=0,"","Error")</f>
        <v/>
      </c>
    </row>
    <row r="599" ht="13" customHeight="1">
      <c r="A599" s="23" t="n"/>
      <c r="B599" s="18" t="n"/>
      <c r="C599" s="129" t="n"/>
      <c r="D599" s="12" t="inlineStr">
        <is>
          <t xml:space="preserve">   កម្រៃគ្រប់គ្រងការឆ្លងកាត់សត្វស្លាប (មាន់ ទា ...)</t>
        </is>
      </c>
      <c r="E599" s="75" t="inlineStr">
        <is>
          <t>TFP</t>
        </is>
      </c>
      <c r="F599" s="150" t="n"/>
      <c r="G599" s="151" t="n"/>
      <c r="H599" s="151" t="n"/>
      <c r="I599" s="151" t="n"/>
      <c r="J599" s="152" t="n"/>
      <c r="K599" s="150" t="n">
        <v>0</v>
      </c>
      <c r="L599" s="152">
        <f>K599+L512</f>
        <v/>
      </c>
      <c r="M599" s="150" t="n">
        <v>0</v>
      </c>
      <c r="N599" s="152">
        <f>M599+N512</f>
        <v/>
      </c>
      <c r="O599" s="150" t="n"/>
      <c r="P599" s="152">
        <f>O599+P512</f>
        <v/>
      </c>
      <c r="Q599" s="153">
        <f>N599+P599</f>
        <v/>
      </c>
      <c r="R599" s="150" t="n"/>
      <c r="S599" s="152">
        <f>R599+S512</f>
        <v/>
      </c>
      <c r="T599" s="150" t="n"/>
      <c r="U599" s="152">
        <f>T599+U512</f>
        <v/>
      </c>
      <c r="V599" s="154">
        <f>L599-N599-U599</f>
        <v/>
      </c>
      <c r="W599" s="152">
        <f>IF(L599-N599-U599-V599=0,"","Error")</f>
        <v/>
      </c>
    </row>
    <row r="600" ht="14" customHeight="1" thickBot="1">
      <c r="A600" s="23" t="n"/>
      <c r="B600" s="24" t="n"/>
      <c r="C600" s="140" t="n"/>
      <c r="D600" s="30" t="inlineStr">
        <is>
          <t xml:space="preserve">   កម្រៃគ្រប់គ្រងការឆ្លងកាត់ផលិតផលជលផល</t>
        </is>
      </c>
      <c r="E600" s="76" t="inlineStr">
        <is>
          <t>TFA</t>
        </is>
      </c>
      <c r="F600" s="238" t="n"/>
      <c r="G600" s="239" t="n"/>
      <c r="H600" s="239" t="n"/>
      <c r="I600" s="239" t="n"/>
      <c r="J600" s="240" t="n"/>
      <c r="K600" s="238" t="n">
        <v>0</v>
      </c>
      <c r="L600" s="240">
        <f>K600+L513</f>
        <v/>
      </c>
      <c r="M600" s="238" t="n">
        <v>0</v>
      </c>
      <c r="N600" s="240">
        <f>M600+N513</f>
        <v/>
      </c>
      <c r="O600" s="238" t="n"/>
      <c r="P600" s="240">
        <f>O600+P513</f>
        <v/>
      </c>
      <c r="Q600" s="241">
        <f>N600+P600</f>
        <v/>
      </c>
      <c r="R600" s="238" t="n"/>
      <c r="S600" s="240">
        <f>R600+S513</f>
        <v/>
      </c>
      <c r="T600" s="238" t="n"/>
      <c r="U600" s="240">
        <f>T600+U513</f>
        <v/>
      </c>
      <c r="V600" s="242">
        <f>L600-N600-U600</f>
        <v/>
      </c>
      <c r="W600" s="240">
        <f>IF(L600-N600-U600-V600=0,"","Error")</f>
        <v/>
      </c>
    </row>
    <row r="601" ht="14" customHeight="1" thickBot="1">
      <c r="A601" s="23" t="n"/>
      <c r="B601" s="136" t="n">
        <v>7306</v>
      </c>
      <c r="C601" s="139" t="n">
        <v>73066</v>
      </c>
      <c r="D601" s="138" t="inlineStr">
        <is>
          <t>សរុបចំណូលពីអាជ្ញាប័ណ្ណក្នុងស្រុក</t>
        </is>
      </c>
      <c r="E601" s="90" t="n"/>
      <c r="F601" s="118" t="n"/>
      <c r="G601" s="119">
        <f>SUM(G602:G606)</f>
        <v/>
      </c>
      <c r="H601" s="119">
        <f>SUM(H602:H606)</f>
        <v/>
      </c>
      <c r="I601" s="119">
        <f>SUM(I602:I606)</f>
        <v/>
      </c>
      <c r="J601" s="120">
        <f>SUM(J602:J606)</f>
        <v/>
      </c>
      <c r="K601" s="118">
        <f>SUM(K602:K606)</f>
        <v/>
      </c>
      <c r="L601" s="120">
        <f>SUM(L602:L606)</f>
        <v/>
      </c>
      <c r="M601" s="118">
        <f>SUM(M602:M606)</f>
        <v/>
      </c>
      <c r="N601" s="120">
        <f>SUM(N602:N606)</f>
        <v/>
      </c>
      <c r="O601" s="118">
        <f>SUM(O602:O606)</f>
        <v/>
      </c>
      <c r="P601" s="120">
        <f>SUM(P602:P606)</f>
        <v/>
      </c>
      <c r="Q601" s="121">
        <f>SUM(Q602:Q606)</f>
        <v/>
      </c>
      <c r="R601" s="118">
        <f>SUM(R602:R606)</f>
        <v/>
      </c>
      <c r="S601" s="120">
        <f>SUM(S602:S606)</f>
        <v/>
      </c>
      <c r="T601" s="118">
        <f>SUM(T602:T606)</f>
        <v/>
      </c>
      <c r="U601" s="120">
        <f>SUM(U602:U606)</f>
        <v/>
      </c>
      <c r="V601" s="122">
        <f>SUM(V602:V606)</f>
        <v/>
      </c>
      <c r="W601" s="120">
        <f>IF(L601-N601-U601-V601=0,"","Error")</f>
        <v/>
      </c>
    </row>
    <row r="602" ht="13" customHeight="1">
      <c r="A602" s="23" t="n"/>
      <c r="B602" s="18" t="n"/>
      <c r="C602" s="127" t="n"/>
      <c r="D602" s="137" t="inlineStr">
        <is>
          <t xml:space="preserve">   កម្រៃអាជ្ញាប័ណ្ណសន្និធិគយបណ្តោះអាសន្ន (មាតិកាចាស់)</t>
        </is>
      </c>
      <c r="E602" s="86" t="inlineStr">
        <is>
          <t>TSL</t>
        </is>
      </c>
      <c r="F602" s="192" t="n"/>
      <c r="G602" s="193" t="n"/>
      <c r="H602" s="193" t="n"/>
      <c r="I602" s="193" t="n"/>
      <c r="J602" s="194" t="n"/>
      <c r="K602" s="192" t="n">
        <v>0</v>
      </c>
      <c r="L602" s="194">
        <f>K602+L515</f>
        <v/>
      </c>
      <c r="M602" s="192" t="n">
        <v>0</v>
      </c>
      <c r="N602" s="194">
        <f>M602+N515</f>
        <v/>
      </c>
      <c r="O602" s="192" t="n"/>
      <c r="P602" s="194">
        <f>O602+P515</f>
        <v/>
      </c>
      <c r="Q602" s="195">
        <f>N602+P602</f>
        <v/>
      </c>
      <c r="R602" s="192" t="n"/>
      <c r="S602" s="194">
        <f>R602+S515</f>
        <v/>
      </c>
      <c r="T602" s="192" t="n"/>
      <c r="U602" s="194">
        <f>T602+U515</f>
        <v/>
      </c>
      <c r="V602" s="196">
        <f>L602-N602-U602</f>
        <v/>
      </c>
      <c r="W602" s="194">
        <f>IF(L602-N602-U602-V602=0,"","Error")</f>
        <v/>
      </c>
    </row>
    <row r="603" ht="26" customHeight="1">
      <c r="A603" s="23" t="n"/>
      <c r="B603" s="18" t="n"/>
      <c r="C603" s="127" t="n"/>
      <c r="D60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603" s="60" t="inlineStr">
        <is>
          <t>BTL</t>
        </is>
      </c>
      <c r="F603" s="150" t="n"/>
      <c r="G603" s="151" t="n"/>
      <c r="H603" s="151" t="n"/>
      <c r="I603" s="151" t="n"/>
      <c r="J603" s="152" t="n"/>
      <c r="K603" s="150" t="n">
        <v>0</v>
      </c>
      <c r="L603" s="152">
        <f>K603+L516</f>
        <v/>
      </c>
      <c r="M603" s="150" t="n">
        <v>0</v>
      </c>
      <c r="N603" s="152">
        <f>M603+N516</f>
        <v/>
      </c>
      <c r="O603" s="150" t="n"/>
      <c r="P603" s="152">
        <f>O603+P516</f>
        <v/>
      </c>
      <c r="Q603" s="153">
        <f>N603+P603</f>
        <v/>
      </c>
      <c r="R603" s="150" t="n"/>
      <c r="S603" s="152">
        <f>R603+S516</f>
        <v/>
      </c>
      <c r="T603" s="150" t="n"/>
      <c r="U603" s="152">
        <f>T603+U516</f>
        <v/>
      </c>
      <c r="V603" s="154">
        <f>L603-N603-U603</f>
        <v/>
      </c>
      <c r="W603" s="152">
        <f>IF(L603-N603-U603-V603=0,"","Error")</f>
        <v/>
      </c>
    </row>
    <row r="604" ht="13" customHeight="1">
      <c r="A604" s="23" t="n"/>
      <c r="B604" s="18" t="n"/>
      <c r="C604" s="127" t="n"/>
      <c r="D604" s="7" t="inlineStr">
        <is>
          <t xml:space="preserve">   កម្រៃការគ្រប់គ្រងប្រតិបត្តិការសន្និធិគយបណ្តោះអាសន្ន</t>
        </is>
      </c>
      <c r="E604" s="61" t="inlineStr">
        <is>
          <t>TSM</t>
        </is>
      </c>
      <c r="F604" s="197" t="n"/>
      <c r="G604" s="198" t="n"/>
      <c r="H604" s="198" t="n"/>
      <c r="I604" s="198" t="n"/>
      <c r="J604" s="199" t="n"/>
      <c r="K604" s="197" t="n">
        <v>0</v>
      </c>
      <c r="L604" s="199">
        <f>K604+L517</f>
        <v/>
      </c>
      <c r="M604" s="197" t="n">
        <v>0</v>
      </c>
      <c r="N604" s="199">
        <f>M604+N517</f>
        <v/>
      </c>
      <c r="O604" s="197" t="n"/>
      <c r="P604" s="199">
        <f>O604+P517</f>
        <v/>
      </c>
      <c r="Q604" s="200">
        <f>N604+P604</f>
        <v/>
      </c>
      <c r="R604" s="197" t="n"/>
      <c r="S604" s="199">
        <f>R604+S517</f>
        <v/>
      </c>
      <c r="T604" s="197" t="n"/>
      <c r="U604" s="199">
        <f>T604+U517</f>
        <v/>
      </c>
      <c r="V604" s="201">
        <f>L604-N604-U604</f>
        <v/>
      </c>
      <c r="W604" s="199">
        <f>IF(L604-N604-U604-V604=0,"","Error")</f>
        <v/>
      </c>
    </row>
    <row r="605" ht="13" customHeight="1">
      <c r="A605" s="23" t="n"/>
      <c r="B605" s="18" t="n"/>
      <c r="C605" s="127" t="n"/>
      <c r="D605" s="7" t="inlineStr">
        <is>
          <t xml:space="preserve">   កម្រៃការគ្រប់គ្រងប្រតិបត្តិការភណ្ឌាគារគយមានដែនកំណត់ </t>
        </is>
      </c>
      <c r="E605" s="61" t="inlineStr">
        <is>
          <t>BWM</t>
        </is>
      </c>
      <c r="F605" s="197" t="n"/>
      <c r="G605" s="198" t="n"/>
      <c r="H605" s="198" t="n"/>
      <c r="I605" s="198" t="n"/>
      <c r="J605" s="199" t="n"/>
      <c r="K605" s="197" t="n">
        <v>0</v>
      </c>
      <c r="L605" s="199">
        <f>K605+L518</f>
        <v/>
      </c>
      <c r="M605" s="197" t="n">
        <v>0</v>
      </c>
      <c r="N605" s="199">
        <f>M605+N518</f>
        <v/>
      </c>
      <c r="O605" s="197" t="n"/>
      <c r="P605" s="199">
        <f>O605+P518</f>
        <v/>
      </c>
      <c r="Q605" s="200">
        <f>N605+P605</f>
        <v/>
      </c>
      <c r="R605" s="197" t="n"/>
      <c r="S605" s="199">
        <f>R605+S518</f>
        <v/>
      </c>
      <c r="T605" s="197" t="n"/>
      <c r="U605" s="199">
        <f>T605+U518</f>
        <v/>
      </c>
      <c r="V605" s="201">
        <f>L605-N605-U605</f>
        <v/>
      </c>
      <c r="W605" s="199">
        <f>IF(L605-N605-U605-V605=0,"","Error")</f>
        <v/>
      </c>
    </row>
    <row r="606" ht="14" customHeight="1" thickBot="1">
      <c r="A606" s="23" t="n"/>
      <c r="B606" s="24" t="n"/>
      <c r="C606" s="130" t="n"/>
      <c r="D606" s="28" t="inlineStr">
        <is>
          <t xml:space="preserve">   កម្រៃអាជ្ញាប័ណ្ណជើងសាគយ</t>
        </is>
      </c>
      <c r="E606" s="69" t="inlineStr">
        <is>
          <t>CBL</t>
        </is>
      </c>
      <c r="F606" s="238" t="n"/>
      <c r="G606" s="239" t="n"/>
      <c r="H606" s="239" t="n"/>
      <c r="I606" s="239" t="n"/>
      <c r="J606" s="240" t="n"/>
      <c r="K606" s="238" t="n">
        <v>0</v>
      </c>
      <c r="L606" s="240">
        <f>K606+L519</f>
        <v/>
      </c>
      <c r="M606" s="238" t="n">
        <v>0</v>
      </c>
      <c r="N606" s="240">
        <f>M606+N519</f>
        <v/>
      </c>
      <c r="O606" s="238" t="n"/>
      <c r="P606" s="240">
        <f>O606+P519</f>
        <v/>
      </c>
      <c r="Q606" s="241">
        <f>N606+P606</f>
        <v/>
      </c>
      <c r="R606" s="238" t="n"/>
      <c r="S606" s="240">
        <f>R606+S519</f>
        <v/>
      </c>
      <c r="T606" s="238" t="n"/>
      <c r="U606" s="240">
        <f>T606+U519</f>
        <v/>
      </c>
      <c r="V606" s="242">
        <f>L606-N606-U606</f>
        <v/>
      </c>
      <c r="W606" s="240">
        <f>IF(L606-N606-U606-V606=0,"","Error")</f>
        <v/>
      </c>
    </row>
    <row r="607" ht="13" customHeight="1">
      <c r="A607" s="15" t="n"/>
      <c r="B607" s="19" t="inlineStr">
        <is>
          <t>7307</t>
        </is>
      </c>
      <c r="C607" s="20" t="n">
        <v>73071</v>
      </c>
      <c r="D607" s="16" t="inlineStr">
        <is>
          <t>ការជួលដីទំនេរ</t>
        </is>
      </c>
      <c r="E607" s="77" t="inlineStr">
        <is>
          <t>ROL</t>
        </is>
      </c>
      <c r="F607" s="97" t="n"/>
      <c r="G607" s="98" t="n"/>
      <c r="H607" s="98" t="n"/>
      <c r="I607" s="98" t="n"/>
      <c r="J607" s="99" t="n"/>
      <c r="K607" s="97" t="n">
        <v>0</v>
      </c>
      <c r="L607" s="99">
        <f>K607+L520</f>
        <v/>
      </c>
      <c r="M607" s="97" t="n">
        <v>0</v>
      </c>
      <c r="N607" s="99">
        <f>M607+N520</f>
        <v/>
      </c>
      <c r="O607" s="97" t="n"/>
      <c r="P607" s="99">
        <f>O607+P520</f>
        <v/>
      </c>
      <c r="Q607" s="100">
        <f>N607+P607</f>
        <v/>
      </c>
      <c r="R607" s="97" t="n"/>
      <c r="S607" s="99">
        <f>R607+S520</f>
        <v/>
      </c>
      <c r="T607" s="97" t="n"/>
      <c r="U607" s="99">
        <f>T607+U520</f>
        <v/>
      </c>
      <c r="V607" s="101">
        <f>L607-N607-U607</f>
        <v/>
      </c>
      <c r="W607" s="99">
        <f>IF(L607-N607-U607-V607=0,"","Error")</f>
        <v/>
      </c>
    </row>
    <row r="608" ht="13" customHeight="1">
      <c r="A608" s="15" t="n"/>
      <c r="B608" s="18" t="n"/>
      <c r="C608" s="21" t="n">
        <v>73072</v>
      </c>
      <c r="D608" s="22" t="inlineStr">
        <is>
          <t>ការជួលដីមានអគារ</t>
        </is>
      </c>
      <c r="E608" s="62" t="inlineStr">
        <is>
          <t>ROB</t>
        </is>
      </c>
      <c r="F608" s="184" t="n"/>
      <c r="G608" s="185" t="n"/>
      <c r="H608" s="185" t="n"/>
      <c r="I608" s="185" t="n"/>
      <c r="J608" s="186" t="n"/>
      <c r="K608" s="184" t="n">
        <v>0</v>
      </c>
      <c r="L608" s="124">
        <f>K608+L521</f>
        <v/>
      </c>
      <c r="M608" s="184" t="n">
        <v>0</v>
      </c>
      <c r="N608" s="124">
        <f>M608+N521</f>
        <v/>
      </c>
      <c r="O608" s="184" t="n"/>
      <c r="P608" s="186">
        <f>O608+P521</f>
        <v/>
      </c>
      <c r="Q608" s="187">
        <f>N608+P608</f>
        <v/>
      </c>
      <c r="R608" s="184" t="n"/>
      <c r="S608" s="186">
        <f>R608+S521</f>
        <v/>
      </c>
      <c r="T608" s="184" t="n"/>
      <c r="U608" s="186">
        <f>T608+U521</f>
        <v/>
      </c>
      <c r="V608" s="188">
        <f>L608-N608-U608</f>
        <v/>
      </c>
      <c r="W608" s="186">
        <f>IF(L608-N608-U608-V608=0,"","Error")</f>
        <v/>
      </c>
    </row>
    <row r="609" ht="14" customHeight="1" thickBot="1">
      <c r="A609" s="15" t="n"/>
      <c r="B609" s="18" t="n"/>
      <c r="C609" s="131" t="n">
        <v>73073</v>
      </c>
      <c r="D609" s="82" t="inlineStr">
        <is>
          <t>ការជួលអគារ ឬសំណង់ផ្សេងៗ</t>
        </is>
      </c>
      <c r="E609" s="132" t="inlineStr">
        <is>
          <t>ROO</t>
        </is>
      </c>
      <c r="F609" s="168" t="n"/>
      <c r="G609" s="169" t="n"/>
      <c r="H609" s="169" t="n"/>
      <c r="I609" s="169" t="n"/>
      <c r="J609" s="170" t="n"/>
      <c r="K609" s="168" t="n">
        <v>0</v>
      </c>
      <c r="L609" s="170">
        <f>K609+L522</f>
        <v/>
      </c>
      <c r="M609" s="168" t="n">
        <v>0</v>
      </c>
      <c r="N609" s="170">
        <f>M609+N522</f>
        <v/>
      </c>
      <c r="O609" s="168" t="n"/>
      <c r="P609" s="170">
        <f>O609+P522</f>
        <v/>
      </c>
      <c r="Q609" s="171">
        <f>N609+P609</f>
        <v/>
      </c>
      <c r="R609" s="168" t="n"/>
      <c r="S609" s="170">
        <f>R609+S522</f>
        <v/>
      </c>
      <c r="T609" s="168" t="n"/>
      <c r="U609" s="170">
        <f>T609+U522</f>
        <v/>
      </c>
      <c r="V609" s="263">
        <f>L609-N609-U609</f>
        <v/>
      </c>
      <c r="W609" s="170">
        <f>IF(L609-N609-U609-V609=0,"","Error")</f>
        <v/>
      </c>
    </row>
    <row r="610" ht="14" customHeight="1" thickBot="1">
      <c r="A610" s="23" t="n"/>
      <c r="B610" s="15" t="n"/>
      <c r="C610" s="139" t="n">
        <v>73087</v>
      </c>
      <c r="D610" s="135" t="inlineStr">
        <is>
          <t>សរុបផលពីការត្រួតពិនិត្យគុណភាពផលិតផល និងការគោរពបទដ្ឋាន</t>
        </is>
      </c>
      <c r="E610" s="89" t="n"/>
      <c r="F610" s="118" t="n"/>
      <c r="G610" s="119">
        <f>G611</f>
        <v/>
      </c>
      <c r="H610" s="119">
        <f>H611</f>
        <v/>
      </c>
      <c r="I610" s="119">
        <f>I611</f>
        <v/>
      </c>
      <c r="J610" s="120">
        <f>J611</f>
        <v/>
      </c>
      <c r="K610" s="118">
        <f>K611</f>
        <v/>
      </c>
      <c r="L610" s="120">
        <f>L611</f>
        <v/>
      </c>
      <c r="M610" s="118">
        <f>M611</f>
        <v/>
      </c>
      <c r="N610" s="120">
        <f>N611</f>
        <v/>
      </c>
      <c r="O610" s="118">
        <f>O611</f>
        <v/>
      </c>
      <c r="P610" s="120">
        <f>P611</f>
        <v/>
      </c>
      <c r="Q610" s="121">
        <f>Q611</f>
        <v/>
      </c>
      <c r="R610" s="118">
        <f>R611</f>
        <v/>
      </c>
      <c r="S610" s="120">
        <f>S611</f>
        <v/>
      </c>
      <c r="T610" s="118">
        <f>T611</f>
        <v/>
      </c>
      <c r="U610" s="120">
        <f>U611</f>
        <v/>
      </c>
      <c r="V610" s="122">
        <f>V611</f>
        <v/>
      </c>
      <c r="W610" s="120">
        <f>IF(L610-N610-U610-V610=0,"","Error")</f>
        <v/>
      </c>
    </row>
    <row r="611" ht="13" customHeight="1">
      <c r="A611" s="23" t="n"/>
      <c r="B611" s="18" t="n"/>
      <c r="C611" s="129" t="n"/>
      <c r="D611" s="133" t="inlineStr">
        <is>
          <t>កម្រៃត្រួតពិនិត្យកុងតឺន័រតាមម៉ាស៊ីនស្កែន</t>
        </is>
      </c>
      <c r="E611" s="134" t="inlineStr">
        <is>
          <t>SCF</t>
        </is>
      </c>
      <c r="F611" s="256" t="n"/>
      <c r="G611" s="264">
        <f>SUM(G612:G613)</f>
        <v/>
      </c>
      <c r="H611" s="264">
        <f>SUM(H612:H613)</f>
        <v/>
      </c>
      <c r="I611" s="264">
        <f>SUM(I612:I613)</f>
        <v/>
      </c>
      <c r="J611" s="165">
        <f>SUM(J612:J613)</f>
        <v/>
      </c>
      <c r="K611" s="256" t="n">
        <v>0</v>
      </c>
      <c r="L611" s="165">
        <f>SUM(L612:L613)</f>
        <v/>
      </c>
      <c r="M611" s="256" t="n">
        <v>0</v>
      </c>
      <c r="N611" s="165">
        <f>SUM(N612:N613)</f>
        <v/>
      </c>
      <c r="O611" s="256">
        <f>SUM(O612:O613)</f>
        <v/>
      </c>
      <c r="P611" s="165">
        <f>SUM(P612:P613)</f>
        <v/>
      </c>
      <c r="Q611" s="166">
        <f>SUM(Q612:Q613)</f>
        <v/>
      </c>
      <c r="R611" s="256">
        <f>SUM(R612:R613)</f>
        <v/>
      </c>
      <c r="S611" s="165">
        <f>SUM(S612:S613)</f>
        <v/>
      </c>
      <c r="T611" s="256">
        <f>SUM(T612:T613)</f>
        <v/>
      </c>
      <c r="U611" s="165">
        <f>SUM(U612:U613)</f>
        <v/>
      </c>
      <c r="V611" s="265">
        <f>L611-N611-U611</f>
        <v/>
      </c>
      <c r="W611" s="165">
        <f>IF(L611-N611-U611-V611=0,"","Error")</f>
        <v/>
      </c>
    </row>
    <row r="612" ht="13" customHeight="1">
      <c r="A612" s="23" t="n"/>
      <c r="B612" s="18" t="n"/>
      <c r="C612" s="127" t="n"/>
      <c r="D612" s="14" t="inlineStr">
        <is>
          <t xml:space="preserve">   កម្រៃស្កែនកុងតឺន័រក្រោម ៤០ហ្វីត</t>
        </is>
      </c>
      <c r="E612" s="59" t="inlineStr">
        <is>
          <t>SFS</t>
        </is>
      </c>
      <c r="F612" s="192" t="n"/>
      <c r="G612" s="193" t="n"/>
      <c r="H612" s="193" t="n"/>
      <c r="I612" s="193" t="n"/>
      <c r="J612" s="194" t="n"/>
      <c r="K612" s="192" t="n">
        <v>0</v>
      </c>
      <c r="L612" s="194">
        <f>K612+L525</f>
        <v/>
      </c>
      <c r="M612" s="192" t="n">
        <v>0</v>
      </c>
      <c r="N612" s="194">
        <f>M612+N525</f>
        <v/>
      </c>
      <c r="O612" s="192" t="n"/>
      <c r="P612" s="194">
        <f>O612+P525</f>
        <v/>
      </c>
      <c r="Q612" s="195">
        <f>N612+P612</f>
        <v/>
      </c>
      <c r="R612" s="192" t="n"/>
      <c r="S612" s="194">
        <f>R612+S525</f>
        <v/>
      </c>
      <c r="T612" s="192" t="n"/>
      <c r="U612" s="194">
        <f>T612+U525</f>
        <v/>
      </c>
      <c r="V612" s="196">
        <f>L612-N612-U612</f>
        <v/>
      </c>
      <c r="W612" s="194">
        <f>IF(L612-N612-U612-V612=0,"","Error")</f>
        <v/>
      </c>
    </row>
    <row r="613" ht="14" customHeight="1" thickBot="1">
      <c r="A613" s="27" t="n"/>
      <c r="B613" s="24" t="n"/>
      <c r="C613" s="130" t="n"/>
      <c r="D613" s="28" t="inlineStr">
        <is>
          <t xml:space="preserve">   កម្រៃស្កែនកុងតឺន័រចាប់ពី ៤០ហ្វីត ឡើង</t>
        </is>
      </c>
      <c r="E613" s="69" t="inlineStr">
        <is>
          <t>SFL</t>
        </is>
      </c>
      <c r="F613" s="238" t="n"/>
      <c r="G613" s="239" t="n"/>
      <c r="H613" s="239" t="n"/>
      <c r="I613" s="239" t="n"/>
      <c r="J613" s="240" t="n"/>
      <c r="K613" s="238" t="n">
        <v>0</v>
      </c>
      <c r="L613" s="240">
        <f>K613+L526</f>
        <v/>
      </c>
      <c r="M613" s="238" t="n">
        <v>0</v>
      </c>
      <c r="N613" s="240">
        <f>M613+N526</f>
        <v/>
      </c>
      <c r="O613" s="238" t="n"/>
      <c r="P613" s="240">
        <f>O613+P526</f>
        <v/>
      </c>
      <c r="Q613" s="241">
        <f>N613+P613</f>
        <v/>
      </c>
      <c r="R613" s="238" t="n"/>
      <c r="S613" s="240">
        <f>R613+S526</f>
        <v/>
      </c>
      <c r="T613" s="238" t="n"/>
      <c r="U613" s="240">
        <f>T613+U526</f>
        <v/>
      </c>
      <c r="V613" s="242">
        <f>L613-N613-U613</f>
        <v/>
      </c>
      <c r="W613" s="240">
        <f>IF(L613-N613-U613-V613=0,"","Error")</f>
        <v/>
      </c>
    </row>
    <row r="614" ht="14" customHeight="1" thickBot="1">
      <c r="A614" s="78" t="inlineStr">
        <is>
          <t>76</t>
        </is>
      </c>
      <c r="B614" s="79" t="inlineStr">
        <is>
          <t>7698</t>
        </is>
      </c>
      <c r="C614" s="95" t="n">
        <v>76981</v>
      </c>
      <c r="D614" s="96" t="inlineStr">
        <is>
          <t xml:space="preserve">ផលហិរញ្ញវត្ថុផ្សេងទៀត </t>
        </is>
      </c>
      <c r="E614" s="90" t="inlineStr">
        <is>
          <t>ORB</t>
        </is>
      </c>
      <c r="F614" s="118" t="n"/>
      <c r="G614" s="257" t="n"/>
      <c r="H614" s="257" t="n"/>
      <c r="I614" s="257" t="n"/>
      <c r="J614" s="258" t="n"/>
      <c r="K614" s="118" t="n">
        <v>0</v>
      </c>
      <c r="L614" s="258">
        <f>K614+L527</f>
        <v/>
      </c>
      <c r="M614" s="118" t="n">
        <v>0</v>
      </c>
      <c r="N614" s="258">
        <f>M614+N527</f>
        <v/>
      </c>
      <c r="O614" s="118" t="n"/>
      <c r="P614" s="258">
        <f>O614+P527</f>
        <v/>
      </c>
      <c r="Q614" s="121">
        <f>N614+P614</f>
        <v/>
      </c>
      <c r="R614" s="118" t="n"/>
      <c r="S614" s="258">
        <f>R614+S527</f>
        <v/>
      </c>
      <c r="T614" s="118" t="n"/>
      <c r="U614" s="258">
        <f>T614+U527</f>
        <v/>
      </c>
      <c r="V614" s="122">
        <f>L614-N614-U614</f>
        <v/>
      </c>
      <c r="W614" s="258">
        <f>IF(L614-N614-U614-V614=0,"","Error")</f>
        <v/>
      </c>
    </row>
    <row r="615" ht="13" customHeight="1" thickBot="1">
      <c r="A615" s="348" t="n">
        <v>45298</v>
      </c>
      <c r="B615" s="346" t="n"/>
      <c r="C615" s="346" t="n"/>
      <c r="D615" s="346" t="n"/>
      <c r="E615" s="346" t="n"/>
      <c r="F615" s="349" t="n"/>
      <c r="G615" s="156">
        <f>SUM(G616:G621,G622,G634:G643,G644,G645,G651:G655,G656,G657,G671,G688,G694:G696,G697,G701)</f>
        <v/>
      </c>
      <c r="H615" s="156">
        <f>SUM(H616:H621,H622,H634:H643,H644,H645,H651:H655,H656,H657,H671,H688,H694:H696,H697,H701)</f>
        <v/>
      </c>
      <c r="I615" s="156">
        <f>SUM(I616:I621,I622,I634:I643,I644,I645,I651:I655,I656,I657,I671,I688,I694:I696,I697,I701)</f>
        <v/>
      </c>
      <c r="J615" s="157">
        <f>SUM(J616:J621,J622,J634:J643,J644,J645,J651:J655,J656,J657,J671,J688,J694:J696,J697,J701)</f>
        <v/>
      </c>
      <c r="K615" s="155">
        <f>SUM(K616:K621,K622,K634:K643,K644,K645,K651:K655,K656,K657,K671,K688,K694:K696,K697,K701)</f>
        <v/>
      </c>
      <c r="L615" s="157">
        <f>SUM(L616:L621,L622,L634:L643,L644,L645,L651:L655,L656,L657,L671,L688,L694:L696,L697,L701)</f>
        <v/>
      </c>
      <c r="M615" s="155">
        <f>SUM(M616:M621,M622,M634:M643,M644,M645,M651:M655,M656,M657,M671,M688,M694:M696,M697,M701)</f>
        <v/>
      </c>
      <c r="N615" s="157">
        <f>SUM(N616:N621,N622,N634:N643,N644,N645,N651:N655,N656,N657,N671,N688,N694:N696,N697,N701)</f>
        <v/>
      </c>
      <c r="O615" s="155">
        <f>SUM(O616:O621,O622,O634:O643,O644,O645,O651:O655,O656,O657,O671,O688,O694:O696,O697,O701)</f>
        <v/>
      </c>
      <c r="P615" s="157">
        <f>SUM(P616:P621,P622,P634:P643,P644,P645,P651:P655,P656,P657,P671,P688,P694:P696,P697,P701)</f>
        <v/>
      </c>
      <c r="Q615" s="158">
        <f>SUM(Q616:Q621,Q622,Q634:Q643,Q644,Q645,Q651:Q655,Q656,Q657,Q671,Q688,Q694:Q696,Q697,Q701)</f>
        <v/>
      </c>
      <c r="R615" s="155">
        <f>SUM(R616:R621,R622,R634:R643,R644,R645,R651:R655,R656,R657,R671,R688,R694:R696,R697,R701)</f>
        <v/>
      </c>
      <c r="S615" s="157">
        <f>SUM(S616:S621,S622,S634:S643,S644,S645,S651:S655,S656,S657,S671,S688,S694:S696,S697,S701)</f>
        <v/>
      </c>
      <c r="T615" s="155">
        <f>SUM(T616:T621,T622,T634:T643,T644,T645,T651:T655,T656,T657,T671,T688,T694:T696,T697,T701)</f>
        <v/>
      </c>
      <c r="U615" s="157">
        <f>SUM(U616:U621,U622,U634:U643,U644,U645,U651:U655,U656,U657,U671,U688,U694:U696,U697,U701)</f>
        <v/>
      </c>
      <c r="V615" s="159">
        <f>SUM(V616:V621,V622,V634:V643,V644,V645,V651:V655,V656,V657,V671,V688,V694:V696,V697,V701)</f>
        <v/>
      </c>
      <c r="W615" s="157">
        <f>IF(L615-N615-U615-V615=0,"","Error")</f>
        <v/>
      </c>
    </row>
    <row r="616" ht="13" customHeight="1">
      <c r="A616" s="25" t="inlineStr">
        <is>
          <t>70</t>
        </is>
      </c>
      <c r="B616" s="29" t="n">
        <v>7002</v>
      </c>
      <c r="C616" s="20" t="n">
        <v>70025</v>
      </c>
      <c r="D616" s="16" t="inlineStr">
        <is>
          <t>អាករលើតម្លៃបន្ថែម របបនាំចូល (សហគ្រាសប្រេងឥន្ធនៈ)</t>
        </is>
      </c>
      <c r="E616" s="49" t="inlineStr">
        <is>
          <t>VPP</t>
        </is>
      </c>
      <c r="F616" s="123" t="n"/>
      <c r="G616" s="98" t="n"/>
      <c r="H616" s="98" t="n"/>
      <c r="I616" s="98" t="n"/>
      <c r="J616" s="99" t="n"/>
      <c r="K616" s="97" t="n">
        <v>0</v>
      </c>
      <c r="L616" s="99">
        <f>K616+L529</f>
        <v/>
      </c>
      <c r="M616" s="97" t="n">
        <v>0</v>
      </c>
      <c r="N616" s="99">
        <f>M616+N529</f>
        <v/>
      </c>
      <c r="O616" s="97" t="n"/>
      <c r="P616" s="99">
        <f>O616+P529</f>
        <v/>
      </c>
      <c r="Q616" s="100">
        <f>N616+P616</f>
        <v/>
      </c>
      <c r="R616" s="97" t="n"/>
      <c r="S616" s="99">
        <f>R616+S529</f>
        <v/>
      </c>
      <c r="T616" s="97" t="n"/>
      <c r="U616" s="99">
        <f>T616+U529</f>
        <v/>
      </c>
      <c r="V616" s="101">
        <f>L616-N616-U616</f>
        <v/>
      </c>
      <c r="W616" s="99">
        <f>IF(L616-N616-U616-V616=0,"","Error")</f>
        <v/>
      </c>
    </row>
    <row r="617" ht="13" customHeight="1">
      <c r="A617" s="15" t="n"/>
      <c r="B617" s="18" t="n"/>
      <c r="C617" s="21" t="n">
        <v>70026</v>
      </c>
      <c r="D617" s="22" t="inlineStr">
        <is>
          <t>អាករលើតម្លៃបន្ថែម របបនាំចូល (សហគ្រាសផ្សេងៗទៀត)</t>
        </is>
      </c>
      <c r="E617" s="50" t="inlineStr">
        <is>
          <t>VOP</t>
        </is>
      </c>
      <c r="F617" s="184" t="n"/>
      <c r="G617" s="185" t="n"/>
      <c r="H617" s="185" t="n"/>
      <c r="I617" s="185" t="n"/>
      <c r="J617" s="186" t="n"/>
      <c r="K617" s="184" t="n">
        <v>2100900</v>
      </c>
      <c r="L617" s="186">
        <f>K617+L530</f>
        <v/>
      </c>
      <c r="M617" s="184" t="n">
        <v>0</v>
      </c>
      <c r="N617" s="186">
        <f>M617+N530</f>
        <v/>
      </c>
      <c r="O617" s="184" t="n"/>
      <c r="P617" s="186">
        <f>O617+P530</f>
        <v/>
      </c>
      <c r="Q617" s="187">
        <f>N617+P617</f>
        <v/>
      </c>
      <c r="R617" s="184" t="n"/>
      <c r="S617" s="186">
        <f>R617+S530</f>
        <v/>
      </c>
      <c r="T617" s="184" t="n"/>
      <c r="U617" s="186">
        <f>T617+U530</f>
        <v/>
      </c>
      <c r="V617" s="188">
        <f>L617-N617-U617</f>
        <v/>
      </c>
      <c r="W617" s="186">
        <f>IF(L617-N617-U617-V617=0,"","Error")</f>
        <v/>
      </c>
    </row>
    <row r="618" ht="14" customHeight="1" thickBot="1">
      <c r="A618" s="15" t="n"/>
      <c r="B618" s="24" t="n"/>
      <c r="C618" s="55" t="n">
        <v>70027</v>
      </c>
      <c r="D618" s="56" t="inlineStr">
        <is>
          <t>អាករលើតម្លៃបន្ថែម របបនាំចូល (ជាបន្ទុករបស់រដ្ឋ)</t>
        </is>
      </c>
      <c r="E618" s="57" t="inlineStr">
        <is>
          <t>VAP</t>
        </is>
      </c>
      <c r="F618" s="107" t="n"/>
      <c r="G618" s="108" t="n"/>
      <c r="H618" s="108" t="n"/>
      <c r="I618" s="108" t="n"/>
      <c r="J618" s="109" t="n"/>
      <c r="K618" s="107" t="n">
        <v>0</v>
      </c>
      <c r="L618" s="109">
        <f>K618+L531</f>
        <v/>
      </c>
      <c r="M618" s="107" t="n">
        <v>0</v>
      </c>
      <c r="N618" s="109">
        <f>M618+N531</f>
        <v/>
      </c>
      <c r="O618" s="107" t="n"/>
      <c r="P618" s="109">
        <f>O618+P531</f>
        <v/>
      </c>
      <c r="Q618" s="110">
        <f>N618+P618</f>
        <v/>
      </c>
      <c r="R618" s="107" t="n"/>
      <c r="S618" s="109">
        <f>R618+S531</f>
        <v/>
      </c>
      <c r="T618" s="107" t="n"/>
      <c r="U618" s="109">
        <f>T618+U531</f>
        <v/>
      </c>
      <c r="V618" s="111">
        <f>L618-N618-U618</f>
        <v/>
      </c>
      <c r="W618" s="109">
        <f>IF(L618-N618-U618-V618=0,"","Error")</f>
        <v/>
      </c>
    </row>
    <row r="619" ht="13" customHeight="1">
      <c r="A619" s="15" t="n"/>
      <c r="B619" s="29" t="n">
        <v>7003</v>
      </c>
      <c r="C619" s="20" t="n">
        <v>70032</v>
      </c>
      <c r="D619" s="16" t="inlineStr">
        <is>
          <t>អាករពិសេសលើទំនិញមួយចំនួន របបនាំចូល (សហគ្រាសប្រេងឥន្ធនៈ)</t>
        </is>
      </c>
      <c r="E619" s="49" t="inlineStr">
        <is>
          <t>SPP</t>
        </is>
      </c>
      <c r="F619" s="97" t="n"/>
      <c r="G619" s="98" t="n"/>
      <c r="H619" s="98" t="n"/>
      <c r="I619" s="98" t="n"/>
      <c r="J619" s="99" t="n"/>
      <c r="K619" s="97" t="n">
        <v>0</v>
      </c>
      <c r="L619" s="99">
        <f>K619+L532</f>
        <v/>
      </c>
      <c r="M619" s="97" t="n">
        <v>0</v>
      </c>
      <c r="N619" s="99">
        <f>M619+N532</f>
        <v/>
      </c>
      <c r="O619" s="97" t="n"/>
      <c r="P619" s="99">
        <f>O619+P532</f>
        <v/>
      </c>
      <c r="Q619" s="100">
        <f>N619+P619</f>
        <v/>
      </c>
      <c r="R619" s="97" t="n"/>
      <c r="S619" s="99">
        <f>R619+S532</f>
        <v/>
      </c>
      <c r="T619" s="97" t="n"/>
      <c r="U619" s="99">
        <f>T619+U532</f>
        <v/>
      </c>
      <c r="V619" s="101">
        <f>L619-N619-U619</f>
        <v/>
      </c>
      <c r="W619" s="99">
        <f>IF(L619-N619-U619-V619=0,"","Error")</f>
        <v/>
      </c>
    </row>
    <row r="620" ht="14" customHeight="1" thickBot="1">
      <c r="A620" s="15" t="n"/>
      <c r="B620" s="24" t="n"/>
      <c r="C620" s="55" t="n">
        <v>70033</v>
      </c>
      <c r="D620" s="56" t="inlineStr">
        <is>
          <t>អាករពិសេសលើទំនិញមួយចំនួន របបនាំចូល (សហគ្រាសផ្សេងៗទៀត)</t>
        </is>
      </c>
      <c r="E620" s="57" t="inlineStr">
        <is>
          <t>SOP</t>
        </is>
      </c>
      <c r="F620" s="107" t="n"/>
      <c r="G620" s="108" t="n"/>
      <c r="H620" s="108" t="n"/>
      <c r="I620" s="108" t="n"/>
      <c r="J620" s="109" t="n"/>
      <c r="K620" s="107" t="n">
        <v>0</v>
      </c>
      <c r="L620" s="109">
        <f>K620+L533</f>
        <v/>
      </c>
      <c r="M620" s="107" t="n">
        <v>0</v>
      </c>
      <c r="N620" s="109">
        <f>M620+N533</f>
        <v/>
      </c>
      <c r="O620" s="107" t="n"/>
      <c r="P620" s="109">
        <f>O620+P533</f>
        <v/>
      </c>
      <c r="Q620" s="110">
        <f>N620+P620</f>
        <v/>
      </c>
      <c r="R620" s="107" t="n"/>
      <c r="S620" s="109">
        <f>R620+S533</f>
        <v/>
      </c>
      <c r="T620" s="107" t="n"/>
      <c r="U620" s="109">
        <f>T620+U533</f>
        <v/>
      </c>
      <c r="V620" s="111">
        <f>L620-N620-U620</f>
        <v/>
      </c>
      <c r="W620" s="109">
        <f>IF(L620-N620-U620-V620=0,"","Error")</f>
        <v/>
      </c>
    </row>
    <row r="621" ht="14" customHeight="1" thickBot="1">
      <c r="A621" s="25" t="inlineStr">
        <is>
          <t>71</t>
        </is>
      </c>
      <c r="B621" s="29" t="n">
        <v>7100</v>
      </c>
      <c r="C621" s="125" t="n">
        <v>71001</v>
      </c>
      <c r="D621" s="39" t="inlineStr">
        <is>
          <t>ពន្ធគយពីការនាំចូល</t>
        </is>
      </c>
      <c r="E621" s="51" t="inlineStr">
        <is>
          <t>COP</t>
        </is>
      </c>
      <c r="F621" s="116" t="n"/>
      <c r="G621" s="113" t="n"/>
      <c r="H621" s="113" t="n"/>
      <c r="I621" s="113" t="n"/>
      <c r="J621" s="114" t="n"/>
      <c r="K621" s="116" t="n">
        <v>2740600</v>
      </c>
      <c r="L621" s="114">
        <f>K621+L534</f>
        <v/>
      </c>
      <c r="M621" s="116" t="n">
        <v>0</v>
      </c>
      <c r="N621" s="114">
        <f>M621+N534</f>
        <v/>
      </c>
      <c r="O621" s="116" t="n"/>
      <c r="P621" s="114">
        <f>O621+P534</f>
        <v/>
      </c>
      <c r="Q621" s="115">
        <f>N621+P621</f>
        <v/>
      </c>
      <c r="R621" s="116" t="n"/>
      <c r="S621" s="114">
        <f>R621+S534</f>
        <v/>
      </c>
      <c r="T621" s="116" t="n"/>
      <c r="U621" s="114">
        <f>T621+U534</f>
        <v/>
      </c>
      <c r="V621" s="117">
        <f>L621-N621-U621</f>
        <v/>
      </c>
      <c r="W621" s="114">
        <f>IF(L621-N621-U621-V621=0,"","Error")</f>
        <v/>
      </c>
    </row>
    <row r="622" ht="14" customHeight="1" thickBot="1">
      <c r="A622" s="23" t="n"/>
      <c r="B622" s="18" t="n"/>
      <c r="C622" s="129" t="n"/>
      <c r="D622" s="91" t="inlineStr">
        <is>
          <t>សរុបកម្រៃពីការ​ងារគយ</t>
        </is>
      </c>
      <c r="E622" s="92" t="n"/>
      <c r="F622" s="160" t="n"/>
      <c r="G622" s="161">
        <f>G623+G624+G625+G633</f>
        <v/>
      </c>
      <c r="H622" s="161">
        <f>H623+H624+H625+H633</f>
        <v/>
      </c>
      <c r="I622" s="161">
        <f>I623+I624+I625+I633</f>
        <v/>
      </c>
      <c r="J622" s="120">
        <f>J623+J624+J625+J633</f>
        <v/>
      </c>
      <c r="K622" s="160">
        <f>K623+K624+K625+K633</f>
        <v/>
      </c>
      <c r="L622" s="120">
        <f>L623+L624+L625+L633</f>
        <v/>
      </c>
      <c r="M622" s="160">
        <f>M623+M624+M625+M633</f>
        <v/>
      </c>
      <c r="N622" s="120">
        <f>N623+N624+N625+N633</f>
        <v/>
      </c>
      <c r="O622" s="160">
        <f>O623+O624+O625+O633</f>
        <v/>
      </c>
      <c r="P622" s="120">
        <f>P623+P624+P625+P633</f>
        <v/>
      </c>
      <c r="Q622" s="121">
        <f>Q623+Q624+Q625+Q633</f>
        <v/>
      </c>
      <c r="R622" s="160">
        <f>R623+R624+R625+R633</f>
        <v/>
      </c>
      <c r="S622" s="120">
        <f>S623+S624+S625+S633</f>
        <v/>
      </c>
      <c r="T622" s="160">
        <f>T623+T624+T625+T633</f>
        <v/>
      </c>
      <c r="U622" s="120">
        <f>U623+U624+U625+U633</f>
        <v/>
      </c>
      <c r="V622" s="162">
        <f>V623+V624+V625+V633</f>
        <v/>
      </c>
      <c r="W622" s="120">
        <f>IF(L622-N622-U622-V622=0,"","Error")</f>
        <v/>
      </c>
    </row>
    <row r="623" ht="13" customHeight="1">
      <c r="A623" s="23" t="n"/>
      <c r="B623" s="18" t="n"/>
      <c r="C623" s="129" t="n"/>
      <c r="D623" s="17" t="inlineStr">
        <is>
          <t>កម្រៃស្តុកទំនិញក្នុងសន្និធិគយបណ្តោះអាសន្នហួសកាលកំណត់</t>
        </is>
      </c>
      <c r="E623" s="52" t="inlineStr">
        <is>
          <t>OSF</t>
        </is>
      </c>
      <c r="F623" s="163" t="n"/>
      <c r="G623" s="164" t="n"/>
      <c r="H623" s="164" t="n"/>
      <c r="I623" s="164" t="n"/>
      <c r="J623" s="165" t="n"/>
      <c r="K623" s="163" t="n">
        <v>0</v>
      </c>
      <c r="L623" s="165">
        <f>K623+L536</f>
        <v/>
      </c>
      <c r="M623" s="163" t="n">
        <v>0</v>
      </c>
      <c r="N623" s="165">
        <f>M623+N536</f>
        <v/>
      </c>
      <c r="O623" s="163" t="n"/>
      <c r="P623" s="165">
        <f>O623+P536</f>
        <v/>
      </c>
      <c r="Q623" s="166">
        <f>N623+P623</f>
        <v/>
      </c>
      <c r="R623" s="163" t="n"/>
      <c r="S623" s="165">
        <f>R623+S536</f>
        <v/>
      </c>
      <c r="T623" s="163" t="n"/>
      <c r="U623" s="165">
        <f>T623+U536</f>
        <v/>
      </c>
      <c r="V623" s="167">
        <f>L623-N623-U623</f>
        <v/>
      </c>
      <c r="W623" s="165">
        <f>IF(L623-N623-U623-V623=0,"","Error")</f>
        <v/>
      </c>
    </row>
    <row r="624" ht="14" customHeight="1" thickBot="1">
      <c r="A624" s="23" t="n"/>
      <c r="B624" s="18" t="n"/>
      <c r="C624" s="129" t="n"/>
      <c r="D624" s="82" t="inlineStr">
        <is>
          <t>កម្រៃទំនិញនាំចូលសម្រាប់លក់ក្នុងអគារលក់ទំនិញរួចពន្ធ</t>
        </is>
      </c>
      <c r="E624" s="83" t="inlineStr">
        <is>
          <t>DSF</t>
        </is>
      </c>
      <c r="F624" s="168" t="n"/>
      <c r="G624" s="169" t="n"/>
      <c r="H624" s="169" t="n"/>
      <c r="I624" s="169" t="n"/>
      <c r="J624" s="170" t="n"/>
      <c r="K624" s="168" t="n">
        <v>0</v>
      </c>
      <c r="L624" s="170">
        <f>K624+L537</f>
        <v/>
      </c>
      <c r="M624" s="168" t="n">
        <v>0</v>
      </c>
      <c r="N624" s="170">
        <f>M624+N537</f>
        <v/>
      </c>
      <c r="O624" s="168" t="n"/>
      <c r="P624" s="170">
        <f>O624+P537</f>
        <v/>
      </c>
      <c r="Q624" s="171">
        <f>N624+P624</f>
        <v/>
      </c>
      <c r="R624" s="168" t="n"/>
      <c r="S624" s="170">
        <f>R624+S537</f>
        <v/>
      </c>
      <c r="T624" s="168" t="n"/>
      <c r="U624" s="170">
        <f>T624+U537</f>
        <v/>
      </c>
      <c r="V624" s="172">
        <f>L624-N624-U624</f>
        <v/>
      </c>
      <c r="W624" s="170">
        <f>IF(L624-N624-U624-V624=0,"","Error")</f>
        <v/>
      </c>
    </row>
    <row r="625" ht="14" customHeight="1" thickBot="1">
      <c r="A625" s="23" t="n"/>
      <c r="B625" s="18" t="n"/>
      <c r="C625" s="129" t="n"/>
      <c r="D625" s="93" t="inlineStr">
        <is>
          <t>សរុបកម្រៃឆ្លងកាត់ (មាតិកាចាស់)</t>
        </is>
      </c>
      <c r="E625" s="94" t="inlineStr">
        <is>
          <t>TRF</t>
        </is>
      </c>
      <c r="F625" s="160" t="n"/>
      <c r="G625" s="161">
        <f>SUM(G626:G632)</f>
        <v/>
      </c>
      <c r="H625" s="161">
        <f>SUM(H626:H632)</f>
        <v/>
      </c>
      <c r="I625" s="161">
        <f>SUM(I626:I632)</f>
        <v/>
      </c>
      <c r="J625" s="120">
        <f>SUM(J626:J632)</f>
        <v/>
      </c>
      <c r="K625" s="160" t="n">
        <v>0</v>
      </c>
      <c r="L625" s="120">
        <f>SUM(L626:L632)</f>
        <v/>
      </c>
      <c r="M625" s="160" t="n">
        <v>0</v>
      </c>
      <c r="N625" s="120">
        <f>SUM(N626:N632)</f>
        <v/>
      </c>
      <c r="O625" s="160">
        <f>SUM(O626:O632)</f>
        <v/>
      </c>
      <c r="P625" s="120">
        <f>SUM(P626:P632)</f>
        <v/>
      </c>
      <c r="Q625" s="121">
        <f>SUM(Q626:Q632)</f>
        <v/>
      </c>
      <c r="R625" s="160">
        <f>SUM(R626:R632)</f>
        <v/>
      </c>
      <c r="S625" s="120">
        <f>SUM(S626:S632)</f>
        <v/>
      </c>
      <c r="T625" s="160">
        <f>SUM(T626:T632)</f>
        <v/>
      </c>
      <c r="U625" s="120">
        <f>SUM(U626:U632)</f>
        <v/>
      </c>
      <c r="V625" s="162">
        <f>SUM(V626:V632)</f>
        <v/>
      </c>
      <c r="W625" s="120">
        <f>IF(L625-N625-U625-V625=0,"","Error")</f>
        <v/>
      </c>
    </row>
    <row r="626" ht="26" customHeight="1">
      <c r="A626" s="23" t="n"/>
      <c r="B626" s="18" t="n"/>
      <c r="C626" s="129" t="n"/>
      <c r="D62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626" s="53" t="inlineStr">
        <is>
          <t>TFT</t>
        </is>
      </c>
      <c r="F626" s="173" t="n"/>
      <c r="G626" s="174" t="n"/>
      <c r="H626" s="174" t="n"/>
      <c r="I626" s="174" t="n"/>
      <c r="J626" s="175" t="n"/>
      <c r="K626" s="173" t="n">
        <v>0</v>
      </c>
      <c r="L626" s="175">
        <f>K626+L539</f>
        <v/>
      </c>
      <c r="M626" s="173" t="n">
        <v>0</v>
      </c>
      <c r="N626" s="175">
        <f>M626+N539</f>
        <v/>
      </c>
      <c r="O626" s="173" t="n"/>
      <c r="P626" s="175">
        <f>O626+P539</f>
        <v/>
      </c>
      <c r="Q626" s="176">
        <f>N626+P626</f>
        <v/>
      </c>
      <c r="R626" s="173" t="n"/>
      <c r="S626" s="175">
        <f>R626+S539</f>
        <v/>
      </c>
      <c r="T626" s="173" t="n"/>
      <c r="U626" s="175">
        <f>T626+U539</f>
        <v/>
      </c>
      <c r="V626" s="177">
        <f>L626-N626-U626</f>
        <v/>
      </c>
      <c r="W626" s="175">
        <f>IF(L626-N626-U626-V626=0,"","Error")</f>
        <v/>
      </c>
    </row>
    <row r="627" ht="13" customHeight="1">
      <c r="A627" s="23" t="n"/>
      <c r="B627" s="18" t="n"/>
      <c r="C627" s="129" t="n"/>
      <c r="D62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627" s="54" t="inlineStr">
        <is>
          <t>TFF</t>
        </is>
      </c>
      <c r="F627" s="178" t="n"/>
      <c r="G627" s="179" t="n"/>
      <c r="H627" s="179" t="n"/>
      <c r="I627" s="179" t="n"/>
      <c r="J627" s="180" t="n"/>
      <c r="K627" s="178" t="n">
        <v>0</v>
      </c>
      <c r="L627" s="180">
        <f>K627+L540</f>
        <v/>
      </c>
      <c r="M627" s="178" t="n">
        <v>0</v>
      </c>
      <c r="N627" s="180">
        <f>M627+N540</f>
        <v/>
      </c>
      <c r="O627" s="178" t="n"/>
      <c r="P627" s="180">
        <f>O627+P540</f>
        <v/>
      </c>
      <c r="Q627" s="181">
        <f>N627+P627</f>
        <v/>
      </c>
      <c r="R627" s="178" t="n"/>
      <c r="S627" s="180">
        <f>R627+S540</f>
        <v/>
      </c>
      <c r="T627" s="178" t="n"/>
      <c r="U627" s="180">
        <f>T627+U540</f>
        <v/>
      </c>
      <c r="V627" s="182">
        <f>L627-N627-U627</f>
        <v/>
      </c>
      <c r="W627" s="180">
        <f>IF(L627-N627-U627-V627=0,"","Error")</f>
        <v/>
      </c>
    </row>
    <row r="628" ht="13" customHeight="1">
      <c r="A628" s="23" t="n"/>
      <c r="B628" s="18" t="n"/>
      <c r="C628" s="129" t="n"/>
      <c r="D628" s="38" t="inlineStr">
        <is>
          <t xml:space="preserve">   កម្រៃឆ្លងកាត់ទំនិញមិនផ្ទុកក្នុងកុងតឺន័រ (មាតិកាចាស់)</t>
        </is>
      </c>
      <c r="E628" s="54" t="inlineStr">
        <is>
          <t>TFN</t>
        </is>
      </c>
      <c r="F628" s="178" t="n"/>
      <c r="G628" s="179" t="n"/>
      <c r="H628" s="179" t="n"/>
      <c r="I628" s="179" t="n"/>
      <c r="J628" s="180" t="n"/>
      <c r="K628" s="178" t="n">
        <v>0</v>
      </c>
      <c r="L628" s="180">
        <f>K628+L541</f>
        <v/>
      </c>
      <c r="M628" s="178" t="n">
        <v>0</v>
      </c>
      <c r="N628" s="180">
        <f>M628+N541</f>
        <v/>
      </c>
      <c r="O628" s="178" t="n"/>
      <c r="P628" s="180">
        <f>O628+P541</f>
        <v/>
      </c>
      <c r="Q628" s="181">
        <f>N628+P628</f>
        <v/>
      </c>
      <c r="R628" s="178" t="n"/>
      <c r="S628" s="180">
        <f>R628+S541</f>
        <v/>
      </c>
      <c r="T628" s="178" t="n"/>
      <c r="U628" s="180">
        <f>T628+U541</f>
        <v/>
      </c>
      <c r="V628" s="182">
        <f>L628-N628-U628</f>
        <v/>
      </c>
      <c r="W628" s="180">
        <f>IF(L628-N628-U628-V628=0,"","Error")</f>
        <v/>
      </c>
    </row>
    <row r="629" ht="13" customHeight="1">
      <c r="A629" s="23" t="n"/>
      <c r="B629" s="18" t="n"/>
      <c r="C629" s="129" t="n"/>
      <c r="D629" s="38" t="inlineStr">
        <is>
          <t xml:space="preserve">   កម្រៃឆ្លងកាត់គោ ក្របី និងសេះរស់ (មាតិកាចាស់)</t>
        </is>
      </c>
      <c r="E629" s="54" t="inlineStr">
        <is>
          <t>TFB</t>
        </is>
      </c>
      <c r="F629" s="178" t="n"/>
      <c r="G629" s="179" t="n"/>
      <c r="H629" s="179" t="n"/>
      <c r="I629" s="179" t="n"/>
      <c r="J629" s="180" t="n"/>
      <c r="K629" s="178" t="n">
        <v>0</v>
      </c>
      <c r="L629" s="180">
        <f>K629+L542</f>
        <v/>
      </c>
      <c r="M629" s="178" t="n">
        <v>0</v>
      </c>
      <c r="N629" s="180">
        <f>M629+N542</f>
        <v/>
      </c>
      <c r="O629" s="178" t="n"/>
      <c r="P629" s="180">
        <f>O629+P542</f>
        <v/>
      </c>
      <c r="Q629" s="181">
        <f>N629+P629</f>
        <v/>
      </c>
      <c r="R629" s="178" t="n"/>
      <c r="S629" s="180">
        <f>R629+S542</f>
        <v/>
      </c>
      <c r="T629" s="178" t="n"/>
      <c r="U629" s="180">
        <f>T629+U542</f>
        <v/>
      </c>
      <c r="V629" s="182">
        <f>L629-N629-U629</f>
        <v/>
      </c>
      <c r="W629" s="180">
        <f>IF(L629-N629-U629-V629=0,"","Error")</f>
        <v/>
      </c>
    </row>
    <row r="630" ht="13" customHeight="1">
      <c r="A630" s="23" t="n"/>
      <c r="B630" s="18" t="n"/>
      <c r="C630" s="129" t="n"/>
      <c r="D630" s="38" t="inlineStr">
        <is>
          <t xml:space="preserve">   កម្រៃឆ្លងកាត់ជ្រូក ចៀម និងពពែរស់ (មាតិកាចាស់)</t>
        </is>
      </c>
      <c r="E630" s="54" t="inlineStr">
        <is>
          <t>TFS</t>
        </is>
      </c>
      <c r="F630" s="178" t="n"/>
      <c r="G630" s="179" t="n"/>
      <c r="H630" s="179" t="n"/>
      <c r="I630" s="179" t="n"/>
      <c r="J630" s="180" t="n"/>
      <c r="K630" s="178" t="n">
        <v>0</v>
      </c>
      <c r="L630" s="180">
        <f>K630+L543</f>
        <v/>
      </c>
      <c r="M630" s="178" t="n">
        <v>0</v>
      </c>
      <c r="N630" s="180">
        <f>M630+N543</f>
        <v/>
      </c>
      <c r="O630" s="178" t="n"/>
      <c r="P630" s="180">
        <f>O630+P543</f>
        <v/>
      </c>
      <c r="Q630" s="181">
        <f>N630+P630</f>
        <v/>
      </c>
      <c r="R630" s="178" t="n"/>
      <c r="S630" s="180">
        <f>R630+S543</f>
        <v/>
      </c>
      <c r="T630" s="178" t="n"/>
      <c r="U630" s="180">
        <f>T630+U543</f>
        <v/>
      </c>
      <c r="V630" s="182">
        <f>L630-N630-U630</f>
        <v/>
      </c>
      <c r="W630" s="180">
        <f>IF(L630-N630-U630-V630=0,"","Error")</f>
        <v/>
      </c>
    </row>
    <row r="631" ht="13" customHeight="1">
      <c r="A631" s="23" t="n"/>
      <c r="B631" s="18" t="n"/>
      <c r="C631" s="129" t="n"/>
      <c r="D631" s="38" t="inlineStr">
        <is>
          <t xml:space="preserve">   កម្រៃឆ្លងកាត់សត្វស្លាប (មាន់ ទា...) (មាតិកាចាស់)</t>
        </is>
      </c>
      <c r="E631" s="54" t="inlineStr">
        <is>
          <t>TFP</t>
        </is>
      </c>
      <c r="F631" s="178" t="n"/>
      <c r="G631" s="179" t="n"/>
      <c r="H631" s="179" t="n"/>
      <c r="I631" s="179" t="n"/>
      <c r="J631" s="180" t="n"/>
      <c r="K631" s="178" t="n">
        <v>0</v>
      </c>
      <c r="L631" s="180">
        <f>K631+L544</f>
        <v/>
      </c>
      <c r="M631" s="178" t="n">
        <v>0</v>
      </c>
      <c r="N631" s="180">
        <f>M631+N544</f>
        <v/>
      </c>
      <c r="O631" s="178" t="n"/>
      <c r="P631" s="180">
        <f>O631+P544</f>
        <v/>
      </c>
      <c r="Q631" s="181">
        <f>N631+P631</f>
        <v/>
      </c>
      <c r="R631" s="178" t="n"/>
      <c r="S631" s="180">
        <f>R631+S544</f>
        <v/>
      </c>
      <c r="T631" s="178" t="n"/>
      <c r="U631" s="180">
        <f>T631+U544</f>
        <v/>
      </c>
      <c r="V631" s="182">
        <f>L631-N631-U631</f>
        <v/>
      </c>
      <c r="W631" s="180">
        <f>IF(L631-N631-U631-V631=0,"","Error")</f>
        <v/>
      </c>
    </row>
    <row r="632" ht="13" customHeight="1">
      <c r="A632" s="23" t="n"/>
      <c r="B632" s="18" t="n"/>
      <c r="C632" s="129" t="n"/>
      <c r="D632" s="38" t="inlineStr">
        <is>
          <t xml:space="preserve">   កម្រៃឆ្លងកាត់ផលិតផលជលផល (មាតិកាចាស់)</t>
        </is>
      </c>
      <c r="E632" s="54" t="inlineStr">
        <is>
          <t>TFA</t>
        </is>
      </c>
      <c r="F632" s="178" t="n"/>
      <c r="G632" s="179" t="n"/>
      <c r="H632" s="179" t="n"/>
      <c r="I632" s="179" t="n"/>
      <c r="J632" s="180" t="n"/>
      <c r="K632" s="178" t="n">
        <v>0</v>
      </c>
      <c r="L632" s="180">
        <f>K632+L545</f>
        <v/>
      </c>
      <c r="M632" s="178" t="n">
        <v>0</v>
      </c>
      <c r="N632" s="180">
        <f>M632+N545</f>
        <v/>
      </c>
      <c r="O632" s="178" t="n"/>
      <c r="P632" s="180">
        <f>O632+P545</f>
        <v/>
      </c>
      <c r="Q632" s="181">
        <f>N632+P632</f>
        <v/>
      </c>
      <c r="R632" s="178" t="n"/>
      <c r="S632" s="180">
        <f>R632+S545</f>
        <v/>
      </c>
      <c r="T632" s="178" t="n"/>
      <c r="U632" s="180">
        <f>T632+U545</f>
        <v/>
      </c>
      <c r="V632" s="182">
        <f>L632-N632-U632</f>
        <v/>
      </c>
      <c r="W632" s="180">
        <f>IF(L632-N632-U632-V632=0,"","Error")</f>
        <v/>
      </c>
    </row>
    <row r="633" ht="13" customHeight="1">
      <c r="A633" s="23" t="n"/>
      <c r="B633" s="18" t="n"/>
      <c r="C633" s="183" t="n"/>
      <c r="D633" s="22" t="inlineStr">
        <is>
          <t>កម្រៃផ្សេងៗ</t>
        </is>
      </c>
      <c r="E633" s="50" t="inlineStr">
        <is>
          <t>OFS</t>
        </is>
      </c>
      <c r="F633" s="184" t="n"/>
      <c r="G633" s="185" t="n"/>
      <c r="H633" s="185" t="n"/>
      <c r="I633" s="185" t="n"/>
      <c r="J633" s="186" t="n"/>
      <c r="K633" s="184" t="n">
        <v>0</v>
      </c>
      <c r="L633" s="186">
        <f>K633+L546</f>
        <v/>
      </c>
      <c r="M633" s="184" t="n">
        <v>0</v>
      </c>
      <c r="N633" s="186">
        <f>M633+N546</f>
        <v/>
      </c>
      <c r="O633" s="184" t="n"/>
      <c r="P633" s="186">
        <f>O633+P546</f>
        <v/>
      </c>
      <c r="Q633" s="187">
        <f>N633+P633</f>
        <v/>
      </c>
      <c r="R633" s="184" t="n"/>
      <c r="S633" s="186">
        <f>R633+S546</f>
        <v/>
      </c>
      <c r="T633" s="184" t="n"/>
      <c r="U633" s="186">
        <f>T633+U546</f>
        <v/>
      </c>
      <c r="V633" s="188">
        <f>L633-N633-U633</f>
        <v/>
      </c>
      <c r="W633" s="186">
        <f>IF(L633-N633-U633-V633=0,"","Error")</f>
        <v/>
      </c>
    </row>
    <row r="634" ht="13" customHeight="1">
      <c r="A634" s="15" t="n"/>
      <c r="B634" s="18" t="n"/>
      <c r="C634" s="21" t="n">
        <v>71003</v>
      </c>
      <c r="D634" s="22" t="inlineStr">
        <is>
          <t>ពន្ធគយលើផលិតផលតេលសិលា</t>
        </is>
      </c>
      <c r="E634" s="50" t="inlineStr">
        <is>
          <t>CPP</t>
        </is>
      </c>
      <c r="F634" s="184" t="n"/>
      <c r="G634" s="185" t="n"/>
      <c r="H634" s="185" t="n"/>
      <c r="I634" s="185" t="n"/>
      <c r="J634" s="186" t="n"/>
      <c r="K634" s="184" t="n">
        <v>0</v>
      </c>
      <c r="L634" s="186">
        <f>K634+L547</f>
        <v/>
      </c>
      <c r="M634" s="184" t="n">
        <v>0</v>
      </c>
      <c r="N634" s="186">
        <f>M634+N547</f>
        <v/>
      </c>
      <c r="O634" s="184" t="n"/>
      <c r="P634" s="186">
        <f>O634+P547</f>
        <v/>
      </c>
      <c r="Q634" s="187">
        <f>N634+P634</f>
        <v/>
      </c>
      <c r="R634" s="184" t="n"/>
      <c r="S634" s="186">
        <f>R634+S547</f>
        <v/>
      </c>
      <c r="T634" s="184" t="n"/>
      <c r="U634" s="186">
        <f>T634+U547</f>
        <v/>
      </c>
      <c r="V634" s="188">
        <f>L634-N634-U634</f>
        <v/>
      </c>
      <c r="W634" s="186">
        <f>IF(L634-N634-U634-V634=0,"","Error")</f>
        <v/>
      </c>
    </row>
    <row r="635" ht="13" customHeight="1">
      <c r="A635" s="15" t="n"/>
      <c r="B635" s="18" t="n"/>
      <c r="C635" s="21" t="n">
        <v>71004</v>
      </c>
      <c r="D635" s="22" t="inlineStr">
        <is>
          <t>អាករបន្ថែមលើផលិតផលតេលសិលាសម្រាប់ថែទាំផ្លូវថ្នល់</t>
        </is>
      </c>
      <c r="E635" s="50" t="inlineStr">
        <is>
          <t>ATP</t>
        </is>
      </c>
      <c r="F635" s="184" t="n"/>
      <c r="G635" s="185" t="n"/>
      <c r="H635" s="185" t="n"/>
      <c r="I635" s="185" t="n"/>
      <c r="J635" s="186" t="n"/>
      <c r="K635" s="184" t="n">
        <v>0</v>
      </c>
      <c r="L635" s="186">
        <f>K635+L548</f>
        <v/>
      </c>
      <c r="M635" s="184" t="n">
        <v>0</v>
      </c>
      <c r="N635" s="186">
        <f>M635+N548</f>
        <v/>
      </c>
      <c r="O635" s="184" t="n"/>
      <c r="P635" s="186">
        <f>O635+P548</f>
        <v/>
      </c>
      <c r="Q635" s="187">
        <f>N635+P635</f>
        <v/>
      </c>
      <c r="R635" s="184" t="n"/>
      <c r="S635" s="186">
        <f>R635+S548</f>
        <v/>
      </c>
      <c r="T635" s="184" t="n"/>
      <c r="U635" s="186">
        <f>T635+U548</f>
        <v/>
      </c>
      <c r="V635" s="188">
        <f>L635-N635-U635</f>
        <v/>
      </c>
      <c r="W635" s="186">
        <f>IF(L635-N635-U635-V635=0,"","Error")</f>
        <v/>
      </c>
    </row>
    <row r="636" ht="13" customHeight="1">
      <c r="A636" s="15" t="n"/>
      <c r="B636" s="18" t="n"/>
      <c r="C636" s="21" t="n">
        <v>71005</v>
      </c>
      <c r="D636" s="22" t="inlineStr">
        <is>
          <t>ផលពីការលក់ទំនិញរឹបអូស និងទំនិញគ្មានការទាមទារ</t>
        </is>
      </c>
      <c r="E636" s="50" t="inlineStr">
        <is>
          <t>AUC</t>
        </is>
      </c>
      <c r="F636" s="184" t="n"/>
      <c r="G636" s="185" t="n"/>
      <c r="H636" s="185" t="n"/>
      <c r="I636" s="185" t="n"/>
      <c r="J636" s="186" t="n"/>
      <c r="K636" s="184" t="n">
        <v>0</v>
      </c>
      <c r="L636" s="186">
        <f>K636+L549</f>
        <v/>
      </c>
      <c r="M636" s="184" t="n">
        <v>0</v>
      </c>
      <c r="N636" s="186">
        <f>M636+N549</f>
        <v/>
      </c>
      <c r="O636" s="184" t="n"/>
      <c r="P636" s="186">
        <f>O636+P549</f>
        <v/>
      </c>
      <c r="Q636" s="187">
        <f>N636+P636</f>
        <v/>
      </c>
      <c r="R636" s="184" t="n"/>
      <c r="S636" s="186">
        <f>R636+S549</f>
        <v/>
      </c>
      <c r="T636" s="184" t="n"/>
      <c r="U636" s="186">
        <f>T636+U549</f>
        <v/>
      </c>
      <c r="V636" s="188">
        <f>L636-N636-U636</f>
        <v/>
      </c>
      <c r="W636" s="186">
        <f>IF(L636-N636-U636-V636=0,"","Error")</f>
        <v/>
      </c>
    </row>
    <row r="637" ht="13" customHeight="1">
      <c r="A637" s="15" t="n"/>
      <c r="B637" s="18" t="n"/>
      <c r="C637" s="21" t="n">
        <v>71006</v>
      </c>
      <c r="D637" s="22" t="inlineStr">
        <is>
          <t>ពិន័យផ្សេងៗលើការនាំចូល</t>
        </is>
      </c>
      <c r="E637" s="50" t="inlineStr">
        <is>
          <t>PIM</t>
        </is>
      </c>
      <c r="F637" s="184" t="n"/>
      <c r="G637" s="185" t="n"/>
      <c r="H637" s="185" t="n"/>
      <c r="I637" s="185" t="n"/>
      <c r="J637" s="186" t="n"/>
      <c r="K637" s="184" t="n">
        <v>0</v>
      </c>
      <c r="L637" s="186">
        <f>K637+L550</f>
        <v/>
      </c>
      <c r="M637" s="184" t="n">
        <v>0</v>
      </c>
      <c r="N637" s="186">
        <f>M637+N550</f>
        <v/>
      </c>
      <c r="O637" s="184" t="n"/>
      <c r="P637" s="186">
        <f>O637+P550</f>
        <v/>
      </c>
      <c r="Q637" s="187">
        <f>N637+P637</f>
        <v/>
      </c>
      <c r="R637" s="184" t="n"/>
      <c r="S637" s="186">
        <f>R637+S550</f>
        <v/>
      </c>
      <c r="T637" s="184" t="n"/>
      <c r="U637" s="186">
        <f>T637+U550</f>
        <v/>
      </c>
      <c r="V637" s="188">
        <f>L637-N637-U637</f>
        <v/>
      </c>
      <c r="W637" s="186">
        <f>IF(L637-N637-U637-V637=0,"","Error")</f>
        <v/>
      </c>
    </row>
    <row r="638" ht="14" customHeight="1" thickBot="1">
      <c r="A638" s="15" t="n"/>
      <c r="B638" s="24" t="n"/>
      <c r="C638" s="55" t="n">
        <v>71007</v>
      </c>
      <c r="D638" s="56" t="inlineStr">
        <is>
          <t>ពន្ធនាំចូល (ជាបន្ទុករបស់រដ្ឋ)</t>
        </is>
      </c>
      <c r="E638" s="57" t="inlineStr">
        <is>
          <t>CRP</t>
        </is>
      </c>
      <c r="F638" s="107" t="n"/>
      <c r="G638" s="108" t="n"/>
      <c r="H638" s="108" t="n"/>
      <c r="I638" s="108" t="n"/>
      <c r="J638" s="109" t="n"/>
      <c r="K638" s="107" t="n">
        <v>0</v>
      </c>
      <c r="L638" s="109">
        <f>K638+L551</f>
        <v/>
      </c>
      <c r="M638" s="107" t="n">
        <v>0</v>
      </c>
      <c r="N638" s="109">
        <f>M638+N551</f>
        <v/>
      </c>
      <c r="O638" s="107" t="n"/>
      <c r="P638" s="109">
        <f>O638+P551</f>
        <v/>
      </c>
      <c r="Q638" s="110">
        <f>N638+P638</f>
        <v/>
      </c>
      <c r="R638" s="107" t="n"/>
      <c r="S638" s="109">
        <f>R638+S551</f>
        <v/>
      </c>
      <c r="T638" s="107" t="n"/>
      <c r="U638" s="109">
        <f>T638+U551</f>
        <v/>
      </c>
      <c r="V638" s="111">
        <f>L638-N638-U638</f>
        <v/>
      </c>
      <c r="W638" s="109">
        <f>IF(L638-N638-U638-V638=0,"","Error")</f>
        <v/>
      </c>
    </row>
    <row r="639" ht="13" customHeight="1">
      <c r="A639" s="15" t="n"/>
      <c r="B639" s="19" t="inlineStr">
        <is>
          <t>7101</t>
        </is>
      </c>
      <c r="C639" s="20" t="n">
        <v>71011</v>
      </c>
      <c r="D639" s="16" t="inlineStr">
        <is>
          <t>អាករលើការនាំចេញឈើ</t>
        </is>
      </c>
      <c r="E639" s="49" t="inlineStr">
        <is>
          <t>ETW</t>
        </is>
      </c>
      <c r="F639" s="97" t="n"/>
      <c r="G639" s="98" t="n"/>
      <c r="H639" s="98" t="n"/>
      <c r="I639" s="98" t="n"/>
      <c r="J639" s="99" t="n"/>
      <c r="K639" s="97" t="n">
        <v>0</v>
      </c>
      <c r="L639" s="99">
        <f>K639+L552</f>
        <v/>
      </c>
      <c r="M639" s="97" t="n">
        <v>0</v>
      </c>
      <c r="N639" s="99">
        <f>M639+N552</f>
        <v/>
      </c>
      <c r="O639" s="97" t="n"/>
      <c r="P639" s="99">
        <f>O639+P552</f>
        <v/>
      </c>
      <c r="Q639" s="100">
        <f>N639+P639</f>
        <v/>
      </c>
      <c r="R639" s="97" t="n"/>
      <c r="S639" s="99">
        <f>R639+S552</f>
        <v/>
      </c>
      <c r="T639" s="97" t="n"/>
      <c r="U639" s="99">
        <f>T639+U552</f>
        <v/>
      </c>
      <c r="V639" s="101">
        <f>L639-N639-U639</f>
        <v/>
      </c>
      <c r="W639" s="99">
        <f>IF(L639-N639-U639-V639=0,"","Error")</f>
        <v/>
      </c>
    </row>
    <row r="640" ht="13" customHeight="1">
      <c r="A640" s="15" t="n"/>
      <c r="B640" s="18" t="n"/>
      <c r="C640" s="21" t="n">
        <v>71012</v>
      </c>
      <c r="D640" s="22" t="inlineStr">
        <is>
          <t>អាករលើការនាំចេញកៅស៊ូ</t>
        </is>
      </c>
      <c r="E640" s="50" t="inlineStr">
        <is>
          <t>ETR</t>
        </is>
      </c>
      <c r="F640" s="184" t="n"/>
      <c r="G640" s="185" t="n"/>
      <c r="H640" s="185" t="n"/>
      <c r="I640" s="185" t="n"/>
      <c r="J640" s="186" t="n"/>
      <c r="K640" s="184" t="n">
        <v>0</v>
      </c>
      <c r="L640" s="186">
        <f>K640+L553</f>
        <v/>
      </c>
      <c r="M640" s="184" t="n">
        <v>0</v>
      </c>
      <c r="N640" s="186">
        <f>M640+N553</f>
        <v/>
      </c>
      <c r="O640" s="184" t="n"/>
      <c r="P640" s="186">
        <f>O640+P553</f>
        <v/>
      </c>
      <c r="Q640" s="187">
        <f>N640+P640</f>
        <v/>
      </c>
      <c r="R640" s="184" t="n"/>
      <c r="S640" s="186">
        <f>R640+S553</f>
        <v/>
      </c>
      <c r="T640" s="184" t="n"/>
      <c r="U640" s="186">
        <f>T640+U553</f>
        <v/>
      </c>
      <c r="V640" s="188">
        <f>L640-N640-U640</f>
        <v/>
      </c>
      <c r="W640" s="186">
        <f>IF(L640-N640-U640-V640=0,"","Error")</f>
        <v/>
      </c>
    </row>
    <row r="641" ht="13" customHeight="1">
      <c r="A641" s="15" t="n"/>
      <c r="B641" s="18" t="n"/>
      <c r="C641" s="21" t="n">
        <v>71013</v>
      </c>
      <c r="D641" s="22" t="inlineStr">
        <is>
          <t>អាករលើការនាំចេញផលិតផលតេលសិលា</t>
        </is>
      </c>
      <c r="E641" s="50" t="inlineStr">
        <is>
          <t>ETP</t>
        </is>
      </c>
      <c r="F641" s="184" t="n"/>
      <c r="G641" s="185" t="n"/>
      <c r="H641" s="185" t="n"/>
      <c r="I641" s="185" t="n"/>
      <c r="J641" s="186" t="n"/>
      <c r="K641" s="184" t="n">
        <v>0</v>
      </c>
      <c r="L641" s="186">
        <f>K641+L554</f>
        <v/>
      </c>
      <c r="M641" s="184" t="n">
        <v>0</v>
      </c>
      <c r="N641" s="186">
        <f>M641+N554</f>
        <v/>
      </c>
      <c r="O641" s="184" t="n"/>
      <c r="P641" s="186">
        <f>O641+P554</f>
        <v/>
      </c>
      <c r="Q641" s="187">
        <f>N641+P641</f>
        <v/>
      </c>
      <c r="R641" s="184" t="n"/>
      <c r="S641" s="186">
        <f>R641+S554</f>
        <v/>
      </c>
      <c r="T641" s="184" t="n"/>
      <c r="U641" s="186">
        <f>T641+U554</f>
        <v/>
      </c>
      <c r="V641" s="188">
        <f>L641-N641-U641</f>
        <v/>
      </c>
      <c r="W641" s="186">
        <f>IF(L641-N641-U641-V641=0,"","Error")</f>
        <v/>
      </c>
    </row>
    <row r="642" ht="13" customHeight="1">
      <c r="A642" s="15" t="n"/>
      <c r="B642" s="18" t="n"/>
      <c r="C642" s="21" t="n">
        <v>71014</v>
      </c>
      <c r="D642" s="22" t="inlineStr">
        <is>
          <t>អាករលើការនាំចេញទំនិញផ្សេងៗ</t>
        </is>
      </c>
      <c r="E642" s="50" t="inlineStr">
        <is>
          <t>ETO</t>
        </is>
      </c>
      <c r="F642" s="184" t="n"/>
      <c r="G642" s="185" t="n"/>
      <c r="H642" s="185" t="n"/>
      <c r="I642" s="185" t="n"/>
      <c r="J642" s="186" t="n"/>
      <c r="K642" s="184" t="n">
        <v>0</v>
      </c>
      <c r="L642" s="186">
        <f>K642+L555</f>
        <v/>
      </c>
      <c r="M642" s="184" t="n">
        <v>0</v>
      </c>
      <c r="N642" s="186">
        <f>M642+N555</f>
        <v/>
      </c>
      <c r="O642" s="184" t="n"/>
      <c r="P642" s="186">
        <f>O642+P555</f>
        <v/>
      </c>
      <c r="Q642" s="187">
        <f>N642+P642</f>
        <v/>
      </c>
      <c r="R642" s="184" t="n"/>
      <c r="S642" s="186">
        <f>R642+S555</f>
        <v/>
      </c>
      <c r="T642" s="184" t="n"/>
      <c r="U642" s="186">
        <f>T642+U555</f>
        <v/>
      </c>
      <c r="V642" s="188">
        <f>L642-N642-U642</f>
        <v/>
      </c>
      <c r="W642" s="186">
        <f>IF(L642-N642-U642-V642=0,"","Error")</f>
        <v/>
      </c>
    </row>
    <row r="643" ht="14" customHeight="1" thickBot="1">
      <c r="A643" s="81" t="n"/>
      <c r="B643" s="24" t="n"/>
      <c r="C643" s="55" t="n">
        <v>71016</v>
      </c>
      <c r="D643" s="56" t="inlineStr">
        <is>
          <t>ពិន័យផ្សេងៗលើការនាំចេញ</t>
        </is>
      </c>
      <c r="E643" s="57" t="inlineStr">
        <is>
          <t>PEX</t>
        </is>
      </c>
      <c r="F643" s="107" t="n"/>
      <c r="G643" s="108" t="n"/>
      <c r="H643" s="108" t="n"/>
      <c r="I643" s="108" t="n"/>
      <c r="J643" s="109" t="n"/>
      <c r="K643" s="107" t="n">
        <v>0</v>
      </c>
      <c r="L643" s="109">
        <f>K643+L556</f>
        <v/>
      </c>
      <c r="M643" s="107" t="n">
        <v>0</v>
      </c>
      <c r="N643" s="109">
        <f>M643+N556</f>
        <v/>
      </c>
      <c r="O643" s="107" t="n"/>
      <c r="P643" s="109">
        <f>O643+P556</f>
        <v/>
      </c>
      <c r="Q643" s="110">
        <f>N643+P643</f>
        <v/>
      </c>
      <c r="R643" s="107" t="n"/>
      <c r="S643" s="109">
        <f>R643+S556</f>
        <v/>
      </c>
      <c r="T643" s="107" t="n"/>
      <c r="U643" s="109">
        <f>T643+U556</f>
        <v/>
      </c>
      <c r="V643" s="111">
        <f>L643-N643-U643</f>
        <v/>
      </c>
      <c r="W643" s="109">
        <f>IF(L643-N643-U643-V643=0,"","Error")</f>
        <v/>
      </c>
    </row>
    <row r="644" ht="14" customHeight="1" thickBot="1">
      <c r="A644" s="25" t="inlineStr">
        <is>
          <t>73</t>
        </is>
      </c>
      <c r="B644" s="19" t="inlineStr">
        <is>
          <t>7301</t>
        </is>
      </c>
      <c r="C644" s="26" t="n">
        <v>73011</v>
      </c>
      <c r="D644" s="36" t="inlineStr">
        <is>
          <t>ការលក់សម្ភារបរិក្ខារ សម្ភារខូចខាត សម្ភារសិក្សា</t>
        </is>
      </c>
      <c r="E644" s="58" t="inlineStr">
        <is>
          <t>SOS</t>
        </is>
      </c>
      <c r="F644" s="189" t="n"/>
      <c r="G644" s="190" t="n"/>
      <c r="H644" s="190" t="n"/>
      <c r="I644" s="190" t="n"/>
      <c r="J644" s="114" t="n"/>
      <c r="K644" s="189" t="n">
        <v>0</v>
      </c>
      <c r="L644" s="114">
        <f>K644+L557</f>
        <v/>
      </c>
      <c r="M644" s="189" t="n">
        <v>0</v>
      </c>
      <c r="N644" s="114">
        <f>M644+N557</f>
        <v/>
      </c>
      <c r="O644" s="189" t="n"/>
      <c r="P644" s="114">
        <f>O644+P557</f>
        <v/>
      </c>
      <c r="Q644" s="115">
        <f>N644+P644</f>
        <v/>
      </c>
      <c r="R644" s="189" t="n"/>
      <c r="S644" s="114">
        <f>R644+S557</f>
        <v/>
      </c>
      <c r="T644" s="189" t="n"/>
      <c r="U644" s="114">
        <f>T644+U557</f>
        <v/>
      </c>
      <c r="V644" s="191">
        <f>L644-N644-U644</f>
        <v/>
      </c>
      <c r="W644" s="114">
        <f>IF(L644-N644-U644-V644=0,"","Error")</f>
        <v/>
      </c>
    </row>
    <row r="645" ht="14" customHeight="1" thickBot="1">
      <c r="A645" s="23" t="n"/>
      <c r="B645" s="18" t="n"/>
      <c r="C645" s="143" t="inlineStr">
        <is>
          <t>73012</t>
        </is>
      </c>
      <c r="D645" s="128" t="inlineStr">
        <is>
          <t>សរុបលក់ឯកសារ លតាប័ត្រ និងលិខិតបោះពុម្ពផ្សេងៗ</t>
        </is>
      </c>
      <c r="E645" s="90" t="n"/>
      <c r="F645" s="118" t="n"/>
      <c r="G645" s="119">
        <f>SUM(G646:G650)</f>
        <v/>
      </c>
      <c r="H645" s="119">
        <f>SUM(H646:H650)</f>
        <v/>
      </c>
      <c r="I645" s="119">
        <f>SUM(I646:I650)</f>
        <v/>
      </c>
      <c r="J645" s="120">
        <f>SUM(J646:J650)</f>
        <v/>
      </c>
      <c r="K645" s="118">
        <f>SUM(K646:K650)</f>
        <v/>
      </c>
      <c r="L645" s="120">
        <f>SUM(L646:L650)</f>
        <v/>
      </c>
      <c r="M645" s="118">
        <f>SUM(M646:M650)</f>
        <v/>
      </c>
      <c r="N645" s="120">
        <f>SUM(N646:N650)</f>
        <v/>
      </c>
      <c r="O645" s="118">
        <f>SUM(O646:O650)</f>
        <v/>
      </c>
      <c r="P645" s="120">
        <f>SUM(P646:P650)</f>
        <v/>
      </c>
      <c r="Q645" s="121">
        <f>SUM(Q646:Q650)</f>
        <v/>
      </c>
      <c r="R645" s="118">
        <f>SUM(R646:R650)</f>
        <v/>
      </c>
      <c r="S645" s="120">
        <f>SUM(S646:S650)</f>
        <v/>
      </c>
      <c r="T645" s="118">
        <f>SUM(T646:T650)</f>
        <v/>
      </c>
      <c r="U645" s="120">
        <f>SUM(U646:U650)</f>
        <v/>
      </c>
      <c r="V645" s="122">
        <f>SUM(V646:V650)</f>
        <v/>
      </c>
      <c r="W645" s="120">
        <f>IF(L645-N645-U645-V645=0,"","Error")</f>
        <v/>
      </c>
    </row>
    <row r="646" ht="13" customHeight="1">
      <c r="A646" s="23" t="n"/>
      <c r="B646" s="18" t="n"/>
      <c r="C646" s="127" t="n"/>
      <c r="D646" s="14" t="inlineStr">
        <is>
          <t>កម្រៃលតាប័ត្ររថយន្ដ</t>
        </is>
      </c>
      <c r="E646" s="59" t="inlineStr">
        <is>
          <t>VVF</t>
        </is>
      </c>
      <c r="F646" s="192" t="n"/>
      <c r="G646" s="193" t="n"/>
      <c r="H646" s="193" t="n"/>
      <c r="I646" s="193" t="n"/>
      <c r="J646" s="194" t="n"/>
      <c r="K646" s="192" t="n">
        <v>0</v>
      </c>
      <c r="L646" s="194">
        <f>K646+L559</f>
        <v/>
      </c>
      <c r="M646" s="192" t="n">
        <v>0</v>
      </c>
      <c r="N646" s="194">
        <f>M646+N559</f>
        <v/>
      </c>
      <c r="O646" s="192" t="n"/>
      <c r="P646" s="194">
        <f>O646+P559</f>
        <v/>
      </c>
      <c r="Q646" s="195">
        <f>N646+P646</f>
        <v/>
      </c>
      <c r="R646" s="192" t="n"/>
      <c r="S646" s="194">
        <f>R646+S559</f>
        <v/>
      </c>
      <c r="T646" s="192" t="n"/>
      <c r="U646" s="194">
        <f>T646+U559</f>
        <v/>
      </c>
      <c r="V646" s="196">
        <f>L646-N646-U646</f>
        <v/>
      </c>
      <c r="W646" s="194">
        <f>IF(L646-N646-U646-V646=0,"","Error")</f>
        <v/>
      </c>
    </row>
    <row r="647" ht="13" customHeight="1">
      <c r="A647" s="23" t="n"/>
      <c r="B647" s="18" t="n"/>
      <c r="C647" s="127" t="n"/>
      <c r="D647" s="6" t="inlineStr">
        <is>
          <t>កម្រៃត្រាពន្ធគយ</t>
        </is>
      </c>
      <c r="E647" s="60" t="inlineStr">
        <is>
          <t>CSF</t>
        </is>
      </c>
      <c r="F647" s="150" t="n"/>
      <c r="G647" s="151" t="n"/>
      <c r="H647" s="151" t="n"/>
      <c r="I647" s="151" t="n"/>
      <c r="J647" s="152" t="n"/>
      <c r="K647" s="150" t="n">
        <v>0</v>
      </c>
      <c r="L647" s="152">
        <f>K647+L560</f>
        <v/>
      </c>
      <c r="M647" s="150" t="n">
        <v>0</v>
      </c>
      <c r="N647" s="152">
        <f>M647+N560</f>
        <v/>
      </c>
      <c r="O647" s="150" t="n"/>
      <c r="P647" s="152">
        <f>O647+P560</f>
        <v/>
      </c>
      <c r="Q647" s="153">
        <f>N647+P647</f>
        <v/>
      </c>
      <c r="R647" s="150" t="n"/>
      <c r="S647" s="152">
        <f>R647+S560</f>
        <v/>
      </c>
      <c r="T647" s="150" t="n"/>
      <c r="U647" s="152">
        <f>T647+U560</f>
        <v/>
      </c>
      <c r="V647" s="154">
        <f>L647-N647-U647</f>
        <v/>
      </c>
      <c r="W647" s="152">
        <f>IF(L647-N647-U647-V647=0,"","Error")</f>
        <v/>
      </c>
    </row>
    <row r="648" ht="13" customHeight="1">
      <c r="A648" s="23" t="n"/>
      <c r="B648" s="18" t="n"/>
      <c r="C648" s="127" t="n"/>
      <c r="D648" s="6" t="inlineStr">
        <is>
          <t>កម្រៃតែមប្រិ៍អាករ</t>
        </is>
      </c>
      <c r="E648" s="60" t="inlineStr">
        <is>
          <t>STF</t>
        </is>
      </c>
      <c r="F648" s="150" t="n"/>
      <c r="G648" s="151" t="n"/>
      <c r="H648" s="151" t="n"/>
      <c r="I648" s="151" t="n"/>
      <c r="J648" s="152" t="n"/>
      <c r="K648" s="150" t="n">
        <v>0</v>
      </c>
      <c r="L648" s="152">
        <f>K648+L561</f>
        <v/>
      </c>
      <c r="M648" s="150" t="n">
        <v>0</v>
      </c>
      <c r="N648" s="152">
        <f>M648+N561</f>
        <v/>
      </c>
      <c r="O648" s="150" t="n"/>
      <c r="P648" s="152">
        <f>O648+P561</f>
        <v/>
      </c>
      <c r="Q648" s="153">
        <f>N648+P648</f>
        <v/>
      </c>
      <c r="R648" s="150" t="n"/>
      <c r="S648" s="152">
        <f>R648+S561</f>
        <v/>
      </c>
      <c r="T648" s="150" t="n"/>
      <c r="U648" s="152">
        <f>T648+U561</f>
        <v/>
      </c>
      <c r="V648" s="154">
        <f>L648-N648-U648</f>
        <v/>
      </c>
      <c r="W648" s="152">
        <f>IF(L648-N648-U648-V648=0,"","Error")</f>
        <v/>
      </c>
    </row>
    <row r="649" ht="13" customHeight="1">
      <c r="A649" s="23" t="n"/>
      <c r="B649" s="18" t="n"/>
      <c r="C649" s="127" t="n"/>
      <c r="D649" s="6" t="inlineStr">
        <is>
          <t>កម្រៃបណ្ណដឹកជញ្ជូនទំនិញ</t>
        </is>
      </c>
      <c r="E649" s="60" t="inlineStr">
        <is>
          <t>TSF</t>
        </is>
      </c>
      <c r="F649" s="150" t="n"/>
      <c r="G649" s="151" t="n"/>
      <c r="H649" s="151" t="n"/>
      <c r="I649" s="151" t="n"/>
      <c r="J649" s="152" t="n"/>
      <c r="K649" s="150" t="n">
        <v>0</v>
      </c>
      <c r="L649" s="152">
        <f>K649+L562</f>
        <v/>
      </c>
      <c r="M649" s="150" t="n">
        <v>0</v>
      </c>
      <c r="N649" s="152">
        <f>M649+N562</f>
        <v/>
      </c>
      <c r="O649" s="150" t="n"/>
      <c r="P649" s="152">
        <f>O649+P562</f>
        <v/>
      </c>
      <c r="Q649" s="153">
        <f>N649+P649</f>
        <v/>
      </c>
      <c r="R649" s="150" t="n"/>
      <c r="S649" s="152">
        <f>R649+S562</f>
        <v/>
      </c>
      <c r="T649" s="150" t="n"/>
      <c r="U649" s="152">
        <f>T649+U562</f>
        <v/>
      </c>
      <c r="V649" s="154">
        <f>L649-N649-U649</f>
        <v/>
      </c>
      <c r="W649" s="152">
        <f>IF(L649-N649-U649-V649=0,"","Error")</f>
        <v/>
      </c>
    </row>
    <row r="650" ht="13" customHeight="1">
      <c r="A650" s="23" t="n"/>
      <c r="B650" s="18" t="n"/>
      <c r="C650" s="127" t="n"/>
      <c r="D650" s="7" t="inlineStr">
        <is>
          <t>កម្រៃសៀលកុងតឺន័រ</t>
        </is>
      </c>
      <c r="E650" s="61" t="inlineStr">
        <is>
          <t>CCS</t>
        </is>
      </c>
      <c r="F650" s="197" t="n"/>
      <c r="G650" s="198" t="n"/>
      <c r="H650" s="198" t="n"/>
      <c r="I650" s="198" t="n"/>
      <c r="J650" s="199" t="n"/>
      <c r="K650" s="197" t="n">
        <v>0</v>
      </c>
      <c r="L650" s="199">
        <f>K650+L563</f>
        <v/>
      </c>
      <c r="M650" s="197" t="n">
        <v>0</v>
      </c>
      <c r="N650" s="199">
        <f>M650+N563</f>
        <v/>
      </c>
      <c r="O650" s="197" t="n"/>
      <c r="P650" s="199">
        <f>O650+P563</f>
        <v/>
      </c>
      <c r="Q650" s="200">
        <f>N650+P650</f>
        <v/>
      </c>
      <c r="R650" s="197" t="n"/>
      <c r="S650" s="199">
        <f>R650+S563</f>
        <v/>
      </c>
      <c r="T650" s="197" t="n"/>
      <c r="U650" s="199">
        <f>T650+U563</f>
        <v/>
      </c>
      <c r="V650" s="201">
        <f>L650-N650-U650</f>
        <v/>
      </c>
      <c r="W650" s="199">
        <f>IF(L650-N650-U650-V650=0,"","Error")</f>
        <v/>
      </c>
    </row>
    <row r="651" ht="13" customHeight="1">
      <c r="A651" s="15" t="n"/>
      <c r="B651" s="18" t="n"/>
      <c r="C651" s="21" t="n">
        <v>73013</v>
      </c>
      <c r="D651" s="22" t="inlineStr">
        <is>
          <t>ផលបានពីការលក់ទ្រព្យសម្បត្តិកំទេចកំទី</t>
        </is>
      </c>
      <c r="E651" s="62" t="inlineStr">
        <is>
          <t>SOM</t>
        </is>
      </c>
      <c r="F651" s="184" t="n"/>
      <c r="G651" s="185" t="n"/>
      <c r="H651" s="185" t="n"/>
      <c r="I651" s="185" t="n"/>
      <c r="J651" s="186" t="n"/>
      <c r="K651" s="184" t="n">
        <v>0</v>
      </c>
      <c r="L651" s="186">
        <f>K651+L564</f>
        <v/>
      </c>
      <c r="M651" s="184" t="n">
        <v>0</v>
      </c>
      <c r="N651" s="186">
        <f>M651+N564</f>
        <v/>
      </c>
      <c r="O651" s="184" t="n"/>
      <c r="P651" s="186">
        <f>O651+P564</f>
        <v/>
      </c>
      <c r="Q651" s="187">
        <f>N651+P651</f>
        <v/>
      </c>
      <c r="R651" s="184" t="n"/>
      <c r="S651" s="186">
        <f>R651+S564</f>
        <v/>
      </c>
      <c r="T651" s="184" t="n"/>
      <c r="U651" s="186">
        <f>T651+U564</f>
        <v/>
      </c>
      <c r="V651" s="188">
        <f>L651-N651-U651</f>
        <v/>
      </c>
      <c r="W651" s="186">
        <f>IF(L651-N651-U651-V651=0,"","Error")</f>
        <v/>
      </c>
    </row>
    <row r="652" ht="13" customHeight="1">
      <c r="A652" s="15" t="n"/>
      <c r="B652" s="18" t="n"/>
      <c r="C652" s="21" t="n">
        <v>73015</v>
      </c>
      <c r="D652" s="22" t="inlineStr">
        <is>
          <t>ការលក់មធ្យោបាយដឹកជញ្ជូន និងគ្រឿងចក្រចាស់ៗ ឬខូច</t>
        </is>
      </c>
      <c r="E652" s="62" t="inlineStr">
        <is>
          <t>SOV</t>
        </is>
      </c>
      <c r="F652" s="184" t="n"/>
      <c r="G652" s="185" t="n"/>
      <c r="H652" s="185" t="n"/>
      <c r="I652" s="185" t="n"/>
      <c r="J652" s="186" t="n"/>
      <c r="K652" s="184" t="n">
        <v>0</v>
      </c>
      <c r="L652" s="186">
        <f>K652+L565</f>
        <v/>
      </c>
      <c r="M652" s="184" t="n">
        <v>0</v>
      </c>
      <c r="N652" s="186">
        <f>M652+N565</f>
        <v/>
      </c>
      <c r="O652" s="184" t="n"/>
      <c r="P652" s="186">
        <f>O652+P565</f>
        <v/>
      </c>
      <c r="Q652" s="187">
        <f>N652+P652</f>
        <v/>
      </c>
      <c r="R652" s="184" t="n"/>
      <c r="S652" s="186">
        <f>R652+S565</f>
        <v/>
      </c>
      <c r="T652" s="184" t="n"/>
      <c r="U652" s="186">
        <f>T652+U565</f>
        <v/>
      </c>
      <c r="V652" s="188">
        <f>L652-N652-U652</f>
        <v/>
      </c>
      <c r="W652" s="186">
        <f>IF(L652-N652-U652-V652=0,"","Error")</f>
        <v/>
      </c>
    </row>
    <row r="653" ht="13" customHeight="1">
      <c r="A653" s="15" t="n"/>
      <c r="B653" s="18" t="n"/>
      <c r="C653" s="21" t="n">
        <v>73016</v>
      </c>
      <c r="D653" s="22" t="inlineStr">
        <is>
          <t>ការលក់ឧបករណ៍អេឡិចត្រូនិចចាស់ៗ ឬ ខូច</t>
        </is>
      </c>
      <c r="E653" s="62" t="inlineStr">
        <is>
          <t>SOD</t>
        </is>
      </c>
      <c r="F653" s="184" t="n"/>
      <c r="G653" s="185" t="n"/>
      <c r="H653" s="185" t="n"/>
      <c r="I653" s="185" t="n"/>
      <c r="J653" s="186" t="n"/>
      <c r="K653" s="184" t="n">
        <v>0</v>
      </c>
      <c r="L653" s="186">
        <f>K653+L566</f>
        <v/>
      </c>
      <c r="M653" s="184" t="n">
        <v>0</v>
      </c>
      <c r="N653" s="186">
        <f>M653+N566</f>
        <v/>
      </c>
      <c r="O653" s="184" t="n"/>
      <c r="P653" s="186">
        <f>O653+P566</f>
        <v/>
      </c>
      <c r="Q653" s="187">
        <f>N653+P653</f>
        <v/>
      </c>
      <c r="R653" s="184" t="n"/>
      <c r="S653" s="186">
        <f>R653+S566</f>
        <v/>
      </c>
      <c r="T653" s="184" t="n"/>
      <c r="U653" s="186">
        <f>T653+U566</f>
        <v/>
      </c>
      <c r="V653" s="188">
        <f>L653-N653-U653</f>
        <v/>
      </c>
      <c r="W653" s="186">
        <f>IF(L653-N653-U653-V653=0,"","Error")</f>
        <v/>
      </c>
    </row>
    <row r="654" ht="13" customHeight="1">
      <c r="A654" s="15" t="n"/>
      <c r="B654" s="18" t="n"/>
      <c r="C654" s="21" t="n">
        <v>73017</v>
      </c>
      <c r="D654" s="22" t="inlineStr">
        <is>
          <t>ការលក់ឧបករណ៍អគ្គិសនីចាស់ៗ ឬ ខូច</t>
        </is>
      </c>
      <c r="E654" s="62" t="inlineStr">
        <is>
          <t>SOE</t>
        </is>
      </c>
      <c r="F654" s="184" t="n"/>
      <c r="G654" s="185" t="n"/>
      <c r="H654" s="185" t="n"/>
      <c r="I654" s="185" t="n"/>
      <c r="J654" s="186" t="n"/>
      <c r="K654" s="184" t="n">
        <v>0</v>
      </c>
      <c r="L654" s="186">
        <f>K654+L567</f>
        <v/>
      </c>
      <c r="M654" s="184" t="n">
        <v>0</v>
      </c>
      <c r="N654" s="186">
        <f>M654+N567</f>
        <v/>
      </c>
      <c r="O654" s="184" t="n"/>
      <c r="P654" s="186">
        <f>O654+P567</f>
        <v/>
      </c>
      <c r="Q654" s="187">
        <f>N654+P654</f>
        <v/>
      </c>
      <c r="R654" s="184" t="n"/>
      <c r="S654" s="186">
        <f>R654+S567</f>
        <v/>
      </c>
      <c r="T654" s="184" t="n"/>
      <c r="U654" s="186">
        <f>T654+U567</f>
        <v/>
      </c>
      <c r="V654" s="188">
        <f>L654-N654-U654</f>
        <v/>
      </c>
      <c r="W654" s="186">
        <f>IF(L654-N654-U654-V654=0,"","Error")</f>
        <v/>
      </c>
    </row>
    <row r="655" ht="14" customHeight="1" thickBot="1">
      <c r="A655" s="15" t="n"/>
      <c r="B655" s="24" t="n"/>
      <c r="C655" s="55" t="n">
        <v>73018</v>
      </c>
      <c r="D655" s="56" t="inlineStr">
        <is>
          <t>ការលក់ទ្រព្យសម្បត្តិនៃរដ្ឋបាលសាធារណៈផ្សេងទៀត</t>
        </is>
      </c>
      <c r="E655" s="80" t="inlineStr">
        <is>
          <t>SOO</t>
        </is>
      </c>
      <c r="F655" s="107" t="n"/>
      <c r="G655" s="108" t="n"/>
      <c r="H655" s="108" t="n"/>
      <c r="I655" s="108" t="n"/>
      <c r="J655" s="109" t="n"/>
      <c r="K655" s="107" t="n">
        <v>0</v>
      </c>
      <c r="L655" s="109">
        <f>K655+L568</f>
        <v/>
      </c>
      <c r="M655" s="107" t="n">
        <v>0</v>
      </c>
      <c r="N655" s="109">
        <f>M655+N568</f>
        <v/>
      </c>
      <c r="O655" s="107" t="n"/>
      <c r="P655" s="109">
        <f>O655+P568</f>
        <v/>
      </c>
      <c r="Q655" s="110">
        <f>N655+P655</f>
        <v/>
      </c>
      <c r="R655" s="107" t="n"/>
      <c r="S655" s="109">
        <f>R655+S568</f>
        <v/>
      </c>
      <c r="T655" s="107" t="n"/>
      <c r="U655" s="109">
        <f>T655+U568</f>
        <v/>
      </c>
      <c r="V655" s="111">
        <f>L655-N655-U655</f>
        <v/>
      </c>
      <c r="W655" s="109">
        <f>IF(L655-N655-U655-V655=0,"","Error")</f>
        <v/>
      </c>
    </row>
    <row r="656" ht="14" customHeight="1" thickBot="1">
      <c r="A656" s="15" t="n"/>
      <c r="B656" s="19" t="inlineStr">
        <is>
          <t>7302</t>
        </is>
      </c>
      <c r="C656" s="26" t="n">
        <v>73024</v>
      </c>
      <c r="D656" s="35" t="inlineStr">
        <is>
          <t>កម្រៃសេវាបង់ថ្លៃសិទ្ធិប្រឡង និងសិក្សាវគ្គជើងសាគយ</t>
        </is>
      </c>
      <c r="E656" s="63" t="inlineStr">
        <is>
          <t>CBF</t>
        </is>
      </c>
      <c r="F656" s="189" t="n"/>
      <c r="G656" s="190" t="n"/>
      <c r="H656" s="190" t="n"/>
      <c r="I656" s="190" t="n"/>
      <c r="J656" s="114" t="n"/>
      <c r="K656" s="189" t="n">
        <v>0</v>
      </c>
      <c r="L656" s="114">
        <f>K656+L569</f>
        <v/>
      </c>
      <c r="M656" s="189" t="n">
        <v>0</v>
      </c>
      <c r="N656" s="114">
        <f>M656+N569</f>
        <v/>
      </c>
      <c r="O656" s="189" t="n"/>
      <c r="P656" s="114">
        <f>O656+P569</f>
        <v/>
      </c>
      <c r="Q656" s="115">
        <f>N656+P656</f>
        <v/>
      </c>
      <c r="R656" s="189" t="n"/>
      <c r="S656" s="114">
        <f>R656+S569</f>
        <v/>
      </c>
      <c r="T656" s="189" t="n"/>
      <c r="U656" s="114">
        <f>T656+U569</f>
        <v/>
      </c>
      <c r="V656" s="191">
        <f>L656-N656-U656</f>
        <v/>
      </c>
      <c r="W656" s="114">
        <f>IF(L656-N656-U656-V656=0,"","Error")</f>
        <v/>
      </c>
    </row>
    <row r="657" ht="27" customHeight="1" thickBot="1">
      <c r="A657" s="23" t="n"/>
      <c r="B657" s="15" t="n"/>
      <c r="C657" s="126" t="n">
        <v>73028</v>
      </c>
      <c r="D65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657" s="90" t="n"/>
      <c r="F657" s="118" t="n"/>
      <c r="G657" s="119">
        <f>G658+G663+G669+G670</f>
        <v/>
      </c>
      <c r="H657" s="119">
        <f>H658+H663+H669+H670</f>
        <v/>
      </c>
      <c r="I657" s="119">
        <f>I658+I663+I669+I670</f>
        <v/>
      </c>
      <c r="J657" s="120">
        <f>J658+J663+J669+J670</f>
        <v/>
      </c>
      <c r="K657" s="118">
        <f>K658+K663+K669+K670</f>
        <v/>
      </c>
      <c r="L657" s="120">
        <f>L658+L663+L669+L670</f>
        <v/>
      </c>
      <c r="M657" s="118">
        <f>M658+M663+M669+M670</f>
        <v/>
      </c>
      <c r="N657" s="120">
        <f>N658+N663+N669+N670</f>
        <v/>
      </c>
      <c r="O657" s="118">
        <f>O658+O663+O669+O670</f>
        <v/>
      </c>
      <c r="P657" s="120">
        <f>P658+P663+P669+P670</f>
        <v/>
      </c>
      <c r="Q657" s="121">
        <f>Q658+Q663+Q669+Q670</f>
        <v/>
      </c>
      <c r="R657" s="118">
        <f>R658+R663+R669+R670</f>
        <v/>
      </c>
      <c r="S657" s="120">
        <f>S658+S663+S669+S670</f>
        <v/>
      </c>
      <c r="T657" s="118">
        <f>T658+T663+T669+T670</f>
        <v/>
      </c>
      <c r="U657" s="120">
        <f>U658+U663+U669+U670</f>
        <v/>
      </c>
      <c r="V657" s="122">
        <f>V658+V663+V669+V670</f>
        <v/>
      </c>
      <c r="W657" s="120">
        <f>IF(L657-N657-U657-V657=0,"","Error")</f>
        <v/>
      </c>
    </row>
    <row r="658" ht="14" customHeight="1" thickBot="1">
      <c r="A658" s="23" t="n"/>
      <c r="B658" s="18" t="n"/>
      <c r="C658" s="129" t="n"/>
      <c r="D658" s="141" t="inlineStr">
        <is>
          <t>សរុបកម្រៃចុះបញ្ជិកាប្រតិវេទន៍គយ</t>
        </is>
      </c>
      <c r="E658" s="142" t="n"/>
      <c r="F658" s="202" t="n"/>
      <c r="G658" s="259">
        <f>SUM(G659:G662)</f>
        <v/>
      </c>
      <c r="H658" s="259">
        <f>SUM(H659:H662)</f>
        <v/>
      </c>
      <c r="I658" s="259">
        <f>SUM(I659:I662)</f>
        <v/>
      </c>
      <c r="J658" s="260">
        <f>SUM(J659:J662)</f>
        <v/>
      </c>
      <c r="K658" s="202">
        <f>SUM(K659:K662)</f>
        <v/>
      </c>
      <c r="L658" s="260">
        <f>SUM(L659:L662)</f>
        <v/>
      </c>
      <c r="M658" s="202">
        <f>SUM(M659:M662)</f>
        <v/>
      </c>
      <c r="N658" s="260">
        <f>SUM(N659:N662)</f>
        <v/>
      </c>
      <c r="O658" s="202">
        <f>SUM(O659:O662)</f>
        <v/>
      </c>
      <c r="P658" s="260">
        <f>SUM(P659:P662)</f>
        <v/>
      </c>
      <c r="Q658" s="261">
        <f>SUM(Q659:Q662)</f>
        <v/>
      </c>
      <c r="R658" s="202">
        <f>SUM(R659:R662)</f>
        <v/>
      </c>
      <c r="S658" s="260">
        <f>SUM(S659:S662)</f>
        <v/>
      </c>
      <c r="T658" s="202">
        <f>SUM(T659:T662)</f>
        <v/>
      </c>
      <c r="U658" s="260">
        <f>SUM(U659:U662)</f>
        <v/>
      </c>
      <c r="V658" s="262">
        <f>SUM(V659:V662)</f>
        <v/>
      </c>
      <c r="W658" s="260">
        <f>IF(L658-N658-U658-V658=0,"","Error")</f>
        <v/>
      </c>
    </row>
    <row r="659" ht="26" customHeight="1">
      <c r="A659" s="23" t="n"/>
      <c r="B659" s="18" t="n"/>
      <c r="C659" s="129" t="n"/>
      <c r="D659" s="34" t="inlineStr">
        <is>
          <t>កម្រៃចុះបញ្ចិកាប្រតិវេទន៍គយនាំចេញនាំចូលនិងឆ្លងកាត់ (មាតិកាចាស់)</t>
        </is>
      </c>
      <c r="E659" s="87" t="inlineStr">
        <is>
          <t>CDF</t>
        </is>
      </c>
      <c r="F659" s="208" t="n"/>
      <c r="G659" s="209" t="n"/>
      <c r="H659" s="209" t="n"/>
      <c r="I659" s="209" t="n"/>
      <c r="J659" s="210" t="n"/>
      <c r="K659" s="208" t="n">
        <v>0</v>
      </c>
      <c r="L659" s="210">
        <f>K659+L572</f>
        <v/>
      </c>
      <c r="M659" s="208" t="n">
        <v>0</v>
      </c>
      <c r="N659" s="210">
        <f>M659+N572</f>
        <v/>
      </c>
      <c r="O659" s="208" t="n"/>
      <c r="P659" s="210">
        <f>O659+P572</f>
        <v/>
      </c>
      <c r="Q659" s="211">
        <f>N659+P659</f>
        <v/>
      </c>
      <c r="R659" s="208" t="n"/>
      <c r="S659" s="210">
        <f>R659+S572</f>
        <v/>
      </c>
      <c r="T659" s="208" t="n"/>
      <c r="U659" s="210">
        <f>T659+U572</f>
        <v/>
      </c>
      <c r="V659" s="212">
        <f>L659-N659-U659</f>
        <v/>
      </c>
      <c r="W659" s="210">
        <f>IF(L659-N659-U659-V659=0,"","Error")</f>
        <v/>
      </c>
    </row>
    <row r="660" ht="26" customHeight="1">
      <c r="A660" s="23" t="n"/>
      <c r="B660" s="18" t="n"/>
      <c r="C660" s="129" t="n"/>
      <c r="D66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660" s="64" t="inlineStr">
        <is>
          <t>CDL</t>
        </is>
      </c>
      <c r="F660" s="213" t="n"/>
      <c r="G660" s="214" t="n"/>
      <c r="H660" s="214" t="n"/>
      <c r="I660" s="214" t="n"/>
      <c r="J660" s="215" t="n"/>
      <c r="K660" s="213" t="n">
        <v>104000</v>
      </c>
      <c r="L660" s="215">
        <f>K660+L573</f>
        <v/>
      </c>
      <c r="M660" s="213" t="n">
        <v>0</v>
      </c>
      <c r="N660" s="215">
        <f>M660+N573</f>
        <v/>
      </c>
      <c r="O660" s="213" t="n"/>
      <c r="P660" s="215">
        <f>O660+P573</f>
        <v/>
      </c>
      <c r="Q660" s="216">
        <f>N660+P660</f>
        <v/>
      </c>
      <c r="R660" s="213" t="n"/>
      <c r="S660" s="215">
        <f>R660+S573</f>
        <v/>
      </c>
      <c r="T660" s="213" t="n"/>
      <c r="U660" s="215">
        <f>T660+U573</f>
        <v/>
      </c>
      <c r="V660" s="217">
        <f>L660-N660-U660</f>
        <v/>
      </c>
      <c r="W660" s="215">
        <f>IF(L660-N660-U660-V660=0,"","Error")</f>
        <v/>
      </c>
    </row>
    <row r="661" ht="26" customHeight="1">
      <c r="A661" s="23" t="n"/>
      <c r="B661" s="18" t="n"/>
      <c r="C661" s="129" t="n"/>
      <c r="D66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661" s="64" t="inlineStr">
        <is>
          <t>CDO</t>
        </is>
      </c>
      <c r="F661" s="213" t="n"/>
      <c r="G661" s="214" t="n"/>
      <c r="H661" s="214" t="n"/>
      <c r="I661" s="214" t="n"/>
      <c r="J661" s="215" t="n"/>
      <c r="K661" s="213" t="n">
        <v>0</v>
      </c>
      <c r="L661" s="215">
        <f>K661+L574</f>
        <v/>
      </c>
      <c r="M661" s="213" t="n">
        <v>0</v>
      </c>
      <c r="N661" s="215">
        <f>M661+N574</f>
        <v/>
      </c>
      <c r="O661" s="213" t="n"/>
      <c r="P661" s="215">
        <f>O661+P574</f>
        <v/>
      </c>
      <c r="Q661" s="216">
        <f>N661+P661</f>
        <v/>
      </c>
      <c r="R661" s="213" t="n"/>
      <c r="S661" s="215">
        <f>R661+S574</f>
        <v/>
      </c>
      <c r="T661" s="213" t="n"/>
      <c r="U661" s="215">
        <f>T661+U574</f>
        <v/>
      </c>
      <c r="V661" s="217">
        <f>L661-N661-U661</f>
        <v/>
      </c>
      <c r="W661" s="215">
        <f>IF(L661-N661-U661-V661=0,"","Error")</f>
        <v/>
      </c>
    </row>
    <row r="662" ht="14" customHeight="1" thickBot="1">
      <c r="A662" s="23" t="n"/>
      <c r="B662" s="18" t="n"/>
      <c r="C662" s="129" t="n"/>
      <c r="D662" s="33" t="inlineStr">
        <is>
          <t>ប្រតិវេទន៍គយទំនិញឆ្លងកាត់</t>
        </is>
      </c>
      <c r="E662" s="65" t="inlineStr">
        <is>
          <t>CDT</t>
        </is>
      </c>
      <c r="F662" s="218" t="n"/>
      <c r="G662" s="219" t="n"/>
      <c r="H662" s="219" t="n"/>
      <c r="I662" s="219" t="n"/>
      <c r="J662" s="220" t="n"/>
      <c r="K662" s="218" t="n">
        <v>0</v>
      </c>
      <c r="L662" s="220">
        <f>K662+L575</f>
        <v/>
      </c>
      <c r="M662" s="218" t="n">
        <v>0</v>
      </c>
      <c r="N662" s="220">
        <f>M662+N575</f>
        <v/>
      </c>
      <c r="O662" s="218" t="n"/>
      <c r="P662" s="220">
        <f>O662+P575</f>
        <v/>
      </c>
      <c r="Q662" s="221">
        <f>N662+P662</f>
        <v/>
      </c>
      <c r="R662" s="218" t="n"/>
      <c r="S662" s="220">
        <f>R662+S575</f>
        <v/>
      </c>
      <c r="T662" s="218" t="n"/>
      <c r="U662" s="220">
        <f>T662+U575</f>
        <v/>
      </c>
      <c r="V662" s="222">
        <f>L662-N662-U662</f>
        <v/>
      </c>
      <c r="W662" s="220">
        <f>IF(L662-N662-U662-V662=0,"","Error")</f>
        <v/>
      </c>
    </row>
    <row r="663" ht="14" customHeight="1" thickBot="1">
      <c r="A663" s="23" t="n"/>
      <c r="B663" s="18" t="n"/>
      <c r="C663" s="129" t="n"/>
      <c r="D663" s="88" t="inlineStr">
        <is>
          <t>សរុបកម្រៃបែបបទគយ</t>
        </is>
      </c>
      <c r="E663" s="89" t="inlineStr">
        <is>
          <t>CPF</t>
        </is>
      </c>
      <c r="F663" s="118" t="n"/>
      <c r="G663" s="119">
        <f>SUM(G664:G668)</f>
        <v/>
      </c>
      <c r="H663" s="119">
        <f>SUM(H664:H668)</f>
        <v/>
      </c>
      <c r="I663" s="119">
        <f>SUM(I664:I668)</f>
        <v/>
      </c>
      <c r="J663" s="120">
        <f>SUM(J664:J668)</f>
        <v/>
      </c>
      <c r="K663" s="118" t="n">
        <v>0</v>
      </c>
      <c r="L663" s="120">
        <f>SUM(L664:L668)</f>
        <v/>
      </c>
      <c r="M663" s="118" t="n">
        <v>0</v>
      </c>
      <c r="N663" s="120">
        <f>SUM(N664:N668)</f>
        <v/>
      </c>
      <c r="O663" s="118">
        <f>SUM(O664:O668)</f>
        <v/>
      </c>
      <c r="P663" s="120">
        <f>SUM(P664:P668)</f>
        <v/>
      </c>
      <c r="Q663" s="121">
        <f>SUM(Q664:Q668)</f>
        <v/>
      </c>
      <c r="R663" s="118">
        <f>SUM(R664:R668)</f>
        <v/>
      </c>
      <c r="S663" s="120">
        <f>SUM(S664:S668)</f>
        <v/>
      </c>
      <c r="T663" s="118">
        <f>SUM(T664:T668)</f>
        <v/>
      </c>
      <c r="U663" s="120">
        <f>SUM(U664:U668)</f>
        <v/>
      </c>
      <c r="V663" s="122">
        <f>SUM(V664:V668)</f>
        <v/>
      </c>
      <c r="W663" s="120">
        <f>IF(L663-N663-U663-V663=0,"","Error")</f>
        <v/>
      </c>
    </row>
    <row r="664" ht="13" customHeight="1">
      <c r="A664" s="23" t="n"/>
      <c r="B664" s="18" t="n"/>
      <c r="C664" s="129" t="n"/>
      <c r="D66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664" s="86" t="inlineStr">
        <is>
          <t>PFC</t>
        </is>
      </c>
      <c r="F664" s="223" t="n"/>
      <c r="G664" s="224" t="n"/>
      <c r="H664" s="224" t="n"/>
      <c r="I664" s="224" t="n"/>
      <c r="J664" s="225" t="n"/>
      <c r="K664" s="223" t="n">
        <v>0</v>
      </c>
      <c r="L664" s="225">
        <f>K664+L577</f>
        <v/>
      </c>
      <c r="M664" s="223" t="n">
        <v>0</v>
      </c>
      <c r="N664" s="225">
        <f>M664+N577</f>
        <v/>
      </c>
      <c r="O664" s="223" t="n"/>
      <c r="P664" s="225">
        <f>O664+P577</f>
        <v/>
      </c>
      <c r="Q664" s="226">
        <f>N664+P664</f>
        <v/>
      </c>
      <c r="R664" s="223" t="n"/>
      <c r="S664" s="225">
        <f>R664+S577</f>
        <v/>
      </c>
      <c r="T664" s="223" t="n"/>
      <c r="U664" s="225">
        <f>T664+U577</f>
        <v/>
      </c>
      <c r="V664" s="227">
        <f>L664-N664-U664</f>
        <v/>
      </c>
      <c r="W664" s="225">
        <f>IF(L664-N664-U664-V664=0,"","Error")</f>
        <v/>
      </c>
    </row>
    <row r="665" ht="26" customHeight="1">
      <c r="A665" s="23" t="n"/>
      <c r="B665" s="18" t="n"/>
      <c r="C665" s="129" t="n"/>
      <c r="D66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665" s="59" t="inlineStr">
        <is>
          <t>PFL</t>
        </is>
      </c>
      <c r="F665" s="192" t="n"/>
      <c r="G665" s="193" t="n"/>
      <c r="H665" s="193" t="n"/>
      <c r="I665" s="193" t="n"/>
      <c r="J665" s="194" t="n"/>
      <c r="K665" s="192" t="n">
        <v>0</v>
      </c>
      <c r="L665" s="194">
        <f>K665+L578</f>
        <v/>
      </c>
      <c r="M665" s="192" t="n">
        <v>0</v>
      </c>
      <c r="N665" s="194">
        <f>M665+N578</f>
        <v/>
      </c>
      <c r="O665" s="192" t="n"/>
      <c r="P665" s="194">
        <f>O665+P578</f>
        <v/>
      </c>
      <c r="Q665" s="195">
        <f>N665+P665</f>
        <v/>
      </c>
      <c r="R665" s="192" t="n"/>
      <c r="S665" s="194">
        <f>R665+S578</f>
        <v/>
      </c>
      <c r="T665" s="192" t="n"/>
      <c r="U665" s="194">
        <f>T665+U578</f>
        <v/>
      </c>
      <c r="V665" s="196">
        <f>L665-N665-U665</f>
        <v/>
      </c>
      <c r="W665" s="194">
        <f>IF(L665-N665-U665-V665=0,"","Error")</f>
        <v/>
      </c>
    </row>
    <row r="666" ht="39" customHeight="1">
      <c r="A666" s="23" t="n"/>
      <c r="B666" s="18" t="n"/>
      <c r="C666" s="129" t="n"/>
      <c r="D66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666" s="67" t="inlineStr">
        <is>
          <t>PFN</t>
        </is>
      </c>
      <c r="F666" s="228" t="n"/>
      <c r="G666" s="229" t="n"/>
      <c r="H666" s="229" t="n"/>
      <c r="I666" s="229" t="n"/>
      <c r="J666" s="230" t="n"/>
      <c r="K666" s="228" t="n">
        <v>0</v>
      </c>
      <c r="L666" s="230">
        <f>K666+L579</f>
        <v/>
      </c>
      <c r="M666" s="228" t="n">
        <v>0</v>
      </c>
      <c r="N666" s="230">
        <f>M666+N579</f>
        <v/>
      </c>
      <c r="O666" s="228" t="n"/>
      <c r="P666" s="230">
        <f>O666+P579</f>
        <v/>
      </c>
      <c r="Q666" s="231">
        <f>N666+P666</f>
        <v/>
      </c>
      <c r="R666" s="228" t="n"/>
      <c r="S666" s="230">
        <f>R666+S579</f>
        <v/>
      </c>
      <c r="T666" s="228" t="n"/>
      <c r="U666" s="230">
        <f>T666+U579</f>
        <v/>
      </c>
      <c r="V666" s="232">
        <f>L666-N666-U666</f>
        <v/>
      </c>
      <c r="W666" s="230">
        <f>IF(L666-N666-U666-V666=0,"","Error")</f>
        <v/>
      </c>
    </row>
    <row r="667" ht="26" customHeight="1">
      <c r="A667" s="23" t="n"/>
      <c r="B667" s="18" t="n"/>
      <c r="C667" s="129" t="n"/>
      <c r="D66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667" s="68" t="inlineStr">
        <is>
          <t>PFF</t>
        </is>
      </c>
      <c r="F667" s="233" t="n"/>
      <c r="G667" s="234" t="n"/>
      <c r="H667" s="234" t="n"/>
      <c r="I667" s="234" t="n"/>
      <c r="J667" s="235" t="n"/>
      <c r="K667" s="233" t="n">
        <v>0</v>
      </c>
      <c r="L667" s="235">
        <f>K667+L580</f>
        <v/>
      </c>
      <c r="M667" s="233" t="n">
        <v>0</v>
      </c>
      <c r="N667" s="235">
        <f>M667+N580</f>
        <v/>
      </c>
      <c r="O667" s="233" t="n"/>
      <c r="P667" s="235">
        <f>O667+P580</f>
        <v/>
      </c>
      <c r="Q667" s="236">
        <f>N667+P667</f>
        <v/>
      </c>
      <c r="R667" s="233" t="n"/>
      <c r="S667" s="235">
        <f>R667+S580</f>
        <v/>
      </c>
      <c r="T667" s="233" t="n"/>
      <c r="U667" s="235">
        <f>T667+U580</f>
        <v/>
      </c>
      <c r="V667" s="237">
        <f>L667-N667-U667</f>
        <v/>
      </c>
      <c r="W667" s="235">
        <f>IF(L667-N667-U667-V667=0,"","Error")</f>
        <v/>
      </c>
    </row>
    <row r="668" ht="39" customHeight="1">
      <c r="A668" s="23" t="n"/>
      <c r="B668" s="18" t="n"/>
      <c r="C668" s="129" t="n"/>
      <c r="D66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668" s="60" t="inlineStr">
        <is>
          <t>PFP</t>
        </is>
      </c>
      <c r="F668" s="150" t="n"/>
      <c r="G668" s="151" t="n"/>
      <c r="H668" s="151" t="n"/>
      <c r="I668" s="151" t="n"/>
      <c r="J668" s="152" t="n"/>
      <c r="K668" s="150" t="n">
        <v>0</v>
      </c>
      <c r="L668" s="152">
        <f>K668+L581</f>
        <v/>
      </c>
      <c r="M668" s="150" t="n">
        <v>0</v>
      </c>
      <c r="N668" s="152">
        <f>M668+N581</f>
        <v/>
      </c>
      <c r="O668" s="150" t="n"/>
      <c r="P668" s="152">
        <f>O668+P581</f>
        <v/>
      </c>
      <c r="Q668" s="153">
        <f>N668+P668</f>
        <v/>
      </c>
      <c r="R668" s="150" t="n"/>
      <c r="S668" s="152">
        <f>R668+S581</f>
        <v/>
      </c>
      <c r="T668" s="150" t="n"/>
      <c r="U668" s="152">
        <f>T668+U581</f>
        <v/>
      </c>
      <c r="V668" s="154">
        <f>L668-N668-U668</f>
        <v/>
      </c>
      <c r="W668" s="152">
        <f>IF(L668-N668-U668-V668=0,"","Error")</f>
        <v/>
      </c>
    </row>
    <row r="669" ht="13" customHeight="1">
      <c r="A669" s="23" t="n"/>
      <c r="B669" s="18" t="n"/>
      <c r="C669" s="129" t="n"/>
      <c r="D669" s="12" t="inlineStr">
        <is>
          <t>កម្រៃប័ណ្ណសម្គាល់មធ្យោបាយដឹកជញ្ជូន</t>
        </is>
      </c>
      <c r="E669" s="59" t="inlineStr">
        <is>
          <t>TID</t>
        </is>
      </c>
      <c r="F669" s="192" t="n"/>
      <c r="G669" s="193" t="n"/>
      <c r="H669" s="193" t="n"/>
      <c r="I669" s="193" t="n"/>
      <c r="J669" s="194" t="n"/>
      <c r="K669" s="192" t="n">
        <v>0</v>
      </c>
      <c r="L669" s="194">
        <f>K669+L582</f>
        <v/>
      </c>
      <c r="M669" s="192" t="n">
        <v>0</v>
      </c>
      <c r="N669" s="194">
        <f>M669+N582</f>
        <v/>
      </c>
      <c r="O669" s="192" t="n"/>
      <c r="P669" s="194">
        <f>O669+P582</f>
        <v/>
      </c>
      <c r="Q669" s="195">
        <f>N669+P669</f>
        <v/>
      </c>
      <c r="R669" s="192" t="n"/>
      <c r="S669" s="194">
        <f>R669+S582</f>
        <v/>
      </c>
      <c r="T669" s="192" t="n"/>
      <c r="U669" s="194">
        <f>T669+U582</f>
        <v/>
      </c>
      <c r="V669" s="196">
        <f>L669-N669-U669</f>
        <v/>
      </c>
      <c r="W669" s="194">
        <f>IF(L669-N669-U669-V669=0,"","Error")</f>
        <v/>
      </c>
    </row>
    <row r="670" ht="27" customHeight="1" thickBot="1">
      <c r="A670" s="23" t="n"/>
      <c r="B670" s="24" t="n"/>
      <c r="C670" s="140" t="n"/>
      <c r="D67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670" s="69" t="inlineStr">
        <is>
          <t>VAF</t>
        </is>
      </c>
      <c r="F670" s="238" t="n"/>
      <c r="G670" s="239" t="n"/>
      <c r="H670" s="239" t="n"/>
      <c r="I670" s="239" t="n"/>
      <c r="J670" s="240" t="n"/>
      <c r="K670" s="238" t="n">
        <v>0</v>
      </c>
      <c r="L670" s="240">
        <f>K670+L583</f>
        <v/>
      </c>
      <c r="M670" s="238" t="n">
        <v>0</v>
      </c>
      <c r="N670" s="240">
        <f>M670+N583</f>
        <v/>
      </c>
      <c r="O670" s="238" t="n"/>
      <c r="P670" s="240">
        <f>O670+P583</f>
        <v/>
      </c>
      <c r="Q670" s="241">
        <f>N670+P670</f>
        <v/>
      </c>
      <c r="R670" s="238" t="n"/>
      <c r="S670" s="240">
        <f>R670+S583</f>
        <v/>
      </c>
      <c r="T670" s="238" t="n"/>
      <c r="U670" s="240">
        <f>T670+U583</f>
        <v/>
      </c>
      <c r="V670" s="242">
        <f>L670-N670-U670</f>
        <v/>
      </c>
      <c r="W670" s="240">
        <f>IF(L670-N670-U670-V670=0,"","Error")</f>
        <v/>
      </c>
    </row>
    <row r="671" ht="14" customHeight="1" thickBot="1">
      <c r="A671" s="23" t="n"/>
      <c r="B671" s="25" t="inlineStr">
        <is>
          <t>7304</t>
        </is>
      </c>
      <c r="C671" s="126" t="n">
        <v>73048</v>
      </c>
      <c r="D671" s="128" t="inlineStr">
        <is>
          <t>សរុបផលពីសេវាផ្សេងៗ</t>
        </is>
      </c>
      <c r="E671" s="89" t="n"/>
      <c r="F671" s="118" t="n"/>
      <c r="G671" s="119">
        <f>G672+G673+G679+G680</f>
        <v/>
      </c>
      <c r="H671" s="119">
        <f>H672+H673+H679+H680</f>
        <v/>
      </c>
      <c r="I671" s="119">
        <f>I672+I673+I679+I680</f>
        <v/>
      </c>
      <c r="J671" s="120">
        <f>J672+J673+J679+J680</f>
        <v/>
      </c>
      <c r="K671" s="118">
        <f>K672+K673+K679+K680</f>
        <v/>
      </c>
      <c r="L671" s="120">
        <f>L672+L673+L679+L680</f>
        <v/>
      </c>
      <c r="M671" s="118">
        <f>M672+M673+M679+M680</f>
        <v/>
      </c>
      <c r="N671" s="120">
        <f>N672+N673+N679+N680</f>
        <v/>
      </c>
      <c r="O671" s="118">
        <f>O672+O673+O679+O680</f>
        <v/>
      </c>
      <c r="P671" s="120">
        <f>P672+P673+P679+P680</f>
        <v/>
      </c>
      <c r="Q671" s="121">
        <f>Q672+Q673+Q679+Q680</f>
        <v/>
      </c>
      <c r="R671" s="118">
        <f>R672+R673+R679+R680</f>
        <v/>
      </c>
      <c r="S671" s="120">
        <f>S672+S673+S679+S680</f>
        <v/>
      </c>
      <c r="T671" s="118">
        <f>T672+T673+T679+T680</f>
        <v/>
      </c>
      <c r="U671" s="120">
        <f>U672+U673+U679+U680</f>
        <v/>
      </c>
      <c r="V671" s="122">
        <f>V672+V673+V679+V680</f>
        <v/>
      </c>
      <c r="W671" s="120">
        <f>IF(L671-N671-U671-V671=0,"","Error")</f>
        <v/>
      </c>
    </row>
    <row r="672" ht="14" customHeight="1" thickBot="1">
      <c r="A672" s="23" t="n"/>
      <c r="B672" s="18" t="n"/>
      <c r="C672" s="129" t="n"/>
      <c r="D672" s="32" t="inlineStr">
        <is>
          <t>កម្រៃផ្តល់សេវាតាមវិធានបញ្ជាក់ជាមុន</t>
        </is>
      </c>
      <c r="E672" s="70" t="inlineStr">
        <is>
          <t>ARF</t>
        </is>
      </c>
      <c r="F672" s="243" t="n"/>
      <c r="G672" s="244" t="n"/>
      <c r="H672" s="244" t="n"/>
      <c r="I672" s="244" t="n"/>
      <c r="J672" s="245" t="n"/>
      <c r="K672" s="243" t="n">
        <v>0</v>
      </c>
      <c r="L672" s="245">
        <f>K672+L585</f>
        <v/>
      </c>
      <c r="M672" s="243" t="n">
        <v>0</v>
      </c>
      <c r="N672" s="245">
        <f>M672+N585</f>
        <v/>
      </c>
      <c r="O672" s="243" t="n"/>
      <c r="P672" s="245">
        <f>O672+P585</f>
        <v/>
      </c>
      <c r="Q672" s="246">
        <f>N672+P672</f>
        <v/>
      </c>
      <c r="R672" s="243" t="n"/>
      <c r="S672" s="245">
        <f>R672+S585</f>
        <v/>
      </c>
      <c r="T672" s="243" t="n"/>
      <c r="U672" s="245">
        <f>T672+U585</f>
        <v/>
      </c>
      <c r="V672" s="247">
        <f>L672-N672-U672</f>
        <v/>
      </c>
      <c r="W672" s="245">
        <f>IF(L672-N672-U672-V672=0,"","Error")</f>
        <v/>
      </c>
    </row>
    <row r="673" ht="14" customHeight="1" thickBot="1">
      <c r="A673" s="23" t="n"/>
      <c r="B673" s="18" t="n"/>
      <c r="C673" s="129" t="n"/>
      <c r="D673" s="31" t="inlineStr">
        <is>
          <t>សរុបកម្រៃការងារក្រៅការិយាល័យគយ</t>
        </is>
      </c>
      <c r="E673" s="66" t="inlineStr">
        <is>
          <t>OOD</t>
        </is>
      </c>
      <c r="F673" s="248" t="n"/>
      <c r="G673" s="249">
        <f>SUM(G674:G678)</f>
        <v/>
      </c>
      <c r="H673" s="249">
        <f>SUM(H674:H678)</f>
        <v/>
      </c>
      <c r="I673" s="249">
        <f>SUM(I674:I678)</f>
        <v/>
      </c>
      <c r="J673" s="204">
        <f>SUM(J674:J678)</f>
        <v/>
      </c>
      <c r="K673" s="248" t="n">
        <v>0</v>
      </c>
      <c r="L673" s="204">
        <f>SUM(L674:L678)</f>
        <v/>
      </c>
      <c r="M673" s="248" t="n">
        <v>0</v>
      </c>
      <c r="N673" s="204">
        <f>SUM(N674:N678)</f>
        <v/>
      </c>
      <c r="O673" s="248">
        <f>SUM(O674:O678)</f>
        <v/>
      </c>
      <c r="P673" s="204">
        <f>SUM(P674:P678)</f>
        <v/>
      </c>
      <c r="Q673" s="206">
        <f>SUM(Q674:Q678)</f>
        <v/>
      </c>
      <c r="R673" s="248">
        <f>SUM(R674:R678)</f>
        <v/>
      </c>
      <c r="S673" s="204">
        <f>SUM(S674:S678)</f>
        <v/>
      </c>
      <c r="T673" s="248">
        <f>SUM(T674:T678)</f>
        <v/>
      </c>
      <c r="U673" s="204">
        <f>SUM(U674:U678)</f>
        <v/>
      </c>
      <c r="V673" s="250">
        <f>L673-N673-U673</f>
        <v/>
      </c>
      <c r="W673" s="204">
        <f>IF(L673-N673-U673-V673=0,"","Error")</f>
        <v/>
      </c>
    </row>
    <row r="674" ht="13" customHeight="1">
      <c r="A674" s="23" t="n"/>
      <c r="B674" s="18" t="n"/>
      <c r="C674" s="129" t="n"/>
      <c r="D67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674" s="59" t="inlineStr">
        <is>
          <t>CII</t>
        </is>
      </c>
      <c r="F674" s="192" t="n"/>
      <c r="G674" s="193" t="n"/>
      <c r="H674" s="193" t="n"/>
      <c r="I674" s="193" t="n"/>
      <c r="J674" s="194" t="n"/>
      <c r="K674" s="192" t="n">
        <v>0</v>
      </c>
      <c r="L674" s="194">
        <f>K674+L587</f>
        <v/>
      </c>
      <c r="M674" s="192" t="n">
        <v>0</v>
      </c>
      <c r="N674" s="194">
        <f>M674+N587</f>
        <v/>
      </c>
      <c r="O674" s="192" t="n"/>
      <c r="P674" s="194">
        <f>O674+P587</f>
        <v/>
      </c>
      <c r="Q674" s="195">
        <f>N674+P674</f>
        <v/>
      </c>
      <c r="R674" s="192" t="n"/>
      <c r="S674" s="194">
        <f>R674+S587</f>
        <v/>
      </c>
      <c r="T674" s="192" t="n"/>
      <c r="U674" s="194">
        <f>T674+U587</f>
        <v/>
      </c>
      <c r="V674" s="196">
        <f>L674-N674-U674</f>
        <v/>
      </c>
      <c r="W674" s="194">
        <f>IF(L674-N674-U674-V674=0,"","Error")</f>
        <v/>
      </c>
    </row>
    <row r="675" ht="13" customHeight="1">
      <c r="A675" s="23" t="n"/>
      <c r="B675" s="18" t="n"/>
      <c r="C675" s="129" t="n"/>
      <c r="D67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675" s="60" t="inlineStr">
        <is>
          <t>CIO</t>
        </is>
      </c>
      <c r="F675" s="150" t="n"/>
      <c r="G675" s="151" t="n"/>
      <c r="H675" s="151" t="n"/>
      <c r="I675" s="151" t="n"/>
      <c r="J675" s="152" t="n"/>
      <c r="K675" s="150" t="n">
        <v>0</v>
      </c>
      <c r="L675" s="152">
        <f>K675+L588</f>
        <v/>
      </c>
      <c r="M675" s="150" t="n">
        <v>0</v>
      </c>
      <c r="N675" s="152">
        <f>M675+N588</f>
        <v/>
      </c>
      <c r="O675" s="150" t="n"/>
      <c r="P675" s="152">
        <f>O675+P588</f>
        <v/>
      </c>
      <c r="Q675" s="153">
        <f>N675+P675</f>
        <v/>
      </c>
      <c r="R675" s="150" t="n"/>
      <c r="S675" s="152">
        <f>R675+S588</f>
        <v/>
      </c>
      <c r="T675" s="150" t="n"/>
      <c r="U675" s="152">
        <f>T675+U588</f>
        <v/>
      </c>
      <c r="V675" s="154">
        <f>L675-N675-U675</f>
        <v/>
      </c>
      <c r="W675" s="152">
        <f>IF(L675-N675-U675-V675=0,"","Error")</f>
        <v/>
      </c>
    </row>
    <row r="676" ht="13" customHeight="1">
      <c r="A676" s="23" t="n"/>
      <c r="B676" s="18" t="n"/>
      <c r="C676" s="129" t="n"/>
      <c r="D67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676" s="60" t="inlineStr">
        <is>
          <t>NII</t>
        </is>
      </c>
      <c r="F676" s="150" t="n"/>
      <c r="G676" s="151" t="n"/>
      <c r="H676" s="151" t="n"/>
      <c r="I676" s="151" t="n"/>
      <c r="J676" s="152" t="n"/>
      <c r="K676" s="150" t="n">
        <v>0</v>
      </c>
      <c r="L676" s="152">
        <f>K676+L589</f>
        <v/>
      </c>
      <c r="M676" s="150" t="n">
        <v>0</v>
      </c>
      <c r="N676" s="152">
        <f>M676+N589</f>
        <v/>
      </c>
      <c r="O676" s="150" t="n"/>
      <c r="P676" s="152">
        <f>O676+P589</f>
        <v/>
      </c>
      <c r="Q676" s="153">
        <f>N676+P676</f>
        <v/>
      </c>
      <c r="R676" s="150" t="n"/>
      <c r="S676" s="152">
        <f>R676+S589</f>
        <v/>
      </c>
      <c r="T676" s="150" t="n"/>
      <c r="U676" s="152">
        <f>T676+U589</f>
        <v/>
      </c>
      <c r="V676" s="154">
        <f>L676-N676-U676</f>
        <v/>
      </c>
      <c r="W676" s="152">
        <f>IF(L676-N676-U676-V676=0,"","Error")</f>
        <v/>
      </c>
    </row>
    <row r="677" ht="13" customHeight="1">
      <c r="A677" s="23" t="n"/>
      <c r="B677" s="18" t="n"/>
      <c r="C677" s="129" t="n"/>
      <c r="D67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677" s="60" t="inlineStr">
        <is>
          <t>NIO</t>
        </is>
      </c>
      <c r="F677" s="150" t="n"/>
      <c r="G677" s="151" t="n"/>
      <c r="H677" s="151" t="n"/>
      <c r="I677" s="151" t="n"/>
      <c r="J677" s="152" t="n"/>
      <c r="K677" s="150" t="n">
        <v>0</v>
      </c>
      <c r="L677" s="152">
        <f>K677+L590</f>
        <v/>
      </c>
      <c r="M677" s="150" t="n">
        <v>0</v>
      </c>
      <c r="N677" s="152">
        <f>M677+N590</f>
        <v/>
      </c>
      <c r="O677" s="150" t="n"/>
      <c r="P677" s="152">
        <f>O677+P590</f>
        <v/>
      </c>
      <c r="Q677" s="153">
        <f>N677+P677</f>
        <v/>
      </c>
      <c r="R677" s="150" t="n"/>
      <c r="S677" s="152">
        <f>R677+S590</f>
        <v/>
      </c>
      <c r="T677" s="150" t="n"/>
      <c r="U677" s="152">
        <f>T677+U590</f>
        <v/>
      </c>
      <c r="V677" s="154">
        <f>L677-N677-U677</f>
        <v/>
      </c>
      <c r="W677" s="152">
        <f>IF(L677-N677-U677-V677=0,"","Error")</f>
        <v/>
      </c>
    </row>
    <row r="678" ht="13" customHeight="1">
      <c r="A678" s="23" t="n"/>
      <c r="B678" s="18" t="n"/>
      <c r="C678" s="129" t="n"/>
      <c r="D678" s="13" t="inlineStr">
        <is>
          <t xml:space="preserve">   កម្រៃអមទំនិញ</t>
        </is>
      </c>
      <c r="E678" s="71" t="inlineStr">
        <is>
          <t>CEF</t>
        </is>
      </c>
      <c r="F678" s="251" t="n"/>
      <c r="G678" s="252" t="n"/>
      <c r="H678" s="252" t="n"/>
      <c r="I678" s="252" t="n"/>
      <c r="J678" s="253" t="n"/>
      <c r="K678" s="251" t="n">
        <v>0</v>
      </c>
      <c r="L678" s="253">
        <f>K678+L591</f>
        <v/>
      </c>
      <c r="M678" s="251" t="n">
        <v>0</v>
      </c>
      <c r="N678" s="253">
        <f>M678+N591</f>
        <v/>
      </c>
      <c r="O678" s="251" t="n"/>
      <c r="P678" s="253">
        <f>O678+P591</f>
        <v/>
      </c>
      <c r="Q678" s="254">
        <f>N678+P678</f>
        <v/>
      </c>
      <c r="R678" s="251" t="n"/>
      <c r="S678" s="253">
        <f>R678+S591</f>
        <v/>
      </c>
      <c r="T678" s="251" t="n"/>
      <c r="U678" s="253">
        <f>T678+U591</f>
        <v/>
      </c>
      <c r="V678" s="255">
        <f>L678-N678-U678</f>
        <v/>
      </c>
      <c r="W678" s="253">
        <f>IF(L678-N678-U678-V678=0,"","Error")</f>
        <v/>
      </c>
    </row>
    <row r="679" ht="27" customHeight="1" thickBot="1">
      <c r="A679" s="23" t="n"/>
      <c r="B679" s="18" t="n"/>
      <c r="C679" s="129" t="n"/>
      <c r="D67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679" s="70" t="inlineStr">
        <is>
          <t>OTF</t>
        </is>
      </c>
      <c r="F679" s="243" t="n"/>
      <c r="G679" s="244" t="n"/>
      <c r="H679" s="244" t="n"/>
      <c r="I679" s="244" t="n"/>
      <c r="J679" s="245" t="n"/>
      <c r="K679" s="243" t="n">
        <v>0</v>
      </c>
      <c r="L679" s="245">
        <f>K679+L592</f>
        <v/>
      </c>
      <c r="M679" s="243" t="n">
        <v>0</v>
      </c>
      <c r="N679" s="245">
        <f>M679+N592</f>
        <v/>
      </c>
      <c r="O679" s="243" t="n"/>
      <c r="P679" s="245">
        <f>O679+P592</f>
        <v/>
      </c>
      <c r="Q679" s="246">
        <f>N679+P679</f>
        <v/>
      </c>
      <c r="R679" s="243" t="n"/>
      <c r="S679" s="245">
        <f>R679+S592</f>
        <v/>
      </c>
      <c r="T679" s="243" t="n"/>
      <c r="U679" s="245">
        <f>T679+U592</f>
        <v/>
      </c>
      <c r="V679" s="247">
        <f>L679-N679-U679</f>
        <v/>
      </c>
      <c r="W679" s="245">
        <f>IF(L679-N679-U679-V679=0,"","Error")</f>
        <v/>
      </c>
    </row>
    <row r="680" ht="14" customHeight="1" thickBot="1">
      <c r="A680" s="23" t="n"/>
      <c r="B680" s="18" t="n"/>
      <c r="C680" s="129" t="n"/>
      <c r="D680" s="31" t="inlineStr">
        <is>
          <t>សរុបការគ្រប់គ្រងការឆ្លងកាត់អន្តរជាតិ</t>
        </is>
      </c>
      <c r="E680" s="73" t="inlineStr">
        <is>
          <t>TRF</t>
        </is>
      </c>
      <c r="F680" s="248" t="n"/>
      <c r="G680" s="249">
        <f>SUM(G681:G687)</f>
        <v/>
      </c>
      <c r="H680" s="249">
        <f>SUM(H681:H687)</f>
        <v/>
      </c>
      <c r="I680" s="249">
        <f>SUM(I681:I687)</f>
        <v/>
      </c>
      <c r="J680" s="204">
        <f>SUM(J681:J687)</f>
        <v/>
      </c>
      <c r="K680" s="248" t="n">
        <v>0</v>
      </c>
      <c r="L680" s="204">
        <f>SUM(L681:L687)</f>
        <v/>
      </c>
      <c r="M680" s="248" t="n">
        <v>0</v>
      </c>
      <c r="N680" s="204">
        <f>SUM(N681:N687)</f>
        <v/>
      </c>
      <c r="O680" s="248">
        <f>SUM(O681:O687)</f>
        <v/>
      </c>
      <c r="P680" s="204">
        <f>SUM(P681:P687)</f>
        <v/>
      </c>
      <c r="Q680" s="206">
        <f>SUM(Q681:Q687)</f>
        <v/>
      </c>
      <c r="R680" s="248">
        <f>SUM(R681:R687)</f>
        <v/>
      </c>
      <c r="S680" s="204">
        <f>SUM(S681:S687)</f>
        <v/>
      </c>
      <c r="T680" s="248">
        <f>SUM(T681:T687)</f>
        <v/>
      </c>
      <c r="U680" s="204">
        <f>SUM(U681:U687)</f>
        <v/>
      </c>
      <c r="V680" s="250">
        <f>L680-N680-U680</f>
        <v/>
      </c>
      <c r="W680" s="204">
        <f>IF(L680-N680-U680-V680=0,"","Error")</f>
        <v/>
      </c>
    </row>
    <row r="681" ht="26" customHeight="1">
      <c r="A681" s="23" t="n"/>
      <c r="B681" s="18" t="n"/>
      <c r="C681" s="129" t="n"/>
      <c r="D68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681" s="74" t="inlineStr">
        <is>
          <t>TFT</t>
        </is>
      </c>
      <c r="F681" s="192" t="n"/>
      <c r="G681" s="193" t="n"/>
      <c r="H681" s="193" t="n"/>
      <c r="I681" s="193" t="n"/>
      <c r="J681" s="194" t="n"/>
      <c r="K681" s="192" t="n">
        <v>0</v>
      </c>
      <c r="L681" s="194">
        <f>K681+L594</f>
        <v/>
      </c>
      <c r="M681" s="192" t="n">
        <v>0</v>
      </c>
      <c r="N681" s="194">
        <f>M681+N594</f>
        <v/>
      </c>
      <c r="O681" s="192" t="n"/>
      <c r="P681" s="194">
        <f>O681+P594</f>
        <v/>
      </c>
      <c r="Q681" s="195">
        <f>N681+P681</f>
        <v/>
      </c>
      <c r="R681" s="192" t="n"/>
      <c r="S681" s="194">
        <f>R681+S594</f>
        <v/>
      </c>
      <c r="T681" s="192" t="n"/>
      <c r="U681" s="194">
        <f>T681+U594</f>
        <v/>
      </c>
      <c r="V681" s="196">
        <f>L681-N681-U681</f>
        <v/>
      </c>
      <c r="W681" s="194">
        <f>IF(L681-N681-U681-V681=0,"","Error")</f>
        <v/>
      </c>
    </row>
    <row r="682" ht="13" customHeight="1">
      <c r="A682" s="23" t="n"/>
      <c r="B682" s="18" t="n"/>
      <c r="C682" s="129" t="n"/>
      <c r="D68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682" s="75" t="inlineStr">
        <is>
          <t>TFF</t>
        </is>
      </c>
      <c r="F682" s="150" t="n"/>
      <c r="G682" s="151" t="n"/>
      <c r="H682" s="151" t="n"/>
      <c r="I682" s="151" t="n"/>
      <c r="J682" s="152" t="n"/>
      <c r="K682" s="150" t="n">
        <v>0</v>
      </c>
      <c r="L682" s="152">
        <f>K682+L595</f>
        <v/>
      </c>
      <c r="M682" s="150" t="n">
        <v>0</v>
      </c>
      <c r="N682" s="152">
        <f>M682+N595</f>
        <v/>
      </c>
      <c r="O682" s="150" t="n"/>
      <c r="P682" s="152">
        <f>O682+P595</f>
        <v/>
      </c>
      <c r="Q682" s="153">
        <f>N682+P682</f>
        <v/>
      </c>
      <c r="R682" s="150" t="n"/>
      <c r="S682" s="152">
        <f>R682+S595</f>
        <v/>
      </c>
      <c r="T682" s="150" t="n"/>
      <c r="U682" s="152">
        <f>T682+U595</f>
        <v/>
      </c>
      <c r="V682" s="154">
        <f>L682-N682-U682</f>
        <v/>
      </c>
      <c r="W682" s="152">
        <f>IF(L682-N682-U682-V682=0,"","Error")</f>
        <v/>
      </c>
    </row>
    <row r="683" ht="13" customHeight="1">
      <c r="A683" s="23" t="n"/>
      <c r="B683" s="18" t="n"/>
      <c r="C683" s="129" t="n"/>
      <c r="D683" s="12" t="inlineStr">
        <is>
          <t xml:space="preserve">   កម្រៃគ្រប់គ្រងការឆ្លងកាត់ទំនិញមិនផ្ទុកក្នុងកុងតឺន័រ</t>
        </is>
      </c>
      <c r="E683" s="75" t="inlineStr">
        <is>
          <t>TFN</t>
        </is>
      </c>
      <c r="F683" s="150" t="n"/>
      <c r="G683" s="151" t="n"/>
      <c r="H683" s="151" t="n"/>
      <c r="I683" s="151" t="n"/>
      <c r="J683" s="152" t="n"/>
      <c r="K683" s="150" t="n">
        <v>0</v>
      </c>
      <c r="L683" s="152">
        <f>K683+L596</f>
        <v/>
      </c>
      <c r="M683" s="150" t="n">
        <v>0</v>
      </c>
      <c r="N683" s="152">
        <f>M683+N596</f>
        <v/>
      </c>
      <c r="O683" s="150" t="n"/>
      <c r="P683" s="152">
        <f>O683+P596</f>
        <v/>
      </c>
      <c r="Q683" s="153">
        <f>N683+P683</f>
        <v/>
      </c>
      <c r="R683" s="150" t="n"/>
      <c r="S683" s="152">
        <f>R683+S596</f>
        <v/>
      </c>
      <c r="T683" s="150" t="n"/>
      <c r="U683" s="152">
        <f>T683+U596</f>
        <v/>
      </c>
      <c r="V683" s="154">
        <f>L683-N683-U683</f>
        <v/>
      </c>
      <c r="W683" s="152">
        <f>IF(L683-N683-U683-V683=0,"","Error")</f>
        <v/>
      </c>
    </row>
    <row r="684" ht="13" customHeight="1">
      <c r="A684" s="23" t="n"/>
      <c r="B684" s="18" t="n"/>
      <c r="C684" s="129" t="n"/>
      <c r="D684" s="12" t="inlineStr">
        <is>
          <t xml:space="preserve">   កម្រៃគ្រប់គ្រងការឆ្លងកាត់គោ ក្របី និងសេះរស់</t>
        </is>
      </c>
      <c r="E684" s="75" t="inlineStr">
        <is>
          <t>TFB</t>
        </is>
      </c>
      <c r="F684" s="150" t="n"/>
      <c r="G684" s="151" t="n"/>
      <c r="H684" s="151" t="n"/>
      <c r="I684" s="151" t="n"/>
      <c r="J684" s="152" t="n"/>
      <c r="K684" s="150" t="n">
        <v>0</v>
      </c>
      <c r="L684" s="152">
        <f>K684+L597</f>
        <v/>
      </c>
      <c r="M684" s="150" t="n">
        <v>0</v>
      </c>
      <c r="N684" s="152">
        <f>M684+N597</f>
        <v/>
      </c>
      <c r="O684" s="150" t="n"/>
      <c r="P684" s="152">
        <f>O684+P597</f>
        <v/>
      </c>
      <c r="Q684" s="153">
        <f>N684+P684</f>
        <v/>
      </c>
      <c r="R684" s="150" t="n"/>
      <c r="S684" s="152">
        <f>R684+S597</f>
        <v/>
      </c>
      <c r="T684" s="150" t="n"/>
      <c r="U684" s="152">
        <f>T684+U597</f>
        <v/>
      </c>
      <c r="V684" s="154">
        <f>L684-N684-U684</f>
        <v/>
      </c>
      <c r="W684" s="152">
        <f>IF(L684-N684-U684-V684=0,"","Error")</f>
        <v/>
      </c>
    </row>
    <row r="685" ht="13" customHeight="1">
      <c r="A685" s="23" t="n"/>
      <c r="B685" s="18" t="n"/>
      <c r="C685" s="129" t="n"/>
      <c r="D685" s="12" t="inlineStr">
        <is>
          <t xml:space="preserve">   កម្រៃគ្រប់គ្រងការឆ្លងកាត់ជ្រូក ចៀម និងពពែរស់</t>
        </is>
      </c>
      <c r="E685" s="75" t="inlineStr">
        <is>
          <t>TFS</t>
        </is>
      </c>
      <c r="F685" s="150" t="n"/>
      <c r="G685" s="151" t="n"/>
      <c r="H685" s="151" t="n"/>
      <c r="I685" s="151" t="n"/>
      <c r="J685" s="152" t="n"/>
      <c r="K685" s="150" t="n">
        <v>0</v>
      </c>
      <c r="L685" s="152">
        <f>K685+L598</f>
        <v/>
      </c>
      <c r="M685" s="150" t="n">
        <v>0</v>
      </c>
      <c r="N685" s="152">
        <f>M685+N598</f>
        <v/>
      </c>
      <c r="O685" s="150" t="n"/>
      <c r="P685" s="152">
        <f>O685+P598</f>
        <v/>
      </c>
      <c r="Q685" s="153">
        <f>N685+P685</f>
        <v/>
      </c>
      <c r="R685" s="150" t="n"/>
      <c r="S685" s="152">
        <f>R685+S598</f>
        <v/>
      </c>
      <c r="T685" s="150" t="n"/>
      <c r="U685" s="152">
        <f>T685+U598</f>
        <v/>
      </c>
      <c r="V685" s="154">
        <f>L685-N685-U685</f>
        <v/>
      </c>
      <c r="W685" s="152">
        <f>IF(L685-N685-U685-V685=0,"","Error")</f>
        <v/>
      </c>
    </row>
    <row r="686" ht="13" customHeight="1">
      <c r="A686" s="23" t="n"/>
      <c r="B686" s="18" t="n"/>
      <c r="C686" s="129" t="n"/>
      <c r="D686" s="12" t="inlineStr">
        <is>
          <t xml:space="preserve">   កម្រៃគ្រប់គ្រងការឆ្លងកាត់សត្វស្លាប (មាន់ ទា ...)</t>
        </is>
      </c>
      <c r="E686" s="75" t="inlineStr">
        <is>
          <t>TFP</t>
        </is>
      </c>
      <c r="F686" s="150" t="n"/>
      <c r="G686" s="151" t="n"/>
      <c r="H686" s="151" t="n"/>
      <c r="I686" s="151" t="n"/>
      <c r="J686" s="152" t="n"/>
      <c r="K686" s="150" t="n">
        <v>0</v>
      </c>
      <c r="L686" s="152">
        <f>K686+L599</f>
        <v/>
      </c>
      <c r="M686" s="150" t="n">
        <v>0</v>
      </c>
      <c r="N686" s="152">
        <f>M686+N599</f>
        <v/>
      </c>
      <c r="O686" s="150" t="n"/>
      <c r="P686" s="152">
        <f>O686+P599</f>
        <v/>
      </c>
      <c r="Q686" s="153">
        <f>N686+P686</f>
        <v/>
      </c>
      <c r="R686" s="150" t="n"/>
      <c r="S686" s="152">
        <f>R686+S599</f>
        <v/>
      </c>
      <c r="T686" s="150" t="n"/>
      <c r="U686" s="152">
        <f>T686+U599</f>
        <v/>
      </c>
      <c r="V686" s="154">
        <f>L686-N686-U686</f>
        <v/>
      </c>
      <c r="W686" s="152">
        <f>IF(L686-N686-U686-V686=0,"","Error")</f>
        <v/>
      </c>
    </row>
    <row r="687" ht="14" customHeight="1" thickBot="1">
      <c r="A687" s="23" t="n"/>
      <c r="B687" s="24" t="n"/>
      <c r="C687" s="140" t="n"/>
      <c r="D687" s="30" t="inlineStr">
        <is>
          <t xml:space="preserve">   កម្រៃគ្រប់គ្រងការឆ្លងកាត់ផលិតផលជលផល</t>
        </is>
      </c>
      <c r="E687" s="76" t="inlineStr">
        <is>
          <t>TFA</t>
        </is>
      </c>
      <c r="F687" s="238" t="n"/>
      <c r="G687" s="239" t="n"/>
      <c r="H687" s="239" t="n"/>
      <c r="I687" s="239" t="n"/>
      <c r="J687" s="240" t="n"/>
      <c r="K687" s="238" t="n">
        <v>0</v>
      </c>
      <c r="L687" s="240">
        <f>K687+L600</f>
        <v/>
      </c>
      <c r="M687" s="238" t="n">
        <v>0</v>
      </c>
      <c r="N687" s="240">
        <f>M687+N600</f>
        <v/>
      </c>
      <c r="O687" s="238" t="n"/>
      <c r="P687" s="240">
        <f>O687+P600</f>
        <v/>
      </c>
      <c r="Q687" s="241">
        <f>N687+P687</f>
        <v/>
      </c>
      <c r="R687" s="238" t="n"/>
      <c r="S687" s="240">
        <f>R687+S600</f>
        <v/>
      </c>
      <c r="T687" s="238" t="n"/>
      <c r="U687" s="240">
        <f>T687+U600</f>
        <v/>
      </c>
      <c r="V687" s="242">
        <f>L687-N687-U687</f>
        <v/>
      </c>
      <c r="W687" s="240">
        <f>IF(L687-N687-U687-V687=0,"","Error")</f>
        <v/>
      </c>
    </row>
    <row r="688" ht="14" customHeight="1" thickBot="1">
      <c r="A688" s="23" t="n"/>
      <c r="B688" s="136" t="n">
        <v>7306</v>
      </c>
      <c r="C688" s="139" t="n">
        <v>73066</v>
      </c>
      <c r="D688" s="138" t="inlineStr">
        <is>
          <t>សរុបចំណូលពីអាជ្ញាប័ណ្ណក្នុងស្រុក</t>
        </is>
      </c>
      <c r="E688" s="90" t="n"/>
      <c r="F688" s="118" t="n"/>
      <c r="G688" s="119">
        <f>SUM(G689:G693)</f>
        <v/>
      </c>
      <c r="H688" s="119">
        <f>SUM(H689:H693)</f>
        <v/>
      </c>
      <c r="I688" s="119">
        <f>SUM(I689:I693)</f>
        <v/>
      </c>
      <c r="J688" s="120">
        <f>SUM(J689:J693)</f>
        <v/>
      </c>
      <c r="K688" s="118">
        <f>SUM(K689:K693)</f>
        <v/>
      </c>
      <c r="L688" s="120">
        <f>SUM(L689:L693)</f>
        <v/>
      </c>
      <c r="M688" s="118">
        <f>SUM(M689:M693)</f>
        <v/>
      </c>
      <c r="N688" s="120">
        <f>SUM(N689:N693)</f>
        <v/>
      </c>
      <c r="O688" s="118">
        <f>SUM(O689:O693)</f>
        <v/>
      </c>
      <c r="P688" s="120">
        <f>SUM(P689:P693)</f>
        <v/>
      </c>
      <c r="Q688" s="121">
        <f>SUM(Q689:Q693)</f>
        <v/>
      </c>
      <c r="R688" s="118">
        <f>SUM(R689:R693)</f>
        <v/>
      </c>
      <c r="S688" s="120">
        <f>SUM(S689:S693)</f>
        <v/>
      </c>
      <c r="T688" s="118">
        <f>SUM(T689:T693)</f>
        <v/>
      </c>
      <c r="U688" s="120">
        <f>SUM(U689:U693)</f>
        <v/>
      </c>
      <c r="V688" s="122">
        <f>SUM(V689:V693)</f>
        <v/>
      </c>
      <c r="W688" s="120">
        <f>IF(L688-N688-U688-V688=0,"","Error")</f>
        <v/>
      </c>
    </row>
    <row r="689" ht="13" customHeight="1">
      <c r="A689" s="23" t="n"/>
      <c r="B689" s="18" t="n"/>
      <c r="C689" s="127" t="n"/>
      <c r="D689" s="137" t="inlineStr">
        <is>
          <t xml:space="preserve">   កម្រៃអាជ្ញាប័ណ្ណសន្និធិគយបណ្តោះអាសន្ន (មាតិកាចាស់)</t>
        </is>
      </c>
      <c r="E689" s="86" t="inlineStr">
        <is>
          <t>TSL</t>
        </is>
      </c>
      <c r="F689" s="192" t="n"/>
      <c r="G689" s="193" t="n"/>
      <c r="H689" s="193" t="n"/>
      <c r="I689" s="193" t="n"/>
      <c r="J689" s="194" t="n"/>
      <c r="K689" s="192" t="n">
        <v>0</v>
      </c>
      <c r="L689" s="194">
        <f>K689+L602</f>
        <v/>
      </c>
      <c r="M689" s="192" t="n">
        <v>0</v>
      </c>
      <c r="N689" s="194">
        <f>M689+N602</f>
        <v/>
      </c>
      <c r="O689" s="192" t="n"/>
      <c r="P689" s="194">
        <f>O689+P602</f>
        <v/>
      </c>
      <c r="Q689" s="195">
        <f>N689+P689</f>
        <v/>
      </c>
      <c r="R689" s="192" t="n"/>
      <c r="S689" s="194">
        <f>R689+S602</f>
        <v/>
      </c>
      <c r="T689" s="192" t="n"/>
      <c r="U689" s="194">
        <f>T689+U602</f>
        <v/>
      </c>
      <c r="V689" s="196">
        <f>L689-N689-U689</f>
        <v/>
      </c>
      <c r="W689" s="194">
        <f>IF(L689-N689-U689-V689=0,"","Error")</f>
        <v/>
      </c>
    </row>
    <row r="690" ht="26" customHeight="1">
      <c r="A690" s="23" t="n"/>
      <c r="B690" s="18" t="n"/>
      <c r="C690" s="127" t="n"/>
      <c r="D69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690" s="60" t="inlineStr">
        <is>
          <t>BTL</t>
        </is>
      </c>
      <c r="F690" s="150" t="n"/>
      <c r="G690" s="151" t="n"/>
      <c r="H690" s="151" t="n"/>
      <c r="I690" s="151" t="n"/>
      <c r="J690" s="152" t="n"/>
      <c r="K690" s="150" t="n">
        <v>0</v>
      </c>
      <c r="L690" s="152">
        <f>K690+L603</f>
        <v/>
      </c>
      <c r="M690" s="150" t="n">
        <v>0</v>
      </c>
      <c r="N690" s="152">
        <f>M690+N603</f>
        <v/>
      </c>
      <c r="O690" s="150" t="n"/>
      <c r="P690" s="152">
        <f>O690+P603</f>
        <v/>
      </c>
      <c r="Q690" s="153">
        <f>N690+P690</f>
        <v/>
      </c>
      <c r="R690" s="150" t="n"/>
      <c r="S690" s="152">
        <f>R690+S603</f>
        <v/>
      </c>
      <c r="T690" s="150" t="n"/>
      <c r="U690" s="152">
        <f>T690+U603</f>
        <v/>
      </c>
      <c r="V690" s="154">
        <f>L690-N690-U690</f>
        <v/>
      </c>
      <c r="W690" s="152">
        <f>IF(L690-N690-U690-V690=0,"","Error")</f>
        <v/>
      </c>
    </row>
    <row r="691" ht="13" customHeight="1">
      <c r="A691" s="23" t="n"/>
      <c r="B691" s="18" t="n"/>
      <c r="C691" s="127" t="n"/>
      <c r="D691" s="7" t="inlineStr">
        <is>
          <t xml:space="preserve">   កម្រៃការគ្រប់គ្រងប្រតិបត្តិការសន្និធិគយបណ្តោះអាសន្ន</t>
        </is>
      </c>
      <c r="E691" s="61" t="inlineStr">
        <is>
          <t>TSM</t>
        </is>
      </c>
      <c r="F691" s="197" t="n"/>
      <c r="G691" s="198" t="n"/>
      <c r="H691" s="198" t="n"/>
      <c r="I691" s="198" t="n"/>
      <c r="J691" s="199" t="n"/>
      <c r="K691" s="197" t="n">
        <v>0</v>
      </c>
      <c r="L691" s="199">
        <f>K691+L604</f>
        <v/>
      </c>
      <c r="M691" s="197" t="n">
        <v>0</v>
      </c>
      <c r="N691" s="199">
        <f>M691+N604</f>
        <v/>
      </c>
      <c r="O691" s="197" t="n"/>
      <c r="P691" s="199">
        <f>O691+P604</f>
        <v/>
      </c>
      <c r="Q691" s="200">
        <f>N691+P691</f>
        <v/>
      </c>
      <c r="R691" s="197" t="n"/>
      <c r="S691" s="199">
        <f>R691+S604</f>
        <v/>
      </c>
      <c r="T691" s="197" t="n"/>
      <c r="U691" s="199">
        <f>T691+U604</f>
        <v/>
      </c>
      <c r="V691" s="201">
        <f>L691-N691-U691</f>
        <v/>
      </c>
      <c r="W691" s="199">
        <f>IF(L691-N691-U691-V691=0,"","Error")</f>
        <v/>
      </c>
    </row>
    <row r="692" ht="13" customHeight="1">
      <c r="A692" s="23" t="n"/>
      <c r="B692" s="18" t="n"/>
      <c r="C692" s="127" t="n"/>
      <c r="D692" s="7" t="inlineStr">
        <is>
          <t xml:space="preserve">   កម្រៃការគ្រប់គ្រងប្រតិបត្តិការភណ្ឌាគារគយមានដែនកំណត់ </t>
        </is>
      </c>
      <c r="E692" s="61" t="inlineStr">
        <is>
          <t>BWM</t>
        </is>
      </c>
      <c r="F692" s="197" t="n"/>
      <c r="G692" s="198" t="n"/>
      <c r="H692" s="198" t="n"/>
      <c r="I692" s="198" t="n"/>
      <c r="J692" s="199" t="n"/>
      <c r="K692" s="197" t="n">
        <v>0</v>
      </c>
      <c r="L692" s="199">
        <f>K692+L605</f>
        <v/>
      </c>
      <c r="M692" s="197" t="n">
        <v>0</v>
      </c>
      <c r="N692" s="199">
        <f>M692+N605</f>
        <v/>
      </c>
      <c r="O692" s="197" t="n"/>
      <c r="P692" s="199">
        <f>O692+P605</f>
        <v/>
      </c>
      <c r="Q692" s="200">
        <f>N692+P692</f>
        <v/>
      </c>
      <c r="R692" s="197" t="n"/>
      <c r="S692" s="199">
        <f>R692+S605</f>
        <v/>
      </c>
      <c r="T692" s="197" t="n"/>
      <c r="U692" s="199">
        <f>T692+U605</f>
        <v/>
      </c>
      <c r="V692" s="201">
        <f>L692-N692-U692</f>
        <v/>
      </c>
      <c r="W692" s="199">
        <f>IF(L692-N692-U692-V692=0,"","Error")</f>
        <v/>
      </c>
    </row>
    <row r="693" ht="14" customHeight="1" thickBot="1">
      <c r="A693" s="23" t="n"/>
      <c r="B693" s="24" t="n"/>
      <c r="C693" s="130" t="n"/>
      <c r="D693" s="28" t="inlineStr">
        <is>
          <t xml:space="preserve">   កម្រៃអាជ្ញាប័ណ្ណជើងសាគយ</t>
        </is>
      </c>
      <c r="E693" s="69" t="inlineStr">
        <is>
          <t>CBL</t>
        </is>
      </c>
      <c r="F693" s="238" t="n"/>
      <c r="G693" s="239" t="n"/>
      <c r="H693" s="239" t="n"/>
      <c r="I693" s="239" t="n"/>
      <c r="J693" s="240" t="n"/>
      <c r="K693" s="238" t="n">
        <v>0</v>
      </c>
      <c r="L693" s="240">
        <f>K693+L606</f>
        <v/>
      </c>
      <c r="M693" s="238" t="n">
        <v>0</v>
      </c>
      <c r="N693" s="240">
        <f>M693+N606</f>
        <v/>
      </c>
      <c r="O693" s="238" t="n"/>
      <c r="P693" s="240">
        <f>O693+P606</f>
        <v/>
      </c>
      <c r="Q693" s="241">
        <f>N693+P693</f>
        <v/>
      </c>
      <c r="R693" s="238" t="n"/>
      <c r="S693" s="240">
        <f>R693+S606</f>
        <v/>
      </c>
      <c r="T693" s="238" t="n"/>
      <c r="U693" s="240">
        <f>T693+U606</f>
        <v/>
      </c>
      <c r="V693" s="242">
        <f>L693-N693-U693</f>
        <v/>
      </c>
      <c r="W693" s="240">
        <f>IF(L693-N693-U693-V693=0,"","Error")</f>
        <v/>
      </c>
    </row>
    <row r="694" ht="13" customHeight="1">
      <c r="A694" s="15" t="n"/>
      <c r="B694" s="19" t="inlineStr">
        <is>
          <t>7307</t>
        </is>
      </c>
      <c r="C694" s="20" t="n">
        <v>73071</v>
      </c>
      <c r="D694" s="16" t="inlineStr">
        <is>
          <t>ការជួលដីទំនេរ</t>
        </is>
      </c>
      <c r="E694" s="77" t="inlineStr">
        <is>
          <t>ROL</t>
        </is>
      </c>
      <c r="F694" s="97" t="n"/>
      <c r="G694" s="98" t="n"/>
      <c r="H694" s="98" t="n"/>
      <c r="I694" s="98" t="n"/>
      <c r="J694" s="99" t="n"/>
      <c r="K694" s="97" t="n">
        <v>0</v>
      </c>
      <c r="L694" s="99">
        <f>K694+L607</f>
        <v/>
      </c>
      <c r="M694" s="97" t="n">
        <v>0</v>
      </c>
      <c r="N694" s="99">
        <f>M694+N607</f>
        <v/>
      </c>
      <c r="O694" s="97" t="n"/>
      <c r="P694" s="99">
        <f>O694+P607</f>
        <v/>
      </c>
      <c r="Q694" s="100">
        <f>N694+P694</f>
        <v/>
      </c>
      <c r="R694" s="97" t="n"/>
      <c r="S694" s="99">
        <f>R694+S607</f>
        <v/>
      </c>
      <c r="T694" s="97" t="n"/>
      <c r="U694" s="99">
        <f>T694+U607</f>
        <v/>
      </c>
      <c r="V694" s="101">
        <f>L694-N694-U694</f>
        <v/>
      </c>
      <c r="W694" s="99">
        <f>IF(L694-N694-U694-V694=0,"","Error")</f>
        <v/>
      </c>
    </row>
    <row r="695" ht="13" customHeight="1">
      <c r="A695" s="15" t="n"/>
      <c r="B695" s="18" t="n"/>
      <c r="C695" s="21" t="n">
        <v>73072</v>
      </c>
      <c r="D695" s="22" t="inlineStr">
        <is>
          <t>ការជួលដីមានអគារ</t>
        </is>
      </c>
      <c r="E695" s="62" t="inlineStr">
        <is>
          <t>ROB</t>
        </is>
      </c>
      <c r="F695" s="184" t="n"/>
      <c r="G695" s="185" t="n"/>
      <c r="H695" s="185" t="n"/>
      <c r="I695" s="185" t="n"/>
      <c r="J695" s="186" t="n"/>
      <c r="K695" s="184" t="n">
        <v>0</v>
      </c>
      <c r="L695" s="124">
        <f>K695+L608</f>
        <v/>
      </c>
      <c r="M695" s="184" t="n">
        <v>0</v>
      </c>
      <c r="N695" s="124">
        <f>M695+N608</f>
        <v/>
      </c>
      <c r="O695" s="184" t="n"/>
      <c r="P695" s="186">
        <f>O695+P608</f>
        <v/>
      </c>
      <c r="Q695" s="187">
        <f>N695+P695</f>
        <v/>
      </c>
      <c r="R695" s="184" t="n"/>
      <c r="S695" s="186">
        <f>R695+S608</f>
        <v/>
      </c>
      <c r="T695" s="184" t="n"/>
      <c r="U695" s="186">
        <f>T695+U608</f>
        <v/>
      </c>
      <c r="V695" s="188">
        <f>L695-N695-U695</f>
        <v/>
      </c>
      <c r="W695" s="186">
        <f>IF(L695-N695-U695-V695=0,"","Error")</f>
        <v/>
      </c>
    </row>
    <row r="696" ht="14" customHeight="1" thickBot="1">
      <c r="A696" s="15" t="n"/>
      <c r="B696" s="18" t="n"/>
      <c r="C696" s="131" t="n">
        <v>73073</v>
      </c>
      <c r="D696" s="82" t="inlineStr">
        <is>
          <t>ការជួលអគារ ឬសំណង់ផ្សេងៗ</t>
        </is>
      </c>
      <c r="E696" s="132" t="inlineStr">
        <is>
          <t>ROO</t>
        </is>
      </c>
      <c r="F696" s="168" t="n"/>
      <c r="G696" s="169" t="n"/>
      <c r="H696" s="169" t="n"/>
      <c r="I696" s="169" t="n"/>
      <c r="J696" s="170" t="n"/>
      <c r="K696" s="168" t="n">
        <v>0</v>
      </c>
      <c r="L696" s="170">
        <f>K696+L609</f>
        <v/>
      </c>
      <c r="M696" s="168" t="n">
        <v>0</v>
      </c>
      <c r="N696" s="170">
        <f>M696+N609</f>
        <v/>
      </c>
      <c r="O696" s="168" t="n"/>
      <c r="P696" s="170">
        <f>O696+P609</f>
        <v/>
      </c>
      <c r="Q696" s="171">
        <f>N696+P696</f>
        <v/>
      </c>
      <c r="R696" s="168" t="n"/>
      <c r="S696" s="170">
        <f>R696+S609</f>
        <v/>
      </c>
      <c r="T696" s="168" t="n"/>
      <c r="U696" s="170">
        <f>T696+U609</f>
        <v/>
      </c>
      <c r="V696" s="263">
        <f>L696-N696-U696</f>
        <v/>
      </c>
      <c r="W696" s="170">
        <f>IF(L696-N696-U696-V696=0,"","Error")</f>
        <v/>
      </c>
    </row>
    <row r="697" ht="14" customHeight="1" thickBot="1">
      <c r="A697" s="23" t="n"/>
      <c r="B697" s="15" t="n"/>
      <c r="C697" s="139" t="n">
        <v>73087</v>
      </c>
      <c r="D697" s="135" t="inlineStr">
        <is>
          <t>សរុបផលពីការត្រួតពិនិត្យគុណភាពផលិតផល និងការគោរពបទដ្ឋាន</t>
        </is>
      </c>
      <c r="E697" s="89" t="n"/>
      <c r="F697" s="118" t="n"/>
      <c r="G697" s="119">
        <f>G698</f>
        <v/>
      </c>
      <c r="H697" s="119">
        <f>H698</f>
        <v/>
      </c>
      <c r="I697" s="119">
        <f>I698</f>
        <v/>
      </c>
      <c r="J697" s="120">
        <f>J698</f>
        <v/>
      </c>
      <c r="K697" s="118">
        <f>K698</f>
        <v/>
      </c>
      <c r="L697" s="120">
        <f>L698</f>
        <v/>
      </c>
      <c r="M697" s="118">
        <f>M698</f>
        <v/>
      </c>
      <c r="N697" s="120">
        <f>N698</f>
        <v/>
      </c>
      <c r="O697" s="118">
        <f>O698</f>
        <v/>
      </c>
      <c r="P697" s="120">
        <f>P698</f>
        <v/>
      </c>
      <c r="Q697" s="121">
        <f>Q698</f>
        <v/>
      </c>
      <c r="R697" s="118">
        <f>R698</f>
        <v/>
      </c>
      <c r="S697" s="120">
        <f>S698</f>
        <v/>
      </c>
      <c r="T697" s="118">
        <f>T698</f>
        <v/>
      </c>
      <c r="U697" s="120">
        <f>U698</f>
        <v/>
      </c>
      <c r="V697" s="122">
        <f>V698</f>
        <v/>
      </c>
      <c r="W697" s="120">
        <f>IF(L697-N697-U697-V697=0,"","Error")</f>
        <v/>
      </c>
    </row>
    <row r="698" ht="13" customHeight="1">
      <c r="A698" s="23" t="n"/>
      <c r="B698" s="18" t="n"/>
      <c r="C698" s="129" t="n"/>
      <c r="D698" s="133" t="inlineStr">
        <is>
          <t>កម្រៃត្រួតពិនិត្យកុងតឺន័រតាមម៉ាស៊ីនស្កែន</t>
        </is>
      </c>
      <c r="E698" s="134" t="inlineStr">
        <is>
          <t>SCF</t>
        </is>
      </c>
      <c r="F698" s="256" t="n"/>
      <c r="G698" s="264">
        <f>SUM(G699:G700)</f>
        <v/>
      </c>
      <c r="H698" s="264">
        <f>SUM(H699:H700)</f>
        <v/>
      </c>
      <c r="I698" s="264">
        <f>SUM(I699:I700)</f>
        <v/>
      </c>
      <c r="J698" s="165">
        <f>SUM(J699:J700)</f>
        <v/>
      </c>
      <c r="K698" s="256" t="n">
        <v>0</v>
      </c>
      <c r="L698" s="165">
        <f>SUM(L699:L700)</f>
        <v/>
      </c>
      <c r="M698" s="256" t="n">
        <v>0</v>
      </c>
      <c r="N698" s="165">
        <f>SUM(N699:N700)</f>
        <v/>
      </c>
      <c r="O698" s="256">
        <f>SUM(O699:O700)</f>
        <v/>
      </c>
      <c r="P698" s="165">
        <f>SUM(P699:P700)</f>
        <v/>
      </c>
      <c r="Q698" s="166">
        <f>SUM(Q699:Q700)</f>
        <v/>
      </c>
      <c r="R698" s="256">
        <f>SUM(R699:R700)</f>
        <v/>
      </c>
      <c r="S698" s="165">
        <f>SUM(S699:S700)</f>
        <v/>
      </c>
      <c r="T698" s="256">
        <f>SUM(T699:T700)</f>
        <v/>
      </c>
      <c r="U698" s="165">
        <f>SUM(U699:U700)</f>
        <v/>
      </c>
      <c r="V698" s="265">
        <f>L698-N698-U698</f>
        <v/>
      </c>
      <c r="W698" s="165">
        <f>IF(L698-N698-U698-V698=0,"","Error")</f>
        <v/>
      </c>
    </row>
    <row r="699" ht="13" customHeight="1">
      <c r="A699" s="23" t="n"/>
      <c r="B699" s="18" t="n"/>
      <c r="C699" s="127" t="n"/>
      <c r="D699" s="14" t="inlineStr">
        <is>
          <t xml:space="preserve">   កម្រៃស្កែនកុងតឺន័រក្រោម ៤០ហ្វីត</t>
        </is>
      </c>
      <c r="E699" s="59" t="inlineStr">
        <is>
          <t>SFS</t>
        </is>
      </c>
      <c r="F699" s="192" t="n"/>
      <c r="G699" s="193" t="n"/>
      <c r="H699" s="193" t="n"/>
      <c r="I699" s="193" t="n"/>
      <c r="J699" s="194" t="n"/>
      <c r="K699" s="192" t="n">
        <v>0</v>
      </c>
      <c r="L699" s="194">
        <f>K699+L612</f>
        <v/>
      </c>
      <c r="M699" s="192" t="n">
        <v>0</v>
      </c>
      <c r="N699" s="194">
        <f>M699+N612</f>
        <v/>
      </c>
      <c r="O699" s="192" t="n"/>
      <c r="P699" s="194">
        <f>O699+P612</f>
        <v/>
      </c>
      <c r="Q699" s="195">
        <f>N699+P699</f>
        <v/>
      </c>
      <c r="R699" s="192" t="n"/>
      <c r="S699" s="194">
        <f>R699+S612</f>
        <v/>
      </c>
      <c r="T699" s="192" t="n"/>
      <c r="U699" s="194">
        <f>T699+U612</f>
        <v/>
      </c>
      <c r="V699" s="196">
        <f>L699-N699-U699</f>
        <v/>
      </c>
      <c r="W699" s="194">
        <f>IF(L699-N699-U699-V699=0,"","Error")</f>
        <v/>
      </c>
    </row>
    <row r="700" ht="14" customHeight="1" thickBot="1">
      <c r="A700" s="27" t="n"/>
      <c r="B700" s="24" t="n"/>
      <c r="C700" s="130" t="n"/>
      <c r="D700" s="28" t="inlineStr">
        <is>
          <t xml:space="preserve">   កម្រៃស្កែនកុងតឺន័រចាប់ពី ៤០ហ្វីត ឡើង</t>
        </is>
      </c>
      <c r="E700" s="69" t="inlineStr">
        <is>
          <t>SFL</t>
        </is>
      </c>
      <c r="F700" s="238" t="n"/>
      <c r="G700" s="239" t="n"/>
      <c r="H700" s="239" t="n"/>
      <c r="I700" s="239" t="n"/>
      <c r="J700" s="240" t="n"/>
      <c r="K700" s="238" t="n">
        <v>0</v>
      </c>
      <c r="L700" s="240">
        <f>K700+L613</f>
        <v/>
      </c>
      <c r="M700" s="238" t="n">
        <v>0</v>
      </c>
      <c r="N700" s="240">
        <f>M700+N613</f>
        <v/>
      </c>
      <c r="O700" s="238" t="n"/>
      <c r="P700" s="240">
        <f>O700+P613</f>
        <v/>
      </c>
      <c r="Q700" s="241">
        <f>N700+P700</f>
        <v/>
      </c>
      <c r="R700" s="238" t="n"/>
      <c r="S700" s="240">
        <f>R700+S613</f>
        <v/>
      </c>
      <c r="T700" s="238" t="n"/>
      <c r="U700" s="240">
        <f>T700+U613</f>
        <v/>
      </c>
      <c r="V700" s="242">
        <f>L700-N700-U700</f>
        <v/>
      </c>
      <c r="W700" s="240">
        <f>IF(L700-N700-U700-V700=0,"","Error")</f>
        <v/>
      </c>
    </row>
    <row r="701" ht="14" customHeight="1" thickBot="1">
      <c r="A701" s="78" t="inlineStr">
        <is>
          <t>76</t>
        </is>
      </c>
      <c r="B701" s="79" t="inlineStr">
        <is>
          <t>7698</t>
        </is>
      </c>
      <c r="C701" s="95" t="n">
        <v>76981</v>
      </c>
      <c r="D701" s="96" t="inlineStr">
        <is>
          <t xml:space="preserve">ផលហិរញ្ញវត្ថុផ្សេងទៀត </t>
        </is>
      </c>
      <c r="E701" s="90" t="inlineStr">
        <is>
          <t>ORB</t>
        </is>
      </c>
      <c r="F701" s="118" t="n"/>
      <c r="G701" s="257" t="n"/>
      <c r="H701" s="257" t="n"/>
      <c r="I701" s="257" t="n"/>
      <c r="J701" s="258" t="n"/>
      <c r="K701" s="118" t="n">
        <v>0</v>
      </c>
      <c r="L701" s="258">
        <f>K701+L614</f>
        <v/>
      </c>
      <c r="M701" s="118" t="n">
        <v>0</v>
      </c>
      <c r="N701" s="258">
        <f>M701+N614</f>
        <v/>
      </c>
      <c r="O701" s="118" t="n"/>
      <c r="P701" s="258">
        <f>O701+P614</f>
        <v/>
      </c>
      <c r="Q701" s="121">
        <f>N701+P701</f>
        <v/>
      </c>
      <c r="R701" s="118" t="n"/>
      <c r="S701" s="258">
        <f>R701+S614</f>
        <v/>
      </c>
      <c r="T701" s="118" t="n"/>
      <c r="U701" s="258">
        <f>T701+U614</f>
        <v/>
      </c>
      <c r="V701" s="122">
        <f>L701-N701-U701</f>
        <v/>
      </c>
      <c r="W701" s="258">
        <f>IF(L701-N701-U701-V701=0,"","Error")</f>
        <v/>
      </c>
    </row>
    <row r="702" ht="13" customHeight="1" thickBot="1">
      <c r="A702" s="348" t="n">
        <v>45299</v>
      </c>
      <c r="B702" s="346" t="n"/>
      <c r="C702" s="346" t="n"/>
      <c r="D702" s="346" t="n"/>
      <c r="E702" s="346" t="n"/>
      <c r="F702" s="349" t="n"/>
      <c r="G702" s="156">
        <f>SUM(G703:G708,G709,G721:G730,G731,G732,G738:G742,G743,G744,G758,G775,G781:G783,G784,G788)</f>
        <v/>
      </c>
      <c r="H702" s="156">
        <f>SUM(H703:H708,H709,H721:H730,H731,H732,H738:H742,H743,H744,H758,H775,H781:H783,H784,H788)</f>
        <v/>
      </c>
      <c r="I702" s="156">
        <f>SUM(I703:I708,I709,I721:I730,I731,I732,I738:I742,I743,I744,I758,I775,I781:I783,I784,I788)</f>
        <v/>
      </c>
      <c r="J702" s="157">
        <f>SUM(J703:J708,J709,J721:J730,J731,J732,J738:J742,J743,J744,J758,J775,J781:J783,J784,J788)</f>
        <v/>
      </c>
      <c r="K702" s="155">
        <f>SUM(K703:K708,K709,K721:K730,K731,K732,K738:K742,K743,K744,K758,K775,K781:K783,K784,K788)</f>
        <v/>
      </c>
      <c r="L702" s="157">
        <f>SUM(L703:L708,L709,L721:L730,L731,L732,L738:L742,L743,L744,L758,L775,L781:L783,L784,L788)</f>
        <v/>
      </c>
      <c r="M702" s="155">
        <f>SUM(M703:M708,M709,M721:M730,M731,M732,M738:M742,M743,M744,M758,M775,M781:M783,M784,M788)</f>
        <v/>
      </c>
      <c r="N702" s="157">
        <f>SUM(N703:N708,N709,N721:N730,N731,N732,N738:N742,N743,N744,N758,N775,N781:N783,N784,N788)</f>
        <v/>
      </c>
      <c r="O702" s="155">
        <f>SUM(O703:O708,O709,O721:O730,O731,O732,O738:O742,O743,O744,O758,O775,O781:O783,O784,O788)</f>
        <v/>
      </c>
      <c r="P702" s="157">
        <f>SUM(P703:P708,P709,P721:P730,P731,P732,P738:P742,P743,P744,P758,P775,P781:P783,P784,P788)</f>
        <v/>
      </c>
      <c r="Q702" s="158">
        <f>SUM(Q703:Q708,Q709,Q721:Q730,Q731,Q732,Q738:Q742,Q743,Q744,Q758,Q775,Q781:Q783,Q784,Q788)</f>
        <v/>
      </c>
      <c r="R702" s="155">
        <f>SUM(R703:R708,R709,R721:R730,R731,R732,R738:R742,R743,R744,R758,R775,R781:R783,R784,R788)</f>
        <v/>
      </c>
      <c r="S702" s="157">
        <f>SUM(S703:S708,S709,S721:S730,S731,S732,S738:S742,S743,S744,S758,S775,S781:S783,S784,S788)</f>
        <v/>
      </c>
      <c r="T702" s="155">
        <f>SUM(T703:T708,T709,T721:T730,T731,T732,T738:T742,T743,T744,T758,T775,T781:T783,T784,T788)</f>
        <v/>
      </c>
      <c r="U702" s="157">
        <f>SUM(U703:U708,U709,U721:U730,U731,U732,U738:U742,U743,U744,U758,U775,U781:U783,U784,U788)</f>
        <v/>
      </c>
      <c r="V702" s="159">
        <f>SUM(V703:V708,V709,V721:V730,V731,V732,V738:V742,V743,V744,V758,V775,V781:V783,V784,V788)</f>
        <v/>
      </c>
      <c r="W702" s="157">
        <f>IF(L702-N702-U702-V702=0,"","Error")</f>
        <v/>
      </c>
    </row>
    <row r="703" ht="13" customHeight="1">
      <c r="A703" s="25" t="inlineStr">
        <is>
          <t>70</t>
        </is>
      </c>
      <c r="B703" s="29" t="n">
        <v>7002</v>
      </c>
      <c r="C703" s="20" t="n">
        <v>70025</v>
      </c>
      <c r="D703" s="16" t="inlineStr">
        <is>
          <t>អាករលើតម្លៃបន្ថែម របបនាំចូល (សហគ្រាសប្រេងឥន្ធនៈ)</t>
        </is>
      </c>
      <c r="E703" s="49" t="inlineStr">
        <is>
          <t>VPP</t>
        </is>
      </c>
      <c r="F703" s="123" t="n"/>
      <c r="G703" s="98" t="n"/>
      <c r="H703" s="98" t="n"/>
      <c r="I703" s="98" t="n"/>
      <c r="J703" s="99" t="n"/>
      <c r="K703" s="97" t="n">
        <v>0</v>
      </c>
      <c r="L703" s="99">
        <f>K703+L616</f>
        <v/>
      </c>
      <c r="M703" s="97" t="n">
        <v>0</v>
      </c>
      <c r="N703" s="99">
        <f>M703+N616</f>
        <v/>
      </c>
      <c r="O703" s="97" t="n"/>
      <c r="P703" s="99">
        <f>O703+P616</f>
        <v/>
      </c>
      <c r="Q703" s="100">
        <f>N703+P703</f>
        <v/>
      </c>
      <c r="R703" s="97" t="n"/>
      <c r="S703" s="99">
        <f>R703+S616</f>
        <v/>
      </c>
      <c r="T703" s="97" t="n"/>
      <c r="U703" s="99">
        <f>T703+U616</f>
        <v/>
      </c>
      <c r="V703" s="101">
        <f>L703-N703-U703</f>
        <v/>
      </c>
      <c r="W703" s="99">
        <f>IF(L703-N703-U703-V703=0,"","Error")</f>
        <v/>
      </c>
    </row>
    <row r="704" ht="13" customHeight="1">
      <c r="A704" s="15" t="n"/>
      <c r="B704" s="18" t="n"/>
      <c r="C704" s="21" t="n">
        <v>70026</v>
      </c>
      <c r="D704" s="22" t="inlineStr">
        <is>
          <t>អាករលើតម្លៃបន្ថែម របបនាំចូល (សហគ្រាសផ្សេងៗទៀត)</t>
        </is>
      </c>
      <c r="E704" s="50" t="inlineStr">
        <is>
          <t>VOP</t>
        </is>
      </c>
      <c r="F704" s="184" t="n"/>
      <c r="G704" s="185" t="n"/>
      <c r="H704" s="185" t="n"/>
      <c r="I704" s="185" t="n"/>
      <c r="J704" s="186" t="n"/>
      <c r="K704" s="184" t="n">
        <v>2069900</v>
      </c>
      <c r="L704" s="186">
        <f>K704+L617</f>
        <v/>
      </c>
      <c r="M704" s="184" t="n">
        <v>7165656</v>
      </c>
      <c r="N704" s="186">
        <f>M704+N617</f>
        <v/>
      </c>
      <c r="O704" s="184" t="n"/>
      <c r="P704" s="186">
        <f>O704+P617</f>
        <v/>
      </c>
      <c r="Q704" s="187">
        <f>N704+P704</f>
        <v/>
      </c>
      <c r="R704" s="184" t="n"/>
      <c r="S704" s="186">
        <f>R704+S617</f>
        <v/>
      </c>
      <c r="T704" s="184" t="n"/>
      <c r="U704" s="186">
        <f>T704+U617</f>
        <v/>
      </c>
      <c r="V704" s="188">
        <f>L704-N704-U704</f>
        <v/>
      </c>
      <c r="W704" s="186">
        <f>IF(L704-N704-U704-V704=0,"","Error")</f>
        <v/>
      </c>
    </row>
    <row r="705" ht="14" customHeight="1" thickBot="1">
      <c r="A705" s="15" t="n"/>
      <c r="B705" s="24" t="n"/>
      <c r="C705" s="55" t="n">
        <v>70027</v>
      </c>
      <c r="D705" s="56" t="inlineStr">
        <is>
          <t>អាករលើតម្លៃបន្ថែម របបនាំចូល (ជាបន្ទុករបស់រដ្ឋ)</t>
        </is>
      </c>
      <c r="E705" s="57" t="inlineStr">
        <is>
          <t>VAP</t>
        </is>
      </c>
      <c r="F705" s="107" t="n"/>
      <c r="G705" s="108" t="n"/>
      <c r="H705" s="108" t="n"/>
      <c r="I705" s="108" t="n"/>
      <c r="J705" s="109" t="n"/>
      <c r="K705" s="107" t="n">
        <v>0</v>
      </c>
      <c r="L705" s="109">
        <f>K705+L618</f>
        <v/>
      </c>
      <c r="M705" s="107" t="n">
        <v>0</v>
      </c>
      <c r="N705" s="109">
        <f>M705+N618</f>
        <v/>
      </c>
      <c r="O705" s="107" t="n"/>
      <c r="P705" s="109">
        <f>O705+P618</f>
        <v/>
      </c>
      <c r="Q705" s="110">
        <f>N705+P705</f>
        <v/>
      </c>
      <c r="R705" s="107" t="n"/>
      <c r="S705" s="109">
        <f>R705+S618</f>
        <v/>
      </c>
      <c r="T705" s="107" t="n"/>
      <c r="U705" s="109">
        <f>T705+U618</f>
        <v/>
      </c>
      <c r="V705" s="111">
        <f>L705-N705-U705</f>
        <v/>
      </c>
      <c r="W705" s="109">
        <f>IF(L705-N705-U705-V705=0,"","Error")</f>
        <v/>
      </c>
    </row>
    <row r="706" ht="13" customHeight="1">
      <c r="A706" s="15" t="n"/>
      <c r="B706" s="29" t="n">
        <v>7003</v>
      </c>
      <c r="C706" s="20" t="n">
        <v>70032</v>
      </c>
      <c r="D706" s="16" t="inlineStr">
        <is>
          <t>អាករពិសេសលើទំនិញមួយចំនួន របបនាំចូល (សហគ្រាសប្រេងឥន្ធនៈ)</t>
        </is>
      </c>
      <c r="E706" s="49" t="inlineStr">
        <is>
          <t>SPP</t>
        </is>
      </c>
      <c r="F706" s="97" t="n"/>
      <c r="G706" s="98" t="n"/>
      <c r="H706" s="98" t="n"/>
      <c r="I706" s="98" t="n"/>
      <c r="J706" s="99" t="n"/>
      <c r="K706" s="97" t="n">
        <v>0</v>
      </c>
      <c r="L706" s="99">
        <f>K706+L619</f>
        <v/>
      </c>
      <c r="M706" s="97" t="n">
        <v>0</v>
      </c>
      <c r="N706" s="99">
        <f>M706+N619</f>
        <v/>
      </c>
      <c r="O706" s="97" t="n"/>
      <c r="P706" s="99">
        <f>O706+P619</f>
        <v/>
      </c>
      <c r="Q706" s="100">
        <f>N706+P706</f>
        <v/>
      </c>
      <c r="R706" s="97" t="n"/>
      <c r="S706" s="99">
        <f>R706+S619</f>
        <v/>
      </c>
      <c r="T706" s="97" t="n"/>
      <c r="U706" s="99">
        <f>T706+U619</f>
        <v/>
      </c>
      <c r="V706" s="101">
        <f>L706-N706-U706</f>
        <v/>
      </c>
      <c r="W706" s="99">
        <f>IF(L706-N706-U706-V706=0,"","Error")</f>
        <v/>
      </c>
    </row>
    <row r="707" ht="14" customHeight="1" thickBot="1">
      <c r="A707" s="15" t="n"/>
      <c r="B707" s="24" t="n"/>
      <c r="C707" s="55" t="n">
        <v>70033</v>
      </c>
      <c r="D707" s="56" t="inlineStr">
        <is>
          <t>អាករពិសេសលើទំនិញមួយចំនួន របបនាំចូល (សហគ្រាសផ្សេងៗទៀត)</t>
        </is>
      </c>
      <c r="E707" s="57" t="inlineStr">
        <is>
          <t>SOP</t>
        </is>
      </c>
      <c r="F707" s="107" t="n"/>
      <c r="G707" s="108" t="n"/>
      <c r="H707" s="108" t="n"/>
      <c r="I707" s="108" t="n"/>
      <c r="J707" s="109" t="n"/>
      <c r="K707" s="107" t="n">
        <v>0</v>
      </c>
      <c r="L707" s="109">
        <f>K707+L620</f>
        <v/>
      </c>
      <c r="M707" s="107" t="n">
        <v>0</v>
      </c>
      <c r="N707" s="109">
        <f>M707+N620</f>
        <v/>
      </c>
      <c r="O707" s="107" t="n"/>
      <c r="P707" s="109">
        <f>O707+P620</f>
        <v/>
      </c>
      <c r="Q707" s="110">
        <f>N707+P707</f>
        <v/>
      </c>
      <c r="R707" s="107" t="n"/>
      <c r="S707" s="109">
        <f>R707+S620</f>
        <v/>
      </c>
      <c r="T707" s="107" t="n"/>
      <c r="U707" s="109">
        <f>T707+U620</f>
        <v/>
      </c>
      <c r="V707" s="111">
        <f>L707-N707-U707</f>
        <v/>
      </c>
      <c r="W707" s="109">
        <f>IF(L707-N707-U707-V707=0,"","Error")</f>
        <v/>
      </c>
    </row>
    <row r="708" ht="14" customHeight="1" thickBot="1">
      <c r="A708" s="25" t="inlineStr">
        <is>
          <t>71</t>
        </is>
      </c>
      <c r="B708" s="29" t="n">
        <v>7100</v>
      </c>
      <c r="C708" s="125" t="n">
        <v>71001</v>
      </c>
      <c r="D708" s="39" t="inlineStr">
        <is>
          <t>ពន្ធគយពីការនាំចូល</t>
        </is>
      </c>
      <c r="E708" s="51" t="inlineStr">
        <is>
          <t>COP</t>
        </is>
      </c>
      <c r="F708" s="116" t="n"/>
      <c r="G708" s="113" t="n"/>
      <c r="H708" s="113" t="n"/>
      <c r="I708" s="113" t="n"/>
      <c r="J708" s="114" t="n"/>
      <c r="K708" s="116" t="n">
        <v>2665000</v>
      </c>
      <c r="L708" s="114">
        <f>K708+L621</f>
        <v/>
      </c>
      <c r="M708" s="116" t="n">
        <v>9310502</v>
      </c>
      <c r="N708" s="114">
        <f>M708+N621</f>
        <v/>
      </c>
      <c r="O708" s="116" t="n"/>
      <c r="P708" s="114">
        <f>O708+P621</f>
        <v/>
      </c>
      <c r="Q708" s="115">
        <f>N708+P708</f>
        <v/>
      </c>
      <c r="R708" s="116" t="n"/>
      <c r="S708" s="114">
        <f>R708+S621</f>
        <v/>
      </c>
      <c r="T708" s="116" t="n"/>
      <c r="U708" s="114">
        <f>T708+U621</f>
        <v/>
      </c>
      <c r="V708" s="117">
        <f>L708-N708-U708</f>
        <v/>
      </c>
      <c r="W708" s="114">
        <f>IF(L708-N708-U708-V708=0,"","Error")</f>
        <v/>
      </c>
    </row>
    <row r="709" ht="14" customHeight="1" thickBot="1">
      <c r="A709" s="23" t="n"/>
      <c r="B709" s="18" t="n"/>
      <c r="C709" s="129" t="n"/>
      <c r="D709" s="91" t="inlineStr">
        <is>
          <t>សរុបកម្រៃពីការ​ងារគយ</t>
        </is>
      </c>
      <c r="E709" s="92" t="n"/>
      <c r="F709" s="160" t="n"/>
      <c r="G709" s="161">
        <f>G710+G711+G712+G720</f>
        <v/>
      </c>
      <c r="H709" s="161">
        <f>H710+H711+H712+H720</f>
        <v/>
      </c>
      <c r="I709" s="161">
        <f>I710+I711+I712+I720</f>
        <v/>
      </c>
      <c r="J709" s="120">
        <f>J710+J711+J712+J720</f>
        <v/>
      </c>
      <c r="K709" s="160">
        <f>K710+K711+K712+K720</f>
        <v/>
      </c>
      <c r="L709" s="120">
        <f>L710+L711+L712+L720</f>
        <v/>
      </c>
      <c r="M709" s="160">
        <f>M710+M711+M712+M720</f>
        <v/>
      </c>
      <c r="N709" s="120">
        <f>N710+N711+N712+N720</f>
        <v/>
      </c>
      <c r="O709" s="160">
        <f>O710+O711+O712+O720</f>
        <v/>
      </c>
      <c r="P709" s="120">
        <f>P710+P711+P712+P720</f>
        <v/>
      </c>
      <c r="Q709" s="121">
        <f>Q710+Q711+Q712+Q720</f>
        <v/>
      </c>
      <c r="R709" s="160">
        <f>R710+R711+R712+R720</f>
        <v/>
      </c>
      <c r="S709" s="120">
        <f>S710+S711+S712+S720</f>
        <v/>
      </c>
      <c r="T709" s="160">
        <f>T710+T711+T712+T720</f>
        <v/>
      </c>
      <c r="U709" s="120">
        <f>U710+U711+U712+U720</f>
        <v/>
      </c>
      <c r="V709" s="162">
        <f>V710+V711+V712+V720</f>
        <v/>
      </c>
      <c r="W709" s="120">
        <f>IF(L709-N709-U709-V709=0,"","Error")</f>
        <v/>
      </c>
    </row>
    <row r="710" ht="13" customHeight="1">
      <c r="A710" s="23" t="n"/>
      <c r="B710" s="18" t="n"/>
      <c r="C710" s="129" t="n"/>
      <c r="D710" s="17" t="inlineStr">
        <is>
          <t>កម្រៃស្តុកទំនិញក្នុងសន្និធិគយបណ្តោះអាសន្នហួសកាលកំណត់</t>
        </is>
      </c>
      <c r="E710" s="52" t="inlineStr">
        <is>
          <t>OSF</t>
        </is>
      </c>
      <c r="F710" s="163" t="n"/>
      <c r="G710" s="164" t="n"/>
      <c r="H710" s="164" t="n"/>
      <c r="I710" s="164" t="n"/>
      <c r="J710" s="165" t="n"/>
      <c r="K710" s="163" t="n">
        <v>0</v>
      </c>
      <c r="L710" s="165">
        <f>K710+L623</f>
        <v/>
      </c>
      <c r="M710" s="163" t="n">
        <v>0</v>
      </c>
      <c r="N710" s="165">
        <f>M710+N623</f>
        <v/>
      </c>
      <c r="O710" s="163" t="n"/>
      <c r="P710" s="165">
        <f>O710+P623</f>
        <v/>
      </c>
      <c r="Q710" s="166">
        <f>N710+P710</f>
        <v/>
      </c>
      <c r="R710" s="163" t="n"/>
      <c r="S710" s="165">
        <f>R710+S623</f>
        <v/>
      </c>
      <c r="T710" s="163" t="n"/>
      <c r="U710" s="165">
        <f>T710+U623</f>
        <v/>
      </c>
      <c r="V710" s="167">
        <f>L710-N710-U710</f>
        <v/>
      </c>
      <c r="W710" s="165">
        <f>IF(L710-N710-U710-V710=0,"","Error")</f>
        <v/>
      </c>
    </row>
    <row r="711" ht="14" customHeight="1" thickBot="1">
      <c r="A711" s="23" t="n"/>
      <c r="B711" s="18" t="n"/>
      <c r="C711" s="129" t="n"/>
      <c r="D711" s="82" t="inlineStr">
        <is>
          <t>កម្រៃទំនិញនាំចូលសម្រាប់លក់ក្នុងអគារលក់ទំនិញរួចពន្ធ</t>
        </is>
      </c>
      <c r="E711" s="83" t="inlineStr">
        <is>
          <t>DSF</t>
        </is>
      </c>
      <c r="F711" s="168" t="n"/>
      <c r="G711" s="169" t="n"/>
      <c r="H711" s="169" t="n"/>
      <c r="I711" s="169" t="n"/>
      <c r="J711" s="170" t="n"/>
      <c r="K711" s="168" t="n">
        <v>0</v>
      </c>
      <c r="L711" s="170">
        <f>K711+L624</f>
        <v/>
      </c>
      <c r="M711" s="168" t="n">
        <v>0</v>
      </c>
      <c r="N711" s="170">
        <f>M711+N624</f>
        <v/>
      </c>
      <c r="O711" s="168" t="n"/>
      <c r="P711" s="170">
        <f>O711+P624</f>
        <v/>
      </c>
      <c r="Q711" s="171">
        <f>N711+P711</f>
        <v/>
      </c>
      <c r="R711" s="168" t="n"/>
      <c r="S711" s="170">
        <f>R711+S624</f>
        <v/>
      </c>
      <c r="T711" s="168" t="n"/>
      <c r="U711" s="170">
        <f>T711+U624</f>
        <v/>
      </c>
      <c r="V711" s="172">
        <f>L711-N711-U711</f>
        <v/>
      </c>
      <c r="W711" s="170">
        <f>IF(L711-N711-U711-V711=0,"","Error")</f>
        <v/>
      </c>
    </row>
    <row r="712" ht="14" customHeight="1" thickBot="1">
      <c r="A712" s="23" t="n"/>
      <c r="B712" s="18" t="n"/>
      <c r="C712" s="129" t="n"/>
      <c r="D712" s="93" t="inlineStr">
        <is>
          <t>សរុបកម្រៃឆ្លងកាត់ (មាតិកាចាស់)</t>
        </is>
      </c>
      <c r="E712" s="94" t="inlineStr">
        <is>
          <t>TRF</t>
        </is>
      </c>
      <c r="F712" s="160" t="n"/>
      <c r="G712" s="161">
        <f>SUM(G713:G719)</f>
        <v/>
      </c>
      <c r="H712" s="161">
        <f>SUM(H713:H719)</f>
        <v/>
      </c>
      <c r="I712" s="161">
        <f>SUM(I713:I719)</f>
        <v/>
      </c>
      <c r="J712" s="120">
        <f>SUM(J713:J719)</f>
        <v/>
      </c>
      <c r="K712" s="160" t="n">
        <v>0</v>
      </c>
      <c r="L712" s="120">
        <f>SUM(L713:L719)</f>
        <v/>
      </c>
      <c r="M712" s="160" t="n">
        <v>0</v>
      </c>
      <c r="N712" s="120">
        <f>SUM(N713:N719)</f>
        <v/>
      </c>
      <c r="O712" s="160">
        <f>SUM(O713:O719)</f>
        <v/>
      </c>
      <c r="P712" s="120">
        <f>SUM(P713:P719)</f>
        <v/>
      </c>
      <c r="Q712" s="121">
        <f>SUM(Q713:Q719)</f>
        <v/>
      </c>
      <c r="R712" s="160">
        <f>SUM(R713:R719)</f>
        <v/>
      </c>
      <c r="S712" s="120">
        <f>SUM(S713:S719)</f>
        <v/>
      </c>
      <c r="T712" s="160">
        <f>SUM(T713:T719)</f>
        <v/>
      </c>
      <c r="U712" s="120">
        <f>SUM(U713:U719)</f>
        <v/>
      </c>
      <c r="V712" s="162">
        <f>SUM(V713:V719)</f>
        <v/>
      </c>
      <c r="W712" s="120">
        <f>IF(L712-N712-U712-V712=0,"","Error")</f>
        <v/>
      </c>
    </row>
    <row r="713" ht="26" customHeight="1">
      <c r="A713" s="23" t="n"/>
      <c r="B713" s="18" t="n"/>
      <c r="C713" s="129" t="n"/>
      <c r="D71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713" s="53" t="inlineStr">
        <is>
          <t>TFT</t>
        </is>
      </c>
      <c r="F713" s="173" t="n"/>
      <c r="G713" s="174" t="n"/>
      <c r="H713" s="174" t="n"/>
      <c r="I713" s="174" t="n"/>
      <c r="J713" s="175" t="n"/>
      <c r="K713" s="173" t="n">
        <v>0</v>
      </c>
      <c r="L713" s="175">
        <f>K713+L626</f>
        <v/>
      </c>
      <c r="M713" s="173" t="n">
        <v>0</v>
      </c>
      <c r="N713" s="175">
        <f>M713+N626</f>
        <v/>
      </c>
      <c r="O713" s="173" t="n"/>
      <c r="P713" s="175">
        <f>O713+P626</f>
        <v/>
      </c>
      <c r="Q713" s="176">
        <f>N713+P713</f>
        <v/>
      </c>
      <c r="R713" s="173" t="n"/>
      <c r="S713" s="175">
        <f>R713+S626</f>
        <v/>
      </c>
      <c r="T713" s="173" t="n"/>
      <c r="U713" s="175">
        <f>T713+U626</f>
        <v/>
      </c>
      <c r="V713" s="177">
        <f>L713-N713-U713</f>
        <v/>
      </c>
      <c r="W713" s="175">
        <f>IF(L713-N713-U713-V713=0,"","Error")</f>
        <v/>
      </c>
    </row>
    <row r="714" ht="13" customHeight="1">
      <c r="A714" s="23" t="n"/>
      <c r="B714" s="18" t="n"/>
      <c r="C714" s="129" t="n"/>
      <c r="D71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714" s="54" t="inlineStr">
        <is>
          <t>TFF</t>
        </is>
      </c>
      <c r="F714" s="178" t="n"/>
      <c r="G714" s="179" t="n"/>
      <c r="H714" s="179" t="n"/>
      <c r="I714" s="179" t="n"/>
      <c r="J714" s="180" t="n"/>
      <c r="K714" s="178" t="n">
        <v>0</v>
      </c>
      <c r="L714" s="180">
        <f>K714+L627</f>
        <v/>
      </c>
      <c r="M714" s="178" t="n">
        <v>0</v>
      </c>
      <c r="N714" s="180">
        <f>M714+N627</f>
        <v/>
      </c>
      <c r="O714" s="178" t="n"/>
      <c r="P714" s="180">
        <f>O714+P627</f>
        <v/>
      </c>
      <c r="Q714" s="181">
        <f>N714+P714</f>
        <v/>
      </c>
      <c r="R714" s="178" t="n"/>
      <c r="S714" s="180">
        <f>R714+S627</f>
        <v/>
      </c>
      <c r="T714" s="178" t="n"/>
      <c r="U714" s="180">
        <f>T714+U627</f>
        <v/>
      </c>
      <c r="V714" s="182">
        <f>L714-N714-U714</f>
        <v/>
      </c>
      <c r="W714" s="180">
        <f>IF(L714-N714-U714-V714=0,"","Error")</f>
        <v/>
      </c>
    </row>
    <row r="715" ht="13" customHeight="1">
      <c r="A715" s="23" t="n"/>
      <c r="B715" s="18" t="n"/>
      <c r="C715" s="129" t="n"/>
      <c r="D715" s="38" t="inlineStr">
        <is>
          <t xml:space="preserve">   កម្រៃឆ្លងកាត់ទំនិញមិនផ្ទុកក្នុងកុងតឺន័រ (មាតិកាចាស់)</t>
        </is>
      </c>
      <c r="E715" s="54" t="inlineStr">
        <is>
          <t>TFN</t>
        </is>
      </c>
      <c r="F715" s="178" t="n"/>
      <c r="G715" s="179" t="n"/>
      <c r="H715" s="179" t="n"/>
      <c r="I715" s="179" t="n"/>
      <c r="J715" s="180" t="n"/>
      <c r="K715" s="178" t="n">
        <v>0</v>
      </c>
      <c r="L715" s="180">
        <f>K715+L628</f>
        <v/>
      </c>
      <c r="M715" s="178" t="n">
        <v>0</v>
      </c>
      <c r="N715" s="180">
        <f>M715+N628</f>
        <v/>
      </c>
      <c r="O715" s="178" t="n"/>
      <c r="P715" s="180">
        <f>O715+P628</f>
        <v/>
      </c>
      <c r="Q715" s="181">
        <f>N715+P715</f>
        <v/>
      </c>
      <c r="R715" s="178" t="n"/>
      <c r="S715" s="180">
        <f>R715+S628</f>
        <v/>
      </c>
      <c r="T715" s="178" t="n"/>
      <c r="U715" s="180">
        <f>T715+U628</f>
        <v/>
      </c>
      <c r="V715" s="182">
        <f>L715-N715-U715</f>
        <v/>
      </c>
      <c r="W715" s="180">
        <f>IF(L715-N715-U715-V715=0,"","Error")</f>
        <v/>
      </c>
    </row>
    <row r="716" ht="13" customHeight="1">
      <c r="A716" s="23" t="n"/>
      <c r="B716" s="18" t="n"/>
      <c r="C716" s="129" t="n"/>
      <c r="D716" s="38" t="inlineStr">
        <is>
          <t xml:space="preserve">   កម្រៃឆ្លងកាត់គោ ក្របី និងសេះរស់ (មាតិកាចាស់)</t>
        </is>
      </c>
      <c r="E716" s="54" t="inlineStr">
        <is>
          <t>TFB</t>
        </is>
      </c>
      <c r="F716" s="178" t="n"/>
      <c r="G716" s="179" t="n"/>
      <c r="H716" s="179" t="n"/>
      <c r="I716" s="179" t="n"/>
      <c r="J716" s="180" t="n"/>
      <c r="K716" s="178" t="n">
        <v>0</v>
      </c>
      <c r="L716" s="180">
        <f>K716+L629</f>
        <v/>
      </c>
      <c r="M716" s="178" t="n">
        <v>0</v>
      </c>
      <c r="N716" s="180">
        <f>M716+N629</f>
        <v/>
      </c>
      <c r="O716" s="178" t="n"/>
      <c r="P716" s="180">
        <f>O716+P629</f>
        <v/>
      </c>
      <c r="Q716" s="181">
        <f>N716+P716</f>
        <v/>
      </c>
      <c r="R716" s="178" t="n"/>
      <c r="S716" s="180">
        <f>R716+S629</f>
        <v/>
      </c>
      <c r="T716" s="178" t="n"/>
      <c r="U716" s="180">
        <f>T716+U629</f>
        <v/>
      </c>
      <c r="V716" s="182">
        <f>L716-N716-U716</f>
        <v/>
      </c>
      <c r="W716" s="180">
        <f>IF(L716-N716-U716-V716=0,"","Error")</f>
        <v/>
      </c>
    </row>
    <row r="717" ht="13" customHeight="1">
      <c r="A717" s="23" t="n"/>
      <c r="B717" s="18" t="n"/>
      <c r="C717" s="129" t="n"/>
      <c r="D717" s="38" t="inlineStr">
        <is>
          <t xml:space="preserve">   កម្រៃឆ្លងកាត់ជ្រូក ចៀម និងពពែរស់ (មាតិកាចាស់)</t>
        </is>
      </c>
      <c r="E717" s="54" t="inlineStr">
        <is>
          <t>TFS</t>
        </is>
      </c>
      <c r="F717" s="178" t="n"/>
      <c r="G717" s="179" t="n"/>
      <c r="H717" s="179" t="n"/>
      <c r="I717" s="179" t="n"/>
      <c r="J717" s="180" t="n"/>
      <c r="K717" s="178" t="n">
        <v>0</v>
      </c>
      <c r="L717" s="180">
        <f>K717+L630</f>
        <v/>
      </c>
      <c r="M717" s="178" t="n">
        <v>0</v>
      </c>
      <c r="N717" s="180">
        <f>M717+N630</f>
        <v/>
      </c>
      <c r="O717" s="178" t="n"/>
      <c r="P717" s="180">
        <f>O717+P630</f>
        <v/>
      </c>
      <c r="Q717" s="181">
        <f>N717+P717</f>
        <v/>
      </c>
      <c r="R717" s="178" t="n"/>
      <c r="S717" s="180">
        <f>R717+S630</f>
        <v/>
      </c>
      <c r="T717" s="178" t="n"/>
      <c r="U717" s="180">
        <f>T717+U630</f>
        <v/>
      </c>
      <c r="V717" s="182">
        <f>L717-N717-U717</f>
        <v/>
      </c>
      <c r="W717" s="180">
        <f>IF(L717-N717-U717-V717=0,"","Error")</f>
        <v/>
      </c>
    </row>
    <row r="718" ht="13" customHeight="1">
      <c r="A718" s="23" t="n"/>
      <c r="B718" s="18" t="n"/>
      <c r="C718" s="129" t="n"/>
      <c r="D718" s="38" t="inlineStr">
        <is>
          <t xml:space="preserve">   កម្រៃឆ្លងកាត់សត្វស្លាប (មាន់ ទា...) (មាតិកាចាស់)</t>
        </is>
      </c>
      <c r="E718" s="54" t="inlineStr">
        <is>
          <t>TFP</t>
        </is>
      </c>
      <c r="F718" s="178" t="n"/>
      <c r="G718" s="179" t="n"/>
      <c r="H718" s="179" t="n"/>
      <c r="I718" s="179" t="n"/>
      <c r="J718" s="180" t="n"/>
      <c r="K718" s="178" t="n">
        <v>0</v>
      </c>
      <c r="L718" s="180">
        <f>K718+L631</f>
        <v/>
      </c>
      <c r="M718" s="178" t="n">
        <v>0</v>
      </c>
      <c r="N718" s="180">
        <f>M718+N631</f>
        <v/>
      </c>
      <c r="O718" s="178" t="n"/>
      <c r="P718" s="180">
        <f>O718+P631</f>
        <v/>
      </c>
      <c r="Q718" s="181">
        <f>N718+P718</f>
        <v/>
      </c>
      <c r="R718" s="178" t="n"/>
      <c r="S718" s="180">
        <f>R718+S631</f>
        <v/>
      </c>
      <c r="T718" s="178" t="n"/>
      <c r="U718" s="180">
        <f>T718+U631</f>
        <v/>
      </c>
      <c r="V718" s="182">
        <f>L718-N718-U718</f>
        <v/>
      </c>
      <c r="W718" s="180">
        <f>IF(L718-N718-U718-V718=0,"","Error")</f>
        <v/>
      </c>
    </row>
    <row r="719" ht="13" customHeight="1">
      <c r="A719" s="23" t="n"/>
      <c r="B719" s="18" t="n"/>
      <c r="C719" s="129" t="n"/>
      <c r="D719" s="38" t="inlineStr">
        <is>
          <t xml:space="preserve">   កម្រៃឆ្លងកាត់ផលិតផលជលផល (មាតិកាចាស់)</t>
        </is>
      </c>
      <c r="E719" s="54" t="inlineStr">
        <is>
          <t>TFA</t>
        </is>
      </c>
      <c r="F719" s="178" t="n"/>
      <c r="G719" s="179" t="n"/>
      <c r="H719" s="179" t="n"/>
      <c r="I719" s="179" t="n"/>
      <c r="J719" s="180" t="n"/>
      <c r="K719" s="178" t="n">
        <v>0</v>
      </c>
      <c r="L719" s="180">
        <f>K719+L632</f>
        <v/>
      </c>
      <c r="M719" s="178" t="n">
        <v>0</v>
      </c>
      <c r="N719" s="180">
        <f>M719+N632</f>
        <v/>
      </c>
      <c r="O719" s="178" t="n"/>
      <c r="P719" s="180">
        <f>O719+P632</f>
        <v/>
      </c>
      <c r="Q719" s="181">
        <f>N719+P719</f>
        <v/>
      </c>
      <c r="R719" s="178" t="n"/>
      <c r="S719" s="180">
        <f>R719+S632</f>
        <v/>
      </c>
      <c r="T719" s="178" t="n"/>
      <c r="U719" s="180">
        <f>T719+U632</f>
        <v/>
      </c>
      <c r="V719" s="182">
        <f>L719-N719-U719</f>
        <v/>
      </c>
      <c r="W719" s="180">
        <f>IF(L719-N719-U719-V719=0,"","Error")</f>
        <v/>
      </c>
    </row>
    <row r="720" ht="13" customHeight="1">
      <c r="A720" s="23" t="n"/>
      <c r="B720" s="18" t="n"/>
      <c r="C720" s="183" t="n"/>
      <c r="D720" s="22" t="inlineStr">
        <is>
          <t>កម្រៃផ្សេងៗ</t>
        </is>
      </c>
      <c r="E720" s="50" t="inlineStr">
        <is>
          <t>OFS</t>
        </is>
      </c>
      <c r="F720" s="184" t="n"/>
      <c r="G720" s="185" t="n"/>
      <c r="H720" s="185" t="n"/>
      <c r="I720" s="185" t="n"/>
      <c r="J720" s="186" t="n"/>
      <c r="K720" s="184" t="n">
        <v>0</v>
      </c>
      <c r="L720" s="186">
        <f>K720+L633</f>
        <v/>
      </c>
      <c r="M720" s="184" t="n">
        <v>0</v>
      </c>
      <c r="N720" s="186">
        <f>M720+N633</f>
        <v/>
      </c>
      <c r="O720" s="184" t="n"/>
      <c r="P720" s="186">
        <f>O720+P633</f>
        <v/>
      </c>
      <c r="Q720" s="187">
        <f>N720+P720</f>
        <v/>
      </c>
      <c r="R720" s="184" t="n"/>
      <c r="S720" s="186">
        <f>R720+S633</f>
        <v/>
      </c>
      <c r="T720" s="184" t="n"/>
      <c r="U720" s="186">
        <f>T720+U633</f>
        <v/>
      </c>
      <c r="V720" s="188">
        <f>L720-N720-U720</f>
        <v/>
      </c>
      <c r="W720" s="186">
        <f>IF(L720-N720-U720-V720=0,"","Error")</f>
        <v/>
      </c>
    </row>
    <row r="721" ht="13" customHeight="1">
      <c r="A721" s="15" t="n"/>
      <c r="B721" s="18" t="n"/>
      <c r="C721" s="21" t="n">
        <v>71003</v>
      </c>
      <c r="D721" s="22" t="inlineStr">
        <is>
          <t>ពន្ធគយលើផលិតផលតេលសិលា</t>
        </is>
      </c>
      <c r="E721" s="50" t="inlineStr">
        <is>
          <t>CPP</t>
        </is>
      </c>
      <c r="F721" s="184" t="n"/>
      <c r="G721" s="185" t="n"/>
      <c r="H721" s="185" t="n"/>
      <c r="I721" s="185" t="n"/>
      <c r="J721" s="186" t="n"/>
      <c r="K721" s="184" t="n">
        <v>0</v>
      </c>
      <c r="L721" s="186">
        <f>K721+L634</f>
        <v/>
      </c>
      <c r="M721" s="184" t="n">
        <v>0</v>
      </c>
      <c r="N721" s="186">
        <f>M721+N634</f>
        <v/>
      </c>
      <c r="O721" s="184" t="n"/>
      <c r="P721" s="186">
        <f>O721+P634</f>
        <v/>
      </c>
      <c r="Q721" s="187">
        <f>N721+P721</f>
        <v/>
      </c>
      <c r="R721" s="184" t="n"/>
      <c r="S721" s="186">
        <f>R721+S634</f>
        <v/>
      </c>
      <c r="T721" s="184" t="n"/>
      <c r="U721" s="186">
        <f>T721+U634</f>
        <v/>
      </c>
      <c r="V721" s="188">
        <f>L721-N721-U721</f>
        <v/>
      </c>
      <c r="W721" s="186">
        <f>IF(L721-N721-U721-V721=0,"","Error")</f>
        <v/>
      </c>
    </row>
    <row r="722" ht="13" customHeight="1">
      <c r="A722" s="15" t="n"/>
      <c r="B722" s="18" t="n"/>
      <c r="C722" s="21" t="n">
        <v>71004</v>
      </c>
      <c r="D722" s="22" t="inlineStr">
        <is>
          <t>អាករបន្ថែមលើផលិតផលតេលសិលាសម្រាប់ថែទាំផ្លូវថ្នល់</t>
        </is>
      </c>
      <c r="E722" s="50" t="inlineStr">
        <is>
          <t>ATP</t>
        </is>
      </c>
      <c r="F722" s="184" t="n"/>
      <c r="G722" s="185" t="n"/>
      <c r="H722" s="185" t="n"/>
      <c r="I722" s="185" t="n"/>
      <c r="J722" s="186" t="n"/>
      <c r="K722" s="184" t="n">
        <v>0</v>
      </c>
      <c r="L722" s="186">
        <f>K722+L635</f>
        <v/>
      </c>
      <c r="M722" s="184" t="n">
        <v>0</v>
      </c>
      <c r="N722" s="186">
        <f>M722+N635</f>
        <v/>
      </c>
      <c r="O722" s="184" t="n"/>
      <c r="P722" s="186">
        <f>O722+P635</f>
        <v/>
      </c>
      <c r="Q722" s="187">
        <f>N722+P722</f>
        <v/>
      </c>
      <c r="R722" s="184" t="n"/>
      <c r="S722" s="186">
        <f>R722+S635</f>
        <v/>
      </c>
      <c r="T722" s="184" t="n"/>
      <c r="U722" s="186">
        <f>T722+U635</f>
        <v/>
      </c>
      <c r="V722" s="188">
        <f>L722-N722-U722</f>
        <v/>
      </c>
      <c r="W722" s="186">
        <f>IF(L722-N722-U722-V722=0,"","Error")</f>
        <v/>
      </c>
    </row>
    <row r="723" ht="13" customHeight="1">
      <c r="A723" s="15" t="n"/>
      <c r="B723" s="18" t="n"/>
      <c r="C723" s="21" t="n">
        <v>71005</v>
      </c>
      <c r="D723" s="22" t="inlineStr">
        <is>
          <t>ផលពីការលក់ទំនិញរឹបអូស និងទំនិញគ្មានការទាមទារ</t>
        </is>
      </c>
      <c r="E723" s="50" t="inlineStr">
        <is>
          <t>AUC</t>
        </is>
      </c>
      <c r="F723" s="184" t="n"/>
      <c r="G723" s="185" t="n"/>
      <c r="H723" s="185" t="n"/>
      <c r="I723" s="185" t="n"/>
      <c r="J723" s="186" t="n"/>
      <c r="K723" s="184" t="n">
        <v>0</v>
      </c>
      <c r="L723" s="186">
        <f>K723+L636</f>
        <v/>
      </c>
      <c r="M723" s="184" t="n">
        <v>0</v>
      </c>
      <c r="N723" s="186">
        <f>M723+N636</f>
        <v/>
      </c>
      <c r="O723" s="184" t="n"/>
      <c r="P723" s="186">
        <f>O723+P636</f>
        <v/>
      </c>
      <c r="Q723" s="187">
        <f>N723+P723</f>
        <v/>
      </c>
      <c r="R723" s="184" t="n"/>
      <c r="S723" s="186">
        <f>R723+S636</f>
        <v/>
      </c>
      <c r="T723" s="184" t="n"/>
      <c r="U723" s="186">
        <f>T723+U636</f>
        <v/>
      </c>
      <c r="V723" s="188">
        <f>L723-N723-U723</f>
        <v/>
      </c>
      <c r="W723" s="186">
        <f>IF(L723-N723-U723-V723=0,"","Error")</f>
        <v/>
      </c>
    </row>
    <row r="724" ht="13" customHeight="1">
      <c r="A724" s="15" t="n"/>
      <c r="B724" s="18" t="n"/>
      <c r="C724" s="21" t="n">
        <v>71006</v>
      </c>
      <c r="D724" s="22" t="inlineStr">
        <is>
          <t>ពិន័យផ្សេងៗលើការនាំចូល</t>
        </is>
      </c>
      <c r="E724" s="50" t="inlineStr">
        <is>
          <t>PIM</t>
        </is>
      </c>
      <c r="F724" s="184" t="n"/>
      <c r="G724" s="185" t="n"/>
      <c r="H724" s="185" t="n"/>
      <c r="I724" s="185" t="n"/>
      <c r="J724" s="186" t="n"/>
      <c r="K724" s="184" t="n">
        <v>0</v>
      </c>
      <c r="L724" s="186">
        <f>K724+L637</f>
        <v/>
      </c>
      <c r="M724" s="184" t="n">
        <v>0</v>
      </c>
      <c r="N724" s="186">
        <f>M724+N637</f>
        <v/>
      </c>
      <c r="O724" s="184" t="n"/>
      <c r="P724" s="186">
        <f>O724+P637</f>
        <v/>
      </c>
      <c r="Q724" s="187">
        <f>N724+P724</f>
        <v/>
      </c>
      <c r="R724" s="184" t="n"/>
      <c r="S724" s="186">
        <f>R724+S637</f>
        <v/>
      </c>
      <c r="T724" s="184" t="n"/>
      <c r="U724" s="186">
        <f>T724+U637</f>
        <v/>
      </c>
      <c r="V724" s="188">
        <f>L724-N724-U724</f>
        <v/>
      </c>
      <c r="W724" s="186">
        <f>IF(L724-N724-U724-V724=0,"","Error")</f>
        <v/>
      </c>
    </row>
    <row r="725" ht="14" customHeight="1" thickBot="1">
      <c r="A725" s="15" t="n"/>
      <c r="B725" s="24" t="n"/>
      <c r="C725" s="55" t="n">
        <v>71007</v>
      </c>
      <c r="D725" s="56" t="inlineStr">
        <is>
          <t>ពន្ធនាំចូល (ជាបន្ទុករបស់រដ្ឋ)</t>
        </is>
      </c>
      <c r="E725" s="57" t="inlineStr">
        <is>
          <t>CRP</t>
        </is>
      </c>
      <c r="F725" s="107" t="n"/>
      <c r="G725" s="108" t="n"/>
      <c r="H725" s="108" t="n"/>
      <c r="I725" s="108" t="n"/>
      <c r="J725" s="109" t="n"/>
      <c r="K725" s="107" t="n">
        <v>0</v>
      </c>
      <c r="L725" s="109">
        <f>K725+L638</f>
        <v/>
      </c>
      <c r="M725" s="107" t="n">
        <v>0</v>
      </c>
      <c r="N725" s="109">
        <f>M725+N638</f>
        <v/>
      </c>
      <c r="O725" s="107" t="n"/>
      <c r="P725" s="109">
        <f>O725+P638</f>
        <v/>
      </c>
      <c r="Q725" s="110">
        <f>N725+P725</f>
        <v/>
      </c>
      <c r="R725" s="107" t="n"/>
      <c r="S725" s="109">
        <f>R725+S638</f>
        <v/>
      </c>
      <c r="T725" s="107" t="n"/>
      <c r="U725" s="109">
        <f>T725+U638</f>
        <v/>
      </c>
      <c r="V725" s="111">
        <f>L725-N725-U725</f>
        <v/>
      </c>
      <c r="W725" s="109">
        <f>IF(L725-N725-U725-V725=0,"","Error")</f>
        <v/>
      </c>
    </row>
    <row r="726" ht="13" customHeight="1">
      <c r="A726" s="15" t="n"/>
      <c r="B726" s="19" t="inlineStr">
        <is>
          <t>7101</t>
        </is>
      </c>
      <c r="C726" s="20" t="n">
        <v>71011</v>
      </c>
      <c r="D726" s="16" t="inlineStr">
        <is>
          <t>អាករលើការនាំចេញឈើ</t>
        </is>
      </c>
      <c r="E726" s="49" t="inlineStr">
        <is>
          <t>ETW</t>
        </is>
      </c>
      <c r="F726" s="97" t="n"/>
      <c r="G726" s="98" t="n"/>
      <c r="H726" s="98" t="n"/>
      <c r="I726" s="98" t="n"/>
      <c r="J726" s="99" t="n"/>
      <c r="K726" s="97" t="n">
        <v>0</v>
      </c>
      <c r="L726" s="99">
        <f>K726+L639</f>
        <v/>
      </c>
      <c r="M726" s="97" t="n">
        <v>0</v>
      </c>
      <c r="N726" s="99">
        <f>M726+N639</f>
        <v/>
      </c>
      <c r="O726" s="97" t="n"/>
      <c r="P726" s="99">
        <f>O726+P639</f>
        <v/>
      </c>
      <c r="Q726" s="100">
        <f>N726+P726</f>
        <v/>
      </c>
      <c r="R726" s="97" t="n"/>
      <c r="S726" s="99">
        <f>R726+S639</f>
        <v/>
      </c>
      <c r="T726" s="97" t="n"/>
      <c r="U726" s="99">
        <f>T726+U639</f>
        <v/>
      </c>
      <c r="V726" s="101">
        <f>L726-N726-U726</f>
        <v/>
      </c>
      <c r="W726" s="99">
        <f>IF(L726-N726-U726-V726=0,"","Error")</f>
        <v/>
      </c>
    </row>
    <row r="727" ht="13" customHeight="1">
      <c r="A727" s="15" t="n"/>
      <c r="B727" s="18" t="n"/>
      <c r="C727" s="21" t="n">
        <v>71012</v>
      </c>
      <c r="D727" s="22" t="inlineStr">
        <is>
          <t>អាករលើការនាំចេញកៅស៊ូ</t>
        </is>
      </c>
      <c r="E727" s="50" t="inlineStr">
        <is>
          <t>ETR</t>
        </is>
      </c>
      <c r="F727" s="184" t="n"/>
      <c r="G727" s="185" t="n"/>
      <c r="H727" s="185" t="n"/>
      <c r="I727" s="185" t="n"/>
      <c r="J727" s="186" t="n"/>
      <c r="K727" s="184" t="n">
        <v>0</v>
      </c>
      <c r="L727" s="186">
        <f>K727+L640</f>
        <v/>
      </c>
      <c r="M727" s="184" t="n">
        <v>0</v>
      </c>
      <c r="N727" s="186">
        <f>M727+N640</f>
        <v/>
      </c>
      <c r="O727" s="184" t="n"/>
      <c r="P727" s="186">
        <f>O727+P640</f>
        <v/>
      </c>
      <c r="Q727" s="187">
        <f>N727+P727</f>
        <v/>
      </c>
      <c r="R727" s="184" t="n"/>
      <c r="S727" s="186">
        <f>R727+S640</f>
        <v/>
      </c>
      <c r="T727" s="184" t="n"/>
      <c r="U727" s="186">
        <f>T727+U640</f>
        <v/>
      </c>
      <c r="V727" s="188">
        <f>L727-N727-U727</f>
        <v/>
      </c>
      <c r="W727" s="186">
        <f>IF(L727-N727-U727-V727=0,"","Error")</f>
        <v/>
      </c>
    </row>
    <row r="728" ht="13" customHeight="1">
      <c r="A728" s="15" t="n"/>
      <c r="B728" s="18" t="n"/>
      <c r="C728" s="21" t="n">
        <v>71013</v>
      </c>
      <c r="D728" s="22" t="inlineStr">
        <is>
          <t>អាករលើការនាំចេញផលិតផលតេលសិលា</t>
        </is>
      </c>
      <c r="E728" s="50" t="inlineStr">
        <is>
          <t>ETP</t>
        </is>
      </c>
      <c r="F728" s="184" t="n"/>
      <c r="G728" s="185" t="n"/>
      <c r="H728" s="185" t="n"/>
      <c r="I728" s="185" t="n"/>
      <c r="J728" s="186" t="n"/>
      <c r="K728" s="184" t="n">
        <v>0</v>
      </c>
      <c r="L728" s="186">
        <f>K728+L641</f>
        <v/>
      </c>
      <c r="M728" s="184" t="n">
        <v>0</v>
      </c>
      <c r="N728" s="186">
        <f>M728+N641</f>
        <v/>
      </c>
      <c r="O728" s="184" t="n"/>
      <c r="P728" s="186">
        <f>O728+P641</f>
        <v/>
      </c>
      <c r="Q728" s="187">
        <f>N728+P728</f>
        <v/>
      </c>
      <c r="R728" s="184" t="n"/>
      <c r="S728" s="186">
        <f>R728+S641</f>
        <v/>
      </c>
      <c r="T728" s="184" t="n"/>
      <c r="U728" s="186">
        <f>T728+U641</f>
        <v/>
      </c>
      <c r="V728" s="188">
        <f>L728-N728-U728</f>
        <v/>
      </c>
      <c r="W728" s="186">
        <f>IF(L728-N728-U728-V728=0,"","Error")</f>
        <v/>
      </c>
    </row>
    <row r="729" ht="13" customHeight="1">
      <c r="A729" s="15" t="n"/>
      <c r="B729" s="18" t="n"/>
      <c r="C729" s="21" t="n">
        <v>71014</v>
      </c>
      <c r="D729" s="22" t="inlineStr">
        <is>
          <t>អាករលើការនាំចេញទំនិញផ្សេងៗ</t>
        </is>
      </c>
      <c r="E729" s="50" t="inlineStr">
        <is>
          <t>ETO</t>
        </is>
      </c>
      <c r="F729" s="184" t="n"/>
      <c r="G729" s="185" t="n"/>
      <c r="H729" s="185" t="n"/>
      <c r="I729" s="185" t="n"/>
      <c r="J729" s="186" t="n"/>
      <c r="K729" s="184" t="n">
        <v>0</v>
      </c>
      <c r="L729" s="186">
        <f>K729+L642</f>
        <v/>
      </c>
      <c r="M729" s="184" t="n">
        <v>0</v>
      </c>
      <c r="N729" s="186">
        <f>M729+N642</f>
        <v/>
      </c>
      <c r="O729" s="184" t="n"/>
      <c r="P729" s="186">
        <f>O729+P642</f>
        <v/>
      </c>
      <c r="Q729" s="187">
        <f>N729+P729</f>
        <v/>
      </c>
      <c r="R729" s="184" t="n"/>
      <c r="S729" s="186">
        <f>R729+S642</f>
        <v/>
      </c>
      <c r="T729" s="184" t="n"/>
      <c r="U729" s="186">
        <f>T729+U642</f>
        <v/>
      </c>
      <c r="V729" s="188">
        <f>L729-N729-U729</f>
        <v/>
      </c>
      <c r="W729" s="186">
        <f>IF(L729-N729-U729-V729=0,"","Error")</f>
        <v/>
      </c>
    </row>
    <row r="730" ht="14" customHeight="1" thickBot="1">
      <c r="A730" s="81" t="n"/>
      <c r="B730" s="24" t="n"/>
      <c r="C730" s="55" t="n">
        <v>71016</v>
      </c>
      <c r="D730" s="56" t="inlineStr">
        <is>
          <t>ពិន័យផ្សេងៗលើការនាំចេញ</t>
        </is>
      </c>
      <c r="E730" s="57" t="inlineStr">
        <is>
          <t>PEX</t>
        </is>
      </c>
      <c r="F730" s="107" t="n"/>
      <c r="G730" s="108" t="n"/>
      <c r="H730" s="108" t="n"/>
      <c r="I730" s="108" t="n"/>
      <c r="J730" s="109" t="n"/>
      <c r="K730" s="107" t="n">
        <v>0</v>
      </c>
      <c r="L730" s="109">
        <f>K730+L643</f>
        <v/>
      </c>
      <c r="M730" s="107" t="n">
        <v>0</v>
      </c>
      <c r="N730" s="109">
        <f>M730+N643</f>
        <v/>
      </c>
      <c r="O730" s="107" t="n"/>
      <c r="P730" s="109">
        <f>O730+P643</f>
        <v/>
      </c>
      <c r="Q730" s="110">
        <f>N730+P730</f>
        <v/>
      </c>
      <c r="R730" s="107" t="n"/>
      <c r="S730" s="109">
        <f>R730+S643</f>
        <v/>
      </c>
      <c r="T730" s="107" t="n"/>
      <c r="U730" s="109">
        <f>T730+U643</f>
        <v/>
      </c>
      <c r="V730" s="111">
        <f>L730-N730-U730</f>
        <v/>
      </c>
      <c r="W730" s="109">
        <f>IF(L730-N730-U730-V730=0,"","Error")</f>
        <v/>
      </c>
    </row>
    <row r="731" ht="14" customHeight="1" thickBot="1">
      <c r="A731" s="25" t="inlineStr">
        <is>
          <t>73</t>
        </is>
      </c>
      <c r="B731" s="19" t="inlineStr">
        <is>
          <t>7301</t>
        </is>
      </c>
      <c r="C731" s="26" t="n">
        <v>73011</v>
      </c>
      <c r="D731" s="36" t="inlineStr">
        <is>
          <t>ការលក់សម្ភារបរិក្ខារ សម្ភារខូចខាត សម្ភារសិក្សា</t>
        </is>
      </c>
      <c r="E731" s="58" t="inlineStr">
        <is>
          <t>SOS</t>
        </is>
      </c>
      <c r="F731" s="189" t="n"/>
      <c r="G731" s="190" t="n"/>
      <c r="H731" s="190" t="n"/>
      <c r="I731" s="190" t="n"/>
      <c r="J731" s="114" t="n"/>
      <c r="K731" s="189" t="n">
        <v>0</v>
      </c>
      <c r="L731" s="114">
        <f>K731+L644</f>
        <v/>
      </c>
      <c r="M731" s="189" t="n">
        <v>0</v>
      </c>
      <c r="N731" s="114">
        <f>M731+N644</f>
        <v/>
      </c>
      <c r="O731" s="189" t="n"/>
      <c r="P731" s="114">
        <f>O731+P644</f>
        <v/>
      </c>
      <c r="Q731" s="115">
        <f>N731+P731</f>
        <v/>
      </c>
      <c r="R731" s="189" t="n"/>
      <c r="S731" s="114">
        <f>R731+S644</f>
        <v/>
      </c>
      <c r="T731" s="189" t="n"/>
      <c r="U731" s="114">
        <f>T731+U644</f>
        <v/>
      </c>
      <c r="V731" s="191">
        <f>L731-N731-U731</f>
        <v/>
      </c>
      <c r="W731" s="114">
        <f>IF(L731-N731-U731-V731=0,"","Error")</f>
        <v/>
      </c>
    </row>
    <row r="732" ht="14" customHeight="1" thickBot="1">
      <c r="A732" s="23" t="n"/>
      <c r="B732" s="18" t="n"/>
      <c r="C732" s="143" t="inlineStr">
        <is>
          <t>73012</t>
        </is>
      </c>
      <c r="D732" s="128" t="inlineStr">
        <is>
          <t>សរុបលក់ឯកសារ លតាប័ត្រ និងលិខិតបោះពុម្ពផ្សេងៗ</t>
        </is>
      </c>
      <c r="E732" s="90" t="n"/>
      <c r="F732" s="118" t="n"/>
      <c r="G732" s="119">
        <f>SUM(G733:G737)</f>
        <v/>
      </c>
      <c r="H732" s="119">
        <f>SUM(H733:H737)</f>
        <v/>
      </c>
      <c r="I732" s="119">
        <f>SUM(I733:I737)</f>
        <v/>
      </c>
      <c r="J732" s="120">
        <f>SUM(J733:J737)</f>
        <v/>
      </c>
      <c r="K732" s="118">
        <f>SUM(K733:K737)</f>
        <v/>
      </c>
      <c r="L732" s="120">
        <f>SUM(L733:L737)</f>
        <v/>
      </c>
      <c r="M732" s="118">
        <f>SUM(M733:M737)</f>
        <v/>
      </c>
      <c r="N732" s="120">
        <f>SUM(N733:N737)</f>
        <v/>
      </c>
      <c r="O732" s="118">
        <f>SUM(O733:O737)</f>
        <v/>
      </c>
      <c r="P732" s="120">
        <f>SUM(P733:P737)</f>
        <v/>
      </c>
      <c r="Q732" s="121">
        <f>SUM(Q733:Q737)</f>
        <v/>
      </c>
      <c r="R732" s="118">
        <f>SUM(R733:R737)</f>
        <v/>
      </c>
      <c r="S732" s="120">
        <f>SUM(S733:S737)</f>
        <v/>
      </c>
      <c r="T732" s="118">
        <f>SUM(T733:T737)</f>
        <v/>
      </c>
      <c r="U732" s="120">
        <f>SUM(U733:U737)</f>
        <v/>
      </c>
      <c r="V732" s="122">
        <f>SUM(V733:V737)</f>
        <v/>
      </c>
      <c r="W732" s="120">
        <f>IF(L732-N732-U732-V732=0,"","Error")</f>
        <v/>
      </c>
    </row>
    <row r="733" ht="13" customHeight="1">
      <c r="A733" s="23" t="n"/>
      <c r="B733" s="18" t="n"/>
      <c r="C733" s="127" t="n"/>
      <c r="D733" s="14" t="inlineStr">
        <is>
          <t>កម្រៃលតាប័ត្ររថយន្ដ</t>
        </is>
      </c>
      <c r="E733" s="59" t="inlineStr">
        <is>
          <t>VVF</t>
        </is>
      </c>
      <c r="F733" s="192" t="n"/>
      <c r="G733" s="193" t="n"/>
      <c r="H733" s="193" t="n"/>
      <c r="I733" s="193" t="n"/>
      <c r="J733" s="194" t="n"/>
      <c r="K733" s="192" t="n">
        <v>0</v>
      </c>
      <c r="L733" s="194">
        <f>K733+L646</f>
        <v/>
      </c>
      <c r="M733" s="192" t="n">
        <v>0</v>
      </c>
      <c r="N733" s="194">
        <f>M733+N646</f>
        <v/>
      </c>
      <c r="O733" s="192" t="n"/>
      <c r="P733" s="194">
        <f>O733+P646</f>
        <v/>
      </c>
      <c r="Q733" s="195">
        <f>N733+P733</f>
        <v/>
      </c>
      <c r="R733" s="192" t="n"/>
      <c r="S733" s="194">
        <f>R733+S646</f>
        <v/>
      </c>
      <c r="T733" s="192" t="n"/>
      <c r="U733" s="194">
        <f>T733+U646</f>
        <v/>
      </c>
      <c r="V733" s="196">
        <f>L733-N733-U733</f>
        <v/>
      </c>
      <c r="W733" s="194">
        <f>IF(L733-N733-U733-V733=0,"","Error")</f>
        <v/>
      </c>
    </row>
    <row r="734" ht="13" customHeight="1">
      <c r="A734" s="23" t="n"/>
      <c r="B734" s="18" t="n"/>
      <c r="C734" s="127" t="n"/>
      <c r="D734" s="6" t="inlineStr">
        <is>
          <t>កម្រៃត្រាពន្ធគយ</t>
        </is>
      </c>
      <c r="E734" s="60" t="inlineStr">
        <is>
          <t>CSF</t>
        </is>
      </c>
      <c r="F734" s="150" t="n"/>
      <c r="G734" s="151" t="n"/>
      <c r="H734" s="151" t="n"/>
      <c r="I734" s="151" t="n"/>
      <c r="J734" s="152" t="n"/>
      <c r="K734" s="150" t="n">
        <v>0</v>
      </c>
      <c r="L734" s="152">
        <f>K734+L647</f>
        <v/>
      </c>
      <c r="M734" s="150" t="n">
        <v>0</v>
      </c>
      <c r="N734" s="152">
        <f>M734+N647</f>
        <v/>
      </c>
      <c r="O734" s="150" t="n"/>
      <c r="P734" s="152">
        <f>O734+P647</f>
        <v/>
      </c>
      <c r="Q734" s="153">
        <f>N734+P734</f>
        <v/>
      </c>
      <c r="R734" s="150" t="n"/>
      <c r="S734" s="152">
        <f>R734+S647</f>
        <v/>
      </c>
      <c r="T734" s="150" t="n"/>
      <c r="U734" s="152">
        <f>T734+U647</f>
        <v/>
      </c>
      <c r="V734" s="154">
        <f>L734-N734-U734</f>
        <v/>
      </c>
      <c r="W734" s="152">
        <f>IF(L734-N734-U734-V734=0,"","Error")</f>
        <v/>
      </c>
    </row>
    <row r="735" ht="13" customHeight="1">
      <c r="A735" s="23" t="n"/>
      <c r="B735" s="18" t="n"/>
      <c r="C735" s="127" t="n"/>
      <c r="D735" s="6" t="inlineStr">
        <is>
          <t>កម្រៃតែមប្រិ៍អាករ</t>
        </is>
      </c>
      <c r="E735" s="60" t="inlineStr">
        <is>
          <t>STF</t>
        </is>
      </c>
      <c r="F735" s="150" t="n"/>
      <c r="G735" s="151" t="n"/>
      <c r="H735" s="151" t="n"/>
      <c r="I735" s="151" t="n"/>
      <c r="J735" s="152" t="n"/>
      <c r="K735" s="150" t="n">
        <v>0</v>
      </c>
      <c r="L735" s="152">
        <f>K735+L648</f>
        <v/>
      </c>
      <c r="M735" s="150" t="n">
        <v>0</v>
      </c>
      <c r="N735" s="152">
        <f>M735+N648</f>
        <v/>
      </c>
      <c r="O735" s="150" t="n"/>
      <c r="P735" s="152">
        <f>O735+P648</f>
        <v/>
      </c>
      <c r="Q735" s="153">
        <f>N735+P735</f>
        <v/>
      </c>
      <c r="R735" s="150" t="n"/>
      <c r="S735" s="152">
        <f>R735+S648</f>
        <v/>
      </c>
      <c r="T735" s="150" t="n"/>
      <c r="U735" s="152">
        <f>T735+U648</f>
        <v/>
      </c>
      <c r="V735" s="154">
        <f>L735-N735-U735</f>
        <v/>
      </c>
      <c r="W735" s="152">
        <f>IF(L735-N735-U735-V735=0,"","Error")</f>
        <v/>
      </c>
    </row>
    <row r="736" ht="13" customHeight="1">
      <c r="A736" s="23" t="n"/>
      <c r="B736" s="18" t="n"/>
      <c r="C736" s="127" t="n"/>
      <c r="D736" s="6" t="inlineStr">
        <is>
          <t>កម្រៃបណ្ណដឹកជញ្ជូនទំនិញ</t>
        </is>
      </c>
      <c r="E736" s="60" t="inlineStr">
        <is>
          <t>TSF</t>
        </is>
      </c>
      <c r="F736" s="150" t="n"/>
      <c r="G736" s="151" t="n"/>
      <c r="H736" s="151" t="n"/>
      <c r="I736" s="151" t="n"/>
      <c r="J736" s="152" t="n"/>
      <c r="K736" s="150" t="n">
        <v>0</v>
      </c>
      <c r="L736" s="152">
        <f>K736+L649</f>
        <v/>
      </c>
      <c r="M736" s="150" t="n">
        <v>0</v>
      </c>
      <c r="N736" s="152">
        <f>M736+N649</f>
        <v/>
      </c>
      <c r="O736" s="150" t="n"/>
      <c r="P736" s="152">
        <f>O736+P649</f>
        <v/>
      </c>
      <c r="Q736" s="153">
        <f>N736+P736</f>
        <v/>
      </c>
      <c r="R736" s="150" t="n"/>
      <c r="S736" s="152">
        <f>R736+S649</f>
        <v/>
      </c>
      <c r="T736" s="150" t="n"/>
      <c r="U736" s="152">
        <f>T736+U649</f>
        <v/>
      </c>
      <c r="V736" s="154">
        <f>L736-N736-U736</f>
        <v/>
      </c>
      <c r="W736" s="152">
        <f>IF(L736-N736-U736-V736=0,"","Error")</f>
        <v/>
      </c>
    </row>
    <row r="737" ht="13" customHeight="1">
      <c r="A737" s="23" t="n"/>
      <c r="B737" s="18" t="n"/>
      <c r="C737" s="127" t="n"/>
      <c r="D737" s="7" t="inlineStr">
        <is>
          <t>កម្រៃសៀលកុងតឺន័រ</t>
        </is>
      </c>
      <c r="E737" s="61" t="inlineStr">
        <is>
          <t>CCS</t>
        </is>
      </c>
      <c r="F737" s="197" t="n"/>
      <c r="G737" s="198" t="n"/>
      <c r="H737" s="198" t="n"/>
      <c r="I737" s="198" t="n"/>
      <c r="J737" s="199" t="n"/>
      <c r="K737" s="197" t="n">
        <v>0</v>
      </c>
      <c r="L737" s="199">
        <f>K737+L650</f>
        <v/>
      </c>
      <c r="M737" s="197" t="n">
        <v>0</v>
      </c>
      <c r="N737" s="199">
        <f>M737+N650</f>
        <v/>
      </c>
      <c r="O737" s="197" t="n"/>
      <c r="P737" s="199">
        <f>O737+P650</f>
        <v/>
      </c>
      <c r="Q737" s="200">
        <f>N737+P737</f>
        <v/>
      </c>
      <c r="R737" s="197" t="n"/>
      <c r="S737" s="199">
        <f>R737+S650</f>
        <v/>
      </c>
      <c r="T737" s="197" t="n"/>
      <c r="U737" s="199">
        <f>T737+U650</f>
        <v/>
      </c>
      <c r="V737" s="201">
        <f>L737-N737-U737</f>
        <v/>
      </c>
      <c r="W737" s="199">
        <f>IF(L737-N737-U737-V737=0,"","Error")</f>
        <v/>
      </c>
    </row>
    <row r="738" ht="13" customHeight="1">
      <c r="A738" s="15" t="n"/>
      <c r="B738" s="18" t="n"/>
      <c r="C738" s="21" t="n">
        <v>73013</v>
      </c>
      <c r="D738" s="22" t="inlineStr">
        <is>
          <t>ផលបានពីការលក់ទ្រព្យសម្បត្តិកំទេចកំទី</t>
        </is>
      </c>
      <c r="E738" s="62" t="inlineStr">
        <is>
          <t>SOM</t>
        </is>
      </c>
      <c r="F738" s="184" t="n"/>
      <c r="G738" s="185" t="n"/>
      <c r="H738" s="185" t="n"/>
      <c r="I738" s="185" t="n"/>
      <c r="J738" s="186" t="n"/>
      <c r="K738" s="184" t="n">
        <v>0</v>
      </c>
      <c r="L738" s="186">
        <f>K738+L651</f>
        <v/>
      </c>
      <c r="M738" s="184" t="n">
        <v>0</v>
      </c>
      <c r="N738" s="186">
        <f>M738+N651</f>
        <v/>
      </c>
      <c r="O738" s="184" t="n"/>
      <c r="P738" s="186">
        <f>O738+P651</f>
        <v/>
      </c>
      <c r="Q738" s="187">
        <f>N738+P738</f>
        <v/>
      </c>
      <c r="R738" s="184" t="n"/>
      <c r="S738" s="186">
        <f>R738+S651</f>
        <v/>
      </c>
      <c r="T738" s="184" t="n"/>
      <c r="U738" s="186">
        <f>T738+U651</f>
        <v/>
      </c>
      <c r="V738" s="188">
        <f>L738-N738-U738</f>
        <v/>
      </c>
      <c r="W738" s="186">
        <f>IF(L738-N738-U738-V738=0,"","Error")</f>
        <v/>
      </c>
    </row>
    <row r="739" ht="13" customHeight="1">
      <c r="A739" s="15" t="n"/>
      <c r="B739" s="18" t="n"/>
      <c r="C739" s="21" t="n">
        <v>73015</v>
      </c>
      <c r="D739" s="22" t="inlineStr">
        <is>
          <t>ការលក់មធ្យោបាយដឹកជញ្ជូន និងគ្រឿងចក្រចាស់ៗ ឬខូច</t>
        </is>
      </c>
      <c r="E739" s="62" t="inlineStr">
        <is>
          <t>SOV</t>
        </is>
      </c>
      <c r="F739" s="184" t="n"/>
      <c r="G739" s="185" t="n"/>
      <c r="H739" s="185" t="n"/>
      <c r="I739" s="185" t="n"/>
      <c r="J739" s="186" t="n"/>
      <c r="K739" s="184" t="n">
        <v>0</v>
      </c>
      <c r="L739" s="186">
        <f>K739+L652</f>
        <v/>
      </c>
      <c r="M739" s="184" t="n">
        <v>0</v>
      </c>
      <c r="N739" s="186">
        <f>M739+N652</f>
        <v/>
      </c>
      <c r="O739" s="184" t="n"/>
      <c r="P739" s="186">
        <f>O739+P652</f>
        <v/>
      </c>
      <c r="Q739" s="187">
        <f>N739+P739</f>
        <v/>
      </c>
      <c r="R739" s="184" t="n"/>
      <c r="S739" s="186">
        <f>R739+S652</f>
        <v/>
      </c>
      <c r="T739" s="184" t="n"/>
      <c r="U739" s="186">
        <f>T739+U652</f>
        <v/>
      </c>
      <c r="V739" s="188">
        <f>L739-N739-U739</f>
        <v/>
      </c>
      <c r="W739" s="186">
        <f>IF(L739-N739-U739-V739=0,"","Error")</f>
        <v/>
      </c>
    </row>
    <row r="740" ht="13" customHeight="1">
      <c r="A740" s="15" t="n"/>
      <c r="B740" s="18" t="n"/>
      <c r="C740" s="21" t="n">
        <v>73016</v>
      </c>
      <c r="D740" s="22" t="inlineStr">
        <is>
          <t>ការលក់ឧបករណ៍អេឡិចត្រូនិចចាស់ៗ ឬ ខូច</t>
        </is>
      </c>
      <c r="E740" s="62" t="inlineStr">
        <is>
          <t>SOD</t>
        </is>
      </c>
      <c r="F740" s="184" t="n"/>
      <c r="G740" s="185" t="n"/>
      <c r="H740" s="185" t="n"/>
      <c r="I740" s="185" t="n"/>
      <c r="J740" s="186" t="n"/>
      <c r="K740" s="184" t="n">
        <v>0</v>
      </c>
      <c r="L740" s="186">
        <f>K740+L653</f>
        <v/>
      </c>
      <c r="M740" s="184" t="n">
        <v>0</v>
      </c>
      <c r="N740" s="186">
        <f>M740+N653</f>
        <v/>
      </c>
      <c r="O740" s="184" t="n"/>
      <c r="P740" s="186">
        <f>O740+P653</f>
        <v/>
      </c>
      <c r="Q740" s="187">
        <f>N740+P740</f>
        <v/>
      </c>
      <c r="R740" s="184" t="n"/>
      <c r="S740" s="186">
        <f>R740+S653</f>
        <v/>
      </c>
      <c r="T740" s="184" t="n"/>
      <c r="U740" s="186">
        <f>T740+U653</f>
        <v/>
      </c>
      <c r="V740" s="188">
        <f>L740-N740-U740</f>
        <v/>
      </c>
      <c r="W740" s="186">
        <f>IF(L740-N740-U740-V740=0,"","Error")</f>
        <v/>
      </c>
    </row>
    <row r="741" ht="13" customHeight="1">
      <c r="A741" s="15" t="n"/>
      <c r="B741" s="18" t="n"/>
      <c r="C741" s="21" t="n">
        <v>73017</v>
      </c>
      <c r="D741" s="22" t="inlineStr">
        <is>
          <t>ការលក់ឧបករណ៍អគ្គិសនីចាស់ៗ ឬ ខូច</t>
        </is>
      </c>
      <c r="E741" s="62" t="inlineStr">
        <is>
          <t>SOE</t>
        </is>
      </c>
      <c r="F741" s="184" t="n"/>
      <c r="G741" s="185" t="n"/>
      <c r="H741" s="185" t="n"/>
      <c r="I741" s="185" t="n"/>
      <c r="J741" s="186" t="n"/>
      <c r="K741" s="184" t="n">
        <v>0</v>
      </c>
      <c r="L741" s="186">
        <f>K741+L654</f>
        <v/>
      </c>
      <c r="M741" s="184" t="n">
        <v>0</v>
      </c>
      <c r="N741" s="186">
        <f>M741+N654</f>
        <v/>
      </c>
      <c r="O741" s="184" t="n"/>
      <c r="P741" s="186">
        <f>O741+P654</f>
        <v/>
      </c>
      <c r="Q741" s="187">
        <f>N741+P741</f>
        <v/>
      </c>
      <c r="R741" s="184" t="n"/>
      <c r="S741" s="186">
        <f>R741+S654</f>
        <v/>
      </c>
      <c r="T741" s="184" t="n"/>
      <c r="U741" s="186">
        <f>T741+U654</f>
        <v/>
      </c>
      <c r="V741" s="188">
        <f>L741-N741-U741</f>
        <v/>
      </c>
      <c r="W741" s="186">
        <f>IF(L741-N741-U741-V741=0,"","Error")</f>
        <v/>
      </c>
    </row>
    <row r="742" ht="14" customHeight="1" thickBot="1">
      <c r="A742" s="15" t="n"/>
      <c r="B742" s="24" t="n"/>
      <c r="C742" s="55" t="n">
        <v>73018</v>
      </c>
      <c r="D742" s="56" t="inlineStr">
        <is>
          <t>ការលក់ទ្រព្យសម្បត្តិនៃរដ្ឋបាលសាធារណៈផ្សេងទៀត</t>
        </is>
      </c>
      <c r="E742" s="80" t="inlineStr">
        <is>
          <t>SOO</t>
        </is>
      </c>
      <c r="F742" s="107" t="n"/>
      <c r="G742" s="108" t="n"/>
      <c r="H742" s="108" t="n"/>
      <c r="I742" s="108" t="n"/>
      <c r="J742" s="109" t="n"/>
      <c r="K742" s="107" t="n">
        <v>0</v>
      </c>
      <c r="L742" s="109">
        <f>K742+L655</f>
        <v/>
      </c>
      <c r="M742" s="107" t="n">
        <v>0</v>
      </c>
      <c r="N742" s="109">
        <f>M742+N655</f>
        <v/>
      </c>
      <c r="O742" s="107" t="n"/>
      <c r="P742" s="109">
        <f>O742+P655</f>
        <v/>
      </c>
      <c r="Q742" s="110">
        <f>N742+P742</f>
        <v/>
      </c>
      <c r="R742" s="107" t="n"/>
      <c r="S742" s="109">
        <f>R742+S655</f>
        <v/>
      </c>
      <c r="T742" s="107" t="n"/>
      <c r="U742" s="109">
        <f>T742+U655</f>
        <v/>
      </c>
      <c r="V742" s="111">
        <f>L742-N742-U742</f>
        <v/>
      </c>
      <c r="W742" s="109">
        <f>IF(L742-N742-U742-V742=0,"","Error")</f>
        <v/>
      </c>
    </row>
    <row r="743" ht="14" customHeight="1" thickBot="1">
      <c r="A743" s="15" t="n"/>
      <c r="B743" s="19" t="inlineStr">
        <is>
          <t>7302</t>
        </is>
      </c>
      <c r="C743" s="26" t="n">
        <v>73024</v>
      </c>
      <c r="D743" s="35" t="inlineStr">
        <is>
          <t>កម្រៃសេវាបង់ថ្លៃសិទ្ធិប្រឡង និងសិក្សាវគ្គជើងសាគយ</t>
        </is>
      </c>
      <c r="E743" s="63" t="inlineStr">
        <is>
          <t>CBF</t>
        </is>
      </c>
      <c r="F743" s="189" t="n"/>
      <c r="G743" s="190" t="n"/>
      <c r="H743" s="190" t="n"/>
      <c r="I743" s="190" t="n"/>
      <c r="J743" s="114" t="n"/>
      <c r="K743" s="189" t="n">
        <v>0</v>
      </c>
      <c r="L743" s="114">
        <f>K743+L656</f>
        <v/>
      </c>
      <c r="M743" s="189" t="n">
        <v>0</v>
      </c>
      <c r="N743" s="114">
        <f>M743+N656</f>
        <v/>
      </c>
      <c r="O743" s="189" t="n"/>
      <c r="P743" s="114">
        <f>O743+P656</f>
        <v/>
      </c>
      <c r="Q743" s="115">
        <f>N743+P743</f>
        <v/>
      </c>
      <c r="R743" s="189" t="n"/>
      <c r="S743" s="114">
        <f>R743+S656</f>
        <v/>
      </c>
      <c r="T743" s="189" t="n"/>
      <c r="U743" s="114">
        <f>T743+U656</f>
        <v/>
      </c>
      <c r="V743" s="191">
        <f>L743-N743-U743</f>
        <v/>
      </c>
      <c r="W743" s="114">
        <f>IF(L743-N743-U743-V743=0,"","Error")</f>
        <v/>
      </c>
    </row>
    <row r="744" ht="27" customHeight="1" thickBot="1">
      <c r="A744" s="23" t="n"/>
      <c r="B744" s="15" t="n"/>
      <c r="C744" s="126" t="n">
        <v>73028</v>
      </c>
      <c r="D74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744" s="90" t="n"/>
      <c r="F744" s="118" t="n"/>
      <c r="G744" s="119">
        <f>G745+G750+G756+G757</f>
        <v/>
      </c>
      <c r="H744" s="119">
        <f>H745+H750+H756+H757</f>
        <v/>
      </c>
      <c r="I744" s="119">
        <f>I745+I750+I756+I757</f>
        <v/>
      </c>
      <c r="J744" s="120">
        <f>J745+J750+J756+J757</f>
        <v/>
      </c>
      <c r="K744" s="118">
        <f>K745+K750+K756+K757</f>
        <v/>
      </c>
      <c r="L744" s="120">
        <f>L745+L750+L756+L757</f>
        <v/>
      </c>
      <c r="M744" s="118">
        <f>M745+M750+M756+M757</f>
        <v/>
      </c>
      <c r="N744" s="120">
        <f>N745+N750+N756+N757</f>
        <v/>
      </c>
      <c r="O744" s="118">
        <f>O745+O750+O756+O757</f>
        <v/>
      </c>
      <c r="P744" s="120">
        <f>P745+P750+P756+P757</f>
        <v/>
      </c>
      <c r="Q744" s="121">
        <f>Q745+Q750+Q756+Q757</f>
        <v/>
      </c>
      <c r="R744" s="118">
        <f>R745+R750+R756+R757</f>
        <v/>
      </c>
      <c r="S744" s="120">
        <f>S745+S750+S756+S757</f>
        <v/>
      </c>
      <c r="T744" s="118">
        <f>T745+T750+T756+T757</f>
        <v/>
      </c>
      <c r="U744" s="120">
        <f>U745+U750+U756+U757</f>
        <v/>
      </c>
      <c r="V744" s="122">
        <f>V745+V750+V756+V757</f>
        <v/>
      </c>
      <c r="W744" s="120">
        <f>IF(L744-N744-U744-V744=0,"","Error")</f>
        <v/>
      </c>
    </row>
    <row r="745" ht="14" customHeight="1" thickBot="1">
      <c r="A745" s="23" t="n"/>
      <c r="B745" s="18" t="n"/>
      <c r="C745" s="129" t="n"/>
      <c r="D745" s="141" t="inlineStr">
        <is>
          <t>សរុបកម្រៃចុះបញ្ជិកាប្រតិវេទន៍គយ</t>
        </is>
      </c>
      <c r="E745" s="142" t="n"/>
      <c r="F745" s="202" t="n"/>
      <c r="G745" s="259">
        <f>SUM(G746:G749)</f>
        <v/>
      </c>
      <c r="H745" s="259">
        <f>SUM(H746:H749)</f>
        <v/>
      </c>
      <c r="I745" s="259">
        <f>SUM(I746:I749)</f>
        <v/>
      </c>
      <c r="J745" s="260">
        <f>SUM(J746:J749)</f>
        <v/>
      </c>
      <c r="K745" s="202">
        <f>SUM(K746:K749)</f>
        <v/>
      </c>
      <c r="L745" s="260">
        <f>SUM(L746:L749)</f>
        <v/>
      </c>
      <c r="M745" s="202">
        <f>SUM(M746:M749)</f>
        <v/>
      </c>
      <c r="N745" s="260">
        <f>SUM(N746:N749)</f>
        <v/>
      </c>
      <c r="O745" s="202">
        <f>SUM(O746:O749)</f>
        <v/>
      </c>
      <c r="P745" s="260">
        <f>SUM(P746:P749)</f>
        <v/>
      </c>
      <c r="Q745" s="261">
        <f>SUM(Q746:Q749)</f>
        <v/>
      </c>
      <c r="R745" s="202">
        <f>SUM(R746:R749)</f>
        <v/>
      </c>
      <c r="S745" s="260">
        <f>SUM(S746:S749)</f>
        <v/>
      </c>
      <c r="T745" s="202">
        <f>SUM(T746:T749)</f>
        <v/>
      </c>
      <c r="U745" s="260">
        <f>SUM(U746:U749)</f>
        <v/>
      </c>
      <c r="V745" s="262">
        <f>SUM(V746:V749)</f>
        <v/>
      </c>
      <c r="W745" s="260">
        <f>IF(L745-N745-U745-V745=0,"","Error")</f>
        <v/>
      </c>
    </row>
    <row r="746" ht="26" customHeight="1">
      <c r="A746" s="23" t="n"/>
      <c r="B746" s="18" t="n"/>
      <c r="C746" s="129" t="n"/>
      <c r="D746" s="34" t="inlineStr">
        <is>
          <t>កម្រៃចុះបញ្ចិកាប្រតិវេទន៍គយនាំចេញនាំចូលនិងឆ្លងកាត់ (មាតិកាចាស់)</t>
        </is>
      </c>
      <c r="E746" s="87" t="inlineStr">
        <is>
          <t>CDF</t>
        </is>
      </c>
      <c r="F746" s="208" t="n"/>
      <c r="G746" s="209" t="n"/>
      <c r="H746" s="209" t="n"/>
      <c r="I746" s="209" t="n"/>
      <c r="J746" s="210" t="n"/>
      <c r="K746" s="208" t="n">
        <v>0</v>
      </c>
      <c r="L746" s="210">
        <f>K746+L659</f>
        <v/>
      </c>
      <c r="M746" s="208" t="n">
        <v>0</v>
      </c>
      <c r="N746" s="210">
        <f>M746+N659</f>
        <v/>
      </c>
      <c r="O746" s="208" t="n"/>
      <c r="P746" s="210">
        <f>O746+P659</f>
        <v/>
      </c>
      <c r="Q746" s="211">
        <f>N746+P746</f>
        <v/>
      </c>
      <c r="R746" s="208" t="n"/>
      <c r="S746" s="210">
        <f>R746+S659</f>
        <v/>
      </c>
      <c r="T746" s="208" t="n"/>
      <c r="U746" s="210">
        <f>T746+U659</f>
        <v/>
      </c>
      <c r="V746" s="212">
        <f>L746-N746-U746</f>
        <v/>
      </c>
      <c r="W746" s="210">
        <f>IF(L746-N746-U746-V746=0,"","Error")</f>
        <v/>
      </c>
    </row>
    <row r="747" ht="26" customHeight="1">
      <c r="A747" s="23" t="n"/>
      <c r="B747" s="18" t="n"/>
      <c r="C747" s="129" t="n"/>
      <c r="D74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747" s="64" t="inlineStr">
        <is>
          <t>CDL</t>
        </is>
      </c>
      <c r="F747" s="213" t="n"/>
      <c r="G747" s="214" t="n"/>
      <c r="H747" s="214" t="n"/>
      <c r="I747" s="214" t="n"/>
      <c r="J747" s="215" t="n"/>
      <c r="K747" s="213" t="n">
        <v>120000</v>
      </c>
      <c r="L747" s="215">
        <f>K747+L660</f>
        <v/>
      </c>
      <c r="M747" s="213" t="n">
        <v>0</v>
      </c>
      <c r="N747" s="215">
        <f>M747+N660</f>
        <v/>
      </c>
      <c r="O747" s="213" t="n"/>
      <c r="P747" s="215">
        <f>O747+P660</f>
        <v/>
      </c>
      <c r="Q747" s="216">
        <f>N747+P747</f>
        <v/>
      </c>
      <c r="R747" s="213" t="n"/>
      <c r="S747" s="215">
        <f>R747+S660</f>
        <v/>
      </c>
      <c r="T747" s="213" t="n"/>
      <c r="U747" s="215">
        <f>T747+U660</f>
        <v/>
      </c>
      <c r="V747" s="217">
        <f>L747-N747-U747</f>
        <v/>
      </c>
      <c r="W747" s="215">
        <f>IF(L747-N747-U747-V747=0,"","Error")</f>
        <v/>
      </c>
    </row>
    <row r="748" ht="26" customHeight="1">
      <c r="A748" s="23" t="n"/>
      <c r="B748" s="18" t="n"/>
      <c r="C748" s="129" t="n"/>
      <c r="D74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748" s="64" t="inlineStr">
        <is>
          <t>CDO</t>
        </is>
      </c>
      <c r="F748" s="213" t="n"/>
      <c r="G748" s="214" t="n"/>
      <c r="H748" s="214" t="n"/>
      <c r="I748" s="214" t="n"/>
      <c r="J748" s="215" t="n"/>
      <c r="K748" s="213" t="n">
        <v>0</v>
      </c>
      <c r="L748" s="215">
        <f>K748+L661</f>
        <v/>
      </c>
      <c r="M748" s="213" t="n">
        <v>0</v>
      </c>
      <c r="N748" s="215">
        <f>M748+N661</f>
        <v/>
      </c>
      <c r="O748" s="213" t="n"/>
      <c r="P748" s="215">
        <f>O748+P661</f>
        <v/>
      </c>
      <c r="Q748" s="216">
        <f>N748+P748</f>
        <v/>
      </c>
      <c r="R748" s="213" t="n"/>
      <c r="S748" s="215">
        <f>R748+S661</f>
        <v/>
      </c>
      <c r="T748" s="213" t="n"/>
      <c r="U748" s="215">
        <f>T748+U661</f>
        <v/>
      </c>
      <c r="V748" s="217">
        <f>L748-N748-U748</f>
        <v/>
      </c>
      <c r="W748" s="215">
        <f>IF(L748-N748-U748-V748=0,"","Error")</f>
        <v/>
      </c>
    </row>
    <row r="749" ht="14" customHeight="1" thickBot="1">
      <c r="A749" s="23" t="n"/>
      <c r="B749" s="18" t="n"/>
      <c r="C749" s="129" t="n"/>
      <c r="D749" s="33" t="inlineStr">
        <is>
          <t>ប្រតិវេទន៍គយទំនិញឆ្លងកាត់</t>
        </is>
      </c>
      <c r="E749" s="65" t="inlineStr">
        <is>
          <t>CDT</t>
        </is>
      </c>
      <c r="F749" s="218" t="n"/>
      <c r="G749" s="219" t="n"/>
      <c r="H749" s="219" t="n"/>
      <c r="I749" s="219" t="n"/>
      <c r="J749" s="220" t="n"/>
      <c r="K749" s="218" t="n">
        <v>0</v>
      </c>
      <c r="L749" s="220">
        <f>K749+L662</f>
        <v/>
      </c>
      <c r="M749" s="218" t="n">
        <v>0</v>
      </c>
      <c r="N749" s="220">
        <f>M749+N662</f>
        <v/>
      </c>
      <c r="O749" s="218" t="n"/>
      <c r="P749" s="220">
        <f>O749+P662</f>
        <v/>
      </c>
      <c r="Q749" s="221">
        <f>N749+P749</f>
        <v/>
      </c>
      <c r="R749" s="218" t="n"/>
      <c r="S749" s="220">
        <f>R749+S662</f>
        <v/>
      </c>
      <c r="T749" s="218" t="n"/>
      <c r="U749" s="220">
        <f>T749+U662</f>
        <v/>
      </c>
      <c r="V749" s="222">
        <f>L749-N749-U749</f>
        <v/>
      </c>
      <c r="W749" s="220">
        <f>IF(L749-N749-U749-V749=0,"","Error")</f>
        <v/>
      </c>
    </row>
    <row r="750" ht="14" customHeight="1" thickBot="1">
      <c r="A750" s="23" t="n"/>
      <c r="B750" s="18" t="n"/>
      <c r="C750" s="129" t="n"/>
      <c r="D750" s="88" t="inlineStr">
        <is>
          <t>សរុបកម្រៃបែបបទគយ</t>
        </is>
      </c>
      <c r="E750" s="89" t="inlineStr">
        <is>
          <t>CPF</t>
        </is>
      </c>
      <c r="F750" s="118" t="n"/>
      <c r="G750" s="119">
        <f>SUM(G751:G755)</f>
        <v/>
      </c>
      <c r="H750" s="119">
        <f>SUM(H751:H755)</f>
        <v/>
      </c>
      <c r="I750" s="119">
        <f>SUM(I751:I755)</f>
        <v/>
      </c>
      <c r="J750" s="120">
        <f>SUM(J751:J755)</f>
        <v/>
      </c>
      <c r="K750" s="118" t="n">
        <v>0</v>
      </c>
      <c r="L750" s="120">
        <f>SUM(L751:L755)</f>
        <v/>
      </c>
      <c r="M750" s="118" t="n">
        <v>0</v>
      </c>
      <c r="N750" s="120">
        <f>SUM(N751:N755)</f>
        <v/>
      </c>
      <c r="O750" s="118">
        <f>SUM(O751:O755)</f>
        <v/>
      </c>
      <c r="P750" s="120">
        <f>SUM(P751:P755)</f>
        <v/>
      </c>
      <c r="Q750" s="121">
        <f>SUM(Q751:Q755)</f>
        <v/>
      </c>
      <c r="R750" s="118">
        <f>SUM(R751:R755)</f>
        <v/>
      </c>
      <c r="S750" s="120">
        <f>SUM(S751:S755)</f>
        <v/>
      </c>
      <c r="T750" s="118">
        <f>SUM(T751:T755)</f>
        <v/>
      </c>
      <c r="U750" s="120">
        <f>SUM(U751:U755)</f>
        <v/>
      </c>
      <c r="V750" s="122">
        <f>SUM(V751:V755)</f>
        <v/>
      </c>
      <c r="W750" s="120">
        <f>IF(L750-N750-U750-V750=0,"","Error")</f>
        <v/>
      </c>
    </row>
    <row r="751" ht="13" customHeight="1">
      <c r="A751" s="23" t="n"/>
      <c r="B751" s="18" t="n"/>
      <c r="C751" s="129" t="n"/>
      <c r="D75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751" s="86" t="inlineStr">
        <is>
          <t>PFC</t>
        </is>
      </c>
      <c r="F751" s="223" t="n"/>
      <c r="G751" s="224" t="n"/>
      <c r="H751" s="224" t="n"/>
      <c r="I751" s="224" t="n"/>
      <c r="J751" s="225" t="n"/>
      <c r="K751" s="223" t="n">
        <v>0</v>
      </c>
      <c r="L751" s="225">
        <f>K751+L664</f>
        <v/>
      </c>
      <c r="M751" s="223" t="n">
        <v>0</v>
      </c>
      <c r="N751" s="225">
        <f>M751+N664</f>
        <v/>
      </c>
      <c r="O751" s="223" t="n"/>
      <c r="P751" s="225">
        <f>O751+P664</f>
        <v/>
      </c>
      <c r="Q751" s="226">
        <f>N751+P751</f>
        <v/>
      </c>
      <c r="R751" s="223" t="n"/>
      <c r="S751" s="225">
        <f>R751+S664</f>
        <v/>
      </c>
      <c r="T751" s="223" t="n"/>
      <c r="U751" s="225">
        <f>T751+U664</f>
        <v/>
      </c>
      <c r="V751" s="227">
        <f>L751-N751-U751</f>
        <v/>
      </c>
      <c r="W751" s="225">
        <f>IF(L751-N751-U751-V751=0,"","Error")</f>
        <v/>
      </c>
    </row>
    <row r="752" ht="26" customHeight="1">
      <c r="A752" s="23" t="n"/>
      <c r="B752" s="18" t="n"/>
      <c r="C752" s="129" t="n"/>
      <c r="D75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752" s="59" t="inlineStr">
        <is>
          <t>PFL</t>
        </is>
      </c>
      <c r="F752" s="192" t="n"/>
      <c r="G752" s="193" t="n"/>
      <c r="H752" s="193" t="n"/>
      <c r="I752" s="193" t="n"/>
      <c r="J752" s="194" t="n"/>
      <c r="K752" s="192" t="n">
        <v>0</v>
      </c>
      <c r="L752" s="194">
        <f>K752+L665</f>
        <v/>
      </c>
      <c r="M752" s="192" t="n">
        <v>0</v>
      </c>
      <c r="N752" s="194">
        <f>M752+N665</f>
        <v/>
      </c>
      <c r="O752" s="192" t="n"/>
      <c r="P752" s="194">
        <f>O752+P665</f>
        <v/>
      </c>
      <c r="Q752" s="195">
        <f>N752+P752</f>
        <v/>
      </c>
      <c r="R752" s="192" t="n"/>
      <c r="S752" s="194">
        <f>R752+S665</f>
        <v/>
      </c>
      <c r="T752" s="192" t="n"/>
      <c r="U752" s="194">
        <f>T752+U665</f>
        <v/>
      </c>
      <c r="V752" s="196">
        <f>L752-N752-U752</f>
        <v/>
      </c>
      <c r="W752" s="194">
        <f>IF(L752-N752-U752-V752=0,"","Error")</f>
        <v/>
      </c>
    </row>
    <row r="753" ht="39" customHeight="1">
      <c r="A753" s="23" t="n"/>
      <c r="B753" s="18" t="n"/>
      <c r="C753" s="129" t="n"/>
      <c r="D75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753" s="67" t="inlineStr">
        <is>
          <t>PFN</t>
        </is>
      </c>
      <c r="F753" s="228" t="n"/>
      <c r="G753" s="229" t="n"/>
      <c r="H753" s="229" t="n"/>
      <c r="I753" s="229" t="n"/>
      <c r="J753" s="230" t="n"/>
      <c r="K753" s="228" t="n">
        <v>0</v>
      </c>
      <c r="L753" s="230">
        <f>K753+L666</f>
        <v/>
      </c>
      <c r="M753" s="228" t="n">
        <v>0</v>
      </c>
      <c r="N753" s="230">
        <f>M753+N666</f>
        <v/>
      </c>
      <c r="O753" s="228" t="n"/>
      <c r="P753" s="230">
        <f>O753+P666</f>
        <v/>
      </c>
      <c r="Q753" s="231">
        <f>N753+P753</f>
        <v/>
      </c>
      <c r="R753" s="228" t="n"/>
      <c r="S753" s="230">
        <f>R753+S666</f>
        <v/>
      </c>
      <c r="T753" s="228" t="n"/>
      <c r="U753" s="230">
        <f>T753+U666</f>
        <v/>
      </c>
      <c r="V753" s="232">
        <f>L753-N753-U753</f>
        <v/>
      </c>
      <c r="W753" s="230">
        <f>IF(L753-N753-U753-V753=0,"","Error")</f>
        <v/>
      </c>
    </row>
    <row r="754" ht="26" customHeight="1">
      <c r="A754" s="23" t="n"/>
      <c r="B754" s="18" t="n"/>
      <c r="C754" s="129" t="n"/>
      <c r="D75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754" s="68" t="inlineStr">
        <is>
          <t>PFF</t>
        </is>
      </c>
      <c r="F754" s="233" t="n"/>
      <c r="G754" s="234" t="n"/>
      <c r="H754" s="234" t="n"/>
      <c r="I754" s="234" t="n"/>
      <c r="J754" s="235" t="n"/>
      <c r="K754" s="233" t="n">
        <v>0</v>
      </c>
      <c r="L754" s="235">
        <f>K754+L667</f>
        <v/>
      </c>
      <c r="M754" s="233" t="n">
        <v>0</v>
      </c>
      <c r="N754" s="235">
        <f>M754+N667</f>
        <v/>
      </c>
      <c r="O754" s="233" t="n"/>
      <c r="P754" s="235">
        <f>O754+P667</f>
        <v/>
      </c>
      <c r="Q754" s="236">
        <f>N754+P754</f>
        <v/>
      </c>
      <c r="R754" s="233" t="n"/>
      <c r="S754" s="235">
        <f>R754+S667</f>
        <v/>
      </c>
      <c r="T754" s="233" t="n"/>
      <c r="U754" s="235">
        <f>T754+U667</f>
        <v/>
      </c>
      <c r="V754" s="237">
        <f>L754-N754-U754</f>
        <v/>
      </c>
      <c r="W754" s="235">
        <f>IF(L754-N754-U754-V754=0,"","Error")</f>
        <v/>
      </c>
    </row>
    <row r="755" ht="39" customHeight="1">
      <c r="A755" s="23" t="n"/>
      <c r="B755" s="18" t="n"/>
      <c r="C755" s="129" t="n"/>
      <c r="D75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755" s="60" t="inlineStr">
        <is>
          <t>PFP</t>
        </is>
      </c>
      <c r="F755" s="150" t="n"/>
      <c r="G755" s="151" t="n"/>
      <c r="H755" s="151" t="n"/>
      <c r="I755" s="151" t="n"/>
      <c r="J755" s="152" t="n"/>
      <c r="K755" s="150" t="n">
        <v>0</v>
      </c>
      <c r="L755" s="152">
        <f>K755+L668</f>
        <v/>
      </c>
      <c r="M755" s="150" t="n">
        <v>0</v>
      </c>
      <c r="N755" s="152">
        <f>M755+N668</f>
        <v/>
      </c>
      <c r="O755" s="150" t="n"/>
      <c r="P755" s="152">
        <f>O755+P668</f>
        <v/>
      </c>
      <c r="Q755" s="153">
        <f>N755+P755</f>
        <v/>
      </c>
      <c r="R755" s="150" t="n"/>
      <c r="S755" s="152">
        <f>R755+S668</f>
        <v/>
      </c>
      <c r="T755" s="150" t="n"/>
      <c r="U755" s="152">
        <f>T755+U668</f>
        <v/>
      </c>
      <c r="V755" s="154">
        <f>L755-N755-U755</f>
        <v/>
      </c>
      <c r="W755" s="152">
        <f>IF(L755-N755-U755-V755=0,"","Error")</f>
        <v/>
      </c>
    </row>
    <row r="756" ht="13" customHeight="1">
      <c r="A756" s="23" t="n"/>
      <c r="B756" s="18" t="n"/>
      <c r="C756" s="129" t="n"/>
      <c r="D756" s="12" t="inlineStr">
        <is>
          <t>កម្រៃប័ណ្ណសម្គាល់មធ្យោបាយដឹកជញ្ជូន</t>
        </is>
      </c>
      <c r="E756" s="59" t="inlineStr">
        <is>
          <t>TID</t>
        </is>
      </c>
      <c r="F756" s="192" t="n"/>
      <c r="G756" s="193" t="n"/>
      <c r="H756" s="193" t="n"/>
      <c r="I756" s="193" t="n"/>
      <c r="J756" s="194" t="n"/>
      <c r="K756" s="192" t="n">
        <v>0</v>
      </c>
      <c r="L756" s="194">
        <f>K756+L669</f>
        <v/>
      </c>
      <c r="M756" s="192" t="n">
        <v>0</v>
      </c>
      <c r="N756" s="194">
        <f>M756+N669</f>
        <v/>
      </c>
      <c r="O756" s="192" t="n"/>
      <c r="P756" s="194">
        <f>O756+P669</f>
        <v/>
      </c>
      <c r="Q756" s="195">
        <f>N756+P756</f>
        <v/>
      </c>
      <c r="R756" s="192" t="n"/>
      <c r="S756" s="194">
        <f>R756+S669</f>
        <v/>
      </c>
      <c r="T756" s="192" t="n"/>
      <c r="U756" s="194">
        <f>T756+U669</f>
        <v/>
      </c>
      <c r="V756" s="196">
        <f>L756-N756-U756</f>
        <v/>
      </c>
      <c r="W756" s="194">
        <f>IF(L756-N756-U756-V756=0,"","Error")</f>
        <v/>
      </c>
    </row>
    <row r="757" ht="27" customHeight="1" thickBot="1">
      <c r="A757" s="23" t="n"/>
      <c r="B757" s="24" t="n"/>
      <c r="C757" s="140" t="n"/>
      <c r="D75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757" s="69" t="inlineStr">
        <is>
          <t>VAF</t>
        </is>
      </c>
      <c r="F757" s="238" t="n"/>
      <c r="G757" s="239" t="n"/>
      <c r="H757" s="239" t="n"/>
      <c r="I757" s="239" t="n"/>
      <c r="J757" s="240" t="n"/>
      <c r="K757" s="238" t="n">
        <v>0</v>
      </c>
      <c r="L757" s="240">
        <f>K757+L670</f>
        <v/>
      </c>
      <c r="M757" s="238" t="n">
        <v>0</v>
      </c>
      <c r="N757" s="240">
        <f>M757+N670</f>
        <v/>
      </c>
      <c r="O757" s="238" t="n"/>
      <c r="P757" s="240">
        <f>O757+P670</f>
        <v/>
      </c>
      <c r="Q757" s="241">
        <f>N757+P757</f>
        <v/>
      </c>
      <c r="R757" s="238" t="n"/>
      <c r="S757" s="240">
        <f>R757+S670</f>
        <v/>
      </c>
      <c r="T757" s="238" t="n"/>
      <c r="U757" s="240">
        <f>T757+U670</f>
        <v/>
      </c>
      <c r="V757" s="242">
        <f>L757-N757-U757</f>
        <v/>
      </c>
      <c r="W757" s="240">
        <f>IF(L757-N757-U757-V757=0,"","Error")</f>
        <v/>
      </c>
    </row>
    <row r="758" ht="14" customHeight="1" thickBot="1">
      <c r="A758" s="23" t="n"/>
      <c r="B758" s="25" t="inlineStr">
        <is>
          <t>7304</t>
        </is>
      </c>
      <c r="C758" s="126" t="n">
        <v>73048</v>
      </c>
      <c r="D758" s="128" t="inlineStr">
        <is>
          <t>សរុបផលពីសេវាផ្សេងៗ</t>
        </is>
      </c>
      <c r="E758" s="89" t="n"/>
      <c r="F758" s="118" t="n"/>
      <c r="G758" s="119">
        <f>G759+G760+G766+G767</f>
        <v/>
      </c>
      <c r="H758" s="119">
        <f>H759+H760+H766+H767</f>
        <v/>
      </c>
      <c r="I758" s="119">
        <f>I759+I760+I766+I767</f>
        <v/>
      </c>
      <c r="J758" s="120">
        <f>J759+J760+J766+J767</f>
        <v/>
      </c>
      <c r="K758" s="118">
        <f>K759+K760+K766+K767</f>
        <v/>
      </c>
      <c r="L758" s="120">
        <f>L759+L760+L766+L767</f>
        <v/>
      </c>
      <c r="M758" s="118">
        <f>M759+M760+M766+M767</f>
        <v/>
      </c>
      <c r="N758" s="120">
        <f>N759+N760+N766+N767</f>
        <v/>
      </c>
      <c r="O758" s="118">
        <f>O759+O760+O766+O767</f>
        <v/>
      </c>
      <c r="P758" s="120">
        <f>P759+P760+P766+P767</f>
        <v/>
      </c>
      <c r="Q758" s="121">
        <f>Q759+Q760+Q766+Q767</f>
        <v/>
      </c>
      <c r="R758" s="118">
        <f>R759+R760+R766+R767</f>
        <v/>
      </c>
      <c r="S758" s="120">
        <f>S759+S760+S766+S767</f>
        <v/>
      </c>
      <c r="T758" s="118">
        <f>T759+T760+T766+T767</f>
        <v/>
      </c>
      <c r="U758" s="120">
        <f>U759+U760+U766+U767</f>
        <v/>
      </c>
      <c r="V758" s="122">
        <f>V759+V760+V766+V767</f>
        <v/>
      </c>
      <c r="W758" s="120">
        <f>IF(L758-N758-U758-V758=0,"","Error")</f>
        <v/>
      </c>
    </row>
    <row r="759" ht="14" customHeight="1" thickBot="1">
      <c r="A759" s="23" t="n"/>
      <c r="B759" s="18" t="n"/>
      <c r="C759" s="129" t="n"/>
      <c r="D759" s="32" t="inlineStr">
        <is>
          <t>កម្រៃផ្តល់សេវាតាមវិធានបញ្ជាក់ជាមុន</t>
        </is>
      </c>
      <c r="E759" s="70" t="inlineStr">
        <is>
          <t>ARF</t>
        </is>
      </c>
      <c r="F759" s="243" t="n"/>
      <c r="G759" s="244" t="n"/>
      <c r="H759" s="244" t="n"/>
      <c r="I759" s="244" t="n"/>
      <c r="J759" s="245" t="n"/>
      <c r="K759" s="243" t="n">
        <v>0</v>
      </c>
      <c r="L759" s="245">
        <f>K759+L672</f>
        <v/>
      </c>
      <c r="M759" s="243" t="n">
        <v>0</v>
      </c>
      <c r="N759" s="245">
        <f>M759+N672</f>
        <v/>
      </c>
      <c r="O759" s="243" t="n"/>
      <c r="P759" s="245">
        <f>O759+P672</f>
        <v/>
      </c>
      <c r="Q759" s="246">
        <f>N759+P759</f>
        <v/>
      </c>
      <c r="R759" s="243" t="n"/>
      <c r="S759" s="245">
        <f>R759+S672</f>
        <v/>
      </c>
      <c r="T759" s="243" t="n"/>
      <c r="U759" s="245">
        <f>T759+U672</f>
        <v/>
      </c>
      <c r="V759" s="247">
        <f>L759-N759-U759</f>
        <v/>
      </c>
      <c r="W759" s="245">
        <f>IF(L759-N759-U759-V759=0,"","Error")</f>
        <v/>
      </c>
    </row>
    <row r="760" ht="14" customHeight="1" thickBot="1">
      <c r="A760" s="23" t="n"/>
      <c r="B760" s="18" t="n"/>
      <c r="C760" s="129" t="n"/>
      <c r="D760" s="31" t="inlineStr">
        <is>
          <t>សរុបកម្រៃការងារក្រៅការិយាល័យគយ</t>
        </is>
      </c>
      <c r="E760" s="66" t="inlineStr">
        <is>
          <t>OOD</t>
        </is>
      </c>
      <c r="F760" s="248" t="n"/>
      <c r="G760" s="249">
        <f>SUM(G761:G765)</f>
        <v/>
      </c>
      <c r="H760" s="249">
        <f>SUM(H761:H765)</f>
        <v/>
      </c>
      <c r="I760" s="249">
        <f>SUM(I761:I765)</f>
        <v/>
      </c>
      <c r="J760" s="204">
        <f>SUM(J761:J765)</f>
        <v/>
      </c>
      <c r="K760" s="248" t="n">
        <v>0</v>
      </c>
      <c r="L760" s="204">
        <f>SUM(L761:L765)</f>
        <v/>
      </c>
      <c r="M760" s="248" t="n">
        <v>0</v>
      </c>
      <c r="N760" s="204">
        <f>SUM(N761:N765)</f>
        <v/>
      </c>
      <c r="O760" s="248">
        <f>SUM(O761:O765)</f>
        <v/>
      </c>
      <c r="P760" s="204">
        <f>SUM(P761:P765)</f>
        <v/>
      </c>
      <c r="Q760" s="206">
        <f>SUM(Q761:Q765)</f>
        <v/>
      </c>
      <c r="R760" s="248">
        <f>SUM(R761:R765)</f>
        <v/>
      </c>
      <c r="S760" s="204">
        <f>SUM(S761:S765)</f>
        <v/>
      </c>
      <c r="T760" s="248">
        <f>SUM(T761:T765)</f>
        <v/>
      </c>
      <c r="U760" s="204">
        <f>SUM(U761:U765)</f>
        <v/>
      </c>
      <c r="V760" s="250">
        <f>L760-N760-U760</f>
        <v/>
      </c>
      <c r="W760" s="204">
        <f>IF(L760-N760-U760-V760=0,"","Error")</f>
        <v/>
      </c>
    </row>
    <row r="761" ht="13" customHeight="1">
      <c r="A761" s="23" t="n"/>
      <c r="B761" s="18" t="n"/>
      <c r="C761" s="129" t="n"/>
      <c r="D76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761" s="59" t="inlineStr">
        <is>
          <t>CII</t>
        </is>
      </c>
      <c r="F761" s="192" t="n"/>
      <c r="G761" s="193" t="n"/>
      <c r="H761" s="193" t="n"/>
      <c r="I761" s="193" t="n"/>
      <c r="J761" s="194" t="n"/>
      <c r="K761" s="192" t="n">
        <v>0</v>
      </c>
      <c r="L761" s="194">
        <f>K761+L674</f>
        <v/>
      </c>
      <c r="M761" s="192" t="n">
        <v>0</v>
      </c>
      <c r="N761" s="194">
        <f>M761+N674</f>
        <v/>
      </c>
      <c r="O761" s="192" t="n"/>
      <c r="P761" s="194">
        <f>O761+P674</f>
        <v/>
      </c>
      <c r="Q761" s="195">
        <f>N761+P761</f>
        <v/>
      </c>
      <c r="R761" s="192" t="n"/>
      <c r="S761" s="194">
        <f>R761+S674</f>
        <v/>
      </c>
      <c r="T761" s="192" t="n"/>
      <c r="U761" s="194">
        <f>T761+U674</f>
        <v/>
      </c>
      <c r="V761" s="196">
        <f>L761-N761-U761</f>
        <v/>
      </c>
      <c r="W761" s="194">
        <f>IF(L761-N761-U761-V761=0,"","Error")</f>
        <v/>
      </c>
    </row>
    <row r="762" ht="13" customHeight="1">
      <c r="A762" s="23" t="n"/>
      <c r="B762" s="18" t="n"/>
      <c r="C762" s="129" t="n"/>
      <c r="D76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762" s="60" t="inlineStr">
        <is>
          <t>CIO</t>
        </is>
      </c>
      <c r="F762" s="150" t="n"/>
      <c r="G762" s="151" t="n"/>
      <c r="H762" s="151" t="n"/>
      <c r="I762" s="151" t="n"/>
      <c r="J762" s="152" t="n"/>
      <c r="K762" s="150" t="n">
        <v>0</v>
      </c>
      <c r="L762" s="152">
        <f>K762+L675</f>
        <v/>
      </c>
      <c r="M762" s="150" t="n">
        <v>0</v>
      </c>
      <c r="N762" s="152">
        <f>M762+N675</f>
        <v/>
      </c>
      <c r="O762" s="150" t="n"/>
      <c r="P762" s="152">
        <f>O762+P675</f>
        <v/>
      </c>
      <c r="Q762" s="153">
        <f>N762+P762</f>
        <v/>
      </c>
      <c r="R762" s="150" t="n"/>
      <c r="S762" s="152">
        <f>R762+S675</f>
        <v/>
      </c>
      <c r="T762" s="150" t="n"/>
      <c r="U762" s="152">
        <f>T762+U675</f>
        <v/>
      </c>
      <c r="V762" s="154">
        <f>L762-N762-U762</f>
        <v/>
      </c>
      <c r="W762" s="152">
        <f>IF(L762-N762-U762-V762=0,"","Error")</f>
        <v/>
      </c>
    </row>
    <row r="763" ht="13" customHeight="1">
      <c r="A763" s="23" t="n"/>
      <c r="B763" s="18" t="n"/>
      <c r="C763" s="129" t="n"/>
      <c r="D76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763" s="60" t="inlineStr">
        <is>
          <t>NII</t>
        </is>
      </c>
      <c r="F763" s="150" t="n"/>
      <c r="G763" s="151" t="n"/>
      <c r="H763" s="151" t="n"/>
      <c r="I763" s="151" t="n"/>
      <c r="J763" s="152" t="n"/>
      <c r="K763" s="150" t="n">
        <v>0</v>
      </c>
      <c r="L763" s="152">
        <f>K763+L676</f>
        <v/>
      </c>
      <c r="M763" s="150" t="n">
        <v>0</v>
      </c>
      <c r="N763" s="152">
        <f>M763+N676</f>
        <v/>
      </c>
      <c r="O763" s="150" t="n"/>
      <c r="P763" s="152">
        <f>O763+P676</f>
        <v/>
      </c>
      <c r="Q763" s="153">
        <f>N763+P763</f>
        <v/>
      </c>
      <c r="R763" s="150" t="n"/>
      <c r="S763" s="152">
        <f>R763+S676</f>
        <v/>
      </c>
      <c r="T763" s="150" t="n"/>
      <c r="U763" s="152">
        <f>T763+U676</f>
        <v/>
      </c>
      <c r="V763" s="154">
        <f>L763-N763-U763</f>
        <v/>
      </c>
      <c r="W763" s="152">
        <f>IF(L763-N763-U763-V763=0,"","Error")</f>
        <v/>
      </c>
    </row>
    <row r="764" ht="13" customHeight="1">
      <c r="A764" s="23" t="n"/>
      <c r="B764" s="18" t="n"/>
      <c r="C764" s="129" t="n"/>
      <c r="D76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764" s="60" t="inlineStr">
        <is>
          <t>NIO</t>
        </is>
      </c>
      <c r="F764" s="150" t="n"/>
      <c r="G764" s="151" t="n"/>
      <c r="H764" s="151" t="n"/>
      <c r="I764" s="151" t="n"/>
      <c r="J764" s="152" t="n"/>
      <c r="K764" s="150" t="n">
        <v>0</v>
      </c>
      <c r="L764" s="152">
        <f>K764+L677</f>
        <v/>
      </c>
      <c r="M764" s="150" t="n">
        <v>0</v>
      </c>
      <c r="N764" s="152">
        <f>M764+N677</f>
        <v/>
      </c>
      <c r="O764" s="150" t="n"/>
      <c r="P764" s="152">
        <f>O764+P677</f>
        <v/>
      </c>
      <c r="Q764" s="153">
        <f>N764+P764</f>
        <v/>
      </c>
      <c r="R764" s="150" t="n"/>
      <c r="S764" s="152">
        <f>R764+S677</f>
        <v/>
      </c>
      <c r="T764" s="150" t="n"/>
      <c r="U764" s="152">
        <f>T764+U677</f>
        <v/>
      </c>
      <c r="V764" s="154">
        <f>L764-N764-U764</f>
        <v/>
      </c>
      <c r="W764" s="152">
        <f>IF(L764-N764-U764-V764=0,"","Error")</f>
        <v/>
      </c>
    </row>
    <row r="765" ht="13" customHeight="1">
      <c r="A765" s="23" t="n"/>
      <c r="B765" s="18" t="n"/>
      <c r="C765" s="129" t="n"/>
      <c r="D765" s="13" t="inlineStr">
        <is>
          <t xml:space="preserve">   កម្រៃអមទំនិញ</t>
        </is>
      </c>
      <c r="E765" s="71" t="inlineStr">
        <is>
          <t>CEF</t>
        </is>
      </c>
      <c r="F765" s="251" t="n"/>
      <c r="G765" s="252" t="n"/>
      <c r="H765" s="252" t="n"/>
      <c r="I765" s="252" t="n"/>
      <c r="J765" s="253" t="n"/>
      <c r="K765" s="251" t="n">
        <v>0</v>
      </c>
      <c r="L765" s="253">
        <f>K765+L678</f>
        <v/>
      </c>
      <c r="M765" s="251" t="n">
        <v>0</v>
      </c>
      <c r="N765" s="253">
        <f>M765+N678</f>
        <v/>
      </c>
      <c r="O765" s="251" t="n"/>
      <c r="P765" s="253">
        <f>O765+P678</f>
        <v/>
      </c>
      <c r="Q765" s="254">
        <f>N765+P765</f>
        <v/>
      </c>
      <c r="R765" s="251" t="n"/>
      <c r="S765" s="253">
        <f>R765+S678</f>
        <v/>
      </c>
      <c r="T765" s="251" t="n"/>
      <c r="U765" s="253">
        <f>T765+U678</f>
        <v/>
      </c>
      <c r="V765" s="255">
        <f>L765-N765-U765</f>
        <v/>
      </c>
      <c r="W765" s="253">
        <f>IF(L765-N765-U765-V765=0,"","Error")</f>
        <v/>
      </c>
    </row>
    <row r="766" ht="27" customHeight="1" thickBot="1">
      <c r="A766" s="23" t="n"/>
      <c r="B766" s="18" t="n"/>
      <c r="C766" s="129" t="n"/>
      <c r="D76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766" s="70" t="inlineStr">
        <is>
          <t>OTF</t>
        </is>
      </c>
      <c r="F766" s="243" t="n"/>
      <c r="G766" s="244" t="n"/>
      <c r="H766" s="244" t="n"/>
      <c r="I766" s="244" t="n"/>
      <c r="J766" s="245" t="n"/>
      <c r="K766" s="243" t="n">
        <v>0</v>
      </c>
      <c r="L766" s="245">
        <f>K766+L679</f>
        <v/>
      </c>
      <c r="M766" s="243" t="n">
        <v>0</v>
      </c>
      <c r="N766" s="245">
        <f>M766+N679</f>
        <v/>
      </c>
      <c r="O766" s="243" t="n"/>
      <c r="P766" s="245">
        <f>O766+P679</f>
        <v/>
      </c>
      <c r="Q766" s="246">
        <f>N766+P766</f>
        <v/>
      </c>
      <c r="R766" s="243" t="n"/>
      <c r="S766" s="245">
        <f>R766+S679</f>
        <v/>
      </c>
      <c r="T766" s="243" t="n"/>
      <c r="U766" s="245">
        <f>T766+U679</f>
        <v/>
      </c>
      <c r="V766" s="247">
        <f>L766-N766-U766</f>
        <v/>
      </c>
      <c r="W766" s="245">
        <f>IF(L766-N766-U766-V766=0,"","Error")</f>
        <v/>
      </c>
    </row>
    <row r="767" ht="14" customHeight="1" thickBot="1">
      <c r="A767" s="23" t="n"/>
      <c r="B767" s="18" t="n"/>
      <c r="C767" s="129" t="n"/>
      <c r="D767" s="31" t="inlineStr">
        <is>
          <t>សរុបការគ្រប់គ្រងការឆ្លងកាត់អន្តរជាតិ</t>
        </is>
      </c>
      <c r="E767" s="73" t="inlineStr">
        <is>
          <t>TRF</t>
        </is>
      </c>
      <c r="F767" s="248" t="n"/>
      <c r="G767" s="249">
        <f>SUM(G768:G774)</f>
        <v/>
      </c>
      <c r="H767" s="249">
        <f>SUM(H768:H774)</f>
        <v/>
      </c>
      <c r="I767" s="249">
        <f>SUM(I768:I774)</f>
        <v/>
      </c>
      <c r="J767" s="204">
        <f>SUM(J768:J774)</f>
        <v/>
      </c>
      <c r="K767" s="248" t="n">
        <v>0</v>
      </c>
      <c r="L767" s="204">
        <f>SUM(L768:L774)</f>
        <v/>
      </c>
      <c r="M767" s="248" t="n">
        <v>0</v>
      </c>
      <c r="N767" s="204">
        <f>SUM(N768:N774)</f>
        <v/>
      </c>
      <c r="O767" s="248">
        <f>SUM(O768:O774)</f>
        <v/>
      </c>
      <c r="P767" s="204">
        <f>SUM(P768:P774)</f>
        <v/>
      </c>
      <c r="Q767" s="206">
        <f>SUM(Q768:Q774)</f>
        <v/>
      </c>
      <c r="R767" s="248">
        <f>SUM(R768:R774)</f>
        <v/>
      </c>
      <c r="S767" s="204">
        <f>SUM(S768:S774)</f>
        <v/>
      </c>
      <c r="T767" s="248">
        <f>SUM(T768:T774)</f>
        <v/>
      </c>
      <c r="U767" s="204">
        <f>SUM(U768:U774)</f>
        <v/>
      </c>
      <c r="V767" s="250">
        <f>L767-N767-U767</f>
        <v/>
      </c>
      <c r="W767" s="204">
        <f>IF(L767-N767-U767-V767=0,"","Error")</f>
        <v/>
      </c>
    </row>
    <row r="768" ht="26" customHeight="1">
      <c r="A768" s="23" t="n"/>
      <c r="B768" s="18" t="n"/>
      <c r="C768" s="129" t="n"/>
      <c r="D76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768" s="74" t="inlineStr">
        <is>
          <t>TFT</t>
        </is>
      </c>
      <c r="F768" s="192" t="n"/>
      <c r="G768" s="193" t="n"/>
      <c r="H768" s="193" t="n"/>
      <c r="I768" s="193" t="n"/>
      <c r="J768" s="194" t="n"/>
      <c r="K768" s="192" t="n">
        <v>0</v>
      </c>
      <c r="L768" s="194">
        <f>K768+L681</f>
        <v/>
      </c>
      <c r="M768" s="192" t="n">
        <v>0</v>
      </c>
      <c r="N768" s="194">
        <f>M768+N681</f>
        <v/>
      </c>
      <c r="O768" s="192" t="n"/>
      <c r="P768" s="194">
        <f>O768+P681</f>
        <v/>
      </c>
      <c r="Q768" s="195">
        <f>N768+P768</f>
        <v/>
      </c>
      <c r="R768" s="192" t="n"/>
      <c r="S768" s="194">
        <f>R768+S681</f>
        <v/>
      </c>
      <c r="T768" s="192" t="n"/>
      <c r="U768" s="194">
        <f>T768+U681</f>
        <v/>
      </c>
      <c r="V768" s="196">
        <f>L768-N768-U768</f>
        <v/>
      </c>
      <c r="W768" s="194">
        <f>IF(L768-N768-U768-V768=0,"","Error")</f>
        <v/>
      </c>
    </row>
    <row r="769" ht="13" customHeight="1">
      <c r="A769" s="23" t="n"/>
      <c r="B769" s="18" t="n"/>
      <c r="C769" s="129" t="n"/>
      <c r="D76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769" s="75" t="inlineStr">
        <is>
          <t>TFF</t>
        </is>
      </c>
      <c r="F769" s="150" t="n"/>
      <c r="G769" s="151" t="n"/>
      <c r="H769" s="151" t="n"/>
      <c r="I769" s="151" t="n"/>
      <c r="J769" s="152" t="n"/>
      <c r="K769" s="150" t="n">
        <v>0</v>
      </c>
      <c r="L769" s="152">
        <f>K769+L682</f>
        <v/>
      </c>
      <c r="M769" s="150" t="n">
        <v>0</v>
      </c>
      <c r="N769" s="152">
        <f>M769+N682</f>
        <v/>
      </c>
      <c r="O769" s="150" t="n"/>
      <c r="P769" s="152">
        <f>O769+P682</f>
        <v/>
      </c>
      <c r="Q769" s="153">
        <f>N769+P769</f>
        <v/>
      </c>
      <c r="R769" s="150" t="n"/>
      <c r="S769" s="152">
        <f>R769+S682</f>
        <v/>
      </c>
      <c r="T769" s="150" t="n"/>
      <c r="U769" s="152">
        <f>T769+U682</f>
        <v/>
      </c>
      <c r="V769" s="154">
        <f>L769-N769-U769</f>
        <v/>
      </c>
      <c r="W769" s="152">
        <f>IF(L769-N769-U769-V769=0,"","Error")</f>
        <v/>
      </c>
    </row>
    <row r="770" ht="13" customHeight="1">
      <c r="A770" s="23" t="n"/>
      <c r="B770" s="18" t="n"/>
      <c r="C770" s="129" t="n"/>
      <c r="D770" s="12" t="inlineStr">
        <is>
          <t xml:space="preserve">   កម្រៃគ្រប់គ្រងការឆ្លងកាត់ទំនិញមិនផ្ទុកក្នុងកុងតឺន័រ</t>
        </is>
      </c>
      <c r="E770" s="75" t="inlineStr">
        <is>
          <t>TFN</t>
        </is>
      </c>
      <c r="F770" s="150" t="n"/>
      <c r="G770" s="151" t="n"/>
      <c r="H770" s="151" t="n"/>
      <c r="I770" s="151" t="n"/>
      <c r="J770" s="152" t="n"/>
      <c r="K770" s="150" t="n">
        <v>0</v>
      </c>
      <c r="L770" s="152">
        <f>K770+L683</f>
        <v/>
      </c>
      <c r="M770" s="150" t="n">
        <v>0</v>
      </c>
      <c r="N770" s="152">
        <f>M770+N683</f>
        <v/>
      </c>
      <c r="O770" s="150" t="n"/>
      <c r="P770" s="152">
        <f>O770+P683</f>
        <v/>
      </c>
      <c r="Q770" s="153">
        <f>N770+P770</f>
        <v/>
      </c>
      <c r="R770" s="150" t="n"/>
      <c r="S770" s="152">
        <f>R770+S683</f>
        <v/>
      </c>
      <c r="T770" s="150" t="n"/>
      <c r="U770" s="152">
        <f>T770+U683</f>
        <v/>
      </c>
      <c r="V770" s="154">
        <f>L770-N770-U770</f>
        <v/>
      </c>
      <c r="W770" s="152">
        <f>IF(L770-N770-U770-V770=0,"","Error")</f>
        <v/>
      </c>
    </row>
    <row r="771" ht="13" customHeight="1">
      <c r="A771" s="23" t="n"/>
      <c r="B771" s="18" t="n"/>
      <c r="C771" s="129" t="n"/>
      <c r="D771" s="12" t="inlineStr">
        <is>
          <t xml:space="preserve">   កម្រៃគ្រប់គ្រងការឆ្លងកាត់គោ ក្របី និងសេះរស់</t>
        </is>
      </c>
      <c r="E771" s="75" t="inlineStr">
        <is>
          <t>TFB</t>
        </is>
      </c>
      <c r="F771" s="150" t="n"/>
      <c r="G771" s="151" t="n"/>
      <c r="H771" s="151" t="n"/>
      <c r="I771" s="151" t="n"/>
      <c r="J771" s="152" t="n"/>
      <c r="K771" s="150" t="n">
        <v>0</v>
      </c>
      <c r="L771" s="152">
        <f>K771+L684</f>
        <v/>
      </c>
      <c r="M771" s="150" t="n">
        <v>0</v>
      </c>
      <c r="N771" s="152">
        <f>M771+N684</f>
        <v/>
      </c>
      <c r="O771" s="150" t="n"/>
      <c r="P771" s="152">
        <f>O771+P684</f>
        <v/>
      </c>
      <c r="Q771" s="153">
        <f>N771+P771</f>
        <v/>
      </c>
      <c r="R771" s="150" t="n"/>
      <c r="S771" s="152">
        <f>R771+S684</f>
        <v/>
      </c>
      <c r="T771" s="150" t="n"/>
      <c r="U771" s="152">
        <f>T771+U684</f>
        <v/>
      </c>
      <c r="V771" s="154">
        <f>L771-N771-U771</f>
        <v/>
      </c>
      <c r="W771" s="152">
        <f>IF(L771-N771-U771-V771=0,"","Error")</f>
        <v/>
      </c>
    </row>
    <row r="772" ht="13" customHeight="1">
      <c r="A772" s="23" t="n"/>
      <c r="B772" s="18" t="n"/>
      <c r="C772" s="129" t="n"/>
      <c r="D772" s="12" t="inlineStr">
        <is>
          <t xml:space="preserve">   កម្រៃគ្រប់គ្រងការឆ្លងកាត់ជ្រូក ចៀម និងពពែរស់</t>
        </is>
      </c>
      <c r="E772" s="75" t="inlineStr">
        <is>
          <t>TFS</t>
        </is>
      </c>
      <c r="F772" s="150" t="n"/>
      <c r="G772" s="151" t="n"/>
      <c r="H772" s="151" t="n"/>
      <c r="I772" s="151" t="n"/>
      <c r="J772" s="152" t="n"/>
      <c r="K772" s="150" t="n">
        <v>0</v>
      </c>
      <c r="L772" s="152">
        <f>K772+L685</f>
        <v/>
      </c>
      <c r="M772" s="150" t="n">
        <v>0</v>
      </c>
      <c r="N772" s="152">
        <f>M772+N685</f>
        <v/>
      </c>
      <c r="O772" s="150" t="n"/>
      <c r="P772" s="152">
        <f>O772+P685</f>
        <v/>
      </c>
      <c r="Q772" s="153">
        <f>N772+P772</f>
        <v/>
      </c>
      <c r="R772" s="150" t="n"/>
      <c r="S772" s="152">
        <f>R772+S685</f>
        <v/>
      </c>
      <c r="T772" s="150" t="n"/>
      <c r="U772" s="152">
        <f>T772+U685</f>
        <v/>
      </c>
      <c r="V772" s="154">
        <f>L772-N772-U772</f>
        <v/>
      </c>
      <c r="W772" s="152">
        <f>IF(L772-N772-U772-V772=0,"","Error")</f>
        <v/>
      </c>
    </row>
    <row r="773" ht="13" customHeight="1">
      <c r="A773" s="23" t="n"/>
      <c r="B773" s="18" t="n"/>
      <c r="C773" s="129" t="n"/>
      <c r="D773" s="12" t="inlineStr">
        <is>
          <t xml:space="preserve">   កម្រៃគ្រប់គ្រងការឆ្លងកាត់សត្វស្លាប (មាន់ ទា ...)</t>
        </is>
      </c>
      <c r="E773" s="75" t="inlineStr">
        <is>
          <t>TFP</t>
        </is>
      </c>
      <c r="F773" s="150" t="n"/>
      <c r="G773" s="151" t="n"/>
      <c r="H773" s="151" t="n"/>
      <c r="I773" s="151" t="n"/>
      <c r="J773" s="152" t="n"/>
      <c r="K773" s="150" t="n">
        <v>0</v>
      </c>
      <c r="L773" s="152">
        <f>K773+L686</f>
        <v/>
      </c>
      <c r="M773" s="150" t="n">
        <v>0</v>
      </c>
      <c r="N773" s="152">
        <f>M773+N686</f>
        <v/>
      </c>
      <c r="O773" s="150" t="n"/>
      <c r="P773" s="152">
        <f>O773+P686</f>
        <v/>
      </c>
      <c r="Q773" s="153">
        <f>N773+P773</f>
        <v/>
      </c>
      <c r="R773" s="150" t="n"/>
      <c r="S773" s="152">
        <f>R773+S686</f>
        <v/>
      </c>
      <c r="T773" s="150" t="n"/>
      <c r="U773" s="152">
        <f>T773+U686</f>
        <v/>
      </c>
      <c r="V773" s="154">
        <f>L773-N773-U773</f>
        <v/>
      </c>
      <c r="W773" s="152">
        <f>IF(L773-N773-U773-V773=0,"","Error")</f>
        <v/>
      </c>
    </row>
    <row r="774" ht="14" customHeight="1" thickBot="1">
      <c r="A774" s="23" t="n"/>
      <c r="B774" s="24" t="n"/>
      <c r="C774" s="140" t="n"/>
      <c r="D774" s="30" t="inlineStr">
        <is>
          <t xml:space="preserve">   កម្រៃគ្រប់គ្រងការឆ្លងកាត់ផលិតផលជលផល</t>
        </is>
      </c>
      <c r="E774" s="76" t="inlineStr">
        <is>
          <t>TFA</t>
        </is>
      </c>
      <c r="F774" s="238" t="n"/>
      <c r="G774" s="239" t="n"/>
      <c r="H774" s="239" t="n"/>
      <c r="I774" s="239" t="n"/>
      <c r="J774" s="240" t="n"/>
      <c r="K774" s="238" t="n">
        <v>0</v>
      </c>
      <c r="L774" s="240">
        <f>K774+L687</f>
        <v/>
      </c>
      <c r="M774" s="238" t="n">
        <v>0</v>
      </c>
      <c r="N774" s="240">
        <f>M774+N687</f>
        <v/>
      </c>
      <c r="O774" s="238" t="n"/>
      <c r="P774" s="240">
        <f>O774+P687</f>
        <v/>
      </c>
      <c r="Q774" s="241">
        <f>N774+P774</f>
        <v/>
      </c>
      <c r="R774" s="238" t="n"/>
      <c r="S774" s="240">
        <f>R774+S687</f>
        <v/>
      </c>
      <c r="T774" s="238" t="n"/>
      <c r="U774" s="240">
        <f>T774+U687</f>
        <v/>
      </c>
      <c r="V774" s="242">
        <f>L774-N774-U774</f>
        <v/>
      </c>
      <c r="W774" s="240">
        <f>IF(L774-N774-U774-V774=0,"","Error")</f>
        <v/>
      </c>
    </row>
    <row r="775" ht="14" customHeight="1" thickBot="1">
      <c r="A775" s="23" t="n"/>
      <c r="B775" s="136" t="n">
        <v>7306</v>
      </c>
      <c r="C775" s="139" t="n">
        <v>73066</v>
      </c>
      <c r="D775" s="138" t="inlineStr">
        <is>
          <t>សរុបចំណូលពីអាជ្ញាប័ណ្ណក្នុងស្រុក</t>
        </is>
      </c>
      <c r="E775" s="90" t="n"/>
      <c r="F775" s="118" t="n"/>
      <c r="G775" s="119">
        <f>SUM(G776:G780)</f>
        <v/>
      </c>
      <c r="H775" s="119">
        <f>SUM(H776:H780)</f>
        <v/>
      </c>
      <c r="I775" s="119">
        <f>SUM(I776:I780)</f>
        <v/>
      </c>
      <c r="J775" s="120">
        <f>SUM(J776:J780)</f>
        <v/>
      </c>
      <c r="K775" s="118">
        <f>SUM(K776:K780)</f>
        <v/>
      </c>
      <c r="L775" s="120">
        <f>SUM(L776:L780)</f>
        <v/>
      </c>
      <c r="M775" s="118">
        <f>SUM(M776:M780)</f>
        <v/>
      </c>
      <c r="N775" s="120">
        <f>SUM(N776:N780)</f>
        <v/>
      </c>
      <c r="O775" s="118">
        <f>SUM(O776:O780)</f>
        <v/>
      </c>
      <c r="P775" s="120">
        <f>SUM(P776:P780)</f>
        <v/>
      </c>
      <c r="Q775" s="121">
        <f>SUM(Q776:Q780)</f>
        <v/>
      </c>
      <c r="R775" s="118">
        <f>SUM(R776:R780)</f>
        <v/>
      </c>
      <c r="S775" s="120">
        <f>SUM(S776:S780)</f>
        <v/>
      </c>
      <c r="T775" s="118">
        <f>SUM(T776:T780)</f>
        <v/>
      </c>
      <c r="U775" s="120">
        <f>SUM(U776:U780)</f>
        <v/>
      </c>
      <c r="V775" s="122">
        <f>SUM(V776:V780)</f>
        <v/>
      </c>
      <c r="W775" s="120">
        <f>IF(L775-N775-U775-V775=0,"","Error")</f>
        <v/>
      </c>
    </row>
    <row r="776" ht="13" customHeight="1">
      <c r="A776" s="23" t="n"/>
      <c r="B776" s="18" t="n"/>
      <c r="C776" s="127" t="n"/>
      <c r="D776" s="137" t="inlineStr">
        <is>
          <t xml:space="preserve">   កម្រៃអាជ្ញាប័ណ្ណសន្និធិគយបណ្តោះអាសន្ន (មាតិកាចាស់)</t>
        </is>
      </c>
      <c r="E776" s="86" t="inlineStr">
        <is>
          <t>TSL</t>
        </is>
      </c>
      <c r="F776" s="192" t="n"/>
      <c r="G776" s="193" t="n"/>
      <c r="H776" s="193" t="n"/>
      <c r="I776" s="193" t="n"/>
      <c r="J776" s="194" t="n"/>
      <c r="K776" s="192" t="n">
        <v>0</v>
      </c>
      <c r="L776" s="194">
        <f>K776+L689</f>
        <v/>
      </c>
      <c r="M776" s="192" t="n">
        <v>0</v>
      </c>
      <c r="N776" s="194">
        <f>M776+N689</f>
        <v/>
      </c>
      <c r="O776" s="192" t="n"/>
      <c r="P776" s="194">
        <f>O776+P689</f>
        <v/>
      </c>
      <c r="Q776" s="195">
        <f>N776+P776</f>
        <v/>
      </c>
      <c r="R776" s="192" t="n"/>
      <c r="S776" s="194">
        <f>R776+S689</f>
        <v/>
      </c>
      <c r="T776" s="192" t="n"/>
      <c r="U776" s="194">
        <f>T776+U689</f>
        <v/>
      </c>
      <c r="V776" s="196">
        <f>L776-N776-U776</f>
        <v/>
      </c>
      <c r="W776" s="194">
        <f>IF(L776-N776-U776-V776=0,"","Error")</f>
        <v/>
      </c>
    </row>
    <row r="777" ht="26" customHeight="1">
      <c r="A777" s="23" t="n"/>
      <c r="B777" s="18" t="n"/>
      <c r="C777" s="127" t="n"/>
      <c r="D77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777" s="60" t="inlineStr">
        <is>
          <t>BTL</t>
        </is>
      </c>
      <c r="F777" s="150" t="n"/>
      <c r="G777" s="151" t="n"/>
      <c r="H777" s="151" t="n"/>
      <c r="I777" s="151" t="n"/>
      <c r="J777" s="152" t="n"/>
      <c r="K777" s="150" t="n">
        <v>0</v>
      </c>
      <c r="L777" s="152">
        <f>K777+L690</f>
        <v/>
      </c>
      <c r="M777" s="150" t="n">
        <v>0</v>
      </c>
      <c r="N777" s="152">
        <f>M777+N690</f>
        <v/>
      </c>
      <c r="O777" s="150" t="n"/>
      <c r="P777" s="152">
        <f>O777+P690</f>
        <v/>
      </c>
      <c r="Q777" s="153">
        <f>N777+P777</f>
        <v/>
      </c>
      <c r="R777" s="150" t="n"/>
      <c r="S777" s="152">
        <f>R777+S690</f>
        <v/>
      </c>
      <c r="T777" s="150" t="n"/>
      <c r="U777" s="152">
        <f>T777+U690</f>
        <v/>
      </c>
      <c r="V777" s="154">
        <f>L777-N777-U777</f>
        <v/>
      </c>
      <c r="W777" s="152">
        <f>IF(L777-N777-U777-V777=0,"","Error")</f>
        <v/>
      </c>
    </row>
    <row r="778" ht="13" customHeight="1">
      <c r="A778" s="23" t="n"/>
      <c r="B778" s="18" t="n"/>
      <c r="C778" s="127" t="n"/>
      <c r="D778" s="7" t="inlineStr">
        <is>
          <t xml:space="preserve">   កម្រៃការគ្រប់គ្រងប្រតិបត្តិការសន្និធិគយបណ្តោះអាសន្ន</t>
        </is>
      </c>
      <c r="E778" s="61" t="inlineStr">
        <is>
          <t>TSM</t>
        </is>
      </c>
      <c r="F778" s="197" t="n"/>
      <c r="G778" s="198" t="n"/>
      <c r="H778" s="198" t="n"/>
      <c r="I778" s="198" t="n"/>
      <c r="J778" s="199" t="n"/>
      <c r="K778" s="197" t="n">
        <v>0</v>
      </c>
      <c r="L778" s="199">
        <f>K778+L691</f>
        <v/>
      </c>
      <c r="M778" s="197" t="n">
        <v>0</v>
      </c>
      <c r="N778" s="199">
        <f>M778+N691</f>
        <v/>
      </c>
      <c r="O778" s="197" t="n"/>
      <c r="P778" s="199">
        <f>O778+P691</f>
        <v/>
      </c>
      <c r="Q778" s="200">
        <f>N778+P778</f>
        <v/>
      </c>
      <c r="R778" s="197" t="n"/>
      <c r="S778" s="199">
        <f>R778+S691</f>
        <v/>
      </c>
      <c r="T778" s="197" t="n"/>
      <c r="U778" s="199">
        <f>T778+U691</f>
        <v/>
      </c>
      <c r="V778" s="201">
        <f>L778-N778-U778</f>
        <v/>
      </c>
      <c r="W778" s="199">
        <f>IF(L778-N778-U778-V778=0,"","Error")</f>
        <v/>
      </c>
    </row>
    <row r="779" ht="13" customHeight="1">
      <c r="A779" s="23" t="n"/>
      <c r="B779" s="18" t="n"/>
      <c r="C779" s="127" t="n"/>
      <c r="D779" s="7" t="inlineStr">
        <is>
          <t xml:space="preserve">   កម្រៃការគ្រប់គ្រងប្រតិបត្តិការភណ្ឌាគារគយមានដែនកំណត់ </t>
        </is>
      </c>
      <c r="E779" s="61" t="inlineStr">
        <is>
          <t>BWM</t>
        </is>
      </c>
      <c r="F779" s="197" t="n"/>
      <c r="G779" s="198" t="n"/>
      <c r="H779" s="198" t="n"/>
      <c r="I779" s="198" t="n"/>
      <c r="J779" s="199" t="n"/>
      <c r="K779" s="197" t="n">
        <v>0</v>
      </c>
      <c r="L779" s="199">
        <f>K779+L692</f>
        <v/>
      </c>
      <c r="M779" s="197" t="n">
        <v>0</v>
      </c>
      <c r="N779" s="199">
        <f>M779+N692</f>
        <v/>
      </c>
      <c r="O779" s="197" t="n"/>
      <c r="P779" s="199">
        <f>O779+P692</f>
        <v/>
      </c>
      <c r="Q779" s="200">
        <f>N779+P779</f>
        <v/>
      </c>
      <c r="R779" s="197" t="n"/>
      <c r="S779" s="199">
        <f>R779+S692</f>
        <v/>
      </c>
      <c r="T779" s="197" t="n"/>
      <c r="U779" s="199">
        <f>T779+U692</f>
        <v/>
      </c>
      <c r="V779" s="201">
        <f>L779-N779-U779</f>
        <v/>
      </c>
      <c r="W779" s="199">
        <f>IF(L779-N779-U779-V779=0,"","Error")</f>
        <v/>
      </c>
    </row>
    <row r="780" ht="14" customHeight="1" thickBot="1">
      <c r="A780" s="23" t="n"/>
      <c r="B780" s="24" t="n"/>
      <c r="C780" s="130" t="n"/>
      <c r="D780" s="28" t="inlineStr">
        <is>
          <t xml:space="preserve">   កម្រៃអាជ្ញាប័ណ្ណជើងសាគយ</t>
        </is>
      </c>
      <c r="E780" s="69" t="inlineStr">
        <is>
          <t>CBL</t>
        </is>
      </c>
      <c r="F780" s="238" t="n"/>
      <c r="G780" s="239" t="n"/>
      <c r="H780" s="239" t="n"/>
      <c r="I780" s="239" t="n"/>
      <c r="J780" s="240" t="n"/>
      <c r="K780" s="238" t="n">
        <v>0</v>
      </c>
      <c r="L780" s="240">
        <f>K780+L693</f>
        <v/>
      </c>
      <c r="M780" s="238" t="n">
        <v>0</v>
      </c>
      <c r="N780" s="240">
        <f>M780+N693</f>
        <v/>
      </c>
      <c r="O780" s="238" t="n"/>
      <c r="P780" s="240">
        <f>O780+P693</f>
        <v/>
      </c>
      <c r="Q780" s="241">
        <f>N780+P780</f>
        <v/>
      </c>
      <c r="R780" s="238" t="n"/>
      <c r="S780" s="240">
        <f>R780+S693</f>
        <v/>
      </c>
      <c r="T780" s="238" t="n"/>
      <c r="U780" s="240">
        <f>T780+U693</f>
        <v/>
      </c>
      <c r="V780" s="242">
        <f>L780-N780-U780</f>
        <v/>
      </c>
      <c r="W780" s="240">
        <f>IF(L780-N780-U780-V780=0,"","Error")</f>
        <v/>
      </c>
    </row>
    <row r="781" ht="13" customHeight="1">
      <c r="A781" s="15" t="n"/>
      <c r="B781" s="19" t="inlineStr">
        <is>
          <t>7307</t>
        </is>
      </c>
      <c r="C781" s="20" t="n">
        <v>73071</v>
      </c>
      <c r="D781" s="16" t="inlineStr">
        <is>
          <t>ការជួលដីទំនេរ</t>
        </is>
      </c>
      <c r="E781" s="77" t="inlineStr">
        <is>
          <t>ROL</t>
        </is>
      </c>
      <c r="F781" s="97" t="n"/>
      <c r="G781" s="98" t="n"/>
      <c r="H781" s="98" t="n"/>
      <c r="I781" s="98" t="n"/>
      <c r="J781" s="99" t="n"/>
      <c r="K781" s="97" t="n">
        <v>0</v>
      </c>
      <c r="L781" s="99">
        <f>K781+L694</f>
        <v/>
      </c>
      <c r="M781" s="97" t="n">
        <v>0</v>
      </c>
      <c r="N781" s="99">
        <f>M781+N694</f>
        <v/>
      </c>
      <c r="O781" s="97" t="n"/>
      <c r="P781" s="99">
        <f>O781+P694</f>
        <v/>
      </c>
      <c r="Q781" s="100">
        <f>N781+P781</f>
        <v/>
      </c>
      <c r="R781" s="97" t="n"/>
      <c r="S781" s="99">
        <f>R781+S694</f>
        <v/>
      </c>
      <c r="T781" s="97" t="n"/>
      <c r="U781" s="99">
        <f>T781+U694</f>
        <v/>
      </c>
      <c r="V781" s="101">
        <f>L781-N781-U781</f>
        <v/>
      </c>
      <c r="W781" s="99">
        <f>IF(L781-N781-U781-V781=0,"","Error")</f>
        <v/>
      </c>
    </row>
    <row r="782" ht="13" customHeight="1">
      <c r="A782" s="15" t="n"/>
      <c r="B782" s="18" t="n"/>
      <c r="C782" s="21" t="n">
        <v>73072</v>
      </c>
      <c r="D782" s="22" t="inlineStr">
        <is>
          <t>ការជួលដីមានអគារ</t>
        </is>
      </c>
      <c r="E782" s="62" t="inlineStr">
        <is>
          <t>ROB</t>
        </is>
      </c>
      <c r="F782" s="184" t="n"/>
      <c r="G782" s="185" t="n"/>
      <c r="H782" s="185" t="n"/>
      <c r="I782" s="185" t="n"/>
      <c r="J782" s="186" t="n"/>
      <c r="K782" s="184" t="n">
        <v>0</v>
      </c>
      <c r="L782" s="124">
        <f>K782+L695</f>
        <v/>
      </c>
      <c r="M782" s="184" t="n">
        <v>0</v>
      </c>
      <c r="N782" s="124">
        <f>M782+N695</f>
        <v/>
      </c>
      <c r="O782" s="184" t="n"/>
      <c r="P782" s="186">
        <f>O782+P695</f>
        <v/>
      </c>
      <c r="Q782" s="187">
        <f>N782+P782</f>
        <v/>
      </c>
      <c r="R782" s="184" t="n"/>
      <c r="S782" s="186">
        <f>R782+S695</f>
        <v/>
      </c>
      <c r="T782" s="184" t="n"/>
      <c r="U782" s="186">
        <f>T782+U695</f>
        <v/>
      </c>
      <c r="V782" s="188">
        <f>L782-N782-U782</f>
        <v/>
      </c>
      <c r="W782" s="186">
        <f>IF(L782-N782-U782-V782=0,"","Error")</f>
        <v/>
      </c>
    </row>
    <row r="783" ht="14" customHeight="1" thickBot="1">
      <c r="A783" s="15" t="n"/>
      <c r="B783" s="18" t="n"/>
      <c r="C783" s="131" t="n">
        <v>73073</v>
      </c>
      <c r="D783" s="82" t="inlineStr">
        <is>
          <t>ការជួលអគារ ឬសំណង់ផ្សេងៗ</t>
        </is>
      </c>
      <c r="E783" s="132" t="inlineStr">
        <is>
          <t>ROO</t>
        </is>
      </c>
      <c r="F783" s="168" t="n"/>
      <c r="G783" s="169" t="n"/>
      <c r="H783" s="169" t="n"/>
      <c r="I783" s="169" t="n"/>
      <c r="J783" s="170" t="n"/>
      <c r="K783" s="168" t="n">
        <v>0</v>
      </c>
      <c r="L783" s="170">
        <f>K783+L696</f>
        <v/>
      </c>
      <c r="M783" s="168" t="n">
        <v>0</v>
      </c>
      <c r="N783" s="170">
        <f>M783+N696</f>
        <v/>
      </c>
      <c r="O783" s="168" t="n"/>
      <c r="P783" s="170">
        <f>O783+P696</f>
        <v/>
      </c>
      <c r="Q783" s="171">
        <f>N783+P783</f>
        <v/>
      </c>
      <c r="R783" s="168" t="n"/>
      <c r="S783" s="170">
        <f>R783+S696</f>
        <v/>
      </c>
      <c r="T783" s="168" t="n"/>
      <c r="U783" s="170">
        <f>T783+U696</f>
        <v/>
      </c>
      <c r="V783" s="263">
        <f>L783-N783-U783</f>
        <v/>
      </c>
      <c r="W783" s="170">
        <f>IF(L783-N783-U783-V783=0,"","Error")</f>
        <v/>
      </c>
    </row>
    <row r="784" ht="14" customHeight="1" thickBot="1">
      <c r="A784" s="23" t="n"/>
      <c r="B784" s="15" t="n"/>
      <c r="C784" s="139" t="n">
        <v>73087</v>
      </c>
      <c r="D784" s="135" t="inlineStr">
        <is>
          <t>សរុបផលពីការត្រួតពិនិត្យគុណភាពផលិតផល និងការគោរពបទដ្ឋាន</t>
        </is>
      </c>
      <c r="E784" s="89" t="n"/>
      <c r="F784" s="118" t="n"/>
      <c r="G784" s="119">
        <f>G785</f>
        <v/>
      </c>
      <c r="H784" s="119">
        <f>H785</f>
        <v/>
      </c>
      <c r="I784" s="119">
        <f>I785</f>
        <v/>
      </c>
      <c r="J784" s="120">
        <f>J785</f>
        <v/>
      </c>
      <c r="K784" s="118">
        <f>K785</f>
        <v/>
      </c>
      <c r="L784" s="120">
        <f>L785</f>
        <v/>
      </c>
      <c r="M784" s="118">
        <f>M785</f>
        <v/>
      </c>
      <c r="N784" s="120">
        <f>N785</f>
        <v/>
      </c>
      <c r="O784" s="118">
        <f>O785</f>
        <v/>
      </c>
      <c r="P784" s="120">
        <f>P785</f>
        <v/>
      </c>
      <c r="Q784" s="121">
        <f>Q785</f>
        <v/>
      </c>
      <c r="R784" s="118">
        <f>R785</f>
        <v/>
      </c>
      <c r="S784" s="120">
        <f>S785</f>
        <v/>
      </c>
      <c r="T784" s="118">
        <f>T785</f>
        <v/>
      </c>
      <c r="U784" s="120">
        <f>U785</f>
        <v/>
      </c>
      <c r="V784" s="122">
        <f>V785</f>
        <v/>
      </c>
      <c r="W784" s="120">
        <f>IF(L784-N784-U784-V784=0,"","Error")</f>
        <v/>
      </c>
    </row>
    <row r="785" ht="13" customHeight="1">
      <c r="A785" s="23" t="n"/>
      <c r="B785" s="18" t="n"/>
      <c r="C785" s="129" t="n"/>
      <c r="D785" s="133" t="inlineStr">
        <is>
          <t>កម្រៃត្រួតពិនិត្យកុងតឺន័រតាមម៉ាស៊ីនស្កែន</t>
        </is>
      </c>
      <c r="E785" s="134" t="inlineStr">
        <is>
          <t>SCF</t>
        </is>
      </c>
      <c r="F785" s="256" t="n"/>
      <c r="G785" s="264">
        <f>SUM(G786:G787)</f>
        <v/>
      </c>
      <c r="H785" s="264">
        <f>SUM(H786:H787)</f>
        <v/>
      </c>
      <c r="I785" s="264">
        <f>SUM(I786:I787)</f>
        <v/>
      </c>
      <c r="J785" s="165">
        <f>SUM(J786:J787)</f>
        <v/>
      </c>
      <c r="K785" s="256" t="n">
        <v>0</v>
      </c>
      <c r="L785" s="165">
        <f>SUM(L786:L787)</f>
        <v/>
      </c>
      <c r="M785" s="256" t="n">
        <v>0</v>
      </c>
      <c r="N785" s="165">
        <f>SUM(N786:N787)</f>
        <v/>
      </c>
      <c r="O785" s="256">
        <f>SUM(O786:O787)</f>
        <v/>
      </c>
      <c r="P785" s="165">
        <f>SUM(P786:P787)</f>
        <v/>
      </c>
      <c r="Q785" s="166">
        <f>SUM(Q786:Q787)</f>
        <v/>
      </c>
      <c r="R785" s="256">
        <f>SUM(R786:R787)</f>
        <v/>
      </c>
      <c r="S785" s="165">
        <f>SUM(S786:S787)</f>
        <v/>
      </c>
      <c r="T785" s="256">
        <f>SUM(T786:T787)</f>
        <v/>
      </c>
      <c r="U785" s="165">
        <f>SUM(U786:U787)</f>
        <v/>
      </c>
      <c r="V785" s="265">
        <f>L785-N785-U785</f>
        <v/>
      </c>
      <c r="W785" s="165">
        <f>IF(L785-N785-U785-V785=0,"","Error")</f>
        <v/>
      </c>
    </row>
    <row r="786" ht="13" customHeight="1">
      <c r="A786" s="23" t="n"/>
      <c r="B786" s="18" t="n"/>
      <c r="C786" s="127" t="n"/>
      <c r="D786" s="14" t="inlineStr">
        <is>
          <t xml:space="preserve">   កម្រៃស្កែនកុងតឺន័រក្រោម ៤០ហ្វីត</t>
        </is>
      </c>
      <c r="E786" s="59" t="inlineStr">
        <is>
          <t>SFS</t>
        </is>
      </c>
      <c r="F786" s="192" t="n"/>
      <c r="G786" s="193" t="n"/>
      <c r="H786" s="193" t="n"/>
      <c r="I786" s="193" t="n"/>
      <c r="J786" s="194" t="n"/>
      <c r="K786" s="192" t="n">
        <v>0</v>
      </c>
      <c r="L786" s="194">
        <f>K786+L699</f>
        <v/>
      </c>
      <c r="M786" s="192" t="n">
        <v>0</v>
      </c>
      <c r="N786" s="194">
        <f>M786+N699</f>
        <v/>
      </c>
      <c r="O786" s="192" t="n"/>
      <c r="P786" s="194">
        <f>O786+P699</f>
        <v/>
      </c>
      <c r="Q786" s="195">
        <f>N786+P786</f>
        <v/>
      </c>
      <c r="R786" s="192" t="n"/>
      <c r="S786" s="194">
        <f>R786+S699</f>
        <v/>
      </c>
      <c r="T786" s="192" t="n"/>
      <c r="U786" s="194">
        <f>T786+U699</f>
        <v/>
      </c>
      <c r="V786" s="196">
        <f>L786-N786-U786</f>
        <v/>
      </c>
      <c r="W786" s="194">
        <f>IF(L786-N786-U786-V786=0,"","Error")</f>
        <v/>
      </c>
    </row>
    <row r="787" ht="14" customHeight="1" thickBot="1">
      <c r="A787" s="27" t="n"/>
      <c r="B787" s="24" t="n"/>
      <c r="C787" s="130" t="n"/>
      <c r="D787" s="28" t="inlineStr">
        <is>
          <t xml:space="preserve">   កម្រៃស្កែនកុងតឺន័រចាប់ពី ៤០ហ្វីត ឡើង</t>
        </is>
      </c>
      <c r="E787" s="69" t="inlineStr">
        <is>
          <t>SFL</t>
        </is>
      </c>
      <c r="F787" s="238" t="n"/>
      <c r="G787" s="239" t="n"/>
      <c r="H787" s="239" t="n"/>
      <c r="I787" s="239" t="n"/>
      <c r="J787" s="240" t="n"/>
      <c r="K787" s="238" t="n">
        <v>0</v>
      </c>
      <c r="L787" s="240">
        <f>K787+L700</f>
        <v/>
      </c>
      <c r="M787" s="238" t="n">
        <v>0</v>
      </c>
      <c r="N787" s="240">
        <f>M787+N700</f>
        <v/>
      </c>
      <c r="O787" s="238" t="n"/>
      <c r="P787" s="240">
        <f>O787+P700</f>
        <v/>
      </c>
      <c r="Q787" s="241">
        <f>N787+P787</f>
        <v/>
      </c>
      <c r="R787" s="238" t="n"/>
      <c r="S787" s="240">
        <f>R787+S700</f>
        <v/>
      </c>
      <c r="T787" s="238" t="n"/>
      <c r="U787" s="240">
        <f>T787+U700</f>
        <v/>
      </c>
      <c r="V787" s="242">
        <f>L787-N787-U787</f>
        <v/>
      </c>
      <c r="W787" s="240">
        <f>IF(L787-N787-U787-V787=0,"","Error")</f>
        <v/>
      </c>
    </row>
    <row r="788" ht="14" customHeight="1" thickBot="1">
      <c r="A788" s="78" t="inlineStr">
        <is>
          <t>76</t>
        </is>
      </c>
      <c r="B788" s="79" t="inlineStr">
        <is>
          <t>7698</t>
        </is>
      </c>
      <c r="C788" s="95" t="n">
        <v>76981</v>
      </c>
      <c r="D788" s="96" t="inlineStr">
        <is>
          <t xml:space="preserve">ផលហិរញ្ញវត្ថុផ្សេងទៀត </t>
        </is>
      </c>
      <c r="E788" s="90" t="inlineStr">
        <is>
          <t>ORB</t>
        </is>
      </c>
      <c r="F788" s="118" t="n"/>
      <c r="G788" s="257" t="n"/>
      <c r="H788" s="257" t="n"/>
      <c r="I788" s="257" t="n"/>
      <c r="J788" s="258" t="n"/>
      <c r="K788" s="118" t="n">
        <v>0</v>
      </c>
      <c r="L788" s="258">
        <f>K788+L701</f>
        <v/>
      </c>
      <c r="M788" s="118" t="n">
        <v>0</v>
      </c>
      <c r="N788" s="258">
        <f>M788+N701</f>
        <v/>
      </c>
      <c r="O788" s="118" t="n"/>
      <c r="P788" s="258">
        <f>O788+P701</f>
        <v/>
      </c>
      <c r="Q788" s="121">
        <f>N788+P788</f>
        <v/>
      </c>
      <c r="R788" s="118" t="n"/>
      <c r="S788" s="258">
        <f>R788+S701</f>
        <v/>
      </c>
      <c r="T788" s="118" t="n"/>
      <c r="U788" s="258">
        <f>T788+U701</f>
        <v/>
      </c>
      <c r="V788" s="122">
        <f>L788-N788-U788</f>
        <v/>
      </c>
      <c r="W788" s="258">
        <f>IF(L788-N788-U788-V788=0,"","Error")</f>
        <v/>
      </c>
    </row>
    <row r="789" ht="13" customHeight="1" thickBot="1">
      <c r="A789" s="348" t="n">
        <v>45300</v>
      </c>
      <c r="B789" s="346" t="n"/>
      <c r="C789" s="346" t="n"/>
      <c r="D789" s="346" t="n"/>
      <c r="E789" s="346" t="n"/>
      <c r="F789" s="349" t="n"/>
      <c r="G789" s="156">
        <f>SUM(G790:G795,G796,G808:G817,G818,G819,G825:G829,G830,G831,G845,G862,G868:G870,G871,G875)</f>
        <v/>
      </c>
      <c r="H789" s="156">
        <f>SUM(H790:H795,H796,H808:H817,H818,H819,H825:H829,H830,H831,H845,H862,H868:H870,H871,H875)</f>
        <v/>
      </c>
      <c r="I789" s="156">
        <f>SUM(I790:I795,I796,I808:I817,I818,I819,I825:I829,I830,I831,I845,I862,I868:I870,I871,I875)</f>
        <v/>
      </c>
      <c r="J789" s="157">
        <f>SUM(J790:J795,J796,J808:J817,J818,J819,J825:J829,J830,J831,J845,J862,J868:J870,J871,J875)</f>
        <v/>
      </c>
      <c r="K789" s="155">
        <f>SUM(K790:K795,K796,K808:K817,K818,K819,K825:K829,K830,K831,K845,K862,K868:K870,K871,K875)</f>
        <v/>
      </c>
      <c r="L789" s="157">
        <f>SUM(L790:L795,L796,L808:L817,L818,L819,L825:L829,L830,L831,L845,L862,L868:L870,L871,L875)</f>
        <v/>
      </c>
      <c r="M789" s="155">
        <f>SUM(M790:M795,M796,M808:M817,M818,M819,M825:M829,M830,M831,M845,M862,M868:M870,M871,M875)</f>
        <v/>
      </c>
      <c r="N789" s="157">
        <f>SUM(N790:N795,N796,N808:N817,N818,N819,N825:N829,N830,N831,N845,N862,N868:N870,N871,N875)</f>
        <v/>
      </c>
      <c r="O789" s="155">
        <f>SUM(O790:O795,O796,O808:O817,O818,O819,O825:O829,O830,O831,O845,O862,O868:O870,O871,O875)</f>
        <v/>
      </c>
      <c r="P789" s="157">
        <f>SUM(P790:P795,P796,P808:P817,P818,P819,P825:P829,P830,P831,P845,P862,P868:P870,P871,P875)</f>
        <v/>
      </c>
      <c r="Q789" s="158">
        <f>SUM(Q790:Q795,Q796,Q808:Q817,Q818,Q819,Q825:Q829,Q830,Q831,Q845,Q862,Q868:Q870,Q871,Q875)</f>
        <v/>
      </c>
      <c r="R789" s="155">
        <f>SUM(R790:R795,R796,R808:R817,R818,R819,R825:R829,R830,R831,R845,R862,R868:R870,R871,R875)</f>
        <v/>
      </c>
      <c r="S789" s="157">
        <f>SUM(S790:S795,S796,S808:S817,S818,S819,S825:S829,S830,S831,S845,S862,S868:S870,S871,S875)</f>
        <v/>
      </c>
      <c r="T789" s="155">
        <f>SUM(T790:T795,T796,T808:T817,T818,T819,T825:T829,T830,T831,T845,T862,T868:T870,T871,T875)</f>
        <v/>
      </c>
      <c r="U789" s="157">
        <f>SUM(U790:U795,U796,U808:U817,U818,U819,U825:U829,U830,U831,U845,U862,U868:U870,U871,U875)</f>
        <v/>
      </c>
      <c r="V789" s="159">
        <f>SUM(V790:V795,V796,V808:V817,V818,V819,V825:V829,V830,V831,V845,V862,V868:V870,V871,V875)</f>
        <v/>
      </c>
      <c r="W789" s="157">
        <f>IF(L789-N789-U789-V789=0,"","Error")</f>
        <v/>
      </c>
    </row>
    <row r="790" ht="13" customHeight="1">
      <c r="A790" s="25" t="inlineStr">
        <is>
          <t>70</t>
        </is>
      </c>
      <c r="B790" s="29" t="n">
        <v>7002</v>
      </c>
      <c r="C790" s="20" t="n">
        <v>70025</v>
      </c>
      <c r="D790" s="16" t="inlineStr">
        <is>
          <t>អាករលើតម្លៃបន្ថែម របបនាំចូល (សហគ្រាសប្រេងឥន្ធនៈ)</t>
        </is>
      </c>
      <c r="E790" s="49" t="inlineStr">
        <is>
          <t>VPP</t>
        </is>
      </c>
      <c r="F790" s="123" t="n"/>
      <c r="G790" s="98" t="n"/>
      <c r="H790" s="98" t="n"/>
      <c r="I790" s="98" t="n"/>
      <c r="J790" s="99" t="n"/>
      <c r="K790" s="97" t="n">
        <v>0</v>
      </c>
      <c r="L790" s="99">
        <f>K790+L703</f>
        <v/>
      </c>
      <c r="M790" s="97" t="n">
        <v>0</v>
      </c>
      <c r="N790" s="99">
        <f>M790+N703</f>
        <v/>
      </c>
      <c r="O790" s="97" t="n"/>
      <c r="P790" s="99">
        <f>O790+P703</f>
        <v/>
      </c>
      <c r="Q790" s="100">
        <f>N790+P790</f>
        <v/>
      </c>
      <c r="R790" s="97" t="n"/>
      <c r="S790" s="99">
        <f>R790+S703</f>
        <v/>
      </c>
      <c r="T790" s="97" t="n"/>
      <c r="U790" s="99">
        <f>T790+U703</f>
        <v/>
      </c>
      <c r="V790" s="101">
        <f>L790-N790-U790</f>
        <v/>
      </c>
      <c r="W790" s="99">
        <f>IF(L790-N790-U790-V790=0,"","Error")</f>
        <v/>
      </c>
    </row>
    <row r="791" ht="13" customHeight="1">
      <c r="A791" s="15" t="n"/>
      <c r="B791" s="18" t="n"/>
      <c r="C791" s="21" t="n">
        <v>70026</v>
      </c>
      <c r="D791" s="22" t="inlineStr">
        <is>
          <t>អាករលើតម្លៃបន្ថែម របបនាំចូល (សហគ្រាសផ្សេងៗទៀត)</t>
        </is>
      </c>
      <c r="E791" s="50" t="inlineStr">
        <is>
          <t>VOP</t>
        </is>
      </c>
      <c r="F791" s="184" t="n"/>
      <c r="G791" s="185" t="n"/>
      <c r="H791" s="185" t="n"/>
      <c r="I791" s="185" t="n"/>
      <c r="J791" s="186" t="n"/>
      <c r="K791" s="184" t="n">
        <v>3056600</v>
      </c>
      <c r="L791" s="186">
        <f>K791+L704</f>
        <v/>
      </c>
      <c r="M791" s="184" t="n">
        <v>2040922</v>
      </c>
      <c r="N791" s="186">
        <f>M791+N704</f>
        <v/>
      </c>
      <c r="O791" s="184" t="n"/>
      <c r="P791" s="186">
        <f>O791+P704</f>
        <v/>
      </c>
      <c r="Q791" s="187">
        <f>N791+P791</f>
        <v/>
      </c>
      <c r="R791" s="184" t="n"/>
      <c r="S791" s="186">
        <f>R791+S704</f>
        <v/>
      </c>
      <c r="T791" s="184" t="n"/>
      <c r="U791" s="186">
        <f>T791+U704</f>
        <v/>
      </c>
      <c r="V791" s="188">
        <f>L791-N791-U791</f>
        <v/>
      </c>
      <c r="W791" s="186">
        <f>IF(L791-N791-U791-V791=0,"","Error")</f>
        <v/>
      </c>
    </row>
    <row r="792" ht="14" customHeight="1" thickBot="1">
      <c r="A792" s="15" t="n"/>
      <c r="B792" s="24" t="n"/>
      <c r="C792" s="55" t="n">
        <v>70027</v>
      </c>
      <c r="D792" s="56" t="inlineStr">
        <is>
          <t>អាករលើតម្លៃបន្ថែម របបនាំចូល (ជាបន្ទុករបស់រដ្ឋ)</t>
        </is>
      </c>
      <c r="E792" s="57" t="inlineStr">
        <is>
          <t>VAP</t>
        </is>
      </c>
      <c r="F792" s="107" t="n"/>
      <c r="G792" s="108" t="n"/>
      <c r="H792" s="108" t="n"/>
      <c r="I792" s="108" t="n"/>
      <c r="J792" s="109" t="n"/>
      <c r="K792" s="107" t="n">
        <v>0</v>
      </c>
      <c r="L792" s="109">
        <f>K792+L705</f>
        <v/>
      </c>
      <c r="M792" s="107" t="n">
        <v>0</v>
      </c>
      <c r="N792" s="109">
        <f>M792+N705</f>
        <v/>
      </c>
      <c r="O792" s="107" t="n"/>
      <c r="P792" s="109">
        <f>O792+P705</f>
        <v/>
      </c>
      <c r="Q792" s="110">
        <f>N792+P792</f>
        <v/>
      </c>
      <c r="R792" s="107" t="n"/>
      <c r="S792" s="109">
        <f>R792+S705</f>
        <v/>
      </c>
      <c r="T792" s="107" t="n"/>
      <c r="U792" s="109">
        <f>T792+U705</f>
        <v/>
      </c>
      <c r="V792" s="111">
        <f>L792-N792-U792</f>
        <v/>
      </c>
      <c r="W792" s="109">
        <f>IF(L792-N792-U792-V792=0,"","Error")</f>
        <v/>
      </c>
    </row>
    <row r="793" ht="13" customHeight="1">
      <c r="A793" s="15" t="n"/>
      <c r="B793" s="29" t="n">
        <v>7003</v>
      </c>
      <c r="C793" s="20" t="n">
        <v>70032</v>
      </c>
      <c r="D793" s="16" t="inlineStr">
        <is>
          <t>អាករពិសេសលើទំនិញមួយចំនួន របបនាំចូល (សហគ្រាសប្រេងឥន្ធនៈ)</t>
        </is>
      </c>
      <c r="E793" s="49" t="inlineStr">
        <is>
          <t>SPP</t>
        </is>
      </c>
      <c r="F793" s="97" t="n"/>
      <c r="G793" s="98" t="n"/>
      <c r="H793" s="98" t="n"/>
      <c r="I793" s="98" t="n"/>
      <c r="J793" s="99" t="n"/>
      <c r="K793" s="97" t="n">
        <v>0</v>
      </c>
      <c r="L793" s="99">
        <f>K793+L706</f>
        <v/>
      </c>
      <c r="M793" s="97" t="n">
        <v>0</v>
      </c>
      <c r="N793" s="99">
        <f>M793+N706</f>
        <v/>
      </c>
      <c r="O793" s="97" t="n"/>
      <c r="P793" s="99">
        <f>O793+P706</f>
        <v/>
      </c>
      <c r="Q793" s="100">
        <f>N793+P793</f>
        <v/>
      </c>
      <c r="R793" s="97" t="n"/>
      <c r="S793" s="99">
        <f>R793+S706</f>
        <v/>
      </c>
      <c r="T793" s="97" t="n"/>
      <c r="U793" s="99">
        <f>T793+U706</f>
        <v/>
      </c>
      <c r="V793" s="101">
        <f>L793-N793-U793</f>
        <v/>
      </c>
      <c r="W793" s="99">
        <f>IF(L793-N793-U793-V793=0,"","Error")</f>
        <v/>
      </c>
    </row>
    <row r="794" ht="14" customHeight="1" thickBot="1">
      <c r="A794" s="15" t="n"/>
      <c r="B794" s="24" t="n"/>
      <c r="C794" s="55" t="n">
        <v>70033</v>
      </c>
      <c r="D794" s="56" t="inlineStr">
        <is>
          <t>អាករពិសេសលើទំនិញមួយចំនួន របបនាំចូល (សហគ្រាសផ្សេងៗទៀត)</t>
        </is>
      </c>
      <c r="E794" s="57" t="inlineStr">
        <is>
          <t>SOP</t>
        </is>
      </c>
      <c r="F794" s="107" t="n"/>
      <c r="G794" s="108" t="n"/>
      <c r="H794" s="108" t="n"/>
      <c r="I794" s="108" t="n"/>
      <c r="J794" s="109" t="n"/>
      <c r="K794" s="107" t="n">
        <v>0</v>
      </c>
      <c r="L794" s="109">
        <f>K794+L707</f>
        <v/>
      </c>
      <c r="M794" s="107" t="n">
        <v>0</v>
      </c>
      <c r="N794" s="109">
        <f>M794+N707</f>
        <v/>
      </c>
      <c r="O794" s="107" t="n"/>
      <c r="P794" s="109">
        <f>O794+P707</f>
        <v/>
      </c>
      <c r="Q794" s="110">
        <f>N794+P794</f>
        <v/>
      </c>
      <c r="R794" s="107" t="n"/>
      <c r="S794" s="109">
        <f>R794+S707</f>
        <v/>
      </c>
      <c r="T794" s="107" t="n"/>
      <c r="U794" s="109">
        <f>T794+U707</f>
        <v/>
      </c>
      <c r="V794" s="111">
        <f>L794-N794-U794</f>
        <v/>
      </c>
      <c r="W794" s="109">
        <f>IF(L794-N794-U794-V794=0,"","Error")</f>
        <v/>
      </c>
    </row>
    <row r="795" ht="14" customHeight="1" thickBot="1">
      <c r="A795" s="25" t="inlineStr">
        <is>
          <t>71</t>
        </is>
      </c>
      <c r="B795" s="29" t="n">
        <v>7100</v>
      </c>
      <c r="C795" s="125" t="n">
        <v>71001</v>
      </c>
      <c r="D795" s="39" t="inlineStr">
        <is>
          <t>ពន្ធគយពីការនាំចូល</t>
        </is>
      </c>
      <c r="E795" s="51" t="inlineStr">
        <is>
          <t>COP</t>
        </is>
      </c>
      <c r="F795" s="116" t="n"/>
      <c r="G795" s="113" t="n"/>
      <c r="H795" s="113" t="n"/>
      <c r="I795" s="113" t="n"/>
      <c r="J795" s="114" t="n"/>
      <c r="K795" s="116" t="n">
        <v>3904100</v>
      </c>
      <c r="L795" s="114">
        <f>K795+L708</f>
        <v/>
      </c>
      <c r="M795" s="116" t="n">
        <v>2627690</v>
      </c>
      <c r="N795" s="114">
        <f>M795+N708</f>
        <v/>
      </c>
      <c r="O795" s="116" t="n"/>
      <c r="P795" s="114">
        <f>O795+P708</f>
        <v/>
      </c>
      <c r="Q795" s="115">
        <f>N795+P795</f>
        <v/>
      </c>
      <c r="R795" s="116" t="n"/>
      <c r="S795" s="114">
        <f>R795+S708</f>
        <v/>
      </c>
      <c r="T795" s="116" t="n"/>
      <c r="U795" s="114">
        <f>T795+U708</f>
        <v/>
      </c>
      <c r="V795" s="117">
        <f>L795-N795-U795</f>
        <v/>
      </c>
      <c r="W795" s="114">
        <f>IF(L795-N795-U795-V795=0,"","Error")</f>
        <v/>
      </c>
    </row>
    <row r="796" ht="14" customHeight="1" thickBot="1">
      <c r="A796" s="23" t="n"/>
      <c r="B796" s="18" t="n"/>
      <c r="C796" s="129" t="n"/>
      <c r="D796" s="91" t="inlineStr">
        <is>
          <t>សរុបកម្រៃពីការ​ងារគយ</t>
        </is>
      </c>
      <c r="E796" s="92" t="n"/>
      <c r="F796" s="160" t="n"/>
      <c r="G796" s="161">
        <f>G797+G798+G799+G807</f>
        <v/>
      </c>
      <c r="H796" s="161">
        <f>H797+H798+H799+H807</f>
        <v/>
      </c>
      <c r="I796" s="161">
        <f>I797+I798+I799+I807</f>
        <v/>
      </c>
      <c r="J796" s="120">
        <f>J797+J798+J799+J807</f>
        <v/>
      </c>
      <c r="K796" s="160">
        <f>K797+K798+K799+K807</f>
        <v/>
      </c>
      <c r="L796" s="120">
        <f>L797+L798+L799+L807</f>
        <v/>
      </c>
      <c r="M796" s="160">
        <f>M797+M798+M799+M807</f>
        <v/>
      </c>
      <c r="N796" s="120">
        <f>N797+N798+N799+N807</f>
        <v/>
      </c>
      <c r="O796" s="160">
        <f>O797+O798+O799+O807</f>
        <v/>
      </c>
      <c r="P796" s="120">
        <f>P797+P798+P799+P807</f>
        <v/>
      </c>
      <c r="Q796" s="121">
        <f>Q797+Q798+Q799+Q807</f>
        <v/>
      </c>
      <c r="R796" s="160">
        <f>R797+R798+R799+R807</f>
        <v/>
      </c>
      <c r="S796" s="120">
        <f>S797+S798+S799+S807</f>
        <v/>
      </c>
      <c r="T796" s="160">
        <f>T797+T798+T799+T807</f>
        <v/>
      </c>
      <c r="U796" s="120">
        <f>U797+U798+U799+U807</f>
        <v/>
      </c>
      <c r="V796" s="162">
        <f>V797+V798+V799+V807</f>
        <v/>
      </c>
      <c r="W796" s="120">
        <f>IF(L796-N796-U796-V796=0,"","Error")</f>
        <v/>
      </c>
    </row>
    <row r="797" ht="13" customHeight="1">
      <c r="A797" s="23" t="n"/>
      <c r="B797" s="18" t="n"/>
      <c r="C797" s="129" t="n"/>
      <c r="D797" s="17" t="inlineStr">
        <is>
          <t>កម្រៃស្តុកទំនិញក្នុងសន្និធិគយបណ្តោះអាសន្នហួសកាលកំណត់</t>
        </is>
      </c>
      <c r="E797" s="52" t="inlineStr">
        <is>
          <t>OSF</t>
        </is>
      </c>
      <c r="F797" s="163" t="n"/>
      <c r="G797" s="164" t="n"/>
      <c r="H797" s="164" t="n"/>
      <c r="I797" s="164" t="n"/>
      <c r="J797" s="165" t="n"/>
      <c r="K797" s="163" t="n">
        <v>0</v>
      </c>
      <c r="L797" s="165">
        <f>K797+L710</f>
        <v/>
      </c>
      <c r="M797" s="163" t="n">
        <v>0</v>
      </c>
      <c r="N797" s="165">
        <f>M797+N710</f>
        <v/>
      </c>
      <c r="O797" s="163" t="n"/>
      <c r="P797" s="165">
        <f>O797+P710</f>
        <v/>
      </c>
      <c r="Q797" s="166">
        <f>N797+P797</f>
        <v/>
      </c>
      <c r="R797" s="163" t="n"/>
      <c r="S797" s="165">
        <f>R797+S710</f>
        <v/>
      </c>
      <c r="T797" s="163" t="n"/>
      <c r="U797" s="165">
        <f>T797+U710</f>
        <v/>
      </c>
      <c r="V797" s="167">
        <f>L797-N797-U797</f>
        <v/>
      </c>
      <c r="W797" s="165">
        <f>IF(L797-N797-U797-V797=0,"","Error")</f>
        <v/>
      </c>
    </row>
    <row r="798" ht="14" customHeight="1" thickBot="1">
      <c r="A798" s="23" t="n"/>
      <c r="B798" s="18" t="n"/>
      <c r="C798" s="129" t="n"/>
      <c r="D798" s="82" t="inlineStr">
        <is>
          <t>កម្រៃទំនិញនាំចូលសម្រាប់លក់ក្នុងអគារលក់ទំនិញរួចពន្ធ</t>
        </is>
      </c>
      <c r="E798" s="83" t="inlineStr">
        <is>
          <t>DSF</t>
        </is>
      </c>
      <c r="F798" s="168" t="n"/>
      <c r="G798" s="169" t="n"/>
      <c r="H798" s="169" t="n"/>
      <c r="I798" s="169" t="n"/>
      <c r="J798" s="170" t="n"/>
      <c r="K798" s="168" t="n">
        <v>0</v>
      </c>
      <c r="L798" s="170">
        <f>K798+L711</f>
        <v/>
      </c>
      <c r="M798" s="168" t="n">
        <v>0</v>
      </c>
      <c r="N798" s="170">
        <f>M798+N711</f>
        <v/>
      </c>
      <c r="O798" s="168" t="n"/>
      <c r="P798" s="170">
        <f>O798+P711</f>
        <v/>
      </c>
      <c r="Q798" s="171">
        <f>N798+P798</f>
        <v/>
      </c>
      <c r="R798" s="168" t="n"/>
      <c r="S798" s="170">
        <f>R798+S711</f>
        <v/>
      </c>
      <c r="T798" s="168" t="n"/>
      <c r="U798" s="170">
        <f>T798+U711</f>
        <v/>
      </c>
      <c r="V798" s="172">
        <f>L798-N798-U798</f>
        <v/>
      </c>
      <c r="W798" s="170">
        <f>IF(L798-N798-U798-V798=0,"","Error")</f>
        <v/>
      </c>
    </row>
    <row r="799" ht="14" customHeight="1" thickBot="1">
      <c r="A799" s="23" t="n"/>
      <c r="B799" s="18" t="n"/>
      <c r="C799" s="129" t="n"/>
      <c r="D799" s="93" t="inlineStr">
        <is>
          <t>សរុបកម្រៃឆ្លងកាត់ (មាតិកាចាស់)</t>
        </is>
      </c>
      <c r="E799" s="94" t="inlineStr">
        <is>
          <t>TRF</t>
        </is>
      </c>
      <c r="F799" s="160" t="n"/>
      <c r="G799" s="161">
        <f>SUM(G800:G806)</f>
        <v/>
      </c>
      <c r="H799" s="161">
        <f>SUM(H800:H806)</f>
        <v/>
      </c>
      <c r="I799" s="161">
        <f>SUM(I800:I806)</f>
        <v/>
      </c>
      <c r="J799" s="120">
        <f>SUM(J800:J806)</f>
        <v/>
      </c>
      <c r="K799" s="160" t="n">
        <v>0</v>
      </c>
      <c r="L799" s="120">
        <f>SUM(L800:L806)</f>
        <v/>
      </c>
      <c r="M799" s="160" t="n">
        <v>0</v>
      </c>
      <c r="N799" s="120">
        <f>SUM(N800:N806)</f>
        <v/>
      </c>
      <c r="O799" s="160">
        <f>SUM(O800:O806)</f>
        <v/>
      </c>
      <c r="P799" s="120">
        <f>SUM(P800:P806)</f>
        <v/>
      </c>
      <c r="Q799" s="121">
        <f>SUM(Q800:Q806)</f>
        <v/>
      </c>
      <c r="R799" s="160">
        <f>SUM(R800:R806)</f>
        <v/>
      </c>
      <c r="S799" s="120">
        <f>SUM(S800:S806)</f>
        <v/>
      </c>
      <c r="T799" s="160">
        <f>SUM(T800:T806)</f>
        <v/>
      </c>
      <c r="U799" s="120">
        <f>SUM(U800:U806)</f>
        <v/>
      </c>
      <c r="V799" s="162">
        <f>SUM(V800:V806)</f>
        <v/>
      </c>
      <c r="W799" s="120">
        <f>IF(L799-N799-U799-V799=0,"","Error")</f>
        <v/>
      </c>
    </row>
    <row r="800" ht="26" customHeight="1">
      <c r="A800" s="23" t="n"/>
      <c r="B800" s="18" t="n"/>
      <c r="C800" s="129" t="n"/>
      <c r="D80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800" s="53" t="inlineStr">
        <is>
          <t>TFT</t>
        </is>
      </c>
      <c r="F800" s="173" t="n"/>
      <c r="G800" s="174" t="n"/>
      <c r="H800" s="174" t="n"/>
      <c r="I800" s="174" t="n"/>
      <c r="J800" s="175" t="n"/>
      <c r="K800" s="173" t="n">
        <v>0</v>
      </c>
      <c r="L800" s="175">
        <f>K800+L713</f>
        <v/>
      </c>
      <c r="M800" s="173" t="n">
        <v>0</v>
      </c>
      <c r="N800" s="175">
        <f>M800+N713</f>
        <v/>
      </c>
      <c r="O800" s="173" t="n"/>
      <c r="P800" s="175">
        <f>O800+P713</f>
        <v/>
      </c>
      <c r="Q800" s="176">
        <f>N800+P800</f>
        <v/>
      </c>
      <c r="R800" s="173" t="n"/>
      <c r="S800" s="175">
        <f>R800+S713</f>
        <v/>
      </c>
      <c r="T800" s="173" t="n"/>
      <c r="U800" s="175">
        <f>T800+U713</f>
        <v/>
      </c>
      <c r="V800" s="177">
        <f>L800-N800-U800</f>
        <v/>
      </c>
      <c r="W800" s="175">
        <f>IF(L800-N800-U800-V800=0,"","Error")</f>
        <v/>
      </c>
    </row>
    <row r="801" ht="13" customHeight="1">
      <c r="A801" s="23" t="n"/>
      <c r="B801" s="18" t="n"/>
      <c r="C801" s="129" t="n"/>
      <c r="D80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801" s="54" t="inlineStr">
        <is>
          <t>TFF</t>
        </is>
      </c>
      <c r="F801" s="178" t="n"/>
      <c r="G801" s="179" t="n"/>
      <c r="H801" s="179" t="n"/>
      <c r="I801" s="179" t="n"/>
      <c r="J801" s="180" t="n"/>
      <c r="K801" s="178" t="n">
        <v>0</v>
      </c>
      <c r="L801" s="180">
        <f>K801+L714</f>
        <v/>
      </c>
      <c r="M801" s="178" t="n">
        <v>0</v>
      </c>
      <c r="N801" s="180">
        <f>M801+N714</f>
        <v/>
      </c>
      <c r="O801" s="178" t="n"/>
      <c r="P801" s="180">
        <f>O801+P714</f>
        <v/>
      </c>
      <c r="Q801" s="181">
        <f>N801+P801</f>
        <v/>
      </c>
      <c r="R801" s="178" t="n"/>
      <c r="S801" s="180">
        <f>R801+S714</f>
        <v/>
      </c>
      <c r="T801" s="178" t="n"/>
      <c r="U801" s="180">
        <f>T801+U714</f>
        <v/>
      </c>
      <c r="V801" s="182">
        <f>L801-N801-U801</f>
        <v/>
      </c>
      <c r="W801" s="180">
        <f>IF(L801-N801-U801-V801=0,"","Error")</f>
        <v/>
      </c>
    </row>
    <row r="802" ht="13" customHeight="1">
      <c r="A802" s="23" t="n"/>
      <c r="B802" s="18" t="n"/>
      <c r="C802" s="129" t="n"/>
      <c r="D802" s="38" t="inlineStr">
        <is>
          <t xml:space="preserve">   កម្រៃឆ្លងកាត់ទំនិញមិនផ្ទុកក្នុងកុងតឺន័រ (មាតិកាចាស់)</t>
        </is>
      </c>
      <c r="E802" s="54" t="inlineStr">
        <is>
          <t>TFN</t>
        </is>
      </c>
      <c r="F802" s="178" t="n"/>
      <c r="G802" s="179" t="n"/>
      <c r="H802" s="179" t="n"/>
      <c r="I802" s="179" t="n"/>
      <c r="J802" s="180" t="n"/>
      <c r="K802" s="178" t="n">
        <v>0</v>
      </c>
      <c r="L802" s="180">
        <f>K802+L715</f>
        <v/>
      </c>
      <c r="M802" s="178" t="n">
        <v>0</v>
      </c>
      <c r="N802" s="180">
        <f>M802+N715</f>
        <v/>
      </c>
      <c r="O802" s="178" t="n"/>
      <c r="P802" s="180">
        <f>O802+P715</f>
        <v/>
      </c>
      <c r="Q802" s="181">
        <f>N802+P802</f>
        <v/>
      </c>
      <c r="R802" s="178" t="n"/>
      <c r="S802" s="180">
        <f>R802+S715</f>
        <v/>
      </c>
      <c r="T802" s="178" t="n"/>
      <c r="U802" s="180">
        <f>T802+U715</f>
        <v/>
      </c>
      <c r="V802" s="182">
        <f>L802-N802-U802</f>
        <v/>
      </c>
      <c r="W802" s="180">
        <f>IF(L802-N802-U802-V802=0,"","Error")</f>
        <v/>
      </c>
    </row>
    <row r="803" ht="13" customHeight="1">
      <c r="A803" s="23" t="n"/>
      <c r="B803" s="18" t="n"/>
      <c r="C803" s="129" t="n"/>
      <c r="D803" s="38" t="inlineStr">
        <is>
          <t xml:space="preserve">   កម្រៃឆ្លងកាត់គោ ក្របី និងសេះរស់ (មាតិកាចាស់)</t>
        </is>
      </c>
      <c r="E803" s="54" t="inlineStr">
        <is>
          <t>TFB</t>
        </is>
      </c>
      <c r="F803" s="178" t="n"/>
      <c r="G803" s="179" t="n"/>
      <c r="H803" s="179" t="n"/>
      <c r="I803" s="179" t="n"/>
      <c r="J803" s="180" t="n"/>
      <c r="K803" s="178" t="n">
        <v>0</v>
      </c>
      <c r="L803" s="180">
        <f>K803+L716</f>
        <v/>
      </c>
      <c r="M803" s="178" t="n">
        <v>0</v>
      </c>
      <c r="N803" s="180">
        <f>M803+N716</f>
        <v/>
      </c>
      <c r="O803" s="178" t="n"/>
      <c r="P803" s="180">
        <f>O803+P716</f>
        <v/>
      </c>
      <c r="Q803" s="181">
        <f>N803+P803</f>
        <v/>
      </c>
      <c r="R803" s="178" t="n"/>
      <c r="S803" s="180">
        <f>R803+S716</f>
        <v/>
      </c>
      <c r="T803" s="178" t="n"/>
      <c r="U803" s="180">
        <f>T803+U716</f>
        <v/>
      </c>
      <c r="V803" s="182">
        <f>L803-N803-U803</f>
        <v/>
      </c>
      <c r="W803" s="180">
        <f>IF(L803-N803-U803-V803=0,"","Error")</f>
        <v/>
      </c>
    </row>
    <row r="804" ht="13" customHeight="1">
      <c r="A804" s="23" t="n"/>
      <c r="B804" s="18" t="n"/>
      <c r="C804" s="129" t="n"/>
      <c r="D804" s="38" t="inlineStr">
        <is>
          <t xml:space="preserve">   កម្រៃឆ្លងកាត់ជ្រូក ចៀម និងពពែរស់ (មាតិកាចាស់)</t>
        </is>
      </c>
      <c r="E804" s="54" t="inlineStr">
        <is>
          <t>TFS</t>
        </is>
      </c>
      <c r="F804" s="178" t="n"/>
      <c r="G804" s="179" t="n"/>
      <c r="H804" s="179" t="n"/>
      <c r="I804" s="179" t="n"/>
      <c r="J804" s="180" t="n"/>
      <c r="K804" s="178" t="n">
        <v>0</v>
      </c>
      <c r="L804" s="180">
        <f>K804+L717</f>
        <v/>
      </c>
      <c r="M804" s="178" t="n">
        <v>0</v>
      </c>
      <c r="N804" s="180">
        <f>M804+N717</f>
        <v/>
      </c>
      <c r="O804" s="178" t="n"/>
      <c r="P804" s="180">
        <f>O804+P717</f>
        <v/>
      </c>
      <c r="Q804" s="181">
        <f>N804+P804</f>
        <v/>
      </c>
      <c r="R804" s="178" t="n"/>
      <c r="S804" s="180">
        <f>R804+S717</f>
        <v/>
      </c>
      <c r="T804" s="178" t="n"/>
      <c r="U804" s="180">
        <f>T804+U717</f>
        <v/>
      </c>
      <c r="V804" s="182">
        <f>L804-N804-U804</f>
        <v/>
      </c>
      <c r="W804" s="180">
        <f>IF(L804-N804-U804-V804=0,"","Error")</f>
        <v/>
      </c>
    </row>
    <row r="805" ht="13" customHeight="1">
      <c r="A805" s="23" t="n"/>
      <c r="B805" s="18" t="n"/>
      <c r="C805" s="129" t="n"/>
      <c r="D805" s="38" t="inlineStr">
        <is>
          <t xml:space="preserve">   កម្រៃឆ្លងកាត់សត្វស្លាប (មាន់ ទា...) (មាតិកាចាស់)</t>
        </is>
      </c>
      <c r="E805" s="54" t="inlineStr">
        <is>
          <t>TFP</t>
        </is>
      </c>
      <c r="F805" s="178" t="n"/>
      <c r="G805" s="179" t="n"/>
      <c r="H805" s="179" t="n"/>
      <c r="I805" s="179" t="n"/>
      <c r="J805" s="180" t="n"/>
      <c r="K805" s="178" t="n">
        <v>0</v>
      </c>
      <c r="L805" s="180">
        <f>K805+L718</f>
        <v/>
      </c>
      <c r="M805" s="178" t="n">
        <v>0</v>
      </c>
      <c r="N805" s="180">
        <f>M805+N718</f>
        <v/>
      </c>
      <c r="O805" s="178" t="n"/>
      <c r="P805" s="180">
        <f>O805+P718</f>
        <v/>
      </c>
      <c r="Q805" s="181">
        <f>N805+P805</f>
        <v/>
      </c>
      <c r="R805" s="178" t="n"/>
      <c r="S805" s="180">
        <f>R805+S718</f>
        <v/>
      </c>
      <c r="T805" s="178" t="n"/>
      <c r="U805" s="180">
        <f>T805+U718</f>
        <v/>
      </c>
      <c r="V805" s="182">
        <f>L805-N805-U805</f>
        <v/>
      </c>
      <c r="W805" s="180">
        <f>IF(L805-N805-U805-V805=0,"","Error")</f>
        <v/>
      </c>
    </row>
    <row r="806" ht="13" customHeight="1">
      <c r="A806" s="23" t="n"/>
      <c r="B806" s="18" t="n"/>
      <c r="C806" s="129" t="n"/>
      <c r="D806" s="38" t="inlineStr">
        <is>
          <t xml:space="preserve">   កម្រៃឆ្លងកាត់ផលិតផលជលផល (មាតិកាចាស់)</t>
        </is>
      </c>
      <c r="E806" s="54" t="inlineStr">
        <is>
          <t>TFA</t>
        </is>
      </c>
      <c r="F806" s="178" t="n"/>
      <c r="G806" s="179" t="n"/>
      <c r="H806" s="179" t="n"/>
      <c r="I806" s="179" t="n"/>
      <c r="J806" s="180" t="n"/>
      <c r="K806" s="178" t="n">
        <v>0</v>
      </c>
      <c r="L806" s="180">
        <f>K806+L719</f>
        <v/>
      </c>
      <c r="M806" s="178" t="n">
        <v>0</v>
      </c>
      <c r="N806" s="180">
        <f>M806+N719</f>
        <v/>
      </c>
      <c r="O806" s="178" t="n"/>
      <c r="P806" s="180">
        <f>O806+P719</f>
        <v/>
      </c>
      <c r="Q806" s="181">
        <f>N806+P806</f>
        <v/>
      </c>
      <c r="R806" s="178" t="n"/>
      <c r="S806" s="180">
        <f>R806+S719</f>
        <v/>
      </c>
      <c r="T806" s="178" t="n"/>
      <c r="U806" s="180">
        <f>T806+U719</f>
        <v/>
      </c>
      <c r="V806" s="182">
        <f>L806-N806-U806</f>
        <v/>
      </c>
      <c r="W806" s="180">
        <f>IF(L806-N806-U806-V806=0,"","Error")</f>
        <v/>
      </c>
    </row>
    <row r="807" ht="13" customHeight="1">
      <c r="A807" s="23" t="n"/>
      <c r="B807" s="18" t="n"/>
      <c r="C807" s="183" t="n"/>
      <c r="D807" s="22" t="inlineStr">
        <is>
          <t>កម្រៃផ្សេងៗ</t>
        </is>
      </c>
      <c r="E807" s="50" t="inlineStr">
        <is>
          <t>OFS</t>
        </is>
      </c>
      <c r="F807" s="184" t="n"/>
      <c r="G807" s="185" t="n"/>
      <c r="H807" s="185" t="n"/>
      <c r="I807" s="185" t="n"/>
      <c r="J807" s="186" t="n"/>
      <c r="K807" s="184" t="n">
        <v>0</v>
      </c>
      <c r="L807" s="186">
        <f>K807+L720</f>
        <v/>
      </c>
      <c r="M807" s="184" t="n">
        <v>0</v>
      </c>
      <c r="N807" s="186">
        <f>M807+N720</f>
        <v/>
      </c>
      <c r="O807" s="184" t="n"/>
      <c r="P807" s="186">
        <f>O807+P720</f>
        <v/>
      </c>
      <c r="Q807" s="187">
        <f>N807+P807</f>
        <v/>
      </c>
      <c r="R807" s="184" t="n"/>
      <c r="S807" s="186">
        <f>R807+S720</f>
        <v/>
      </c>
      <c r="T807" s="184" t="n"/>
      <c r="U807" s="186">
        <f>T807+U720</f>
        <v/>
      </c>
      <c r="V807" s="188">
        <f>L807-N807-U807</f>
        <v/>
      </c>
      <c r="W807" s="186">
        <f>IF(L807-N807-U807-V807=0,"","Error")</f>
        <v/>
      </c>
    </row>
    <row r="808" ht="13" customHeight="1">
      <c r="A808" s="15" t="n"/>
      <c r="B808" s="18" t="n"/>
      <c r="C808" s="21" t="n">
        <v>71003</v>
      </c>
      <c r="D808" s="22" t="inlineStr">
        <is>
          <t>ពន្ធគយលើផលិតផលតេលសិលា</t>
        </is>
      </c>
      <c r="E808" s="50" t="inlineStr">
        <is>
          <t>CPP</t>
        </is>
      </c>
      <c r="F808" s="184" t="n"/>
      <c r="G808" s="185" t="n"/>
      <c r="H808" s="185" t="n"/>
      <c r="I808" s="185" t="n"/>
      <c r="J808" s="186" t="n"/>
      <c r="K808" s="184" t="n">
        <v>0</v>
      </c>
      <c r="L808" s="186">
        <f>K808+L721</f>
        <v/>
      </c>
      <c r="M808" s="184" t="n">
        <v>0</v>
      </c>
      <c r="N808" s="186">
        <f>M808+N721</f>
        <v/>
      </c>
      <c r="O808" s="184" t="n"/>
      <c r="P808" s="186">
        <f>O808+P721</f>
        <v/>
      </c>
      <c r="Q808" s="187">
        <f>N808+P808</f>
        <v/>
      </c>
      <c r="R808" s="184" t="n"/>
      <c r="S808" s="186">
        <f>R808+S721</f>
        <v/>
      </c>
      <c r="T808" s="184" t="n"/>
      <c r="U808" s="186">
        <f>T808+U721</f>
        <v/>
      </c>
      <c r="V808" s="188">
        <f>L808-N808-U808</f>
        <v/>
      </c>
      <c r="W808" s="186">
        <f>IF(L808-N808-U808-V808=0,"","Error")</f>
        <v/>
      </c>
    </row>
    <row r="809" ht="13" customHeight="1">
      <c r="A809" s="15" t="n"/>
      <c r="B809" s="18" t="n"/>
      <c r="C809" s="21" t="n">
        <v>71004</v>
      </c>
      <c r="D809" s="22" t="inlineStr">
        <is>
          <t>អាករបន្ថែមលើផលិតផលតេលសិលាសម្រាប់ថែទាំផ្លូវថ្នល់</t>
        </is>
      </c>
      <c r="E809" s="50" t="inlineStr">
        <is>
          <t>ATP</t>
        </is>
      </c>
      <c r="F809" s="184" t="n"/>
      <c r="G809" s="185" t="n"/>
      <c r="H809" s="185" t="n"/>
      <c r="I809" s="185" t="n"/>
      <c r="J809" s="186" t="n"/>
      <c r="K809" s="184" t="n">
        <v>0</v>
      </c>
      <c r="L809" s="186">
        <f>K809+L722</f>
        <v/>
      </c>
      <c r="M809" s="184" t="n">
        <v>0</v>
      </c>
      <c r="N809" s="186">
        <f>M809+N722</f>
        <v/>
      </c>
      <c r="O809" s="184" t="n"/>
      <c r="P809" s="186">
        <f>O809+P722</f>
        <v/>
      </c>
      <c r="Q809" s="187">
        <f>N809+P809</f>
        <v/>
      </c>
      <c r="R809" s="184" t="n"/>
      <c r="S809" s="186">
        <f>R809+S722</f>
        <v/>
      </c>
      <c r="T809" s="184" t="n"/>
      <c r="U809" s="186">
        <f>T809+U722</f>
        <v/>
      </c>
      <c r="V809" s="188">
        <f>L809-N809-U809</f>
        <v/>
      </c>
      <c r="W809" s="186">
        <f>IF(L809-N809-U809-V809=0,"","Error")</f>
        <v/>
      </c>
    </row>
    <row r="810" ht="13" customHeight="1">
      <c r="A810" s="15" t="n"/>
      <c r="B810" s="18" t="n"/>
      <c r="C810" s="21" t="n">
        <v>71005</v>
      </c>
      <c r="D810" s="22" t="inlineStr">
        <is>
          <t>ផលពីការលក់ទំនិញរឹបអូស និងទំនិញគ្មានការទាមទារ</t>
        </is>
      </c>
      <c r="E810" s="50" t="inlineStr">
        <is>
          <t>AUC</t>
        </is>
      </c>
      <c r="F810" s="184" t="n"/>
      <c r="G810" s="185" t="n"/>
      <c r="H810" s="185" t="n"/>
      <c r="I810" s="185" t="n"/>
      <c r="J810" s="186" t="n"/>
      <c r="K810" s="184" t="n">
        <v>0</v>
      </c>
      <c r="L810" s="186">
        <f>K810+L723</f>
        <v/>
      </c>
      <c r="M810" s="184" t="n">
        <v>0</v>
      </c>
      <c r="N810" s="186">
        <f>M810+N723</f>
        <v/>
      </c>
      <c r="O810" s="184" t="n"/>
      <c r="P810" s="186">
        <f>O810+P723</f>
        <v/>
      </c>
      <c r="Q810" s="187">
        <f>N810+P810</f>
        <v/>
      </c>
      <c r="R810" s="184" t="n"/>
      <c r="S810" s="186">
        <f>R810+S723</f>
        <v/>
      </c>
      <c r="T810" s="184" t="n"/>
      <c r="U810" s="186">
        <f>T810+U723</f>
        <v/>
      </c>
      <c r="V810" s="188">
        <f>L810-N810-U810</f>
        <v/>
      </c>
      <c r="W810" s="186">
        <f>IF(L810-N810-U810-V810=0,"","Error")</f>
        <v/>
      </c>
    </row>
    <row r="811" ht="13" customHeight="1">
      <c r="A811" s="15" t="n"/>
      <c r="B811" s="18" t="n"/>
      <c r="C811" s="21" t="n">
        <v>71006</v>
      </c>
      <c r="D811" s="22" t="inlineStr">
        <is>
          <t>ពិន័យផ្សេងៗលើការនាំចូល</t>
        </is>
      </c>
      <c r="E811" s="50" t="inlineStr">
        <is>
          <t>PIM</t>
        </is>
      </c>
      <c r="F811" s="184" t="n"/>
      <c r="G811" s="185" t="n"/>
      <c r="H811" s="185" t="n"/>
      <c r="I811" s="185" t="n"/>
      <c r="J811" s="186" t="n"/>
      <c r="K811" s="184" t="n">
        <v>0</v>
      </c>
      <c r="L811" s="186">
        <f>K811+L724</f>
        <v/>
      </c>
      <c r="M811" s="184" t="n">
        <v>0</v>
      </c>
      <c r="N811" s="186">
        <f>M811+N724</f>
        <v/>
      </c>
      <c r="O811" s="184" t="n"/>
      <c r="P811" s="186">
        <f>O811+P724</f>
        <v/>
      </c>
      <c r="Q811" s="187">
        <f>N811+P811</f>
        <v/>
      </c>
      <c r="R811" s="184" t="n"/>
      <c r="S811" s="186">
        <f>R811+S724</f>
        <v/>
      </c>
      <c r="T811" s="184" t="n"/>
      <c r="U811" s="186">
        <f>T811+U724</f>
        <v/>
      </c>
      <c r="V811" s="188">
        <f>L811-N811-U811</f>
        <v/>
      </c>
      <c r="W811" s="186">
        <f>IF(L811-N811-U811-V811=0,"","Error")</f>
        <v/>
      </c>
    </row>
    <row r="812" ht="14" customHeight="1" thickBot="1">
      <c r="A812" s="15" t="n"/>
      <c r="B812" s="24" t="n"/>
      <c r="C812" s="55" t="n">
        <v>71007</v>
      </c>
      <c r="D812" s="56" t="inlineStr">
        <is>
          <t>ពន្ធនាំចូល (ជាបន្ទុករបស់រដ្ឋ)</t>
        </is>
      </c>
      <c r="E812" s="57" t="inlineStr">
        <is>
          <t>CRP</t>
        </is>
      </c>
      <c r="F812" s="107" t="n"/>
      <c r="G812" s="108" t="n"/>
      <c r="H812" s="108" t="n"/>
      <c r="I812" s="108" t="n"/>
      <c r="J812" s="109" t="n"/>
      <c r="K812" s="107" t="n">
        <v>0</v>
      </c>
      <c r="L812" s="109">
        <f>K812+L725</f>
        <v/>
      </c>
      <c r="M812" s="107" t="n">
        <v>0</v>
      </c>
      <c r="N812" s="109">
        <f>M812+N725</f>
        <v/>
      </c>
      <c r="O812" s="107" t="n"/>
      <c r="P812" s="109">
        <f>O812+P725</f>
        <v/>
      </c>
      <c r="Q812" s="110">
        <f>N812+P812</f>
        <v/>
      </c>
      <c r="R812" s="107" t="n"/>
      <c r="S812" s="109">
        <f>R812+S725</f>
        <v/>
      </c>
      <c r="T812" s="107" t="n"/>
      <c r="U812" s="109">
        <f>T812+U725</f>
        <v/>
      </c>
      <c r="V812" s="111">
        <f>L812-N812-U812</f>
        <v/>
      </c>
      <c r="W812" s="109">
        <f>IF(L812-N812-U812-V812=0,"","Error")</f>
        <v/>
      </c>
    </row>
    <row r="813" ht="13" customHeight="1">
      <c r="A813" s="15" t="n"/>
      <c r="B813" s="19" t="inlineStr">
        <is>
          <t>7101</t>
        </is>
      </c>
      <c r="C813" s="20" t="n">
        <v>71011</v>
      </c>
      <c r="D813" s="16" t="inlineStr">
        <is>
          <t>អាករលើការនាំចេញឈើ</t>
        </is>
      </c>
      <c r="E813" s="49" t="inlineStr">
        <is>
          <t>ETW</t>
        </is>
      </c>
      <c r="F813" s="97" t="n"/>
      <c r="G813" s="98" t="n"/>
      <c r="H813" s="98" t="n"/>
      <c r="I813" s="98" t="n"/>
      <c r="J813" s="99" t="n"/>
      <c r="K813" s="97" t="n">
        <v>0</v>
      </c>
      <c r="L813" s="99">
        <f>K813+L726</f>
        <v/>
      </c>
      <c r="M813" s="97" t="n">
        <v>0</v>
      </c>
      <c r="N813" s="99">
        <f>M813+N726</f>
        <v/>
      </c>
      <c r="O813" s="97" t="n"/>
      <c r="P813" s="99">
        <f>O813+P726</f>
        <v/>
      </c>
      <c r="Q813" s="100">
        <f>N813+P813</f>
        <v/>
      </c>
      <c r="R813" s="97" t="n"/>
      <c r="S813" s="99">
        <f>R813+S726</f>
        <v/>
      </c>
      <c r="T813" s="97" t="n"/>
      <c r="U813" s="99">
        <f>T813+U726</f>
        <v/>
      </c>
      <c r="V813" s="101">
        <f>L813-N813-U813</f>
        <v/>
      </c>
      <c r="W813" s="99">
        <f>IF(L813-N813-U813-V813=0,"","Error")</f>
        <v/>
      </c>
    </row>
    <row r="814" ht="13" customHeight="1">
      <c r="A814" s="15" t="n"/>
      <c r="B814" s="18" t="n"/>
      <c r="C814" s="21" t="n">
        <v>71012</v>
      </c>
      <c r="D814" s="22" t="inlineStr">
        <is>
          <t>អាករលើការនាំចេញកៅស៊ូ</t>
        </is>
      </c>
      <c r="E814" s="50" t="inlineStr">
        <is>
          <t>ETR</t>
        </is>
      </c>
      <c r="F814" s="184" t="n"/>
      <c r="G814" s="185" t="n"/>
      <c r="H814" s="185" t="n"/>
      <c r="I814" s="185" t="n"/>
      <c r="J814" s="186" t="n"/>
      <c r="K814" s="184" t="n">
        <v>0</v>
      </c>
      <c r="L814" s="186">
        <f>K814+L727</f>
        <v/>
      </c>
      <c r="M814" s="184" t="n">
        <v>0</v>
      </c>
      <c r="N814" s="186">
        <f>M814+N727</f>
        <v/>
      </c>
      <c r="O814" s="184" t="n"/>
      <c r="P814" s="186">
        <f>O814+P727</f>
        <v/>
      </c>
      <c r="Q814" s="187">
        <f>N814+P814</f>
        <v/>
      </c>
      <c r="R814" s="184" t="n"/>
      <c r="S814" s="186">
        <f>R814+S727</f>
        <v/>
      </c>
      <c r="T814" s="184" t="n"/>
      <c r="U814" s="186">
        <f>T814+U727</f>
        <v/>
      </c>
      <c r="V814" s="188">
        <f>L814-N814-U814</f>
        <v/>
      </c>
      <c r="W814" s="186">
        <f>IF(L814-N814-U814-V814=0,"","Error")</f>
        <v/>
      </c>
    </row>
    <row r="815" ht="13" customHeight="1">
      <c r="A815" s="15" t="n"/>
      <c r="B815" s="18" t="n"/>
      <c r="C815" s="21" t="n">
        <v>71013</v>
      </c>
      <c r="D815" s="22" t="inlineStr">
        <is>
          <t>អាករលើការនាំចេញផលិតផលតេលសិលា</t>
        </is>
      </c>
      <c r="E815" s="50" t="inlineStr">
        <is>
          <t>ETP</t>
        </is>
      </c>
      <c r="F815" s="184" t="n"/>
      <c r="G815" s="185" t="n"/>
      <c r="H815" s="185" t="n"/>
      <c r="I815" s="185" t="n"/>
      <c r="J815" s="186" t="n"/>
      <c r="K815" s="184" t="n">
        <v>0</v>
      </c>
      <c r="L815" s="186">
        <f>K815+L728</f>
        <v/>
      </c>
      <c r="M815" s="184" t="n">
        <v>0</v>
      </c>
      <c r="N815" s="186">
        <f>M815+N728</f>
        <v/>
      </c>
      <c r="O815" s="184" t="n"/>
      <c r="P815" s="186">
        <f>O815+P728</f>
        <v/>
      </c>
      <c r="Q815" s="187">
        <f>N815+P815</f>
        <v/>
      </c>
      <c r="R815" s="184" t="n"/>
      <c r="S815" s="186">
        <f>R815+S728</f>
        <v/>
      </c>
      <c r="T815" s="184" t="n"/>
      <c r="U815" s="186">
        <f>T815+U728</f>
        <v/>
      </c>
      <c r="V815" s="188">
        <f>L815-N815-U815</f>
        <v/>
      </c>
      <c r="W815" s="186">
        <f>IF(L815-N815-U815-V815=0,"","Error")</f>
        <v/>
      </c>
    </row>
    <row r="816" ht="13" customHeight="1">
      <c r="A816" s="15" t="n"/>
      <c r="B816" s="18" t="n"/>
      <c r="C816" s="21" t="n">
        <v>71014</v>
      </c>
      <c r="D816" s="22" t="inlineStr">
        <is>
          <t>អាករលើការនាំចេញទំនិញផ្សេងៗ</t>
        </is>
      </c>
      <c r="E816" s="50" t="inlineStr">
        <is>
          <t>ETO</t>
        </is>
      </c>
      <c r="F816" s="184" t="n"/>
      <c r="G816" s="185" t="n"/>
      <c r="H816" s="185" t="n"/>
      <c r="I816" s="185" t="n"/>
      <c r="J816" s="186" t="n"/>
      <c r="K816" s="184" t="n">
        <v>0</v>
      </c>
      <c r="L816" s="186">
        <f>K816+L729</f>
        <v/>
      </c>
      <c r="M816" s="184" t="n">
        <v>0</v>
      </c>
      <c r="N816" s="186">
        <f>M816+N729</f>
        <v/>
      </c>
      <c r="O816" s="184" t="n"/>
      <c r="P816" s="186">
        <f>O816+P729</f>
        <v/>
      </c>
      <c r="Q816" s="187">
        <f>N816+P816</f>
        <v/>
      </c>
      <c r="R816" s="184" t="n"/>
      <c r="S816" s="186">
        <f>R816+S729</f>
        <v/>
      </c>
      <c r="T816" s="184" t="n"/>
      <c r="U816" s="186">
        <f>T816+U729</f>
        <v/>
      </c>
      <c r="V816" s="188">
        <f>L816-N816-U816</f>
        <v/>
      </c>
      <c r="W816" s="186">
        <f>IF(L816-N816-U816-V816=0,"","Error")</f>
        <v/>
      </c>
    </row>
    <row r="817" ht="14" customHeight="1" thickBot="1">
      <c r="A817" s="81" t="n"/>
      <c r="B817" s="24" t="n"/>
      <c r="C817" s="55" t="n">
        <v>71016</v>
      </c>
      <c r="D817" s="56" t="inlineStr">
        <is>
          <t>ពិន័យផ្សេងៗលើការនាំចេញ</t>
        </is>
      </c>
      <c r="E817" s="57" t="inlineStr">
        <is>
          <t>PEX</t>
        </is>
      </c>
      <c r="F817" s="107" t="n"/>
      <c r="G817" s="108" t="n"/>
      <c r="H817" s="108" t="n"/>
      <c r="I817" s="108" t="n"/>
      <c r="J817" s="109" t="n"/>
      <c r="K817" s="107" t="n">
        <v>0</v>
      </c>
      <c r="L817" s="109">
        <f>K817+L730</f>
        <v/>
      </c>
      <c r="M817" s="107" t="n">
        <v>0</v>
      </c>
      <c r="N817" s="109">
        <f>M817+N730</f>
        <v/>
      </c>
      <c r="O817" s="107" t="n"/>
      <c r="P817" s="109">
        <f>O817+P730</f>
        <v/>
      </c>
      <c r="Q817" s="110">
        <f>N817+P817</f>
        <v/>
      </c>
      <c r="R817" s="107" t="n"/>
      <c r="S817" s="109">
        <f>R817+S730</f>
        <v/>
      </c>
      <c r="T817" s="107" t="n"/>
      <c r="U817" s="109">
        <f>T817+U730</f>
        <v/>
      </c>
      <c r="V817" s="111">
        <f>L817-N817-U817</f>
        <v/>
      </c>
      <c r="W817" s="109">
        <f>IF(L817-N817-U817-V817=0,"","Error")</f>
        <v/>
      </c>
    </row>
    <row r="818" ht="14" customHeight="1" thickBot="1">
      <c r="A818" s="25" t="inlineStr">
        <is>
          <t>73</t>
        </is>
      </c>
      <c r="B818" s="19" t="inlineStr">
        <is>
          <t>7301</t>
        </is>
      </c>
      <c r="C818" s="26" t="n">
        <v>73011</v>
      </c>
      <c r="D818" s="36" t="inlineStr">
        <is>
          <t>ការលក់សម្ភារបរិក្ខារ សម្ភារខូចខាត សម្ភារសិក្សា</t>
        </is>
      </c>
      <c r="E818" s="58" t="inlineStr">
        <is>
          <t>SOS</t>
        </is>
      </c>
      <c r="F818" s="189" t="n"/>
      <c r="G818" s="190" t="n"/>
      <c r="H818" s="190" t="n"/>
      <c r="I818" s="190" t="n"/>
      <c r="J818" s="114" t="n"/>
      <c r="K818" s="189" t="n">
        <v>0</v>
      </c>
      <c r="L818" s="114">
        <f>K818+L731</f>
        <v/>
      </c>
      <c r="M818" s="189" t="n">
        <v>0</v>
      </c>
      <c r="N818" s="114">
        <f>M818+N731</f>
        <v/>
      </c>
      <c r="O818" s="189" t="n"/>
      <c r="P818" s="114">
        <f>O818+P731</f>
        <v/>
      </c>
      <c r="Q818" s="115">
        <f>N818+P818</f>
        <v/>
      </c>
      <c r="R818" s="189" t="n"/>
      <c r="S818" s="114">
        <f>R818+S731</f>
        <v/>
      </c>
      <c r="T818" s="189" t="n"/>
      <c r="U818" s="114">
        <f>T818+U731</f>
        <v/>
      </c>
      <c r="V818" s="191">
        <f>L818-N818-U818</f>
        <v/>
      </c>
      <c r="W818" s="114">
        <f>IF(L818-N818-U818-V818=0,"","Error")</f>
        <v/>
      </c>
    </row>
    <row r="819" ht="14" customHeight="1" thickBot="1">
      <c r="A819" s="23" t="n"/>
      <c r="B819" s="18" t="n"/>
      <c r="C819" s="143" t="inlineStr">
        <is>
          <t>73012</t>
        </is>
      </c>
      <c r="D819" s="128" t="inlineStr">
        <is>
          <t>សរុបលក់ឯកសារ លតាប័ត្រ និងលិខិតបោះពុម្ពផ្សេងៗ</t>
        </is>
      </c>
      <c r="E819" s="90" t="n"/>
      <c r="F819" s="118" t="n"/>
      <c r="G819" s="119">
        <f>SUM(G820:G824)</f>
        <v/>
      </c>
      <c r="H819" s="119">
        <f>SUM(H820:H824)</f>
        <v/>
      </c>
      <c r="I819" s="119">
        <f>SUM(I820:I824)</f>
        <v/>
      </c>
      <c r="J819" s="120">
        <f>SUM(J820:J824)</f>
        <v/>
      </c>
      <c r="K819" s="118">
        <f>SUM(K820:K824)</f>
        <v/>
      </c>
      <c r="L819" s="120">
        <f>SUM(L820:L824)</f>
        <v/>
      </c>
      <c r="M819" s="118">
        <f>SUM(M820:M824)</f>
        <v/>
      </c>
      <c r="N819" s="120">
        <f>SUM(N820:N824)</f>
        <v/>
      </c>
      <c r="O819" s="118">
        <f>SUM(O820:O824)</f>
        <v/>
      </c>
      <c r="P819" s="120">
        <f>SUM(P820:P824)</f>
        <v/>
      </c>
      <c r="Q819" s="121">
        <f>SUM(Q820:Q824)</f>
        <v/>
      </c>
      <c r="R819" s="118">
        <f>SUM(R820:R824)</f>
        <v/>
      </c>
      <c r="S819" s="120">
        <f>SUM(S820:S824)</f>
        <v/>
      </c>
      <c r="T819" s="118">
        <f>SUM(T820:T824)</f>
        <v/>
      </c>
      <c r="U819" s="120">
        <f>SUM(U820:U824)</f>
        <v/>
      </c>
      <c r="V819" s="122">
        <f>SUM(V820:V824)</f>
        <v/>
      </c>
      <c r="W819" s="120">
        <f>IF(L819-N819-U819-V819=0,"","Error")</f>
        <v/>
      </c>
    </row>
    <row r="820" ht="13" customHeight="1">
      <c r="A820" s="23" t="n"/>
      <c r="B820" s="18" t="n"/>
      <c r="C820" s="127" t="n"/>
      <c r="D820" s="14" t="inlineStr">
        <is>
          <t>កម្រៃលតាប័ត្ររថយន្ដ</t>
        </is>
      </c>
      <c r="E820" s="59" t="inlineStr">
        <is>
          <t>VVF</t>
        </is>
      </c>
      <c r="F820" s="192" t="n"/>
      <c r="G820" s="193" t="n"/>
      <c r="H820" s="193" t="n"/>
      <c r="I820" s="193" t="n"/>
      <c r="J820" s="194" t="n"/>
      <c r="K820" s="192" t="n">
        <v>0</v>
      </c>
      <c r="L820" s="194">
        <f>K820+L733</f>
        <v/>
      </c>
      <c r="M820" s="192" t="n">
        <v>0</v>
      </c>
      <c r="N820" s="194">
        <f>M820+N733</f>
        <v/>
      </c>
      <c r="O820" s="192" t="n"/>
      <c r="P820" s="194">
        <f>O820+P733</f>
        <v/>
      </c>
      <c r="Q820" s="195">
        <f>N820+P820</f>
        <v/>
      </c>
      <c r="R820" s="192" t="n"/>
      <c r="S820" s="194">
        <f>R820+S733</f>
        <v/>
      </c>
      <c r="T820" s="192" t="n"/>
      <c r="U820" s="194">
        <f>T820+U733</f>
        <v/>
      </c>
      <c r="V820" s="196">
        <f>L820-N820-U820</f>
        <v/>
      </c>
      <c r="W820" s="194">
        <f>IF(L820-N820-U820-V820=0,"","Error")</f>
        <v/>
      </c>
    </row>
    <row r="821" ht="13" customHeight="1">
      <c r="A821" s="23" t="n"/>
      <c r="B821" s="18" t="n"/>
      <c r="C821" s="127" t="n"/>
      <c r="D821" s="6" t="inlineStr">
        <is>
          <t>កម្រៃត្រាពន្ធគយ</t>
        </is>
      </c>
      <c r="E821" s="60" t="inlineStr">
        <is>
          <t>CSF</t>
        </is>
      </c>
      <c r="F821" s="150" t="n"/>
      <c r="G821" s="151" t="n"/>
      <c r="H821" s="151" t="n"/>
      <c r="I821" s="151" t="n"/>
      <c r="J821" s="152" t="n"/>
      <c r="K821" s="150" t="n">
        <v>15000</v>
      </c>
      <c r="L821" s="152">
        <f>K821+L734</f>
        <v/>
      </c>
      <c r="M821" s="150" t="n">
        <v>0</v>
      </c>
      <c r="N821" s="152">
        <f>M821+N734</f>
        <v/>
      </c>
      <c r="O821" s="150" t="n"/>
      <c r="P821" s="152">
        <f>O821+P734</f>
        <v/>
      </c>
      <c r="Q821" s="153">
        <f>N821+P821</f>
        <v/>
      </c>
      <c r="R821" s="150" t="n"/>
      <c r="S821" s="152">
        <f>R821+S734</f>
        <v/>
      </c>
      <c r="T821" s="150" t="n"/>
      <c r="U821" s="152">
        <f>T821+U734</f>
        <v/>
      </c>
      <c r="V821" s="154">
        <f>L821-N821-U821</f>
        <v/>
      </c>
      <c r="W821" s="152">
        <f>IF(L821-N821-U821-V821=0,"","Error")</f>
        <v/>
      </c>
    </row>
    <row r="822" ht="13" customHeight="1">
      <c r="A822" s="23" t="n"/>
      <c r="B822" s="18" t="n"/>
      <c r="C822" s="127" t="n"/>
      <c r="D822" s="6" t="inlineStr">
        <is>
          <t>កម្រៃតែមប្រិ៍អាករ</t>
        </is>
      </c>
      <c r="E822" s="60" t="inlineStr">
        <is>
          <t>STF</t>
        </is>
      </c>
      <c r="F822" s="150" t="n"/>
      <c r="G822" s="151" t="n"/>
      <c r="H822" s="151" t="n"/>
      <c r="I822" s="151" t="n"/>
      <c r="J822" s="152" t="n"/>
      <c r="K822" s="150" t="n">
        <v>0</v>
      </c>
      <c r="L822" s="152">
        <f>K822+L735</f>
        <v/>
      </c>
      <c r="M822" s="150" t="n">
        <v>0</v>
      </c>
      <c r="N822" s="152">
        <f>M822+N735</f>
        <v/>
      </c>
      <c r="O822" s="150" t="n"/>
      <c r="P822" s="152">
        <f>O822+P735</f>
        <v/>
      </c>
      <c r="Q822" s="153">
        <f>N822+P822</f>
        <v/>
      </c>
      <c r="R822" s="150" t="n"/>
      <c r="S822" s="152">
        <f>R822+S735</f>
        <v/>
      </c>
      <c r="T822" s="150" t="n"/>
      <c r="U822" s="152">
        <f>T822+U735</f>
        <v/>
      </c>
      <c r="V822" s="154">
        <f>L822-N822-U822</f>
        <v/>
      </c>
      <c r="W822" s="152">
        <f>IF(L822-N822-U822-V822=0,"","Error")</f>
        <v/>
      </c>
    </row>
    <row r="823" ht="13" customHeight="1">
      <c r="A823" s="23" t="n"/>
      <c r="B823" s="18" t="n"/>
      <c r="C823" s="127" t="n"/>
      <c r="D823" s="6" t="inlineStr">
        <is>
          <t>កម្រៃបណ្ណដឹកជញ្ជូនទំនិញ</t>
        </is>
      </c>
      <c r="E823" s="60" t="inlineStr">
        <is>
          <t>TSF</t>
        </is>
      </c>
      <c r="F823" s="150" t="n"/>
      <c r="G823" s="151" t="n"/>
      <c r="H823" s="151" t="n"/>
      <c r="I823" s="151" t="n"/>
      <c r="J823" s="152" t="n"/>
      <c r="K823" s="150" t="n">
        <v>1000</v>
      </c>
      <c r="L823" s="152">
        <f>K823+L736</f>
        <v/>
      </c>
      <c r="M823" s="150" t="n">
        <v>0</v>
      </c>
      <c r="N823" s="152">
        <f>M823+N736</f>
        <v/>
      </c>
      <c r="O823" s="150" t="n"/>
      <c r="P823" s="152">
        <f>O823+P736</f>
        <v/>
      </c>
      <c r="Q823" s="153">
        <f>N823+P823</f>
        <v/>
      </c>
      <c r="R823" s="150" t="n"/>
      <c r="S823" s="152">
        <f>R823+S736</f>
        <v/>
      </c>
      <c r="T823" s="150" t="n"/>
      <c r="U823" s="152">
        <f>T823+U736</f>
        <v/>
      </c>
      <c r="V823" s="154">
        <f>L823-N823-U823</f>
        <v/>
      </c>
      <c r="W823" s="152">
        <f>IF(L823-N823-U823-V823=0,"","Error")</f>
        <v/>
      </c>
    </row>
    <row r="824" ht="13" customHeight="1">
      <c r="A824" s="23" t="n"/>
      <c r="B824" s="18" t="n"/>
      <c r="C824" s="127" t="n"/>
      <c r="D824" s="7" t="inlineStr">
        <is>
          <t>កម្រៃសៀលកុងតឺន័រ</t>
        </is>
      </c>
      <c r="E824" s="61" t="inlineStr">
        <is>
          <t>CCS</t>
        </is>
      </c>
      <c r="F824" s="197" t="n"/>
      <c r="G824" s="198" t="n"/>
      <c r="H824" s="198" t="n"/>
      <c r="I824" s="198" t="n"/>
      <c r="J824" s="199" t="n"/>
      <c r="K824" s="197" t="n">
        <v>0</v>
      </c>
      <c r="L824" s="199">
        <f>K824+L737</f>
        <v/>
      </c>
      <c r="M824" s="197" t="n">
        <v>0</v>
      </c>
      <c r="N824" s="199">
        <f>M824+N737</f>
        <v/>
      </c>
      <c r="O824" s="197" t="n"/>
      <c r="P824" s="199">
        <f>O824+P737</f>
        <v/>
      </c>
      <c r="Q824" s="200">
        <f>N824+P824</f>
        <v/>
      </c>
      <c r="R824" s="197" t="n"/>
      <c r="S824" s="199">
        <f>R824+S737</f>
        <v/>
      </c>
      <c r="T824" s="197" t="n"/>
      <c r="U824" s="199">
        <f>T824+U737</f>
        <v/>
      </c>
      <c r="V824" s="201">
        <f>L824-N824-U824</f>
        <v/>
      </c>
      <c r="W824" s="199">
        <f>IF(L824-N824-U824-V824=0,"","Error")</f>
        <v/>
      </c>
    </row>
    <row r="825" ht="13" customHeight="1">
      <c r="A825" s="15" t="n"/>
      <c r="B825" s="18" t="n"/>
      <c r="C825" s="21" t="n">
        <v>73013</v>
      </c>
      <c r="D825" s="22" t="inlineStr">
        <is>
          <t>ផលបានពីការលក់ទ្រព្យសម្បត្តិកំទេចកំទី</t>
        </is>
      </c>
      <c r="E825" s="62" t="inlineStr">
        <is>
          <t>SOM</t>
        </is>
      </c>
      <c r="F825" s="184" t="n"/>
      <c r="G825" s="185" t="n"/>
      <c r="H825" s="185" t="n"/>
      <c r="I825" s="185" t="n"/>
      <c r="J825" s="186" t="n"/>
      <c r="K825" s="184" t="n">
        <v>0</v>
      </c>
      <c r="L825" s="186">
        <f>K825+L738</f>
        <v/>
      </c>
      <c r="M825" s="184" t="n">
        <v>0</v>
      </c>
      <c r="N825" s="186">
        <f>M825+N738</f>
        <v/>
      </c>
      <c r="O825" s="184" t="n"/>
      <c r="P825" s="186">
        <f>O825+P738</f>
        <v/>
      </c>
      <c r="Q825" s="187">
        <f>N825+P825</f>
        <v/>
      </c>
      <c r="R825" s="184" t="n"/>
      <c r="S825" s="186">
        <f>R825+S738</f>
        <v/>
      </c>
      <c r="T825" s="184" t="n"/>
      <c r="U825" s="186">
        <f>T825+U738</f>
        <v/>
      </c>
      <c r="V825" s="188">
        <f>L825-N825-U825</f>
        <v/>
      </c>
      <c r="W825" s="186">
        <f>IF(L825-N825-U825-V825=0,"","Error")</f>
        <v/>
      </c>
    </row>
    <row r="826" ht="13" customHeight="1">
      <c r="A826" s="15" t="n"/>
      <c r="B826" s="18" t="n"/>
      <c r="C826" s="21" t="n">
        <v>73015</v>
      </c>
      <c r="D826" s="22" t="inlineStr">
        <is>
          <t>ការលក់មធ្យោបាយដឹកជញ្ជូន និងគ្រឿងចក្រចាស់ៗ ឬខូច</t>
        </is>
      </c>
      <c r="E826" s="62" t="inlineStr">
        <is>
          <t>SOV</t>
        </is>
      </c>
      <c r="F826" s="184" t="n"/>
      <c r="G826" s="185" t="n"/>
      <c r="H826" s="185" t="n"/>
      <c r="I826" s="185" t="n"/>
      <c r="J826" s="186" t="n"/>
      <c r="K826" s="184" t="n">
        <v>0</v>
      </c>
      <c r="L826" s="186">
        <f>K826+L739</f>
        <v/>
      </c>
      <c r="M826" s="184" t="n">
        <v>0</v>
      </c>
      <c r="N826" s="186">
        <f>M826+N739</f>
        <v/>
      </c>
      <c r="O826" s="184" t="n"/>
      <c r="P826" s="186">
        <f>O826+P739</f>
        <v/>
      </c>
      <c r="Q826" s="187">
        <f>N826+P826</f>
        <v/>
      </c>
      <c r="R826" s="184" t="n"/>
      <c r="S826" s="186">
        <f>R826+S739</f>
        <v/>
      </c>
      <c r="T826" s="184" t="n"/>
      <c r="U826" s="186">
        <f>T826+U739</f>
        <v/>
      </c>
      <c r="V826" s="188">
        <f>L826-N826-U826</f>
        <v/>
      </c>
      <c r="W826" s="186">
        <f>IF(L826-N826-U826-V826=0,"","Error")</f>
        <v/>
      </c>
    </row>
    <row r="827" ht="13" customHeight="1">
      <c r="A827" s="15" t="n"/>
      <c r="B827" s="18" t="n"/>
      <c r="C827" s="21" t="n">
        <v>73016</v>
      </c>
      <c r="D827" s="22" t="inlineStr">
        <is>
          <t>ការលក់ឧបករណ៍អេឡិចត្រូនិចចាស់ៗ ឬ ខូច</t>
        </is>
      </c>
      <c r="E827" s="62" t="inlineStr">
        <is>
          <t>SOD</t>
        </is>
      </c>
      <c r="F827" s="184" t="n"/>
      <c r="G827" s="185" t="n"/>
      <c r="H827" s="185" t="n"/>
      <c r="I827" s="185" t="n"/>
      <c r="J827" s="186" t="n"/>
      <c r="K827" s="184" t="n">
        <v>0</v>
      </c>
      <c r="L827" s="186">
        <f>K827+L740</f>
        <v/>
      </c>
      <c r="M827" s="184" t="n">
        <v>0</v>
      </c>
      <c r="N827" s="186">
        <f>M827+N740</f>
        <v/>
      </c>
      <c r="O827" s="184" t="n"/>
      <c r="P827" s="186">
        <f>O827+P740</f>
        <v/>
      </c>
      <c r="Q827" s="187">
        <f>N827+P827</f>
        <v/>
      </c>
      <c r="R827" s="184" t="n"/>
      <c r="S827" s="186">
        <f>R827+S740</f>
        <v/>
      </c>
      <c r="T827" s="184" t="n"/>
      <c r="U827" s="186">
        <f>T827+U740</f>
        <v/>
      </c>
      <c r="V827" s="188">
        <f>L827-N827-U827</f>
        <v/>
      </c>
      <c r="W827" s="186">
        <f>IF(L827-N827-U827-V827=0,"","Error")</f>
        <v/>
      </c>
    </row>
    <row r="828" ht="13" customHeight="1">
      <c r="A828" s="15" t="n"/>
      <c r="B828" s="18" t="n"/>
      <c r="C828" s="21" t="n">
        <v>73017</v>
      </c>
      <c r="D828" s="22" t="inlineStr">
        <is>
          <t>ការលក់ឧបករណ៍អគ្គិសនីចាស់ៗ ឬ ខូច</t>
        </is>
      </c>
      <c r="E828" s="62" t="inlineStr">
        <is>
          <t>SOE</t>
        </is>
      </c>
      <c r="F828" s="184" t="n"/>
      <c r="G828" s="185" t="n"/>
      <c r="H828" s="185" t="n"/>
      <c r="I828" s="185" t="n"/>
      <c r="J828" s="186" t="n"/>
      <c r="K828" s="184" t="n">
        <v>0</v>
      </c>
      <c r="L828" s="186">
        <f>K828+L741</f>
        <v/>
      </c>
      <c r="M828" s="184" t="n">
        <v>0</v>
      </c>
      <c r="N828" s="186">
        <f>M828+N741</f>
        <v/>
      </c>
      <c r="O828" s="184" t="n"/>
      <c r="P828" s="186">
        <f>O828+P741</f>
        <v/>
      </c>
      <c r="Q828" s="187">
        <f>N828+P828</f>
        <v/>
      </c>
      <c r="R828" s="184" t="n"/>
      <c r="S828" s="186">
        <f>R828+S741</f>
        <v/>
      </c>
      <c r="T828" s="184" t="n"/>
      <c r="U828" s="186">
        <f>T828+U741</f>
        <v/>
      </c>
      <c r="V828" s="188">
        <f>L828-N828-U828</f>
        <v/>
      </c>
      <c r="W828" s="186">
        <f>IF(L828-N828-U828-V828=0,"","Error")</f>
        <v/>
      </c>
    </row>
    <row r="829" ht="14" customHeight="1" thickBot="1">
      <c r="A829" s="15" t="n"/>
      <c r="B829" s="24" t="n"/>
      <c r="C829" s="55" t="n">
        <v>73018</v>
      </c>
      <c r="D829" s="56" t="inlineStr">
        <is>
          <t>ការលក់ទ្រព្យសម្បត្តិនៃរដ្ឋបាលសាធារណៈផ្សេងទៀត</t>
        </is>
      </c>
      <c r="E829" s="80" t="inlineStr">
        <is>
          <t>SOO</t>
        </is>
      </c>
      <c r="F829" s="107" t="n"/>
      <c r="G829" s="108" t="n"/>
      <c r="H829" s="108" t="n"/>
      <c r="I829" s="108" t="n"/>
      <c r="J829" s="109" t="n"/>
      <c r="K829" s="107" t="n">
        <v>0</v>
      </c>
      <c r="L829" s="109">
        <f>K829+L742</f>
        <v/>
      </c>
      <c r="M829" s="107" t="n">
        <v>0</v>
      </c>
      <c r="N829" s="109">
        <f>M829+N742</f>
        <v/>
      </c>
      <c r="O829" s="107" t="n"/>
      <c r="P829" s="109">
        <f>O829+P742</f>
        <v/>
      </c>
      <c r="Q829" s="110">
        <f>N829+P829</f>
        <v/>
      </c>
      <c r="R829" s="107" t="n"/>
      <c r="S829" s="109">
        <f>R829+S742</f>
        <v/>
      </c>
      <c r="T829" s="107" t="n"/>
      <c r="U829" s="109">
        <f>T829+U742</f>
        <v/>
      </c>
      <c r="V829" s="111">
        <f>L829-N829-U829</f>
        <v/>
      </c>
      <c r="W829" s="109">
        <f>IF(L829-N829-U829-V829=0,"","Error")</f>
        <v/>
      </c>
    </row>
    <row r="830" ht="14" customHeight="1" thickBot="1">
      <c r="A830" s="15" t="n"/>
      <c r="B830" s="19" t="inlineStr">
        <is>
          <t>7302</t>
        </is>
      </c>
      <c r="C830" s="26" t="n">
        <v>73024</v>
      </c>
      <c r="D830" s="35" t="inlineStr">
        <is>
          <t>កម្រៃសេវាបង់ថ្លៃសិទ្ធិប្រឡង និងសិក្សាវគ្គជើងសាគយ</t>
        </is>
      </c>
      <c r="E830" s="63" t="inlineStr">
        <is>
          <t>CBF</t>
        </is>
      </c>
      <c r="F830" s="189" t="n"/>
      <c r="G830" s="190" t="n"/>
      <c r="H830" s="190" t="n"/>
      <c r="I830" s="190" t="n"/>
      <c r="J830" s="114" t="n"/>
      <c r="K830" s="189" t="n">
        <v>0</v>
      </c>
      <c r="L830" s="114">
        <f>K830+L743</f>
        <v/>
      </c>
      <c r="M830" s="189" t="n">
        <v>0</v>
      </c>
      <c r="N830" s="114">
        <f>M830+N743</f>
        <v/>
      </c>
      <c r="O830" s="189" t="n"/>
      <c r="P830" s="114">
        <f>O830+P743</f>
        <v/>
      </c>
      <c r="Q830" s="115">
        <f>N830+P830</f>
        <v/>
      </c>
      <c r="R830" s="189" t="n"/>
      <c r="S830" s="114">
        <f>R830+S743</f>
        <v/>
      </c>
      <c r="T830" s="189" t="n"/>
      <c r="U830" s="114">
        <f>T830+U743</f>
        <v/>
      </c>
      <c r="V830" s="191">
        <f>L830-N830-U830</f>
        <v/>
      </c>
      <c r="W830" s="114">
        <f>IF(L830-N830-U830-V830=0,"","Error")</f>
        <v/>
      </c>
    </row>
    <row r="831" ht="27" customHeight="1" thickBot="1">
      <c r="A831" s="23" t="n"/>
      <c r="B831" s="15" t="n"/>
      <c r="C831" s="126" t="n">
        <v>73028</v>
      </c>
      <c r="D83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831" s="90" t="n"/>
      <c r="F831" s="118" t="n"/>
      <c r="G831" s="119">
        <f>G832+G837+G843+G844</f>
        <v/>
      </c>
      <c r="H831" s="119">
        <f>H832+H837+H843+H844</f>
        <v/>
      </c>
      <c r="I831" s="119">
        <f>I832+I837+I843+I844</f>
        <v/>
      </c>
      <c r="J831" s="120">
        <f>J832+J837+J843+J844</f>
        <v/>
      </c>
      <c r="K831" s="118">
        <f>K832+K837+K843+K844</f>
        <v/>
      </c>
      <c r="L831" s="120">
        <f>L832+L837+L843+L844</f>
        <v/>
      </c>
      <c r="M831" s="118">
        <f>M832+M837+M843+M844</f>
        <v/>
      </c>
      <c r="N831" s="120">
        <f>N832+N837+N843+N844</f>
        <v/>
      </c>
      <c r="O831" s="118">
        <f>O832+O837+O843+O844</f>
        <v/>
      </c>
      <c r="P831" s="120">
        <f>P832+P837+P843+P844</f>
        <v/>
      </c>
      <c r="Q831" s="121">
        <f>Q832+Q837+Q843+Q844</f>
        <v/>
      </c>
      <c r="R831" s="118">
        <f>R832+R837+R843+R844</f>
        <v/>
      </c>
      <c r="S831" s="120">
        <f>S832+S837+S843+S844</f>
        <v/>
      </c>
      <c r="T831" s="118">
        <f>T832+T837+T843+T844</f>
        <v/>
      </c>
      <c r="U831" s="120">
        <f>U832+U837+U843+U844</f>
        <v/>
      </c>
      <c r="V831" s="122">
        <f>V832+V837+V843+V844</f>
        <v/>
      </c>
      <c r="W831" s="120">
        <f>IF(L831-N831-U831-V831=0,"","Error")</f>
        <v/>
      </c>
    </row>
    <row r="832" ht="14" customHeight="1" thickBot="1">
      <c r="A832" s="23" t="n"/>
      <c r="B832" s="18" t="n"/>
      <c r="C832" s="129" t="n"/>
      <c r="D832" s="141" t="inlineStr">
        <is>
          <t>សរុបកម្រៃចុះបញ្ជិកាប្រតិវេទន៍គយ</t>
        </is>
      </c>
      <c r="E832" s="142" t="n"/>
      <c r="F832" s="202" t="n"/>
      <c r="G832" s="259">
        <f>SUM(G833:G836)</f>
        <v/>
      </c>
      <c r="H832" s="259">
        <f>SUM(H833:H836)</f>
        <v/>
      </c>
      <c r="I832" s="259">
        <f>SUM(I833:I836)</f>
        <v/>
      </c>
      <c r="J832" s="260">
        <f>SUM(J833:J836)</f>
        <v/>
      </c>
      <c r="K832" s="202">
        <f>SUM(K833:K836)</f>
        <v/>
      </c>
      <c r="L832" s="260">
        <f>SUM(L833:L836)</f>
        <v/>
      </c>
      <c r="M832" s="202">
        <f>SUM(M833:M836)</f>
        <v/>
      </c>
      <c r="N832" s="260">
        <f>SUM(N833:N836)</f>
        <v/>
      </c>
      <c r="O832" s="202">
        <f>SUM(O833:O836)</f>
        <v/>
      </c>
      <c r="P832" s="260">
        <f>SUM(P833:P836)</f>
        <v/>
      </c>
      <c r="Q832" s="261">
        <f>SUM(Q833:Q836)</f>
        <v/>
      </c>
      <c r="R832" s="202">
        <f>SUM(R833:R836)</f>
        <v/>
      </c>
      <c r="S832" s="260">
        <f>SUM(S833:S836)</f>
        <v/>
      </c>
      <c r="T832" s="202">
        <f>SUM(T833:T836)</f>
        <v/>
      </c>
      <c r="U832" s="260">
        <f>SUM(U833:U836)</f>
        <v/>
      </c>
      <c r="V832" s="262">
        <f>SUM(V833:V836)</f>
        <v/>
      </c>
      <c r="W832" s="260">
        <f>IF(L832-N832-U832-V832=0,"","Error")</f>
        <v/>
      </c>
    </row>
    <row r="833" ht="26" customHeight="1">
      <c r="A833" s="23" t="n"/>
      <c r="B833" s="18" t="n"/>
      <c r="C833" s="129" t="n"/>
      <c r="D833" s="34" t="inlineStr">
        <is>
          <t>កម្រៃចុះបញ្ចិកាប្រតិវេទន៍គយនាំចេញនាំចូលនិងឆ្លងកាត់ (មាតិកាចាស់)</t>
        </is>
      </c>
      <c r="E833" s="87" t="inlineStr">
        <is>
          <t>CDF</t>
        </is>
      </c>
      <c r="F833" s="208" t="n"/>
      <c r="G833" s="209" t="n"/>
      <c r="H833" s="209" t="n"/>
      <c r="I833" s="209" t="n"/>
      <c r="J833" s="210" t="n"/>
      <c r="K833" s="208" t="n">
        <v>0</v>
      </c>
      <c r="L833" s="210">
        <f>K833+L746</f>
        <v/>
      </c>
      <c r="M833" s="208" t="n">
        <v>0</v>
      </c>
      <c r="N833" s="210">
        <f>M833+N746</f>
        <v/>
      </c>
      <c r="O833" s="208" t="n"/>
      <c r="P833" s="210">
        <f>O833+P746</f>
        <v/>
      </c>
      <c r="Q833" s="211">
        <f>N833+P833</f>
        <v/>
      </c>
      <c r="R833" s="208" t="n"/>
      <c r="S833" s="210">
        <f>R833+S746</f>
        <v/>
      </c>
      <c r="T833" s="208" t="n"/>
      <c r="U833" s="210">
        <f>T833+U746</f>
        <v/>
      </c>
      <c r="V833" s="212">
        <f>L833-N833-U833</f>
        <v/>
      </c>
      <c r="W833" s="210">
        <f>IF(L833-N833-U833-V833=0,"","Error")</f>
        <v/>
      </c>
    </row>
    <row r="834" ht="26" customHeight="1">
      <c r="A834" s="23" t="n"/>
      <c r="B834" s="18" t="n"/>
      <c r="C834" s="129" t="n"/>
      <c r="D83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834" s="64" t="inlineStr">
        <is>
          <t>CDL</t>
        </is>
      </c>
      <c r="F834" s="213" t="n"/>
      <c r="G834" s="214" t="n"/>
      <c r="H834" s="214" t="n"/>
      <c r="I834" s="214" t="n"/>
      <c r="J834" s="215" t="n"/>
      <c r="K834" s="213" t="n">
        <v>144000</v>
      </c>
      <c r="L834" s="215">
        <f>K834+L747</f>
        <v/>
      </c>
      <c r="M834" s="213" t="n">
        <v>0</v>
      </c>
      <c r="N834" s="215">
        <f>M834+N747</f>
        <v/>
      </c>
      <c r="O834" s="213" t="n"/>
      <c r="P834" s="215">
        <f>O834+P747</f>
        <v/>
      </c>
      <c r="Q834" s="216">
        <f>N834+P834</f>
        <v/>
      </c>
      <c r="R834" s="213" t="n"/>
      <c r="S834" s="215">
        <f>R834+S747</f>
        <v/>
      </c>
      <c r="T834" s="213" t="n"/>
      <c r="U834" s="215">
        <f>T834+U747</f>
        <v/>
      </c>
      <c r="V834" s="217">
        <f>L834-N834-U834</f>
        <v/>
      </c>
      <c r="W834" s="215">
        <f>IF(L834-N834-U834-V834=0,"","Error")</f>
        <v/>
      </c>
    </row>
    <row r="835" ht="26" customHeight="1">
      <c r="A835" s="23" t="n"/>
      <c r="B835" s="18" t="n"/>
      <c r="C835" s="129" t="n"/>
      <c r="D83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835" s="64" t="inlineStr">
        <is>
          <t>CDO</t>
        </is>
      </c>
      <c r="F835" s="213" t="n"/>
      <c r="G835" s="214" t="n"/>
      <c r="H835" s="214" t="n"/>
      <c r="I835" s="214" t="n"/>
      <c r="J835" s="215" t="n"/>
      <c r="K835" s="213" t="n">
        <v>0</v>
      </c>
      <c r="L835" s="215">
        <f>K835+L748</f>
        <v/>
      </c>
      <c r="M835" s="213" t="n">
        <v>0</v>
      </c>
      <c r="N835" s="215">
        <f>M835+N748</f>
        <v/>
      </c>
      <c r="O835" s="213" t="n"/>
      <c r="P835" s="215">
        <f>O835+P748</f>
        <v/>
      </c>
      <c r="Q835" s="216">
        <f>N835+P835</f>
        <v/>
      </c>
      <c r="R835" s="213" t="n"/>
      <c r="S835" s="215">
        <f>R835+S748</f>
        <v/>
      </c>
      <c r="T835" s="213" t="n"/>
      <c r="U835" s="215">
        <f>T835+U748</f>
        <v/>
      </c>
      <c r="V835" s="217">
        <f>L835-N835-U835</f>
        <v/>
      </c>
      <c r="W835" s="215">
        <f>IF(L835-N835-U835-V835=0,"","Error")</f>
        <v/>
      </c>
    </row>
    <row r="836" ht="14" customHeight="1" thickBot="1">
      <c r="A836" s="23" t="n"/>
      <c r="B836" s="18" t="n"/>
      <c r="C836" s="129" t="n"/>
      <c r="D836" s="33" t="inlineStr">
        <is>
          <t>ប្រតិវេទន៍គយទំនិញឆ្លងកាត់</t>
        </is>
      </c>
      <c r="E836" s="65" t="inlineStr">
        <is>
          <t>CDT</t>
        </is>
      </c>
      <c r="F836" s="218" t="n"/>
      <c r="G836" s="219" t="n"/>
      <c r="H836" s="219" t="n"/>
      <c r="I836" s="219" t="n"/>
      <c r="J836" s="220" t="n"/>
      <c r="K836" s="218" t="n">
        <v>0</v>
      </c>
      <c r="L836" s="220">
        <f>K836+L749</f>
        <v/>
      </c>
      <c r="M836" s="218" t="n">
        <v>0</v>
      </c>
      <c r="N836" s="220">
        <f>M836+N749</f>
        <v/>
      </c>
      <c r="O836" s="218" t="n"/>
      <c r="P836" s="220">
        <f>O836+P749</f>
        <v/>
      </c>
      <c r="Q836" s="221">
        <f>N836+P836</f>
        <v/>
      </c>
      <c r="R836" s="218" t="n"/>
      <c r="S836" s="220">
        <f>R836+S749</f>
        <v/>
      </c>
      <c r="T836" s="218" t="n"/>
      <c r="U836" s="220">
        <f>T836+U749</f>
        <v/>
      </c>
      <c r="V836" s="222">
        <f>L836-N836-U836</f>
        <v/>
      </c>
      <c r="W836" s="220">
        <f>IF(L836-N836-U836-V836=0,"","Error")</f>
        <v/>
      </c>
    </row>
    <row r="837" ht="14" customHeight="1" thickBot="1">
      <c r="A837" s="23" t="n"/>
      <c r="B837" s="18" t="n"/>
      <c r="C837" s="129" t="n"/>
      <c r="D837" s="88" t="inlineStr">
        <is>
          <t>សរុបកម្រៃបែបបទគយ</t>
        </is>
      </c>
      <c r="E837" s="89" t="inlineStr">
        <is>
          <t>CPF</t>
        </is>
      </c>
      <c r="F837" s="118" t="n"/>
      <c r="G837" s="119">
        <f>SUM(G838:G842)</f>
        <v/>
      </c>
      <c r="H837" s="119">
        <f>SUM(H838:H842)</f>
        <v/>
      </c>
      <c r="I837" s="119">
        <f>SUM(I838:I842)</f>
        <v/>
      </c>
      <c r="J837" s="120">
        <f>SUM(J838:J842)</f>
        <v/>
      </c>
      <c r="K837" s="118" t="n">
        <v>0</v>
      </c>
      <c r="L837" s="120">
        <f>SUM(L838:L842)</f>
        <v/>
      </c>
      <c r="M837" s="118" t="n">
        <v>0</v>
      </c>
      <c r="N837" s="120">
        <f>SUM(N838:N842)</f>
        <v/>
      </c>
      <c r="O837" s="118">
        <f>SUM(O838:O842)</f>
        <v/>
      </c>
      <c r="P837" s="120">
        <f>SUM(P838:P842)</f>
        <v/>
      </c>
      <c r="Q837" s="121">
        <f>SUM(Q838:Q842)</f>
        <v/>
      </c>
      <c r="R837" s="118">
        <f>SUM(R838:R842)</f>
        <v/>
      </c>
      <c r="S837" s="120">
        <f>SUM(S838:S842)</f>
        <v/>
      </c>
      <c r="T837" s="118">
        <f>SUM(T838:T842)</f>
        <v/>
      </c>
      <c r="U837" s="120">
        <f>SUM(U838:U842)</f>
        <v/>
      </c>
      <c r="V837" s="122">
        <f>SUM(V838:V842)</f>
        <v/>
      </c>
      <c r="W837" s="120">
        <f>IF(L837-N837-U837-V837=0,"","Error")</f>
        <v/>
      </c>
    </row>
    <row r="838" ht="13" customHeight="1">
      <c r="A838" s="23" t="n"/>
      <c r="B838" s="18" t="n"/>
      <c r="C838" s="129" t="n"/>
      <c r="D83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838" s="86" t="inlineStr">
        <is>
          <t>PFC</t>
        </is>
      </c>
      <c r="F838" s="223" t="n"/>
      <c r="G838" s="224" t="n"/>
      <c r="H838" s="224" t="n"/>
      <c r="I838" s="224" t="n"/>
      <c r="J838" s="225" t="n"/>
      <c r="K838" s="223" t="n">
        <v>0</v>
      </c>
      <c r="L838" s="225">
        <f>K838+L751</f>
        <v/>
      </c>
      <c r="M838" s="223" t="n">
        <v>0</v>
      </c>
      <c r="N838" s="225">
        <f>M838+N751</f>
        <v/>
      </c>
      <c r="O838" s="223" t="n"/>
      <c r="P838" s="225">
        <f>O838+P751</f>
        <v/>
      </c>
      <c r="Q838" s="226">
        <f>N838+P838</f>
        <v/>
      </c>
      <c r="R838" s="223" t="n"/>
      <c r="S838" s="225">
        <f>R838+S751</f>
        <v/>
      </c>
      <c r="T838" s="223" t="n"/>
      <c r="U838" s="225">
        <f>T838+U751</f>
        <v/>
      </c>
      <c r="V838" s="227">
        <f>L838-N838-U838</f>
        <v/>
      </c>
      <c r="W838" s="225">
        <f>IF(L838-N838-U838-V838=0,"","Error")</f>
        <v/>
      </c>
    </row>
    <row r="839" ht="26" customHeight="1">
      <c r="A839" s="23" t="n"/>
      <c r="B839" s="18" t="n"/>
      <c r="C839" s="129" t="n"/>
      <c r="D83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839" s="59" t="inlineStr">
        <is>
          <t>PFL</t>
        </is>
      </c>
      <c r="F839" s="192" t="n"/>
      <c r="G839" s="193" t="n"/>
      <c r="H839" s="193" t="n"/>
      <c r="I839" s="193" t="n"/>
      <c r="J839" s="194" t="n"/>
      <c r="K839" s="192" t="n">
        <v>0</v>
      </c>
      <c r="L839" s="194">
        <f>K839+L752</f>
        <v/>
      </c>
      <c r="M839" s="192" t="n">
        <v>0</v>
      </c>
      <c r="N839" s="194">
        <f>M839+N752</f>
        <v/>
      </c>
      <c r="O839" s="192" t="n"/>
      <c r="P839" s="194">
        <f>O839+P752</f>
        <v/>
      </c>
      <c r="Q839" s="195">
        <f>N839+P839</f>
        <v/>
      </c>
      <c r="R839" s="192" t="n"/>
      <c r="S839" s="194">
        <f>R839+S752</f>
        <v/>
      </c>
      <c r="T839" s="192" t="n"/>
      <c r="U839" s="194">
        <f>T839+U752</f>
        <v/>
      </c>
      <c r="V839" s="196">
        <f>L839-N839-U839</f>
        <v/>
      </c>
      <c r="W839" s="194">
        <f>IF(L839-N839-U839-V839=0,"","Error")</f>
        <v/>
      </c>
    </row>
    <row r="840" ht="39" customHeight="1">
      <c r="A840" s="23" t="n"/>
      <c r="B840" s="18" t="n"/>
      <c r="C840" s="129" t="n"/>
      <c r="D84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840" s="67" t="inlineStr">
        <is>
          <t>PFN</t>
        </is>
      </c>
      <c r="F840" s="228" t="n"/>
      <c r="G840" s="229" t="n"/>
      <c r="H840" s="229" t="n"/>
      <c r="I840" s="229" t="n"/>
      <c r="J840" s="230" t="n"/>
      <c r="K840" s="228" t="n">
        <v>40000</v>
      </c>
      <c r="L840" s="230">
        <f>K840+L753</f>
        <v/>
      </c>
      <c r="M840" s="228" t="n">
        <v>0</v>
      </c>
      <c r="N840" s="230">
        <f>M840+N753</f>
        <v/>
      </c>
      <c r="O840" s="228" t="n"/>
      <c r="P840" s="230">
        <f>O840+P753</f>
        <v/>
      </c>
      <c r="Q840" s="231">
        <f>N840+P840</f>
        <v/>
      </c>
      <c r="R840" s="228" t="n"/>
      <c r="S840" s="230">
        <f>R840+S753</f>
        <v/>
      </c>
      <c r="T840" s="228" t="n"/>
      <c r="U840" s="230">
        <f>T840+U753</f>
        <v/>
      </c>
      <c r="V840" s="232">
        <f>L840-N840-U840</f>
        <v/>
      </c>
      <c r="W840" s="230">
        <f>IF(L840-N840-U840-V840=0,"","Error")</f>
        <v/>
      </c>
    </row>
    <row r="841" ht="26" customHeight="1">
      <c r="A841" s="23" t="n"/>
      <c r="B841" s="18" t="n"/>
      <c r="C841" s="129" t="n"/>
      <c r="D84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841" s="68" t="inlineStr">
        <is>
          <t>PFF</t>
        </is>
      </c>
      <c r="F841" s="233" t="n"/>
      <c r="G841" s="234" t="n"/>
      <c r="H841" s="234" t="n"/>
      <c r="I841" s="234" t="n"/>
      <c r="J841" s="235" t="n"/>
      <c r="K841" s="233" t="n">
        <v>0</v>
      </c>
      <c r="L841" s="235">
        <f>K841+L754</f>
        <v/>
      </c>
      <c r="M841" s="233" t="n">
        <v>0</v>
      </c>
      <c r="N841" s="235">
        <f>M841+N754</f>
        <v/>
      </c>
      <c r="O841" s="233" t="n"/>
      <c r="P841" s="235">
        <f>O841+P754</f>
        <v/>
      </c>
      <c r="Q841" s="236">
        <f>N841+P841</f>
        <v/>
      </c>
      <c r="R841" s="233" t="n"/>
      <c r="S841" s="235">
        <f>R841+S754</f>
        <v/>
      </c>
      <c r="T841" s="233" t="n"/>
      <c r="U841" s="235">
        <f>T841+U754</f>
        <v/>
      </c>
      <c r="V841" s="237">
        <f>L841-N841-U841</f>
        <v/>
      </c>
      <c r="W841" s="235">
        <f>IF(L841-N841-U841-V841=0,"","Error")</f>
        <v/>
      </c>
    </row>
    <row r="842" ht="39" customHeight="1">
      <c r="A842" s="23" t="n"/>
      <c r="B842" s="18" t="n"/>
      <c r="C842" s="129" t="n"/>
      <c r="D84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842" s="60" t="inlineStr">
        <is>
          <t>PFP</t>
        </is>
      </c>
      <c r="F842" s="150" t="n"/>
      <c r="G842" s="151" t="n"/>
      <c r="H842" s="151" t="n"/>
      <c r="I842" s="151" t="n"/>
      <c r="J842" s="152" t="n"/>
      <c r="K842" s="150" t="n">
        <v>0</v>
      </c>
      <c r="L842" s="152">
        <f>K842+L755</f>
        <v/>
      </c>
      <c r="M842" s="150" t="n">
        <v>0</v>
      </c>
      <c r="N842" s="152">
        <f>M842+N755</f>
        <v/>
      </c>
      <c r="O842" s="150" t="n"/>
      <c r="P842" s="152">
        <f>O842+P755</f>
        <v/>
      </c>
      <c r="Q842" s="153">
        <f>N842+P842</f>
        <v/>
      </c>
      <c r="R842" s="150" t="n"/>
      <c r="S842" s="152">
        <f>R842+S755</f>
        <v/>
      </c>
      <c r="T842" s="150" t="n"/>
      <c r="U842" s="152">
        <f>T842+U755</f>
        <v/>
      </c>
      <c r="V842" s="154">
        <f>L842-N842-U842</f>
        <v/>
      </c>
      <c r="W842" s="152">
        <f>IF(L842-N842-U842-V842=0,"","Error")</f>
        <v/>
      </c>
    </row>
    <row r="843" ht="13" customHeight="1">
      <c r="A843" s="23" t="n"/>
      <c r="B843" s="18" t="n"/>
      <c r="C843" s="129" t="n"/>
      <c r="D843" s="12" t="inlineStr">
        <is>
          <t>កម្រៃប័ណ្ណសម្គាល់មធ្យោបាយដឹកជញ្ជូន</t>
        </is>
      </c>
      <c r="E843" s="59" t="inlineStr">
        <is>
          <t>TID</t>
        </is>
      </c>
      <c r="F843" s="192" t="n"/>
      <c r="G843" s="193" t="n"/>
      <c r="H843" s="193" t="n"/>
      <c r="I843" s="193" t="n"/>
      <c r="J843" s="194" t="n"/>
      <c r="K843" s="192" t="n">
        <v>0</v>
      </c>
      <c r="L843" s="194">
        <f>K843+L756</f>
        <v/>
      </c>
      <c r="M843" s="192" t="n">
        <v>0</v>
      </c>
      <c r="N843" s="194">
        <f>M843+N756</f>
        <v/>
      </c>
      <c r="O843" s="192" t="n"/>
      <c r="P843" s="194">
        <f>O843+P756</f>
        <v/>
      </c>
      <c r="Q843" s="195">
        <f>N843+P843</f>
        <v/>
      </c>
      <c r="R843" s="192" t="n"/>
      <c r="S843" s="194">
        <f>R843+S756</f>
        <v/>
      </c>
      <c r="T843" s="192" t="n"/>
      <c r="U843" s="194">
        <f>T843+U756</f>
        <v/>
      </c>
      <c r="V843" s="196">
        <f>L843-N843-U843</f>
        <v/>
      </c>
      <c r="W843" s="194">
        <f>IF(L843-N843-U843-V843=0,"","Error")</f>
        <v/>
      </c>
    </row>
    <row r="844" ht="27" customHeight="1" thickBot="1">
      <c r="A844" s="23" t="n"/>
      <c r="B844" s="24" t="n"/>
      <c r="C844" s="140" t="n"/>
      <c r="D84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844" s="69" t="inlineStr">
        <is>
          <t>VAF</t>
        </is>
      </c>
      <c r="F844" s="238" t="n"/>
      <c r="G844" s="239" t="n"/>
      <c r="H844" s="239" t="n"/>
      <c r="I844" s="239" t="n"/>
      <c r="J844" s="240" t="n"/>
      <c r="K844" s="238" t="n">
        <v>0</v>
      </c>
      <c r="L844" s="240">
        <f>K844+L757</f>
        <v/>
      </c>
      <c r="M844" s="238" t="n">
        <v>0</v>
      </c>
      <c r="N844" s="240">
        <f>M844+N757</f>
        <v/>
      </c>
      <c r="O844" s="238" t="n"/>
      <c r="P844" s="240">
        <f>O844+P757</f>
        <v/>
      </c>
      <c r="Q844" s="241">
        <f>N844+P844</f>
        <v/>
      </c>
      <c r="R844" s="238" t="n"/>
      <c r="S844" s="240">
        <f>R844+S757</f>
        <v/>
      </c>
      <c r="T844" s="238" t="n"/>
      <c r="U844" s="240">
        <f>T844+U757</f>
        <v/>
      </c>
      <c r="V844" s="242">
        <f>L844-N844-U844</f>
        <v/>
      </c>
      <c r="W844" s="240">
        <f>IF(L844-N844-U844-V844=0,"","Error")</f>
        <v/>
      </c>
    </row>
    <row r="845" ht="14" customHeight="1" thickBot="1">
      <c r="A845" s="23" t="n"/>
      <c r="B845" s="25" t="inlineStr">
        <is>
          <t>7304</t>
        </is>
      </c>
      <c r="C845" s="126" t="n">
        <v>73048</v>
      </c>
      <c r="D845" s="128" t="inlineStr">
        <is>
          <t>សរុបផលពីសេវាផ្សេងៗ</t>
        </is>
      </c>
      <c r="E845" s="89" t="n"/>
      <c r="F845" s="118" t="n"/>
      <c r="G845" s="119">
        <f>G846+G847+G853+G854</f>
        <v/>
      </c>
      <c r="H845" s="119">
        <f>H846+H847+H853+H854</f>
        <v/>
      </c>
      <c r="I845" s="119">
        <f>I846+I847+I853+I854</f>
        <v/>
      </c>
      <c r="J845" s="120">
        <f>J846+J847+J853+J854</f>
        <v/>
      </c>
      <c r="K845" s="118">
        <f>K846+K847+K853+K854</f>
        <v/>
      </c>
      <c r="L845" s="120">
        <f>L846+L847+L853+L854</f>
        <v/>
      </c>
      <c r="M845" s="118">
        <f>M846+M847+M853+M854</f>
        <v/>
      </c>
      <c r="N845" s="120">
        <f>N846+N847+N853+N854</f>
        <v/>
      </c>
      <c r="O845" s="118">
        <f>O846+O847+O853+O854</f>
        <v/>
      </c>
      <c r="P845" s="120">
        <f>P846+P847+P853+P854</f>
        <v/>
      </c>
      <c r="Q845" s="121">
        <f>Q846+Q847+Q853+Q854</f>
        <v/>
      </c>
      <c r="R845" s="118">
        <f>R846+R847+R853+R854</f>
        <v/>
      </c>
      <c r="S845" s="120">
        <f>S846+S847+S853+S854</f>
        <v/>
      </c>
      <c r="T845" s="118">
        <f>T846+T847+T853+T854</f>
        <v/>
      </c>
      <c r="U845" s="120">
        <f>U846+U847+U853+U854</f>
        <v/>
      </c>
      <c r="V845" s="122">
        <f>V846+V847+V853+V854</f>
        <v/>
      </c>
      <c r="W845" s="120">
        <f>IF(L845-N845-U845-V845=0,"","Error")</f>
        <v/>
      </c>
    </row>
    <row r="846" ht="14" customHeight="1" thickBot="1">
      <c r="A846" s="23" t="n"/>
      <c r="B846" s="18" t="n"/>
      <c r="C846" s="129" t="n"/>
      <c r="D846" s="32" t="inlineStr">
        <is>
          <t>កម្រៃផ្តល់សេវាតាមវិធានបញ្ជាក់ជាមុន</t>
        </is>
      </c>
      <c r="E846" s="70" t="inlineStr">
        <is>
          <t>ARF</t>
        </is>
      </c>
      <c r="F846" s="243" t="n"/>
      <c r="G846" s="244" t="n"/>
      <c r="H846" s="244" t="n"/>
      <c r="I846" s="244" t="n"/>
      <c r="J846" s="245" t="n"/>
      <c r="K846" s="243" t="n">
        <v>0</v>
      </c>
      <c r="L846" s="245">
        <f>K846+L759</f>
        <v/>
      </c>
      <c r="M846" s="243" t="n">
        <v>0</v>
      </c>
      <c r="N846" s="245">
        <f>M846+N759</f>
        <v/>
      </c>
      <c r="O846" s="243" t="n"/>
      <c r="P846" s="245">
        <f>O846+P759</f>
        <v/>
      </c>
      <c r="Q846" s="246">
        <f>N846+P846</f>
        <v/>
      </c>
      <c r="R846" s="243" t="n"/>
      <c r="S846" s="245">
        <f>R846+S759</f>
        <v/>
      </c>
      <c r="T846" s="243" t="n"/>
      <c r="U846" s="245">
        <f>T846+U759</f>
        <v/>
      </c>
      <c r="V846" s="247">
        <f>L846-N846-U846</f>
        <v/>
      </c>
      <c r="W846" s="245">
        <f>IF(L846-N846-U846-V846=0,"","Error")</f>
        <v/>
      </c>
    </row>
    <row r="847" ht="14" customHeight="1" thickBot="1">
      <c r="A847" s="23" t="n"/>
      <c r="B847" s="18" t="n"/>
      <c r="C847" s="129" t="n"/>
      <c r="D847" s="31" t="inlineStr">
        <is>
          <t>សរុបកម្រៃការងារក្រៅការិយាល័យគយ</t>
        </is>
      </c>
      <c r="E847" s="66" t="inlineStr">
        <is>
          <t>OOD</t>
        </is>
      </c>
      <c r="F847" s="248" t="n"/>
      <c r="G847" s="249">
        <f>SUM(G848:G852)</f>
        <v/>
      </c>
      <c r="H847" s="249">
        <f>SUM(H848:H852)</f>
        <v/>
      </c>
      <c r="I847" s="249">
        <f>SUM(I848:I852)</f>
        <v/>
      </c>
      <c r="J847" s="204">
        <f>SUM(J848:J852)</f>
        <v/>
      </c>
      <c r="K847" s="248" t="n">
        <v>0</v>
      </c>
      <c r="L847" s="204">
        <f>SUM(L848:L852)</f>
        <v/>
      </c>
      <c r="M847" s="248" t="n">
        <v>0</v>
      </c>
      <c r="N847" s="204">
        <f>SUM(N848:N852)</f>
        <v/>
      </c>
      <c r="O847" s="248">
        <f>SUM(O848:O852)</f>
        <v/>
      </c>
      <c r="P847" s="204">
        <f>SUM(P848:P852)</f>
        <v/>
      </c>
      <c r="Q847" s="206">
        <f>SUM(Q848:Q852)</f>
        <v/>
      </c>
      <c r="R847" s="248">
        <f>SUM(R848:R852)</f>
        <v/>
      </c>
      <c r="S847" s="204">
        <f>SUM(S848:S852)</f>
        <v/>
      </c>
      <c r="T847" s="248">
        <f>SUM(T848:T852)</f>
        <v/>
      </c>
      <c r="U847" s="204">
        <f>SUM(U848:U852)</f>
        <v/>
      </c>
      <c r="V847" s="250">
        <f>L847-N847-U847</f>
        <v/>
      </c>
      <c r="W847" s="204">
        <f>IF(L847-N847-U847-V847=0,"","Error")</f>
        <v/>
      </c>
    </row>
    <row r="848" ht="13" customHeight="1">
      <c r="A848" s="23" t="n"/>
      <c r="B848" s="18" t="n"/>
      <c r="C848" s="129" t="n"/>
      <c r="D84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848" s="59" t="inlineStr">
        <is>
          <t>CII</t>
        </is>
      </c>
      <c r="F848" s="192" t="n"/>
      <c r="G848" s="193" t="n"/>
      <c r="H848" s="193" t="n"/>
      <c r="I848" s="193" t="n"/>
      <c r="J848" s="194" t="n"/>
      <c r="K848" s="192" t="n">
        <v>0</v>
      </c>
      <c r="L848" s="194">
        <f>K848+L761</f>
        <v/>
      </c>
      <c r="M848" s="192" t="n">
        <v>0</v>
      </c>
      <c r="N848" s="194">
        <f>M848+N761</f>
        <v/>
      </c>
      <c r="O848" s="192" t="n"/>
      <c r="P848" s="194">
        <f>O848+P761</f>
        <v/>
      </c>
      <c r="Q848" s="195">
        <f>N848+P848</f>
        <v/>
      </c>
      <c r="R848" s="192" t="n"/>
      <c r="S848" s="194">
        <f>R848+S761</f>
        <v/>
      </c>
      <c r="T848" s="192" t="n"/>
      <c r="U848" s="194">
        <f>T848+U761</f>
        <v/>
      </c>
      <c r="V848" s="196">
        <f>L848-N848-U848</f>
        <v/>
      </c>
      <c r="W848" s="194">
        <f>IF(L848-N848-U848-V848=0,"","Error")</f>
        <v/>
      </c>
    </row>
    <row r="849" ht="13" customHeight="1">
      <c r="A849" s="23" t="n"/>
      <c r="B849" s="18" t="n"/>
      <c r="C849" s="129" t="n"/>
      <c r="D84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849" s="60" t="inlineStr">
        <is>
          <t>CIO</t>
        </is>
      </c>
      <c r="F849" s="150" t="n"/>
      <c r="G849" s="151" t="n"/>
      <c r="H849" s="151" t="n"/>
      <c r="I849" s="151" t="n"/>
      <c r="J849" s="152" t="n"/>
      <c r="K849" s="150" t="n">
        <v>0</v>
      </c>
      <c r="L849" s="152">
        <f>K849+L762</f>
        <v/>
      </c>
      <c r="M849" s="150" t="n">
        <v>0</v>
      </c>
      <c r="N849" s="152">
        <f>M849+N762</f>
        <v/>
      </c>
      <c r="O849" s="150" t="n"/>
      <c r="P849" s="152">
        <f>O849+P762</f>
        <v/>
      </c>
      <c r="Q849" s="153">
        <f>N849+P849</f>
        <v/>
      </c>
      <c r="R849" s="150" t="n"/>
      <c r="S849" s="152">
        <f>R849+S762</f>
        <v/>
      </c>
      <c r="T849" s="150" t="n"/>
      <c r="U849" s="152">
        <f>T849+U762</f>
        <v/>
      </c>
      <c r="V849" s="154">
        <f>L849-N849-U849</f>
        <v/>
      </c>
      <c r="W849" s="152">
        <f>IF(L849-N849-U849-V849=0,"","Error")</f>
        <v/>
      </c>
    </row>
    <row r="850" ht="13" customHeight="1">
      <c r="A850" s="23" t="n"/>
      <c r="B850" s="18" t="n"/>
      <c r="C850" s="129" t="n"/>
      <c r="D85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850" s="60" t="inlineStr">
        <is>
          <t>NII</t>
        </is>
      </c>
      <c r="F850" s="150" t="n"/>
      <c r="G850" s="151" t="n"/>
      <c r="H850" s="151" t="n"/>
      <c r="I850" s="151" t="n"/>
      <c r="J850" s="152" t="n"/>
      <c r="K850" s="150" t="n">
        <v>0</v>
      </c>
      <c r="L850" s="152">
        <f>K850+L763</f>
        <v/>
      </c>
      <c r="M850" s="150" t="n">
        <v>0</v>
      </c>
      <c r="N850" s="152">
        <f>M850+N763</f>
        <v/>
      </c>
      <c r="O850" s="150" t="n"/>
      <c r="P850" s="152">
        <f>O850+P763</f>
        <v/>
      </c>
      <c r="Q850" s="153">
        <f>N850+P850</f>
        <v/>
      </c>
      <c r="R850" s="150" t="n"/>
      <c r="S850" s="152">
        <f>R850+S763</f>
        <v/>
      </c>
      <c r="T850" s="150" t="n"/>
      <c r="U850" s="152">
        <f>T850+U763</f>
        <v/>
      </c>
      <c r="V850" s="154">
        <f>L850-N850-U850</f>
        <v/>
      </c>
      <c r="W850" s="152">
        <f>IF(L850-N850-U850-V850=0,"","Error")</f>
        <v/>
      </c>
    </row>
    <row r="851" ht="13" customHeight="1">
      <c r="A851" s="23" t="n"/>
      <c r="B851" s="18" t="n"/>
      <c r="C851" s="129" t="n"/>
      <c r="D85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851" s="60" t="inlineStr">
        <is>
          <t>NIO</t>
        </is>
      </c>
      <c r="F851" s="150" t="n"/>
      <c r="G851" s="151" t="n"/>
      <c r="H851" s="151" t="n"/>
      <c r="I851" s="151" t="n"/>
      <c r="J851" s="152" t="n"/>
      <c r="K851" s="150" t="n">
        <v>0</v>
      </c>
      <c r="L851" s="152">
        <f>K851+L764</f>
        <v/>
      </c>
      <c r="M851" s="150" t="n">
        <v>0</v>
      </c>
      <c r="N851" s="152">
        <f>M851+N764</f>
        <v/>
      </c>
      <c r="O851" s="150" t="n"/>
      <c r="P851" s="152">
        <f>O851+P764</f>
        <v/>
      </c>
      <c r="Q851" s="153">
        <f>N851+P851</f>
        <v/>
      </c>
      <c r="R851" s="150" t="n"/>
      <c r="S851" s="152">
        <f>R851+S764</f>
        <v/>
      </c>
      <c r="T851" s="150" t="n"/>
      <c r="U851" s="152">
        <f>T851+U764</f>
        <v/>
      </c>
      <c r="V851" s="154">
        <f>L851-N851-U851</f>
        <v/>
      </c>
      <c r="W851" s="152">
        <f>IF(L851-N851-U851-V851=0,"","Error")</f>
        <v/>
      </c>
    </row>
    <row r="852" ht="13" customHeight="1">
      <c r="A852" s="23" t="n"/>
      <c r="B852" s="18" t="n"/>
      <c r="C852" s="129" t="n"/>
      <c r="D852" s="13" t="inlineStr">
        <is>
          <t xml:space="preserve">   កម្រៃអមទំនិញ</t>
        </is>
      </c>
      <c r="E852" s="71" t="inlineStr">
        <is>
          <t>CEF</t>
        </is>
      </c>
      <c r="F852" s="251" t="n"/>
      <c r="G852" s="252" t="n"/>
      <c r="H852" s="252" t="n"/>
      <c r="I852" s="252" t="n"/>
      <c r="J852" s="253" t="n"/>
      <c r="K852" s="251" t="n">
        <v>0</v>
      </c>
      <c r="L852" s="253">
        <f>K852+L765</f>
        <v/>
      </c>
      <c r="M852" s="251" t="n">
        <v>0</v>
      </c>
      <c r="N852" s="253">
        <f>M852+N765</f>
        <v/>
      </c>
      <c r="O852" s="251" t="n"/>
      <c r="P852" s="253">
        <f>O852+P765</f>
        <v/>
      </c>
      <c r="Q852" s="254">
        <f>N852+P852</f>
        <v/>
      </c>
      <c r="R852" s="251" t="n"/>
      <c r="S852" s="253">
        <f>R852+S765</f>
        <v/>
      </c>
      <c r="T852" s="251" t="n"/>
      <c r="U852" s="253">
        <f>T852+U765</f>
        <v/>
      </c>
      <c r="V852" s="255">
        <f>L852-N852-U852</f>
        <v/>
      </c>
      <c r="W852" s="253">
        <f>IF(L852-N852-U852-V852=0,"","Error")</f>
        <v/>
      </c>
    </row>
    <row r="853" ht="27" customHeight="1" thickBot="1">
      <c r="A853" s="23" t="n"/>
      <c r="B853" s="18" t="n"/>
      <c r="C853" s="129" t="n"/>
      <c r="D85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853" s="70" t="inlineStr">
        <is>
          <t>OTF</t>
        </is>
      </c>
      <c r="F853" s="243" t="n"/>
      <c r="G853" s="244" t="n"/>
      <c r="H853" s="244" t="n"/>
      <c r="I853" s="244" t="n"/>
      <c r="J853" s="245" t="n"/>
      <c r="K853" s="243" t="n">
        <v>0</v>
      </c>
      <c r="L853" s="245">
        <f>K853+L766</f>
        <v/>
      </c>
      <c r="M853" s="243" t="n">
        <v>0</v>
      </c>
      <c r="N853" s="245">
        <f>M853+N766</f>
        <v/>
      </c>
      <c r="O853" s="243" t="n"/>
      <c r="P853" s="245">
        <f>O853+P766</f>
        <v/>
      </c>
      <c r="Q853" s="246">
        <f>N853+P853</f>
        <v/>
      </c>
      <c r="R853" s="243" t="n"/>
      <c r="S853" s="245">
        <f>R853+S766</f>
        <v/>
      </c>
      <c r="T853" s="243" t="n"/>
      <c r="U853" s="245">
        <f>T853+U766</f>
        <v/>
      </c>
      <c r="V853" s="247">
        <f>L853-N853-U853</f>
        <v/>
      </c>
      <c r="W853" s="245">
        <f>IF(L853-N853-U853-V853=0,"","Error")</f>
        <v/>
      </c>
    </row>
    <row r="854" ht="14" customHeight="1" thickBot="1">
      <c r="A854" s="23" t="n"/>
      <c r="B854" s="18" t="n"/>
      <c r="C854" s="129" t="n"/>
      <c r="D854" s="31" t="inlineStr">
        <is>
          <t>សរុបការគ្រប់គ្រងការឆ្លងកាត់អន្តរជាតិ</t>
        </is>
      </c>
      <c r="E854" s="73" t="inlineStr">
        <is>
          <t>TRF</t>
        </is>
      </c>
      <c r="F854" s="248" t="n"/>
      <c r="G854" s="249">
        <f>SUM(G855:G861)</f>
        <v/>
      </c>
      <c r="H854" s="249">
        <f>SUM(H855:H861)</f>
        <v/>
      </c>
      <c r="I854" s="249">
        <f>SUM(I855:I861)</f>
        <v/>
      </c>
      <c r="J854" s="204">
        <f>SUM(J855:J861)</f>
        <v/>
      </c>
      <c r="K854" s="248" t="n">
        <v>0</v>
      </c>
      <c r="L854" s="204">
        <f>SUM(L855:L861)</f>
        <v/>
      </c>
      <c r="M854" s="248" t="n">
        <v>0</v>
      </c>
      <c r="N854" s="204">
        <f>SUM(N855:N861)</f>
        <v/>
      </c>
      <c r="O854" s="248">
        <f>SUM(O855:O861)</f>
        <v/>
      </c>
      <c r="P854" s="204">
        <f>SUM(P855:P861)</f>
        <v/>
      </c>
      <c r="Q854" s="206">
        <f>SUM(Q855:Q861)</f>
        <v/>
      </c>
      <c r="R854" s="248">
        <f>SUM(R855:R861)</f>
        <v/>
      </c>
      <c r="S854" s="204">
        <f>SUM(S855:S861)</f>
        <v/>
      </c>
      <c r="T854" s="248">
        <f>SUM(T855:T861)</f>
        <v/>
      </c>
      <c r="U854" s="204">
        <f>SUM(U855:U861)</f>
        <v/>
      </c>
      <c r="V854" s="250">
        <f>L854-N854-U854</f>
        <v/>
      </c>
      <c r="W854" s="204">
        <f>IF(L854-N854-U854-V854=0,"","Error")</f>
        <v/>
      </c>
    </row>
    <row r="855" ht="26" customHeight="1">
      <c r="A855" s="23" t="n"/>
      <c r="B855" s="18" t="n"/>
      <c r="C855" s="129" t="n"/>
      <c r="D85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855" s="74" t="inlineStr">
        <is>
          <t>TFT</t>
        </is>
      </c>
      <c r="F855" s="192" t="n"/>
      <c r="G855" s="193" t="n"/>
      <c r="H855" s="193" t="n"/>
      <c r="I855" s="193" t="n"/>
      <c r="J855" s="194" t="n"/>
      <c r="K855" s="192" t="n">
        <v>0</v>
      </c>
      <c r="L855" s="194">
        <f>K855+L768</f>
        <v/>
      </c>
      <c r="M855" s="192" t="n">
        <v>0</v>
      </c>
      <c r="N855" s="194">
        <f>M855+N768</f>
        <v/>
      </c>
      <c r="O855" s="192" t="n"/>
      <c r="P855" s="194">
        <f>O855+P768</f>
        <v/>
      </c>
      <c r="Q855" s="195">
        <f>N855+P855</f>
        <v/>
      </c>
      <c r="R855" s="192" t="n"/>
      <c r="S855" s="194">
        <f>R855+S768</f>
        <v/>
      </c>
      <c r="T855" s="192" t="n"/>
      <c r="U855" s="194">
        <f>T855+U768</f>
        <v/>
      </c>
      <c r="V855" s="196">
        <f>L855-N855-U855</f>
        <v/>
      </c>
      <c r="W855" s="194">
        <f>IF(L855-N855-U855-V855=0,"","Error")</f>
        <v/>
      </c>
    </row>
    <row r="856" ht="13" customHeight="1">
      <c r="A856" s="23" t="n"/>
      <c r="B856" s="18" t="n"/>
      <c r="C856" s="129" t="n"/>
      <c r="D85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856" s="75" t="inlineStr">
        <is>
          <t>TFF</t>
        </is>
      </c>
      <c r="F856" s="150" t="n"/>
      <c r="G856" s="151" t="n"/>
      <c r="H856" s="151" t="n"/>
      <c r="I856" s="151" t="n"/>
      <c r="J856" s="152" t="n"/>
      <c r="K856" s="150" t="n">
        <v>0</v>
      </c>
      <c r="L856" s="152">
        <f>K856+L769</f>
        <v/>
      </c>
      <c r="M856" s="150" t="n">
        <v>0</v>
      </c>
      <c r="N856" s="152">
        <f>M856+N769</f>
        <v/>
      </c>
      <c r="O856" s="150" t="n"/>
      <c r="P856" s="152">
        <f>O856+P769</f>
        <v/>
      </c>
      <c r="Q856" s="153">
        <f>N856+P856</f>
        <v/>
      </c>
      <c r="R856" s="150" t="n"/>
      <c r="S856" s="152">
        <f>R856+S769</f>
        <v/>
      </c>
      <c r="T856" s="150" t="n"/>
      <c r="U856" s="152">
        <f>T856+U769</f>
        <v/>
      </c>
      <c r="V856" s="154">
        <f>L856-N856-U856</f>
        <v/>
      </c>
      <c r="W856" s="152">
        <f>IF(L856-N856-U856-V856=0,"","Error")</f>
        <v/>
      </c>
    </row>
    <row r="857" ht="13" customHeight="1">
      <c r="A857" s="23" t="n"/>
      <c r="B857" s="18" t="n"/>
      <c r="C857" s="129" t="n"/>
      <c r="D857" s="12" t="inlineStr">
        <is>
          <t xml:space="preserve">   កម្រៃគ្រប់គ្រងការឆ្លងកាត់ទំនិញមិនផ្ទុកក្នុងកុងតឺន័រ</t>
        </is>
      </c>
      <c r="E857" s="75" t="inlineStr">
        <is>
          <t>TFN</t>
        </is>
      </c>
      <c r="F857" s="150" t="n"/>
      <c r="G857" s="151" t="n"/>
      <c r="H857" s="151" t="n"/>
      <c r="I857" s="151" t="n"/>
      <c r="J857" s="152" t="n"/>
      <c r="K857" s="150" t="n">
        <v>0</v>
      </c>
      <c r="L857" s="152">
        <f>K857+L770</f>
        <v/>
      </c>
      <c r="M857" s="150" t="n">
        <v>0</v>
      </c>
      <c r="N857" s="152">
        <f>M857+N770</f>
        <v/>
      </c>
      <c r="O857" s="150" t="n"/>
      <c r="P857" s="152">
        <f>O857+P770</f>
        <v/>
      </c>
      <c r="Q857" s="153">
        <f>N857+P857</f>
        <v/>
      </c>
      <c r="R857" s="150" t="n"/>
      <c r="S857" s="152">
        <f>R857+S770</f>
        <v/>
      </c>
      <c r="T857" s="150" t="n"/>
      <c r="U857" s="152">
        <f>T857+U770</f>
        <v/>
      </c>
      <c r="V857" s="154">
        <f>L857-N857-U857</f>
        <v/>
      </c>
      <c r="W857" s="152">
        <f>IF(L857-N857-U857-V857=0,"","Error")</f>
        <v/>
      </c>
    </row>
    <row r="858" ht="13" customHeight="1">
      <c r="A858" s="23" t="n"/>
      <c r="B858" s="18" t="n"/>
      <c r="C858" s="129" t="n"/>
      <c r="D858" s="12" t="inlineStr">
        <is>
          <t xml:space="preserve">   កម្រៃគ្រប់គ្រងការឆ្លងកាត់គោ ក្របី និងសេះរស់</t>
        </is>
      </c>
      <c r="E858" s="75" t="inlineStr">
        <is>
          <t>TFB</t>
        </is>
      </c>
      <c r="F858" s="150" t="n"/>
      <c r="G858" s="151" t="n"/>
      <c r="H858" s="151" t="n"/>
      <c r="I858" s="151" t="n"/>
      <c r="J858" s="152" t="n"/>
      <c r="K858" s="150" t="n">
        <v>0</v>
      </c>
      <c r="L858" s="152">
        <f>K858+L771</f>
        <v/>
      </c>
      <c r="M858" s="150" t="n">
        <v>0</v>
      </c>
      <c r="N858" s="152">
        <f>M858+N771</f>
        <v/>
      </c>
      <c r="O858" s="150" t="n"/>
      <c r="P858" s="152">
        <f>O858+P771</f>
        <v/>
      </c>
      <c r="Q858" s="153">
        <f>N858+P858</f>
        <v/>
      </c>
      <c r="R858" s="150" t="n"/>
      <c r="S858" s="152">
        <f>R858+S771</f>
        <v/>
      </c>
      <c r="T858" s="150" t="n"/>
      <c r="U858" s="152">
        <f>T858+U771</f>
        <v/>
      </c>
      <c r="V858" s="154">
        <f>L858-N858-U858</f>
        <v/>
      </c>
      <c r="W858" s="152">
        <f>IF(L858-N858-U858-V858=0,"","Error")</f>
        <v/>
      </c>
    </row>
    <row r="859" ht="13" customHeight="1">
      <c r="A859" s="23" t="n"/>
      <c r="B859" s="18" t="n"/>
      <c r="C859" s="129" t="n"/>
      <c r="D859" s="12" t="inlineStr">
        <is>
          <t xml:space="preserve">   កម្រៃគ្រប់គ្រងការឆ្លងកាត់ជ្រូក ចៀម និងពពែរស់</t>
        </is>
      </c>
      <c r="E859" s="75" t="inlineStr">
        <is>
          <t>TFS</t>
        </is>
      </c>
      <c r="F859" s="150" t="n"/>
      <c r="G859" s="151" t="n"/>
      <c r="H859" s="151" t="n"/>
      <c r="I859" s="151" t="n"/>
      <c r="J859" s="152" t="n"/>
      <c r="K859" s="150" t="n">
        <v>0</v>
      </c>
      <c r="L859" s="152">
        <f>K859+L772</f>
        <v/>
      </c>
      <c r="M859" s="150" t="n">
        <v>0</v>
      </c>
      <c r="N859" s="152">
        <f>M859+N772</f>
        <v/>
      </c>
      <c r="O859" s="150" t="n"/>
      <c r="P859" s="152">
        <f>O859+P772</f>
        <v/>
      </c>
      <c r="Q859" s="153">
        <f>N859+P859</f>
        <v/>
      </c>
      <c r="R859" s="150" t="n"/>
      <c r="S859" s="152">
        <f>R859+S772</f>
        <v/>
      </c>
      <c r="T859" s="150" t="n"/>
      <c r="U859" s="152">
        <f>T859+U772</f>
        <v/>
      </c>
      <c r="V859" s="154">
        <f>L859-N859-U859</f>
        <v/>
      </c>
      <c r="W859" s="152">
        <f>IF(L859-N859-U859-V859=0,"","Error")</f>
        <v/>
      </c>
    </row>
    <row r="860" ht="13" customHeight="1">
      <c r="A860" s="23" t="n"/>
      <c r="B860" s="18" t="n"/>
      <c r="C860" s="129" t="n"/>
      <c r="D860" s="12" t="inlineStr">
        <is>
          <t xml:space="preserve">   កម្រៃគ្រប់គ្រងការឆ្លងកាត់សត្វស្លាប (មាន់ ទា ...)</t>
        </is>
      </c>
      <c r="E860" s="75" t="inlineStr">
        <is>
          <t>TFP</t>
        </is>
      </c>
      <c r="F860" s="150" t="n"/>
      <c r="G860" s="151" t="n"/>
      <c r="H860" s="151" t="n"/>
      <c r="I860" s="151" t="n"/>
      <c r="J860" s="152" t="n"/>
      <c r="K860" s="150" t="n">
        <v>0</v>
      </c>
      <c r="L860" s="152">
        <f>K860+L773</f>
        <v/>
      </c>
      <c r="M860" s="150" t="n">
        <v>0</v>
      </c>
      <c r="N860" s="152">
        <f>M860+N773</f>
        <v/>
      </c>
      <c r="O860" s="150" t="n"/>
      <c r="P860" s="152">
        <f>O860+P773</f>
        <v/>
      </c>
      <c r="Q860" s="153">
        <f>N860+P860</f>
        <v/>
      </c>
      <c r="R860" s="150" t="n"/>
      <c r="S860" s="152">
        <f>R860+S773</f>
        <v/>
      </c>
      <c r="T860" s="150" t="n"/>
      <c r="U860" s="152">
        <f>T860+U773</f>
        <v/>
      </c>
      <c r="V860" s="154">
        <f>L860-N860-U860</f>
        <v/>
      </c>
      <c r="W860" s="152">
        <f>IF(L860-N860-U860-V860=0,"","Error")</f>
        <v/>
      </c>
    </row>
    <row r="861" ht="14" customHeight="1" thickBot="1">
      <c r="A861" s="23" t="n"/>
      <c r="B861" s="24" t="n"/>
      <c r="C861" s="140" t="n"/>
      <c r="D861" s="30" t="inlineStr">
        <is>
          <t xml:space="preserve">   កម្រៃគ្រប់គ្រងការឆ្លងកាត់ផលិតផលជលផល</t>
        </is>
      </c>
      <c r="E861" s="76" t="inlineStr">
        <is>
          <t>TFA</t>
        </is>
      </c>
      <c r="F861" s="238" t="n"/>
      <c r="G861" s="239" t="n"/>
      <c r="H861" s="239" t="n"/>
      <c r="I861" s="239" t="n"/>
      <c r="J861" s="240" t="n"/>
      <c r="K861" s="238" t="n">
        <v>0</v>
      </c>
      <c r="L861" s="240">
        <f>K861+L774</f>
        <v/>
      </c>
      <c r="M861" s="238" t="n">
        <v>0</v>
      </c>
      <c r="N861" s="240">
        <f>M861+N774</f>
        <v/>
      </c>
      <c r="O861" s="238" t="n"/>
      <c r="P861" s="240">
        <f>O861+P774</f>
        <v/>
      </c>
      <c r="Q861" s="241">
        <f>N861+P861</f>
        <v/>
      </c>
      <c r="R861" s="238" t="n"/>
      <c r="S861" s="240">
        <f>R861+S774</f>
        <v/>
      </c>
      <c r="T861" s="238" t="n"/>
      <c r="U861" s="240">
        <f>T861+U774</f>
        <v/>
      </c>
      <c r="V861" s="242">
        <f>L861-N861-U861</f>
        <v/>
      </c>
      <c r="W861" s="240">
        <f>IF(L861-N861-U861-V861=0,"","Error")</f>
        <v/>
      </c>
    </row>
    <row r="862" ht="14" customHeight="1" thickBot="1">
      <c r="A862" s="23" t="n"/>
      <c r="B862" s="136" t="n">
        <v>7306</v>
      </c>
      <c r="C862" s="139" t="n">
        <v>73066</v>
      </c>
      <c r="D862" s="138" t="inlineStr">
        <is>
          <t>សរុបចំណូលពីអាជ្ញាប័ណ្ណក្នុងស្រុក</t>
        </is>
      </c>
      <c r="E862" s="90" t="n"/>
      <c r="F862" s="118" t="n"/>
      <c r="G862" s="119">
        <f>SUM(G863:G867)</f>
        <v/>
      </c>
      <c r="H862" s="119">
        <f>SUM(H863:H867)</f>
        <v/>
      </c>
      <c r="I862" s="119">
        <f>SUM(I863:I867)</f>
        <v/>
      </c>
      <c r="J862" s="120">
        <f>SUM(J863:J867)</f>
        <v/>
      </c>
      <c r="K862" s="118">
        <f>SUM(K863:K867)</f>
        <v/>
      </c>
      <c r="L862" s="120">
        <f>SUM(L863:L867)</f>
        <v/>
      </c>
      <c r="M862" s="118">
        <f>SUM(M863:M867)</f>
        <v/>
      </c>
      <c r="N862" s="120">
        <f>SUM(N863:N867)</f>
        <v/>
      </c>
      <c r="O862" s="118">
        <f>SUM(O863:O867)</f>
        <v/>
      </c>
      <c r="P862" s="120">
        <f>SUM(P863:P867)</f>
        <v/>
      </c>
      <c r="Q862" s="121">
        <f>SUM(Q863:Q867)</f>
        <v/>
      </c>
      <c r="R862" s="118">
        <f>SUM(R863:R867)</f>
        <v/>
      </c>
      <c r="S862" s="120">
        <f>SUM(S863:S867)</f>
        <v/>
      </c>
      <c r="T862" s="118">
        <f>SUM(T863:T867)</f>
        <v/>
      </c>
      <c r="U862" s="120">
        <f>SUM(U863:U867)</f>
        <v/>
      </c>
      <c r="V862" s="122">
        <f>SUM(V863:V867)</f>
        <v/>
      </c>
      <c r="W862" s="120">
        <f>IF(L862-N862-U862-V862=0,"","Error")</f>
        <v/>
      </c>
    </row>
    <row r="863" ht="13" customHeight="1">
      <c r="A863" s="23" t="n"/>
      <c r="B863" s="18" t="n"/>
      <c r="C863" s="127" t="n"/>
      <c r="D863" s="137" t="inlineStr">
        <is>
          <t xml:space="preserve">   កម្រៃអាជ្ញាប័ណ្ណសន្និធិគយបណ្តោះអាសន្ន (មាតិកាចាស់)</t>
        </is>
      </c>
      <c r="E863" s="86" t="inlineStr">
        <is>
          <t>TSL</t>
        </is>
      </c>
      <c r="F863" s="192" t="n"/>
      <c r="G863" s="193" t="n"/>
      <c r="H863" s="193" t="n"/>
      <c r="I863" s="193" t="n"/>
      <c r="J863" s="194" t="n"/>
      <c r="K863" s="192" t="n">
        <v>0</v>
      </c>
      <c r="L863" s="194">
        <f>K863+L776</f>
        <v/>
      </c>
      <c r="M863" s="192" t="n">
        <v>0</v>
      </c>
      <c r="N863" s="194">
        <f>M863+N776</f>
        <v/>
      </c>
      <c r="O863" s="192" t="n"/>
      <c r="P863" s="194">
        <f>O863+P776</f>
        <v/>
      </c>
      <c r="Q863" s="195">
        <f>N863+P863</f>
        <v/>
      </c>
      <c r="R863" s="192" t="n"/>
      <c r="S863" s="194">
        <f>R863+S776</f>
        <v/>
      </c>
      <c r="T863" s="192" t="n"/>
      <c r="U863" s="194">
        <f>T863+U776</f>
        <v/>
      </c>
      <c r="V863" s="196">
        <f>L863-N863-U863</f>
        <v/>
      </c>
      <c r="W863" s="194">
        <f>IF(L863-N863-U863-V863=0,"","Error")</f>
        <v/>
      </c>
    </row>
    <row r="864" ht="26" customHeight="1">
      <c r="A864" s="23" t="n"/>
      <c r="B864" s="18" t="n"/>
      <c r="C864" s="127" t="n"/>
      <c r="D86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864" s="60" t="inlineStr">
        <is>
          <t>BTL</t>
        </is>
      </c>
      <c r="F864" s="150" t="n"/>
      <c r="G864" s="151" t="n"/>
      <c r="H864" s="151" t="n"/>
      <c r="I864" s="151" t="n"/>
      <c r="J864" s="152" t="n"/>
      <c r="K864" s="150" t="n">
        <v>0</v>
      </c>
      <c r="L864" s="152">
        <f>K864+L777</f>
        <v/>
      </c>
      <c r="M864" s="150" t="n">
        <v>0</v>
      </c>
      <c r="N864" s="152">
        <f>M864+N777</f>
        <v/>
      </c>
      <c r="O864" s="150" t="n"/>
      <c r="P864" s="152">
        <f>O864+P777</f>
        <v/>
      </c>
      <c r="Q864" s="153">
        <f>N864+P864</f>
        <v/>
      </c>
      <c r="R864" s="150" t="n"/>
      <c r="S864" s="152">
        <f>R864+S777</f>
        <v/>
      </c>
      <c r="T864" s="150" t="n"/>
      <c r="U864" s="152">
        <f>T864+U777</f>
        <v/>
      </c>
      <c r="V864" s="154">
        <f>L864-N864-U864</f>
        <v/>
      </c>
      <c r="W864" s="152">
        <f>IF(L864-N864-U864-V864=0,"","Error")</f>
        <v/>
      </c>
    </row>
    <row r="865" ht="13" customHeight="1">
      <c r="A865" s="23" t="n"/>
      <c r="B865" s="18" t="n"/>
      <c r="C865" s="127" t="n"/>
      <c r="D865" s="7" t="inlineStr">
        <is>
          <t xml:space="preserve">   កម្រៃការគ្រប់គ្រងប្រតិបត្តិការសន្និធិគយបណ្តោះអាសន្ន</t>
        </is>
      </c>
      <c r="E865" s="61" t="inlineStr">
        <is>
          <t>TSM</t>
        </is>
      </c>
      <c r="F865" s="197" t="n"/>
      <c r="G865" s="198" t="n"/>
      <c r="H865" s="198" t="n"/>
      <c r="I865" s="198" t="n"/>
      <c r="J865" s="199" t="n"/>
      <c r="K865" s="197" t="n">
        <v>0</v>
      </c>
      <c r="L865" s="199">
        <f>K865+L778</f>
        <v/>
      </c>
      <c r="M865" s="197" t="n">
        <v>0</v>
      </c>
      <c r="N865" s="199">
        <f>M865+N778</f>
        <v/>
      </c>
      <c r="O865" s="197" t="n"/>
      <c r="P865" s="199">
        <f>O865+P778</f>
        <v/>
      </c>
      <c r="Q865" s="200">
        <f>N865+P865</f>
        <v/>
      </c>
      <c r="R865" s="197" t="n"/>
      <c r="S865" s="199">
        <f>R865+S778</f>
        <v/>
      </c>
      <c r="T865" s="197" t="n"/>
      <c r="U865" s="199">
        <f>T865+U778</f>
        <v/>
      </c>
      <c r="V865" s="201">
        <f>L865-N865-U865</f>
        <v/>
      </c>
      <c r="W865" s="199">
        <f>IF(L865-N865-U865-V865=0,"","Error")</f>
        <v/>
      </c>
    </row>
    <row r="866" ht="13" customHeight="1">
      <c r="A866" s="23" t="n"/>
      <c r="B866" s="18" t="n"/>
      <c r="C866" s="127" t="n"/>
      <c r="D866" s="7" t="inlineStr">
        <is>
          <t xml:space="preserve">   កម្រៃការគ្រប់គ្រងប្រតិបត្តិការភណ្ឌាគារគយមានដែនកំណត់ </t>
        </is>
      </c>
      <c r="E866" s="61" t="inlineStr">
        <is>
          <t>BWM</t>
        </is>
      </c>
      <c r="F866" s="197" t="n"/>
      <c r="G866" s="198" t="n"/>
      <c r="H866" s="198" t="n"/>
      <c r="I866" s="198" t="n"/>
      <c r="J866" s="199" t="n"/>
      <c r="K866" s="197" t="n">
        <v>0</v>
      </c>
      <c r="L866" s="199">
        <f>K866+L779</f>
        <v/>
      </c>
      <c r="M866" s="197" t="n">
        <v>0</v>
      </c>
      <c r="N866" s="199">
        <f>M866+N779</f>
        <v/>
      </c>
      <c r="O866" s="197" t="n"/>
      <c r="P866" s="199">
        <f>O866+P779</f>
        <v/>
      </c>
      <c r="Q866" s="200">
        <f>N866+P866</f>
        <v/>
      </c>
      <c r="R866" s="197" t="n"/>
      <c r="S866" s="199">
        <f>R866+S779</f>
        <v/>
      </c>
      <c r="T866" s="197" t="n"/>
      <c r="U866" s="199">
        <f>T866+U779</f>
        <v/>
      </c>
      <c r="V866" s="201">
        <f>L866-N866-U866</f>
        <v/>
      </c>
      <c r="W866" s="199">
        <f>IF(L866-N866-U866-V866=0,"","Error")</f>
        <v/>
      </c>
    </row>
    <row r="867" ht="14" customHeight="1" thickBot="1">
      <c r="A867" s="23" t="n"/>
      <c r="B867" s="24" t="n"/>
      <c r="C867" s="130" t="n"/>
      <c r="D867" s="28" t="inlineStr">
        <is>
          <t xml:space="preserve">   កម្រៃអាជ្ញាប័ណ្ណជើងសាគយ</t>
        </is>
      </c>
      <c r="E867" s="69" t="inlineStr">
        <is>
          <t>CBL</t>
        </is>
      </c>
      <c r="F867" s="238" t="n"/>
      <c r="G867" s="239" t="n"/>
      <c r="H867" s="239" t="n"/>
      <c r="I867" s="239" t="n"/>
      <c r="J867" s="240" t="n"/>
      <c r="K867" s="238" t="n">
        <v>0</v>
      </c>
      <c r="L867" s="240">
        <f>K867+L780</f>
        <v/>
      </c>
      <c r="M867" s="238" t="n">
        <v>0</v>
      </c>
      <c r="N867" s="240">
        <f>M867+N780</f>
        <v/>
      </c>
      <c r="O867" s="238" t="n"/>
      <c r="P867" s="240">
        <f>O867+P780</f>
        <v/>
      </c>
      <c r="Q867" s="241">
        <f>N867+P867</f>
        <v/>
      </c>
      <c r="R867" s="238" t="n"/>
      <c r="S867" s="240">
        <f>R867+S780</f>
        <v/>
      </c>
      <c r="T867" s="238" t="n"/>
      <c r="U867" s="240">
        <f>T867+U780</f>
        <v/>
      </c>
      <c r="V867" s="242">
        <f>L867-N867-U867</f>
        <v/>
      </c>
      <c r="W867" s="240">
        <f>IF(L867-N867-U867-V867=0,"","Error")</f>
        <v/>
      </c>
    </row>
    <row r="868" ht="13" customHeight="1">
      <c r="A868" s="15" t="n"/>
      <c r="B868" s="19" t="inlineStr">
        <is>
          <t>7307</t>
        </is>
      </c>
      <c r="C868" s="20" t="n">
        <v>73071</v>
      </c>
      <c r="D868" s="16" t="inlineStr">
        <is>
          <t>ការជួលដីទំនេរ</t>
        </is>
      </c>
      <c r="E868" s="77" t="inlineStr">
        <is>
          <t>ROL</t>
        </is>
      </c>
      <c r="F868" s="97" t="n"/>
      <c r="G868" s="98" t="n"/>
      <c r="H868" s="98" t="n"/>
      <c r="I868" s="98" t="n"/>
      <c r="J868" s="99" t="n"/>
      <c r="K868" s="97" t="n">
        <v>0</v>
      </c>
      <c r="L868" s="99">
        <f>K868+L781</f>
        <v/>
      </c>
      <c r="M868" s="97" t="n">
        <v>0</v>
      </c>
      <c r="N868" s="99">
        <f>M868+N781</f>
        <v/>
      </c>
      <c r="O868" s="97" t="n"/>
      <c r="P868" s="99">
        <f>O868+P781</f>
        <v/>
      </c>
      <c r="Q868" s="100">
        <f>N868+P868</f>
        <v/>
      </c>
      <c r="R868" s="97" t="n"/>
      <c r="S868" s="99">
        <f>R868+S781</f>
        <v/>
      </c>
      <c r="T868" s="97" t="n"/>
      <c r="U868" s="99">
        <f>T868+U781</f>
        <v/>
      </c>
      <c r="V868" s="101">
        <f>L868-N868-U868</f>
        <v/>
      </c>
      <c r="W868" s="99">
        <f>IF(L868-N868-U868-V868=0,"","Error")</f>
        <v/>
      </c>
    </row>
    <row r="869" ht="13" customHeight="1">
      <c r="A869" s="15" t="n"/>
      <c r="B869" s="18" t="n"/>
      <c r="C869" s="21" t="n">
        <v>73072</v>
      </c>
      <c r="D869" s="22" t="inlineStr">
        <is>
          <t>ការជួលដីមានអគារ</t>
        </is>
      </c>
      <c r="E869" s="62" t="inlineStr">
        <is>
          <t>ROB</t>
        </is>
      </c>
      <c r="F869" s="184" t="n"/>
      <c r="G869" s="185" t="n"/>
      <c r="H869" s="185" t="n"/>
      <c r="I869" s="185" t="n"/>
      <c r="J869" s="186" t="n"/>
      <c r="K869" s="184" t="n">
        <v>0</v>
      </c>
      <c r="L869" s="124">
        <f>K869+L782</f>
        <v/>
      </c>
      <c r="M869" s="184" t="n">
        <v>0</v>
      </c>
      <c r="N869" s="124">
        <f>M869+N782</f>
        <v/>
      </c>
      <c r="O869" s="184" t="n"/>
      <c r="P869" s="186">
        <f>O869+P782</f>
        <v/>
      </c>
      <c r="Q869" s="187">
        <f>N869+P869</f>
        <v/>
      </c>
      <c r="R869" s="184" t="n"/>
      <c r="S869" s="186">
        <f>R869+S782</f>
        <v/>
      </c>
      <c r="T869" s="184" t="n"/>
      <c r="U869" s="186">
        <f>T869+U782</f>
        <v/>
      </c>
      <c r="V869" s="188">
        <f>L869-N869-U869</f>
        <v/>
      </c>
      <c r="W869" s="186">
        <f>IF(L869-N869-U869-V869=0,"","Error")</f>
        <v/>
      </c>
    </row>
    <row r="870" ht="14" customHeight="1" thickBot="1">
      <c r="A870" s="15" t="n"/>
      <c r="B870" s="18" t="n"/>
      <c r="C870" s="131" t="n">
        <v>73073</v>
      </c>
      <c r="D870" s="82" t="inlineStr">
        <is>
          <t>ការជួលអគារ ឬសំណង់ផ្សេងៗ</t>
        </is>
      </c>
      <c r="E870" s="132" t="inlineStr">
        <is>
          <t>ROO</t>
        </is>
      </c>
      <c r="F870" s="168" t="n"/>
      <c r="G870" s="169" t="n"/>
      <c r="H870" s="169" t="n"/>
      <c r="I870" s="169" t="n"/>
      <c r="J870" s="170" t="n"/>
      <c r="K870" s="168" t="n">
        <v>0</v>
      </c>
      <c r="L870" s="170">
        <f>K870+L783</f>
        <v/>
      </c>
      <c r="M870" s="168" t="n">
        <v>0</v>
      </c>
      <c r="N870" s="170">
        <f>M870+N783</f>
        <v/>
      </c>
      <c r="O870" s="168" t="n"/>
      <c r="P870" s="170">
        <f>O870+P783</f>
        <v/>
      </c>
      <c r="Q870" s="171">
        <f>N870+P870</f>
        <v/>
      </c>
      <c r="R870" s="168" t="n"/>
      <c r="S870" s="170">
        <f>R870+S783</f>
        <v/>
      </c>
      <c r="T870" s="168" t="n"/>
      <c r="U870" s="170">
        <f>T870+U783</f>
        <v/>
      </c>
      <c r="V870" s="263">
        <f>L870-N870-U870</f>
        <v/>
      </c>
      <c r="W870" s="170">
        <f>IF(L870-N870-U870-V870=0,"","Error")</f>
        <v/>
      </c>
    </row>
    <row r="871" ht="14" customHeight="1" thickBot="1">
      <c r="A871" s="23" t="n"/>
      <c r="B871" s="15" t="n"/>
      <c r="C871" s="139" t="n">
        <v>73087</v>
      </c>
      <c r="D871" s="135" t="inlineStr">
        <is>
          <t>សរុបផលពីការត្រួតពិនិត្យគុណភាពផលិតផល និងការគោរពបទដ្ឋាន</t>
        </is>
      </c>
      <c r="E871" s="89" t="n"/>
      <c r="F871" s="118" t="n"/>
      <c r="G871" s="119">
        <f>G872</f>
        <v/>
      </c>
      <c r="H871" s="119">
        <f>H872</f>
        <v/>
      </c>
      <c r="I871" s="119">
        <f>I872</f>
        <v/>
      </c>
      <c r="J871" s="120">
        <f>J872</f>
        <v/>
      </c>
      <c r="K871" s="118">
        <f>K872</f>
        <v/>
      </c>
      <c r="L871" s="120">
        <f>L872</f>
        <v/>
      </c>
      <c r="M871" s="118">
        <f>M872</f>
        <v/>
      </c>
      <c r="N871" s="120">
        <f>N872</f>
        <v/>
      </c>
      <c r="O871" s="118">
        <f>O872</f>
        <v/>
      </c>
      <c r="P871" s="120">
        <f>P872</f>
        <v/>
      </c>
      <c r="Q871" s="121">
        <f>Q872</f>
        <v/>
      </c>
      <c r="R871" s="118">
        <f>R872</f>
        <v/>
      </c>
      <c r="S871" s="120">
        <f>S872</f>
        <v/>
      </c>
      <c r="T871" s="118">
        <f>T872</f>
        <v/>
      </c>
      <c r="U871" s="120">
        <f>U872</f>
        <v/>
      </c>
      <c r="V871" s="122">
        <f>V872</f>
        <v/>
      </c>
      <c r="W871" s="120">
        <f>IF(L871-N871-U871-V871=0,"","Error")</f>
        <v/>
      </c>
    </row>
    <row r="872" ht="13" customHeight="1">
      <c r="A872" s="23" t="n"/>
      <c r="B872" s="18" t="n"/>
      <c r="C872" s="129" t="n"/>
      <c r="D872" s="133" t="inlineStr">
        <is>
          <t>កម្រៃត្រួតពិនិត្យកុងតឺន័រតាមម៉ាស៊ីនស្កែន</t>
        </is>
      </c>
      <c r="E872" s="134" t="inlineStr">
        <is>
          <t>SCF</t>
        </is>
      </c>
      <c r="F872" s="256" t="n"/>
      <c r="G872" s="264">
        <f>SUM(G873:G874)</f>
        <v/>
      </c>
      <c r="H872" s="264">
        <f>SUM(H873:H874)</f>
        <v/>
      </c>
      <c r="I872" s="264">
        <f>SUM(I873:I874)</f>
        <v/>
      </c>
      <c r="J872" s="165">
        <f>SUM(J873:J874)</f>
        <v/>
      </c>
      <c r="K872" s="256" t="n">
        <v>0</v>
      </c>
      <c r="L872" s="165">
        <f>SUM(L873:L874)</f>
        <v/>
      </c>
      <c r="M872" s="256" t="n">
        <v>0</v>
      </c>
      <c r="N872" s="165">
        <f>SUM(N873:N874)</f>
        <v/>
      </c>
      <c r="O872" s="256">
        <f>SUM(O873:O874)</f>
        <v/>
      </c>
      <c r="P872" s="165">
        <f>SUM(P873:P874)</f>
        <v/>
      </c>
      <c r="Q872" s="166">
        <f>SUM(Q873:Q874)</f>
        <v/>
      </c>
      <c r="R872" s="256">
        <f>SUM(R873:R874)</f>
        <v/>
      </c>
      <c r="S872" s="165">
        <f>SUM(S873:S874)</f>
        <v/>
      </c>
      <c r="T872" s="256">
        <f>SUM(T873:T874)</f>
        <v/>
      </c>
      <c r="U872" s="165">
        <f>SUM(U873:U874)</f>
        <v/>
      </c>
      <c r="V872" s="265">
        <f>L872-N872-U872</f>
        <v/>
      </c>
      <c r="W872" s="165">
        <f>IF(L872-N872-U872-V872=0,"","Error")</f>
        <v/>
      </c>
    </row>
    <row r="873" ht="13" customHeight="1">
      <c r="A873" s="23" t="n"/>
      <c r="B873" s="18" t="n"/>
      <c r="C873" s="127" t="n"/>
      <c r="D873" s="14" t="inlineStr">
        <is>
          <t xml:space="preserve">   កម្រៃស្កែនកុងតឺន័រក្រោម ៤០ហ្វីត</t>
        </is>
      </c>
      <c r="E873" s="59" t="inlineStr">
        <is>
          <t>SFS</t>
        </is>
      </c>
      <c r="F873" s="192" t="n"/>
      <c r="G873" s="193" t="n"/>
      <c r="H873" s="193" t="n"/>
      <c r="I873" s="193" t="n"/>
      <c r="J873" s="194" t="n"/>
      <c r="K873" s="192" t="n">
        <v>0</v>
      </c>
      <c r="L873" s="194">
        <f>K873+L786</f>
        <v/>
      </c>
      <c r="M873" s="192" t="n">
        <v>0</v>
      </c>
      <c r="N873" s="194">
        <f>M873+N786</f>
        <v/>
      </c>
      <c r="O873" s="192" t="n"/>
      <c r="P873" s="194">
        <f>O873+P786</f>
        <v/>
      </c>
      <c r="Q873" s="195">
        <f>N873+P873</f>
        <v/>
      </c>
      <c r="R873" s="192" t="n"/>
      <c r="S873" s="194">
        <f>R873+S786</f>
        <v/>
      </c>
      <c r="T873" s="192" t="n"/>
      <c r="U873" s="194">
        <f>T873+U786</f>
        <v/>
      </c>
      <c r="V873" s="196">
        <f>L873-N873-U873</f>
        <v/>
      </c>
      <c r="W873" s="194">
        <f>IF(L873-N873-U873-V873=0,"","Error")</f>
        <v/>
      </c>
    </row>
    <row r="874" ht="14" customHeight="1" thickBot="1">
      <c r="A874" s="27" t="n"/>
      <c r="B874" s="24" t="n"/>
      <c r="C874" s="130" t="n"/>
      <c r="D874" s="28" t="inlineStr">
        <is>
          <t xml:space="preserve">   កម្រៃស្កែនកុងតឺន័រចាប់ពី ៤០ហ្វីត ឡើង</t>
        </is>
      </c>
      <c r="E874" s="69" t="inlineStr">
        <is>
          <t>SFL</t>
        </is>
      </c>
      <c r="F874" s="238" t="n"/>
      <c r="G874" s="239" t="n"/>
      <c r="H874" s="239" t="n"/>
      <c r="I874" s="239" t="n"/>
      <c r="J874" s="240" t="n"/>
      <c r="K874" s="238" t="n">
        <v>0</v>
      </c>
      <c r="L874" s="240">
        <f>K874+L787</f>
        <v/>
      </c>
      <c r="M874" s="238" t="n">
        <v>0</v>
      </c>
      <c r="N874" s="240">
        <f>M874+N787</f>
        <v/>
      </c>
      <c r="O874" s="238" t="n"/>
      <c r="P874" s="240">
        <f>O874+P787</f>
        <v/>
      </c>
      <c r="Q874" s="241">
        <f>N874+P874</f>
        <v/>
      </c>
      <c r="R874" s="238" t="n"/>
      <c r="S874" s="240">
        <f>R874+S787</f>
        <v/>
      </c>
      <c r="T874" s="238" t="n"/>
      <c r="U874" s="240">
        <f>T874+U787</f>
        <v/>
      </c>
      <c r="V874" s="242">
        <f>L874-N874-U874</f>
        <v/>
      </c>
      <c r="W874" s="240">
        <f>IF(L874-N874-U874-V874=0,"","Error")</f>
        <v/>
      </c>
    </row>
    <row r="875" ht="14" customHeight="1" thickBot="1">
      <c r="A875" s="78" t="inlineStr">
        <is>
          <t>76</t>
        </is>
      </c>
      <c r="B875" s="79" t="inlineStr">
        <is>
          <t>7698</t>
        </is>
      </c>
      <c r="C875" s="95" t="n">
        <v>76981</v>
      </c>
      <c r="D875" s="96" t="inlineStr">
        <is>
          <t xml:space="preserve">ផលហិរញ្ញវត្ថុផ្សេងទៀត </t>
        </is>
      </c>
      <c r="E875" s="90" t="inlineStr">
        <is>
          <t>ORB</t>
        </is>
      </c>
      <c r="F875" s="118" t="n"/>
      <c r="G875" s="257" t="n"/>
      <c r="H875" s="257" t="n"/>
      <c r="I875" s="257" t="n"/>
      <c r="J875" s="258" t="n"/>
      <c r="K875" s="118" t="n">
        <v>0</v>
      </c>
      <c r="L875" s="258">
        <f>K875+L788</f>
        <v/>
      </c>
      <c r="M875" s="118" t="n">
        <v>0</v>
      </c>
      <c r="N875" s="258">
        <f>M875+N788</f>
        <v/>
      </c>
      <c r="O875" s="118" t="n"/>
      <c r="P875" s="258">
        <f>O875+P788</f>
        <v/>
      </c>
      <c r="Q875" s="121">
        <f>N875+P875</f>
        <v/>
      </c>
      <c r="R875" s="118" t="n"/>
      <c r="S875" s="258">
        <f>R875+S788</f>
        <v/>
      </c>
      <c r="T875" s="118" t="n"/>
      <c r="U875" s="258">
        <f>T875+U788</f>
        <v/>
      </c>
      <c r="V875" s="122">
        <f>L875-N875-U875</f>
        <v/>
      </c>
      <c r="W875" s="258">
        <f>IF(L875-N875-U875-V875=0,"","Error")</f>
        <v/>
      </c>
    </row>
    <row r="876" ht="13" customHeight="1" thickBot="1">
      <c r="A876" s="348" t="n">
        <v>45301</v>
      </c>
      <c r="B876" s="346" t="n"/>
      <c r="C876" s="346" t="n"/>
      <c r="D876" s="346" t="n"/>
      <c r="E876" s="346" t="n"/>
      <c r="F876" s="349" t="n"/>
      <c r="G876" s="156">
        <f>SUM(G877:G882,G883,G895:G904,G905,G906,G912:G916,G917,G918,G932,G949,G955:G957,G958,G962)</f>
        <v/>
      </c>
      <c r="H876" s="156">
        <f>SUM(H877:H882,H883,H895:H904,H905,H906,H912:H916,H917,H918,H932,H949,H955:H957,H958,H962)</f>
        <v/>
      </c>
      <c r="I876" s="156">
        <f>SUM(I877:I882,I883,I895:I904,I905,I906,I912:I916,I917,I918,I932,I949,I955:I957,I958,I962)</f>
        <v/>
      </c>
      <c r="J876" s="157">
        <f>SUM(J877:J882,J883,J895:J904,J905,J906,J912:J916,J917,J918,J932,J949,J955:J957,J958,J962)</f>
        <v/>
      </c>
      <c r="K876" s="155">
        <f>SUM(K877:K882,K883,K895:K904,K905,K906,K912:K916,K917,K918,K932,K949,K955:K957,K958,K962)</f>
        <v/>
      </c>
      <c r="L876" s="157">
        <f>SUM(L877:L882,L883,L895:L904,L905,L906,L912:L916,L917,L918,L932,L949,L955:L957,L958,L962)</f>
        <v/>
      </c>
      <c r="M876" s="155">
        <f>SUM(M877:M882,M883,M895:M904,M905,M906,M912:M916,M917,M918,M932,M949,M955:M957,M958,M962)</f>
        <v/>
      </c>
      <c r="N876" s="157">
        <f>SUM(N877:N882,N883,N895:N904,N905,N906,N912:N916,N917,N918,N932,N949,N955:N957,N958,N962)</f>
        <v/>
      </c>
      <c r="O876" s="155">
        <f>SUM(O877:O882,O883,O895:O904,O905,O906,O912:O916,O917,O918,O932,O949,O955:O957,O958,O962)</f>
        <v/>
      </c>
      <c r="P876" s="157">
        <f>SUM(P877:P882,P883,P895:P904,P905,P906,P912:P916,P917,P918,P932,P949,P955:P957,P958,P962)</f>
        <v/>
      </c>
      <c r="Q876" s="158">
        <f>SUM(Q877:Q882,Q883,Q895:Q904,Q905,Q906,Q912:Q916,Q917,Q918,Q932,Q949,Q955:Q957,Q958,Q962)</f>
        <v/>
      </c>
      <c r="R876" s="155">
        <f>SUM(R877:R882,R883,R895:R904,R905,R906,R912:R916,R917,R918,R932,R949,R955:R957,R958,R962)</f>
        <v/>
      </c>
      <c r="S876" s="157">
        <f>SUM(S877:S882,S883,S895:S904,S905,S906,S912:S916,S917,S918,S932,S949,S955:S957,S958,S962)</f>
        <v/>
      </c>
      <c r="T876" s="155">
        <f>SUM(T877:T882,T883,T895:T904,T905,T906,T912:T916,T917,T918,T932,T949,T955:T957,T958,T962)</f>
        <v/>
      </c>
      <c r="U876" s="157">
        <f>SUM(U877:U882,U883,U895:U904,U905,U906,U912:U916,U917,U918,U932,U949,U955:U957,U958,U962)</f>
        <v/>
      </c>
      <c r="V876" s="159">
        <f>SUM(V877:V882,V883,V895:V904,V905,V906,V912:V916,V917,V918,V932,V949,V955:V957,V958,V962)</f>
        <v/>
      </c>
      <c r="W876" s="157">
        <f>IF(L876-N876-U876-V876=0,"","Error")</f>
        <v/>
      </c>
    </row>
    <row r="877" ht="13" customHeight="1">
      <c r="A877" s="25" t="inlineStr">
        <is>
          <t>70</t>
        </is>
      </c>
      <c r="B877" s="29" t="n">
        <v>7002</v>
      </c>
      <c r="C877" s="20" t="n">
        <v>70025</v>
      </c>
      <c r="D877" s="16" t="inlineStr">
        <is>
          <t>អាករលើតម្លៃបន្ថែម របបនាំចូល (សហគ្រាសប្រេងឥន្ធនៈ)</t>
        </is>
      </c>
      <c r="E877" s="49" t="inlineStr">
        <is>
          <t>VPP</t>
        </is>
      </c>
      <c r="F877" s="123" t="n"/>
      <c r="G877" s="98" t="n"/>
      <c r="H877" s="98" t="n"/>
      <c r="I877" s="98" t="n"/>
      <c r="J877" s="99" t="n"/>
      <c r="K877" s="97" t="n">
        <v>0</v>
      </c>
      <c r="L877" s="99">
        <f>K877+L790</f>
        <v/>
      </c>
      <c r="M877" s="97" t="n">
        <v>0</v>
      </c>
      <c r="N877" s="99">
        <f>M877+N790</f>
        <v/>
      </c>
      <c r="O877" s="97" t="n"/>
      <c r="P877" s="99">
        <f>O877+P790</f>
        <v/>
      </c>
      <c r="Q877" s="100">
        <f>N877+P877</f>
        <v/>
      </c>
      <c r="R877" s="97" t="n"/>
      <c r="S877" s="99">
        <f>R877+S790</f>
        <v/>
      </c>
      <c r="T877" s="97" t="n"/>
      <c r="U877" s="99">
        <f>T877+U790</f>
        <v/>
      </c>
      <c r="V877" s="101">
        <f>L877-N877-U877</f>
        <v/>
      </c>
      <c r="W877" s="99">
        <f>IF(L877-N877-U877-V877=0,"","Error")</f>
        <v/>
      </c>
    </row>
    <row r="878" ht="13" customHeight="1">
      <c r="A878" s="15" t="n"/>
      <c r="B878" s="18" t="n"/>
      <c r="C878" s="21" t="n">
        <v>70026</v>
      </c>
      <c r="D878" s="22" t="inlineStr">
        <is>
          <t>អាករលើតម្លៃបន្ថែម របបនាំចូល (សហគ្រាសផ្សេងៗទៀត)</t>
        </is>
      </c>
      <c r="E878" s="50" t="inlineStr">
        <is>
          <t>VOP</t>
        </is>
      </c>
      <c r="F878" s="184" t="n"/>
      <c r="G878" s="185" t="n"/>
      <c r="H878" s="185" t="n"/>
      <c r="I878" s="185" t="n"/>
      <c r="J878" s="186" t="n"/>
      <c r="K878" s="184" t="n">
        <v>5743500</v>
      </c>
      <c r="L878" s="186">
        <f>K878+L791</f>
        <v/>
      </c>
      <c r="M878" s="184" t="n">
        <v>3013807</v>
      </c>
      <c r="N878" s="186">
        <f>M878+N791</f>
        <v/>
      </c>
      <c r="O878" s="184" t="n"/>
      <c r="P878" s="186">
        <f>O878+P791</f>
        <v/>
      </c>
      <c r="Q878" s="187">
        <f>N878+P878</f>
        <v/>
      </c>
      <c r="R878" s="184" t="n"/>
      <c r="S878" s="186">
        <f>R878+S791</f>
        <v/>
      </c>
      <c r="T878" s="184" t="n"/>
      <c r="U878" s="186">
        <f>T878+U791</f>
        <v/>
      </c>
      <c r="V878" s="188">
        <f>L878-N878-U878</f>
        <v/>
      </c>
      <c r="W878" s="186">
        <f>IF(L878-N878-U878-V878=0,"","Error")</f>
        <v/>
      </c>
    </row>
    <row r="879" ht="14" customHeight="1" thickBot="1">
      <c r="A879" s="15" t="n"/>
      <c r="B879" s="24" t="n"/>
      <c r="C879" s="55" t="n">
        <v>70027</v>
      </c>
      <c r="D879" s="56" t="inlineStr">
        <is>
          <t>អាករលើតម្លៃបន្ថែម របបនាំចូល (ជាបន្ទុករបស់រដ្ឋ)</t>
        </is>
      </c>
      <c r="E879" s="57" t="inlineStr">
        <is>
          <t>VAP</t>
        </is>
      </c>
      <c r="F879" s="107" t="n"/>
      <c r="G879" s="108" t="n"/>
      <c r="H879" s="108" t="n"/>
      <c r="I879" s="108" t="n"/>
      <c r="J879" s="109" t="n"/>
      <c r="K879" s="107" t="n">
        <v>0</v>
      </c>
      <c r="L879" s="109">
        <f>K879+L792</f>
        <v/>
      </c>
      <c r="M879" s="107" t="n">
        <v>0</v>
      </c>
      <c r="N879" s="109">
        <f>M879+N792</f>
        <v/>
      </c>
      <c r="O879" s="107" t="n"/>
      <c r="P879" s="109">
        <f>O879+P792</f>
        <v/>
      </c>
      <c r="Q879" s="110">
        <f>N879+P879</f>
        <v/>
      </c>
      <c r="R879" s="107" t="n"/>
      <c r="S879" s="109">
        <f>R879+S792</f>
        <v/>
      </c>
      <c r="T879" s="107" t="n"/>
      <c r="U879" s="109">
        <f>T879+U792</f>
        <v/>
      </c>
      <c r="V879" s="111">
        <f>L879-N879-U879</f>
        <v/>
      </c>
      <c r="W879" s="109">
        <f>IF(L879-N879-U879-V879=0,"","Error")</f>
        <v/>
      </c>
    </row>
    <row r="880" ht="13" customHeight="1">
      <c r="A880" s="15" t="n"/>
      <c r="B880" s="29" t="n">
        <v>7003</v>
      </c>
      <c r="C880" s="20" t="n">
        <v>70032</v>
      </c>
      <c r="D880" s="16" t="inlineStr">
        <is>
          <t>អាករពិសេសលើទំនិញមួយចំនួន របបនាំចូល (សហគ្រាសប្រេងឥន្ធនៈ)</t>
        </is>
      </c>
      <c r="E880" s="49" t="inlineStr">
        <is>
          <t>SPP</t>
        </is>
      </c>
      <c r="F880" s="97" t="n"/>
      <c r="G880" s="98" t="n"/>
      <c r="H880" s="98" t="n"/>
      <c r="I880" s="98" t="n"/>
      <c r="J880" s="99" t="n"/>
      <c r="K880" s="97" t="n">
        <v>0</v>
      </c>
      <c r="L880" s="99">
        <f>K880+L793</f>
        <v/>
      </c>
      <c r="M880" s="97" t="n">
        <v>0</v>
      </c>
      <c r="N880" s="99">
        <f>M880+N793</f>
        <v/>
      </c>
      <c r="O880" s="97" t="n"/>
      <c r="P880" s="99">
        <f>O880+P793</f>
        <v/>
      </c>
      <c r="Q880" s="100">
        <f>N880+P880</f>
        <v/>
      </c>
      <c r="R880" s="97" t="n"/>
      <c r="S880" s="99">
        <f>R880+S793</f>
        <v/>
      </c>
      <c r="T880" s="97" t="n"/>
      <c r="U880" s="99">
        <f>T880+U793</f>
        <v/>
      </c>
      <c r="V880" s="101">
        <f>L880-N880-U880</f>
        <v/>
      </c>
      <c r="W880" s="99">
        <f>IF(L880-N880-U880-V880=0,"","Error")</f>
        <v/>
      </c>
    </row>
    <row r="881" ht="14" customHeight="1" thickBot="1">
      <c r="A881" s="15" t="n"/>
      <c r="B881" s="24" t="n"/>
      <c r="C881" s="55" t="n">
        <v>70033</v>
      </c>
      <c r="D881" s="56" t="inlineStr">
        <is>
          <t>អាករពិសេសលើទំនិញមួយចំនួន របបនាំចូល (សហគ្រាសផ្សេងៗទៀត)</t>
        </is>
      </c>
      <c r="E881" s="57" t="inlineStr">
        <is>
          <t>SOP</t>
        </is>
      </c>
      <c r="F881" s="107" t="n"/>
      <c r="G881" s="108" t="n"/>
      <c r="H881" s="108" t="n"/>
      <c r="I881" s="108" t="n"/>
      <c r="J881" s="109" t="n"/>
      <c r="K881" s="107" t="n">
        <v>0</v>
      </c>
      <c r="L881" s="109">
        <f>K881+L794</f>
        <v/>
      </c>
      <c r="M881" s="107" t="n">
        <v>0</v>
      </c>
      <c r="N881" s="109">
        <f>M881+N794</f>
        <v/>
      </c>
      <c r="O881" s="107" t="n"/>
      <c r="P881" s="109">
        <f>O881+P794</f>
        <v/>
      </c>
      <c r="Q881" s="110">
        <f>N881+P881</f>
        <v/>
      </c>
      <c r="R881" s="107" t="n"/>
      <c r="S881" s="109">
        <f>R881+S794</f>
        <v/>
      </c>
      <c r="T881" s="107" t="n"/>
      <c r="U881" s="109">
        <f>T881+U794</f>
        <v/>
      </c>
      <c r="V881" s="111">
        <f>L881-N881-U881</f>
        <v/>
      </c>
      <c r="W881" s="109">
        <f>IF(L881-N881-U881-V881=0,"","Error")</f>
        <v/>
      </c>
    </row>
    <row r="882" ht="14" customHeight="1" thickBot="1">
      <c r="A882" s="25" t="inlineStr">
        <is>
          <t>71</t>
        </is>
      </c>
      <c r="B882" s="29" t="n">
        <v>7100</v>
      </c>
      <c r="C882" s="125" t="n">
        <v>71001</v>
      </c>
      <c r="D882" s="39" t="inlineStr">
        <is>
          <t>ពន្ធគយពីការនាំចូល</t>
        </is>
      </c>
      <c r="E882" s="51" t="inlineStr">
        <is>
          <t>COP</t>
        </is>
      </c>
      <c r="F882" s="116" t="n"/>
      <c r="G882" s="113" t="n"/>
      <c r="H882" s="113" t="n"/>
      <c r="I882" s="113" t="n"/>
      <c r="J882" s="114" t="n"/>
      <c r="K882" s="116" t="n">
        <v>5136200</v>
      </c>
      <c r="L882" s="114">
        <f>K882+L795</f>
        <v/>
      </c>
      <c r="M882" s="116" t="n">
        <v>3849443</v>
      </c>
      <c r="N882" s="114">
        <f>M882+N795</f>
        <v/>
      </c>
      <c r="O882" s="116" t="n"/>
      <c r="P882" s="114">
        <f>O882+P795</f>
        <v/>
      </c>
      <c r="Q882" s="115">
        <f>N882+P882</f>
        <v/>
      </c>
      <c r="R882" s="116" t="n"/>
      <c r="S882" s="114">
        <f>R882+S795</f>
        <v/>
      </c>
      <c r="T882" s="116" t="n"/>
      <c r="U882" s="114">
        <f>T882+U795</f>
        <v/>
      </c>
      <c r="V882" s="117">
        <f>L882-N882-U882</f>
        <v/>
      </c>
      <c r="W882" s="114">
        <f>IF(L882-N882-U882-V882=0,"","Error")</f>
        <v/>
      </c>
    </row>
    <row r="883" ht="14" customHeight="1" thickBot="1">
      <c r="A883" s="23" t="n"/>
      <c r="B883" s="18" t="n"/>
      <c r="C883" s="129" t="n"/>
      <c r="D883" s="91" t="inlineStr">
        <is>
          <t>សរុបកម្រៃពីការ​ងារគយ</t>
        </is>
      </c>
      <c r="E883" s="92" t="n"/>
      <c r="F883" s="160" t="n"/>
      <c r="G883" s="161">
        <f>G884+G885+G886+G894</f>
        <v/>
      </c>
      <c r="H883" s="161">
        <f>H884+H885+H886+H894</f>
        <v/>
      </c>
      <c r="I883" s="161">
        <f>I884+I885+I886+I894</f>
        <v/>
      </c>
      <c r="J883" s="120">
        <f>J884+J885+J886+J894</f>
        <v/>
      </c>
      <c r="K883" s="160">
        <f>K884+K885+K886+K894</f>
        <v/>
      </c>
      <c r="L883" s="120">
        <f>L884+L885+L886+L894</f>
        <v/>
      </c>
      <c r="M883" s="160">
        <f>M884+M885+M886+M894</f>
        <v/>
      </c>
      <c r="N883" s="120">
        <f>N884+N885+N886+N894</f>
        <v/>
      </c>
      <c r="O883" s="160">
        <f>O884+O885+O886+O894</f>
        <v/>
      </c>
      <c r="P883" s="120">
        <f>P884+P885+P886+P894</f>
        <v/>
      </c>
      <c r="Q883" s="121">
        <f>Q884+Q885+Q886+Q894</f>
        <v/>
      </c>
      <c r="R883" s="160">
        <f>R884+R885+R886+R894</f>
        <v/>
      </c>
      <c r="S883" s="120">
        <f>S884+S885+S886+S894</f>
        <v/>
      </c>
      <c r="T883" s="160">
        <f>T884+T885+T886+T894</f>
        <v/>
      </c>
      <c r="U883" s="120">
        <f>U884+U885+U886+U894</f>
        <v/>
      </c>
      <c r="V883" s="162">
        <f>V884+V885+V886+V894</f>
        <v/>
      </c>
      <c r="W883" s="120">
        <f>IF(L883-N883-U883-V883=0,"","Error")</f>
        <v/>
      </c>
    </row>
    <row r="884" ht="13" customHeight="1">
      <c r="A884" s="23" t="n"/>
      <c r="B884" s="18" t="n"/>
      <c r="C884" s="129" t="n"/>
      <c r="D884" s="17" t="inlineStr">
        <is>
          <t>កម្រៃស្តុកទំនិញក្នុងសន្និធិគយបណ្តោះអាសន្នហួសកាលកំណត់</t>
        </is>
      </c>
      <c r="E884" s="52" t="inlineStr">
        <is>
          <t>OSF</t>
        </is>
      </c>
      <c r="F884" s="163" t="n"/>
      <c r="G884" s="164" t="n"/>
      <c r="H884" s="164" t="n"/>
      <c r="I884" s="164" t="n"/>
      <c r="J884" s="165" t="n"/>
      <c r="K884" s="163" t="n">
        <v>0</v>
      </c>
      <c r="L884" s="165">
        <f>K884+L797</f>
        <v/>
      </c>
      <c r="M884" s="163" t="n">
        <v>0</v>
      </c>
      <c r="N884" s="165">
        <f>M884+N797</f>
        <v/>
      </c>
      <c r="O884" s="163" t="n"/>
      <c r="P884" s="165">
        <f>O884+P797</f>
        <v/>
      </c>
      <c r="Q884" s="166">
        <f>N884+P884</f>
        <v/>
      </c>
      <c r="R884" s="163" t="n"/>
      <c r="S884" s="165">
        <f>R884+S797</f>
        <v/>
      </c>
      <c r="T884" s="163" t="n"/>
      <c r="U884" s="165">
        <f>T884+U797</f>
        <v/>
      </c>
      <c r="V884" s="167">
        <f>L884-N884-U884</f>
        <v/>
      </c>
      <c r="W884" s="165">
        <f>IF(L884-N884-U884-V884=0,"","Error")</f>
        <v/>
      </c>
    </row>
    <row r="885" ht="14" customHeight="1" thickBot="1">
      <c r="A885" s="23" t="n"/>
      <c r="B885" s="18" t="n"/>
      <c r="C885" s="129" t="n"/>
      <c r="D885" s="82" t="inlineStr">
        <is>
          <t>កម្រៃទំនិញនាំចូលសម្រាប់លក់ក្នុងអគារលក់ទំនិញរួចពន្ធ</t>
        </is>
      </c>
      <c r="E885" s="83" t="inlineStr">
        <is>
          <t>DSF</t>
        </is>
      </c>
      <c r="F885" s="168" t="n"/>
      <c r="G885" s="169" t="n"/>
      <c r="H885" s="169" t="n"/>
      <c r="I885" s="169" t="n"/>
      <c r="J885" s="170" t="n"/>
      <c r="K885" s="168" t="n">
        <v>0</v>
      </c>
      <c r="L885" s="170">
        <f>K885+L798</f>
        <v/>
      </c>
      <c r="M885" s="168" t="n">
        <v>0</v>
      </c>
      <c r="N885" s="170">
        <f>M885+N798</f>
        <v/>
      </c>
      <c r="O885" s="168" t="n"/>
      <c r="P885" s="170">
        <f>O885+P798</f>
        <v/>
      </c>
      <c r="Q885" s="171">
        <f>N885+P885</f>
        <v/>
      </c>
      <c r="R885" s="168" t="n"/>
      <c r="S885" s="170">
        <f>R885+S798</f>
        <v/>
      </c>
      <c r="T885" s="168" t="n"/>
      <c r="U885" s="170">
        <f>T885+U798</f>
        <v/>
      </c>
      <c r="V885" s="172">
        <f>L885-N885-U885</f>
        <v/>
      </c>
      <c r="W885" s="170">
        <f>IF(L885-N885-U885-V885=0,"","Error")</f>
        <v/>
      </c>
    </row>
    <row r="886" ht="14" customHeight="1" thickBot="1">
      <c r="A886" s="23" t="n"/>
      <c r="B886" s="18" t="n"/>
      <c r="C886" s="129" t="n"/>
      <c r="D886" s="93" t="inlineStr">
        <is>
          <t>សរុបកម្រៃឆ្លងកាត់ (មាតិកាចាស់)</t>
        </is>
      </c>
      <c r="E886" s="94" t="inlineStr">
        <is>
          <t>TRF</t>
        </is>
      </c>
      <c r="F886" s="160" t="n"/>
      <c r="G886" s="161">
        <f>SUM(G887:G893)</f>
        <v/>
      </c>
      <c r="H886" s="161">
        <f>SUM(H887:H893)</f>
        <v/>
      </c>
      <c r="I886" s="161">
        <f>SUM(I887:I893)</f>
        <v/>
      </c>
      <c r="J886" s="120">
        <f>SUM(J887:J893)</f>
        <v/>
      </c>
      <c r="K886" s="160" t="n">
        <v>0</v>
      </c>
      <c r="L886" s="120">
        <f>SUM(L887:L893)</f>
        <v/>
      </c>
      <c r="M886" s="160" t="n">
        <v>0</v>
      </c>
      <c r="N886" s="120">
        <f>SUM(N887:N893)</f>
        <v/>
      </c>
      <c r="O886" s="160">
        <f>SUM(O887:O893)</f>
        <v/>
      </c>
      <c r="P886" s="120">
        <f>SUM(P887:P893)</f>
        <v/>
      </c>
      <c r="Q886" s="121">
        <f>SUM(Q887:Q893)</f>
        <v/>
      </c>
      <c r="R886" s="160">
        <f>SUM(R887:R893)</f>
        <v/>
      </c>
      <c r="S886" s="120">
        <f>SUM(S887:S893)</f>
        <v/>
      </c>
      <c r="T886" s="160">
        <f>SUM(T887:T893)</f>
        <v/>
      </c>
      <c r="U886" s="120">
        <f>SUM(U887:U893)</f>
        <v/>
      </c>
      <c r="V886" s="162">
        <f>SUM(V887:V893)</f>
        <v/>
      </c>
      <c r="W886" s="120">
        <f>IF(L886-N886-U886-V886=0,"","Error")</f>
        <v/>
      </c>
    </row>
    <row r="887" ht="26" customHeight="1">
      <c r="A887" s="23" t="n"/>
      <c r="B887" s="18" t="n"/>
      <c r="C887" s="129" t="n"/>
      <c r="D88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887" s="53" t="inlineStr">
        <is>
          <t>TFT</t>
        </is>
      </c>
      <c r="F887" s="173" t="n"/>
      <c r="G887" s="174" t="n"/>
      <c r="H887" s="174" t="n"/>
      <c r="I887" s="174" t="n"/>
      <c r="J887" s="175" t="n"/>
      <c r="K887" s="173" t="n">
        <v>0</v>
      </c>
      <c r="L887" s="175">
        <f>K887+L800</f>
        <v/>
      </c>
      <c r="M887" s="173" t="n">
        <v>0</v>
      </c>
      <c r="N887" s="175">
        <f>M887+N800</f>
        <v/>
      </c>
      <c r="O887" s="173" t="n"/>
      <c r="P887" s="175">
        <f>O887+P800</f>
        <v/>
      </c>
      <c r="Q887" s="176">
        <f>N887+P887</f>
        <v/>
      </c>
      <c r="R887" s="173" t="n"/>
      <c r="S887" s="175">
        <f>R887+S800</f>
        <v/>
      </c>
      <c r="T887" s="173" t="n"/>
      <c r="U887" s="175">
        <f>T887+U800</f>
        <v/>
      </c>
      <c r="V887" s="177">
        <f>L887-N887-U887</f>
        <v/>
      </c>
      <c r="W887" s="175">
        <f>IF(L887-N887-U887-V887=0,"","Error")</f>
        <v/>
      </c>
    </row>
    <row r="888" ht="13" customHeight="1">
      <c r="A888" s="23" t="n"/>
      <c r="B888" s="18" t="n"/>
      <c r="C888" s="129" t="n"/>
      <c r="D88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888" s="54" t="inlineStr">
        <is>
          <t>TFF</t>
        </is>
      </c>
      <c r="F888" s="178" t="n"/>
      <c r="G888" s="179" t="n"/>
      <c r="H888" s="179" t="n"/>
      <c r="I888" s="179" t="n"/>
      <c r="J888" s="180" t="n"/>
      <c r="K888" s="178" t="n">
        <v>0</v>
      </c>
      <c r="L888" s="180">
        <f>K888+L801</f>
        <v/>
      </c>
      <c r="M888" s="178" t="n">
        <v>0</v>
      </c>
      <c r="N888" s="180">
        <f>M888+N801</f>
        <v/>
      </c>
      <c r="O888" s="178" t="n"/>
      <c r="P888" s="180">
        <f>O888+P801</f>
        <v/>
      </c>
      <c r="Q888" s="181">
        <f>N888+P888</f>
        <v/>
      </c>
      <c r="R888" s="178" t="n"/>
      <c r="S888" s="180">
        <f>R888+S801</f>
        <v/>
      </c>
      <c r="T888" s="178" t="n"/>
      <c r="U888" s="180">
        <f>T888+U801</f>
        <v/>
      </c>
      <c r="V888" s="182">
        <f>L888-N888-U888</f>
        <v/>
      </c>
      <c r="W888" s="180">
        <f>IF(L888-N888-U888-V888=0,"","Error")</f>
        <v/>
      </c>
    </row>
    <row r="889" ht="13" customHeight="1">
      <c r="A889" s="23" t="n"/>
      <c r="B889" s="18" t="n"/>
      <c r="C889" s="129" t="n"/>
      <c r="D889" s="38" t="inlineStr">
        <is>
          <t xml:space="preserve">   កម្រៃឆ្លងកាត់ទំនិញមិនផ្ទុកក្នុងកុងតឺន័រ (មាតិកាចាស់)</t>
        </is>
      </c>
      <c r="E889" s="54" t="inlineStr">
        <is>
          <t>TFN</t>
        </is>
      </c>
      <c r="F889" s="178" t="n"/>
      <c r="G889" s="179" t="n"/>
      <c r="H889" s="179" t="n"/>
      <c r="I889" s="179" t="n"/>
      <c r="J889" s="180" t="n"/>
      <c r="K889" s="178" t="n">
        <v>0</v>
      </c>
      <c r="L889" s="180">
        <f>K889+L802</f>
        <v/>
      </c>
      <c r="M889" s="178" t="n">
        <v>0</v>
      </c>
      <c r="N889" s="180">
        <f>M889+N802</f>
        <v/>
      </c>
      <c r="O889" s="178" t="n"/>
      <c r="P889" s="180">
        <f>O889+P802</f>
        <v/>
      </c>
      <c r="Q889" s="181">
        <f>N889+P889</f>
        <v/>
      </c>
      <c r="R889" s="178" t="n"/>
      <c r="S889" s="180">
        <f>R889+S802</f>
        <v/>
      </c>
      <c r="T889" s="178" t="n"/>
      <c r="U889" s="180">
        <f>T889+U802</f>
        <v/>
      </c>
      <c r="V889" s="182">
        <f>L889-N889-U889</f>
        <v/>
      </c>
      <c r="W889" s="180">
        <f>IF(L889-N889-U889-V889=0,"","Error")</f>
        <v/>
      </c>
    </row>
    <row r="890" ht="13" customHeight="1">
      <c r="A890" s="23" t="n"/>
      <c r="B890" s="18" t="n"/>
      <c r="C890" s="129" t="n"/>
      <c r="D890" s="38" t="inlineStr">
        <is>
          <t xml:space="preserve">   កម្រៃឆ្លងកាត់គោ ក្របី និងសេះរស់ (មាតិកាចាស់)</t>
        </is>
      </c>
      <c r="E890" s="54" t="inlineStr">
        <is>
          <t>TFB</t>
        </is>
      </c>
      <c r="F890" s="178" t="n"/>
      <c r="G890" s="179" t="n"/>
      <c r="H890" s="179" t="n"/>
      <c r="I890" s="179" t="n"/>
      <c r="J890" s="180" t="n"/>
      <c r="K890" s="178" t="n">
        <v>0</v>
      </c>
      <c r="L890" s="180">
        <f>K890+L803</f>
        <v/>
      </c>
      <c r="M890" s="178" t="n">
        <v>0</v>
      </c>
      <c r="N890" s="180">
        <f>M890+N803</f>
        <v/>
      </c>
      <c r="O890" s="178" t="n"/>
      <c r="P890" s="180">
        <f>O890+P803</f>
        <v/>
      </c>
      <c r="Q890" s="181">
        <f>N890+P890</f>
        <v/>
      </c>
      <c r="R890" s="178" t="n"/>
      <c r="S890" s="180">
        <f>R890+S803</f>
        <v/>
      </c>
      <c r="T890" s="178" t="n"/>
      <c r="U890" s="180">
        <f>T890+U803</f>
        <v/>
      </c>
      <c r="V890" s="182">
        <f>L890-N890-U890</f>
        <v/>
      </c>
      <c r="W890" s="180">
        <f>IF(L890-N890-U890-V890=0,"","Error")</f>
        <v/>
      </c>
    </row>
    <row r="891" ht="13" customHeight="1">
      <c r="A891" s="23" t="n"/>
      <c r="B891" s="18" t="n"/>
      <c r="C891" s="129" t="n"/>
      <c r="D891" s="38" t="inlineStr">
        <is>
          <t xml:space="preserve">   កម្រៃឆ្លងកាត់ជ្រូក ចៀម និងពពែរស់ (មាតិកាចាស់)</t>
        </is>
      </c>
      <c r="E891" s="54" t="inlineStr">
        <is>
          <t>TFS</t>
        </is>
      </c>
      <c r="F891" s="178" t="n"/>
      <c r="G891" s="179" t="n"/>
      <c r="H891" s="179" t="n"/>
      <c r="I891" s="179" t="n"/>
      <c r="J891" s="180" t="n"/>
      <c r="K891" s="178" t="n">
        <v>0</v>
      </c>
      <c r="L891" s="180">
        <f>K891+L804</f>
        <v/>
      </c>
      <c r="M891" s="178" t="n">
        <v>0</v>
      </c>
      <c r="N891" s="180">
        <f>M891+N804</f>
        <v/>
      </c>
      <c r="O891" s="178" t="n"/>
      <c r="P891" s="180">
        <f>O891+P804</f>
        <v/>
      </c>
      <c r="Q891" s="181">
        <f>N891+P891</f>
        <v/>
      </c>
      <c r="R891" s="178" t="n"/>
      <c r="S891" s="180">
        <f>R891+S804</f>
        <v/>
      </c>
      <c r="T891" s="178" t="n"/>
      <c r="U891" s="180">
        <f>T891+U804</f>
        <v/>
      </c>
      <c r="V891" s="182">
        <f>L891-N891-U891</f>
        <v/>
      </c>
      <c r="W891" s="180">
        <f>IF(L891-N891-U891-V891=0,"","Error")</f>
        <v/>
      </c>
    </row>
    <row r="892" ht="13" customHeight="1">
      <c r="A892" s="23" t="n"/>
      <c r="B892" s="18" t="n"/>
      <c r="C892" s="129" t="n"/>
      <c r="D892" s="38" t="inlineStr">
        <is>
          <t xml:space="preserve">   កម្រៃឆ្លងកាត់សត្វស្លាប (មាន់ ទា...) (មាតិកាចាស់)</t>
        </is>
      </c>
      <c r="E892" s="54" t="inlineStr">
        <is>
          <t>TFP</t>
        </is>
      </c>
      <c r="F892" s="178" t="n"/>
      <c r="G892" s="179" t="n"/>
      <c r="H892" s="179" t="n"/>
      <c r="I892" s="179" t="n"/>
      <c r="J892" s="180" t="n"/>
      <c r="K892" s="178" t="n">
        <v>0</v>
      </c>
      <c r="L892" s="180">
        <f>K892+L805</f>
        <v/>
      </c>
      <c r="M892" s="178" t="n">
        <v>0</v>
      </c>
      <c r="N892" s="180">
        <f>M892+N805</f>
        <v/>
      </c>
      <c r="O892" s="178" t="n"/>
      <c r="P892" s="180">
        <f>O892+P805</f>
        <v/>
      </c>
      <c r="Q892" s="181">
        <f>N892+P892</f>
        <v/>
      </c>
      <c r="R892" s="178" t="n"/>
      <c r="S892" s="180">
        <f>R892+S805</f>
        <v/>
      </c>
      <c r="T892" s="178" t="n"/>
      <c r="U892" s="180">
        <f>T892+U805</f>
        <v/>
      </c>
      <c r="V892" s="182">
        <f>L892-N892-U892</f>
        <v/>
      </c>
      <c r="W892" s="180">
        <f>IF(L892-N892-U892-V892=0,"","Error")</f>
        <v/>
      </c>
    </row>
    <row r="893" ht="13" customHeight="1">
      <c r="A893" s="23" t="n"/>
      <c r="B893" s="18" t="n"/>
      <c r="C893" s="129" t="n"/>
      <c r="D893" s="38" t="inlineStr">
        <is>
          <t xml:space="preserve">   កម្រៃឆ្លងកាត់ផលិតផលជលផល (មាតិកាចាស់)</t>
        </is>
      </c>
      <c r="E893" s="54" t="inlineStr">
        <is>
          <t>TFA</t>
        </is>
      </c>
      <c r="F893" s="178" t="n"/>
      <c r="G893" s="179" t="n"/>
      <c r="H893" s="179" t="n"/>
      <c r="I893" s="179" t="n"/>
      <c r="J893" s="180" t="n"/>
      <c r="K893" s="178" t="n">
        <v>0</v>
      </c>
      <c r="L893" s="180">
        <f>K893+L806</f>
        <v/>
      </c>
      <c r="M893" s="178" t="n">
        <v>0</v>
      </c>
      <c r="N893" s="180">
        <f>M893+N806</f>
        <v/>
      </c>
      <c r="O893" s="178" t="n"/>
      <c r="P893" s="180">
        <f>O893+P806</f>
        <v/>
      </c>
      <c r="Q893" s="181">
        <f>N893+P893</f>
        <v/>
      </c>
      <c r="R893" s="178" t="n"/>
      <c r="S893" s="180">
        <f>R893+S806</f>
        <v/>
      </c>
      <c r="T893" s="178" t="n"/>
      <c r="U893" s="180">
        <f>T893+U806</f>
        <v/>
      </c>
      <c r="V893" s="182">
        <f>L893-N893-U893</f>
        <v/>
      </c>
      <c r="W893" s="180">
        <f>IF(L893-N893-U893-V893=0,"","Error")</f>
        <v/>
      </c>
    </row>
    <row r="894" ht="13" customHeight="1">
      <c r="A894" s="23" t="n"/>
      <c r="B894" s="18" t="n"/>
      <c r="C894" s="183" t="n"/>
      <c r="D894" s="22" t="inlineStr">
        <is>
          <t>កម្រៃផ្សេងៗ</t>
        </is>
      </c>
      <c r="E894" s="50" t="inlineStr">
        <is>
          <t>OFS</t>
        </is>
      </c>
      <c r="F894" s="184" t="n"/>
      <c r="G894" s="185" t="n"/>
      <c r="H894" s="185" t="n"/>
      <c r="I894" s="185" t="n"/>
      <c r="J894" s="186" t="n"/>
      <c r="K894" s="184" t="n">
        <v>0</v>
      </c>
      <c r="L894" s="186">
        <f>K894+L807</f>
        <v/>
      </c>
      <c r="M894" s="184" t="n">
        <v>0</v>
      </c>
      <c r="N894" s="186">
        <f>M894+N807</f>
        <v/>
      </c>
      <c r="O894" s="184" t="n"/>
      <c r="P894" s="186">
        <f>O894+P807</f>
        <v/>
      </c>
      <c r="Q894" s="187">
        <f>N894+P894</f>
        <v/>
      </c>
      <c r="R894" s="184" t="n"/>
      <c r="S894" s="186">
        <f>R894+S807</f>
        <v/>
      </c>
      <c r="T894" s="184" t="n"/>
      <c r="U894" s="186">
        <f>T894+U807</f>
        <v/>
      </c>
      <c r="V894" s="188">
        <f>L894-N894-U894</f>
        <v/>
      </c>
      <c r="W894" s="186">
        <f>IF(L894-N894-U894-V894=0,"","Error")</f>
        <v/>
      </c>
    </row>
    <row r="895" ht="13" customHeight="1">
      <c r="A895" s="15" t="n"/>
      <c r="B895" s="18" t="n"/>
      <c r="C895" s="21" t="n">
        <v>71003</v>
      </c>
      <c r="D895" s="22" t="inlineStr">
        <is>
          <t>ពន្ធគយលើផលិតផលតេលសិលា</t>
        </is>
      </c>
      <c r="E895" s="50" t="inlineStr">
        <is>
          <t>CPP</t>
        </is>
      </c>
      <c r="F895" s="184" t="n"/>
      <c r="G895" s="185" t="n"/>
      <c r="H895" s="185" t="n"/>
      <c r="I895" s="185" t="n"/>
      <c r="J895" s="186" t="n"/>
      <c r="K895" s="184" t="n">
        <v>0</v>
      </c>
      <c r="L895" s="186">
        <f>K895+L808</f>
        <v/>
      </c>
      <c r="M895" s="184" t="n">
        <v>0</v>
      </c>
      <c r="N895" s="186">
        <f>M895+N808</f>
        <v/>
      </c>
      <c r="O895" s="184" t="n"/>
      <c r="P895" s="186">
        <f>O895+P808</f>
        <v/>
      </c>
      <c r="Q895" s="187">
        <f>N895+P895</f>
        <v/>
      </c>
      <c r="R895" s="184" t="n"/>
      <c r="S895" s="186">
        <f>R895+S808</f>
        <v/>
      </c>
      <c r="T895" s="184" t="n"/>
      <c r="U895" s="186">
        <f>T895+U808</f>
        <v/>
      </c>
      <c r="V895" s="188">
        <f>L895-N895-U895</f>
        <v/>
      </c>
      <c r="W895" s="186">
        <f>IF(L895-N895-U895-V895=0,"","Error")</f>
        <v/>
      </c>
    </row>
    <row r="896" ht="13" customHeight="1">
      <c r="A896" s="15" t="n"/>
      <c r="B896" s="18" t="n"/>
      <c r="C896" s="21" t="n">
        <v>71004</v>
      </c>
      <c r="D896" s="22" t="inlineStr">
        <is>
          <t>អាករបន្ថែមលើផលិតផលតេលសិលាសម្រាប់ថែទាំផ្លូវថ្នល់</t>
        </is>
      </c>
      <c r="E896" s="50" t="inlineStr">
        <is>
          <t>ATP</t>
        </is>
      </c>
      <c r="F896" s="184" t="n"/>
      <c r="G896" s="185" t="n"/>
      <c r="H896" s="185" t="n"/>
      <c r="I896" s="185" t="n"/>
      <c r="J896" s="186" t="n"/>
      <c r="K896" s="184" t="n">
        <v>0</v>
      </c>
      <c r="L896" s="186">
        <f>K896+L809</f>
        <v/>
      </c>
      <c r="M896" s="184" t="n">
        <v>0</v>
      </c>
      <c r="N896" s="186">
        <f>M896+N809</f>
        <v/>
      </c>
      <c r="O896" s="184" t="n"/>
      <c r="P896" s="186">
        <f>O896+P809</f>
        <v/>
      </c>
      <c r="Q896" s="187">
        <f>N896+P896</f>
        <v/>
      </c>
      <c r="R896" s="184" t="n"/>
      <c r="S896" s="186">
        <f>R896+S809</f>
        <v/>
      </c>
      <c r="T896" s="184" t="n"/>
      <c r="U896" s="186">
        <f>T896+U809</f>
        <v/>
      </c>
      <c r="V896" s="188">
        <f>L896-N896-U896</f>
        <v/>
      </c>
      <c r="W896" s="186">
        <f>IF(L896-N896-U896-V896=0,"","Error")</f>
        <v/>
      </c>
    </row>
    <row r="897" ht="13" customHeight="1">
      <c r="A897" s="15" t="n"/>
      <c r="B897" s="18" t="n"/>
      <c r="C897" s="21" t="n">
        <v>71005</v>
      </c>
      <c r="D897" s="22" t="inlineStr">
        <is>
          <t>ផលពីការលក់ទំនិញរឹបអូស និងទំនិញគ្មានការទាមទារ</t>
        </is>
      </c>
      <c r="E897" s="50" t="inlineStr">
        <is>
          <t>AUC</t>
        </is>
      </c>
      <c r="F897" s="184" t="n"/>
      <c r="G897" s="185" t="n"/>
      <c r="H897" s="185" t="n"/>
      <c r="I897" s="185" t="n"/>
      <c r="J897" s="186" t="n"/>
      <c r="K897" s="184" t="n">
        <v>0</v>
      </c>
      <c r="L897" s="186">
        <f>K897+L810</f>
        <v/>
      </c>
      <c r="M897" s="184" t="n">
        <v>0</v>
      </c>
      <c r="N897" s="186">
        <f>M897+N810</f>
        <v/>
      </c>
      <c r="O897" s="184" t="n"/>
      <c r="P897" s="186">
        <f>O897+P810</f>
        <v/>
      </c>
      <c r="Q897" s="187">
        <f>N897+P897</f>
        <v/>
      </c>
      <c r="R897" s="184" t="n"/>
      <c r="S897" s="186">
        <f>R897+S810</f>
        <v/>
      </c>
      <c r="T897" s="184" t="n"/>
      <c r="U897" s="186">
        <f>T897+U810</f>
        <v/>
      </c>
      <c r="V897" s="188">
        <f>L897-N897-U897</f>
        <v/>
      </c>
      <c r="W897" s="186">
        <f>IF(L897-N897-U897-V897=0,"","Error")</f>
        <v/>
      </c>
    </row>
    <row r="898" ht="13" customHeight="1">
      <c r="A898" s="15" t="n"/>
      <c r="B898" s="18" t="n"/>
      <c r="C898" s="21" t="n">
        <v>71006</v>
      </c>
      <c r="D898" s="22" t="inlineStr">
        <is>
          <t>ពិន័យផ្សេងៗលើការនាំចូល</t>
        </is>
      </c>
      <c r="E898" s="50" t="inlineStr">
        <is>
          <t>PIM</t>
        </is>
      </c>
      <c r="F898" s="184" t="n"/>
      <c r="G898" s="185" t="n"/>
      <c r="H898" s="185" t="n"/>
      <c r="I898" s="185" t="n"/>
      <c r="J898" s="186" t="n"/>
      <c r="K898" s="184" t="n">
        <v>0</v>
      </c>
      <c r="L898" s="186">
        <f>K898+L811</f>
        <v/>
      </c>
      <c r="M898" s="184" t="n">
        <v>0</v>
      </c>
      <c r="N898" s="186">
        <f>M898+N811</f>
        <v/>
      </c>
      <c r="O898" s="184" t="n"/>
      <c r="P898" s="186">
        <f>O898+P811</f>
        <v/>
      </c>
      <c r="Q898" s="187">
        <f>N898+P898</f>
        <v/>
      </c>
      <c r="R898" s="184" t="n"/>
      <c r="S898" s="186">
        <f>R898+S811</f>
        <v/>
      </c>
      <c r="T898" s="184" t="n"/>
      <c r="U898" s="186">
        <f>T898+U811</f>
        <v/>
      </c>
      <c r="V898" s="188">
        <f>L898-N898-U898</f>
        <v/>
      </c>
      <c r="W898" s="186">
        <f>IF(L898-N898-U898-V898=0,"","Error")</f>
        <v/>
      </c>
    </row>
    <row r="899" ht="14" customHeight="1" thickBot="1">
      <c r="A899" s="15" t="n"/>
      <c r="B899" s="24" t="n"/>
      <c r="C899" s="55" t="n">
        <v>71007</v>
      </c>
      <c r="D899" s="56" t="inlineStr">
        <is>
          <t>ពន្ធនាំចូល (ជាបន្ទុករបស់រដ្ឋ)</t>
        </is>
      </c>
      <c r="E899" s="57" t="inlineStr">
        <is>
          <t>CRP</t>
        </is>
      </c>
      <c r="F899" s="107" t="n"/>
      <c r="G899" s="108" t="n"/>
      <c r="H899" s="108" t="n"/>
      <c r="I899" s="108" t="n"/>
      <c r="J899" s="109" t="n"/>
      <c r="K899" s="107" t="n">
        <v>0</v>
      </c>
      <c r="L899" s="109">
        <f>K899+L812</f>
        <v/>
      </c>
      <c r="M899" s="107" t="n">
        <v>0</v>
      </c>
      <c r="N899" s="109">
        <f>M899+N812</f>
        <v/>
      </c>
      <c r="O899" s="107" t="n"/>
      <c r="P899" s="109">
        <f>O899+P812</f>
        <v/>
      </c>
      <c r="Q899" s="110">
        <f>N899+P899</f>
        <v/>
      </c>
      <c r="R899" s="107" t="n"/>
      <c r="S899" s="109">
        <f>R899+S812</f>
        <v/>
      </c>
      <c r="T899" s="107" t="n"/>
      <c r="U899" s="109">
        <f>T899+U812</f>
        <v/>
      </c>
      <c r="V899" s="111">
        <f>L899-N899-U899</f>
        <v/>
      </c>
      <c r="W899" s="109">
        <f>IF(L899-N899-U899-V899=0,"","Error")</f>
        <v/>
      </c>
    </row>
    <row r="900" ht="13" customHeight="1">
      <c r="A900" s="15" t="n"/>
      <c r="B900" s="19" t="inlineStr">
        <is>
          <t>7101</t>
        </is>
      </c>
      <c r="C900" s="20" t="n">
        <v>71011</v>
      </c>
      <c r="D900" s="16" t="inlineStr">
        <is>
          <t>អាករលើការនាំចេញឈើ</t>
        </is>
      </c>
      <c r="E900" s="49" t="inlineStr">
        <is>
          <t>ETW</t>
        </is>
      </c>
      <c r="F900" s="97" t="n"/>
      <c r="G900" s="98" t="n"/>
      <c r="H900" s="98" t="n"/>
      <c r="I900" s="98" t="n"/>
      <c r="J900" s="99" t="n"/>
      <c r="K900" s="97" t="n">
        <v>0</v>
      </c>
      <c r="L900" s="99">
        <f>K900+L813</f>
        <v/>
      </c>
      <c r="M900" s="97" t="n">
        <v>0</v>
      </c>
      <c r="N900" s="99">
        <f>M900+N813</f>
        <v/>
      </c>
      <c r="O900" s="97" t="n"/>
      <c r="P900" s="99">
        <f>O900+P813</f>
        <v/>
      </c>
      <c r="Q900" s="100">
        <f>N900+P900</f>
        <v/>
      </c>
      <c r="R900" s="97" t="n"/>
      <c r="S900" s="99">
        <f>R900+S813</f>
        <v/>
      </c>
      <c r="T900" s="97" t="n"/>
      <c r="U900" s="99">
        <f>T900+U813</f>
        <v/>
      </c>
      <c r="V900" s="101">
        <f>L900-N900-U900</f>
        <v/>
      </c>
      <c r="W900" s="99">
        <f>IF(L900-N900-U900-V900=0,"","Error")</f>
        <v/>
      </c>
    </row>
    <row r="901" ht="13" customHeight="1">
      <c r="A901" s="15" t="n"/>
      <c r="B901" s="18" t="n"/>
      <c r="C901" s="21" t="n">
        <v>71012</v>
      </c>
      <c r="D901" s="22" t="inlineStr">
        <is>
          <t>អាករលើការនាំចេញកៅស៊ូ</t>
        </is>
      </c>
      <c r="E901" s="50" t="inlineStr">
        <is>
          <t>ETR</t>
        </is>
      </c>
      <c r="F901" s="184" t="n"/>
      <c r="G901" s="185" t="n"/>
      <c r="H901" s="185" t="n"/>
      <c r="I901" s="185" t="n"/>
      <c r="J901" s="186" t="n"/>
      <c r="K901" s="184" t="n">
        <v>0</v>
      </c>
      <c r="L901" s="186">
        <f>K901+L814</f>
        <v/>
      </c>
      <c r="M901" s="184" t="n">
        <v>0</v>
      </c>
      <c r="N901" s="186">
        <f>M901+N814</f>
        <v/>
      </c>
      <c r="O901" s="184" t="n"/>
      <c r="P901" s="186">
        <f>O901+P814</f>
        <v/>
      </c>
      <c r="Q901" s="187">
        <f>N901+P901</f>
        <v/>
      </c>
      <c r="R901" s="184" t="n"/>
      <c r="S901" s="186">
        <f>R901+S814</f>
        <v/>
      </c>
      <c r="T901" s="184" t="n"/>
      <c r="U901" s="186">
        <f>T901+U814</f>
        <v/>
      </c>
      <c r="V901" s="188">
        <f>L901-N901-U901</f>
        <v/>
      </c>
      <c r="W901" s="186">
        <f>IF(L901-N901-U901-V901=0,"","Error")</f>
        <v/>
      </c>
    </row>
    <row r="902" ht="13" customHeight="1">
      <c r="A902" s="15" t="n"/>
      <c r="B902" s="18" t="n"/>
      <c r="C902" s="21" t="n">
        <v>71013</v>
      </c>
      <c r="D902" s="22" t="inlineStr">
        <is>
          <t>អាករលើការនាំចេញផលិតផលតេលសិលា</t>
        </is>
      </c>
      <c r="E902" s="50" t="inlineStr">
        <is>
          <t>ETP</t>
        </is>
      </c>
      <c r="F902" s="184" t="n"/>
      <c r="G902" s="185" t="n"/>
      <c r="H902" s="185" t="n"/>
      <c r="I902" s="185" t="n"/>
      <c r="J902" s="186" t="n"/>
      <c r="K902" s="184" t="n">
        <v>0</v>
      </c>
      <c r="L902" s="186">
        <f>K902+L815</f>
        <v/>
      </c>
      <c r="M902" s="184" t="n">
        <v>0</v>
      </c>
      <c r="N902" s="186">
        <f>M902+N815</f>
        <v/>
      </c>
      <c r="O902" s="184" t="n"/>
      <c r="P902" s="186">
        <f>O902+P815</f>
        <v/>
      </c>
      <c r="Q902" s="187">
        <f>N902+P902</f>
        <v/>
      </c>
      <c r="R902" s="184" t="n"/>
      <c r="S902" s="186">
        <f>R902+S815</f>
        <v/>
      </c>
      <c r="T902" s="184" t="n"/>
      <c r="U902" s="186">
        <f>T902+U815</f>
        <v/>
      </c>
      <c r="V902" s="188">
        <f>L902-N902-U902</f>
        <v/>
      </c>
      <c r="W902" s="186">
        <f>IF(L902-N902-U902-V902=0,"","Error")</f>
        <v/>
      </c>
    </row>
    <row r="903" ht="13" customHeight="1">
      <c r="A903" s="15" t="n"/>
      <c r="B903" s="18" t="n"/>
      <c r="C903" s="21" t="n">
        <v>71014</v>
      </c>
      <c r="D903" s="22" t="inlineStr">
        <is>
          <t>អាករលើការនាំចេញទំនិញផ្សេងៗ</t>
        </is>
      </c>
      <c r="E903" s="50" t="inlineStr">
        <is>
          <t>ETO</t>
        </is>
      </c>
      <c r="F903" s="184" t="n"/>
      <c r="G903" s="185" t="n"/>
      <c r="H903" s="185" t="n"/>
      <c r="I903" s="185" t="n"/>
      <c r="J903" s="186" t="n"/>
      <c r="K903" s="184" t="n">
        <v>0</v>
      </c>
      <c r="L903" s="186">
        <f>K903+L816</f>
        <v/>
      </c>
      <c r="M903" s="184" t="n">
        <v>0</v>
      </c>
      <c r="N903" s="186">
        <f>M903+N816</f>
        <v/>
      </c>
      <c r="O903" s="184" t="n"/>
      <c r="P903" s="186">
        <f>O903+P816</f>
        <v/>
      </c>
      <c r="Q903" s="187">
        <f>N903+P903</f>
        <v/>
      </c>
      <c r="R903" s="184" t="n"/>
      <c r="S903" s="186">
        <f>R903+S816</f>
        <v/>
      </c>
      <c r="T903" s="184" t="n"/>
      <c r="U903" s="186">
        <f>T903+U816</f>
        <v/>
      </c>
      <c r="V903" s="188">
        <f>L903-N903-U903</f>
        <v/>
      </c>
      <c r="W903" s="186">
        <f>IF(L903-N903-U903-V903=0,"","Error")</f>
        <v/>
      </c>
    </row>
    <row r="904" ht="14" customHeight="1" thickBot="1">
      <c r="A904" s="81" t="n"/>
      <c r="B904" s="24" t="n"/>
      <c r="C904" s="55" t="n">
        <v>71016</v>
      </c>
      <c r="D904" s="56" t="inlineStr">
        <is>
          <t>ពិន័យផ្សេងៗលើការនាំចេញ</t>
        </is>
      </c>
      <c r="E904" s="57" t="inlineStr">
        <is>
          <t>PEX</t>
        </is>
      </c>
      <c r="F904" s="107" t="n"/>
      <c r="G904" s="108" t="n"/>
      <c r="H904" s="108" t="n"/>
      <c r="I904" s="108" t="n"/>
      <c r="J904" s="109" t="n"/>
      <c r="K904" s="107" t="n">
        <v>0</v>
      </c>
      <c r="L904" s="109">
        <f>K904+L817</f>
        <v/>
      </c>
      <c r="M904" s="107" t="n">
        <v>0</v>
      </c>
      <c r="N904" s="109">
        <f>M904+N817</f>
        <v/>
      </c>
      <c r="O904" s="107" t="n"/>
      <c r="P904" s="109">
        <f>O904+P817</f>
        <v/>
      </c>
      <c r="Q904" s="110">
        <f>N904+P904</f>
        <v/>
      </c>
      <c r="R904" s="107" t="n"/>
      <c r="S904" s="109">
        <f>R904+S817</f>
        <v/>
      </c>
      <c r="T904" s="107" t="n"/>
      <c r="U904" s="109">
        <f>T904+U817</f>
        <v/>
      </c>
      <c r="V904" s="111">
        <f>L904-N904-U904</f>
        <v/>
      </c>
      <c r="W904" s="109">
        <f>IF(L904-N904-U904-V904=0,"","Error")</f>
        <v/>
      </c>
    </row>
    <row r="905" ht="14" customHeight="1" thickBot="1">
      <c r="A905" s="25" t="inlineStr">
        <is>
          <t>73</t>
        </is>
      </c>
      <c r="B905" s="19" t="inlineStr">
        <is>
          <t>7301</t>
        </is>
      </c>
      <c r="C905" s="26" t="n">
        <v>73011</v>
      </c>
      <c r="D905" s="36" t="inlineStr">
        <is>
          <t>ការលក់សម្ភារបរិក្ខារ សម្ភារខូចខាត សម្ភារសិក្សា</t>
        </is>
      </c>
      <c r="E905" s="58" t="inlineStr">
        <is>
          <t>SOS</t>
        </is>
      </c>
      <c r="F905" s="189" t="n"/>
      <c r="G905" s="190" t="n"/>
      <c r="H905" s="190" t="n"/>
      <c r="I905" s="190" t="n"/>
      <c r="J905" s="114" t="n"/>
      <c r="K905" s="189" t="n">
        <v>0</v>
      </c>
      <c r="L905" s="114">
        <f>K905+L818</f>
        <v/>
      </c>
      <c r="M905" s="189" t="n">
        <v>0</v>
      </c>
      <c r="N905" s="114">
        <f>M905+N818</f>
        <v/>
      </c>
      <c r="O905" s="189" t="n"/>
      <c r="P905" s="114">
        <f>O905+P818</f>
        <v/>
      </c>
      <c r="Q905" s="115">
        <f>N905+P905</f>
        <v/>
      </c>
      <c r="R905" s="189" t="n"/>
      <c r="S905" s="114">
        <f>R905+S818</f>
        <v/>
      </c>
      <c r="T905" s="189" t="n"/>
      <c r="U905" s="114">
        <f>T905+U818</f>
        <v/>
      </c>
      <c r="V905" s="191">
        <f>L905-N905-U905</f>
        <v/>
      </c>
      <c r="W905" s="114">
        <f>IF(L905-N905-U905-V905=0,"","Error")</f>
        <v/>
      </c>
    </row>
    <row r="906" ht="14" customHeight="1" thickBot="1">
      <c r="A906" s="23" t="n"/>
      <c r="B906" s="18" t="n"/>
      <c r="C906" s="143" t="inlineStr">
        <is>
          <t>73012</t>
        </is>
      </c>
      <c r="D906" s="128" t="inlineStr">
        <is>
          <t>សរុបលក់ឯកសារ លតាប័ត្រ និងលិខិតបោះពុម្ពផ្សេងៗ</t>
        </is>
      </c>
      <c r="E906" s="90" t="n"/>
      <c r="F906" s="118" t="n"/>
      <c r="G906" s="119">
        <f>SUM(G907:G911)</f>
        <v/>
      </c>
      <c r="H906" s="119">
        <f>SUM(H907:H911)</f>
        <v/>
      </c>
      <c r="I906" s="119">
        <f>SUM(I907:I911)</f>
        <v/>
      </c>
      <c r="J906" s="120">
        <f>SUM(J907:J911)</f>
        <v/>
      </c>
      <c r="K906" s="118">
        <f>SUM(K907:K911)</f>
        <v/>
      </c>
      <c r="L906" s="120">
        <f>SUM(L907:L911)</f>
        <v/>
      </c>
      <c r="M906" s="118">
        <f>SUM(M907:M911)</f>
        <v/>
      </c>
      <c r="N906" s="120">
        <f>SUM(N907:N911)</f>
        <v/>
      </c>
      <c r="O906" s="118">
        <f>SUM(O907:O911)</f>
        <v/>
      </c>
      <c r="P906" s="120">
        <f>SUM(P907:P911)</f>
        <v/>
      </c>
      <c r="Q906" s="121">
        <f>SUM(Q907:Q911)</f>
        <v/>
      </c>
      <c r="R906" s="118">
        <f>SUM(R907:R911)</f>
        <v/>
      </c>
      <c r="S906" s="120">
        <f>SUM(S907:S911)</f>
        <v/>
      </c>
      <c r="T906" s="118">
        <f>SUM(T907:T911)</f>
        <v/>
      </c>
      <c r="U906" s="120">
        <f>SUM(U907:U911)</f>
        <v/>
      </c>
      <c r="V906" s="122">
        <f>SUM(V907:V911)</f>
        <v/>
      </c>
      <c r="W906" s="120">
        <f>IF(L906-N906-U906-V906=0,"","Error")</f>
        <v/>
      </c>
    </row>
    <row r="907" ht="13" customHeight="1">
      <c r="A907" s="23" t="n"/>
      <c r="B907" s="18" t="n"/>
      <c r="C907" s="127" t="n"/>
      <c r="D907" s="14" t="inlineStr">
        <is>
          <t>កម្រៃលតាប័ត្ររថយន្ដ</t>
        </is>
      </c>
      <c r="E907" s="59" t="inlineStr">
        <is>
          <t>VVF</t>
        </is>
      </c>
      <c r="F907" s="192" t="n"/>
      <c r="G907" s="193" t="n"/>
      <c r="H907" s="193" t="n"/>
      <c r="I907" s="193" t="n"/>
      <c r="J907" s="194" t="n"/>
      <c r="K907" s="192" t="n">
        <v>0</v>
      </c>
      <c r="L907" s="194">
        <f>K907+L820</f>
        <v/>
      </c>
      <c r="M907" s="192" t="n">
        <v>0</v>
      </c>
      <c r="N907" s="194">
        <f>M907+N820</f>
        <v/>
      </c>
      <c r="O907" s="192" t="n"/>
      <c r="P907" s="194">
        <f>O907+P820</f>
        <v/>
      </c>
      <c r="Q907" s="195">
        <f>N907+P907</f>
        <v/>
      </c>
      <c r="R907" s="192" t="n"/>
      <c r="S907" s="194">
        <f>R907+S820</f>
        <v/>
      </c>
      <c r="T907" s="192" t="n"/>
      <c r="U907" s="194">
        <f>T907+U820</f>
        <v/>
      </c>
      <c r="V907" s="196">
        <f>L907-N907-U907</f>
        <v/>
      </c>
      <c r="W907" s="194">
        <f>IF(L907-N907-U907-V907=0,"","Error")</f>
        <v/>
      </c>
    </row>
    <row r="908" ht="13" customHeight="1">
      <c r="A908" s="23" t="n"/>
      <c r="B908" s="18" t="n"/>
      <c r="C908" s="127" t="n"/>
      <c r="D908" s="6" t="inlineStr">
        <is>
          <t>កម្រៃត្រាពន្ធគយ</t>
        </is>
      </c>
      <c r="E908" s="60" t="inlineStr">
        <is>
          <t>CSF</t>
        </is>
      </c>
      <c r="F908" s="150" t="n"/>
      <c r="G908" s="151" t="n"/>
      <c r="H908" s="151" t="n"/>
      <c r="I908" s="151" t="n"/>
      <c r="J908" s="152" t="n"/>
      <c r="K908" s="150" t="n">
        <v>71800</v>
      </c>
      <c r="L908" s="152">
        <f>K908+L821</f>
        <v/>
      </c>
      <c r="M908" s="150" t="n">
        <v>0</v>
      </c>
      <c r="N908" s="152">
        <f>M908+N821</f>
        <v/>
      </c>
      <c r="O908" s="150" t="n"/>
      <c r="P908" s="152">
        <f>O908+P821</f>
        <v/>
      </c>
      <c r="Q908" s="153">
        <f>N908+P908</f>
        <v/>
      </c>
      <c r="R908" s="150" t="n"/>
      <c r="S908" s="152">
        <f>R908+S821</f>
        <v/>
      </c>
      <c r="T908" s="150" t="n"/>
      <c r="U908" s="152">
        <f>T908+U821</f>
        <v/>
      </c>
      <c r="V908" s="154">
        <f>L908-N908-U908</f>
        <v/>
      </c>
      <c r="W908" s="152">
        <f>IF(L908-N908-U908-V908=0,"","Error")</f>
        <v/>
      </c>
    </row>
    <row r="909" ht="13" customHeight="1">
      <c r="A909" s="23" t="n"/>
      <c r="B909" s="18" t="n"/>
      <c r="C909" s="127" t="n"/>
      <c r="D909" s="6" t="inlineStr">
        <is>
          <t>កម្រៃតែមប្រិ៍អាករ</t>
        </is>
      </c>
      <c r="E909" s="60" t="inlineStr">
        <is>
          <t>STF</t>
        </is>
      </c>
      <c r="F909" s="150" t="n"/>
      <c r="G909" s="151" t="n"/>
      <c r="H909" s="151" t="n"/>
      <c r="I909" s="151" t="n"/>
      <c r="J909" s="152" t="n"/>
      <c r="K909" s="150" t="n">
        <v>0</v>
      </c>
      <c r="L909" s="152">
        <f>K909+L822</f>
        <v/>
      </c>
      <c r="M909" s="150" t="n">
        <v>0</v>
      </c>
      <c r="N909" s="152">
        <f>M909+N822</f>
        <v/>
      </c>
      <c r="O909" s="150" t="n"/>
      <c r="P909" s="152">
        <f>O909+P822</f>
        <v/>
      </c>
      <c r="Q909" s="153">
        <f>N909+P909</f>
        <v/>
      </c>
      <c r="R909" s="150" t="n"/>
      <c r="S909" s="152">
        <f>R909+S822</f>
        <v/>
      </c>
      <c r="T909" s="150" t="n"/>
      <c r="U909" s="152">
        <f>T909+U822</f>
        <v/>
      </c>
      <c r="V909" s="154">
        <f>L909-N909-U909</f>
        <v/>
      </c>
      <c r="W909" s="152">
        <f>IF(L909-N909-U909-V909=0,"","Error")</f>
        <v/>
      </c>
    </row>
    <row r="910" ht="13" customHeight="1">
      <c r="A910" s="23" t="n"/>
      <c r="B910" s="18" t="n"/>
      <c r="C910" s="127" t="n"/>
      <c r="D910" s="6" t="inlineStr">
        <is>
          <t>កម្រៃបណ្ណដឹកជញ្ជូនទំនិញ</t>
        </is>
      </c>
      <c r="E910" s="60" t="inlineStr">
        <is>
          <t>TSF</t>
        </is>
      </c>
      <c r="F910" s="150" t="n"/>
      <c r="G910" s="151" t="n"/>
      <c r="H910" s="151" t="n"/>
      <c r="I910" s="151" t="n"/>
      <c r="J910" s="152" t="n"/>
      <c r="K910" s="150" t="n">
        <v>2000</v>
      </c>
      <c r="L910" s="152">
        <f>K910+L823</f>
        <v/>
      </c>
      <c r="M910" s="150" t="n">
        <v>0</v>
      </c>
      <c r="N910" s="152">
        <f>M910+N823</f>
        <v/>
      </c>
      <c r="O910" s="150" t="n"/>
      <c r="P910" s="152">
        <f>O910+P823</f>
        <v/>
      </c>
      <c r="Q910" s="153">
        <f>N910+P910</f>
        <v/>
      </c>
      <c r="R910" s="150" t="n"/>
      <c r="S910" s="152">
        <f>R910+S823</f>
        <v/>
      </c>
      <c r="T910" s="150" t="n"/>
      <c r="U910" s="152">
        <f>T910+U823</f>
        <v/>
      </c>
      <c r="V910" s="154">
        <f>L910-N910-U910</f>
        <v/>
      </c>
      <c r="W910" s="152">
        <f>IF(L910-N910-U910-V910=0,"","Error")</f>
        <v/>
      </c>
    </row>
    <row r="911" ht="13" customHeight="1">
      <c r="A911" s="23" t="n"/>
      <c r="B911" s="18" t="n"/>
      <c r="C911" s="127" t="n"/>
      <c r="D911" s="7" t="inlineStr">
        <is>
          <t>កម្រៃសៀលកុងតឺន័រ</t>
        </is>
      </c>
      <c r="E911" s="61" t="inlineStr">
        <is>
          <t>CCS</t>
        </is>
      </c>
      <c r="F911" s="197" t="n"/>
      <c r="G911" s="198" t="n"/>
      <c r="H911" s="198" t="n"/>
      <c r="I911" s="198" t="n"/>
      <c r="J911" s="199" t="n"/>
      <c r="K911" s="197" t="n">
        <v>0</v>
      </c>
      <c r="L911" s="199">
        <f>K911+L824</f>
        <v/>
      </c>
      <c r="M911" s="197" t="n">
        <v>0</v>
      </c>
      <c r="N911" s="199">
        <f>M911+N824</f>
        <v/>
      </c>
      <c r="O911" s="197" t="n"/>
      <c r="P911" s="199">
        <f>O911+P824</f>
        <v/>
      </c>
      <c r="Q911" s="200">
        <f>N911+P911</f>
        <v/>
      </c>
      <c r="R911" s="197" t="n"/>
      <c r="S911" s="199">
        <f>R911+S824</f>
        <v/>
      </c>
      <c r="T911" s="197" t="n"/>
      <c r="U911" s="199">
        <f>T911+U824</f>
        <v/>
      </c>
      <c r="V911" s="201">
        <f>L911-N911-U911</f>
        <v/>
      </c>
      <c r="W911" s="199">
        <f>IF(L911-N911-U911-V911=0,"","Error")</f>
        <v/>
      </c>
    </row>
    <row r="912" ht="13" customHeight="1">
      <c r="A912" s="15" t="n"/>
      <c r="B912" s="18" t="n"/>
      <c r="C912" s="21" t="n">
        <v>73013</v>
      </c>
      <c r="D912" s="22" t="inlineStr">
        <is>
          <t>ផលបានពីការលក់ទ្រព្យសម្បត្តិកំទេចកំទី</t>
        </is>
      </c>
      <c r="E912" s="62" t="inlineStr">
        <is>
          <t>SOM</t>
        </is>
      </c>
      <c r="F912" s="184" t="n"/>
      <c r="G912" s="185" t="n"/>
      <c r="H912" s="185" t="n"/>
      <c r="I912" s="185" t="n"/>
      <c r="J912" s="186" t="n"/>
      <c r="K912" s="184" t="n">
        <v>0</v>
      </c>
      <c r="L912" s="186">
        <f>K912+L825</f>
        <v/>
      </c>
      <c r="M912" s="184" t="n">
        <v>0</v>
      </c>
      <c r="N912" s="186">
        <f>M912+N825</f>
        <v/>
      </c>
      <c r="O912" s="184" t="n"/>
      <c r="P912" s="186">
        <f>O912+P825</f>
        <v/>
      </c>
      <c r="Q912" s="187">
        <f>N912+P912</f>
        <v/>
      </c>
      <c r="R912" s="184" t="n"/>
      <c r="S912" s="186">
        <f>R912+S825</f>
        <v/>
      </c>
      <c r="T912" s="184" t="n"/>
      <c r="U912" s="186">
        <f>T912+U825</f>
        <v/>
      </c>
      <c r="V912" s="188">
        <f>L912-N912-U912</f>
        <v/>
      </c>
      <c r="W912" s="186">
        <f>IF(L912-N912-U912-V912=0,"","Error")</f>
        <v/>
      </c>
    </row>
    <row r="913" ht="13" customHeight="1">
      <c r="A913" s="15" t="n"/>
      <c r="B913" s="18" t="n"/>
      <c r="C913" s="21" t="n">
        <v>73015</v>
      </c>
      <c r="D913" s="22" t="inlineStr">
        <is>
          <t>ការលក់មធ្យោបាយដឹកជញ្ជូន និងគ្រឿងចក្រចាស់ៗ ឬខូច</t>
        </is>
      </c>
      <c r="E913" s="62" t="inlineStr">
        <is>
          <t>SOV</t>
        </is>
      </c>
      <c r="F913" s="184" t="n"/>
      <c r="G913" s="185" t="n"/>
      <c r="H913" s="185" t="n"/>
      <c r="I913" s="185" t="n"/>
      <c r="J913" s="186" t="n"/>
      <c r="K913" s="184" t="n">
        <v>0</v>
      </c>
      <c r="L913" s="186">
        <f>K913+L826</f>
        <v/>
      </c>
      <c r="M913" s="184" t="n">
        <v>0</v>
      </c>
      <c r="N913" s="186">
        <f>M913+N826</f>
        <v/>
      </c>
      <c r="O913" s="184" t="n"/>
      <c r="P913" s="186">
        <f>O913+P826</f>
        <v/>
      </c>
      <c r="Q913" s="187">
        <f>N913+P913</f>
        <v/>
      </c>
      <c r="R913" s="184" t="n"/>
      <c r="S913" s="186">
        <f>R913+S826</f>
        <v/>
      </c>
      <c r="T913" s="184" t="n"/>
      <c r="U913" s="186">
        <f>T913+U826</f>
        <v/>
      </c>
      <c r="V913" s="188">
        <f>L913-N913-U913</f>
        <v/>
      </c>
      <c r="W913" s="186">
        <f>IF(L913-N913-U913-V913=0,"","Error")</f>
        <v/>
      </c>
    </row>
    <row r="914" ht="13" customHeight="1">
      <c r="A914" s="15" t="n"/>
      <c r="B914" s="18" t="n"/>
      <c r="C914" s="21" t="n">
        <v>73016</v>
      </c>
      <c r="D914" s="22" t="inlineStr">
        <is>
          <t>ការលក់ឧបករណ៍អេឡិចត្រូនិចចាស់ៗ ឬ ខូច</t>
        </is>
      </c>
      <c r="E914" s="62" t="inlineStr">
        <is>
          <t>SOD</t>
        </is>
      </c>
      <c r="F914" s="184" t="n"/>
      <c r="G914" s="185" t="n"/>
      <c r="H914" s="185" t="n"/>
      <c r="I914" s="185" t="n"/>
      <c r="J914" s="186" t="n"/>
      <c r="K914" s="184" t="n">
        <v>0</v>
      </c>
      <c r="L914" s="186">
        <f>K914+L827</f>
        <v/>
      </c>
      <c r="M914" s="184" t="n">
        <v>0</v>
      </c>
      <c r="N914" s="186">
        <f>M914+N827</f>
        <v/>
      </c>
      <c r="O914" s="184" t="n"/>
      <c r="P914" s="186">
        <f>O914+P827</f>
        <v/>
      </c>
      <c r="Q914" s="187">
        <f>N914+P914</f>
        <v/>
      </c>
      <c r="R914" s="184" t="n"/>
      <c r="S914" s="186">
        <f>R914+S827</f>
        <v/>
      </c>
      <c r="T914" s="184" t="n"/>
      <c r="U914" s="186">
        <f>T914+U827</f>
        <v/>
      </c>
      <c r="V914" s="188">
        <f>L914-N914-U914</f>
        <v/>
      </c>
      <c r="W914" s="186">
        <f>IF(L914-N914-U914-V914=0,"","Error")</f>
        <v/>
      </c>
    </row>
    <row r="915" ht="13" customHeight="1">
      <c r="A915" s="15" t="n"/>
      <c r="B915" s="18" t="n"/>
      <c r="C915" s="21" t="n">
        <v>73017</v>
      </c>
      <c r="D915" s="22" t="inlineStr">
        <is>
          <t>ការលក់ឧបករណ៍អគ្គិសនីចាស់ៗ ឬ ខូច</t>
        </is>
      </c>
      <c r="E915" s="62" t="inlineStr">
        <is>
          <t>SOE</t>
        </is>
      </c>
      <c r="F915" s="184" t="n"/>
      <c r="G915" s="185" t="n"/>
      <c r="H915" s="185" t="n"/>
      <c r="I915" s="185" t="n"/>
      <c r="J915" s="186" t="n"/>
      <c r="K915" s="184" t="n">
        <v>0</v>
      </c>
      <c r="L915" s="186">
        <f>K915+L828</f>
        <v/>
      </c>
      <c r="M915" s="184" t="n">
        <v>0</v>
      </c>
      <c r="N915" s="186">
        <f>M915+N828</f>
        <v/>
      </c>
      <c r="O915" s="184" t="n"/>
      <c r="P915" s="186">
        <f>O915+P828</f>
        <v/>
      </c>
      <c r="Q915" s="187">
        <f>N915+P915</f>
        <v/>
      </c>
      <c r="R915" s="184" t="n"/>
      <c r="S915" s="186">
        <f>R915+S828</f>
        <v/>
      </c>
      <c r="T915" s="184" t="n"/>
      <c r="U915" s="186">
        <f>T915+U828</f>
        <v/>
      </c>
      <c r="V915" s="188">
        <f>L915-N915-U915</f>
        <v/>
      </c>
      <c r="W915" s="186">
        <f>IF(L915-N915-U915-V915=0,"","Error")</f>
        <v/>
      </c>
    </row>
    <row r="916" ht="14" customHeight="1" thickBot="1">
      <c r="A916" s="15" t="n"/>
      <c r="B916" s="24" t="n"/>
      <c r="C916" s="55" t="n">
        <v>73018</v>
      </c>
      <c r="D916" s="56" t="inlineStr">
        <is>
          <t>ការលក់ទ្រព្យសម្បត្តិនៃរដ្ឋបាលសាធារណៈផ្សេងទៀត</t>
        </is>
      </c>
      <c r="E916" s="80" t="inlineStr">
        <is>
          <t>SOO</t>
        </is>
      </c>
      <c r="F916" s="107" t="n"/>
      <c r="G916" s="108" t="n"/>
      <c r="H916" s="108" t="n"/>
      <c r="I916" s="108" t="n"/>
      <c r="J916" s="109" t="n"/>
      <c r="K916" s="107" t="n">
        <v>0</v>
      </c>
      <c r="L916" s="109">
        <f>K916+L829</f>
        <v/>
      </c>
      <c r="M916" s="107" t="n">
        <v>0</v>
      </c>
      <c r="N916" s="109">
        <f>M916+N829</f>
        <v/>
      </c>
      <c r="O916" s="107" t="n"/>
      <c r="P916" s="109">
        <f>O916+P829</f>
        <v/>
      </c>
      <c r="Q916" s="110">
        <f>N916+P916</f>
        <v/>
      </c>
      <c r="R916" s="107" t="n"/>
      <c r="S916" s="109">
        <f>R916+S829</f>
        <v/>
      </c>
      <c r="T916" s="107" t="n"/>
      <c r="U916" s="109">
        <f>T916+U829</f>
        <v/>
      </c>
      <c r="V916" s="111">
        <f>L916-N916-U916</f>
        <v/>
      </c>
      <c r="W916" s="109">
        <f>IF(L916-N916-U916-V916=0,"","Error")</f>
        <v/>
      </c>
    </row>
    <row r="917" ht="14" customHeight="1" thickBot="1">
      <c r="A917" s="15" t="n"/>
      <c r="B917" s="19" t="inlineStr">
        <is>
          <t>7302</t>
        </is>
      </c>
      <c r="C917" s="26" t="n">
        <v>73024</v>
      </c>
      <c r="D917" s="35" t="inlineStr">
        <is>
          <t>កម្រៃសេវាបង់ថ្លៃសិទ្ធិប្រឡង និងសិក្សាវគ្គជើងសាគយ</t>
        </is>
      </c>
      <c r="E917" s="63" t="inlineStr">
        <is>
          <t>CBF</t>
        </is>
      </c>
      <c r="F917" s="189" t="n"/>
      <c r="G917" s="190" t="n"/>
      <c r="H917" s="190" t="n"/>
      <c r="I917" s="190" t="n"/>
      <c r="J917" s="114" t="n"/>
      <c r="K917" s="189" t="n">
        <v>0</v>
      </c>
      <c r="L917" s="114">
        <f>K917+L830</f>
        <v/>
      </c>
      <c r="M917" s="189" t="n">
        <v>0</v>
      </c>
      <c r="N917" s="114">
        <f>M917+N830</f>
        <v/>
      </c>
      <c r="O917" s="189" t="n"/>
      <c r="P917" s="114">
        <f>O917+P830</f>
        <v/>
      </c>
      <c r="Q917" s="115">
        <f>N917+P917</f>
        <v/>
      </c>
      <c r="R917" s="189" t="n"/>
      <c r="S917" s="114">
        <f>R917+S830</f>
        <v/>
      </c>
      <c r="T917" s="189" t="n"/>
      <c r="U917" s="114">
        <f>T917+U830</f>
        <v/>
      </c>
      <c r="V917" s="191">
        <f>L917-N917-U917</f>
        <v/>
      </c>
      <c r="W917" s="114">
        <f>IF(L917-N917-U917-V917=0,"","Error")</f>
        <v/>
      </c>
    </row>
    <row r="918" ht="27" customHeight="1" thickBot="1">
      <c r="A918" s="23" t="n"/>
      <c r="B918" s="15" t="n"/>
      <c r="C918" s="126" t="n">
        <v>73028</v>
      </c>
      <c r="D91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918" s="90" t="n"/>
      <c r="F918" s="118" t="n"/>
      <c r="G918" s="119">
        <f>G919+G924+G930+G931</f>
        <v/>
      </c>
      <c r="H918" s="119">
        <f>H919+H924+H930+H931</f>
        <v/>
      </c>
      <c r="I918" s="119">
        <f>I919+I924+I930+I931</f>
        <v/>
      </c>
      <c r="J918" s="120">
        <f>J919+J924+J930+J931</f>
        <v/>
      </c>
      <c r="K918" s="118">
        <f>K919+K924+K930+K931</f>
        <v/>
      </c>
      <c r="L918" s="120">
        <f>L919+L924+L930+L931</f>
        <v/>
      </c>
      <c r="M918" s="118">
        <f>M919+M924+M930+M931</f>
        <v/>
      </c>
      <c r="N918" s="120">
        <f>N919+N924+N930+N931</f>
        <v/>
      </c>
      <c r="O918" s="118">
        <f>O919+O924+O930+O931</f>
        <v/>
      </c>
      <c r="P918" s="120">
        <f>P919+P924+P930+P931</f>
        <v/>
      </c>
      <c r="Q918" s="121">
        <f>Q919+Q924+Q930+Q931</f>
        <v/>
      </c>
      <c r="R918" s="118">
        <f>R919+R924+R930+R931</f>
        <v/>
      </c>
      <c r="S918" s="120">
        <f>S919+S924+S930+S931</f>
        <v/>
      </c>
      <c r="T918" s="118">
        <f>T919+T924+T930+T931</f>
        <v/>
      </c>
      <c r="U918" s="120">
        <f>U919+U924+U930+U931</f>
        <v/>
      </c>
      <c r="V918" s="122">
        <f>V919+V924+V930+V931</f>
        <v/>
      </c>
      <c r="W918" s="120">
        <f>IF(L918-N918-U918-V918=0,"","Error")</f>
        <v/>
      </c>
    </row>
    <row r="919" ht="14" customHeight="1" thickBot="1">
      <c r="A919" s="23" t="n"/>
      <c r="B919" s="18" t="n"/>
      <c r="C919" s="129" t="n"/>
      <c r="D919" s="141" t="inlineStr">
        <is>
          <t>សរុបកម្រៃចុះបញ្ជិកាប្រតិវេទន៍គយ</t>
        </is>
      </c>
      <c r="E919" s="142" t="n"/>
      <c r="F919" s="202" t="n"/>
      <c r="G919" s="259">
        <f>SUM(G920:G923)</f>
        <v/>
      </c>
      <c r="H919" s="259">
        <f>SUM(H920:H923)</f>
        <v/>
      </c>
      <c r="I919" s="259">
        <f>SUM(I920:I923)</f>
        <v/>
      </c>
      <c r="J919" s="260">
        <f>SUM(J920:J923)</f>
        <v/>
      </c>
      <c r="K919" s="202">
        <f>SUM(K920:K923)</f>
        <v/>
      </c>
      <c r="L919" s="260">
        <f>SUM(L920:L923)</f>
        <v/>
      </c>
      <c r="M919" s="202">
        <f>SUM(M920:M923)</f>
        <v/>
      </c>
      <c r="N919" s="260">
        <f>SUM(N920:N923)</f>
        <v/>
      </c>
      <c r="O919" s="202">
        <f>SUM(O920:O923)</f>
        <v/>
      </c>
      <c r="P919" s="260">
        <f>SUM(P920:P923)</f>
        <v/>
      </c>
      <c r="Q919" s="261">
        <f>SUM(Q920:Q923)</f>
        <v/>
      </c>
      <c r="R919" s="202">
        <f>SUM(R920:R923)</f>
        <v/>
      </c>
      <c r="S919" s="260">
        <f>SUM(S920:S923)</f>
        <v/>
      </c>
      <c r="T919" s="202">
        <f>SUM(T920:T923)</f>
        <v/>
      </c>
      <c r="U919" s="260">
        <f>SUM(U920:U923)</f>
        <v/>
      </c>
      <c r="V919" s="262">
        <f>SUM(V920:V923)</f>
        <v/>
      </c>
      <c r="W919" s="260">
        <f>IF(L919-N919-U919-V919=0,"","Error")</f>
        <v/>
      </c>
    </row>
    <row r="920" ht="26" customHeight="1">
      <c r="A920" s="23" t="n"/>
      <c r="B920" s="18" t="n"/>
      <c r="C920" s="129" t="n"/>
      <c r="D920" s="34" t="inlineStr">
        <is>
          <t>កម្រៃចុះបញ្ចិកាប្រតិវេទន៍គយនាំចេញនាំចូលនិងឆ្លងកាត់ (មាតិកាចាស់)</t>
        </is>
      </c>
      <c r="E920" s="87" t="inlineStr">
        <is>
          <t>CDF</t>
        </is>
      </c>
      <c r="F920" s="208" t="n"/>
      <c r="G920" s="209" t="n"/>
      <c r="H920" s="209" t="n"/>
      <c r="I920" s="209" t="n"/>
      <c r="J920" s="210" t="n"/>
      <c r="K920" s="208" t="n">
        <v>0</v>
      </c>
      <c r="L920" s="210">
        <f>K920+L833</f>
        <v/>
      </c>
      <c r="M920" s="208" t="n">
        <v>0</v>
      </c>
      <c r="N920" s="210">
        <f>M920+N833</f>
        <v/>
      </c>
      <c r="O920" s="208" t="n"/>
      <c r="P920" s="210">
        <f>O920+P833</f>
        <v/>
      </c>
      <c r="Q920" s="211">
        <f>N920+P920</f>
        <v/>
      </c>
      <c r="R920" s="208" t="n"/>
      <c r="S920" s="210">
        <f>R920+S833</f>
        <v/>
      </c>
      <c r="T920" s="208" t="n"/>
      <c r="U920" s="210">
        <f>T920+U833</f>
        <v/>
      </c>
      <c r="V920" s="212">
        <f>L920-N920-U920</f>
        <v/>
      </c>
      <c r="W920" s="210">
        <f>IF(L920-N920-U920-V920=0,"","Error")</f>
        <v/>
      </c>
    </row>
    <row r="921" ht="26" customHeight="1">
      <c r="A921" s="23" t="n"/>
      <c r="B921" s="18" t="n"/>
      <c r="C921" s="129" t="n"/>
      <c r="D92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921" s="64" t="inlineStr">
        <is>
          <t>CDL</t>
        </is>
      </c>
      <c r="F921" s="213" t="n"/>
      <c r="G921" s="214" t="n"/>
      <c r="H921" s="214" t="n"/>
      <c r="I921" s="214" t="n"/>
      <c r="J921" s="215" t="n"/>
      <c r="K921" s="213" t="n">
        <v>112000</v>
      </c>
      <c r="L921" s="215">
        <f>K921+L834</f>
        <v/>
      </c>
      <c r="M921" s="213" t="n">
        <v>0</v>
      </c>
      <c r="N921" s="215">
        <f>M921+N834</f>
        <v/>
      </c>
      <c r="O921" s="213" t="n"/>
      <c r="P921" s="215">
        <f>O921+P834</f>
        <v/>
      </c>
      <c r="Q921" s="216">
        <f>N921+P921</f>
        <v/>
      </c>
      <c r="R921" s="213" t="n"/>
      <c r="S921" s="215">
        <f>R921+S834</f>
        <v/>
      </c>
      <c r="T921" s="213" t="n"/>
      <c r="U921" s="215">
        <f>T921+U834</f>
        <v/>
      </c>
      <c r="V921" s="217">
        <f>L921-N921-U921</f>
        <v/>
      </c>
      <c r="W921" s="215">
        <f>IF(L921-N921-U921-V921=0,"","Error")</f>
        <v/>
      </c>
    </row>
    <row r="922" ht="26" customHeight="1">
      <c r="A922" s="23" t="n"/>
      <c r="B922" s="18" t="n"/>
      <c r="C922" s="129" t="n"/>
      <c r="D92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922" s="64" t="inlineStr">
        <is>
          <t>CDO</t>
        </is>
      </c>
      <c r="F922" s="213" t="n"/>
      <c r="G922" s="214" t="n"/>
      <c r="H922" s="214" t="n"/>
      <c r="I922" s="214" t="n"/>
      <c r="J922" s="215" t="n"/>
      <c r="K922" s="213" t="n">
        <v>15000</v>
      </c>
      <c r="L922" s="215">
        <f>K922+L835</f>
        <v/>
      </c>
      <c r="M922" s="213" t="n">
        <v>0</v>
      </c>
      <c r="N922" s="215">
        <f>M922+N835</f>
        <v/>
      </c>
      <c r="O922" s="213" t="n"/>
      <c r="P922" s="215">
        <f>O922+P835</f>
        <v/>
      </c>
      <c r="Q922" s="216">
        <f>N922+P922</f>
        <v/>
      </c>
      <c r="R922" s="213" t="n"/>
      <c r="S922" s="215">
        <f>R922+S835</f>
        <v/>
      </c>
      <c r="T922" s="213" t="n"/>
      <c r="U922" s="215">
        <f>T922+U835</f>
        <v/>
      </c>
      <c r="V922" s="217">
        <f>L922-N922-U922</f>
        <v/>
      </c>
      <c r="W922" s="215">
        <f>IF(L922-N922-U922-V922=0,"","Error")</f>
        <v/>
      </c>
    </row>
    <row r="923" ht="14" customHeight="1" thickBot="1">
      <c r="A923" s="23" t="n"/>
      <c r="B923" s="18" t="n"/>
      <c r="C923" s="129" t="n"/>
      <c r="D923" s="33" t="inlineStr">
        <is>
          <t>ប្រតិវេទន៍គយទំនិញឆ្លងកាត់</t>
        </is>
      </c>
      <c r="E923" s="65" t="inlineStr">
        <is>
          <t>CDT</t>
        </is>
      </c>
      <c r="F923" s="218" t="n"/>
      <c r="G923" s="219" t="n"/>
      <c r="H923" s="219" t="n"/>
      <c r="I923" s="219" t="n"/>
      <c r="J923" s="220" t="n"/>
      <c r="K923" s="218" t="n">
        <v>0</v>
      </c>
      <c r="L923" s="220">
        <f>K923+L836</f>
        <v/>
      </c>
      <c r="M923" s="218" t="n">
        <v>0</v>
      </c>
      <c r="N923" s="220">
        <f>M923+N836</f>
        <v/>
      </c>
      <c r="O923" s="218" t="n"/>
      <c r="P923" s="220">
        <f>O923+P836</f>
        <v/>
      </c>
      <c r="Q923" s="221">
        <f>N923+P923</f>
        <v/>
      </c>
      <c r="R923" s="218" t="n"/>
      <c r="S923" s="220">
        <f>R923+S836</f>
        <v/>
      </c>
      <c r="T923" s="218" t="n"/>
      <c r="U923" s="220">
        <f>T923+U836</f>
        <v/>
      </c>
      <c r="V923" s="222">
        <f>L923-N923-U923</f>
        <v/>
      </c>
      <c r="W923" s="220">
        <f>IF(L923-N923-U923-V923=0,"","Error")</f>
        <v/>
      </c>
    </row>
    <row r="924" ht="14" customHeight="1" thickBot="1">
      <c r="A924" s="23" t="n"/>
      <c r="B924" s="18" t="n"/>
      <c r="C924" s="129" t="n"/>
      <c r="D924" s="88" t="inlineStr">
        <is>
          <t>សរុបកម្រៃបែបបទគយ</t>
        </is>
      </c>
      <c r="E924" s="89" t="inlineStr">
        <is>
          <t>CPF</t>
        </is>
      </c>
      <c r="F924" s="118" t="n"/>
      <c r="G924" s="119">
        <f>SUM(G925:G929)</f>
        <v/>
      </c>
      <c r="H924" s="119">
        <f>SUM(H925:H929)</f>
        <v/>
      </c>
      <c r="I924" s="119">
        <f>SUM(I925:I929)</f>
        <v/>
      </c>
      <c r="J924" s="120">
        <f>SUM(J925:J929)</f>
        <v/>
      </c>
      <c r="K924" s="118" t="n">
        <v>0</v>
      </c>
      <c r="L924" s="120">
        <f>SUM(L925:L929)</f>
        <v/>
      </c>
      <c r="M924" s="118" t="n">
        <v>0</v>
      </c>
      <c r="N924" s="120">
        <f>SUM(N925:N929)</f>
        <v/>
      </c>
      <c r="O924" s="118">
        <f>SUM(O925:O929)</f>
        <v/>
      </c>
      <c r="P924" s="120">
        <f>SUM(P925:P929)</f>
        <v/>
      </c>
      <c r="Q924" s="121">
        <f>SUM(Q925:Q929)</f>
        <v/>
      </c>
      <c r="R924" s="118">
        <f>SUM(R925:R929)</f>
        <v/>
      </c>
      <c r="S924" s="120">
        <f>SUM(S925:S929)</f>
        <v/>
      </c>
      <c r="T924" s="118">
        <f>SUM(T925:T929)</f>
        <v/>
      </c>
      <c r="U924" s="120">
        <f>SUM(U925:U929)</f>
        <v/>
      </c>
      <c r="V924" s="122">
        <f>SUM(V925:V929)</f>
        <v/>
      </c>
      <c r="W924" s="120">
        <f>IF(L924-N924-U924-V924=0,"","Error")</f>
        <v/>
      </c>
    </row>
    <row r="925" ht="13" customHeight="1">
      <c r="A925" s="23" t="n"/>
      <c r="B925" s="18" t="n"/>
      <c r="C925" s="129" t="n"/>
      <c r="D92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925" s="86" t="inlineStr">
        <is>
          <t>PFC</t>
        </is>
      </c>
      <c r="F925" s="223" t="n"/>
      <c r="G925" s="224" t="n"/>
      <c r="H925" s="224" t="n"/>
      <c r="I925" s="224" t="n"/>
      <c r="J925" s="225" t="n"/>
      <c r="K925" s="223" t="n">
        <v>0</v>
      </c>
      <c r="L925" s="225">
        <f>K925+L838</f>
        <v/>
      </c>
      <c r="M925" s="223" t="n">
        <v>0</v>
      </c>
      <c r="N925" s="225">
        <f>M925+N838</f>
        <v/>
      </c>
      <c r="O925" s="223" t="n"/>
      <c r="P925" s="225">
        <f>O925+P838</f>
        <v/>
      </c>
      <c r="Q925" s="226">
        <f>N925+P925</f>
        <v/>
      </c>
      <c r="R925" s="223" t="n"/>
      <c r="S925" s="225">
        <f>R925+S838</f>
        <v/>
      </c>
      <c r="T925" s="223" t="n"/>
      <c r="U925" s="225">
        <f>T925+U838</f>
        <v/>
      </c>
      <c r="V925" s="227">
        <f>L925-N925-U925</f>
        <v/>
      </c>
      <c r="W925" s="225">
        <f>IF(L925-N925-U925-V925=0,"","Error")</f>
        <v/>
      </c>
    </row>
    <row r="926" ht="26" customHeight="1">
      <c r="A926" s="23" t="n"/>
      <c r="B926" s="18" t="n"/>
      <c r="C926" s="129" t="n"/>
      <c r="D92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926" s="59" t="inlineStr">
        <is>
          <t>PFL</t>
        </is>
      </c>
      <c r="F926" s="192" t="n"/>
      <c r="G926" s="193" t="n"/>
      <c r="H926" s="193" t="n"/>
      <c r="I926" s="193" t="n"/>
      <c r="J926" s="194" t="n"/>
      <c r="K926" s="192" t="n">
        <v>0</v>
      </c>
      <c r="L926" s="194">
        <f>K926+L839</f>
        <v/>
      </c>
      <c r="M926" s="192" t="n">
        <v>0</v>
      </c>
      <c r="N926" s="194">
        <f>M926+N839</f>
        <v/>
      </c>
      <c r="O926" s="192" t="n"/>
      <c r="P926" s="194">
        <f>O926+P839</f>
        <v/>
      </c>
      <c r="Q926" s="195">
        <f>N926+P926</f>
        <v/>
      </c>
      <c r="R926" s="192" t="n"/>
      <c r="S926" s="194">
        <f>R926+S839</f>
        <v/>
      </c>
      <c r="T926" s="192" t="n"/>
      <c r="U926" s="194">
        <f>T926+U839</f>
        <v/>
      </c>
      <c r="V926" s="196">
        <f>L926-N926-U926</f>
        <v/>
      </c>
      <c r="W926" s="194">
        <f>IF(L926-N926-U926-V926=0,"","Error")</f>
        <v/>
      </c>
    </row>
    <row r="927" ht="39" customHeight="1">
      <c r="A927" s="23" t="n"/>
      <c r="B927" s="18" t="n"/>
      <c r="C927" s="129" t="n"/>
      <c r="D92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927" s="67" t="inlineStr">
        <is>
          <t>PFN</t>
        </is>
      </c>
      <c r="F927" s="228" t="n"/>
      <c r="G927" s="229" t="n"/>
      <c r="H927" s="229" t="n"/>
      <c r="I927" s="229" t="n"/>
      <c r="J927" s="230" t="n"/>
      <c r="K927" s="228" t="n">
        <v>40000</v>
      </c>
      <c r="L927" s="230">
        <f>K927+L840</f>
        <v/>
      </c>
      <c r="M927" s="228" t="n">
        <v>0</v>
      </c>
      <c r="N927" s="230">
        <f>M927+N840</f>
        <v/>
      </c>
      <c r="O927" s="228" t="n"/>
      <c r="P927" s="230">
        <f>O927+P840</f>
        <v/>
      </c>
      <c r="Q927" s="231">
        <f>N927+P927</f>
        <v/>
      </c>
      <c r="R927" s="228" t="n"/>
      <c r="S927" s="230">
        <f>R927+S840</f>
        <v/>
      </c>
      <c r="T927" s="228" t="n"/>
      <c r="U927" s="230">
        <f>T927+U840</f>
        <v/>
      </c>
      <c r="V927" s="232">
        <f>L927-N927-U927</f>
        <v/>
      </c>
      <c r="W927" s="230">
        <f>IF(L927-N927-U927-V927=0,"","Error")</f>
        <v/>
      </c>
    </row>
    <row r="928" ht="26" customHeight="1">
      <c r="A928" s="23" t="n"/>
      <c r="B928" s="18" t="n"/>
      <c r="C928" s="129" t="n"/>
      <c r="D92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928" s="68" t="inlineStr">
        <is>
          <t>PFF</t>
        </is>
      </c>
      <c r="F928" s="233" t="n"/>
      <c r="G928" s="234" t="n"/>
      <c r="H928" s="234" t="n"/>
      <c r="I928" s="234" t="n"/>
      <c r="J928" s="235" t="n"/>
      <c r="K928" s="233" t="n">
        <v>0</v>
      </c>
      <c r="L928" s="235">
        <f>K928+L841</f>
        <v/>
      </c>
      <c r="M928" s="233" t="n">
        <v>0</v>
      </c>
      <c r="N928" s="235">
        <f>M928+N841</f>
        <v/>
      </c>
      <c r="O928" s="233" t="n"/>
      <c r="P928" s="235">
        <f>O928+P841</f>
        <v/>
      </c>
      <c r="Q928" s="236">
        <f>N928+P928</f>
        <v/>
      </c>
      <c r="R928" s="233" t="n"/>
      <c r="S928" s="235">
        <f>R928+S841</f>
        <v/>
      </c>
      <c r="T928" s="233" t="n"/>
      <c r="U928" s="235">
        <f>T928+U841</f>
        <v/>
      </c>
      <c r="V928" s="237">
        <f>L928-N928-U928</f>
        <v/>
      </c>
      <c r="W928" s="235">
        <f>IF(L928-N928-U928-V928=0,"","Error")</f>
        <v/>
      </c>
    </row>
    <row r="929" ht="39" customHeight="1">
      <c r="A929" s="23" t="n"/>
      <c r="B929" s="18" t="n"/>
      <c r="C929" s="129" t="n"/>
      <c r="D92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929" s="60" t="inlineStr">
        <is>
          <t>PFP</t>
        </is>
      </c>
      <c r="F929" s="150" t="n"/>
      <c r="G929" s="151" t="n"/>
      <c r="H929" s="151" t="n"/>
      <c r="I929" s="151" t="n"/>
      <c r="J929" s="152" t="n"/>
      <c r="K929" s="150" t="n">
        <v>0</v>
      </c>
      <c r="L929" s="152">
        <f>K929+L842</f>
        <v/>
      </c>
      <c r="M929" s="150" t="n">
        <v>0</v>
      </c>
      <c r="N929" s="152">
        <f>M929+N842</f>
        <v/>
      </c>
      <c r="O929" s="150" t="n"/>
      <c r="P929" s="152">
        <f>O929+P842</f>
        <v/>
      </c>
      <c r="Q929" s="153">
        <f>N929+P929</f>
        <v/>
      </c>
      <c r="R929" s="150" t="n"/>
      <c r="S929" s="152">
        <f>R929+S842</f>
        <v/>
      </c>
      <c r="T929" s="150" t="n"/>
      <c r="U929" s="152">
        <f>T929+U842</f>
        <v/>
      </c>
      <c r="V929" s="154">
        <f>L929-N929-U929</f>
        <v/>
      </c>
      <c r="W929" s="152">
        <f>IF(L929-N929-U929-V929=0,"","Error")</f>
        <v/>
      </c>
    </row>
    <row r="930" ht="13" customHeight="1">
      <c r="A930" s="23" t="n"/>
      <c r="B930" s="18" t="n"/>
      <c r="C930" s="129" t="n"/>
      <c r="D930" s="12" t="inlineStr">
        <is>
          <t>កម្រៃប័ណ្ណសម្គាល់មធ្យោបាយដឹកជញ្ជូន</t>
        </is>
      </c>
      <c r="E930" s="59" t="inlineStr">
        <is>
          <t>TID</t>
        </is>
      </c>
      <c r="F930" s="192" t="n"/>
      <c r="G930" s="193" t="n"/>
      <c r="H930" s="193" t="n"/>
      <c r="I930" s="193" t="n"/>
      <c r="J930" s="194" t="n"/>
      <c r="K930" s="192" t="n">
        <v>0</v>
      </c>
      <c r="L930" s="194">
        <f>K930+L843</f>
        <v/>
      </c>
      <c r="M930" s="192" t="n">
        <v>0</v>
      </c>
      <c r="N930" s="194">
        <f>M930+N843</f>
        <v/>
      </c>
      <c r="O930" s="192" t="n"/>
      <c r="P930" s="194">
        <f>O930+P843</f>
        <v/>
      </c>
      <c r="Q930" s="195">
        <f>N930+P930</f>
        <v/>
      </c>
      <c r="R930" s="192" t="n"/>
      <c r="S930" s="194">
        <f>R930+S843</f>
        <v/>
      </c>
      <c r="T930" s="192" t="n"/>
      <c r="U930" s="194">
        <f>T930+U843</f>
        <v/>
      </c>
      <c r="V930" s="196">
        <f>L930-N930-U930</f>
        <v/>
      </c>
      <c r="W930" s="194">
        <f>IF(L930-N930-U930-V930=0,"","Error")</f>
        <v/>
      </c>
    </row>
    <row r="931" ht="27" customHeight="1" thickBot="1">
      <c r="A931" s="23" t="n"/>
      <c r="B931" s="24" t="n"/>
      <c r="C931" s="140" t="n"/>
      <c r="D93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931" s="69" t="inlineStr">
        <is>
          <t>VAF</t>
        </is>
      </c>
      <c r="F931" s="238" t="n"/>
      <c r="G931" s="239" t="n"/>
      <c r="H931" s="239" t="n"/>
      <c r="I931" s="239" t="n"/>
      <c r="J931" s="240" t="n"/>
      <c r="K931" s="238" t="n">
        <v>0</v>
      </c>
      <c r="L931" s="240">
        <f>K931+L844</f>
        <v/>
      </c>
      <c r="M931" s="238" t="n">
        <v>0</v>
      </c>
      <c r="N931" s="240">
        <f>M931+N844</f>
        <v/>
      </c>
      <c r="O931" s="238" t="n"/>
      <c r="P931" s="240">
        <f>O931+P844</f>
        <v/>
      </c>
      <c r="Q931" s="241">
        <f>N931+P931</f>
        <v/>
      </c>
      <c r="R931" s="238" t="n"/>
      <c r="S931" s="240">
        <f>R931+S844</f>
        <v/>
      </c>
      <c r="T931" s="238" t="n"/>
      <c r="U931" s="240">
        <f>T931+U844</f>
        <v/>
      </c>
      <c r="V931" s="242">
        <f>L931-N931-U931</f>
        <v/>
      </c>
      <c r="W931" s="240">
        <f>IF(L931-N931-U931-V931=0,"","Error")</f>
        <v/>
      </c>
    </row>
    <row r="932" ht="14" customHeight="1" thickBot="1">
      <c r="A932" s="23" t="n"/>
      <c r="B932" s="25" t="inlineStr">
        <is>
          <t>7304</t>
        </is>
      </c>
      <c r="C932" s="126" t="n">
        <v>73048</v>
      </c>
      <c r="D932" s="128" t="inlineStr">
        <is>
          <t>សរុបផលពីសេវាផ្សេងៗ</t>
        </is>
      </c>
      <c r="E932" s="89" t="n"/>
      <c r="F932" s="118" t="n"/>
      <c r="G932" s="119">
        <f>G933+G934+G940+G941</f>
        <v/>
      </c>
      <c r="H932" s="119">
        <f>H933+H934+H940+H941</f>
        <v/>
      </c>
      <c r="I932" s="119">
        <f>I933+I934+I940+I941</f>
        <v/>
      </c>
      <c r="J932" s="120">
        <f>J933+J934+J940+J941</f>
        <v/>
      </c>
      <c r="K932" s="118">
        <f>K933+K934+K940+K941</f>
        <v/>
      </c>
      <c r="L932" s="120">
        <f>L933+L934+L940+L941</f>
        <v/>
      </c>
      <c r="M932" s="118">
        <f>M933+M934+M940+M941</f>
        <v/>
      </c>
      <c r="N932" s="120">
        <f>N933+N934+N940+N941</f>
        <v/>
      </c>
      <c r="O932" s="118">
        <f>O933+O934+O940+O941</f>
        <v/>
      </c>
      <c r="P932" s="120">
        <f>P933+P934+P940+P941</f>
        <v/>
      </c>
      <c r="Q932" s="121">
        <f>Q933+Q934+Q940+Q941</f>
        <v/>
      </c>
      <c r="R932" s="118">
        <f>R933+R934+R940+R941</f>
        <v/>
      </c>
      <c r="S932" s="120">
        <f>S933+S934+S940+S941</f>
        <v/>
      </c>
      <c r="T932" s="118">
        <f>T933+T934+T940+T941</f>
        <v/>
      </c>
      <c r="U932" s="120">
        <f>U933+U934+U940+U941</f>
        <v/>
      </c>
      <c r="V932" s="122">
        <f>V933+V934+V940+V941</f>
        <v/>
      </c>
      <c r="W932" s="120">
        <f>IF(L932-N932-U932-V932=0,"","Error")</f>
        <v/>
      </c>
    </row>
    <row r="933" ht="14" customHeight="1" thickBot="1">
      <c r="A933" s="23" t="n"/>
      <c r="B933" s="18" t="n"/>
      <c r="C933" s="129" t="n"/>
      <c r="D933" s="32" t="inlineStr">
        <is>
          <t>កម្រៃផ្តល់សេវាតាមវិធានបញ្ជាក់ជាមុន</t>
        </is>
      </c>
      <c r="E933" s="70" t="inlineStr">
        <is>
          <t>ARF</t>
        </is>
      </c>
      <c r="F933" s="243" t="n"/>
      <c r="G933" s="244" t="n"/>
      <c r="H933" s="244" t="n"/>
      <c r="I933" s="244" t="n"/>
      <c r="J933" s="245" t="n"/>
      <c r="K933" s="243" t="n">
        <v>0</v>
      </c>
      <c r="L933" s="245">
        <f>K933+L846</f>
        <v/>
      </c>
      <c r="M933" s="243" t="n">
        <v>0</v>
      </c>
      <c r="N933" s="245">
        <f>M933+N846</f>
        <v/>
      </c>
      <c r="O933" s="243" t="n"/>
      <c r="P933" s="245">
        <f>O933+P846</f>
        <v/>
      </c>
      <c r="Q933" s="246">
        <f>N933+P933</f>
        <v/>
      </c>
      <c r="R933" s="243" t="n"/>
      <c r="S933" s="245">
        <f>R933+S846</f>
        <v/>
      </c>
      <c r="T933" s="243" t="n"/>
      <c r="U933" s="245">
        <f>T933+U846</f>
        <v/>
      </c>
      <c r="V933" s="247">
        <f>L933-N933-U933</f>
        <v/>
      </c>
      <c r="W933" s="245">
        <f>IF(L933-N933-U933-V933=0,"","Error")</f>
        <v/>
      </c>
    </row>
    <row r="934" ht="14" customHeight="1" thickBot="1">
      <c r="A934" s="23" t="n"/>
      <c r="B934" s="18" t="n"/>
      <c r="C934" s="129" t="n"/>
      <c r="D934" s="31" t="inlineStr">
        <is>
          <t>សរុបកម្រៃការងារក្រៅការិយាល័យគយ</t>
        </is>
      </c>
      <c r="E934" s="66" t="inlineStr">
        <is>
          <t>OOD</t>
        </is>
      </c>
      <c r="F934" s="248" t="n"/>
      <c r="G934" s="249">
        <f>SUM(G935:G939)</f>
        <v/>
      </c>
      <c r="H934" s="249">
        <f>SUM(H935:H939)</f>
        <v/>
      </c>
      <c r="I934" s="249">
        <f>SUM(I935:I939)</f>
        <v/>
      </c>
      <c r="J934" s="204">
        <f>SUM(J935:J939)</f>
        <v/>
      </c>
      <c r="K934" s="248" t="n">
        <v>0</v>
      </c>
      <c r="L934" s="204">
        <f>SUM(L935:L939)</f>
        <v/>
      </c>
      <c r="M934" s="248" t="n">
        <v>0</v>
      </c>
      <c r="N934" s="204">
        <f>SUM(N935:N939)</f>
        <v/>
      </c>
      <c r="O934" s="248">
        <f>SUM(O935:O939)</f>
        <v/>
      </c>
      <c r="P934" s="204">
        <f>SUM(P935:P939)</f>
        <v/>
      </c>
      <c r="Q934" s="206">
        <f>SUM(Q935:Q939)</f>
        <v/>
      </c>
      <c r="R934" s="248">
        <f>SUM(R935:R939)</f>
        <v/>
      </c>
      <c r="S934" s="204">
        <f>SUM(S935:S939)</f>
        <v/>
      </c>
      <c r="T934" s="248">
        <f>SUM(T935:T939)</f>
        <v/>
      </c>
      <c r="U934" s="204">
        <f>SUM(U935:U939)</f>
        <v/>
      </c>
      <c r="V934" s="250">
        <f>L934-N934-U934</f>
        <v/>
      </c>
      <c r="W934" s="204">
        <f>IF(L934-N934-U934-V934=0,"","Error")</f>
        <v/>
      </c>
    </row>
    <row r="935" ht="13" customHeight="1">
      <c r="A935" s="23" t="n"/>
      <c r="B935" s="18" t="n"/>
      <c r="C935" s="129" t="n"/>
      <c r="D93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935" s="59" t="inlineStr">
        <is>
          <t>CII</t>
        </is>
      </c>
      <c r="F935" s="192" t="n"/>
      <c r="G935" s="193" t="n"/>
      <c r="H935" s="193" t="n"/>
      <c r="I935" s="193" t="n"/>
      <c r="J935" s="194" t="n"/>
      <c r="K935" s="192" t="n">
        <v>0</v>
      </c>
      <c r="L935" s="194">
        <f>K935+L848</f>
        <v/>
      </c>
      <c r="M935" s="192" t="n">
        <v>0</v>
      </c>
      <c r="N935" s="194">
        <f>M935+N848</f>
        <v/>
      </c>
      <c r="O935" s="192" t="n"/>
      <c r="P935" s="194">
        <f>O935+P848</f>
        <v/>
      </c>
      <c r="Q935" s="195">
        <f>N935+P935</f>
        <v/>
      </c>
      <c r="R935" s="192" t="n"/>
      <c r="S935" s="194">
        <f>R935+S848</f>
        <v/>
      </c>
      <c r="T935" s="192" t="n"/>
      <c r="U935" s="194">
        <f>T935+U848</f>
        <v/>
      </c>
      <c r="V935" s="196">
        <f>L935-N935-U935</f>
        <v/>
      </c>
      <c r="W935" s="194">
        <f>IF(L935-N935-U935-V935=0,"","Error")</f>
        <v/>
      </c>
    </row>
    <row r="936" ht="13" customHeight="1">
      <c r="A936" s="23" t="n"/>
      <c r="B936" s="18" t="n"/>
      <c r="C936" s="129" t="n"/>
      <c r="D93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936" s="60" t="inlineStr">
        <is>
          <t>CIO</t>
        </is>
      </c>
      <c r="F936" s="150" t="n"/>
      <c r="G936" s="151" t="n"/>
      <c r="H936" s="151" t="n"/>
      <c r="I936" s="151" t="n"/>
      <c r="J936" s="152" t="n"/>
      <c r="K936" s="150" t="n">
        <v>0</v>
      </c>
      <c r="L936" s="152">
        <f>K936+L849</f>
        <v/>
      </c>
      <c r="M936" s="150" t="n">
        <v>0</v>
      </c>
      <c r="N936" s="152">
        <f>M936+N849</f>
        <v/>
      </c>
      <c r="O936" s="150" t="n"/>
      <c r="P936" s="152">
        <f>O936+P849</f>
        <v/>
      </c>
      <c r="Q936" s="153">
        <f>N936+P936</f>
        <v/>
      </c>
      <c r="R936" s="150" t="n"/>
      <c r="S936" s="152">
        <f>R936+S849</f>
        <v/>
      </c>
      <c r="T936" s="150" t="n"/>
      <c r="U936" s="152">
        <f>T936+U849</f>
        <v/>
      </c>
      <c r="V936" s="154">
        <f>L936-N936-U936</f>
        <v/>
      </c>
      <c r="W936" s="152">
        <f>IF(L936-N936-U936-V936=0,"","Error")</f>
        <v/>
      </c>
    </row>
    <row r="937" ht="13" customHeight="1">
      <c r="A937" s="23" t="n"/>
      <c r="B937" s="18" t="n"/>
      <c r="C937" s="129" t="n"/>
      <c r="D93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937" s="60" t="inlineStr">
        <is>
          <t>NII</t>
        </is>
      </c>
      <c r="F937" s="150" t="n"/>
      <c r="G937" s="151" t="n"/>
      <c r="H937" s="151" t="n"/>
      <c r="I937" s="151" t="n"/>
      <c r="J937" s="152" t="n"/>
      <c r="K937" s="150" t="n">
        <v>0</v>
      </c>
      <c r="L937" s="152">
        <f>K937+L850</f>
        <v/>
      </c>
      <c r="M937" s="150" t="n">
        <v>0</v>
      </c>
      <c r="N937" s="152">
        <f>M937+N850</f>
        <v/>
      </c>
      <c r="O937" s="150" t="n"/>
      <c r="P937" s="152">
        <f>O937+P850</f>
        <v/>
      </c>
      <c r="Q937" s="153">
        <f>N937+P937</f>
        <v/>
      </c>
      <c r="R937" s="150" t="n"/>
      <c r="S937" s="152">
        <f>R937+S850</f>
        <v/>
      </c>
      <c r="T937" s="150" t="n"/>
      <c r="U937" s="152">
        <f>T937+U850</f>
        <v/>
      </c>
      <c r="V937" s="154">
        <f>L937-N937-U937</f>
        <v/>
      </c>
      <c r="W937" s="152">
        <f>IF(L937-N937-U937-V937=0,"","Error")</f>
        <v/>
      </c>
    </row>
    <row r="938" ht="13" customHeight="1">
      <c r="A938" s="23" t="n"/>
      <c r="B938" s="18" t="n"/>
      <c r="C938" s="129" t="n"/>
      <c r="D93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938" s="60" t="inlineStr">
        <is>
          <t>NIO</t>
        </is>
      </c>
      <c r="F938" s="150" t="n"/>
      <c r="G938" s="151" t="n"/>
      <c r="H938" s="151" t="n"/>
      <c r="I938" s="151" t="n"/>
      <c r="J938" s="152" t="n"/>
      <c r="K938" s="150" t="n">
        <v>0</v>
      </c>
      <c r="L938" s="152">
        <f>K938+L851</f>
        <v/>
      </c>
      <c r="M938" s="150" t="n">
        <v>0</v>
      </c>
      <c r="N938" s="152">
        <f>M938+N851</f>
        <v/>
      </c>
      <c r="O938" s="150" t="n"/>
      <c r="P938" s="152">
        <f>O938+P851</f>
        <v/>
      </c>
      <c r="Q938" s="153">
        <f>N938+P938</f>
        <v/>
      </c>
      <c r="R938" s="150" t="n"/>
      <c r="S938" s="152">
        <f>R938+S851</f>
        <v/>
      </c>
      <c r="T938" s="150" t="n"/>
      <c r="U938" s="152">
        <f>T938+U851</f>
        <v/>
      </c>
      <c r="V938" s="154">
        <f>L938-N938-U938</f>
        <v/>
      </c>
      <c r="W938" s="152">
        <f>IF(L938-N938-U938-V938=0,"","Error")</f>
        <v/>
      </c>
    </row>
    <row r="939" ht="13" customHeight="1">
      <c r="A939" s="23" t="n"/>
      <c r="B939" s="18" t="n"/>
      <c r="C939" s="129" t="n"/>
      <c r="D939" s="13" t="inlineStr">
        <is>
          <t xml:space="preserve">   កម្រៃអមទំនិញ</t>
        </is>
      </c>
      <c r="E939" s="71" t="inlineStr">
        <is>
          <t>CEF</t>
        </is>
      </c>
      <c r="F939" s="251" t="n"/>
      <c r="G939" s="252" t="n"/>
      <c r="H939" s="252" t="n"/>
      <c r="I939" s="252" t="n"/>
      <c r="J939" s="253" t="n"/>
      <c r="K939" s="251" t="n">
        <v>0</v>
      </c>
      <c r="L939" s="253">
        <f>K939+L852</f>
        <v/>
      </c>
      <c r="M939" s="251" t="n">
        <v>0</v>
      </c>
      <c r="N939" s="253">
        <f>M939+N852</f>
        <v/>
      </c>
      <c r="O939" s="251" t="n"/>
      <c r="P939" s="253">
        <f>O939+P852</f>
        <v/>
      </c>
      <c r="Q939" s="254">
        <f>N939+P939</f>
        <v/>
      </c>
      <c r="R939" s="251" t="n"/>
      <c r="S939" s="253">
        <f>R939+S852</f>
        <v/>
      </c>
      <c r="T939" s="251" t="n"/>
      <c r="U939" s="253">
        <f>T939+U852</f>
        <v/>
      </c>
      <c r="V939" s="255">
        <f>L939-N939-U939</f>
        <v/>
      </c>
      <c r="W939" s="253">
        <f>IF(L939-N939-U939-V939=0,"","Error")</f>
        <v/>
      </c>
    </row>
    <row r="940" ht="27" customHeight="1" thickBot="1">
      <c r="A940" s="23" t="n"/>
      <c r="B940" s="18" t="n"/>
      <c r="C940" s="129" t="n"/>
      <c r="D94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940" s="70" t="inlineStr">
        <is>
          <t>OTF</t>
        </is>
      </c>
      <c r="F940" s="243" t="n"/>
      <c r="G940" s="244" t="n"/>
      <c r="H940" s="244" t="n"/>
      <c r="I940" s="244" t="n"/>
      <c r="J940" s="245" t="n"/>
      <c r="K940" s="243" t="n">
        <v>0</v>
      </c>
      <c r="L940" s="245">
        <f>K940+L853</f>
        <v/>
      </c>
      <c r="M940" s="243" t="n">
        <v>0</v>
      </c>
      <c r="N940" s="245">
        <f>M940+N853</f>
        <v/>
      </c>
      <c r="O940" s="243" t="n"/>
      <c r="P940" s="245">
        <f>O940+P853</f>
        <v/>
      </c>
      <c r="Q940" s="246">
        <f>N940+P940</f>
        <v/>
      </c>
      <c r="R940" s="243" t="n"/>
      <c r="S940" s="245">
        <f>R940+S853</f>
        <v/>
      </c>
      <c r="T940" s="243" t="n"/>
      <c r="U940" s="245">
        <f>T940+U853</f>
        <v/>
      </c>
      <c r="V940" s="247">
        <f>L940-N940-U940</f>
        <v/>
      </c>
      <c r="W940" s="245">
        <f>IF(L940-N940-U940-V940=0,"","Error")</f>
        <v/>
      </c>
    </row>
    <row r="941" ht="14" customHeight="1" thickBot="1">
      <c r="A941" s="23" t="n"/>
      <c r="B941" s="18" t="n"/>
      <c r="C941" s="129" t="n"/>
      <c r="D941" s="31" t="inlineStr">
        <is>
          <t>សរុបការគ្រប់គ្រងការឆ្លងកាត់អន្តរជាតិ</t>
        </is>
      </c>
      <c r="E941" s="73" t="inlineStr">
        <is>
          <t>TRF</t>
        </is>
      </c>
      <c r="F941" s="248" t="n"/>
      <c r="G941" s="249">
        <f>SUM(G942:G948)</f>
        <v/>
      </c>
      <c r="H941" s="249">
        <f>SUM(H942:H948)</f>
        <v/>
      </c>
      <c r="I941" s="249">
        <f>SUM(I942:I948)</f>
        <v/>
      </c>
      <c r="J941" s="204">
        <f>SUM(J942:J948)</f>
        <v/>
      </c>
      <c r="K941" s="248" t="n">
        <v>0</v>
      </c>
      <c r="L941" s="204">
        <f>SUM(L942:L948)</f>
        <v/>
      </c>
      <c r="M941" s="248" t="n">
        <v>0</v>
      </c>
      <c r="N941" s="204">
        <f>SUM(N942:N948)</f>
        <v/>
      </c>
      <c r="O941" s="248">
        <f>SUM(O942:O948)</f>
        <v/>
      </c>
      <c r="P941" s="204">
        <f>SUM(P942:P948)</f>
        <v/>
      </c>
      <c r="Q941" s="206">
        <f>SUM(Q942:Q948)</f>
        <v/>
      </c>
      <c r="R941" s="248">
        <f>SUM(R942:R948)</f>
        <v/>
      </c>
      <c r="S941" s="204">
        <f>SUM(S942:S948)</f>
        <v/>
      </c>
      <c r="T941" s="248">
        <f>SUM(T942:T948)</f>
        <v/>
      </c>
      <c r="U941" s="204">
        <f>SUM(U942:U948)</f>
        <v/>
      </c>
      <c r="V941" s="250">
        <f>L941-N941-U941</f>
        <v/>
      </c>
      <c r="W941" s="204">
        <f>IF(L941-N941-U941-V941=0,"","Error")</f>
        <v/>
      </c>
    </row>
    <row r="942" ht="26" customHeight="1">
      <c r="A942" s="23" t="n"/>
      <c r="B942" s="18" t="n"/>
      <c r="C942" s="129" t="n"/>
      <c r="D94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942" s="74" t="inlineStr">
        <is>
          <t>TFT</t>
        </is>
      </c>
      <c r="F942" s="192" t="n"/>
      <c r="G942" s="193" t="n"/>
      <c r="H942" s="193" t="n"/>
      <c r="I942" s="193" t="n"/>
      <c r="J942" s="194" t="n"/>
      <c r="K942" s="192" t="n">
        <v>0</v>
      </c>
      <c r="L942" s="194">
        <f>K942+L855</f>
        <v/>
      </c>
      <c r="M942" s="192" t="n">
        <v>0</v>
      </c>
      <c r="N942" s="194">
        <f>M942+N855</f>
        <v/>
      </c>
      <c r="O942" s="192" t="n"/>
      <c r="P942" s="194">
        <f>O942+P855</f>
        <v/>
      </c>
      <c r="Q942" s="195">
        <f>N942+P942</f>
        <v/>
      </c>
      <c r="R942" s="192" t="n"/>
      <c r="S942" s="194">
        <f>R942+S855</f>
        <v/>
      </c>
      <c r="T942" s="192" t="n"/>
      <c r="U942" s="194">
        <f>T942+U855</f>
        <v/>
      </c>
      <c r="V942" s="196">
        <f>L942-N942-U942</f>
        <v/>
      </c>
      <c r="W942" s="194">
        <f>IF(L942-N942-U942-V942=0,"","Error")</f>
        <v/>
      </c>
    </row>
    <row r="943" ht="13" customHeight="1">
      <c r="A943" s="23" t="n"/>
      <c r="B943" s="18" t="n"/>
      <c r="C943" s="129" t="n"/>
      <c r="D94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943" s="75" t="inlineStr">
        <is>
          <t>TFF</t>
        </is>
      </c>
      <c r="F943" s="150" t="n"/>
      <c r="G943" s="151" t="n"/>
      <c r="H943" s="151" t="n"/>
      <c r="I943" s="151" t="n"/>
      <c r="J943" s="152" t="n"/>
      <c r="K943" s="150" t="n">
        <v>0</v>
      </c>
      <c r="L943" s="152">
        <f>K943+L856</f>
        <v/>
      </c>
      <c r="M943" s="150" t="n">
        <v>0</v>
      </c>
      <c r="N943" s="152">
        <f>M943+N856</f>
        <v/>
      </c>
      <c r="O943" s="150" t="n"/>
      <c r="P943" s="152">
        <f>O943+P856</f>
        <v/>
      </c>
      <c r="Q943" s="153">
        <f>N943+P943</f>
        <v/>
      </c>
      <c r="R943" s="150" t="n"/>
      <c r="S943" s="152">
        <f>R943+S856</f>
        <v/>
      </c>
      <c r="T943" s="150" t="n"/>
      <c r="U943" s="152">
        <f>T943+U856</f>
        <v/>
      </c>
      <c r="V943" s="154">
        <f>L943-N943-U943</f>
        <v/>
      </c>
      <c r="W943" s="152">
        <f>IF(L943-N943-U943-V943=0,"","Error")</f>
        <v/>
      </c>
    </row>
    <row r="944" ht="13" customHeight="1">
      <c r="A944" s="23" t="n"/>
      <c r="B944" s="18" t="n"/>
      <c r="C944" s="129" t="n"/>
      <c r="D944" s="12" t="inlineStr">
        <is>
          <t xml:space="preserve">   កម្រៃគ្រប់គ្រងការឆ្លងកាត់ទំនិញមិនផ្ទុកក្នុងកុងតឺន័រ</t>
        </is>
      </c>
      <c r="E944" s="75" t="inlineStr">
        <is>
          <t>TFN</t>
        </is>
      </c>
      <c r="F944" s="150" t="n"/>
      <c r="G944" s="151" t="n"/>
      <c r="H944" s="151" t="n"/>
      <c r="I944" s="151" t="n"/>
      <c r="J944" s="152" t="n"/>
      <c r="K944" s="150" t="n">
        <v>0</v>
      </c>
      <c r="L944" s="152">
        <f>K944+L857</f>
        <v/>
      </c>
      <c r="M944" s="150" t="n">
        <v>0</v>
      </c>
      <c r="N944" s="152">
        <f>M944+N857</f>
        <v/>
      </c>
      <c r="O944" s="150" t="n"/>
      <c r="P944" s="152">
        <f>O944+P857</f>
        <v/>
      </c>
      <c r="Q944" s="153">
        <f>N944+P944</f>
        <v/>
      </c>
      <c r="R944" s="150" t="n"/>
      <c r="S944" s="152">
        <f>R944+S857</f>
        <v/>
      </c>
      <c r="T944" s="150" t="n"/>
      <c r="U944" s="152">
        <f>T944+U857</f>
        <v/>
      </c>
      <c r="V944" s="154">
        <f>L944-N944-U944</f>
        <v/>
      </c>
      <c r="W944" s="152">
        <f>IF(L944-N944-U944-V944=0,"","Error")</f>
        <v/>
      </c>
    </row>
    <row r="945" ht="13" customHeight="1">
      <c r="A945" s="23" t="n"/>
      <c r="B945" s="18" t="n"/>
      <c r="C945" s="129" t="n"/>
      <c r="D945" s="12" t="inlineStr">
        <is>
          <t xml:space="preserve">   កម្រៃគ្រប់គ្រងការឆ្លងកាត់គោ ក្របី និងសេះរស់</t>
        </is>
      </c>
      <c r="E945" s="75" t="inlineStr">
        <is>
          <t>TFB</t>
        </is>
      </c>
      <c r="F945" s="150" t="n"/>
      <c r="G945" s="151" t="n"/>
      <c r="H945" s="151" t="n"/>
      <c r="I945" s="151" t="n"/>
      <c r="J945" s="152" t="n"/>
      <c r="K945" s="150" t="n">
        <v>0</v>
      </c>
      <c r="L945" s="152">
        <f>K945+L858</f>
        <v/>
      </c>
      <c r="M945" s="150" t="n">
        <v>0</v>
      </c>
      <c r="N945" s="152">
        <f>M945+N858</f>
        <v/>
      </c>
      <c r="O945" s="150" t="n"/>
      <c r="P945" s="152">
        <f>O945+P858</f>
        <v/>
      </c>
      <c r="Q945" s="153">
        <f>N945+P945</f>
        <v/>
      </c>
      <c r="R945" s="150" t="n"/>
      <c r="S945" s="152">
        <f>R945+S858</f>
        <v/>
      </c>
      <c r="T945" s="150" t="n"/>
      <c r="U945" s="152">
        <f>T945+U858</f>
        <v/>
      </c>
      <c r="V945" s="154">
        <f>L945-N945-U945</f>
        <v/>
      </c>
      <c r="W945" s="152">
        <f>IF(L945-N945-U945-V945=0,"","Error")</f>
        <v/>
      </c>
    </row>
    <row r="946" ht="13" customHeight="1">
      <c r="A946" s="23" t="n"/>
      <c r="B946" s="18" t="n"/>
      <c r="C946" s="129" t="n"/>
      <c r="D946" s="12" t="inlineStr">
        <is>
          <t xml:space="preserve">   កម្រៃគ្រប់គ្រងការឆ្លងកាត់ជ្រូក ចៀម និងពពែរស់</t>
        </is>
      </c>
      <c r="E946" s="75" t="inlineStr">
        <is>
          <t>TFS</t>
        </is>
      </c>
      <c r="F946" s="150" t="n"/>
      <c r="G946" s="151" t="n"/>
      <c r="H946" s="151" t="n"/>
      <c r="I946" s="151" t="n"/>
      <c r="J946" s="152" t="n"/>
      <c r="K946" s="150" t="n">
        <v>0</v>
      </c>
      <c r="L946" s="152">
        <f>K946+L859</f>
        <v/>
      </c>
      <c r="M946" s="150" t="n">
        <v>0</v>
      </c>
      <c r="N946" s="152">
        <f>M946+N859</f>
        <v/>
      </c>
      <c r="O946" s="150" t="n"/>
      <c r="P946" s="152">
        <f>O946+P859</f>
        <v/>
      </c>
      <c r="Q946" s="153">
        <f>N946+P946</f>
        <v/>
      </c>
      <c r="R946" s="150" t="n"/>
      <c r="S946" s="152">
        <f>R946+S859</f>
        <v/>
      </c>
      <c r="T946" s="150" t="n"/>
      <c r="U946" s="152">
        <f>T946+U859</f>
        <v/>
      </c>
      <c r="V946" s="154">
        <f>L946-N946-U946</f>
        <v/>
      </c>
      <c r="W946" s="152">
        <f>IF(L946-N946-U946-V946=0,"","Error")</f>
        <v/>
      </c>
    </row>
    <row r="947" ht="13" customHeight="1">
      <c r="A947" s="23" t="n"/>
      <c r="B947" s="18" t="n"/>
      <c r="C947" s="129" t="n"/>
      <c r="D947" s="12" t="inlineStr">
        <is>
          <t xml:space="preserve">   កម្រៃគ្រប់គ្រងការឆ្លងកាត់សត្វស្លាប (មាន់ ទា ...)</t>
        </is>
      </c>
      <c r="E947" s="75" t="inlineStr">
        <is>
          <t>TFP</t>
        </is>
      </c>
      <c r="F947" s="150" t="n"/>
      <c r="G947" s="151" t="n"/>
      <c r="H947" s="151" t="n"/>
      <c r="I947" s="151" t="n"/>
      <c r="J947" s="152" t="n"/>
      <c r="K947" s="150" t="n">
        <v>0</v>
      </c>
      <c r="L947" s="152">
        <f>K947+L860</f>
        <v/>
      </c>
      <c r="M947" s="150" t="n">
        <v>0</v>
      </c>
      <c r="N947" s="152">
        <f>M947+N860</f>
        <v/>
      </c>
      <c r="O947" s="150" t="n"/>
      <c r="P947" s="152">
        <f>O947+P860</f>
        <v/>
      </c>
      <c r="Q947" s="153">
        <f>N947+P947</f>
        <v/>
      </c>
      <c r="R947" s="150" t="n"/>
      <c r="S947" s="152">
        <f>R947+S860</f>
        <v/>
      </c>
      <c r="T947" s="150" t="n"/>
      <c r="U947" s="152">
        <f>T947+U860</f>
        <v/>
      </c>
      <c r="V947" s="154">
        <f>L947-N947-U947</f>
        <v/>
      </c>
      <c r="W947" s="152">
        <f>IF(L947-N947-U947-V947=0,"","Error")</f>
        <v/>
      </c>
    </row>
    <row r="948" ht="14" customHeight="1" thickBot="1">
      <c r="A948" s="23" t="n"/>
      <c r="B948" s="24" t="n"/>
      <c r="C948" s="140" t="n"/>
      <c r="D948" s="30" t="inlineStr">
        <is>
          <t xml:space="preserve">   កម្រៃគ្រប់គ្រងការឆ្លងកាត់ផលិតផលជលផល</t>
        </is>
      </c>
      <c r="E948" s="76" t="inlineStr">
        <is>
          <t>TFA</t>
        </is>
      </c>
      <c r="F948" s="238" t="n"/>
      <c r="G948" s="239" t="n"/>
      <c r="H948" s="239" t="n"/>
      <c r="I948" s="239" t="n"/>
      <c r="J948" s="240" t="n"/>
      <c r="K948" s="238" t="n">
        <v>0</v>
      </c>
      <c r="L948" s="240">
        <f>K948+L861</f>
        <v/>
      </c>
      <c r="M948" s="238" t="n">
        <v>0</v>
      </c>
      <c r="N948" s="240">
        <f>M948+N861</f>
        <v/>
      </c>
      <c r="O948" s="238" t="n"/>
      <c r="P948" s="240">
        <f>O948+P861</f>
        <v/>
      </c>
      <c r="Q948" s="241">
        <f>N948+P948</f>
        <v/>
      </c>
      <c r="R948" s="238" t="n"/>
      <c r="S948" s="240">
        <f>R948+S861</f>
        <v/>
      </c>
      <c r="T948" s="238" t="n"/>
      <c r="U948" s="240">
        <f>T948+U861</f>
        <v/>
      </c>
      <c r="V948" s="242">
        <f>L948-N948-U948</f>
        <v/>
      </c>
      <c r="W948" s="240">
        <f>IF(L948-N948-U948-V948=0,"","Error")</f>
        <v/>
      </c>
    </row>
    <row r="949" ht="14" customHeight="1" thickBot="1">
      <c r="A949" s="23" t="n"/>
      <c r="B949" s="136" t="n">
        <v>7306</v>
      </c>
      <c r="C949" s="139" t="n">
        <v>73066</v>
      </c>
      <c r="D949" s="138" t="inlineStr">
        <is>
          <t>សរុបចំណូលពីអាជ្ញាប័ណ្ណក្នុងស្រុក</t>
        </is>
      </c>
      <c r="E949" s="90" t="n"/>
      <c r="F949" s="118" t="n"/>
      <c r="G949" s="119">
        <f>SUM(G950:G954)</f>
        <v/>
      </c>
      <c r="H949" s="119">
        <f>SUM(H950:H954)</f>
        <v/>
      </c>
      <c r="I949" s="119">
        <f>SUM(I950:I954)</f>
        <v/>
      </c>
      <c r="J949" s="120">
        <f>SUM(J950:J954)</f>
        <v/>
      </c>
      <c r="K949" s="118">
        <f>SUM(K950:K954)</f>
        <v/>
      </c>
      <c r="L949" s="120">
        <f>SUM(L950:L954)</f>
        <v/>
      </c>
      <c r="M949" s="118">
        <f>SUM(M950:M954)</f>
        <v/>
      </c>
      <c r="N949" s="120">
        <f>SUM(N950:N954)</f>
        <v/>
      </c>
      <c r="O949" s="118">
        <f>SUM(O950:O954)</f>
        <v/>
      </c>
      <c r="P949" s="120">
        <f>SUM(P950:P954)</f>
        <v/>
      </c>
      <c r="Q949" s="121">
        <f>SUM(Q950:Q954)</f>
        <v/>
      </c>
      <c r="R949" s="118">
        <f>SUM(R950:R954)</f>
        <v/>
      </c>
      <c r="S949" s="120">
        <f>SUM(S950:S954)</f>
        <v/>
      </c>
      <c r="T949" s="118">
        <f>SUM(T950:T954)</f>
        <v/>
      </c>
      <c r="U949" s="120">
        <f>SUM(U950:U954)</f>
        <v/>
      </c>
      <c r="V949" s="122">
        <f>SUM(V950:V954)</f>
        <v/>
      </c>
      <c r="W949" s="120">
        <f>IF(L949-N949-U949-V949=0,"","Error")</f>
        <v/>
      </c>
    </row>
    <row r="950" ht="13" customHeight="1">
      <c r="A950" s="23" t="n"/>
      <c r="B950" s="18" t="n"/>
      <c r="C950" s="127" t="n"/>
      <c r="D950" s="137" t="inlineStr">
        <is>
          <t xml:space="preserve">   កម្រៃអាជ្ញាប័ណ្ណសន្និធិគយបណ្តោះអាសន្ន (មាតិកាចាស់)</t>
        </is>
      </c>
      <c r="E950" s="86" t="inlineStr">
        <is>
          <t>TSL</t>
        </is>
      </c>
      <c r="F950" s="192" t="n"/>
      <c r="G950" s="193" t="n"/>
      <c r="H950" s="193" t="n"/>
      <c r="I950" s="193" t="n"/>
      <c r="J950" s="194" t="n"/>
      <c r="K950" s="192" t="n">
        <v>0</v>
      </c>
      <c r="L950" s="194">
        <f>K950+L863</f>
        <v/>
      </c>
      <c r="M950" s="192" t="n">
        <v>0</v>
      </c>
      <c r="N950" s="194">
        <f>M950+N863</f>
        <v/>
      </c>
      <c r="O950" s="192" t="n"/>
      <c r="P950" s="194">
        <f>O950+P863</f>
        <v/>
      </c>
      <c r="Q950" s="195">
        <f>N950+P950</f>
        <v/>
      </c>
      <c r="R950" s="192" t="n"/>
      <c r="S950" s="194">
        <f>R950+S863</f>
        <v/>
      </c>
      <c r="T950" s="192" t="n"/>
      <c r="U950" s="194">
        <f>T950+U863</f>
        <v/>
      </c>
      <c r="V950" s="196">
        <f>L950-N950-U950</f>
        <v/>
      </c>
      <c r="W950" s="194">
        <f>IF(L950-N950-U950-V950=0,"","Error")</f>
        <v/>
      </c>
    </row>
    <row r="951" ht="26" customHeight="1">
      <c r="A951" s="23" t="n"/>
      <c r="B951" s="18" t="n"/>
      <c r="C951" s="127" t="n"/>
      <c r="D95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951" s="60" t="inlineStr">
        <is>
          <t>BTL</t>
        </is>
      </c>
      <c r="F951" s="150" t="n"/>
      <c r="G951" s="151" t="n"/>
      <c r="H951" s="151" t="n"/>
      <c r="I951" s="151" t="n"/>
      <c r="J951" s="152" t="n"/>
      <c r="K951" s="150" t="n">
        <v>0</v>
      </c>
      <c r="L951" s="152">
        <f>K951+L864</f>
        <v/>
      </c>
      <c r="M951" s="150" t="n">
        <v>0</v>
      </c>
      <c r="N951" s="152">
        <f>M951+N864</f>
        <v/>
      </c>
      <c r="O951" s="150" t="n"/>
      <c r="P951" s="152">
        <f>O951+P864</f>
        <v/>
      </c>
      <c r="Q951" s="153">
        <f>N951+P951</f>
        <v/>
      </c>
      <c r="R951" s="150" t="n"/>
      <c r="S951" s="152">
        <f>R951+S864</f>
        <v/>
      </c>
      <c r="T951" s="150" t="n"/>
      <c r="U951" s="152">
        <f>T951+U864</f>
        <v/>
      </c>
      <c r="V951" s="154">
        <f>L951-N951-U951</f>
        <v/>
      </c>
      <c r="W951" s="152">
        <f>IF(L951-N951-U951-V951=0,"","Error")</f>
        <v/>
      </c>
    </row>
    <row r="952" ht="13" customHeight="1">
      <c r="A952" s="23" t="n"/>
      <c r="B952" s="18" t="n"/>
      <c r="C952" s="127" t="n"/>
      <c r="D952" s="7" t="inlineStr">
        <is>
          <t xml:space="preserve">   កម្រៃការគ្រប់គ្រងប្រតិបត្តិការសន្និធិគយបណ្តោះអាសន្ន</t>
        </is>
      </c>
      <c r="E952" s="61" t="inlineStr">
        <is>
          <t>TSM</t>
        </is>
      </c>
      <c r="F952" s="197" t="n"/>
      <c r="G952" s="198" t="n"/>
      <c r="H952" s="198" t="n"/>
      <c r="I952" s="198" t="n"/>
      <c r="J952" s="199" t="n"/>
      <c r="K952" s="197" t="n">
        <v>0</v>
      </c>
      <c r="L952" s="199">
        <f>K952+L865</f>
        <v/>
      </c>
      <c r="M952" s="197" t="n">
        <v>0</v>
      </c>
      <c r="N952" s="199">
        <f>M952+N865</f>
        <v/>
      </c>
      <c r="O952" s="197" t="n"/>
      <c r="P952" s="199">
        <f>O952+P865</f>
        <v/>
      </c>
      <c r="Q952" s="200">
        <f>N952+P952</f>
        <v/>
      </c>
      <c r="R952" s="197" t="n"/>
      <c r="S952" s="199">
        <f>R952+S865</f>
        <v/>
      </c>
      <c r="T952" s="197" t="n"/>
      <c r="U952" s="199">
        <f>T952+U865</f>
        <v/>
      </c>
      <c r="V952" s="201">
        <f>L952-N952-U952</f>
        <v/>
      </c>
      <c r="W952" s="199">
        <f>IF(L952-N952-U952-V952=0,"","Error")</f>
        <v/>
      </c>
    </row>
    <row r="953" ht="13" customHeight="1">
      <c r="A953" s="23" t="n"/>
      <c r="B953" s="18" t="n"/>
      <c r="C953" s="127" t="n"/>
      <c r="D953" s="7" t="inlineStr">
        <is>
          <t xml:space="preserve">   កម្រៃការគ្រប់គ្រងប្រតិបត្តិការភណ្ឌាគារគយមានដែនកំណត់ </t>
        </is>
      </c>
      <c r="E953" s="61" t="inlineStr">
        <is>
          <t>BWM</t>
        </is>
      </c>
      <c r="F953" s="197" t="n"/>
      <c r="G953" s="198" t="n"/>
      <c r="H953" s="198" t="n"/>
      <c r="I953" s="198" t="n"/>
      <c r="J953" s="199" t="n"/>
      <c r="K953" s="197" t="n">
        <v>0</v>
      </c>
      <c r="L953" s="199">
        <f>K953+L866</f>
        <v/>
      </c>
      <c r="M953" s="197" t="n">
        <v>0</v>
      </c>
      <c r="N953" s="199">
        <f>M953+N866</f>
        <v/>
      </c>
      <c r="O953" s="197" t="n"/>
      <c r="P953" s="199">
        <f>O953+P866</f>
        <v/>
      </c>
      <c r="Q953" s="200">
        <f>N953+P953</f>
        <v/>
      </c>
      <c r="R953" s="197" t="n"/>
      <c r="S953" s="199">
        <f>R953+S866</f>
        <v/>
      </c>
      <c r="T953" s="197" t="n"/>
      <c r="U953" s="199">
        <f>T953+U866</f>
        <v/>
      </c>
      <c r="V953" s="201">
        <f>L953-N953-U953</f>
        <v/>
      </c>
      <c r="W953" s="199">
        <f>IF(L953-N953-U953-V953=0,"","Error")</f>
        <v/>
      </c>
    </row>
    <row r="954" ht="14" customHeight="1" thickBot="1">
      <c r="A954" s="23" t="n"/>
      <c r="B954" s="24" t="n"/>
      <c r="C954" s="130" t="n"/>
      <c r="D954" s="28" t="inlineStr">
        <is>
          <t xml:space="preserve">   កម្រៃអាជ្ញាប័ណ្ណជើងសាគយ</t>
        </is>
      </c>
      <c r="E954" s="69" t="inlineStr">
        <is>
          <t>CBL</t>
        </is>
      </c>
      <c r="F954" s="238" t="n"/>
      <c r="G954" s="239" t="n"/>
      <c r="H954" s="239" t="n"/>
      <c r="I954" s="239" t="n"/>
      <c r="J954" s="240" t="n"/>
      <c r="K954" s="238" t="n">
        <v>0</v>
      </c>
      <c r="L954" s="240">
        <f>K954+L867</f>
        <v/>
      </c>
      <c r="M954" s="238" t="n">
        <v>0</v>
      </c>
      <c r="N954" s="240">
        <f>M954+N867</f>
        <v/>
      </c>
      <c r="O954" s="238" t="n"/>
      <c r="P954" s="240">
        <f>O954+P867</f>
        <v/>
      </c>
      <c r="Q954" s="241">
        <f>N954+P954</f>
        <v/>
      </c>
      <c r="R954" s="238" t="n"/>
      <c r="S954" s="240">
        <f>R954+S867</f>
        <v/>
      </c>
      <c r="T954" s="238" t="n"/>
      <c r="U954" s="240">
        <f>T954+U867</f>
        <v/>
      </c>
      <c r="V954" s="242">
        <f>L954-N954-U954</f>
        <v/>
      </c>
      <c r="W954" s="240">
        <f>IF(L954-N954-U954-V954=0,"","Error")</f>
        <v/>
      </c>
    </row>
    <row r="955" ht="13" customHeight="1">
      <c r="A955" s="15" t="n"/>
      <c r="B955" s="19" t="inlineStr">
        <is>
          <t>7307</t>
        </is>
      </c>
      <c r="C955" s="20" t="n">
        <v>73071</v>
      </c>
      <c r="D955" s="16" t="inlineStr">
        <is>
          <t>ការជួលដីទំនេរ</t>
        </is>
      </c>
      <c r="E955" s="77" t="inlineStr">
        <is>
          <t>ROL</t>
        </is>
      </c>
      <c r="F955" s="97" t="n"/>
      <c r="G955" s="98" t="n"/>
      <c r="H955" s="98" t="n"/>
      <c r="I955" s="98" t="n"/>
      <c r="J955" s="99" t="n"/>
      <c r="K955" s="97" t="n">
        <v>0</v>
      </c>
      <c r="L955" s="99">
        <f>K955+L868</f>
        <v/>
      </c>
      <c r="M955" s="97" t="n">
        <v>0</v>
      </c>
      <c r="N955" s="99">
        <f>M955+N868</f>
        <v/>
      </c>
      <c r="O955" s="97" t="n"/>
      <c r="P955" s="99">
        <f>O955+P868</f>
        <v/>
      </c>
      <c r="Q955" s="100">
        <f>N955+P955</f>
        <v/>
      </c>
      <c r="R955" s="97" t="n"/>
      <c r="S955" s="99">
        <f>R955+S868</f>
        <v/>
      </c>
      <c r="T955" s="97" t="n"/>
      <c r="U955" s="99">
        <f>T955+U868</f>
        <v/>
      </c>
      <c r="V955" s="101">
        <f>L955-N955-U955</f>
        <v/>
      </c>
      <c r="W955" s="99">
        <f>IF(L955-N955-U955-V955=0,"","Error")</f>
        <v/>
      </c>
    </row>
    <row r="956" ht="13" customHeight="1">
      <c r="A956" s="15" t="n"/>
      <c r="B956" s="18" t="n"/>
      <c r="C956" s="21" t="n">
        <v>73072</v>
      </c>
      <c r="D956" s="22" t="inlineStr">
        <is>
          <t>ការជួលដីមានអគារ</t>
        </is>
      </c>
      <c r="E956" s="62" t="inlineStr">
        <is>
          <t>ROB</t>
        </is>
      </c>
      <c r="F956" s="184" t="n"/>
      <c r="G956" s="185" t="n"/>
      <c r="H956" s="185" t="n"/>
      <c r="I956" s="185" t="n"/>
      <c r="J956" s="186" t="n"/>
      <c r="K956" s="184" t="n">
        <v>0</v>
      </c>
      <c r="L956" s="124">
        <f>K956+L869</f>
        <v/>
      </c>
      <c r="M956" s="184" t="n">
        <v>0</v>
      </c>
      <c r="N956" s="124">
        <f>M956+N869</f>
        <v/>
      </c>
      <c r="O956" s="184" t="n"/>
      <c r="P956" s="186">
        <f>O956+P869</f>
        <v/>
      </c>
      <c r="Q956" s="187">
        <f>N956+P956</f>
        <v/>
      </c>
      <c r="R956" s="184" t="n"/>
      <c r="S956" s="186">
        <f>R956+S869</f>
        <v/>
      </c>
      <c r="T956" s="184" t="n"/>
      <c r="U956" s="186">
        <f>T956+U869</f>
        <v/>
      </c>
      <c r="V956" s="188">
        <f>L956-N956-U956</f>
        <v/>
      </c>
      <c r="W956" s="186">
        <f>IF(L956-N956-U956-V956=0,"","Error")</f>
        <v/>
      </c>
    </row>
    <row r="957" ht="14" customHeight="1" thickBot="1">
      <c r="A957" s="15" t="n"/>
      <c r="B957" s="18" t="n"/>
      <c r="C957" s="131" t="n">
        <v>73073</v>
      </c>
      <c r="D957" s="82" t="inlineStr">
        <is>
          <t>ការជួលអគារ ឬសំណង់ផ្សេងៗ</t>
        </is>
      </c>
      <c r="E957" s="132" t="inlineStr">
        <is>
          <t>ROO</t>
        </is>
      </c>
      <c r="F957" s="168" t="n"/>
      <c r="G957" s="169" t="n"/>
      <c r="H957" s="169" t="n"/>
      <c r="I957" s="169" t="n"/>
      <c r="J957" s="170" t="n"/>
      <c r="K957" s="168" t="n">
        <v>0</v>
      </c>
      <c r="L957" s="170">
        <f>K957+L870</f>
        <v/>
      </c>
      <c r="M957" s="168" t="n">
        <v>0</v>
      </c>
      <c r="N957" s="170">
        <f>M957+N870</f>
        <v/>
      </c>
      <c r="O957" s="168" t="n"/>
      <c r="P957" s="170">
        <f>O957+P870</f>
        <v/>
      </c>
      <c r="Q957" s="171">
        <f>N957+P957</f>
        <v/>
      </c>
      <c r="R957" s="168" t="n"/>
      <c r="S957" s="170">
        <f>R957+S870</f>
        <v/>
      </c>
      <c r="T957" s="168" t="n"/>
      <c r="U957" s="170">
        <f>T957+U870</f>
        <v/>
      </c>
      <c r="V957" s="263">
        <f>L957-N957-U957</f>
        <v/>
      </c>
      <c r="W957" s="170">
        <f>IF(L957-N957-U957-V957=0,"","Error")</f>
        <v/>
      </c>
    </row>
    <row r="958" ht="14" customHeight="1" thickBot="1">
      <c r="A958" s="23" t="n"/>
      <c r="B958" s="15" t="n"/>
      <c r="C958" s="139" t="n">
        <v>73087</v>
      </c>
      <c r="D958" s="135" t="inlineStr">
        <is>
          <t>សរុបផលពីការត្រួតពិនិត្យគុណភាពផលិតផល និងការគោរពបទដ្ឋាន</t>
        </is>
      </c>
      <c r="E958" s="89" t="n"/>
      <c r="F958" s="118" t="n"/>
      <c r="G958" s="119">
        <f>G959</f>
        <v/>
      </c>
      <c r="H958" s="119">
        <f>H959</f>
        <v/>
      </c>
      <c r="I958" s="119">
        <f>I959</f>
        <v/>
      </c>
      <c r="J958" s="120">
        <f>J959</f>
        <v/>
      </c>
      <c r="K958" s="118">
        <f>K959</f>
        <v/>
      </c>
      <c r="L958" s="120">
        <f>L959</f>
        <v/>
      </c>
      <c r="M958" s="118">
        <f>M959</f>
        <v/>
      </c>
      <c r="N958" s="120">
        <f>N959</f>
        <v/>
      </c>
      <c r="O958" s="118">
        <f>O959</f>
        <v/>
      </c>
      <c r="P958" s="120">
        <f>P959</f>
        <v/>
      </c>
      <c r="Q958" s="121">
        <f>Q959</f>
        <v/>
      </c>
      <c r="R958" s="118">
        <f>R959</f>
        <v/>
      </c>
      <c r="S958" s="120">
        <f>S959</f>
        <v/>
      </c>
      <c r="T958" s="118">
        <f>T959</f>
        <v/>
      </c>
      <c r="U958" s="120">
        <f>U959</f>
        <v/>
      </c>
      <c r="V958" s="122">
        <f>V959</f>
        <v/>
      </c>
      <c r="W958" s="120">
        <f>IF(L958-N958-U958-V958=0,"","Error")</f>
        <v/>
      </c>
    </row>
    <row r="959" ht="13" customHeight="1">
      <c r="A959" s="23" t="n"/>
      <c r="B959" s="18" t="n"/>
      <c r="C959" s="129" t="n"/>
      <c r="D959" s="133" t="inlineStr">
        <is>
          <t>កម្រៃត្រួតពិនិត្យកុងតឺន័រតាមម៉ាស៊ីនស្កែន</t>
        </is>
      </c>
      <c r="E959" s="134" t="inlineStr">
        <is>
          <t>SCF</t>
        </is>
      </c>
      <c r="F959" s="256" t="n"/>
      <c r="G959" s="264">
        <f>SUM(G960:G961)</f>
        <v/>
      </c>
      <c r="H959" s="264">
        <f>SUM(H960:H961)</f>
        <v/>
      </c>
      <c r="I959" s="264">
        <f>SUM(I960:I961)</f>
        <v/>
      </c>
      <c r="J959" s="165">
        <f>SUM(J960:J961)</f>
        <v/>
      </c>
      <c r="K959" s="256" t="n">
        <v>0</v>
      </c>
      <c r="L959" s="165">
        <f>SUM(L960:L961)</f>
        <v/>
      </c>
      <c r="M959" s="256" t="n">
        <v>0</v>
      </c>
      <c r="N959" s="165">
        <f>SUM(N960:N961)</f>
        <v/>
      </c>
      <c r="O959" s="256">
        <f>SUM(O960:O961)</f>
        <v/>
      </c>
      <c r="P959" s="165">
        <f>SUM(P960:P961)</f>
        <v/>
      </c>
      <c r="Q959" s="166">
        <f>SUM(Q960:Q961)</f>
        <v/>
      </c>
      <c r="R959" s="256">
        <f>SUM(R960:R961)</f>
        <v/>
      </c>
      <c r="S959" s="165">
        <f>SUM(S960:S961)</f>
        <v/>
      </c>
      <c r="T959" s="256">
        <f>SUM(T960:T961)</f>
        <v/>
      </c>
      <c r="U959" s="165">
        <f>SUM(U960:U961)</f>
        <v/>
      </c>
      <c r="V959" s="265">
        <f>L959-N959-U959</f>
        <v/>
      </c>
      <c r="W959" s="165">
        <f>IF(L959-N959-U959-V959=0,"","Error")</f>
        <v/>
      </c>
    </row>
    <row r="960" ht="13" customHeight="1">
      <c r="A960" s="23" t="n"/>
      <c r="B960" s="18" t="n"/>
      <c r="C960" s="127" t="n"/>
      <c r="D960" s="14" t="inlineStr">
        <is>
          <t xml:space="preserve">   កម្រៃស្កែនកុងតឺន័រក្រោម ៤០ហ្វីត</t>
        </is>
      </c>
      <c r="E960" s="59" t="inlineStr">
        <is>
          <t>SFS</t>
        </is>
      </c>
      <c r="F960" s="192" t="n"/>
      <c r="G960" s="193" t="n"/>
      <c r="H960" s="193" t="n"/>
      <c r="I960" s="193" t="n"/>
      <c r="J960" s="194" t="n"/>
      <c r="K960" s="192" t="n">
        <v>0</v>
      </c>
      <c r="L960" s="194">
        <f>K960+L873</f>
        <v/>
      </c>
      <c r="M960" s="192" t="n">
        <v>0</v>
      </c>
      <c r="N960" s="194">
        <f>M960+N873</f>
        <v/>
      </c>
      <c r="O960" s="192" t="n"/>
      <c r="P960" s="194">
        <f>O960+P873</f>
        <v/>
      </c>
      <c r="Q960" s="195">
        <f>N960+P960</f>
        <v/>
      </c>
      <c r="R960" s="192" t="n"/>
      <c r="S960" s="194">
        <f>R960+S873</f>
        <v/>
      </c>
      <c r="T960" s="192" t="n"/>
      <c r="U960" s="194">
        <f>T960+U873</f>
        <v/>
      </c>
      <c r="V960" s="196">
        <f>L960-N960-U960</f>
        <v/>
      </c>
      <c r="W960" s="194">
        <f>IF(L960-N960-U960-V960=0,"","Error")</f>
        <v/>
      </c>
    </row>
    <row r="961" ht="14" customHeight="1" thickBot="1">
      <c r="A961" s="27" t="n"/>
      <c r="B961" s="24" t="n"/>
      <c r="C961" s="130" t="n"/>
      <c r="D961" s="28" t="inlineStr">
        <is>
          <t xml:space="preserve">   កម្រៃស្កែនកុងតឺន័រចាប់ពី ៤០ហ្វីត ឡើង</t>
        </is>
      </c>
      <c r="E961" s="69" t="inlineStr">
        <is>
          <t>SFL</t>
        </is>
      </c>
      <c r="F961" s="238" t="n"/>
      <c r="G961" s="239" t="n"/>
      <c r="H961" s="239" t="n"/>
      <c r="I961" s="239" t="n"/>
      <c r="J961" s="240" t="n"/>
      <c r="K961" s="238" t="n">
        <v>0</v>
      </c>
      <c r="L961" s="240">
        <f>K961+L874</f>
        <v/>
      </c>
      <c r="M961" s="238" t="n">
        <v>0</v>
      </c>
      <c r="N961" s="240">
        <f>M961+N874</f>
        <v/>
      </c>
      <c r="O961" s="238" t="n"/>
      <c r="P961" s="240">
        <f>O961+P874</f>
        <v/>
      </c>
      <c r="Q961" s="241">
        <f>N961+P961</f>
        <v/>
      </c>
      <c r="R961" s="238" t="n"/>
      <c r="S961" s="240">
        <f>R961+S874</f>
        <v/>
      </c>
      <c r="T961" s="238" t="n"/>
      <c r="U961" s="240">
        <f>T961+U874</f>
        <v/>
      </c>
      <c r="V961" s="242">
        <f>L961-N961-U961</f>
        <v/>
      </c>
      <c r="W961" s="240">
        <f>IF(L961-N961-U961-V961=0,"","Error")</f>
        <v/>
      </c>
    </row>
    <row r="962" ht="14" customHeight="1" thickBot="1">
      <c r="A962" s="78" t="inlineStr">
        <is>
          <t>76</t>
        </is>
      </c>
      <c r="B962" s="79" t="inlineStr">
        <is>
          <t>7698</t>
        </is>
      </c>
      <c r="C962" s="95" t="n">
        <v>76981</v>
      </c>
      <c r="D962" s="96" t="inlineStr">
        <is>
          <t xml:space="preserve">ផលហិរញ្ញវត្ថុផ្សេងទៀត </t>
        </is>
      </c>
      <c r="E962" s="90" t="inlineStr">
        <is>
          <t>ORB</t>
        </is>
      </c>
      <c r="F962" s="118" t="n"/>
      <c r="G962" s="257" t="n"/>
      <c r="H962" s="257" t="n"/>
      <c r="I962" s="257" t="n"/>
      <c r="J962" s="258" t="n"/>
      <c r="K962" s="118" t="n">
        <v>0</v>
      </c>
      <c r="L962" s="258">
        <f>K962+L875</f>
        <v/>
      </c>
      <c r="M962" s="118" t="n">
        <v>0</v>
      </c>
      <c r="N962" s="258">
        <f>M962+N875</f>
        <v/>
      </c>
      <c r="O962" s="118" t="n"/>
      <c r="P962" s="258">
        <f>O962+P875</f>
        <v/>
      </c>
      <c r="Q962" s="121">
        <f>N962+P962</f>
        <v/>
      </c>
      <c r="R962" s="118" t="n"/>
      <c r="S962" s="258">
        <f>R962+S875</f>
        <v/>
      </c>
      <c r="T962" s="118" t="n"/>
      <c r="U962" s="258">
        <f>T962+U875</f>
        <v/>
      </c>
      <c r="V962" s="122">
        <f>L962-N962-U962</f>
        <v/>
      </c>
      <c r="W962" s="258">
        <f>IF(L962-N962-U962-V962=0,"","Error")</f>
        <v/>
      </c>
    </row>
    <row r="963" ht="13" customHeight="1" thickBot="1">
      <c r="A963" s="348" t="n">
        <v>45302</v>
      </c>
      <c r="B963" s="346" t="n"/>
      <c r="C963" s="346" t="n"/>
      <c r="D963" s="346" t="n"/>
      <c r="E963" s="346" t="n"/>
      <c r="F963" s="349" t="n"/>
      <c r="G963" s="156">
        <f>SUM(G964:G969,G970,G982:G991,G992,G993,G999:G1003,G1004,G1005,G1019,G1036,G1042:G1044,G1045,G1049)</f>
        <v/>
      </c>
      <c r="H963" s="156">
        <f>SUM(H964:H969,H970,H982:H991,H992,H993,H999:H1003,H1004,H1005,H1019,H1036,H1042:H1044,H1045,H1049)</f>
        <v/>
      </c>
      <c r="I963" s="156">
        <f>SUM(I964:I969,I970,I982:I991,I992,I993,I999:I1003,I1004,I1005,I1019,I1036,I1042:I1044,I1045,I1049)</f>
        <v/>
      </c>
      <c r="J963" s="157">
        <f>SUM(J964:J969,J970,J982:J991,J992,J993,J999:J1003,J1004,J1005,J1019,J1036,J1042:J1044,J1045,J1049)</f>
        <v/>
      </c>
      <c r="K963" s="155">
        <f>SUM(K964:K969,K970,K982:K991,K992,K993,K999:K1003,K1004,K1005,K1019,K1036,K1042:K1044,K1045,K1049)</f>
        <v/>
      </c>
      <c r="L963" s="157">
        <f>SUM(L964:L969,L970,L982:L991,L992,L993,L999:L1003,L1004,L1005,L1019,L1036,L1042:L1044,L1045,L1049)</f>
        <v/>
      </c>
      <c r="M963" s="155">
        <f>SUM(M964:M969,M970,M982:M991,M992,M993,M999:M1003,M1004,M1005,M1019,M1036,M1042:M1044,M1045,M1049)</f>
        <v/>
      </c>
      <c r="N963" s="157">
        <f>SUM(N964:N969,N970,N982:N991,N992,N993,N999:N1003,N1004,N1005,N1019,N1036,N1042:N1044,N1045,N1049)</f>
        <v/>
      </c>
      <c r="O963" s="155">
        <f>SUM(O964:O969,O970,O982:O991,O992,O993,O999:O1003,O1004,O1005,O1019,O1036,O1042:O1044,O1045,O1049)</f>
        <v/>
      </c>
      <c r="P963" s="157">
        <f>SUM(P964:P969,P970,P982:P991,P992,P993,P999:P1003,P1004,P1005,P1019,P1036,P1042:P1044,P1045,P1049)</f>
        <v/>
      </c>
      <c r="Q963" s="158">
        <f>SUM(Q964:Q969,Q970,Q982:Q991,Q992,Q993,Q999:Q1003,Q1004,Q1005,Q1019,Q1036,Q1042:Q1044,Q1045,Q1049)</f>
        <v/>
      </c>
      <c r="R963" s="155">
        <f>SUM(R964:R969,R970,R982:R991,R992,R993,R999:R1003,R1004,R1005,R1019,R1036,R1042:R1044,R1045,R1049)</f>
        <v/>
      </c>
      <c r="S963" s="157">
        <f>SUM(S964:S969,S970,S982:S991,S992,S993,S999:S1003,S1004,S1005,S1019,S1036,S1042:S1044,S1045,S1049)</f>
        <v/>
      </c>
      <c r="T963" s="155">
        <f>SUM(T964:T969,T970,T982:T991,T992,T993,T999:T1003,T1004,T1005,T1019,T1036,T1042:T1044,T1045,T1049)</f>
        <v/>
      </c>
      <c r="U963" s="157">
        <f>SUM(U964:U969,U970,U982:U991,U992,U993,U999:U1003,U1004,U1005,U1019,U1036,U1042:U1044,U1045,U1049)</f>
        <v/>
      </c>
      <c r="V963" s="159">
        <f>SUM(V964:V969,V970,V982:V991,V992,V993,V999:V1003,V1004,V1005,V1019,V1036,V1042:V1044,V1045,V1049)</f>
        <v/>
      </c>
      <c r="W963" s="157">
        <f>IF(L963-N963-U963-V963=0,"","Error")</f>
        <v/>
      </c>
    </row>
    <row r="964" ht="13" customHeight="1">
      <c r="A964" s="25" t="inlineStr">
        <is>
          <t>70</t>
        </is>
      </c>
      <c r="B964" s="29" t="n">
        <v>7002</v>
      </c>
      <c r="C964" s="20" t="n">
        <v>70025</v>
      </c>
      <c r="D964" s="16" t="inlineStr">
        <is>
          <t>អាករលើតម្លៃបន្ថែម របបនាំចូល (សហគ្រាសប្រេងឥន្ធនៈ)</t>
        </is>
      </c>
      <c r="E964" s="49" t="inlineStr">
        <is>
          <t>VPP</t>
        </is>
      </c>
      <c r="F964" s="123" t="n"/>
      <c r="G964" s="98" t="n"/>
      <c r="H964" s="98" t="n"/>
      <c r="I964" s="98" t="n"/>
      <c r="J964" s="99" t="n"/>
      <c r="K964" s="97" t="n">
        <v>0</v>
      </c>
      <c r="L964" s="99">
        <f>K964+L877</f>
        <v/>
      </c>
      <c r="M964" s="97" t="n">
        <v>0</v>
      </c>
      <c r="N964" s="99">
        <f>M964+N877</f>
        <v/>
      </c>
      <c r="O964" s="97" t="n"/>
      <c r="P964" s="99">
        <f>O964+P877</f>
        <v/>
      </c>
      <c r="Q964" s="100">
        <f>N964+P964</f>
        <v/>
      </c>
      <c r="R964" s="97" t="n"/>
      <c r="S964" s="99">
        <f>R964+S877</f>
        <v/>
      </c>
      <c r="T964" s="97" t="n"/>
      <c r="U964" s="99">
        <f>T964+U877</f>
        <v/>
      </c>
      <c r="V964" s="101">
        <f>L964-N964-U964</f>
        <v/>
      </c>
      <c r="W964" s="99">
        <f>IF(L964-N964-U964-V964=0,"","Error")</f>
        <v/>
      </c>
    </row>
    <row r="965" ht="13" customHeight="1">
      <c r="A965" s="15" t="n"/>
      <c r="B965" s="18" t="n"/>
      <c r="C965" s="21" t="n">
        <v>70026</v>
      </c>
      <c r="D965" s="22" t="inlineStr">
        <is>
          <t>អាករលើតម្លៃបន្ថែម របបនាំចូល (សហគ្រាសផ្សេងៗទៀត)</t>
        </is>
      </c>
      <c r="E965" s="50" t="inlineStr">
        <is>
          <t>VOP</t>
        </is>
      </c>
      <c r="F965" s="184" t="n"/>
      <c r="G965" s="185" t="n"/>
      <c r="H965" s="185" t="n"/>
      <c r="I965" s="185" t="n"/>
      <c r="J965" s="186" t="n"/>
      <c r="K965" s="184" t="n">
        <v>2854000</v>
      </c>
      <c r="L965" s="186">
        <f>K965+L878</f>
        <v/>
      </c>
      <c r="M965" s="184" t="n">
        <v>5663091</v>
      </c>
      <c r="N965" s="186">
        <f>M965+N878</f>
        <v/>
      </c>
      <c r="O965" s="184" t="n"/>
      <c r="P965" s="186">
        <f>O965+P878</f>
        <v/>
      </c>
      <c r="Q965" s="187">
        <f>N965+P965</f>
        <v/>
      </c>
      <c r="R965" s="184" t="n"/>
      <c r="S965" s="186">
        <f>R965+S878</f>
        <v/>
      </c>
      <c r="T965" s="184" t="n"/>
      <c r="U965" s="186">
        <f>T965+U878</f>
        <v/>
      </c>
      <c r="V965" s="188">
        <f>L965-N965-U965</f>
        <v/>
      </c>
      <c r="W965" s="186">
        <f>IF(L965-N965-U965-V965=0,"","Error")</f>
        <v/>
      </c>
    </row>
    <row r="966" ht="14" customHeight="1" thickBot="1">
      <c r="A966" s="15" t="n"/>
      <c r="B966" s="24" t="n"/>
      <c r="C966" s="55" t="n">
        <v>70027</v>
      </c>
      <c r="D966" s="56" t="inlineStr">
        <is>
          <t>អាករលើតម្លៃបន្ថែម របបនាំចូល (ជាបន្ទុករបស់រដ្ឋ)</t>
        </is>
      </c>
      <c r="E966" s="57" t="inlineStr">
        <is>
          <t>VAP</t>
        </is>
      </c>
      <c r="F966" s="107" t="n"/>
      <c r="G966" s="108" t="n"/>
      <c r="H966" s="108" t="n"/>
      <c r="I966" s="108" t="n"/>
      <c r="J966" s="109" t="n"/>
      <c r="K966" s="107" t="n">
        <v>0</v>
      </c>
      <c r="L966" s="109">
        <f>K966+L879</f>
        <v/>
      </c>
      <c r="M966" s="107" t="n">
        <v>0</v>
      </c>
      <c r="N966" s="109">
        <f>M966+N879</f>
        <v/>
      </c>
      <c r="O966" s="107" t="n"/>
      <c r="P966" s="109">
        <f>O966+P879</f>
        <v/>
      </c>
      <c r="Q966" s="110">
        <f>N966+P966</f>
        <v/>
      </c>
      <c r="R966" s="107" t="n"/>
      <c r="S966" s="109">
        <f>R966+S879</f>
        <v/>
      </c>
      <c r="T966" s="107" t="n"/>
      <c r="U966" s="109">
        <f>T966+U879</f>
        <v/>
      </c>
      <c r="V966" s="111">
        <f>L966-N966-U966</f>
        <v/>
      </c>
      <c r="W966" s="109">
        <f>IF(L966-N966-U966-V966=0,"","Error")</f>
        <v/>
      </c>
    </row>
    <row r="967" ht="13" customHeight="1">
      <c r="A967" s="15" t="n"/>
      <c r="B967" s="29" t="n">
        <v>7003</v>
      </c>
      <c r="C967" s="20" t="n">
        <v>70032</v>
      </c>
      <c r="D967" s="16" t="inlineStr">
        <is>
          <t>អាករពិសេសលើទំនិញមួយចំនួន របបនាំចូល (សហគ្រាសប្រេងឥន្ធនៈ)</t>
        </is>
      </c>
      <c r="E967" s="49" t="inlineStr">
        <is>
          <t>SPP</t>
        </is>
      </c>
      <c r="F967" s="97" t="n"/>
      <c r="G967" s="98" t="n"/>
      <c r="H967" s="98" t="n"/>
      <c r="I967" s="98" t="n"/>
      <c r="J967" s="99" t="n"/>
      <c r="K967" s="97" t="n">
        <v>0</v>
      </c>
      <c r="L967" s="99">
        <f>K967+L880</f>
        <v/>
      </c>
      <c r="M967" s="97" t="n">
        <v>0</v>
      </c>
      <c r="N967" s="99">
        <f>M967+N880</f>
        <v/>
      </c>
      <c r="O967" s="97" t="n"/>
      <c r="P967" s="99">
        <f>O967+P880</f>
        <v/>
      </c>
      <c r="Q967" s="100">
        <f>N967+P967</f>
        <v/>
      </c>
      <c r="R967" s="97" t="n"/>
      <c r="S967" s="99">
        <f>R967+S880</f>
        <v/>
      </c>
      <c r="T967" s="97" t="n"/>
      <c r="U967" s="99">
        <f>T967+U880</f>
        <v/>
      </c>
      <c r="V967" s="101">
        <f>L967-N967-U967</f>
        <v/>
      </c>
      <c r="W967" s="99">
        <f>IF(L967-N967-U967-V967=0,"","Error")</f>
        <v/>
      </c>
    </row>
    <row r="968" ht="14" customHeight="1" thickBot="1">
      <c r="A968" s="15" t="n"/>
      <c r="B968" s="24" t="n"/>
      <c r="C968" s="55" t="n">
        <v>70033</v>
      </c>
      <c r="D968" s="56" t="inlineStr">
        <is>
          <t>អាករពិសេសលើទំនិញមួយចំនួន របបនាំចូល (សហគ្រាសផ្សេងៗទៀត)</t>
        </is>
      </c>
      <c r="E968" s="57" t="inlineStr">
        <is>
          <t>SOP</t>
        </is>
      </c>
      <c r="F968" s="107" t="n"/>
      <c r="G968" s="108" t="n"/>
      <c r="H968" s="108" t="n"/>
      <c r="I968" s="108" t="n"/>
      <c r="J968" s="109" t="n"/>
      <c r="K968" s="107" t="n">
        <v>0</v>
      </c>
      <c r="L968" s="109">
        <f>K968+L881</f>
        <v/>
      </c>
      <c r="M968" s="107" t="n">
        <v>0</v>
      </c>
      <c r="N968" s="109">
        <f>M968+N881</f>
        <v/>
      </c>
      <c r="O968" s="107" t="n"/>
      <c r="P968" s="109">
        <f>O968+P881</f>
        <v/>
      </c>
      <c r="Q968" s="110">
        <f>N968+P968</f>
        <v/>
      </c>
      <c r="R968" s="107" t="n"/>
      <c r="S968" s="109">
        <f>R968+S881</f>
        <v/>
      </c>
      <c r="T968" s="107" t="n"/>
      <c r="U968" s="109">
        <f>T968+U881</f>
        <v/>
      </c>
      <c r="V968" s="111">
        <f>L968-N968-U968</f>
        <v/>
      </c>
      <c r="W968" s="109">
        <f>IF(L968-N968-U968-V968=0,"","Error")</f>
        <v/>
      </c>
    </row>
    <row r="969" ht="14" customHeight="1" thickBot="1">
      <c r="A969" s="25" t="inlineStr">
        <is>
          <t>71</t>
        </is>
      </c>
      <c r="B969" s="29" t="n">
        <v>7100</v>
      </c>
      <c r="C969" s="125" t="n">
        <v>71001</v>
      </c>
      <c r="D969" s="39" t="inlineStr">
        <is>
          <t>ពន្ធគយពីការនាំចូល</t>
        </is>
      </c>
      <c r="E969" s="51" t="inlineStr">
        <is>
          <t>COP</t>
        </is>
      </c>
      <c r="F969" s="116" t="n"/>
      <c r="G969" s="113" t="n"/>
      <c r="H969" s="113" t="n"/>
      <c r="I969" s="113" t="n"/>
      <c r="J969" s="114" t="n"/>
      <c r="K969" s="116" t="n">
        <v>3640500</v>
      </c>
      <c r="L969" s="114">
        <f>K969+L882</f>
        <v/>
      </c>
      <c r="M969" s="116" t="n">
        <v>5064293</v>
      </c>
      <c r="N969" s="114">
        <f>M969+N882</f>
        <v/>
      </c>
      <c r="O969" s="116" t="n"/>
      <c r="P969" s="114">
        <f>O969+P882</f>
        <v/>
      </c>
      <c r="Q969" s="115">
        <f>N969+P969</f>
        <v/>
      </c>
      <c r="R969" s="116" t="n"/>
      <c r="S969" s="114">
        <f>R969+S882</f>
        <v/>
      </c>
      <c r="T969" s="116" t="n"/>
      <c r="U969" s="114">
        <f>T969+U882</f>
        <v/>
      </c>
      <c r="V969" s="117">
        <f>L969-N969-U969</f>
        <v/>
      </c>
      <c r="W969" s="114">
        <f>IF(L969-N969-U969-V969=0,"","Error")</f>
        <v/>
      </c>
    </row>
    <row r="970" ht="14" customHeight="1" thickBot="1">
      <c r="A970" s="23" t="n"/>
      <c r="B970" s="18" t="n"/>
      <c r="C970" s="129" t="n"/>
      <c r="D970" s="91" t="inlineStr">
        <is>
          <t>សរុបកម្រៃពីការ​ងារគយ</t>
        </is>
      </c>
      <c r="E970" s="92" t="n"/>
      <c r="F970" s="160" t="n"/>
      <c r="G970" s="161">
        <f>G971+G972+G973+G981</f>
        <v/>
      </c>
      <c r="H970" s="161">
        <f>H971+H972+H973+H981</f>
        <v/>
      </c>
      <c r="I970" s="161">
        <f>I971+I972+I973+I981</f>
        <v/>
      </c>
      <c r="J970" s="120">
        <f>J971+J972+J973+J981</f>
        <v/>
      </c>
      <c r="K970" s="160">
        <f>K971+K972+K973+K981</f>
        <v/>
      </c>
      <c r="L970" s="120">
        <f>L971+L972+L973+L981</f>
        <v/>
      </c>
      <c r="M970" s="160">
        <f>M971+M972+M973+M981</f>
        <v/>
      </c>
      <c r="N970" s="120">
        <f>N971+N972+N973+N981</f>
        <v/>
      </c>
      <c r="O970" s="160">
        <f>O971+O972+O973+O981</f>
        <v/>
      </c>
      <c r="P970" s="120">
        <f>P971+P972+P973+P981</f>
        <v/>
      </c>
      <c r="Q970" s="121">
        <f>Q971+Q972+Q973+Q981</f>
        <v/>
      </c>
      <c r="R970" s="160">
        <f>R971+R972+R973+R981</f>
        <v/>
      </c>
      <c r="S970" s="120">
        <f>S971+S972+S973+S981</f>
        <v/>
      </c>
      <c r="T970" s="160">
        <f>T971+T972+T973+T981</f>
        <v/>
      </c>
      <c r="U970" s="120">
        <f>U971+U972+U973+U981</f>
        <v/>
      </c>
      <c r="V970" s="162">
        <f>V971+V972+V973+V981</f>
        <v/>
      </c>
      <c r="W970" s="120">
        <f>IF(L970-N970-U970-V970=0,"","Error")</f>
        <v/>
      </c>
    </row>
    <row r="971" ht="13" customHeight="1">
      <c r="A971" s="23" t="n"/>
      <c r="B971" s="18" t="n"/>
      <c r="C971" s="129" t="n"/>
      <c r="D971" s="17" t="inlineStr">
        <is>
          <t>កម្រៃស្តុកទំនិញក្នុងសន្និធិគយបណ្តោះអាសន្នហួសកាលកំណត់</t>
        </is>
      </c>
      <c r="E971" s="52" t="inlineStr">
        <is>
          <t>OSF</t>
        </is>
      </c>
      <c r="F971" s="163" t="n"/>
      <c r="G971" s="164" t="n"/>
      <c r="H971" s="164" t="n"/>
      <c r="I971" s="164" t="n"/>
      <c r="J971" s="165" t="n"/>
      <c r="K971" s="163" t="n">
        <v>0</v>
      </c>
      <c r="L971" s="165">
        <f>K971+L884</f>
        <v/>
      </c>
      <c r="M971" s="163" t="n">
        <v>0</v>
      </c>
      <c r="N971" s="165">
        <f>M971+N884</f>
        <v/>
      </c>
      <c r="O971" s="163" t="n"/>
      <c r="P971" s="165">
        <f>O971+P884</f>
        <v/>
      </c>
      <c r="Q971" s="166">
        <f>N971+P971</f>
        <v/>
      </c>
      <c r="R971" s="163" t="n"/>
      <c r="S971" s="165">
        <f>R971+S884</f>
        <v/>
      </c>
      <c r="T971" s="163" t="n"/>
      <c r="U971" s="165">
        <f>T971+U884</f>
        <v/>
      </c>
      <c r="V971" s="167">
        <f>L971-N971-U971</f>
        <v/>
      </c>
      <c r="W971" s="165">
        <f>IF(L971-N971-U971-V971=0,"","Error")</f>
        <v/>
      </c>
    </row>
    <row r="972" ht="14" customHeight="1" thickBot="1">
      <c r="A972" s="23" t="n"/>
      <c r="B972" s="18" t="n"/>
      <c r="C972" s="129" t="n"/>
      <c r="D972" s="82" t="inlineStr">
        <is>
          <t>កម្រៃទំនិញនាំចូលសម្រាប់លក់ក្នុងអគារលក់ទំនិញរួចពន្ធ</t>
        </is>
      </c>
      <c r="E972" s="83" t="inlineStr">
        <is>
          <t>DSF</t>
        </is>
      </c>
      <c r="F972" s="168" t="n"/>
      <c r="G972" s="169" t="n"/>
      <c r="H972" s="169" t="n"/>
      <c r="I972" s="169" t="n"/>
      <c r="J972" s="170" t="n"/>
      <c r="K972" s="168" t="n">
        <v>0</v>
      </c>
      <c r="L972" s="170">
        <f>K972+L885</f>
        <v/>
      </c>
      <c r="M972" s="168" t="n">
        <v>0</v>
      </c>
      <c r="N972" s="170">
        <f>M972+N885</f>
        <v/>
      </c>
      <c r="O972" s="168" t="n"/>
      <c r="P972" s="170">
        <f>O972+P885</f>
        <v/>
      </c>
      <c r="Q972" s="171">
        <f>N972+P972</f>
        <v/>
      </c>
      <c r="R972" s="168" t="n"/>
      <c r="S972" s="170">
        <f>R972+S885</f>
        <v/>
      </c>
      <c r="T972" s="168" t="n"/>
      <c r="U972" s="170">
        <f>T972+U885</f>
        <v/>
      </c>
      <c r="V972" s="172">
        <f>L972-N972-U972</f>
        <v/>
      </c>
      <c r="W972" s="170">
        <f>IF(L972-N972-U972-V972=0,"","Error")</f>
        <v/>
      </c>
    </row>
    <row r="973" ht="14" customHeight="1" thickBot="1">
      <c r="A973" s="23" t="n"/>
      <c r="B973" s="18" t="n"/>
      <c r="C973" s="129" t="n"/>
      <c r="D973" s="93" t="inlineStr">
        <is>
          <t>សរុបកម្រៃឆ្លងកាត់ (មាតិកាចាស់)</t>
        </is>
      </c>
      <c r="E973" s="94" t="inlineStr">
        <is>
          <t>TRF</t>
        </is>
      </c>
      <c r="F973" s="160" t="n"/>
      <c r="G973" s="161">
        <f>SUM(G974:G980)</f>
        <v/>
      </c>
      <c r="H973" s="161">
        <f>SUM(H974:H980)</f>
        <v/>
      </c>
      <c r="I973" s="161">
        <f>SUM(I974:I980)</f>
        <v/>
      </c>
      <c r="J973" s="120">
        <f>SUM(J974:J980)</f>
        <v/>
      </c>
      <c r="K973" s="160" t="n">
        <v>0</v>
      </c>
      <c r="L973" s="120">
        <f>SUM(L974:L980)</f>
        <v/>
      </c>
      <c r="M973" s="160" t="n">
        <v>0</v>
      </c>
      <c r="N973" s="120">
        <f>SUM(N974:N980)</f>
        <v/>
      </c>
      <c r="O973" s="160">
        <f>SUM(O974:O980)</f>
        <v/>
      </c>
      <c r="P973" s="120">
        <f>SUM(P974:P980)</f>
        <v/>
      </c>
      <c r="Q973" s="121">
        <f>SUM(Q974:Q980)</f>
        <v/>
      </c>
      <c r="R973" s="160">
        <f>SUM(R974:R980)</f>
        <v/>
      </c>
      <c r="S973" s="120">
        <f>SUM(S974:S980)</f>
        <v/>
      </c>
      <c r="T973" s="160">
        <f>SUM(T974:T980)</f>
        <v/>
      </c>
      <c r="U973" s="120">
        <f>SUM(U974:U980)</f>
        <v/>
      </c>
      <c r="V973" s="162">
        <f>SUM(V974:V980)</f>
        <v/>
      </c>
      <c r="W973" s="120">
        <f>IF(L973-N973-U973-V973=0,"","Error")</f>
        <v/>
      </c>
    </row>
    <row r="974" ht="26" customHeight="1">
      <c r="A974" s="23" t="n"/>
      <c r="B974" s="18" t="n"/>
      <c r="C974" s="129" t="n"/>
      <c r="D97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974" s="53" t="inlineStr">
        <is>
          <t>TFT</t>
        </is>
      </c>
      <c r="F974" s="173" t="n"/>
      <c r="G974" s="174" t="n"/>
      <c r="H974" s="174" t="n"/>
      <c r="I974" s="174" t="n"/>
      <c r="J974" s="175" t="n"/>
      <c r="K974" s="173" t="n">
        <v>0</v>
      </c>
      <c r="L974" s="175">
        <f>K974+L887</f>
        <v/>
      </c>
      <c r="M974" s="173" t="n">
        <v>0</v>
      </c>
      <c r="N974" s="175">
        <f>M974+N887</f>
        <v/>
      </c>
      <c r="O974" s="173" t="n"/>
      <c r="P974" s="175">
        <f>O974+P887</f>
        <v/>
      </c>
      <c r="Q974" s="176">
        <f>N974+P974</f>
        <v/>
      </c>
      <c r="R974" s="173" t="n"/>
      <c r="S974" s="175">
        <f>R974+S887</f>
        <v/>
      </c>
      <c r="T974" s="173" t="n"/>
      <c r="U974" s="175">
        <f>T974+U887</f>
        <v/>
      </c>
      <c r="V974" s="177">
        <f>L974-N974-U974</f>
        <v/>
      </c>
      <c r="W974" s="175">
        <f>IF(L974-N974-U974-V974=0,"","Error")</f>
        <v/>
      </c>
    </row>
    <row r="975" ht="13" customHeight="1">
      <c r="A975" s="23" t="n"/>
      <c r="B975" s="18" t="n"/>
      <c r="C975" s="129" t="n"/>
      <c r="D97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975" s="54" t="inlineStr">
        <is>
          <t>TFF</t>
        </is>
      </c>
      <c r="F975" s="178" t="n"/>
      <c r="G975" s="179" t="n"/>
      <c r="H975" s="179" t="n"/>
      <c r="I975" s="179" t="n"/>
      <c r="J975" s="180" t="n"/>
      <c r="K975" s="178" t="n">
        <v>0</v>
      </c>
      <c r="L975" s="180">
        <f>K975+L888</f>
        <v/>
      </c>
      <c r="M975" s="178" t="n">
        <v>0</v>
      </c>
      <c r="N975" s="180">
        <f>M975+N888</f>
        <v/>
      </c>
      <c r="O975" s="178" t="n"/>
      <c r="P975" s="180">
        <f>O975+P888</f>
        <v/>
      </c>
      <c r="Q975" s="181">
        <f>N975+P975</f>
        <v/>
      </c>
      <c r="R975" s="178" t="n"/>
      <c r="S975" s="180">
        <f>R975+S888</f>
        <v/>
      </c>
      <c r="T975" s="178" t="n"/>
      <c r="U975" s="180">
        <f>T975+U888</f>
        <v/>
      </c>
      <c r="V975" s="182">
        <f>L975-N975-U975</f>
        <v/>
      </c>
      <c r="W975" s="180">
        <f>IF(L975-N975-U975-V975=0,"","Error")</f>
        <v/>
      </c>
    </row>
    <row r="976" ht="13" customHeight="1">
      <c r="A976" s="23" t="n"/>
      <c r="B976" s="18" t="n"/>
      <c r="C976" s="129" t="n"/>
      <c r="D976" s="38" t="inlineStr">
        <is>
          <t xml:space="preserve">   កម្រៃឆ្លងកាត់ទំនិញមិនផ្ទុកក្នុងកុងតឺន័រ (មាតិកាចាស់)</t>
        </is>
      </c>
      <c r="E976" s="54" t="inlineStr">
        <is>
          <t>TFN</t>
        </is>
      </c>
      <c r="F976" s="178" t="n"/>
      <c r="G976" s="179" t="n"/>
      <c r="H976" s="179" t="n"/>
      <c r="I976" s="179" t="n"/>
      <c r="J976" s="180" t="n"/>
      <c r="K976" s="178" t="n">
        <v>0</v>
      </c>
      <c r="L976" s="180">
        <f>K976+L889</f>
        <v/>
      </c>
      <c r="M976" s="178" t="n">
        <v>0</v>
      </c>
      <c r="N976" s="180">
        <f>M976+N889</f>
        <v/>
      </c>
      <c r="O976" s="178" t="n"/>
      <c r="P976" s="180">
        <f>O976+P889</f>
        <v/>
      </c>
      <c r="Q976" s="181">
        <f>N976+P976</f>
        <v/>
      </c>
      <c r="R976" s="178" t="n"/>
      <c r="S976" s="180">
        <f>R976+S889</f>
        <v/>
      </c>
      <c r="T976" s="178" t="n"/>
      <c r="U976" s="180">
        <f>T976+U889</f>
        <v/>
      </c>
      <c r="V976" s="182">
        <f>L976-N976-U976</f>
        <v/>
      </c>
      <c r="W976" s="180">
        <f>IF(L976-N976-U976-V976=0,"","Error")</f>
        <v/>
      </c>
    </row>
    <row r="977" ht="13" customHeight="1">
      <c r="A977" s="23" t="n"/>
      <c r="B977" s="18" t="n"/>
      <c r="C977" s="129" t="n"/>
      <c r="D977" s="38" t="inlineStr">
        <is>
          <t xml:space="preserve">   កម្រៃឆ្លងកាត់គោ ក្របី និងសេះរស់ (មាតិកាចាស់)</t>
        </is>
      </c>
      <c r="E977" s="54" t="inlineStr">
        <is>
          <t>TFB</t>
        </is>
      </c>
      <c r="F977" s="178" t="n"/>
      <c r="G977" s="179" t="n"/>
      <c r="H977" s="179" t="n"/>
      <c r="I977" s="179" t="n"/>
      <c r="J977" s="180" t="n"/>
      <c r="K977" s="178" t="n">
        <v>0</v>
      </c>
      <c r="L977" s="180">
        <f>K977+L890</f>
        <v/>
      </c>
      <c r="M977" s="178" t="n">
        <v>0</v>
      </c>
      <c r="N977" s="180">
        <f>M977+N890</f>
        <v/>
      </c>
      <c r="O977" s="178" t="n"/>
      <c r="P977" s="180">
        <f>O977+P890</f>
        <v/>
      </c>
      <c r="Q977" s="181">
        <f>N977+P977</f>
        <v/>
      </c>
      <c r="R977" s="178" t="n"/>
      <c r="S977" s="180">
        <f>R977+S890</f>
        <v/>
      </c>
      <c r="T977" s="178" t="n"/>
      <c r="U977" s="180">
        <f>T977+U890</f>
        <v/>
      </c>
      <c r="V977" s="182">
        <f>L977-N977-U977</f>
        <v/>
      </c>
      <c r="W977" s="180">
        <f>IF(L977-N977-U977-V977=0,"","Error")</f>
        <v/>
      </c>
    </row>
    <row r="978" ht="13" customHeight="1">
      <c r="A978" s="23" t="n"/>
      <c r="B978" s="18" t="n"/>
      <c r="C978" s="129" t="n"/>
      <c r="D978" s="38" t="inlineStr">
        <is>
          <t xml:space="preserve">   កម្រៃឆ្លងកាត់ជ្រូក ចៀម និងពពែរស់ (មាតិកាចាស់)</t>
        </is>
      </c>
      <c r="E978" s="54" t="inlineStr">
        <is>
          <t>TFS</t>
        </is>
      </c>
      <c r="F978" s="178" t="n"/>
      <c r="G978" s="179" t="n"/>
      <c r="H978" s="179" t="n"/>
      <c r="I978" s="179" t="n"/>
      <c r="J978" s="180" t="n"/>
      <c r="K978" s="178" t="n">
        <v>0</v>
      </c>
      <c r="L978" s="180">
        <f>K978+L891</f>
        <v/>
      </c>
      <c r="M978" s="178" t="n">
        <v>0</v>
      </c>
      <c r="N978" s="180">
        <f>M978+N891</f>
        <v/>
      </c>
      <c r="O978" s="178" t="n"/>
      <c r="P978" s="180">
        <f>O978+P891</f>
        <v/>
      </c>
      <c r="Q978" s="181">
        <f>N978+P978</f>
        <v/>
      </c>
      <c r="R978" s="178" t="n"/>
      <c r="S978" s="180">
        <f>R978+S891</f>
        <v/>
      </c>
      <c r="T978" s="178" t="n"/>
      <c r="U978" s="180">
        <f>T978+U891</f>
        <v/>
      </c>
      <c r="V978" s="182">
        <f>L978-N978-U978</f>
        <v/>
      </c>
      <c r="W978" s="180">
        <f>IF(L978-N978-U978-V978=0,"","Error")</f>
        <v/>
      </c>
    </row>
    <row r="979" ht="13" customHeight="1">
      <c r="A979" s="23" t="n"/>
      <c r="B979" s="18" t="n"/>
      <c r="C979" s="129" t="n"/>
      <c r="D979" s="38" t="inlineStr">
        <is>
          <t xml:space="preserve">   កម្រៃឆ្លងកាត់សត្វស្លាប (មាន់ ទា...) (មាតិកាចាស់)</t>
        </is>
      </c>
      <c r="E979" s="54" t="inlineStr">
        <is>
          <t>TFP</t>
        </is>
      </c>
      <c r="F979" s="178" t="n"/>
      <c r="G979" s="179" t="n"/>
      <c r="H979" s="179" t="n"/>
      <c r="I979" s="179" t="n"/>
      <c r="J979" s="180" t="n"/>
      <c r="K979" s="178" t="n">
        <v>0</v>
      </c>
      <c r="L979" s="180">
        <f>K979+L892</f>
        <v/>
      </c>
      <c r="M979" s="178" t="n">
        <v>0</v>
      </c>
      <c r="N979" s="180">
        <f>M979+N892</f>
        <v/>
      </c>
      <c r="O979" s="178" t="n"/>
      <c r="P979" s="180">
        <f>O979+P892</f>
        <v/>
      </c>
      <c r="Q979" s="181">
        <f>N979+P979</f>
        <v/>
      </c>
      <c r="R979" s="178" t="n"/>
      <c r="S979" s="180">
        <f>R979+S892</f>
        <v/>
      </c>
      <c r="T979" s="178" t="n"/>
      <c r="U979" s="180">
        <f>T979+U892</f>
        <v/>
      </c>
      <c r="V979" s="182">
        <f>L979-N979-U979</f>
        <v/>
      </c>
      <c r="W979" s="180">
        <f>IF(L979-N979-U979-V979=0,"","Error")</f>
        <v/>
      </c>
    </row>
    <row r="980" ht="13" customHeight="1">
      <c r="A980" s="23" t="n"/>
      <c r="B980" s="18" t="n"/>
      <c r="C980" s="129" t="n"/>
      <c r="D980" s="38" t="inlineStr">
        <is>
          <t xml:space="preserve">   កម្រៃឆ្លងកាត់ផលិតផលជលផល (មាតិកាចាស់)</t>
        </is>
      </c>
      <c r="E980" s="54" t="inlineStr">
        <is>
          <t>TFA</t>
        </is>
      </c>
      <c r="F980" s="178" t="n"/>
      <c r="G980" s="179" t="n"/>
      <c r="H980" s="179" t="n"/>
      <c r="I980" s="179" t="n"/>
      <c r="J980" s="180" t="n"/>
      <c r="K980" s="178" t="n">
        <v>0</v>
      </c>
      <c r="L980" s="180">
        <f>K980+L893</f>
        <v/>
      </c>
      <c r="M980" s="178" t="n">
        <v>0</v>
      </c>
      <c r="N980" s="180">
        <f>M980+N893</f>
        <v/>
      </c>
      <c r="O980" s="178" t="n"/>
      <c r="P980" s="180">
        <f>O980+P893</f>
        <v/>
      </c>
      <c r="Q980" s="181">
        <f>N980+P980</f>
        <v/>
      </c>
      <c r="R980" s="178" t="n"/>
      <c r="S980" s="180">
        <f>R980+S893</f>
        <v/>
      </c>
      <c r="T980" s="178" t="n"/>
      <c r="U980" s="180">
        <f>T980+U893</f>
        <v/>
      </c>
      <c r="V980" s="182">
        <f>L980-N980-U980</f>
        <v/>
      </c>
      <c r="W980" s="180">
        <f>IF(L980-N980-U980-V980=0,"","Error")</f>
        <v/>
      </c>
    </row>
    <row r="981" ht="13" customHeight="1">
      <c r="A981" s="23" t="n"/>
      <c r="B981" s="18" t="n"/>
      <c r="C981" s="183" t="n"/>
      <c r="D981" s="22" t="inlineStr">
        <is>
          <t>កម្រៃផ្សេងៗ</t>
        </is>
      </c>
      <c r="E981" s="50" t="inlineStr">
        <is>
          <t>OFS</t>
        </is>
      </c>
      <c r="F981" s="184" t="n"/>
      <c r="G981" s="185" t="n"/>
      <c r="H981" s="185" t="n"/>
      <c r="I981" s="185" t="n"/>
      <c r="J981" s="186" t="n"/>
      <c r="K981" s="184" t="n">
        <v>0</v>
      </c>
      <c r="L981" s="186">
        <f>K981+L894</f>
        <v/>
      </c>
      <c r="M981" s="184" t="n">
        <v>0</v>
      </c>
      <c r="N981" s="186">
        <f>M981+N894</f>
        <v/>
      </c>
      <c r="O981" s="184" t="n"/>
      <c r="P981" s="186">
        <f>O981+P894</f>
        <v/>
      </c>
      <c r="Q981" s="187">
        <f>N981+P981</f>
        <v/>
      </c>
      <c r="R981" s="184" t="n"/>
      <c r="S981" s="186">
        <f>R981+S894</f>
        <v/>
      </c>
      <c r="T981" s="184" t="n"/>
      <c r="U981" s="186">
        <f>T981+U894</f>
        <v/>
      </c>
      <c r="V981" s="188">
        <f>L981-N981-U981</f>
        <v/>
      </c>
      <c r="W981" s="186">
        <f>IF(L981-N981-U981-V981=0,"","Error")</f>
        <v/>
      </c>
    </row>
    <row r="982" ht="13" customHeight="1">
      <c r="A982" s="15" t="n"/>
      <c r="B982" s="18" t="n"/>
      <c r="C982" s="21" t="n">
        <v>71003</v>
      </c>
      <c r="D982" s="22" t="inlineStr">
        <is>
          <t>ពន្ធគយលើផលិតផលតេលសិលា</t>
        </is>
      </c>
      <c r="E982" s="50" t="inlineStr">
        <is>
          <t>CPP</t>
        </is>
      </c>
      <c r="F982" s="184" t="n"/>
      <c r="G982" s="185" t="n"/>
      <c r="H982" s="185" t="n"/>
      <c r="I982" s="185" t="n"/>
      <c r="J982" s="186" t="n"/>
      <c r="K982" s="184" t="n">
        <v>0</v>
      </c>
      <c r="L982" s="186">
        <f>K982+L895</f>
        <v/>
      </c>
      <c r="M982" s="184" t="n">
        <v>0</v>
      </c>
      <c r="N982" s="186">
        <f>M982+N895</f>
        <v/>
      </c>
      <c r="O982" s="184" t="n"/>
      <c r="P982" s="186">
        <f>O982+P895</f>
        <v/>
      </c>
      <c r="Q982" s="187">
        <f>N982+P982</f>
        <v/>
      </c>
      <c r="R982" s="184" t="n"/>
      <c r="S982" s="186">
        <f>R982+S895</f>
        <v/>
      </c>
      <c r="T982" s="184" t="n"/>
      <c r="U982" s="186">
        <f>T982+U895</f>
        <v/>
      </c>
      <c r="V982" s="188">
        <f>L982-N982-U982</f>
        <v/>
      </c>
      <c r="W982" s="186">
        <f>IF(L982-N982-U982-V982=0,"","Error")</f>
        <v/>
      </c>
    </row>
    <row r="983" ht="13" customHeight="1">
      <c r="A983" s="15" t="n"/>
      <c r="B983" s="18" t="n"/>
      <c r="C983" s="21" t="n">
        <v>71004</v>
      </c>
      <c r="D983" s="22" t="inlineStr">
        <is>
          <t>អាករបន្ថែមលើផលិតផលតេលសិលាសម្រាប់ថែទាំផ្លូវថ្នល់</t>
        </is>
      </c>
      <c r="E983" s="50" t="inlineStr">
        <is>
          <t>ATP</t>
        </is>
      </c>
      <c r="F983" s="184" t="n"/>
      <c r="G983" s="185" t="n"/>
      <c r="H983" s="185" t="n"/>
      <c r="I983" s="185" t="n"/>
      <c r="J983" s="186" t="n"/>
      <c r="K983" s="184" t="n">
        <v>0</v>
      </c>
      <c r="L983" s="186">
        <f>K983+L896</f>
        <v/>
      </c>
      <c r="M983" s="184" t="n">
        <v>0</v>
      </c>
      <c r="N983" s="186">
        <f>M983+N896</f>
        <v/>
      </c>
      <c r="O983" s="184" t="n"/>
      <c r="P983" s="186">
        <f>O983+P896</f>
        <v/>
      </c>
      <c r="Q983" s="187">
        <f>N983+P983</f>
        <v/>
      </c>
      <c r="R983" s="184" t="n"/>
      <c r="S983" s="186">
        <f>R983+S896</f>
        <v/>
      </c>
      <c r="T983" s="184" t="n"/>
      <c r="U983" s="186">
        <f>T983+U896</f>
        <v/>
      </c>
      <c r="V983" s="188">
        <f>L983-N983-U983</f>
        <v/>
      </c>
      <c r="W983" s="186">
        <f>IF(L983-N983-U983-V983=0,"","Error")</f>
        <v/>
      </c>
    </row>
    <row r="984" ht="13" customHeight="1">
      <c r="A984" s="15" t="n"/>
      <c r="B984" s="18" t="n"/>
      <c r="C984" s="21" t="n">
        <v>71005</v>
      </c>
      <c r="D984" s="22" t="inlineStr">
        <is>
          <t>ផលពីការលក់ទំនិញរឹបអូស និងទំនិញគ្មានការទាមទារ</t>
        </is>
      </c>
      <c r="E984" s="50" t="inlineStr">
        <is>
          <t>AUC</t>
        </is>
      </c>
      <c r="F984" s="184" t="n"/>
      <c r="G984" s="185" t="n"/>
      <c r="H984" s="185" t="n"/>
      <c r="I984" s="185" t="n"/>
      <c r="J984" s="186" t="n"/>
      <c r="K984" s="184" t="n">
        <v>0</v>
      </c>
      <c r="L984" s="186">
        <f>K984+L897</f>
        <v/>
      </c>
      <c r="M984" s="184" t="n">
        <v>0</v>
      </c>
      <c r="N984" s="186">
        <f>M984+N897</f>
        <v/>
      </c>
      <c r="O984" s="184" t="n"/>
      <c r="P984" s="186">
        <f>O984+P897</f>
        <v/>
      </c>
      <c r="Q984" s="187">
        <f>N984+P984</f>
        <v/>
      </c>
      <c r="R984" s="184" t="n"/>
      <c r="S984" s="186">
        <f>R984+S897</f>
        <v/>
      </c>
      <c r="T984" s="184" t="n"/>
      <c r="U984" s="186">
        <f>T984+U897</f>
        <v/>
      </c>
      <c r="V984" s="188">
        <f>L984-N984-U984</f>
        <v/>
      </c>
      <c r="W984" s="186">
        <f>IF(L984-N984-U984-V984=0,"","Error")</f>
        <v/>
      </c>
    </row>
    <row r="985" ht="13" customHeight="1">
      <c r="A985" s="15" t="n"/>
      <c r="B985" s="18" t="n"/>
      <c r="C985" s="21" t="n">
        <v>71006</v>
      </c>
      <c r="D985" s="22" t="inlineStr">
        <is>
          <t>ពិន័យផ្សេងៗលើការនាំចូល</t>
        </is>
      </c>
      <c r="E985" s="50" t="inlineStr">
        <is>
          <t>PIM</t>
        </is>
      </c>
      <c r="F985" s="184" t="n"/>
      <c r="G985" s="185" t="n"/>
      <c r="H985" s="185" t="n"/>
      <c r="I985" s="185" t="n"/>
      <c r="J985" s="186" t="n"/>
      <c r="K985" s="184" t="n">
        <v>0</v>
      </c>
      <c r="L985" s="186">
        <f>K985+L898</f>
        <v/>
      </c>
      <c r="M985" s="184" t="n">
        <v>0</v>
      </c>
      <c r="N985" s="186">
        <f>M985+N898</f>
        <v/>
      </c>
      <c r="O985" s="184" t="n"/>
      <c r="P985" s="186">
        <f>O985+P898</f>
        <v/>
      </c>
      <c r="Q985" s="187">
        <f>N985+P985</f>
        <v/>
      </c>
      <c r="R985" s="184" t="n"/>
      <c r="S985" s="186">
        <f>R985+S898</f>
        <v/>
      </c>
      <c r="T985" s="184" t="n"/>
      <c r="U985" s="186">
        <f>T985+U898</f>
        <v/>
      </c>
      <c r="V985" s="188">
        <f>L985-N985-U985</f>
        <v/>
      </c>
      <c r="W985" s="186">
        <f>IF(L985-N985-U985-V985=0,"","Error")</f>
        <v/>
      </c>
    </row>
    <row r="986" ht="14" customHeight="1" thickBot="1">
      <c r="A986" s="15" t="n"/>
      <c r="B986" s="24" t="n"/>
      <c r="C986" s="55" t="n">
        <v>71007</v>
      </c>
      <c r="D986" s="56" t="inlineStr">
        <is>
          <t>ពន្ធនាំចូល (ជាបន្ទុករបស់រដ្ឋ)</t>
        </is>
      </c>
      <c r="E986" s="57" t="inlineStr">
        <is>
          <t>CRP</t>
        </is>
      </c>
      <c r="F986" s="107" t="n"/>
      <c r="G986" s="108" t="n"/>
      <c r="H986" s="108" t="n"/>
      <c r="I986" s="108" t="n"/>
      <c r="J986" s="109" t="n"/>
      <c r="K986" s="107" t="n">
        <v>0</v>
      </c>
      <c r="L986" s="109">
        <f>K986+L899</f>
        <v/>
      </c>
      <c r="M986" s="107" t="n">
        <v>0</v>
      </c>
      <c r="N986" s="109">
        <f>M986+N899</f>
        <v/>
      </c>
      <c r="O986" s="107" t="n"/>
      <c r="P986" s="109">
        <f>O986+P899</f>
        <v/>
      </c>
      <c r="Q986" s="110">
        <f>N986+P986</f>
        <v/>
      </c>
      <c r="R986" s="107" t="n"/>
      <c r="S986" s="109">
        <f>R986+S899</f>
        <v/>
      </c>
      <c r="T986" s="107" t="n"/>
      <c r="U986" s="109">
        <f>T986+U899</f>
        <v/>
      </c>
      <c r="V986" s="111">
        <f>L986-N986-U986</f>
        <v/>
      </c>
      <c r="W986" s="109">
        <f>IF(L986-N986-U986-V986=0,"","Error")</f>
        <v/>
      </c>
    </row>
    <row r="987" ht="13" customHeight="1">
      <c r="A987" s="15" t="n"/>
      <c r="B987" s="19" t="inlineStr">
        <is>
          <t>7101</t>
        </is>
      </c>
      <c r="C987" s="20" t="n">
        <v>71011</v>
      </c>
      <c r="D987" s="16" t="inlineStr">
        <is>
          <t>អាករលើការនាំចេញឈើ</t>
        </is>
      </c>
      <c r="E987" s="49" t="inlineStr">
        <is>
          <t>ETW</t>
        </is>
      </c>
      <c r="F987" s="97" t="n"/>
      <c r="G987" s="98" t="n"/>
      <c r="H987" s="98" t="n"/>
      <c r="I987" s="98" t="n"/>
      <c r="J987" s="99" t="n"/>
      <c r="K987" s="97" t="n">
        <v>0</v>
      </c>
      <c r="L987" s="99">
        <f>K987+L900</f>
        <v/>
      </c>
      <c r="M987" s="97" t="n">
        <v>0</v>
      </c>
      <c r="N987" s="99">
        <f>M987+N900</f>
        <v/>
      </c>
      <c r="O987" s="97" t="n"/>
      <c r="P987" s="99">
        <f>O987+P900</f>
        <v/>
      </c>
      <c r="Q987" s="100">
        <f>N987+P987</f>
        <v/>
      </c>
      <c r="R987" s="97" t="n"/>
      <c r="S987" s="99">
        <f>R987+S900</f>
        <v/>
      </c>
      <c r="T987" s="97" t="n"/>
      <c r="U987" s="99">
        <f>T987+U900</f>
        <v/>
      </c>
      <c r="V987" s="101">
        <f>L987-N987-U987</f>
        <v/>
      </c>
      <c r="W987" s="99">
        <f>IF(L987-N987-U987-V987=0,"","Error")</f>
        <v/>
      </c>
    </row>
    <row r="988" ht="13" customHeight="1">
      <c r="A988" s="15" t="n"/>
      <c r="B988" s="18" t="n"/>
      <c r="C988" s="21" t="n">
        <v>71012</v>
      </c>
      <c r="D988" s="22" t="inlineStr">
        <is>
          <t>អាករលើការនាំចេញកៅស៊ូ</t>
        </is>
      </c>
      <c r="E988" s="50" t="inlineStr">
        <is>
          <t>ETR</t>
        </is>
      </c>
      <c r="F988" s="184" t="n"/>
      <c r="G988" s="185" t="n"/>
      <c r="H988" s="185" t="n"/>
      <c r="I988" s="185" t="n"/>
      <c r="J988" s="186" t="n"/>
      <c r="K988" s="184" t="n">
        <v>0</v>
      </c>
      <c r="L988" s="186">
        <f>K988+L901</f>
        <v/>
      </c>
      <c r="M988" s="184" t="n">
        <v>0</v>
      </c>
      <c r="N988" s="186">
        <f>M988+N901</f>
        <v/>
      </c>
      <c r="O988" s="184" t="n"/>
      <c r="P988" s="186">
        <f>O988+P901</f>
        <v/>
      </c>
      <c r="Q988" s="187">
        <f>N988+P988</f>
        <v/>
      </c>
      <c r="R988" s="184" t="n"/>
      <c r="S988" s="186">
        <f>R988+S901</f>
        <v/>
      </c>
      <c r="T988" s="184" t="n"/>
      <c r="U988" s="186">
        <f>T988+U901</f>
        <v/>
      </c>
      <c r="V988" s="188">
        <f>L988-N988-U988</f>
        <v/>
      </c>
      <c r="W988" s="186">
        <f>IF(L988-N988-U988-V988=0,"","Error")</f>
        <v/>
      </c>
    </row>
    <row r="989" ht="13" customHeight="1">
      <c r="A989" s="15" t="n"/>
      <c r="B989" s="18" t="n"/>
      <c r="C989" s="21" t="n">
        <v>71013</v>
      </c>
      <c r="D989" s="22" t="inlineStr">
        <is>
          <t>អាករលើការនាំចេញផលិតផលតេលសិលា</t>
        </is>
      </c>
      <c r="E989" s="50" t="inlineStr">
        <is>
          <t>ETP</t>
        </is>
      </c>
      <c r="F989" s="184" t="n"/>
      <c r="G989" s="185" t="n"/>
      <c r="H989" s="185" t="n"/>
      <c r="I989" s="185" t="n"/>
      <c r="J989" s="186" t="n"/>
      <c r="K989" s="184" t="n">
        <v>0</v>
      </c>
      <c r="L989" s="186">
        <f>K989+L902</f>
        <v/>
      </c>
      <c r="M989" s="184" t="n">
        <v>0</v>
      </c>
      <c r="N989" s="186">
        <f>M989+N902</f>
        <v/>
      </c>
      <c r="O989" s="184" t="n"/>
      <c r="P989" s="186">
        <f>O989+P902</f>
        <v/>
      </c>
      <c r="Q989" s="187">
        <f>N989+P989</f>
        <v/>
      </c>
      <c r="R989" s="184" t="n"/>
      <c r="S989" s="186">
        <f>R989+S902</f>
        <v/>
      </c>
      <c r="T989" s="184" t="n"/>
      <c r="U989" s="186">
        <f>T989+U902</f>
        <v/>
      </c>
      <c r="V989" s="188">
        <f>L989-N989-U989</f>
        <v/>
      </c>
      <c r="W989" s="186">
        <f>IF(L989-N989-U989-V989=0,"","Error")</f>
        <v/>
      </c>
    </row>
    <row r="990" ht="13" customHeight="1">
      <c r="A990" s="15" t="n"/>
      <c r="B990" s="18" t="n"/>
      <c r="C990" s="21" t="n">
        <v>71014</v>
      </c>
      <c r="D990" s="22" t="inlineStr">
        <is>
          <t>អាករលើការនាំចេញទំនិញផ្សេងៗ</t>
        </is>
      </c>
      <c r="E990" s="50" t="inlineStr">
        <is>
          <t>ETO</t>
        </is>
      </c>
      <c r="F990" s="184" t="n"/>
      <c r="G990" s="185" t="n"/>
      <c r="H990" s="185" t="n"/>
      <c r="I990" s="185" t="n"/>
      <c r="J990" s="186" t="n"/>
      <c r="K990" s="184" t="n">
        <v>0</v>
      </c>
      <c r="L990" s="186">
        <f>K990+L903</f>
        <v/>
      </c>
      <c r="M990" s="184" t="n">
        <v>0</v>
      </c>
      <c r="N990" s="186">
        <f>M990+N903</f>
        <v/>
      </c>
      <c r="O990" s="184" t="n"/>
      <c r="P990" s="186">
        <f>O990+P903</f>
        <v/>
      </c>
      <c r="Q990" s="187">
        <f>N990+P990</f>
        <v/>
      </c>
      <c r="R990" s="184" t="n"/>
      <c r="S990" s="186">
        <f>R990+S903</f>
        <v/>
      </c>
      <c r="T990" s="184" t="n"/>
      <c r="U990" s="186">
        <f>T990+U903</f>
        <v/>
      </c>
      <c r="V990" s="188">
        <f>L990-N990-U990</f>
        <v/>
      </c>
      <c r="W990" s="186">
        <f>IF(L990-N990-U990-V990=0,"","Error")</f>
        <v/>
      </c>
    </row>
    <row r="991" ht="14" customHeight="1" thickBot="1">
      <c r="A991" s="81" t="n"/>
      <c r="B991" s="24" t="n"/>
      <c r="C991" s="55" t="n">
        <v>71016</v>
      </c>
      <c r="D991" s="56" t="inlineStr">
        <is>
          <t>ពិន័យផ្សេងៗលើការនាំចេញ</t>
        </is>
      </c>
      <c r="E991" s="57" t="inlineStr">
        <is>
          <t>PEX</t>
        </is>
      </c>
      <c r="F991" s="107" t="n"/>
      <c r="G991" s="108" t="n"/>
      <c r="H991" s="108" t="n"/>
      <c r="I991" s="108" t="n"/>
      <c r="J991" s="109" t="n"/>
      <c r="K991" s="107" t="n">
        <v>0</v>
      </c>
      <c r="L991" s="109">
        <f>K991+L904</f>
        <v/>
      </c>
      <c r="M991" s="107" t="n">
        <v>0</v>
      </c>
      <c r="N991" s="109">
        <f>M991+N904</f>
        <v/>
      </c>
      <c r="O991" s="107" t="n"/>
      <c r="P991" s="109">
        <f>O991+P904</f>
        <v/>
      </c>
      <c r="Q991" s="110">
        <f>N991+P991</f>
        <v/>
      </c>
      <c r="R991" s="107" t="n"/>
      <c r="S991" s="109">
        <f>R991+S904</f>
        <v/>
      </c>
      <c r="T991" s="107" t="n"/>
      <c r="U991" s="109">
        <f>T991+U904</f>
        <v/>
      </c>
      <c r="V991" s="111">
        <f>L991-N991-U991</f>
        <v/>
      </c>
      <c r="W991" s="109">
        <f>IF(L991-N991-U991-V991=0,"","Error")</f>
        <v/>
      </c>
    </row>
    <row r="992" ht="14" customHeight="1" thickBot="1">
      <c r="A992" s="25" t="inlineStr">
        <is>
          <t>73</t>
        </is>
      </c>
      <c r="B992" s="19" t="inlineStr">
        <is>
          <t>7301</t>
        </is>
      </c>
      <c r="C992" s="26" t="n">
        <v>73011</v>
      </c>
      <c r="D992" s="36" t="inlineStr">
        <is>
          <t>ការលក់សម្ភារបរិក្ខារ សម្ភារខូចខាត សម្ភារសិក្សា</t>
        </is>
      </c>
      <c r="E992" s="58" t="inlineStr">
        <is>
          <t>SOS</t>
        </is>
      </c>
      <c r="F992" s="189" t="n"/>
      <c r="G992" s="190" t="n"/>
      <c r="H992" s="190" t="n"/>
      <c r="I992" s="190" t="n"/>
      <c r="J992" s="114" t="n"/>
      <c r="K992" s="189" t="n">
        <v>0</v>
      </c>
      <c r="L992" s="114">
        <f>K992+L905</f>
        <v/>
      </c>
      <c r="M992" s="189" t="n">
        <v>0</v>
      </c>
      <c r="N992" s="114">
        <f>M992+N905</f>
        <v/>
      </c>
      <c r="O992" s="189" t="n"/>
      <c r="P992" s="114">
        <f>O992+P905</f>
        <v/>
      </c>
      <c r="Q992" s="115">
        <f>N992+P992</f>
        <v/>
      </c>
      <c r="R992" s="189" t="n"/>
      <c r="S992" s="114">
        <f>R992+S905</f>
        <v/>
      </c>
      <c r="T992" s="189" t="n"/>
      <c r="U992" s="114">
        <f>T992+U905</f>
        <v/>
      </c>
      <c r="V992" s="191">
        <f>L992-N992-U992</f>
        <v/>
      </c>
      <c r="W992" s="114">
        <f>IF(L992-N992-U992-V992=0,"","Error")</f>
        <v/>
      </c>
    </row>
    <row r="993" ht="14" customHeight="1" thickBot="1">
      <c r="A993" s="23" t="n"/>
      <c r="B993" s="18" t="n"/>
      <c r="C993" s="143" t="inlineStr">
        <is>
          <t>73012</t>
        </is>
      </c>
      <c r="D993" s="128" t="inlineStr">
        <is>
          <t>សរុបលក់ឯកសារ លតាប័ត្រ និងលិខិតបោះពុម្ពផ្សេងៗ</t>
        </is>
      </c>
      <c r="E993" s="90" t="n"/>
      <c r="F993" s="118" t="n"/>
      <c r="G993" s="119">
        <f>SUM(G994:G998)</f>
        <v/>
      </c>
      <c r="H993" s="119">
        <f>SUM(H994:H998)</f>
        <v/>
      </c>
      <c r="I993" s="119">
        <f>SUM(I994:I998)</f>
        <v/>
      </c>
      <c r="J993" s="120">
        <f>SUM(J994:J998)</f>
        <v/>
      </c>
      <c r="K993" s="118">
        <f>SUM(K994:K998)</f>
        <v/>
      </c>
      <c r="L993" s="120">
        <f>SUM(L994:L998)</f>
        <v/>
      </c>
      <c r="M993" s="118">
        <f>SUM(M994:M998)</f>
        <v/>
      </c>
      <c r="N993" s="120">
        <f>SUM(N994:N998)</f>
        <v/>
      </c>
      <c r="O993" s="118">
        <f>SUM(O994:O998)</f>
        <v/>
      </c>
      <c r="P993" s="120">
        <f>SUM(P994:P998)</f>
        <v/>
      </c>
      <c r="Q993" s="121">
        <f>SUM(Q994:Q998)</f>
        <v/>
      </c>
      <c r="R993" s="118">
        <f>SUM(R994:R998)</f>
        <v/>
      </c>
      <c r="S993" s="120">
        <f>SUM(S994:S998)</f>
        <v/>
      </c>
      <c r="T993" s="118">
        <f>SUM(T994:T998)</f>
        <v/>
      </c>
      <c r="U993" s="120">
        <f>SUM(U994:U998)</f>
        <v/>
      </c>
      <c r="V993" s="122">
        <f>SUM(V994:V998)</f>
        <v/>
      </c>
      <c r="W993" s="120">
        <f>IF(L993-N993-U993-V993=0,"","Error")</f>
        <v/>
      </c>
    </row>
    <row r="994" ht="13" customHeight="1">
      <c r="A994" s="23" t="n"/>
      <c r="B994" s="18" t="n"/>
      <c r="C994" s="127" t="n"/>
      <c r="D994" s="14" t="inlineStr">
        <is>
          <t>កម្រៃលតាប័ត្ររថយន្ដ</t>
        </is>
      </c>
      <c r="E994" s="59" t="inlineStr">
        <is>
          <t>VVF</t>
        </is>
      </c>
      <c r="F994" s="192" t="n"/>
      <c r="G994" s="193" t="n"/>
      <c r="H994" s="193" t="n"/>
      <c r="I994" s="193" t="n"/>
      <c r="J994" s="194" t="n"/>
      <c r="K994" s="192" t="n">
        <v>0</v>
      </c>
      <c r="L994" s="194">
        <f>K994+L907</f>
        <v/>
      </c>
      <c r="M994" s="192" t="n">
        <v>0</v>
      </c>
      <c r="N994" s="194">
        <f>M994+N907</f>
        <v/>
      </c>
      <c r="O994" s="192" t="n"/>
      <c r="P994" s="194">
        <f>O994+P907</f>
        <v/>
      </c>
      <c r="Q994" s="195">
        <f>N994+P994</f>
        <v/>
      </c>
      <c r="R994" s="192" t="n"/>
      <c r="S994" s="194">
        <f>R994+S907</f>
        <v/>
      </c>
      <c r="T994" s="192" t="n"/>
      <c r="U994" s="194">
        <f>T994+U907</f>
        <v/>
      </c>
      <c r="V994" s="196">
        <f>L994-N994-U994</f>
        <v/>
      </c>
      <c r="W994" s="194">
        <f>IF(L994-N994-U994-V994=0,"","Error")</f>
        <v/>
      </c>
    </row>
    <row r="995" ht="13" customHeight="1">
      <c r="A995" s="23" t="n"/>
      <c r="B995" s="18" t="n"/>
      <c r="C995" s="127" t="n"/>
      <c r="D995" s="6" t="inlineStr">
        <is>
          <t>កម្រៃត្រាពន្ធគយ</t>
        </is>
      </c>
      <c r="E995" s="60" t="inlineStr">
        <is>
          <t>CSF</t>
        </is>
      </c>
      <c r="F995" s="150" t="n"/>
      <c r="G995" s="151" t="n"/>
      <c r="H995" s="151" t="n"/>
      <c r="I995" s="151" t="n"/>
      <c r="J995" s="152" t="n"/>
      <c r="K995" s="150" t="n">
        <v>0</v>
      </c>
      <c r="L995" s="152">
        <f>K995+L908</f>
        <v/>
      </c>
      <c r="M995" s="150" t="n">
        <v>0</v>
      </c>
      <c r="N995" s="152">
        <f>M995+N908</f>
        <v/>
      </c>
      <c r="O995" s="150" t="n"/>
      <c r="P995" s="152">
        <f>O995+P908</f>
        <v/>
      </c>
      <c r="Q995" s="153">
        <f>N995+P995</f>
        <v/>
      </c>
      <c r="R995" s="150" t="n"/>
      <c r="S995" s="152">
        <f>R995+S908</f>
        <v/>
      </c>
      <c r="T995" s="150" t="n"/>
      <c r="U995" s="152">
        <f>T995+U908</f>
        <v/>
      </c>
      <c r="V995" s="154">
        <f>L995-N995-U995</f>
        <v/>
      </c>
      <c r="W995" s="152">
        <f>IF(L995-N995-U995-V995=0,"","Error")</f>
        <v/>
      </c>
    </row>
    <row r="996" ht="13" customHeight="1">
      <c r="A996" s="23" t="n"/>
      <c r="B996" s="18" t="n"/>
      <c r="C996" s="127" t="n"/>
      <c r="D996" s="6" t="inlineStr">
        <is>
          <t>កម្រៃតែមប្រិ៍អាករ</t>
        </is>
      </c>
      <c r="E996" s="60" t="inlineStr">
        <is>
          <t>STF</t>
        </is>
      </c>
      <c r="F996" s="150" t="n"/>
      <c r="G996" s="151" t="n"/>
      <c r="H996" s="151" t="n"/>
      <c r="I996" s="151" t="n"/>
      <c r="J996" s="152" t="n"/>
      <c r="K996" s="150" t="n">
        <v>0</v>
      </c>
      <c r="L996" s="152">
        <f>K996+L909</f>
        <v/>
      </c>
      <c r="M996" s="150" t="n">
        <v>0</v>
      </c>
      <c r="N996" s="152">
        <f>M996+N909</f>
        <v/>
      </c>
      <c r="O996" s="150" t="n"/>
      <c r="P996" s="152">
        <f>O996+P909</f>
        <v/>
      </c>
      <c r="Q996" s="153">
        <f>N996+P996</f>
        <v/>
      </c>
      <c r="R996" s="150" t="n"/>
      <c r="S996" s="152">
        <f>R996+S909</f>
        <v/>
      </c>
      <c r="T996" s="150" t="n"/>
      <c r="U996" s="152">
        <f>T996+U909</f>
        <v/>
      </c>
      <c r="V996" s="154">
        <f>L996-N996-U996</f>
        <v/>
      </c>
      <c r="W996" s="152">
        <f>IF(L996-N996-U996-V996=0,"","Error")</f>
        <v/>
      </c>
    </row>
    <row r="997" ht="13" customHeight="1">
      <c r="A997" s="23" t="n"/>
      <c r="B997" s="18" t="n"/>
      <c r="C997" s="127" t="n"/>
      <c r="D997" s="6" t="inlineStr">
        <is>
          <t>កម្រៃបណ្ណដឹកជញ្ជូនទំនិញ</t>
        </is>
      </c>
      <c r="E997" s="60" t="inlineStr">
        <is>
          <t>TSF</t>
        </is>
      </c>
      <c r="F997" s="150" t="n"/>
      <c r="G997" s="151" t="n"/>
      <c r="H997" s="151" t="n"/>
      <c r="I997" s="151" t="n"/>
      <c r="J997" s="152" t="n"/>
      <c r="K997" s="150" t="n">
        <v>0</v>
      </c>
      <c r="L997" s="152">
        <f>K997+L910</f>
        <v/>
      </c>
      <c r="M997" s="150" t="n">
        <v>0</v>
      </c>
      <c r="N997" s="152">
        <f>M997+N910</f>
        <v/>
      </c>
      <c r="O997" s="150" t="n"/>
      <c r="P997" s="152">
        <f>O997+P910</f>
        <v/>
      </c>
      <c r="Q997" s="153">
        <f>N997+P997</f>
        <v/>
      </c>
      <c r="R997" s="150" t="n"/>
      <c r="S997" s="152">
        <f>R997+S910</f>
        <v/>
      </c>
      <c r="T997" s="150" t="n"/>
      <c r="U997" s="152">
        <f>T997+U910</f>
        <v/>
      </c>
      <c r="V997" s="154">
        <f>L997-N997-U997</f>
        <v/>
      </c>
      <c r="W997" s="152">
        <f>IF(L997-N997-U997-V997=0,"","Error")</f>
        <v/>
      </c>
    </row>
    <row r="998" ht="13" customHeight="1">
      <c r="A998" s="23" t="n"/>
      <c r="B998" s="18" t="n"/>
      <c r="C998" s="127" t="n"/>
      <c r="D998" s="7" t="inlineStr">
        <is>
          <t>កម្រៃសៀលកុងតឺន័រ</t>
        </is>
      </c>
      <c r="E998" s="61" t="inlineStr">
        <is>
          <t>CCS</t>
        </is>
      </c>
      <c r="F998" s="197" t="n"/>
      <c r="G998" s="198" t="n"/>
      <c r="H998" s="198" t="n"/>
      <c r="I998" s="198" t="n"/>
      <c r="J998" s="199" t="n"/>
      <c r="K998" s="197" t="n">
        <v>0</v>
      </c>
      <c r="L998" s="199">
        <f>K998+L911</f>
        <v/>
      </c>
      <c r="M998" s="197" t="n">
        <v>0</v>
      </c>
      <c r="N998" s="199">
        <f>M998+N911</f>
        <v/>
      </c>
      <c r="O998" s="197" t="n"/>
      <c r="P998" s="199">
        <f>O998+P911</f>
        <v/>
      </c>
      <c r="Q998" s="200">
        <f>N998+P998</f>
        <v/>
      </c>
      <c r="R998" s="197" t="n"/>
      <c r="S998" s="199">
        <f>R998+S911</f>
        <v/>
      </c>
      <c r="T998" s="197" t="n"/>
      <c r="U998" s="199">
        <f>T998+U911</f>
        <v/>
      </c>
      <c r="V998" s="201">
        <f>L998-N998-U998</f>
        <v/>
      </c>
      <c r="W998" s="199">
        <f>IF(L998-N998-U998-V998=0,"","Error")</f>
        <v/>
      </c>
    </row>
    <row r="999" ht="13" customHeight="1">
      <c r="A999" s="15" t="n"/>
      <c r="B999" s="18" t="n"/>
      <c r="C999" s="21" t="n">
        <v>73013</v>
      </c>
      <c r="D999" s="22" t="inlineStr">
        <is>
          <t>ផលបានពីការលក់ទ្រព្យសម្បត្តិកំទេចកំទី</t>
        </is>
      </c>
      <c r="E999" s="62" t="inlineStr">
        <is>
          <t>SOM</t>
        </is>
      </c>
      <c r="F999" s="184" t="n"/>
      <c r="G999" s="185" t="n"/>
      <c r="H999" s="185" t="n"/>
      <c r="I999" s="185" t="n"/>
      <c r="J999" s="186" t="n"/>
      <c r="K999" s="184" t="n">
        <v>0</v>
      </c>
      <c r="L999" s="186">
        <f>K999+L912</f>
        <v/>
      </c>
      <c r="M999" s="184" t="n">
        <v>0</v>
      </c>
      <c r="N999" s="186">
        <f>M999+N912</f>
        <v/>
      </c>
      <c r="O999" s="184" t="n"/>
      <c r="P999" s="186">
        <f>O999+P912</f>
        <v/>
      </c>
      <c r="Q999" s="187">
        <f>N999+P999</f>
        <v/>
      </c>
      <c r="R999" s="184" t="n"/>
      <c r="S999" s="186">
        <f>R999+S912</f>
        <v/>
      </c>
      <c r="T999" s="184" t="n"/>
      <c r="U999" s="186">
        <f>T999+U912</f>
        <v/>
      </c>
      <c r="V999" s="188">
        <f>L999-N999-U999</f>
        <v/>
      </c>
      <c r="W999" s="186">
        <f>IF(L999-N999-U999-V999=0,"","Error")</f>
        <v/>
      </c>
    </row>
    <row r="1000" ht="13" customHeight="1">
      <c r="A1000" s="15" t="n"/>
      <c r="B1000" s="18" t="n"/>
      <c r="C1000" s="21" t="n">
        <v>73015</v>
      </c>
      <c r="D1000" s="22" t="inlineStr">
        <is>
          <t>ការលក់មធ្យោបាយដឹកជញ្ជូន និងគ្រឿងចក្រចាស់ៗ ឬខូច</t>
        </is>
      </c>
      <c r="E1000" s="62" t="inlineStr">
        <is>
          <t>SOV</t>
        </is>
      </c>
      <c r="F1000" s="184" t="n"/>
      <c r="G1000" s="185" t="n"/>
      <c r="H1000" s="185" t="n"/>
      <c r="I1000" s="185" t="n"/>
      <c r="J1000" s="186" t="n"/>
      <c r="K1000" s="184" t="n">
        <v>0</v>
      </c>
      <c r="L1000" s="186">
        <f>K1000+L913</f>
        <v/>
      </c>
      <c r="M1000" s="184" t="n">
        <v>0</v>
      </c>
      <c r="N1000" s="186">
        <f>M1000+N913</f>
        <v/>
      </c>
      <c r="O1000" s="184" t="n"/>
      <c r="P1000" s="186">
        <f>O1000+P913</f>
        <v/>
      </c>
      <c r="Q1000" s="187">
        <f>N1000+P1000</f>
        <v/>
      </c>
      <c r="R1000" s="184" t="n"/>
      <c r="S1000" s="186">
        <f>R1000+S913</f>
        <v/>
      </c>
      <c r="T1000" s="184" t="n"/>
      <c r="U1000" s="186">
        <f>T1000+U913</f>
        <v/>
      </c>
      <c r="V1000" s="188">
        <f>L1000-N1000-U1000</f>
        <v/>
      </c>
      <c r="W1000" s="186">
        <f>IF(L1000-N1000-U1000-V1000=0,"","Error")</f>
        <v/>
      </c>
    </row>
    <row r="1001" ht="13" customHeight="1">
      <c r="A1001" s="15" t="n"/>
      <c r="B1001" s="18" t="n"/>
      <c r="C1001" s="21" t="n">
        <v>73016</v>
      </c>
      <c r="D1001" s="22" t="inlineStr">
        <is>
          <t>ការលក់ឧបករណ៍អេឡិចត្រូនិចចាស់ៗ ឬ ខូច</t>
        </is>
      </c>
      <c r="E1001" s="62" t="inlineStr">
        <is>
          <t>SOD</t>
        </is>
      </c>
      <c r="F1001" s="184" t="n"/>
      <c r="G1001" s="185" t="n"/>
      <c r="H1001" s="185" t="n"/>
      <c r="I1001" s="185" t="n"/>
      <c r="J1001" s="186" t="n"/>
      <c r="K1001" s="184" t="n">
        <v>0</v>
      </c>
      <c r="L1001" s="186">
        <f>K1001+L914</f>
        <v/>
      </c>
      <c r="M1001" s="184" t="n">
        <v>0</v>
      </c>
      <c r="N1001" s="186">
        <f>M1001+N914</f>
        <v/>
      </c>
      <c r="O1001" s="184" t="n"/>
      <c r="P1001" s="186">
        <f>O1001+P914</f>
        <v/>
      </c>
      <c r="Q1001" s="187">
        <f>N1001+P1001</f>
        <v/>
      </c>
      <c r="R1001" s="184" t="n"/>
      <c r="S1001" s="186">
        <f>R1001+S914</f>
        <v/>
      </c>
      <c r="T1001" s="184" t="n"/>
      <c r="U1001" s="186">
        <f>T1001+U914</f>
        <v/>
      </c>
      <c r="V1001" s="188">
        <f>L1001-N1001-U1001</f>
        <v/>
      </c>
      <c r="W1001" s="186">
        <f>IF(L1001-N1001-U1001-V1001=0,"","Error")</f>
        <v/>
      </c>
    </row>
    <row r="1002" ht="13" customHeight="1">
      <c r="A1002" s="15" t="n"/>
      <c r="B1002" s="18" t="n"/>
      <c r="C1002" s="21" t="n">
        <v>73017</v>
      </c>
      <c r="D1002" s="22" t="inlineStr">
        <is>
          <t>ការលក់ឧបករណ៍អគ្គិសនីចាស់ៗ ឬ ខូច</t>
        </is>
      </c>
      <c r="E1002" s="62" t="inlineStr">
        <is>
          <t>SOE</t>
        </is>
      </c>
      <c r="F1002" s="184" t="n"/>
      <c r="G1002" s="185" t="n"/>
      <c r="H1002" s="185" t="n"/>
      <c r="I1002" s="185" t="n"/>
      <c r="J1002" s="186" t="n"/>
      <c r="K1002" s="184" t="n">
        <v>0</v>
      </c>
      <c r="L1002" s="186">
        <f>K1002+L915</f>
        <v/>
      </c>
      <c r="M1002" s="184" t="n">
        <v>0</v>
      </c>
      <c r="N1002" s="186">
        <f>M1002+N915</f>
        <v/>
      </c>
      <c r="O1002" s="184" t="n"/>
      <c r="P1002" s="186">
        <f>O1002+P915</f>
        <v/>
      </c>
      <c r="Q1002" s="187">
        <f>N1002+P1002</f>
        <v/>
      </c>
      <c r="R1002" s="184" t="n"/>
      <c r="S1002" s="186">
        <f>R1002+S915</f>
        <v/>
      </c>
      <c r="T1002" s="184" t="n"/>
      <c r="U1002" s="186">
        <f>T1002+U915</f>
        <v/>
      </c>
      <c r="V1002" s="188">
        <f>L1002-N1002-U1002</f>
        <v/>
      </c>
      <c r="W1002" s="186">
        <f>IF(L1002-N1002-U1002-V1002=0,"","Error")</f>
        <v/>
      </c>
    </row>
    <row r="1003" ht="14" customHeight="1" thickBot="1">
      <c r="A1003" s="15" t="n"/>
      <c r="B1003" s="24" t="n"/>
      <c r="C1003" s="55" t="n">
        <v>73018</v>
      </c>
      <c r="D1003" s="56" t="inlineStr">
        <is>
          <t>ការលក់ទ្រព្យសម្បត្តិនៃរដ្ឋបាលសាធារណៈផ្សេងទៀត</t>
        </is>
      </c>
      <c r="E1003" s="80" t="inlineStr">
        <is>
          <t>SOO</t>
        </is>
      </c>
      <c r="F1003" s="107" t="n"/>
      <c r="G1003" s="108" t="n"/>
      <c r="H1003" s="108" t="n"/>
      <c r="I1003" s="108" t="n"/>
      <c r="J1003" s="109" t="n"/>
      <c r="K1003" s="107" t="n">
        <v>0</v>
      </c>
      <c r="L1003" s="109">
        <f>K1003+L916</f>
        <v/>
      </c>
      <c r="M1003" s="107" t="n">
        <v>0</v>
      </c>
      <c r="N1003" s="109">
        <f>M1003+N916</f>
        <v/>
      </c>
      <c r="O1003" s="107" t="n"/>
      <c r="P1003" s="109">
        <f>O1003+P916</f>
        <v/>
      </c>
      <c r="Q1003" s="110">
        <f>N1003+P1003</f>
        <v/>
      </c>
      <c r="R1003" s="107" t="n"/>
      <c r="S1003" s="109">
        <f>R1003+S916</f>
        <v/>
      </c>
      <c r="T1003" s="107" t="n"/>
      <c r="U1003" s="109">
        <f>T1003+U916</f>
        <v/>
      </c>
      <c r="V1003" s="111">
        <f>L1003-N1003-U1003</f>
        <v/>
      </c>
      <c r="W1003" s="109">
        <f>IF(L1003-N1003-U1003-V1003=0,"","Error")</f>
        <v/>
      </c>
    </row>
    <row r="1004" ht="14" customHeight="1" thickBot="1">
      <c r="A1004" s="15" t="n"/>
      <c r="B1004" s="19" t="inlineStr">
        <is>
          <t>7302</t>
        </is>
      </c>
      <c r="C1004" s="26" t="n">
        <v>73024</v>
      </c>
      <c r="D1004" s="35" t="inlineStr">
        <is>
          <t>កម្រៃសេវាបង់ថ្លៃសិទ្ធិប្រឡង និងសិក្សាវគ្គជើងសាគយ</t>
        </is>
      </c>
      <c r="E1004" s="63" t="inlineStr">
        <is>
          <t>CBF</t>
        </is>
      </c>
      <c r="F1004" s="189" t="n"/>
      <c r="G1004" s="190" t="n"/>
      <c r="H1004" s="190" t="n"/>
      <c r="I1004" s="190" t="n"/>
      <c r="J1004" s="114" t="n"/>
      <c r="K1004" s="189" t="n">
        <v>0</v>
      </c>
      <c r="L1004" s="114">
        <f>K1004+L917</f>
        <v/>
      </c>
      <c r="M1004" s="189" t="n">
        <v>0</v>
      </c>
      <c r="N1004" s="114">
        <f>M1004+N917</f>
        <v/>
      </c>
      <c r="O1004" s="189" t="n"/>
      <c r="P1004" s="114">
        <f>O1004+P917</f>
        <v/>
      </c>
      <c r="Q1004" s="115">
        <f>N1004+P1004</f>
        <v/>
      </c>
      <c r="R1004" s="189" t="n"/>
      <c r="S1004" s="114">
        <f>R1004+S917</f>
        <v/>
      </c>
      <c r="T1004" s="189" t="n"/>
      <c r="U1004" s="114">
        <f>T1004+U917</f>
        <v/>
      </c>
      <c r="V1004" s="191">
        <f>L1004-N1004-U1004</f>
        <v/>
      </c>
      <c r="W1004" s="114">
        <f>IF(L1004-N1004-U1004-V1004=0,"","Error")</f>
        <v/>
      </c>
    </row>
    <row r="1005" ht="27" customHeight="1" thickBot="1">
      <c r="A1005" s="23" t="n"/>
      <c r="B1005" s="15" t="n"/>
      <c r="C1005" s="126" t="n">
        <v>73028</v>
      </c>
      <c r="D100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005" s="90" t="n"/>
      <c r="F1005" s="118" t="n"/>
      <c r="G1005" s="119">
        <f>G1006+G1011+G1017+G1018</f>
        <v/>
      </c>
      <c r="H1005" s="119">
        <f>H1006+H1011+H1017+H1018</f>
        <v/>
      </c>
      <c r="I1005" s="119">
        <f>I1006+I1011+I1017+I1018</f>
        <v/>
      </c>
      <c r="J1005" s="120">
        <f>J1006+J1011+J1017+J1018</f>
        <v/>
      </c>
      <c r="K1005" s="118">
        <f>K1006+K1011+K1017+K1018</f>
        <v/>
      </c>
      <c r="L1005" s="120">
        <f>L1006+L1011+L1017+L1018</f>
        <v/>
      </c>
      <c r="M1005" s="118">
        <f>M1006+M1011+M1017+M1018</f>
        <v/>
      </c>
      <c r="N1005" s="120">
        <f>N1006+N1011+N1017+N1018</f>
        <v/>
      </c>
      <c r="O1005" s="118">
        <f>O1006+O1011+O1017+O1018</f>
        <v/>
      </c>
      <c r="P1005" s="120">
        <f>P1006+P1011+P1017+P1018</f>
        <v/>
      </c>
      <c r="Q1005" s="121">
        <f>Q1006+Q1011+Q1017+Q1018</f>
        <v/>
      </c>
      <c r="R1005" s="118">
        <f>R1006+R1011+R1017+R1018</f>
        <v/>
      </c>
      <c r="S1005" s="120">
        <f>S1006+S1011+S1017+S1018</f>
        <v/>
      </c>
      <c r="T1005" s="118">
        <f>T1006+T1011+T1017+T1018</f>
        <v/>
      </c>
      <c r="U1005" s="120">
        <f>U1006+U1011+U1017+U1018</f>
        <v/>
      </c>
      <c r="V1005" s="122">
        <f>V1006+V1011+V1017+V1018</f>
        <v/>
      </c>
      <c r="W1005" s="120">
        <f>IF(L1005-N1005-U1005-V1005=0,"","Error")</f>
        <v/>
      </c>
    </row>
    <row r="1006" ht="14" customHeight="1" thickBot="1">
      <c r="A1006" s="23" t="n"/>
      <c r="B1006" s="18" t="n"/>
      <c r="C1006" s="129" t="n"/>
      <c r="D1006" s="141" t="inlineStr">
        <is>
          <t>សរុបកម្រៃចុះបញ្ជិកាប្រតិវេទន៍គយ</t>
        </is>
      </c>
      <c r="E1006" s="142" t="n"/>
      <c r="F1006" s="202" t="n"/>
      <c r="G1006" s="259">
        <f>SUM(G1007:G1010)</f>
        <v/>
      </c>
      <c r="H1006" s="259">
        <f>SUM(H1007:H1010)</f>
        <v/>
      </c>
      <c r="I1006" s="259">
        <f>SUM(I1007:I1010)</f>
        <v/>
      </c>
      <c r="J1006" s="260">
        <f>SUM(J1007:J1010)</f>
        <v/>
      </c>
      <c r="K1006" s="202">
        <f>SUM(K1007:K1010)</f>
        <v/>
      </c>
      <c r="L1006" s="260">
        <f>SUM(L1007:L1010)</f>
        <v/>
      </c>
      <c r="M1006" s="202">
        <f>SUM(M1007:M1010)</f>
        <v/>
      </c>
      <c r="N1006" s="260">
        <f>SUM(N1007:N1010)</f>
        <v/>
      </c>
      <c r="O1006" s="202">
        <f>SUM(O1007:O1010)</f>
        <v/>
      </c>
      <c r="P1006" s="260">
        <f>SUM(P1007:P1010)</f>
        <v/>
      </c>
      <c r="Q1006" s="261">
        <f>SUM(Q1007:Q1010)</f>
        <v/>
      </c>
      <c r="R1006" s="202">
        <f>SUM(R1007:R1010)</f>
        <v/>
      </c>
      <c r="S1006" s="260">
        <f>SUM(S1007:S1010)</f>
        <v/>
      </c>
      <c r="T1006" s="202">
        <f>SUM(T1007:T1010)</f>
        <v/>
      </c>
      <c r="U1006" s="260">
        <f>SUM(U1007:U1010)</f>
        <v/>
      </c>
      <c r="V1006" s="262">
        <f>SUM(V1007:V1010)</f>
        <v/>
      </c>
      <c r="W1006" s="260">
        <f>IF(L1006-N1006-U1006-V1006=0,"","Error")</f>
        <v/>
      </c>
    </row>
    <row r="1007" ht="26" customHeight="1">
      <c r="A1007" s="23" t="n"/>
      <c r="B1007" s="18" t="n"/>
      <c r="C1007" s="129" t="n"/>
      <c r="D1007" s="34" t="inlineStr">
        <is>
          <t>កម្រៃចុះបញ្ចិកាប្រតិវេទន៍គយនាំចេញនាំចូលនិងឆ្លងកាត់ (មាតិកាចាស់)</t>
        </is>
      </c>
      <c r="E1007" s="87" t="inlineStr">
        <is>
          <t>CDF</t>
        </is>
      </c>
      <c r="F1007" s="208" t="n"/>
      <c r="G1007" s="209" t="n"/>
      <c r="H1007" s="209" t="n"/>
      <c r="I1007" s="209" t="n"/>
      <c r="J1007" s="210" t="n"/>
      <c r="K1007" s="208" t="n">
        <v>0</v>
      </c>
      <c r="L1007" s="210">
        <f>K1007+L920</f>
        <v/>
      </c>
      <c r="M1007" s="208" t="n">
        <v>0</v>
      </c>
      <c r="N1007" s="210">
        <f>M1007+N920</f>
        <v/>
      </c>
      <c r="O1007" s="208" t="n"/>
      <c r="P1007" s="210">
        <f>O1007+P920</f>
        <v/>
      </c>
      <c r="Q1007" s="211">
        <f>N1007+P1007</f>
        <v/>
      </c>
      <c r="R1007" s="208" t="n"/>
      <c r="S1007" s="210">
        <f>R1007+S920</f>
        <v/>
      </c>
      <c r="T1007" s="208" t="n"/>
      <c r="U1007" s="210">
        <f>T1007+U920</f>
        <v/>
      </c>
      <c r="V1007" s="212">
        <f>L1007-N1007-U1007</f>
        <v/>
      </c>
      <c r="W1007" s="210">
        <f>IF(L1007-N1007-U1007-V1007=0,"","Error")</f>
        <v/>
      </c>
    </row>
    <row r="1008" ht="26" customHeight="1">
      <c r="A1008" s="23" t="n"/>
      <c r="B1008" s="18" t="n"/>
      <c r="C1008" s="129" t="n"/>
      <c r="D100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008" s="64" t="inlineStr">
        <is>
          <t>CDL</t>
        </is>
      </c>
      <c r="F1008" s="213" t="n"/>
      <c r="G1008" s="214" t="n"/>
      <c r="H1008" s="214" t="n"/>
      <c r="I1008" s="214" t="n"/>
      <c r="J1008" s="215" t="n"/>
      <c r="K1008" s="213" t="n">
        <v>160000</v>
      </c>
      <c r="L1008" s="215">
        <f>K1008+L921</f>
        <v/>
      </c>
      <c r="M1008" s="213" t="n">
        <v>0</v>
      </c>
      <c r="N1008" s="215">
        <f>M1008+N921</f>
        <v/>
      </c>
      <c r="O1008" s="213" t="n"/>
      <c r="P1008" s="215">
        <f>O1008+P921</f>
        <v/>
      </c>
      <c r="Q1008" s="216">
        <f>N1008+P1008</f>
        <v/>
      </c>
      <c r="R1008" s="213" t="n"/>
      <c r="S1008" s="215">
        <f>R1008+S921</f>
        <v/>
      </c>
      <c r="T1008" s="213" t="n"/>
      <c r="U1008" s="215">
        <f>T1008+U921</f>
        <v/>
      </c>
      <c r="V1008" s="217">
        <f>L1008-N1008-U1008</f>
        <v/>
      </c>
      <c r="W1008" s="215">
        <f>IF(L1008-N1008-U1008-V1008=0,"","Error")</f>
        <v/>
      </c>
    </row>
    <row r="1009" ht="26" customHeight="1">
      <c r="A1009" s="23" t="n"/>
      <c r="B1009" s="18" t="n"/>
      <c r="C1009" s="129" t="n"/>
      <c r="D100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009" s="64" t="inlineStr">
        <is>
          <t>CDO</t>
        </is>
      </c>
      <c r="F1009" s="213" t="n"/>
      <c r="G1009" s="214" t="n"/>
      <c r="H1009" s="214" t="n"/>
      <c r="I1009" s="214" t="n"/>
      <c r="J1009" s="215" t="n"/>
      <c r="K1009" s="213" t="n">
        <v>0</v>
      </c>
      <c r="L1009" s="215">
        <f>K1009+L922</f>
        <v/>
      </c>
      <c r="M1009" s="213" t="n">
        <v>0</v>
      </c>
      <c r="N1009" s="215">
        <f>M1009+N922</f>
        <v/>
      </c>
      <c r="O1009" s="213" t="n"/>
      <c r="P1009" s="215">
        <f>O1009+P922</f>
        <v/>
      </c>
      <c r="Q1009" s="216">
        <f>N1009+P1009</f>
        <v/>
      </c>
      <c r="R1009" s="213" t="n"/>
      <c r="S1009" s="215">
        <f>R1009+S922</f>
        <v/>
      </c>
      <c r="T1009" s="213" t="n"/>
      <c r="U1009" s="215">
        <f>T1009+U922</f>
        <v/>
      </c>
      <c r="V1009" s="217">
        <f>L1009-N1009-U1009</f>
        <v/>
      </c>
      <c r="W1009" s="215">
        <f>IF(L1009-N1009-U1009-V1009=0,"","Error")</f>
        <v/>
      </c>
    </row>
    <row r="1010" ht="14" customHeight="1" thickBot="1">
      <c r="A1010" s="23" t="n"/>
      <c r="B1010" s="18" t="n"/>
      <c r="C1010" s="129" t="n"/>
      <c r="D1010" s="33" t="inlineStr">
        <is>
          <t>ប្រតិវេទន៍គយទំនិញឆ្លងកាត់</t>
        </is>
      </c>
      <c r="E1010" s="65" t="inlineStr">
        <is>
          <t>CDT</t>
        </is>
      </c>
      <c r="F1010" s="218" t="n"/>
      <c r="G1010" s="219" t="n"/>
      <c r="H1010" s="219" t="n"/>
      <c r="I1010" s="219" t="n"/>
      <c r="J1010" s="220" t="n"/>
      <c r="K1010" s="218" t="n">
        <v>0</v>
      </c>
      <c r="L1010" s="220">
        <f>K1010+L923</f>
        <v/>
      </c>
      <c r="M1010" s="218" t="n">
        <v>0</v>
      </c>
      <c r="N1010" s="220">
        <f>M1010+N923</f>
        <v/>
      </c>
      <c r="O1010" s="218" t="n"/>
      <c r="P1010" s="220">
        <f>O1010+P923</f>
        <v/>
      </c>
      <c r="Q1010" s="221">
        <f>N1010+P1010</f>
        <v/>
      </c>
      <c r="R1010" s="218" t="n"/>
      <c r="S1010" s="220">
        <f>R1010+S923</f>
        <v/>
      </c>
      <c r="T1010" s="218" t="n"/>
      <c r="U1010" s="220">
        <f>T1010+U923</f>
        <v/>
      </c>
      <c r="V1010" s="222">
        <f>L1010-N1010-U1010</f>
        <v/>
      </c>
      <c r="W1010" s="220">
        <f>IF(L1010-N1010-U1010-V1010=0,"","Error")</f>
        <v/>
      </c>
    </row>
    <row r="1011" ht="14" customHeight="1" thickBot="1">
      <c r="A1011" s="23" t="n"/>
      <c r="B1011" s="18" t="n"/>
      <c r="C1011" s="129" t="n"/>
      <c r="D1011" s="88" t="inlineStr">
        <is>
          <t>សរុបកម្រៃបែបបទគយ</t>
        </is>
      </c>
      <c r="E1011" s="89" t="inlineStr">
        <is>
          <t>CPF</t>
        </is>
      </c>
      <c r="F1011" s="118" t="n"/>
      <c r="G1011" s="119">
        <f>SUM(G1012:G1016)</f>
        <v/>
      </c>
      <c r="H1011" s="119">
        <f>SUM(H1012:H1016)</f>
        <v/>
      </c>
      <c r="I1011" s="119">
        <f>SUM(I1012:I1016)</f>
        <v/>
      </c>
      <c r="J1011" s="120">
        <f>SUM(J1012:J1016)</f>
        <v/>
      </c>
      <c r="K1011" s="118" t="n">
        <v>0</v>
      </c>
      <c r="L1011" s="120">
        <f>SUM(L1012:L1016)</f>
        <v/>
      </c>
      <c r="M1011" s="118" t="n">
        <v>0</v>
      </c>
      <c r="N1011" s="120">
        <f>SUM(N1012:N1016)</f>
        <v/>
      </c>
      <c r="O1011" s="118">
        <f>SUM(O1012:O1016)</f>
        <v/>
      </c>
      <c r="P1011" s="120">
        <f>SUM(P1012:P1016)</f>
        <v/>
      </c>
      <c r="Q1011" s="121">
        <f>SUM(Q1012:Q1016)</f>
        <v/>
      </c>
      <c r="R1011" s="118">
        <f>SUM(R1012:R1016)</f>
        <v/>
      </c>
      <c r="S1011" s="120">
        <f>SUM(S1012:S1016)</f>
        <v/>
      </c>
      <c r="T1011" s="118">
        <f>SUM(T1012:T1016)</f>
        <v/>
      </c>
      <c r="U1011" s="120">
        <f>SUM(U1012:U1016)</f>
        <v/>
      </c>
      <c r="V1011" s="122">
        <f>SUM(V1012:V1016)</f>
        <v/>
      </c>
      <c r="W1011" s="120">
        <f>IF(L1011-N1011-U1011-V1011=0,"","Error")</f>
        <v/>
      </c>
    </row>
    <row r="1012" ht="13" customHeight="1">
      <c r="A1012" s="23" t="n"/>
      <c r="B1012" s="18" t="n"/>
      <c r="C1012" s="129" t="n"/>
      <c r="D101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012" s="86" t="inlineStr">
        <is>
          <t>PFC</t>
        </is>
      </c>
      <c r="F1012" s="223" t="n"/>
      <c r="G1012" s="224" t="n"/>
      <c r="H1012" s="224" t="n"/>
      <c r="I1012" s="224" t="n"/>
      <c r="J1012" s="225" t="n"/>
      <c r="K1012" s="223" t="n">
        <v>0</v>
      </c>
      <c r="L1012" s="225">
        <f>K1012+L925</f>
        <v/>
      </c>
      <c r="M1012" s="223" t="n">
        <v>0</v>
      </c>
      <c r="N1012" s="225">
        <f>M1012+N925</f>
        <v/>
      </c>
      <c r="O1012" s="223" t="n"/>
      <c r="P1012" s="225">
        <f>O1012+P925</f>
        <v/>
      </c>
      <c r="Q1012" s="226">
        <f>N1012+P1012</f>
        <v/>
      </c>
      <c r="R1012" s="223" t="n"/>
      <c r="S1012" s="225">
        <f>R1012+S925</f>
        <v/>
      </c>
      <c r="T1012" s="223" t="n"/>
      <c r="U1012" s="225">
        <f>T1012+U925</f>
        <v/>
      </c>
      <c r="V1012" s="227">
        <f>L1012-N1012-U1012</f>
        <v/>
      </c>
      <c r="W1012" s="225">
        <f>IF(L1012-N1012-U1012-V1012=0,"","Error")</f>
        <v/>
      </c>
    </row>
    <row r="1013" ht="26" customHeight="1">
      <c r="A1013" s="23" t="n"/>
      <c r="B1013" s="18" t="n"/>
      <c r="C1013" s="129" t="n"/>
      <c r="D101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013" s="59" t="inlineStr">
        <is>
          <t>PFL</t>
        </is>
      </c>
      <c r="F1013" s="192" t="n"/>
      <c r="G1013" s="193" t="n"/>
      <c r="H1013" s="193" t="n"/>
      <c r="I1013" s="193" t="n"/>
      <c r="J1013" s="194" t="n"/>
      <c r="K1013" s="192" t="n">
        <v>0</v>
      </c>
      <c r="L1013" s="194">
        <f>K1013+L926</f>
        <v/>
      </c>
      <c r="M1013" s="192" t="n">
        <v>0</v>
      </c>
      <c r="N1013" s="194">
        <f>M1013+N926</f>
        <v/>
      </c>
      <c r="O1013" s="192" t="n"/>
      <c r="P1013" s="194">
        <f>O1013+P926</f>
        <v/>
      </c>
      <c r="Q1013" s="195">
        <f>N1013+P1013</f>
        <v/>
      </c>
      <c r="R1013" s="192" t="n"/>
      <c r="S1013" s="194">
        <f>R1013+S926</f>
        <v/>
      </c>
      <c r="T1013" s="192" t="n"/>
      <c r="U1013" s="194">
        <f>T1013+U926</f>
        <v/>
      </c>
      <c r="V1013" s="196">
        <f>L1013-N1013-U1013</f>
        <v/>
      </c>
      <c r="W1013" s="194">
        <f>IF(L1013-N1013-U1013-V1013=0,"","Error")</f>
        <v/>
      </c>
    </row>
    <row r="1014" ht="39" customHeight="1">
      <c r="A1014" s="23" t="n"/>
      <c r="B1014" s="18" t="n"/>
      <c r="C1014" s="129" t="n"/>
      <c r="D101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014" s="67" t="inlineStr">
        <is>
          <t>PFN</t>
        </is>
      </c>
      <c r="F1014" s="228" t="n"/>
      <c r="G1014" s="229" t="n"/>
      <c r="H1014" s="229" t="n"/>
      <c r="I1014" s="229" t="n"/>
      <c r="J1014" s="230" t="n"/>
      <c r="K1014" s="228" t="n">
        <v>0</v>
      </c>
      <c r="L1014" s="230">
        <f>K1014+L927</f>
        <v/>
      </c>
      <c r="M1014" s="228" t="n">
        <v>0</v>
      </c>
      <c r="N1014" s="230">
        <f>M1014+N927</f>
        <v/>
      </c>
      <c r="O1014" s="228" t="n"/>
      <c r="P1014" s="230">
        <f>O1014+P927</f>
        <v/>
      </c>
      <c r="Q1014" s="231">
        <f>N1014+P1014</f>
        <v/>
      </c>
      <c r="R1014" s="228" t="n"/>
      <c r="S1014" s="230">
        <f>R1014+S927</f>
        <v/>
      </c>
      <c r="T1014" s="228" t="n"/>
      <c r="U1014" s="230">
        <f>T1014+U927</f>
        <v/>
      </c>
      <c r="V1014" s="232">
        <f>L1014-N1014-U1014</f>
        <v/>
      </c>
      <c r="W1014" s="230">
        <f>IF(L1014-N1014-U1014-V1014=0,"","Error")</f>
        <v/>
      </c>
    </row>
    <row r="1015" ht="26" customHeight="1">
      <c r="A1015" s="23" t="n"/>
      <c r="B1015" s="18" t="n"/>
      <c r="C1015" s="129" t="n"/>
      <c r="D101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015" s="68" t="inlineStr">
        <is>
          <t>PFF</t>
        </is>
      </c>
      <c r="F1015" s="233" t="n"/>
      <c r="G1015" s="234" t="n"/>
      <c r="H1015" s="234" t="n"/>
      <c r="I1015" s="234" t="n"/>
      <c r="J1015" s="235" t="n"/>
      <c r="K1015" s="233" t="n">
        <v>0</v>
      </c>
      <c r="L1015" s="235">
        <f>K1015+L928</f>
        <v/>
      </c>
      <c r="M1015" s="233" t="n">
        <v>0</v>
      </c>
      <c r="N1015" s="235">
        <f>M1015+N928</f>
        <v/>
      </c>
      <c r="O1015" s="233" t="n"/>
      <c r="P1015" s="235">
        <f>O1015+P928</f>
        <v/>
      </c>
      <c r="Q1015" s="236">
        <f>N1015+P1015</f>
        <v/>
      </c>
      <c r="R1015" s="233" t="n"/>
      <c r="S1015" s="235">
        <f>R1015+S928</f>
        <v/>
      </c>
      <c r="T1015" s="233" t="n"/>
      <c r="U1015" s="235">
        <f>T1015+U928</f>
        <v/>
      </c>
      <c r="V1015" s="237">
        <f>L1015-N1015-U1015</f>
        <v/>
      </c>
      <c r="W1015" s="235">
        <f>IF(L1015-N1015-U1015-V1015=0,"","Error")</f>
        <v/>
      </c>
    </row>
    <row r="1016" ht="39" customHeight="1">
      <c r="A1016" s="23" t="n"/>
      <c r="B1016" s="18" t="n"/>
      <c r="C1016" s="129" t="n"/>
      <c r="D101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016" s="60" t="inlineStr">
        <is>
          <t>PFP</t>
        </is>
      </c>
      <c r="F1016" s="150" t="n"/>
      <c r="G1016" s="151" t="n"/>
      <c r="H1016" s="151" t="n"/>
      <c r="I1016" s="151" t="n"/>
      <c r="J1016" s="152" t="n"/>
      <c r="K1016" s="150" t="n">
        <v>0</v>
      </c>
      <c r="L1016" s="152">
        <f>K1016+L929</f>
        <v/>
      </c>
      <c r="M1016" s="150" t="n">
        <v>0</v>
      </c>
      <c r="N1016" s="152">
        <f>M1016+N929</f>
        <v/>
      </c>
      <c r="O1016" s="150" t="n"/>
      <c r="P1016" s="152">
        <f>O1016+P929</f>
        <v/>
      </c>
      <c r="Q1016" s="153">
        <f>N1016+P1016</f>
        <v/>
      </c>
      <c r="R1016" s="150" t="n"/>
      <c r="S1016" s="152">
        <f>R1016+S929</f>
        <v/>
      </c>
      <c r="T1016" s="150" t="n"/>
      <c r="U1016" s="152">
        <f>T1016+U929</f>
        <v/>
      </c>
      <c r="V1016" s="154">
        <f>L1016-N1016-U1016</f>
        <v/>
      </c>
      <c r="W1016" s="152">
        <f>IF(L1016-N1016-U1016-V1016=0,"","Error")</f>
        <v/>
      </c>
    </row>
    <row r="1017" ht="13" customHeight="1">
      <c r="A1017" s="23" t="n"/>
      <c r="B1017" s="18" t="n"/>
      <c r="C1017" s="129" t="n"/>
      <c r="D1017" s="12" t="inlineStr">
        <is>
          <t>កម្រៃប័ណ្ណសម្គាល់មធ្យោបាយដឹកជញ្ជូន</t>
        </is>
      </c>
      <c r="E1017" s="59" t="inlineStr">
        <is>
          <t>TID</t>
        </is>
      </c>
      <c r="F1017" s="192" t="n"/>
      <c r="G1017" s="193" t="n"/>
      <c r="H1017" s="193" t="n"/>
      <c r="I1017" s="193" t="n"/>
      <c r="J1017" s="194" t="n"/>
      <c r="K1017" s="192" t="n">
        <v>0</v>
      </c>
      <c r="L1017" s="194">
        <f>K1017+L930</f>
        <v/>
      </c>
      <c r="M1017" s="192" t="n">
        <v>0</v>
      </c>
      <c r="N1017" s="194">
        <f>M1017+N930</f>
        <v/>
      </c>
      <c r="O1017" s="192" t="n"/>
      <c r="P1017" s="194">
        <f>O1017+P930</f>
        <v/>
      </c>
      <c r="Q1017" s="195">
        <f>N1017+P1017</f>
        <v/>
      </c>
      <c r="R1017" s="192" t="n"/>
      <c r="S1017" s="194">
        <f>R1017+S930</f>
        <v/>
      </c>
      <c r="T1017" s="192" t="n"/>
      <c r="U1017" s="194">
        <f>T1017+U930</f>
        <v/>
      </c>
      <c r="V1017" s="196">
        <f>L1017-N1017-U1017</f>
        <v/>
      </c>
      <c r="W1017" s="194">
        <f>IF(L1017-N1017-U1017-V1017=0,"","Error")</f>
        <v/>
      </c>
    </row>
    <row r="1018" ht="27" customHeight="1" thickBot="1">
      <c r="A1018" s="23" t="n"/>
      <c r="B1018" s="24" t="n"/>
      <c r="C1018" s="140" t="n"/>
      <c r="D101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018" s="69" t="inlineStr">
        <is>
          <t>VAF</t>
        </is>
      </c>
      <c r="F1018" s="238" t="n"/>
      <c r="G1018" s="239" t="n"/>
      <c r="H1018" s="239" t="n"/>
      <c r="I1018" s="239" t="n"/>
      <c r="J1018" s="240" t="n"/>
      <c r="K1018" s="238" t="n">
        <v>0</v>
      </c>
      <c r="L1018" s="240">
        <f>K1018+L931</f>
        <v/>
      </c>
      <c r="M1018" s="238" t="n">
        <v>0</v>
      </c>
      <c r="N1018" s="240">
        <f>M1018+N931</f>
        <v/>
      </c>
      <c r="O1018" s="238" t="n"/>
      <c r="P1018" s="240">
        <f>O1018+P931</f>
        <v/>
      </c>
      <c r="Q1018" s="241">
        <f>N1018+P1018</f>
        <v/>
      </c>
      <c r="R1018" s="238" t="n"/>
      <c r="S1018" s="240">
        <f>R1018+S931</f>
        <v/>
      </c>
      <c r="T1018" s="238" t="n"/>
      <c r="U1018" s="240">
        <f>T1018+U931</f>
        <v/>
      </c>
      <c r="V1018" s="242">
        <f>L1018-N1018-U1018</f>
        <v/>
      </c>
      <c r="W1018" s="240">
        <f>IF(L1018-N1018-U1018-V1018=0,"","Error")</f>
        <v/>
      </c>
    </row>
    <row r="1019" ht="14" customHeight="1" thickBot="1">
      <c r="A1019" s="23" t="n"/>
      <c r="B1019" s="25" t="inlineStr">
        <is>
          <t>7304</t>
        </is>
      </c>
      <c r="C1019" s="126" t="n">
        <v>73048</v>
      </c>
      <c r="D1019" s="128" t="inlineStr">
        <is>
          <t>សរុបផលពីសេវាផ្សេងៗ</t>
        </is>
      </c>
      <c r="E1019" s="89" t="n"/>
      <c r="F1019" s="118" t="n"/>
      <c r="G1019" s="119">
        <f>G1020+G1021+G1027+G1028</f>
        <v/>
      </c>
      <c r="H1019" s="119">
        <f>H1020+H1021+H1027+H1028</f>
        <v/>
      </c>
      <c r="I1019" s="119">
        <f>I1020+I1021+I1027+I1028</f>
        <v/>
      </c>
      <c r="J1019" s="120">
        <f>J1020+J1021+J1027+J1028</f>
        <v/>
      </c>
      <c r="K1019" s="118">
        <f>K1020+K1021+K1027+K1028</f>
        <v/>
      </c>
      <c r="L1019" s="120">
        <f>L1020+L1021+L1027+L1028</f>
        <v/>
      </c>
      <c r="M1019" s="118">
        <f>M1020+M1021+M1027+M1028</f>
        <v/>
      </c>
      <c r="N1019" s="120">
        <f>N1020+N1021+N1027+N1028</f>
        <v/>
      </c>
      <c r="O1019" s="118">
        <f>O1020+O1021+O1027+O1028</f>
        <v/>
      </c>
      <c r="P1019" s="120">
        <f>P1020+P1021+P1027+P1028</f>
        <v/>
      </c>
      <c r="Q1019" s="121">
        <f>Q1020+Q1021+Q1027+Q1028</f>
        <v/>
      </c>
      <c r="R1019" s="118">
        <f>R1020+R1021+R1027+R1028</f>
        <v/>
      </c>
      <c r="S1019" s="120">
        <f>S1020+S1021+S1027+S1028</f>
        <v/>
      </c>
      <c r="T1019" s="118">
        <f>T1020+T1021+T1027+T1028</f>
        <v/>
      </c>
      <c r="U1019" s="120">
        <f>U1020+U1021+U1027+U1028</f>
        <v/>
      </c>
      <c r="V1019" s="122">
        <f>V1020+V1021+V1027+V1028</f>
        <v/>
      </c>
      <c r="W1019" s="120">
        <f>IF(L1019-N1019-U1019-V1019=0,"","Error")</f>
        <v/>
      </c>
    </row>
    <row r="1020" ht="14" customHeight="1" thickBot="1">
      <c r="A1020" s="23" t="n"/>
      <c r="B1020" s="18" t="n"/>
      <c r="C1020" s="129" t="n"/>
      <c r="D1020" s="32" t="inlineStr">
        <is>
          <t>កម្រៃផ្តល់សេវាតាមវិធានបញ្ជាក់ជាមុន</t>
        </is>
      </c>
      <c r="E1020" s="70" t="inlineStr">
        <is>
          <t>ARF</t>
        </is>
      </c>
      <c r="F1020" s="243" t="n"/>
      <c r="G1020" s="244" t="n"/>
      <c r="H1020" s="244" t="n"/>
      <c r="I1020" s="244" t="n"/>
      <c r="J1020" s="245" t="n"/>
      <c r="K1020" s="243" t="n">
        <v>0</v>
      </c>
      <c r="L1020" s="245">
        <f>K1020+L933</f>
        <v/>
      </c>
      <c r="M1020" s="243" t="n">
        <v>0</v>
      </c>
      <c r="N1020" s="245">
        <f>M1020+N933</f>
        <v/>
      </c>
      <c r="O1020" s="243" t="n"/>
      <c r="P1020" s="245">
        <f>O1020+P933</f>
        <v/>
      </c>
      <c r="Q1020" s="246">
        <f>N1020+P1020</f>
        <v/>
      </c>
      <c r="R1020" s="243" t="n"/>
      <c r="S1020" s="245">
        <f>R1020+S933</f>
        <v/>
      </c>
      <c r="T1020" s="243" t="n"/>
      <c r="U1020" s="245">
        <f>T1020+U933</f>
        <v/>
      </c>
      <c r="V1020" s="247">
        <f>L1020-N1020-U1020</f>
        <v/>
      </c>
      <c r="W1020" s="245">
        <f>IF(L1020-N1020-U1020-V1020=0,"","Error")</f>
        <v/>
      </c>
    </row>
    <row r="1021" ht="14" customHeight="1" thickBot="1">
      <c r="A1021" s="23" t="n"/>
      <c r="B1021" s="18" t="n"/>
      <c r="C1021" s="129" t="n"/>
      <c r="D1021" s="31" t="inlineStr">
        <is>
          <t>សរុបកម្រៃការងារក្រៅការិយាល័យគយ</t>
        </is>
      </c>
      <c r="E1021" s="66" t="inlineStr">
        <is>
          <t>OOD</t>
        </is>
      </c>
      <c r="F1021" s="248" t="n"/>
      <c r="G1021" s="249">
        <f>SUM(G1022:G1026)</f>
        <v/>
      </c>
      <c r="H1021" s="249">
        <f>SUM(H1022:H1026)</f>
        <v/>
      </c>
      <c r="I1021" s="249">
        <f>SUM(I1022:I1026)</f>
        <v/>
      </c>
      <c r="J1021" s="204">
        <f>SUM(J1022:J1026)</f>
        <v/>
      </c>
      <c r="K1021" s="248" t="n">
        <v>0</v>
      </c>
      <c r="L1021" s="204">
        <f>SUM(L1022:L1026)</f>
        <v/>
      </c>
      <c r="M1021" s="248" t="n">
        <v>0</v>
      </c>
      <c r="N1021" s="204">
        <f>SUM(N1022:N1026)</f>
        <v/>
      </c>
      <c r="O1021" s="248">
        <f>SUM(O1022:O1026)</f>
        <v/>
      </c>
      <c r="P1021" s="204">
        <f>SUM(P1022:P1026)</f>
        <v/>
      </c>
      <c r="Q1021" s="206">
        <f>SUM(Q1022:Q1026)</f>
        <v/>
      </c>
      <c r="R1021" s="248">
        <f>SUM(R1022:R1026)</f>
        <v/>
      </c>
      <c r="S1021" s="204">
        <f>SUM(S1022:S1026)</f>
        <v/>
      </c>
      <c r="T1021" s="248">
        <f>SUM(T1022:T1026)</f>
        <v/>
      </c>
      <c r="U1021" s="204">
        <f>SUM(U1022:U1026)</f>
        <v/>
      </c>
      <c r="V1021" s="250">
        <f>L1021-N1021-U1021</f>
        <v/>
      </c>
      <c r="W1021" s="204">
        <f>IF(L1021-N1021-U1021-V1021=0,"","Error")</f>
        <v/>
      </c>
    </row>
    <row r="1022" ht="13" customHeight="1">
      <c r="A1022" s="23" t="n"/>
      <c r="B1022" s="18" t="n"/>
      <c r="C1022" s="129" t="n"/>
      <c r="D102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022" s="59" t="inlineStr">
        <is>
          <t>CII</t>
        </is>
      </c>
      <c r="F1022" s="192" t="n"/>
      <c r="G1022" s="193" t="n"/>
      <c r="H1022" s="193" t="n"/>
      <c r="I1022" s="193" t="n"/>
      <c r="J1022" s="194" t="n"/>
      <c r="K1022" s="192" t="n">
        <v>0</v>
      </c>
      <c r="L1022" s="194">
        <f>K1022+L935</f>
        <v/>
      </c>
      <c r="M1022" s="192" t="n">
        <v>0</v>
      </c>
      <c r="N1022" s="194">
        <f>M1022+N935</f>
        <v/>
      </c>
      <c r="O1022" s="192" t="n"/>
      <c r="P1022" s="194">
        <f>O1022+P935</f>
        <v/>
      </c>
      <c r="Q1022" s="195">
        <f>N1022+P1022</f>
        <v/>
      </c>
      <c r="R1022" s="192" t="n"/>
      <c r="S1022" s="194">
        <f>R1022+S935</f>
        <v/>
      </c>
      <c r="T1022" s="192" t="n"/>
      <c r="U1022" s="194">
        <f>T1022+U935</f>
        <v/>
      </c>
      <c r="V1022" s="196">
        <f>L1022-N1022-U1022</f>
        <v/>
      </c>
      <c r="W1022" s="194">
        <f>IF(L1022-N1022-U1022-V1022=0,"","Error")</f>
        <v/>
      </c>
    </row>
    <row r="1023" ht="13" customHeight="1">
      <c r="A1023" s="23" t="n"/>
      <c r="B1023" s="18" t="n"/>
      <c r="C1023" s="129" t="n"/>
      <c r="D102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023" s="60" t="inlineStr">
        <is>
          <t>CIO</t>
        </is>
      </c>
      <c r="F1023" s="150" t="n"/>
      <c r="G1023" s="151" t="n"/>
      <c r="H1023" s="151" t="n"/>
      <c r="I1023" s="151" t="n"/>
      <c r="J1023" s="152" t="n"/>
      <c r="K1023" s="150" t="n">
        <v>0</v>
      </c>
      <c r="L1023" s="152">
        <f>K1023+L936</f>
        <v/>
      </c>
      <c r="M1023" s="150" t="n">
        <v>0</v>
      </c>
      <c r="N1023" s="152">
        <f>M1023+N936</f>
        <v/>
      </c>
      <c r="O1023" s="150" t="n"/>
      <c r="P1023" s="152">
        <f>O1023+P936</f>
        <v/>
      </c>
      <c r="Q1023" s="153">
        <f>N1023+P1023</f>
        <v/>
      </c>
      <c r="R1023" s="150" t="n"/>
      <c r="S1023" s="152">
        <f>R1023+S936</f>
        <v/>
      </c>
      <c r="T1023" s="150" t="n"/>
      <c r="U1023" s="152">
        <f>T1023+U936</f>
        <v/>
      </c>
      <c r="V1023" s="154">
        <f>L1023-N1023-U1023</f>
        <v/>
      </c>
      <c r="W1023" s="152">
        <f>IF(L1023-N1023-U1023-V1023=0,"","Error")</f>
        <v/>
      </c>
    </row>
    <row r="1024" ht="13" customHeight="1">
      <c r="A1024" s="23" t="n"/>
      <c r="B1024" s="18" t="n"/>
      <c r="C1024" s="129" t="n"/>
      <c r="D102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024" s="60" t="inlineStr">
        <is>
          <t>NII</t>
        </is>
      </c>
      <c r="F1024" s="150" t="n"/>
      <c r="G1024" s="151" t="n"/>
      <c r="H1024" s="151" t="n"/>
      <c r="I1024" s="151" t="n"/>
      <c r="J1024" s="152" t="n"/>
      <c r="K1024" s="150" t="n">
        <v>0</v>
      </c>
      <c r="L1024" s="152">
        <f>K1024+L937</f>
        <v/>
      </c>
      <c r="M1024" s="150" t="n">
        <v>0</v>
      </c>
      <c r="N1024" s="152">
        <f>M1024+N937</f>
        <v/>
      </c>
      <c r="O1024" s="150" t="n"/>
      <c r="P1024" s="152">
        <f>O1024+P937</f>
        <v/>
      </c>
      <c r="Q1024" s="153">
        <f>N1024+P1024</f>
        <v/>
      </c>
      <c r="R1024" s="150" t="n"/>
      <c r="S1024" s="152">
        <f>R1024+S937</f>
        <v/>
      </c>
      <c r="T1024" s="150" t="n"/>
      <c r="U1024" s="152">
        <f>T1024+U937</f>
        <v/>
      </c>
      <c r="V1024" s="154">
        <f>L1024-N1024-U1024</f>
        <v/>
      </c>
      <c r="W1024" s="152">
        <f>IF(L1024-N1024-U1024-V1024=0,"","Error")</f>
        <v/>
      </c>
    </row>
    <row r="1025" ht="13" customHeight="1">
      <c r="A1025" s="23" t="n"/>
      <c r="B1025" s="18" t="n"/>
      <c r="C1025" s="129" t="n"/>
      <c r="D102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025" s="60" t="inlineStr">
        <is>
          <t>NIO</t>
        </is>
      </c>
      <c r="F1025" s="150" t="n"/>
      <c r="G1025" s="151" t="n"/>
      <c r="H1025" s="151" t="n"/>
      <c r="I1025" s="151" t="n"/>
      <c r="J1025" s="152" t="n"/>
      <c r="K1025" s="150" t="n">
        <v>0</v>
      </c>
      <c r="L1025" s="152">
        <f>K1025+L938</f>
        <v/>
      </c>
      <c r="M1025" s="150" t="n">
        <v>0</v>
      </c>
      <c r="N1025" s="152">
        <f>M1025+N938</f>
        <v/>
      </c>
      <c r="O1025" s="150" t="n"/>
      <c r="P1025" s="152">
        <f>O1025+P938</f>
        <v/>
      </c>
      <c r="Q1025" s="153">
        <f>N1025+P1025</f>
        <v/>
      </c>
      <c r="R1025" s="150" t="n"/>
      <c r="S1025" s="152">
        <f>R1025+S938</f>
        <v/>
      </c>
      <c r="T1025" s="150" t="n"/>
      <c r="U1025" s="152">
        <f>T1025+U938</f>
        <v/>
      </c>
      <c r="V1025" s="154">
        <f>L1025-N1025-U1025</f>
        <v/>
      </c>
      <c r="W1025" s="152">
        <f>IF(L1025-N1025-U1025-V1025=0,"","Error")</f>
        <v/>
      </c>
    </row>
    <row r="1026" ht="13" customHeight="1">
      <c r="A1026" s="23" t="n"/>
      <c r="B1026" s="18" t="n"/>
      <c r="C1026" s="129" t="n"/>
      <c r="D1026" s="13" t="inlineStr">
        <is>
          <t xml:space="preserve">   កម្រៃអមទំនិញ</t>
        </is>
      </c>
      <c r="E1026" s="71" t="inlineStr">
        <is>
          <t>CEF</t>
        </is>
      </c>
      <c r="F1026" s="251" t="n"/>
      <c r="G1026" s="252" t="n"/>
      <c r="H1026" s="252" t="n"/>
      <c r="I1026" s="252" t="n"/>
      <c r="J1026" s="253" t="n"/>
      <c r="K1026" s="251" t="n">
        <v>0</v>
      </c>
      <c r="L1026" s="253">
        <f>K1026+L939</f>
        <v/>
      </c>
      <c r="M1026" s="251" t="n">
        <v>0</v>
      </c>
      <c r="N1026" s="253">
        <f>M1026+N939</f>
        <v/>
      </c>
      <c r="O1026" s="251" t="n"/>
      <c r="P1026" s="253">
        <f>O1026+P939</f>
        <v/>
      </c>
      <c r="Q1026" s="254">
        <f>N1026+P1026</f>
        <v/>
      </c>
      <c r="R1026" s="251" t="n"/>
      <c r="S1026" s="253">
        <f>R1026+S939</f>
        <v/>
      </c>
      <c r="T1026" s="251" t="n"/>
      <c r="U1026" s="253">
        <f>T1026+U939</f>
        <v/>
      </c>
      <c r="V1026" s="255">
        <f>L1026-N1026-U1026</f>
        <v/>
      </c>
      <c r="W1026" s="253">
        <f>IF(L1026-N1026-U1026-V1026=0,"","Error")</f>
        <v/>
      </c>
    </row>
    <row r="1027" ht="27" customHeight="1" thickBot="1">
      <c r="A1027" s="23" t="n"/>
      <c r="B1027" s="18" t="n"/>
      <c r="C1027" s="129" t="n"/>
      <c r="D102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027" s="70" t="inlineStr">
        <is>
          <t>OTF</t>
        </is>
      </c>
      <c r="F1027" s="243" t="n"/>
      <c r="G1027" s="244" t="n"/>
      <c r="H1027" s="244" t="n"/>
      <c r="I1027" s="244" t="n"/>
      <c r="J1027" s="245" t="n"/>
      <c r="K1027" s="243" t="n">
        <v>0</v>
      </c>
      <c r="L1027" s="245">
        <f>K1027+L940</f>
        <v/>
      </c>
      <c r="M1027" s="243" t="n">
        <v>0</v>
      </c>
      <c r="N1027" s="245">
        <f>M1027+N940</f>
        <v/>
      </c>
      <c r="O1027" s="243" t="n"/>
      <c r="P1027" s="245">
        <f>O1027+P940</f>
        <v/>
      </c>
      <c r="Q1027" s="246">
        <f>N1027+P1027</f>
        <v/>
      </c>
      <c r="R1027" s="243" t="n"/>
      <c r="S1027" s="245">
        <f>R1027+S940</f>
        <v/>
      </c>
      <c r="T1027" s="243" t="n"/>
      <c r="U1027" s="245">
        <f>T1027+U940</f>
        <v/>
      </c>
      <c r="V1027" s="247">
        <f>L1027-N1027-U1027</f>
        <v/>
      </c>
      <c r="W1027" s="245">
        <f>IF(L1027-N1027-U1027-V1027=0,"","Error")</f>
        <v/>
      </c>
    </row>
    <row r="1028" ht="14" customHeight="1" thickBot="1">
      <c r="A1028" s="23" t="n"/>
      <c r="B1028" s="18" t="n"/>
      <c r="C1028" s="129" t="n"/>
      <c r="D1028" s="31" t="inlineStr">
        <is>
          <t>សរុបការគ្រប់គ្រងការឆ្លងកាត់អន្តរជាតិ</t>
        </is>
      </c>
      <c r="E1028" s="73" t="inlineStr">
        <is>
          <t>TRF</t>
        </is>
      </c>
      <c r="F1028" s="248" t="n"/>
      <c r="G1028" s="249">
        <f>SUM(G1029:G1035)</f>
        <v/>
      </c>
      <c r="H1028" s="249">
        <f>SUM(H1029:H1035)</f>
        <v/>
      </c>
      <c r="I1028" s="249">
        <f>SUM(I1029:I1035)</f>
        <v/>
      </c>
      <c r="J1028" s="204">
        <f>SUM(J1029:J1035)</f>
        <v/>
      </c>
      <c r="K1028" s="248" t="n">
        <v>0</v>
      </c>
      <c r="L1028" s="204">
        <f>SUM(L1029:L1035)</f>
        <v/>
      </c>
      <c r="M1028" s="248" t="n">
        <v>0</v>
      </c>
      <c r="N1028" s="204">
        <f>SUM(N1029:N1035)</f>
        <v/>
      </c>
      <c r="O1028" s="248">
        <f>SUM(O1029:O1035)</f>
        <v/>
      </c>
      <c r="P1028" s="204">
        <f>SUM(P1029:P1035)</f>
        <v/>
      </c>
      <c r="Q1028" s="206">
        <f>SUM(Q1029:Q1035)</f>
        <v/>
      </c>
      <c r="R1028" s="248">
        <f>SUM(R1029:R1035)</f>
        <v/>
      </c>
      <c r="S1028" s="204">
        <f>SUM(S1029:S1035)</f>
        <v/>
      </c>
      <c r="T1028" s="248">
        <f>SUM(T1029:T1035)</f>
        <v/>
      </c>
      <c r="U1028" s="204">
        <f>SUM(U1029:U1035)</f>
        <v/>
      </c>
      <c r="V1028" s="250">
        <f>L1028-N1028-U1028</f>
        <v/>
      </c>
      <c r="W1028" s="204">
        <f>IF(L1028-N1028-U1028-V1028=0,"","Error")</f>
        <v/>
      </c>
    </row>
    <row r="1029" ht="26" customHeight="1">
      <c r="A1029" s="23" t="n"/>
      <c r="B1029" s="18" t="n"/>
      <c r="C1029" s="129" t="n"/>
      <c r="D102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029" s="74" t="inlineStr">
        <is>
          <t>TFT</t>
        </is>
      </c>
      <c r="F1029" s="192" t="n"/>
      <c r="G1029" s="193" t="n"/>
      <c r="H1029" s="193" t="n"/>
      <c r="I1029" s="193" t="n"/>
      <c r="J1029" s="194" t="n"/>
      <c r="K1029" s="192" t="n">
        <v>0</v>
      </c>
      <c r="L1029" s="194">
        <f>K1029+L942</f>
        <v/>
      </c>
      <c r="M1029" s="192" t="n">
        <v>0</v>
      </c>
      <c r="N1029" s="194">
        <f>M1029+N942</f>
        <v/>
      </c>
      <c r="O1029" s="192" t="n"/>
      <c r="P1029" s="194">
        <f>O1029+P942</f>
        <v/>
      </c>
      <c r="Q1029" s="195">
        <f>N1029+P1029</f>
        <v/>
      </c>
      <c r="R1029" s="192" t="n"/>
      <c r="S1029" s="194">
        <f>R1029+S942</f>
        <v/>
      </c>
      <c r="T1029" s="192" t="n"/>
      <c r="U1029" s="194">
        <f>T1029+U942</f>
        <v/>
      </c>
      <c r="V1029" s="196">
        <f>L1029-N1029-U1029</f>
        <v/>
      </c>
      <c r="W1029" s="194">
        <f>IF(L1029-N1029-U1029-V1029=0,"","Error")</f>
        <v/>
      </c>
    </row>
    <row r="1030" ht="13" customHeight="1">
      <c r="A1030" s="23" t="n"/>
      <c r="B1030" s="18" t="n"/>
      <c r="C1030" s="129" t="n"/>
      <c r="D103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030" s="75" t="inlineStr">
        <is>
          <t>TFF</t>
        </is>
      </c>
      <c r="F1030" s="150" t="n"/>
      <c r="G1030" s="151" t="n"/>
      <c r="H1030" s="151" t="n"/>
      <c r="I1030" s="151" t="n"/>
      <c r="J1030" s="152" t="n"/>
      <c r="K1030" s="150" t="n">
        <v>0</v>
      </c>
      <c r="L1030" s="152">
        <f>K1030+L943</f>
        <v/>
      </c>
      <c r="M1030" s="150" t="n">
        <v>0</v>
      </c>
      <c r="N1030" s="152">
        <f>M1030+N943</f>
        <v/>
      </c>
      <c r="O1030" s="150" t="n"/>
      <c r="P1030" s="152">
        <f>O1030+P943</f>
        <v/>
      </c>
      <c r="Q1030" s="153">
        <f>N1030+P1030</f>
        <v/>
      </c>
      <c r="R1030" s="150" t="n"/>
      <c r="S1030" s="152">
        <f>R1030+S943</f>
        <v/>
      </c>
      <c r="T1030" s="150" t="n"/>
      <c r="U1030" s="152">
        <f>T1030+U943</f>
        <v/>
      </c>
      <c r="V1030" s="154">
        <f>L1030-N1030-U1030</f>
        <v/>
      </c>
      <c r="W1030" s="152">
        <f>IF(L1030-N1030-U1030-V1030=0,"","Error")</f>
        <v/>
      </c>
    </row>
    <row r="1031" ht="13" customHeight="1">
      <c r="A1031" s="23" t="n"/>
      <c r="B1031" s="18" t="n"/>
      <c r="C1031" s="129" t="n"/>
      <c r="D1031" s="12" t="inlineStr">
        <is>
          <t xml:space="preserve">   កម្រៃគ្រប់គ្រងការឆ្លងកាត់ទំនិញមិនផ្ទុកក្នុងកុងតឺន័រ</t>
        </is>
      </c>
      <c r="E1031" s="75" t="inlineStr">
        <is>
          <t>TFN</t>
        </is>
      </c>
      <c r="F1031" s="150" t="n"/>
      <c r="G1031" s="151" t="n"/>
      <c r="H1031" s="151" t="n"/>
      <c r="I1031" s="151" t="n"/>
      <c r="J1031" s="152" t="n"/>
      <c r="K1031" s="150" t="n">
        <v>0</v>
      </c>
      <c r="L1031" s="152">
        <f>K1031+L944</f>
        <v/>
      </c>
      <c r="M1031" s="150" t="n">
        <v>0</v>
      </c>
      <c r="N1031" s="152">
        <f>M1031+N944</f>
        <v/>
      </c>
      <c r="O1031" s="150" t="n"/>
      <c r="P1031" s="152">
        <f>O1031+P944</f>
        <v/>
      </c>
      <c r="Q1031" s="153">
        <f>N1031+P1031</f>
        <v/>
      </c>
      <c r="R1031" s="150" t="n"/>
      <c r="S1031" s="152">
        <f>R1031+S944</f>
        <v/>
      </c>
      <c r="T1031" s="150" t="n"/>
      <c r="U1031" s="152">
        <f>T1031+U944</f>
        <v/>
      </c>
      <c r="V1031" s="154">
        <f>L1031-N1031-U1031</f>
        <v/>
      </c>
      <c r="W1031" s="152">
        <f>IF(L1031-N1031-U1031-V1031=0,"","Error")</f>
        <v/>
      </c>
    </row>
    <row r="1032" ht="13" customHeight="1">
      <c r="A1032" s="23" t="n"/>
      <c r="B1032" s="18" t="n"/>
      <c r="C1032" s="129" t="n"/>
      <c r="D1032" s="12" t="inlineStr">
        <is>
          <t xml:space="preserve">   កម្រៃគ្រប់គ្រងការឆ្លងកាត់គោ ក្របី និងសេះរស់</t>
        </is>
      </c>
      <c r="E1032" s="75" t="inlineStr">
        <is>
          <t>TFB</t>
        </is>
      </c>
      <c r="F1032" s="150" t="n"/>
      <c r="G1032" s="151" t="n"/>
      <c r="H1032" s="151" t="n"/>
      <c r="I1032" s="151" t="n"/>
      <c r="J1032" s="152" t="n"/>
      <c r="K1032" s="150" t="n">
        <v>0</v>
      </c>
      <c r="L1032" s="152">
        <f>K1032+L945</f>
        <v/>
      </c>
      <c r="M1032" s="150" t="n">
        <v>0</v>
      </c>
      <c r="N1032" s="152">
        <f>M1032+N945</f>
        <v/>
      </c>
      <c r="O1032" s="150" t="n"/>
      <c r="P1032" s="152">
        <f>O1032+P945</f>
        <v/>
      </c>
      <c r="Q1032" s="153">
        <f>N1032+P1032</f>
        <v/>
      </c>
      <c r="R1032" s="150" t="n"/>
      <c r="S1032" s="152">
        <f>R1032+S945</f>
        <v/>
      </c>
      <c r="T1032" s="150" t="n"/>
      <c r="U1032" s="152">
        <f>T1032+U945</f>
        <v/>
      </c>
      <c r="V1032" s="154">
        <f>L1032-N1032-U1032</f>
        <v/>
      </c>
      <c r="W1032" s="152">
        <f>IF(L1032-N1032-U1032-V1032=0,"","Error")</f>
        <v/>
      </c>
    </row>
    <row r="1033" ht="13" customHeight="1">
      <c r="A1033" s="23" t="n"/>
      <c r="B1033" s="18" t="n"/>
      <c r="C1033" s="129" t="n"/>
      <c r="D1033" s="12" t="inlineStr">
        <is>
          <t xml:space="preserve">   កម្រៃគ្រប់គ្រងការឆ្លងកាត់ជ្រូក ចៀម និងពពែរស់</t>
        </is>
      </c>
      <c r="E1033" s="75" t="inlineStr">
        <is>
          <t>TFS</t>
        </is>
      </c>
      <c r="F1033" s="150" t="n"/>
      <c r="G1033" s="151" t="n"/>
      <c r="H1033" s="151" t="n"/>
      <c r="I1033" s="151" t="n"/>
      <c r="J1033" s="152" t="n"/>
      <c r="K1033" s="150" t="n">
        <v>0</v>
      </c>
      <c r="L1033" s="152">
        <f>K1033+L946</f>
        <v/>
      </c>
      <c r="M1033" s="150" t="n">
        <v>0</v>
      </c>
      <c r="N1033" s="152">
        <f>M1033+N946</f>
        <v/>
      </c>
      <c r="O1033" s="150" t="n"/>
      <c r="P1033" s="152">
        <f>O1033+P946</f>
        <v/>
      </c>
      <c r="Q1033" s="153">
        <f>N1033+P1033</f>
        <v/>
      </c>
      <c r="R1033" s="150" t="n"/>
      <c r="S1033" s="152">
        <f>R1033+S946</f>
        <v/>
      </c>
      <c r="T1033" s="150" t="n"/>
      <c r="U1033" s="152">
        <f>T1033+U946</f>
        <v/>
      </c>
      <c r="V1033" s="154">
        <f>L1033-N1033-U1033</f>
        <v/>
      </c>
      <c r="W1033" s="152">
        <f>IF(L1033-N1033-U1033-V1033=0,"","Error")</f>
        <v/>
      </c>
    </row>
    <row r="1034" ht="13" customHeight="1">
      <c r="A1034" s="23" t="n"/>
      <c r="B1034" s="18" t="n"/>
      <c r="C1034" s="129" t="n"/>
      <c r="D1034" s="12" t="inlineStr">
        <is>
          <t xml:space="preserve">   កម្រៃគ្រប់គ្រងការឆ្លងកាត់សត្វស្លាប (មាន់ ទា ...)</t>
        </is>
      </c>
      <c r="E1034" s="75" t="inlineStr">
        <is>
          <t>TFP</t>
        </is>
      </c>
      <c r="F1034" s="150" t="n"/>
      <c r="G1034" s="151" t="n"/>
      <c r="H1034" s="151" t="n"/>
      <c r="I1034" s="151" t="n"/>
      <c r="J1034" s="152" t="n"/>
      <c r="K1034" s="150" t="n">
        <v>0</v>
      </c>
      <c r="L1034" s="152">
        <f>K1034+L947</f>
        <v/>
      </c>
      <c r="M1034" s="150" t="n">
        <v>0</v>
      </c>
      <c r="N1034" s="152">
        <f>M1034+N947</f>
        <v/>
      </c>
      <c r="O1034" s="150" t="n"/>
      <c r="P1034" s="152">
        <f>O1034+P947</f>
        <v/>
      </c>
      <c r="Q1034" s="153">
        <f>N1034+P1034</f>
        <v/>
      </c>
      <c r="R1034" s="150" t="n"/>
      <c r="S1034" s="152">
        <f>R1034+S947</f>
        <v/>
      </c>
      <c r="T1034" s="150" t="n"/>
      <c r="U1034" s="152">
        <f>T1034+U947</f>
        <v/>
      </c>
      <c r="V1034" s="154">
        <f>L1034-N1034-U1034</f>
        <v/>
      </c>
      <c r="W1034" s="152">
        <f>IF(L1034-N1034-U1034-V1034=0,"","Error")</f>
        <v/>
      </c>
    </row>
    <row r="1035" ht="14" customHeight="1" thickBot="1">
      <c r="A1035" s="23" t="n"/>
      <c r="B1035" s="24" t="n"/>
      <c r="C1035" s="140" t="n"/>
      <c r="D1035" s="30" t="inlineStr">
        <is>
          <t xml:space="preserve">   កម្រៃគ្រប់គ្រងការឆ្លងកាត់ផលិតផលជលផល</t>
        </is>
      </c>
      <c r="E1035" s="76" t="inlineStr">
        <is>
          <t>TFA</t>
        </is>
      </c>
      <c r="F1035" s="238" t="n"/>
      <c r="G1035" s="239" t="n"/>
      <c r="H1035" s="239" t="n"/>
      <c r="I1035" s="239" t="n"/>
      <c r="J1035" s="240" t="n"/>
      <c r="K1035" s="238" t="n">
        <v>0</v>
      </c>
      <c r="L1035" s="240">
        <f>K1035+L948</f>
        <v/>
      </c>
      <c r="M1035" s="238" t="n">
        <v>0</v>
      </c>
      <c r="N1035" s="240">
        <f>M1035+N948</f>
        <v/>
      </c>
      <c r="O1035" s="238" t="n"/>
      <c r="P1035" s="240">
        <f>O1035+P948</f>
        <v/>
      </c>
      <c r="Q1035" s="241">
        <f>N1035+P1035</f>
        <v/>
      </c>
      <c r="R1035" s="238" t="n"/>
      <c r="S1035" s="240">
        <f>R1035+S948</f>
        <v/>
      </c>
      <c r="T1035" s="238" t="n"/>
      <c r="U1035" s="240">
        <f>T1035+U948</f>
        <v/>
      </c>
      <c r="V1035" s="242">
        <f>L1035-N1035-U1035</f>
        <v/>
      </c>
      <c r="W1035" s="240">
        <f>IF(L1035-N1035-U1035-V1035=0,"","Error")</f>
        <v/>
      </c>
    </row>
    <row r="1036" ht="14" customHeight="1" thickBot="1">
      <c r="A1036" s="23" t="n"/>
      <c r="B1036" s="136" t="n">
        <v>7306</v>
      </c>
      <c r="C1036" s="139" t="n">
        <v>73066</v>
      </c>
      <c r="D1036" s="138" t="inlineStr">
        <is>
          <t>សរុបចំណូលពីអាជ្ញាប័ណ្ណក្នុងស្រុក</t>
        </is>
      </c>
      <c r="E1036" s="90" t="n"/>
      <c r="F1036" s="118" t="n"/>
      <c r="G1036" s="119">
        <f>SUM(G1037:G1041)</f>
        <v/>
      </c>
      <c r="H1036" s="119">
        <f>SUM(H1037:H1041)</f>
        <v/>
      </c>
      <c r="I1036" s="119">
        <f>SUM(I1037:I1041)</f>
        <v/>
      </c>
      <c r="J1036" s="120">
        <f>SUM(J1037:J1041)</f>
        <v/>
      </c>
      <c r="K1036" s="118">
        <f>SUM(K1037:K1041)</f>
        <v/>
      </c>
      <c r="L1036" s="120">
        <f>SUM(L1037:L1041)</f>
        <v/>
      </c>
      <c r="M1036" s="118">
        <f>SUM(M1037:M1041)</f>
        <v/>
      </c>
      <c r="N1036" s="120">
        <f>SUM(N1037:N1041)</f>
        <v/>
      </c>
      <c r="O1036" s="118">
        <f>SUM(O1037:O1041)</f>
        <v/>
      </c>
      <c r="P1036" s="120">
        <f>SUM(P1037:P1041)</f>
        <v/>
      </c>
      <c r="Q1036" s="121">
        <f>SUM(Q1037:Q1041)</f>
        <v/>
      </c>
      <c r="R1036" s="118">
        <f>SUM(R1037:R1041)</f>
        <v/>
      </c>
      <c r="S1036" s="120">
        <f>SUM(S1037:S1041)</f>
        <v/>
      </c>
      <c r="T1036" s="118">
        <f>SUM(T1037:T1041)</f>
        <v/>
      </c>
      <c r="U1036" s="120">
        <f>SUM(U1037:U1041)</f>
        <v/>
      </c>
      <c r="V1036" s="122">
        <f>SUM(V1037:V1041)</f>
        <v/>
      </c>
      <c r="W1036" s="120">
        <f>IF(L1036-N1036-U1036-V1036=0,"","Error")</f>
        <v/>
      </c>
    </row>
    <row r="1037" ht="13" customHeight="1">
      <c r="A1037" s="23" t="n"/>
      <c r="B1037" s="18" t="n"/>
      <c r="C1037" s="127" t="n"/>
      <c r="D1037" s="137" t="inlineStr">
        <is>
          <t xml:space="preserve">   កម្រៃអាជ្ញាប័ណ្ណសន្និធិគយបណ្តោះអាសន្ន (មាតិកាចាស់)</t>
        </is>
      </c>
      <c r="E1037" s="86" t="inlineStr">
        <is>
          <t>TSL</t>
        </is>
      </c>
      <c r="F1037" s="192" t="n"/>
      <c r="G1037" s="193" t="n"/>
      <c r="H1037" s="193" t="n"/>
      <c r="I1037" s="193" t="n"/>
      <c r="J1037" s="194" t="n"/>
      <c r="K1037" s="192" t="n">
        <v>0</v>
      </c>
      <c r="L1037" s="194">
        <f>K1037+L950</f>
        <v/>
      </c>
      <c r="M1037" s="192" t="n">
        <v>0</v>
      </c>
      <c r="N1037" s="194">
        <f>M1037+N950</f>
        <v/>
      </c>
      <c r="O1037" s="192" t="n"/>
      <c r="P1037" s="194">
        <f>O1037+P950</f>
        <v/>
      </c>
      <c r="Q1037" s="195">
        <f>N1037+P1037</f>
        <v/>
      </c>
      <c r="R1037" s="192" t="n"/>
      <c r="S1037" s="194">
        <f>R1037+S950</f>
        <v/>
      </c>
      <c r="T1037" s="192" t="n"/>
      <c r="U1037" s="194">
        <f>T1037+U950</f>
        <v/>
      </c>
      <c r="V1037" s="196">
        <f>L1037-N1037-U1037</f>
        <v/>
      </c>
      <c r="W1037" s="194">
        <f>IF(L1037-N1037-U1037-V1037=0,"","Error")</f>
        <v/>
      </c>
    </row>
    <row r="1038" ht="26" customHeight="1">
      <c r="A1038" s="23" t="n"/>
      <c r="B1038" s="18" t="n"/>
      <c r="C1038" s="127" t="n"/>
      <c r="D103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038" s="60" t="inlineStr">
        <is>
          <t>BTL</t>
        </is>
      </c>
      <c r="F1038" s="150" t="n"/>
      <c r="G1038" s="151" t="n"/>
      <c r="H1038" s="151" t="n"/>
      <c r="I1038" s="151" t="n"/>
      <c r="J1038" s="152" t="n"/>
      <c r="K1038" s="150" t="n">
        <v>0</v>
      </c>
      <c r="L1038" s="152">
        <f>K1038+L951</f>
        <v/>
      </c>
      <c r="M1038" s="150" t="n">
        <v>0</v>
      </c>
      <c r="N1038" s="152">
        <f>M1038+N951</f>
        <v/>
      </c>
      <c r="O1038" s="150" t="n"/>
      <c r="P1038" s="152">
        <f>O1038+P951</f>
        <v/>
      </c>
      <c r="Q1038" s="153">
        <f>N1038+P1038</f>
        <v/>
      </c>
      <c r="R1038" s="150" t="n"/>
      <c r="S1038" s="152">
        <f>R1038+S951</f>
        <v/>
      </c>
      <c r="T1038" s="150" t="n"/>
      <c r="U1038" s="152">
        <f>T1038+U951</f>
        <v/>
      </c>
      <c r="V1038" s="154">
        <f>L1038-N1038-U1038</f>
        <v/>
      </c>
      <c r="W1038" s="152">
        <f>IF(L1038-N1038-U1038-V1038=0,"","Error")</f>
        <v/>
      </c>
    </row>
    <row r="1039" ht="13" customHeight="1">
      <c r="A1039" s="23" t="n"/>
      <c r="B1039" s="18" t="n"/>
      <c r="C1039" s="127" t="n"/>
      <c r="D1039" s="7" t="inlineStr">
        <is>
          <t xml:space="preserve">   កម្រៃការគ្រប់គ្រងប្រតិបត្តិការសន្និធិគយបណ្តោះអាសន្ន</t>
        </is>
      </c>
      <c r="E1039" s="61" t="inlineStr">
        <is>
          <t>TSM</t>
        </is>
      </c>
      <c r="F1039" s="197" t="n"/>
      <c r="G1039" s="198" t="n"/>
      <c r="H1039" s="198" t="n"/>
      <c r="I1039" s="198" t="n"/>
      <c r="J1039" s="199" t="n"/>
      <c r="K1039" s="197" t="n">
        <v>0</v>
      </c>
      <c r="L1039" s="199">
        <f>K1039+L952</f>
        <v/>
      </c>
      <c r="M1039" s="197" t="n">
        <v>0</v>
      </c>
      <c r="N1039" s="199">
        <f>M1039+N952</f>
        <v/>
      </c>
      <c r="O1039" s="197" t="n"/>
      <c r="P1039" s="199">
        <f>O1039+P952</f>
        <v/>
      </c>
      <c r="Q1039" s="200">
        <f>N1039+P1039</f>
        <v/>
      </c>
      <c r="R1039" s="197" t="n"/>
      <c r="S1039" s="199">
        <f>R1039+S952</f>
        <v/>
      </c>
      <c r="T1039" s="197" t="n"/>
      <c r="U1039" s="199">
        <f>T1039+U952</f>
        <v/>
      </c>
      <c r="V1039" s="201">
        <f>L1039-N1039-U1039</f>
        <v/>
      </c>
      <c r="W1039" s="199">
        <f>IF(L1039-N1039-U1039-V1039=0,"","Error")</f>
        <v/>
      </c>
    </row>
    <row r="1040" ht="13" customHeight="1">
      <c r="A1040" s="23" t="n"/>
      <c r="B1040" s="18" t="n"/>
      <c r="C1040" s="127" t="n"/>
      <c r="D1040" s="7" t="inlineStr">
        <is>
          <t xml:space="preserve">   កម្រៃការគ្រប់គ្រងប្រតិបត្តិការភណ្ឌាគារគយមានដែនកំណត់ </t>
        </is>
      </c>
      <c r="E1040" s="61" t="inlineStr">
        <is>
          <t>BWM</t>
        </is>
      </c>
      <c r="F1040" s="197" t="n"/>
      <c r="G1040" s="198" t="n"/>
      <c r="H1040" s="198" t="n"/>
      <c r="I1040" s="198" t="n"/>
      <c r="J1040" s="199" t="n"/>
      <c r="K1040" s="197" t="n">
        <v>0</v>
      </c>
      <c r="L1040" s="199">
        <f>K1040+L953</f>
        <v/>
      </c>
      <c r="M1040" s="197" t="n">
        <v>0</v>
      </c>
      <c r="N1040" s="199">
        <f>M1040+N953</f>
        <v/>
      </c>
      <c r="O1040" s="197" t="n"/>
      <c r="P1040" s="199">
        <f>O1040+P953</f>
        <v/>
      </c>
      <c r="Q1040" s="200">
        <f>N1040+P1040</f>
        <v/>
      </c>
      <c r="R1040" s="197" t="n"/>
      <c r="S1040" s="199">
        <f>R1040+S953</f>
        <v/>
      </c>
      <c r="T1040" s="197" t="n"/>
      <c r="U1040" s="199">
        <f>T1040+U953</f>
        <v/>
      </c>
      <c r="V1040" s="201">
        <f>L1040-N1040-U1040</f>
        <v/>
      </c>
      <c r="W1040" s="199">
        <f>IF(L1040-N1040-U1040-V1040=0,"","Error")</f>
        <v/>
      </c>
    </row>
    <row r="1041" ht="14" customHeight="1" thickBot="1">
      <c r="A1041" s="23" t="n"/>
      <c r="B1041" s="24" t="n"/>
      <c r="C1041" s="130" t="n"/>
      <c r="D1041" s="28" t="inlineStr">
        <is>
          <t xml:space="preserve">   កម្រៃអាជ្ញាប័ណ្ណជើងសាគយ</t>
        </is>
      </c>
      <c r="E1041" s="69" t="inlineStr">
        <is>
          <t>CBL</t>
        </is>
      </c>
      <c r="F1041" s="238" t="n"/>
      <c r="G1041" s="239" t="n"/>
      <c r="H1041" s="239" t="n"/>
      <c r="I1041" s="239" t="n"/>
      <c r="J1041" s="240" t="n"/>
      <c r="K1041" s="238" t="n">
        <v>0</v>
      </c>
      <c r="L1041" s="240">
        <f>K1041+L954</f>
        <v/>
      </c>
      <c r="M1041" s="238" t="n">
        <v>0</v>
      </c>
      <c r="N1041" s="240">
        <f>M1041+N954</f>
        <v/>
      </c>
      <c r="O1041" s="238" t="n"/>
      <c r="P1041" s="240">
        <f>O1041+P954</f>
        <v/>
      </c>
      <c r="Q1041" s="241">
        <f>N1041+P1041</f>
        <v/>
      </c>
      <c r="R1041" s="238" t="n"/>
      <c r="S1041" s="240">
        <f>R1041+S954</f>
        <v/>
      </c>
      <c r="T1041" s="238" t="n"/>
      <c r="U1041" s="240">
        <f>T1041+U954</f>
        <v/>
      </c>
      <c r="V1041" s="242">
        <f>L1041-N1041-U1041</f>
        <v/>
      </c>
      <c r="W1041" s="240">
        <f>IF(L1041-N1041-U1041-V1041=0,"","Error")</f>
        <v/>
      </c>
    </row>
    <row r="1042" ht="13" customHeight="1">
      <c r="A1042" s="15" t="n"/>
      <c r="B1042" s="19" t="inlineStr">
        <is>
          <t>7307</t>
        </is>
      </c>
      <c r="C1042" s="20" t="n">
        <v>73071</v>
      </c>
      <c r="D1042" s="16" t="inlineStr">
        <is>
          <t>ការជួលដីទំនេរ</t>
        </is>
      </c>
      <c r="E1042" s="77" t="inlineStr">
        <is>
          <t>ROL</t>
        </is>
      </c>
      <c r="F1042" s="97" t="n"/>
      <c r="G1042" s="98" t="n"/>
      <c r="H1042" s="98" t="n"/>
      <c r="I1042" s="98" t="n"/>
      <c r="J1042" s="99" t="n"/>
      <c r="K1042" s="97" t="n">
        <v>0</v>
      </c>
      <c r="L1042" s="99">
        <f>K1042+L955</f>
        <v/>
      </c>
      <c r="M1042" s="97" t="n">
        <v>0</v>
      </c>
      <c r="N1042" s="99">
        <f>M1042+N955</f>
        <v/>
      </c>
      <c r="O1042" s="97" t="n"/>
      <c r="P1042" s="99">
        <f>O1042+P955</f>
        <v/>
      </c>
      <c r="Q1042" s="100">
        <f>N1042+P1042</f>
        <v/>
      </c>
      <c r="R1042" s="97" t="n"/>
      <c r="S1042" s="99">
        <f>R1042+S955</f>
        <v/>
      </c>
      <c r="T1042" s="97" t="n"/>
      <c r="U1042" s="99">
        <f>T1042+U955</f>
        <v/>
      </c>
      <c r="V1042" s="101">
        <f>L1042-N1042-U1042</f>
        <v/>
      </c>
      <c r="W1042" s="99">
        <f>IF(L1042-N1042-U1042-V1042=0,"","Error")</f>
        <v/>
      </c>
    </row>
    <row r="1043" ht="13" customHeight="1">
      <c r="A1043" s="15" t="n"/>
      <c r="B1043" s="18" t="n"/>
      <c r="C1043" s="21" t="n">
        <v>73072</v>
      </c>
      <c r="D1043" s="22" t="inlineStr">
        <is>
          <t>ការជួលដីមានអគារ</t>
        </is>
      </c>
      <c r="E1043" s="62" t="inlineStr">
        <is>
          <t>ROB</t>
        </is>
      </c>
      <c r="F1043" s="184" t="n"/>
      <c r="G1043" s="185" t="n"/>
      <c r="H1043" s="185" t="n"/>
      <c r="I1043" s="185" t="n"/>
      <c r="J1043" s="186" t="n"/>
      <c r="K1043" s="184" t="n">
        <v>0</v>
      </c>
      <c r="L1043" s="124">
        <f>K1043+L956</f>
        <v/>
      </c>
      <c r="M1043" s="184" t="n">
        <v>0</v>
      </c>
      <c r="N1043" s="124">
        <f>M1043+N956</f>
        <v/>
      </c>
      <c r="O1043" s="184" t="n"/>
      <c r="P1043" s="186">
        <f>O1043+P956</f>
        <v/>
      </c>
      <c r="Q1043" s="187">
        <f>N1043+P1043</f>
        <v/>
      </c>
      <c r="R1043" s="184" t="n"/>
      <c r="S1043" s="186">
        <f>R1043+S956</f>
        <v/>
      </c>
      <c r="T1043" s="184" t="n"/>
      <c r="U1043" s="186">
        <f>T1043+U956</f>
        <v/>
      </c>
      <c r="V1043" s="188">
        <f>L1043-N1043-U1043</f>
        <v/>
      </c>
      <c r="W1043" s="186">
        <f>IF(L1043-N1043-U1043-V1043=0,"","Error")</f>
        <v/>
      </c>
    </row>
    <row r="1044" ht="14" customHeight="1" thickBot="1">
      <c r="A1044" s="15" t="n"/>
      <c r="B1044" s="18" t="n"/>
      <c r="C1044" s="131" t="n">
        <v>73073</v>
      </c>
      <c r="D1044" s="82" t="inlineStr">
        <is>
          <t>ការជួលអគារ ឬសំណង់ផ្សេងៗ</t>
        </is>
      </c>
      <c r="E1044" s="132" t="inlineStr">
        <is>
          <t>ROO</t>
        </is>
      </c>
      <c r="F1044" s="168" t="n"/>
      <c r="G1044" s="169" t="n"/>
      <c r="H1044" s="169" t="n"/>
      <c r="I1044" s="169" t="n"/>
      <c r="J1044" s="170" t="n"/>
      <c r="K1044" s="168" t="n">
        <v>0</v>
      </c>
      <c r="L1044" s="170">
        <f>K1044+L957</f>
        <v/>
      </c>
      <c r="M1044" s="168" t="n">
        <v>0</v>
      </c>
      <c r="N1044" s="170">
        <f>M1044+N957</f>
        <v/>
      </c>
      <c r="O1044" s="168" t="n"/>
      <c r="P1044" s="170">
        <f>O1044+P957</f>
        <v/>
      </c>
      <c r="Q1044" s="171">
        <f>N1044+P1044</f>
        <v/>
      </c>
      <c r="R1044" s="168" t="n"/>
      <c r="S1044" s="170">
        <f>R1044+S957</f>
        <v/>
      </c>
      <c r="T1044" s="168" t="n"/>
      <c r="U1044" s="170">
        <f>T1044+U957</f>
        <v/>
      </c>
      <c r="V1044" s="263">
        <f>L1044-N1044-U1044</f>
        <v/>
      </c>
      <c r="W1044" s="170">
        <f>IF(L1044-N1044-U1044-V1044=0,"","Error")</f>
        <v/>
      </c>
    </row>
    <row r="1045" ht="14" customHeight="1" thickBot="1">
      <c r="A1045" s="23" t="n"/>
      <c r="B1045" s="15" t="n"/>
      <c r="C1045" s="139" t="n">
        <v>73087</v>
      </c>
      <c r="D1045" s="135" t="inlineStr">
        <is>
          <t>សរុបផលពីការត្រួតពិនិត្យគុណភាពផលិតផល និងការគោរពបទដ្ឋាន</t>
        </is>
      </c>
      <c r="E1045" s="89" t="n"/>
      <c r="F1045" s="118" t="n"/>
      <c r="G1045" s="119">
        <f>G1046</f>
        <v/>
      </c>
      <c r="H1045" s="119">
        <f>H1046</f>
        <v/>
      </c>
      <c r="I1045" s="119">
        <f>I1046</f>
        <v/>
      </c>
      <c r="J1045" s="120">
        <f>J1046</f>
        <v/>
      </c>
      <c r="K1045" s="118">
        <f>K1046</f>
        <v/>
      </c>
      <c r="L1045" s="120">
        <f>L1046</f>
        <v/>
      </c>
      <c r="M1045" s="118">
        <f>M1046</f>
        <v/>
      </c>
      <c r="N1045" s="120">
        <f>N1046</f>
        <v/>
      </c>
      <c r="O1045" s="118">
        <f>O1046</f>
        <v/>
      </c>
      <c r="P1045" s="120">
        <f>P1046</f>
        <v/>
      </c>
      <c r="Q1045" s="121">
        <f>Q1046</f>
        <v/>
      </c>
      <c r="R1045" s="118">
        <f>R1046</f>
        <v/>
      </c>
      <c r="S1045" s="120">
        <f>S1046</f>
        <v/>
      </c>
      <c r="T1045" s="118">
        <f>T1046</f>
        <v/>
      </c>
      <c r="U1045" s="120">
        <f>U1046</f>
        <v/>
      </c>
      <c r="V1045" s="122">
        <f>V1046</f>
        <v/>
      </c>
      <c r="W1045" s="120">
        <f>IF(L1045-N1045-U1045-V1045=0,"","Error")</f>
        <v/>
      </c>
    </row>
    <row r="1046" ht="13" customHeight="1">
      <c r="A1046" s="23" t="n"/>
      <c r="B1046" s="18" t="n"/>
      <c r="C1046" s="129" t="n"/>
      <c r="D1046" s="133" t="inlineStr">
        <is>
          <t>កម្រៃត្រួតពិនិត្យកុងតឺន័រតាមម៉ាស៊ីនស្កែន</t>
        </is>
      </c>
      <c r="E1046" s="134" t="inlineStr">
        <is>
          <t>SCF</t>
        </is>
      </c>
      <c r="F1046" s="256" t="n"/>
      <c r="G1046" s="264">
        <f>SUM(G1047:G1048)</f>
        <v/>
      </c>
      <c r="H1046" s="264">
        <f>SUM(H1047:H1048)</f>
        <v/>
      </c>
      <c r="I1046" s="264">
        <f>SUM(I1047:I1048)</f>
        <v/>
      </c>
      <c r="J1046" s="165">
        <f>SUM(J1047:J1048)</f>
        <v/>
      </c>
      <c r="K1046" s="256" t="n">
        <v>0</v>
      </c>
      <c r="L1046" s="165">
        <f>SUM(L1047:L1048)</f>
        <v/>
      </c>
      <c r="M1046" s="256" t="n">
        <v>0</v>
      </c>
      <c r="N1046" s="165">
        <f>SUM(N1047:N1048)</f>
        <v/>
      </c>
      <c r="O1046" s="256">
        <f>SUM(O1047:O1048)</f>
        <v/>
      </c>
      <c r="P1046" s="165">
        <f>SUM(P1047:P1048)</f>
        <v/>
      </c>
      <c r="Q1046" s="166">
        <f>SUM(Q1047:Q1048)</f>
        <v/>
      </c>
      <c r="R1046" s="256">
        <f>SUM(R1047:R1048)</f>
        <v/>
      </c>
      <c r="S1046" s="165">
        <f>SUM(S1047:S1048)</f>
        <v/>
      </c>
      <c r="T1046" s="256">
        <f>SUM(T1047:T1048)</f>
        <v/>
      </c>
      <c r="U1046" s="165">
        <f>SUM(U1047:U1048)</f>
        <v/>
      </c>
      <c r="V1046" s="265">
        <f>L1046-N1046-U1046</f>
        <v/>
      </c>
      <c r="W1046" s="165">
        <f>IF(L1046-N1046-U1046-V1046=0,"","Error")</f>
        <v/>
      </c>
    </row>
    <row r="1047" ht="13" customHeight="1">
      <c r="A1047" s="23" t="n"/>
      <c r="B1047" s="18" t="n"/>
      <c r="C1047" s="127" t="n"/>
      <c r="D1047" s="14" t="inlineStr">
        <is>
          <t xml:space="preserve">   កម្រៃស្កែនកុងតឺន័រក្រោម ៤០ហ្វីត</t>
        </is>
      </c>
      <c r="E1047" s="59" t="inlineStr">
        <is>
          <t>SFS</t>
        </is>
      </c>
      <c r="F1047" s="192" t="n"/>
      <c r="G1047" s="193" t="n"/>
      <c r="H1047" s="193" t="n"/>
      <c r="I1047" s="193" t="n"/>
      <c r="J1047" s="194" t="n"/>
      <c r="K1047" s="192" t="n">
        <v>0</v>
      </c>
      <c r="L1047" s="194">
        <f>K1047+L960</f>
        <v/>
      </c>
      <c r="M1047" s="192" t="n">
        <v>0</v>
      </c>
      <c r="N1047" s="194">
        <f>M1047+N960</f>
        <v/>
      </c>
      <c r="O1047" s="192" t="n"/>
      <c r="P1047" s="194">
        <f>O1047+P960</f>
        <v/>
      </c>
      <c r="Q1047" s="195">
        <f>N1047+P1047</f>
        <v/>
      </c>
      <c r="R1047" s="192" t="n"/>
      <c r="S1047" s="194">
        <f>R1047+S960</f>
        <v/>
      </c>
      <c r="T1047" s="192" t="n"/>
      <c r="U1047" s="194">
        <f>T1047+U960</f>
        <v/>
      </c>
      <c r="V1047" s="196">
        <f>L1047-N1047-U1047</f>
        <v/>
      </c>
      <c r="W1047" s="194">
        <f>IF(L1047-N1047-U1047-V1047=0,"","Error")</f>
        <v/>
      </c>
    </row>
    <row r="1048" ht="14" customHeight="1" thickBot="1">
      <c r="A1048" s="27" t="n"/>
      <c r="B1048" s="24" t="n"/>
      <c r="C1048" s="130" t="n"/>
      <c r="D1048" s="28" t="inlineStr">
        <is>
          <t xml:space="preserve">   កម្រៃស្កែនកុងតឺន័រចាប់ពី ៤០ហ្វីត ឡើង</t>
        </is>
      </c>
      <c r="E1048" s="69" t="inlineStr">
        <is>
          <t>SFL</t>
        </is>
      </c>
      <c r="F1048" s="238" t="n"/>
      <c r="G1048" s="239" t="n"/>
      <c r="H1048" s="239" t="n"/>
      <c r="I1048" s="239" t="n"/>
      <c r="J1048" s="240" t="n"/>
      <c r="K1048" s="238" t="n">
        <v>0</v>
      </c>
      <c r="L1048" s="240">
        <f>K1048+L961</f>
        <v/>
      </c>
      <c r="M1048" s="238" t="n">
        <v>0</v>
      </c>
      <c r="N1048" s="240">
        <f>M1048+N961</f>
        <v/>
      </c>
      <c r="O1048" s="238" t="n"/>
      <c r="P1048" s="240">
        <f>O1048+P961</f>
        <v/>
      </c>
      <c r="Q1048" s="241">
        <f>N1048+P1048</f>
        <v/>
      </c>
      <c r="R1048" s="238" t="n"/>
      <c r="S1048" s="240">
        <f>R1048+S961</f>
        <v/>
      </c>
      <c r="T1048" s="238" t="n"/>
      <c r="U1048" s="240">
        <f>T1048+U961</f>
        <v/>
      </c>
      <c r="V1048" s="242">
        <f>L1048-N1048-U1048</f>
        <v/>
      </c>
      <c r="W1048" s="240">
        <f>IF(L1048-N1048-U1048-V1048=0,"","Error")</f>
        <v/>
      </c>
    </row>
    <row r="1049" ht="14" customHeight="1" thickBot="1">
      <c r="A1049" s="78" t="inlineStr">
        <is>
          <t>76</t>
        </is>
      </c>
      <c r="B1049" s="79" t="inlineStr">
        <is>
          <t>7698</t>
        </is>
      </c>
      <c r="C1049" s="95" t="n">
        <v>76981</v>
      </c>
      <c r="D1049" s="96" t="inlineStr">
        <is>
          <t xml:space="preserve">ផលហិរញ្ញវត្ថុផ្សេងទៀត </t>
        </is>
      </c>
      <c r="E1049" s="90" t="inlineStr">
        <is>
          <t>ORB</t>
        </is>
      </c>
      <c r="F1049" s="118" t="n"/>
      <c r="G1049" s="257" t="n"/>
      <c r="H1049" s="257" t="n"/>
      <c r="I1049" s="257" t="n"/>
      <c r="J1049" s="258" t="n"/>
      <c r="K1049" s="118" t="n">
        <v>0</v>
      </c>
      <c r="L1049" s="258">
        <f>K1049+L962</f>
        <v/>
      </c>
      <c r="M1049" s="118" t="n">
        <v>0</v>
      </c>
      <c r="N1049" s="258">
        <f>M1049+N962</f>
        <v/>
      </c>
      <c r="O1049" s="118" t="n"/>
      <c r="P1049" s="258">
        <f>O1049+P962</f>
        <v/>
      </c>
      <c r="Q1049" s="121">
        <f>N1049+P1049</f>
        <v/>
      </c>
      <c r="R1049" s="118" t="n"/>
      <c r="S1049" s="258">
        <f>R1049+S962</f>
        <v/>
      </c>
      <c r="T1049" s="118" t="n"/>
      <c r="U1049" s="258">
        <f>T1049+U962</f>
        <v/>
      </c>
      <c r="V1049" s="122">
        <f>L1049-N1049-U1049</f>
        <v/>
      </c>
      <c r="W1049" s="258">
        <f>IF(L1049-N1049-U1049-V1049=0,"","Error")</f>
        <v/>
      </c>
    </row>
    <row r="1050" ht="13" customHeight="1" thickBot="1">
      <c r="A1050" s="348" t="n">
        <v>45303</v>
      </c>
      <c r="B1050" s="346" t="n"/>
      <c r="C1050" s="346" t="n"/>
      <c r="D1050" s="346" t="n"/>
      <c r="E1050" s="346" t="n"/>
      <c r="F1050" s="349" t="n"/>
      <c r="G1050" s="156">
        <f>SUM(G1051:G1056,G1057,G1069:G1078,G1079,G1080,G1086:G1090,G1091,G1092,G1106,G1123,G1129:G1131,G1132,G1136)</f>
        <v/>
      </c>
      <c r="H1050" s="156">
        <f>SUM(H1051:H1056,H1057,H1069:H1078,H1079,H1080,H1086:H1090,H1091,H1092,H1106,H1123,H1129:H1131,H1132,H1136)</f>
        <v/>
      </c>
      <c r="I1050" s="156">
        <f>SUM(I1051:I1056,I1057,I1069:I1078,I1079,I1080,I1086:I1090,I1091,I1092,I1106,I1123,I1129:I1131,I1132,I1136)</f>
        <v/>
      </c>
      <c r="J1050" s="157">
        <f>SUM(J1051:J1056,J1057,J1069:J1078,J1079,J1080,J1086:J1090,J1091,J1092,J1106,J1123,J1129:J1131,J1132,J1136)</f>
        <v/>
      </c>
      <c r="K1050" s="155">
        <f>SUM(K1051:K1056,K1057,K1069:K1078,K1079,K1080,K1086:K1090,K1091,K1092,K1106,K1123,K1129:K1131,K1132,K1136)</f>
        <v/>
      </c>
      <c r="L1050" s="157">
        <f>SUM(L1051:L1056,L1057,L1069:L1078,L1079,L1080,L1086:L1090,L1091,L1092,L1106,L1123,L1129:L1131,L1132,L1136)</f>
        <v/>
      </c>
      <c r="M1050" s="155">
        <f>SUM(M1051:M1056,M1057,M1069:M1078,M1079,M1080,M1086:M1090,M1091,M1092,M1106,M1123,M1129:M1131,M1132,M1136)</f>
        <v/>
      </c>
      <c r="N1050" s="157">
        <f>SUM(N1051:N1056,N1057,N1069:N1078,N1079,N1080,N1086:N1090,N1091,N1092,N1106,N1123,N1129:N1131,N1132,N1136)</f>
        <v/>
      </c>
      <c r="O1050" s="155">
        <f>SUM(O1051:O1056,O1057,O1069:O1078,O1079,O1080,O1086:O1090,O1091,O1092,O1106,O1123,O1129:O1131,O1132,O1136)</f>
        <v/>
      </c>
      <c r="P1050" s="157">
        <f>SUM(P1051:P1056,P1057,P1069:P1078,P1079,P1080,P1086:P1090,P1091,P1092,P1106,P1123,P1129:P1131,P1132,P1136)</f>
        <v/>
      </c>
      <c r="Q1050" s="158">
        <f>SUM(Q1051:Q1056,Q1057,Q1069:Q1078,Q1079,Q1080,Q1086:Q1090,Q1091,Q1092,Q1106,Q1123,Q1129:Q1131,Q1132,Q1136)</f>
        <v/>
      </c>
      <c r="R1050" s="155">
        <f>SUM(R1051:R1056,R1057,R1069:R1078,R1079,R1080,R1086:R1090,R1091,R1092,R1106,R1123,R1129:R1131,R1132,R1136)</f>
        <v/>
      </c>
      <c r="S1050" s="157">
        <f>SUM(S1051:S1056,S1057,S1069:S1078,S1079,S1080,S1086:S1090,S1091,S1092,S1106,S1123,S1129:S1131,S1132,S1136)</f>
        <v/>
      </c>
      <c r="T1050" s="155">
        <f>SUM(T1051:T1056,T1057,T1069:T1078,T1079,T1080,T1086:T1090,T1091,T1092,T1106,T1123,T1129:T1131,T1132,T1136)</f>
        <v/>
      </c>
      <c r="U1050" s="157">
        <f>SUM(U1051:U1056,U1057,U1069:U1078,U1079,U1080,U1086:U1090,U1091,U1092,U1106,U1123,U1129:U1131,U1132,U1136)</f>
        <v/>
      </c>
      <c r="V1050" s="159">
        <f>SUM(V1051:V1056,V1057,V1069:V1078,V1079,V1080,V1086:V1090,V1091,V1092,V1106,V1123,V1129:V1131,V1132,V1136)</f>
        <v/>
      </c>
      <c r="W1050" s="157">
        <f>IF(L1050-N1050-U1050-V1050=0,"","Error")</f>
        <v/>
      </c>
    </row>
    <row r="1051" ht="13" customHeight="1">
      <c r="A1051" s="25" t="inlineStr">
        <is>
          <t>70</t>
        </is>
      </c>
      <c r="B1051" s="29" t="n">
        <v>7002</v>
      </c>
      <c r="C1051" s="20" t="n">
        <v>70025</v>
      </c>
      <c r="D1051" s="16" t="inlineStr">
        <is>
          <t>អាករលើតម្លៃបន្ថែម របបនាំចូល (សហគ្រាសប្រេងឥន្ធនៈ)</t>
        </is>
      </c>
      <c r="E1051" s="49" t="inlineStr">
        <is>
          <t>VPP</t>
        </is>
      </c>
      <c r="F1051" s="123" t="n"/>
      <c r="G1051" s="98" t="n"/>
      <c r="H1051" s="98" t="n"/>
      <c r="I1051" s="98" t="n"/>
      <c r="J1051" s="99" t="n"/>
      <c r="K1051" s="97" t="n">
        <v>0</v>
      </c>
      <c r="L1051" s="99">
        <f>K1051+L964</f>
        <v/>
      </c>
      <c r="M1051" s="97" t="n">
        <v>0</v>
      </c>
      <c r="N1051" s="99">
        <f>M1051+N964</f>
        <v/>
      </c>
      <c r="O1051" s="97" t="n"/>
      <c r="P1051" s="99">
        <f>O1051+P964</f>
        <v/>
      </c>
      <c r="Q1051" s="100">
        <f>N1051+P1051</f>
        <v/>
      </c>
      <c r="R1051" s="97" t="n"/>
      <c r="S1051" s="99">
        <f>R1051+S964</f>
        <v/>
      </c>
      <c r="T1051" s="97" t="n"/>
      <c r="U1051" s="99">
        <f>T1051+U964</f>
        <v/>
      </c>
      <c r="V1051" s="101">
        <f>L1051-N1051-U1051</f>
        <v/>
      </c>
      <c r="W1051" s="99">
        <f>IF(L1051-N1051-U1051-V1051=0,"","Error")</f>
        <v/>
      </c>
    </row>
    <row r="1052" ht="13" customHeight="1">
      <c r="A1052" s="15" t="n"/>
      <c r="B1052" s="18" t="n"/>
      <c r="C1052" s="21" t="n">
        <v>70026</v>
      </c>
      <c r="D1052" s="22" t="inlineStr">
        <is>
          <t>អាករលើតម្លៃបន្ថែម របបនាំចូល (សហគ្រាសផ្សេងៗទៀត)</t>
        </is>
      </c>
      <c r="E1052" s="50" t="inlineStr">
        <is>
          <t>VOP</t>
        </is>
      </c>
      <c r="F1052" s="184" t="n"/>
      <c r="G1052" s="185" t="n"/>
      <c r="H1052" s="185" t="n"/>
      <c r="I1052" s="185" t="n"/>
      <c r="J1052" s="186" t="n"/>
      <c r="K1052" s="184" t="n">
        <v>6304200</v>
      </c>
      <c r="L1052" s="186">
        <f>K1052+L965</f>
        <v/>
      </c>
      <c r="M1052" s="184" t="n">
        <v>2814044</v>
      </c>
      <c r="N1052" s="186">
        <f>M1052+N965</f>
        <v/>
      </c>
      <c r="O1052" s="184" t="n"/>
      <c r="P1052" s="186">
        <f>O1052+P965</f>
        <v/>
      </c>
      <c r="Q1052" s="187">
        <f>N1052+P1052</f>
        <v/>
      </c>
      <c r="R1052" s="184" t="n"/>
      <c r="S1052" s="186">
        <f>R1052+S965</f>
        <v/>
      </c>
      <c r="T1052" s="184" t="n"/>
      <c r="U1052" s="186">
        <f>T1052+U965</f>
        <v/>
      </c>
      <c r="V1052" s="188">
        <f>L1052-N1052-U1052</f>
        <v/>
      </c>
      <c r="W1052" s="186">
        <f>IF(L1052-N1052-U1052-V1052=0,"","Error")</f>
        <v/>
      </c>
    </row>
    <row r="1053" ht="14" customHeight="1" thickBot="1">
      <c r="A1053" s="15" t="n"/>
      <c r="B1053" s="24" t="n"/>
      <c r="C1053" s="55" t="n">
        <v>70027</v>
      </c>
      <c r="D1053" s="56" t="inlineStr">
        <is>
          <t>អាករលើតម្លៃបន្ថែម របបនាំចូល (ជាបន្ទុករបស់រដ្ឋ)</t>
        </is>
      </c>
      <c r="E1053" s="57" t="inlineStr">
        <is>
          <t>VAP</t>
        </is>
      </c>
      <c r="F1053" s="107" t="n"/>
      <c r="G1053" s="108" t="n"/>
      <c r="H1053" s="108" t="n"/>
      <c r="I1053" s="108" t="n"/>
      <c r="J1053" s="109" t="n"/>
      <c r="K1053" s="107" t="n">
        <v>0</v>
      </c>
      <c r="L1053" s="109">
        <f>K1053+L966</f>
        <v/>
      </c>
      <c r="M1053" s="107" t="n">
        <v>0</v>
      </c>
      <c r="N1053" s="109">
        <f>M1053+N966</f>
        <v/>
      </c>
      <c r="O1053" s="107" t="n"/>
      <c r="P1053" s="109">
        <f>O1053+P966</f>
        <v/>
      </c>
      <c r="Q1053" s="110">
        <f>N1053+P1053</f>
        <v/>
      </c>
      <c r="R1053" s="107" t="n"/>
      <c r="S1053" s="109">
        <f>R1053+S966</f>
        <v/>
      </c>
      <c r="T1053" s="107" t="n"/>
      <c r="U1053" s="109">
        <f>T1053+U966</f>
        <v/>
      </c>
      <c r="V1053" s="111">
        <f>L1053-N1053-U1053</f>
        <v/>
      </c>
      <c r="W1053" s="109">
        <f>IF(L1053-N1053-U1053-V1053=0,"","Error")</f>
        <v/>
      </c>
    </row>
    <row r="1054" ht="13" customHeight="1">
      <c r="A1054" s="15" t="n"/>
      <c r="B1054" s="29" t="n">
        <v>7003</v>
      </c>
      <c r="C1054" s="20" t="n">
        <v>70032</v>
      </c>
      <c r="D1054" s="16" t="inlineStr">
        <is>
          <t>អាករពិសេសលើទំនិញមួយចំនួន របបនាំចូល (សហគ្រាសប្រេងឥន្ធនៈ)</t>
        </is>
      </c>
      <c r="E1054" s="49" t="inlineStr">
        <is>
          <t>SPP</t>
        </is>
      </c>
      <c r="F1054" s="97" t="n"/>
      <c r="G1054" s="98" t="n"/>
      <c r="H1054" s="98" t="n"/>
      <c r="I1054" s="98" t="n"/>
      <c r="J1054" s="99" t="n"/>
      <c r="K1054" s="97" t="n">
        <v>0</v>
      </c>
      <c r="L1054" s="99">
        <f>K1054+L967</f>
        <v/>
      </c>
      <c r="M1054" s="97" t="n">
        <v>0</v>
      </c>
      <c r="N1054" s="99">
        <f>M1054+N967</f>
        <v/>
      </c>
      <c r="O1054" s="97" t="n"/>
      <c r="P1054" s="99">
        <f>O1054+P967</f>
        <v/>
      </c>
      <c r="Q1054" s="100">
        <f>N1054+P1054</f>
        <v/>
      </c>
      <c r="R1054" s="97" t="n"/>
      <c r="S1054" s="99">
        <f>R1054+S967</f>
        <v/>
      </c>
      <c r="T1054" s="97" t="n"/>
      <c r="U1054" s="99">
        <f>T1054+U967</f>
        <v/>
      </c>
      <c r="V1054" s="101">
        <f>L1054-N1054-U1054</f>
        <v/>
      </c>
      <c r="W1054" s="99">
        <f>IF(L1054-N1054-U1054-V1054=0,"","Error")</f>
        <v/>
      </c>
    </row>
    <row r="1055" ht="14" customHeight="1" thickBot="1">
      <c r="A1055" s="15" t="n"/>
      <c r="B1055" s="24" t="n"/>
      <c r="C1055" s="55" t="n">
        <v>70033</v>
      </c>
      <c r="D1055" s="56" t="inlineStr">
        <is>
          <t>អាករពិសេសលើទំនិញមួយចំនួន របបនាំចូល (សហគ្រាសផ្សេងៗទៀត)</t>
        </is>
      </c>
      <c r="E1055" s="57" t="inlineStr">
        <is>
          <t>SOP</t>
        </is>
      </c>
      <c r="F1055" s="107" t="n"/>
      <c r="G1055" s="108" t="n"/>
      <c r="H1055" s="108" t="n"/>
      <c r="I1055" s="108" t="n"/>
      <c r="J1055" s="109" t="n"/>
      <c r="K1055" s="107" t="n">
        <v>314700</v>
      </c>
      <c r="L1055" s="109">
        <f>K1055+L968</f>
        <v/>
      </c>
      <c r="M1055" s="107" t="n">
        <v>0</v>
      </c>
      <c r="N1055" s="109">
        <f>M1055+N968</f>
        <v/>
      </c>
      <c r="O1055" s="107" t="n"/>
      <c r="P1055" s="109">
        <f>O1055+P968</f>
        <v/>
      </c>
      <c r="Q1055" s="110">
        <f>N1055+P1055</f>
        <v/>
      </c>
      <c r="R1055" s="107" t="n"/>
      <c r="S1055" s="109">
        <f>R1055+S968</f>
        <v/>
      </c>
      <c r="T1055" s="107" t="n"/>
      <c r="U1055" s="109">
        <f>T1055+U968</f>
        <v/>
      </c>
      <c r="V1055" s="111">
        <f>L1055-N1055-U1055</f>
        <v/>
      </c>
      <c r="W1055" s="109">
        <f>IF(L1055-N1055-U1055-V1055=0,"","Error")</f>
        <v/>
      </c>
    </row>
    <row r="1056" ht="14" customHeight="1" thickBot="1">
      <c r="A1056" s="25" t="inlineStr">
        <is>
          <t>71</t>
        </is>
      </c>
      <c r="B1056" s="29" t="n">
        <v>7100</v>
      </c>
      <c r="C1056" s="125" t="n">
        <v>71001</v>
      </c>
      <c r="D1056" s="39" t="inlineStr">
        <is>
          <t>ពន្ធគយពីការនាំចូល</t>
        </is>
      </c>
      <c r="E1056" s="51" t="inlineStr">
        <is>
          <t>COP</t>
        </is>
      </c>
      <c r="F1056" s="116" t="n"/>
      <c r="G1056" s="113" t="n"/>
      <c r="H1056" s="113" t="n"/>
      <c r="I1056" s="113" t="n"/>
      <c r="J1056" s="114" t="n"/>
      <c r="K1056" s="116" t="n">
        <v>7254200</v>
      </c>
      <c r="L1056" s="114">
        <f>K1056+L969</f>
        <v/>
      </c>
      <c r="M1056" s="116" t="n">
        <v>3589533</v>
      </c>
      <c r="N1056" s="114">
        <f>M1056+N969</f>
        <v/>
      </c>
      <c r="O1056" s="116" t="n"/>
      <c r="P1056" s="114">
        <f>O1056+P969</f>
        <v/>
      </c>
      <c r="Q1056" s="115">
        <f>N1056+P1056</f>
        <v/>
      </c>
      <c r="R1056" s="116" t="n"/>
      <c r="S1056" s="114">
        <f>R1056+S969</f>
        <v/>
      </c>
      <c r="T1056" s="116" t="n"/>
      <c r="U1056" s="114">
        <f>T1056+U969</f>
        <v/>
      </c>
      <c r="V1056" s="117">
        <f>L1056-N1056-U1056</f>
        <v/>
      </c>
      <c r="W1056" s="114">
        <f>IF(L1056-N1056-U1056-V1056=0,"","Error")</f>
        <v/>
      </c>
    </row>
    <row r="1057" ht="14" customHeight="1" thickBot="1">
      <c r="A1057" s="23" t="n"/>
      <c r="B1057" s="18" t="n"/>
      <c r="C1057" s="129" t="n"/>
      <c r="D1057" s="91" t="inlineStr">
        <is>
          <t>សរុបកម្រៃពីការ​ងារគយ</t>
        </is>
      </c>
      <c r="E1057" s="92" t="n"/>
      <c r="F1057" s="160" t="n"/>
      <c r="G1057" s="161">
        <f>G1058+G1059+G1060+G1068</f>
        <v/>
      </c>
      <c r="H1057" s="161">
        <f>H1058+H1059+H1060+H1068</f>
        <v/>
      </c>
      <c r="I1057" s="161">
        <f>I1058+I1059+I1060+I1068</f>
        <v/>
      </c>
      <c r="J1057" s="120">
        <f>J1058+J1059+J1060+J1068</f>
        <v/>
      </c>
      <c r="K1057" s="160">
        <f>K1058+K1059+K1060+K1068</f>
        <v/>
      </c>
      <c r="L1057" s="120">
        <f>L1058+L1059+L1060+L1068</f>
        <v/>
      </c>
      <c r="M1057" s="160">
        <f>M1058+M1059+M1060+M1068</f>
        <v/>
      </c>
      <c r="N1057" s="120">
        <f>N1058+N1059+N1060+N1068</f>
        <v/>
      </c>
      <c r="O1057" s="160">
        <f>O1058+O1059+O1060+O1068</f>
        <v/>
      </c>
      <c r="P1057" s="120">
        <f>P1058+P1059+P1060+P1068</f>
        <v/>
      </c>
      <c r="Q1057" s="121">
        <f>Q1058+Q1059+Q1060+Q1068</f>
        <v/>
      </c>
      <c r="R1057" s="160">
        <f>R1058+R1059+R1060+R1068</f>
        <v/>
      </c>
      <c r="S1057" s="120">
        <f>S1058+S1059+S1060+S1068</f>
        <v/>
      </c>
      <c r="T1057" s="160">
        <f>T1058+T1059+T1060+T1068</f>
        <v/>
      </c>
      <c r="U1057" s="120">
        <f>U1058+U1059+U1060+U1068</f>
        <v/>
      </c>
      <c r="V1057" s="162">
        <f>V1058+V1059+V1060+V1068</f>
        <v/>
      </c>
      <c r="W1057" s="120">
        <f>IF(L1057-N1057-U1057-V1057=0,"","Error")</f>
        <v/>
      </c>
    </row>
    <row r="1058" ht="13" customHeight="1">
      <c r="A1058" s="23" t="n"/>
      <c r="B1058" s="18" t="n"/>
      <c r="C1058" s="129" t="n"/>
      <c r="D1058" s="17" t="inlineStr">
        <is>
          <t>កម្រៃស្តុកទំនិញក្នុងសន្និធិគយបណ្តោះអាសន្នហួសកាលកំណត់</t>
        </is>
      </c>
      <c r="E1058" s="52" t="inlineStr">
        <is>
          <t>OSF</t>
        </is>
      </c>
      <c r="F1058" s="163" t="n"/>
      <c r="G1058" s="164" t="n"/>
      <c r="H1058" s="164" t="n"/>
      <c r="I1058" s="164" t="n"/>
      <c r="J1058" s="165" t="n"/>
      <c r="K1058" s="163" t="n">
        <v>0</v>
      </c>
      <c r="L1058" s="165">
        <f>K1058+L971</f>
        <v/>
      </c>
      <c r="M1058" s="163" t="n">
        <v>0</v>
      </c>
      <c r="N1058" s="165">
        <f>M1058+N971</f>
        <v/>
      </c>
      <c r="O1058" s="163" t="n"/>
      <c r="P1058" s="165">
        <f>O1058+P971</f>
        <v/>
      </c>
      <c r="Q1058" s="166">
        <f>N1058+P1058</f>
        <v/>
      </c>
      <c r="R1058" s="163" t="n"/>
      <c r="S1058" s="165">
        <f>R1058+S971</f>
        <v/>
      </c>
      <c r="T1058" s="163" t="n"/>
      <c r="U1058" s="165">
        <f>T1058+U971</f>
        <v/>
      </c>
      <c r="V1058" s="167">
        <f>L1058-N1058-U1058</f>
        <v/>
      </c>
      <c r="W1058" s="165">
        <f>IF(L1058-N1058-U1058-V1058=0,"","Error")</f>
        <v/>
      </c>
    </row>
    <row r="1059" ht="14" customHeight="1" thickBot="1">
      <c r="A1059" s="23" t="n"/>
      <c r="B1059" s="18" t="n"/>
      <c r="C1059" s="129" t="n"/>
      <c r="D1059" s="82" t="inlineStr">
        <is>
          <t>កម្រៃទំនិញនាំចូលសម្រាប់លក់ក្នុងអគារលក់ទំនិញរួចពន្ធ</t>
        </is>
      </c>
      <c r="E1059" s="83" t="inlineStr">
        <is>
          <t>DSF</t>
        </is>
      </c>
      <c r="F1059" s="168" t="n"/>
      <c r="G1059" s="169" t="n"/>
      <c r="H1059" s="169" t="n"/>
      <c r="I1059" s="169" t="n"/>
      <c r="J1059" s="170" t="n"/>
      <c r="K1059" s="168" t="n">
        <v>0</v>
      </c>
      <c r="L1059" s="170">
        <f>K1059+L972</f>
        <v/>
      </c>
      <c r="M1059" s="168" t="n">
        <v>0</v>
      </c>
      <c r="N1059" s="170">
        <f>M1059+N972</f>
        <v/>
      </c>
      <c r="O1059" s="168" t="n"/>
      <c r="P1059" s="170">
        <f>O1059+P972</f>
        <v/>
      </c>
      <c r="Q1059" s="171">
        <f>N1059+P1059</f>
        <v/>
      </c>
      <c r="R1059" s="168" t="n"/>
      <c r="S1059" s="170">
        <f>R1059+S972</f>
        <v/>
      </c>
      <c r="T1059" s="168" t="n"/>
      <c r="U1059" s="170">
        <f>T1059+U972</f>
        <v/>
      </c>
      <c r="V1059" s="172">
        <f>L1059-N1059-U1059</f>
        <v/>
      </c>
      <c r="W1059" s="170">
        <f>IF(L1059-N1059-U1059-V1059=0,"","Error")</f>
        <v/>
      </c>
    </row>
    <row r="1060" ht="14" customHeight="1" thickBot="1">
      <c r="A1060" s="23" t="n"/>
      <c r="B1060" s="18" t="n"/>
      <c r="C1060" s="129" t="n"/>
      <c r="D1060" s="93" t="inlineStr">
        <is>
          <t>សរុបកម្រៃឆ្លងកាត់ (មាតិកាចាស់)</t>
        </is>
      </c>
      <c r="E1060" s="94" t="inlineStr">
        <is>
          <t>TRF</t>
        </is>
      </c>
      <c r="F1060" s="160" t="n"/>
      <c r="G1060" s="161">
        <f>SUM(G1061:G1067)</f>
        <v/>
      </c>
      <c r="H1060" s="161">
        <f>SUM(H1061:H1067)</f>
        <v/>
      </c>
      <c r="I1060" s="161">
        <f>SUM(I1061:I1067)</f>
        <v/>
      </c>
      <c r="J1060" s="120">
        <f>SUM(J1061:J1067)</f>
        <v/>
      </c>
      <c r="K1060" s="160" t="n">
        <v>0</v>
      </c>
      <c r="L1060" s="120">
        <f>SUM(L1061:L1067)</f>
        <v/>
      </c>
      <c r="M1060" s="160" t="n">
        <v>0</v>
      </c>
      <c r="N1060" s="120">
        <f>SUM(N1061:N1067)</f>
        <v/>
      </c>
      <c r="O1060" s="160">
        <f>SUM(O1061:O1067)</f>
        <v/>
      </c>
      <c r="P1060" s="120">
        <f>SUM(P1061:P1067)</f>
        <v/>
      </c>
      <c r="Q1060" s="121">
        <f>SUM(Q1061:Q1067)</f>
        <v/>
      </c>
      <c r="R1060" s="160">
        <f>SUM(R1061:R1067)</f>
        <v/>
      </c>
      <c r="S1060" s="120">
        <f>SUM(S1061:S1067)</f>
        <v/>
      </c>
      <c r="T1060" s="160">
        <f>SUM(T1061:T1067)</f>
        <v/>
      </c>
      <c r="U1060" s="120">
        <f>SUM(U1061:U1067)</f>
        <v/>
      </c>
      <c r="V1060" s="162">
        <f>SUM(V1061:V1067)</f>
        <v/>
      </c>
      <c r="W1060" s="120">
        <f>IF(L1060-N1060-U1060-V1060=0,"","Error")</f>
        <v/>
      </c>
    </row>
    <row r="1061" ht="26" customHeight="1">
      <c r="A1061" s="23" t="n"/>
      <c r="B1061" s="18" t="n"/>
      <c r="C1061" s="129" t="n"/>
      <c r="D106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061" s="53" t="inlineStr">
        <is>
          <t>TFT</t>
        </is>
      </c>
      <c r="F1061" s="173" t="n"/>
      <c r="G1061" s="174" t="n"/>
      <c r="H1061" s="174" t="n"/>
      <c r="I1061" s="174" t="n"/>
      <c r="J1061" s="175" t="n"/>
      <c r="K1061" s="173" t="n">
        <v>0</v>
      </c>
      <c r="L1061" s="175">
        <f>K1061+L974</f>
        <v/>
      </c>
      <c r="M1061" s="173" t="n">
        <v>0</v>
      </c>
      <c r="N1061" s="175">
        <f>M1061+N974</f>
        <v/>
      </c>
      <c r="O1061" s="173" t="n"/>
      <c r="P1061" s="175">
        <f>O1061+P974</f>
        <v/>
      </c>
      <c r="Q1061" s="176">
        <f>N1061+P1061</f>
        <v/>
      </c>
      <c r="R1061" s="173" t="n"/>
      <c r="S1061" s="175">
        <f>R1061+S974</f>
        <v/>
      </c>
      <c r="T1061" s="173" t="n"/>
      <c r="U1061" s="175">
        <f>T1061+U974</f>
        <v/>
      </c>
      <c r="V1061" s="177">
        <f>L1061-N1061-U1061</f>
        <v/>
      </c>
      <c r="W1061" s="175">
        <f>IF(L1061-N1061-U1061-V1061=0,"","Error")</f>
        <v/>
      </c>
    </row>
    <row r="1062" ht="13" customHeight="1">
      <c r="A1062" s="23" t="n"/>
      <c r="B1062" s="18" t="n"/>
      <c r="C1062" s="129" t="n"/>
      <c r="D106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062" s="54" t="inlineStr">
        <is>
          <t>TFF</t>
        </is>
      </c>
      <c r="F1062" s="178" t="n"/>
      <c r="G1062" s="179" t="n"/>
      <c r="H1062" s="179" t="n"/>
      <c r="I1062" s="179" t="n"/>
      <c r="J1062" s="180" t="n"/>
      <c r="K1062" s="178" t="n">
        <v>0</v>
      </c>
      <c r="L1062" s="180">
        <f>K1062+L975</f>
        <v/>
      </c>
      <c r="M1062" s="178" t="n">
        <v>0</v>
      </c>
      <c r="N1062" s="180">
        <f>M1062+N975</f>
        <v/>
      </c>
      <c r="O1062" s="178" t="n"/>
      <c r="P1062" s="180">
        <f>O1062+P975</f>
        <v/>
      </c>
      <c r="Q1062" s="181">
        <f>N1062+P1062</f>
        <v/>
      </c>
      <c r="R1062" s="178" t="n"/>
      <c r="S1062" s="180">
        <f>R1062+S975</f>
        <v/>
      </c>
      <c r="T1062" s="178" t="n"/>
      <c r="U1062" s="180">
        <f>T1062+U975</f>
        <v/>
      </c>
      <c r="V1062" s="182">
        <f>L1062-N1062-U1062</f>
        <v/>
      </c>
      <c r="W1062" s="180">
        <f>IF(L1062-N1062-U1062-V1062=0,"","Error")</f>
        <v/>
      </c>
    </row>
    <row r="1063" ht="13" customHeight="1">
      <c r="A1063" s="23" t="n"/>
      <c r="B1063" s="18" t="n"/>
      <c r="C1063" s="129" t="n"/>
      <c r="D1063" s="38" t="inlineStr">
        <is>
          <t xml:space="preserve">   កម្រៃឆ្លងកាត់ទំនិញមិនផ្ទុកក្នុងកុងតឺន័រ (មាតិកាចាស់)</t>
        </is>
      </c>
      <c r="E1063" s="54" t="inlineStr">
        <is>
          <t>TFN</t>
        </is>
      </c>
      <c r="F1063" s="178" t="n"/>
      <c r="G1063" s="179" t="n"/>
      <c r="H1063" s="179" t="n"/>
      <c r="I1063" s="179" t="n"/>
      <c r="J1063" s="180" t="n"/>
      <c r="K1063" s="178" t="n">
        <v>0</v>
      </c>
      <c r="L1063" s="180">
        <f>K1063+L976</f>
        <v/>
      </c>
      <c r="M1063" s="178" t="n">
        <v>0</v>
      </c>
      <c r="N1063" s="180">
        <f>M1063+N976</f>
        <v/>
      </c>
      <c r="O1063" s="178" t="n"/>
      <c r="P1063" s="180">
        <f>O1063+P976</f>
        <v/>
      </c>
      <c r="Q1063" s="181">
        <f>N1063+P1063</f>
        <v/>
      </c>
      <c r="R1063" s="178" t="n"/>
      <c r="S1063" s="180">
        <f>R1063+S976</f>
        <v/>
      </c>
      <c r="T1063" s="178" t="n"/>
      <c r="U1063" s="180">
        <f>T1063+U976</f>
        <v/>
      </c>
      <c r="V1063" s="182">
        <f>L1063-N1063-U1063</f>
        <v/>
      </c>
      <c r="W1063" s="180">
        <f>IF(L1063-N1063-U1063-V1063=0,"","Error")</f>
        <v/>
      </c>
    </row>
    <row r="1064" ht="13" customHeight="1">
      <c r="A1064" s="23" t="n"/>
      <c r="B1064" s="18" t="n"/>
      <c r="C1064" s="129" t="n"/>
      <c r="D1064" s="38" t="inlineStr">
        <is>
          <t xml:space="preserve">   កម្រៃឆ្លងកាត់គោ ក្របី និងសេះរស់ (មាតិកាចាស់)</t>
        </is>
      </c>
      <c r="E1064" s="54" t="inlineStr">
        <is>
          <t>TFB</t>
        </is>
      </c>
      <c r="F1064" s="178" t="n"/>
      <c r="G1064" s="179" t="n"/>
      <c r="H1064" s="179" t="n"/>
      <c r="I1064" s="179" t="n"/>
      <c r="J1064" s="180" t="n"/>
      <c r="K1064" s="178" t="n">
        <v>0</v>
      </c>
      <c r="L1064" s="180">
        <f>K1064+L977</f>
        <v/>
      </c>
      <c r="M1064" s="178" t="n">
        <v>0</v>
      </c>
      <c r="N1064" s="180">
        <f>M1064+N977</f>
        <v/>
      </c>
      <c r="O1064" s="178" t="n"/>
      <c r="P1064" s="180">
        <f>O1064+P977</f>
        <v/>
      </c>
      <c r="Q1064" s="181">
        <f>N1064+P1064</f>
        <v/>
      </c>
      <c r="R1064" s="178" t="n"/>
      <c r="S1064" s="180">
        <f>R1064+S977</f>
        <v/>
      </c>
      <c r="T1064" s="178" t="n"/>
      <c r="U1064" s="180">
        <f>T1064+U977</f>
        <v/>
      </c>
      <c r="V1064" s="182">
        <f>L1064-N1064-U1064</f>
        <v/>
      </c>
      <c r="W1064" s="180">
        <f>IF(L1064-N1064-U1064-V1064=0,"","Error")</f>
        <v/>
      </c>
    </row>
    <row r="1065" ht="13" customHeight="1">
      <c r="A1065" s="23" t="n"/>
      <c r="B1065" s="18" t="n"/>
      <c r="C1065" s="129" t="n"/>
      <c r="D1065" s="38" t="inlineStr">
        <is>
          <t xml:space="preserve">   កម្រៃឆ្លងកាត់ជ្រូក ចៀម និងពពែរស់ (មាតិកាចាស់)</t>
        </is>
      </c>
      <c r="E1065" s="54" t="inlineStr">
        <is>
          <t>TFS</t>
        </is>
      </c>
      <c r="F1065" s="178" t="n"/>
      <c r="G1065" s="179" t="n"/>
      <c r="H1065" s="179" t="n"/>
      <c r="I1065" s="179" t="n"/>
      <c r="J1065" s="180" t="n"/>
      <c r="K1065" s="178" t="n">
        <v>0</v>
      </c>
      <c r="L1065" s="180">
        <f>K1065+L978</f>
        <v/>
      </c>
      <c r="M1065" s="178" t="n">
        <v>0</v>
      </c>
      <c r="N1065" s="180">
        <f>M1065+N978</f>
        <v/>
      </c>
      <c r="O1065" s="178" t="n"/>
      <c r="P1065" s="180">
        <f>O1065+P978</f>
        <v/>
      </c>
      <c r="Q1065" s="181">
        <f>N1065+P1065</f>
        <v/>
      </c>
      <c r="R1065" s="178" t="n"/>
      <c r="S1065" s="180">
        <f>R1065+S978</f>
        <v/>
      </c>
      <c r="T1065" s="178" t="n"/>
      <c r="U1065" s="180">
        <f>T1065+U978</f>
        <v/>
      </c>
      <c r="V1065" s="182">
        <f>L1065-N1065-U1065</f>
        <v/>
      </c>
      <c r="W1065" s="180">
        <f>IF(L1065-N1065-U1065-V1065=0,"","Error")</f>
        <v/>
      </c>
    </row>
    <row r="1066" ht="13" customHeight="1">
      <c r="A1066" s="23" t="n"/>
      <c r="B1066" s="18" t="n"/>
      <c r="C1066" s="129" t="n"/>
      <c r="D1066" s="38" t="inlineStr">
        <is>
          <t xml:space="preserve">   កម្រៃឆ្លងកាត់សត្វស្លាប (មាន់ ទា...) (មាតិកាចាស់)</t>
        </is>
      </c>
      <c r="E1066" s="54" t="inlineStr">
        <is>
          <t>TFP</t>
        </is>
      </c>
      <c r="F1066" s="178" t="n"/>
      <c r="G1066" s="179" t="n"/>
      <c r="H1066" s="179" t="n"/>
      <c r="I1066" s="179" t="n"/>
      <c r="J1066" s="180" t="n"/>
      <c r="K1066" s="178" t="n">
        <v>0</v>
      </c>
      <c r="L1066" s="180">
        <f>K1066+L979</f>
        <v/>
      </c>
      <c r="M1066" s="178" t="n">
        <v>0</v>
      </c>
      <c r="N1066" s="180">
        <f>M1066+N979</f>
        <v/>
      </c>
      <c r="O1066" s="178" t="n"/>
      <c r="P1066" s="180">
        <f>O1066+P979</f>
        <v/>
      </c>
      <c r="Q1066" s="181">
        <f>N1066+P1066</f>
        <v/>
      </c>
      <c r="R1066" s="178" t="n"/>
      <c r="S1066" s="180">
        <f>R1066+S979</f>
        <v/>
      </c>
      <c r="T1066" s="178" t="n"/>
      <c r="U1066" s="180">
        <f>T1066+U979</f>
        <v/>
      </c>
      <c r="V1066" s="182">
        <f>L1066-N1066-U1066</f>
        <v/>
      </c>
      <c r="W1066" s="180">
        <f>IF(L1066-N1066-U1066-V1066=0,"","Error")</f>
        <v/>
      </c>
    </row>
    <row r="1067" ht="13" customHeight="1">
      <c r="A1067" s="23" t="n"/>
      <c r="B1067" s="18" t="n"/>
      <c r="C1067" s="129" t="n"/>
      <c r="D1067" s="38" t="inlineStr">
        <is>
          <t xml:space="preserve">   កម្រៃឆ្លងកាត់ផលិតផលជលផល (មាតិកាចាស់)</t>
        </is>
      </c>
      <c r="E1067" s="54" t="inlineStr">
        <is>
          <t>TFA</t>
        </is>
      </c>
      <c r="F1067" s="178" t="n"/>
      <c r="G1067" s="179" t="n"/>
      <c r="H1067" s="179" t="n"/>
      <c r="I1067" s="179" t="n"/>
      <c r="J1067" s="180" t="n"/>
      <c r="K1067" s="178" t="n">
        <v>0</v>
      </c>
      <c r="L1067" s="180">
        <f>K1067+L980</f>
        <v/>
      </c>
      <c r="M1067" s="178" t="n">
        <v>0</v>
      </c>
      <c r="N1067" s="180">
        <f>M1067+N980</f>
        <v/>
      </c>
      <c r="O1067" s="178" t="n"/>
      <c r="P1067" s="180">
        <f>O1067+P980</f>
        <v/>
      </c>
      <c r="Q1067" s="181">
        <f>N1067+P1067</f>
        <v/>
      </c>
      <c r="R1067" s="178" t="n"/>
      <c r="S1067" s="180">
        <f>R1067+S980</f>
        <v/>
      </c>
      <c r="T1067" s="178" t="n"/>
      <c r="U1067" s="180">
        <f>T1067+U980</f>
        <v/>
      </c>
      <c r="V1067" s="182">
        <f>L1067-N1067-U1067</f>
        <v/>
      </c>
      <c r="W1067" s="180">
        <f>IF(L1067-N1067-U1067-V1067=0,"","Error")</f>
        <v/>
      </c>
    </row>
    <row r="1068" ht="13" customHeight="1">
      <c r="A1068" s="23" t="n"/>
      <c r="B1068" s="18" t="n"/>
      <c r="C1068" s="183" t="n"/>
      <c r="D1068" s="22" t="inlineStr">
        <is>
          <t>កម្រៃផ្សេងៗ</t>
        </is>
      </c>
      <c r="E1068" s="50" t="inlineStr">
        <is>
          <t>OFS</t>
        </is>
      </c>
      <c r="F1068" s="184" t="n"/>
      <c r="G1068" s="185" t="n"/>
      <c r="H1068" s="185" t="n"/>
      <c r="I1068" s="185" t="n"/>
      <c r="J1068" s="186" t="n"/>
      <c r="K1068" s="184" t="n">
        <v>0</v>
      </c>
      <c r="L1068" s="186">
        <f>K1068+L981</f>
        <v/>
      </c>
      <c r="M1068" s="184" t="n">
        <v>0</v>
      </c>
      <c r="N1068" s="186">
        <f>M1068+N981</f>
        <v/>
      </c>
      <c r="O1068" s="184" t="n"/>
      <c r="P1068" s="186">
        <f>O1068+P981</f>
        <v/>
      </c>
      <c r="Q1068" s="187">
        <f>N1068+P1068</f>
        <v/>
      </c>
      <c r="R1068" s="184" t="n"/>
      <c r="S1068" s="186">
        <f>R1068+S981</f>
        <v/>
      </c>
      <c r="T1068" s="184" t="n"/>
      <c r="U1068" s="186">
        <f>T1068+U981</f>
        <v/>
      </c>
      <c r="V1068" s="188">
        <f>L1068-N1068-U1068</f>
        <v/>
      </c>
      <c r="W1068" s="186">
        <f>IF(L1068-N1068-U1068-V1068=0,"","Error")</f>
        <v/>
      </c>
    </row>
    <row r="1069" ht="13" customHeight="1">
      <c r="A1069" s="15" t="n"/>
      <c r="B1069" s="18" t="n"/>
      <c r="C1069" s="21" t="n">
        <v>71003</v>
      </c>
      <c r="D1069" s="22" t="inlineStr">
        <is>
          <t>ពន្ធគយលើផលិតផលតេលសិលា</t>
        </is>
      </c>
      <c r="E1069" s="50" t="inlineStr">
        <is>
          <t>CPP</t>
        </is>
      </c>
      <c r="F1069" s="184" t="n"/>
      <c r="G1069" s="185" t="n"/>
      <c r="H1069" s="185" t="n"/>
      <c r="I1069" s="185" t="n"/>
      <c r="J1069" s="186" t="n"/>
      <c r="K1069" s="184" t="n">
        <v>0</v>
      </c>
      <c r="L1069" s="186">
        <f>K1069+L982</f>
        <v/>
      </c>
      <c r="M1069" s="184" t="n">
        <v>0</v>
      </c>
      <c r="N1069" s="186">
        <f>M1069+N982</f>
        <v/>
      </c>
      <c r="O1069" s="184" t="n"/>
      <c r="P1069" s="186">
        <f>O1069+P982</f>
        <v/>
      </c>
      <c r="Q1069" s="187">
        <f>N1069+P1069</f>
        <v/>
      </c>
      <c r="R1069" s="184" t="n"/>
      <c r="S1069" s="186">
        <f>R1069+S982</f>
        <v/>
      </c>
      <c r="T1069" s="184" t="n"/>
      <c r="U1069" s="186">
        <f>T1069+U982</f>
        <v/>
      </c>
      <c r="V1069" s="188">
        <f>L1069-N1069-U1069</f>
        <v/>
      </c>
      <c r="W1069" s="186">
        <f>IF(L1069-N1069-U1069-V1069=0,"","Error")</f>
        <v/>
      </c>
    </row>
    <row r="1070" ht="13" customHeight="1">
      <c r="A1070" s="15" t="n"/>
      <c r="B1070" s="18" t="n"/>
      <c r="C1070" s="21" t="n">
        <v>71004</v>
      </c>
      <c r="D1070" s="22" t="inlineStr">
        <is>
          <t>អាករបន្ថែមលើផលិតផលតេលសិលាសម្រាប់ថែទាំផ្លូវថ្នល់</t>
        </is>
      </c>
      <c r="E1070" s="50" t="inlineStr">
        <is>
          <t>ATP</t>
        </is>
      </c>
      <c r="F1070" s="184" t="n"/>
      <c r="G1070" s="185" t="n"/>
      <c r="H1070" s="185" t="n"/>
      <c r="I1070" s="185" t="n"/>
      <c r="J1070" s="186" t="n"/>
      <c r="K1070" s="184" t="n">
        <v>0</v>
      </c>
      <c r="L1070" s="186">
        <f>K1070+L983</f>
        <v/>
      </c>
      <c r="M1070" s="184" t="n">
        <v>0</v>
      </c>
      <c r="N1070" s="186">
        <f>M1070+N983</f>
        <v/>
      </c>
      <c r="O1070" s="184" t="n"/>
      <c r="P1070" s="186">
        <f>O1070+P983</f>
        <v/>
      </c>
      <c r="Q1070" s="187">
        <f>N1070+P1070</f>
        <v/>
      </c>
      <c r="R1070" s="184" t="n"/>
      <c r="S1070" s="186">
        <f>R1070+S983</f>
        <v/>
      </c>
      <c r="T1070" s="184" t="n"/>
      <c r="U1070" s="186">
        <f>T1070+U983</f>
        <v/>
      </c>
      <c r="V1070" s="188">
        <f>L1070-N1070-U1070</f>
        <v/>
      </c>
      <c r="W1070" s="186">
        <f>IF(L1070-N1070-U1070-V1070=0,"","Error")</f>
        <v/>
      </c>
    </row>
    <row r="1071" ht="13" customHeight="1">
      <c r="A1071" s="15" t="n"/>
      <c r="B1071" s="18" t="n"/>
      <c r="C1071" s="21" t="n">
        <v>71005</v>
      </c>
      <c r="D1071" s="22" t="inlineStr">
        <is>
          <t>ផលពីការលក់ទំនិញរឹបអូស និងទំនិញគ្មានការទាមទារ</t>
        </is>
      </c>
      <c r="E1071" s="50" t="inlineStr">
        <is>
          <t>AUC</t>
        </is>
      </c>
      <c r="F1071" s="184" t="n"/>
      <c r="G1071" s="185" t="n"/>
      <c r="H1071" s="185" t="n"/>
      <c r="I1071" s="185" t="n"/>
      <c r="J1071" s="186" t="n"/>
      <c r="K1071" s="184" t="n">
        <v>0</v>
      </c>
      <c r="L1071" s="186">
        <f>K1071+L984</f>
        <v/>
      </c>
      <c r="M1071" s="184" t="n">
        <v>0</v>
      </c>
      <c r="N1071" s="186">
        <f>M1071+N984</f>
        <v/>
      </c>
      <c r="O1071" s="184" t="n"/>
      <c r="P1071" s="186">
        <f>O1071+P984</f>
        <v/>
      </c>
      <c r="Q1071" s="187">
        <f>N1071+P1071</f>
        <v/>
      </c>
      <c r="R1071" s="184" t="n"/>
      <c r="S1071" s="186">
        <f>R1071+S984</f>
        <v/>
      </c>
      <c r="T1071" s="184" t="n"/>
      <c r="U1071" s="186">
        <f>T1071+U984</f>
        <v/>
      </c>
      <c r="V1071" s="188">
        <f>L1071-N1071-U1071</f>
        <v/>
      </c>
      <c r="W1071" s="186">
        <f>IF(L1071-N1071-U1071-V1071=0,"","Error")</f>
        <v/>
      </c>
    </row>
    <row r="1072" ht="13" customHeight="1">
      <c r="A1072" s="15" t="n"/>
      <c r="B1072" s="18" t="n"/>
      <c r="C1072" s="21" t="n">
        <v>71006</v>
      </c>
      <c r="D1072" s="22" t="inlineStr">
        <is>
          <t>ពិន័យផ្សេងៗលើការនាំចូល</t>
        </is>
      </c>
      <c r="E1072" s="50" t="inlineStr">
        <is>
          <t>PIM</t>
        </is>
      </c>
      <c r="F1072" s="184" t="n"/>
      <c r="G1072" s="185" t="n"/>
      <c r="H1072" s="185" t="n"/>
      <c r="I1072" s="185" t="n"/>
      <c r="J1072" s="186" t="n"/>
      <c r="K1072" s="184" t="n">
        <v>0</v>
      </c>
      <c r="L1072" s="186">
        <f>K1072+L985</f>
        <v/>
      </c>
      <c r="M1072" s="184" t="n">
        <v>0</v>
      </c>
      <c r="N1072" s="186">
        <f>M1072+N985</f>
        <v/>
      </c>
      <c r="O1072" s="184" t="n"/>
      <c r="P1072" s="186">
        <f>O1072+P985</f>
        <v/>
      </c>
      <c r="Q1072" s="187">
        <f>N1072+P1072</f>
        <v/>
      </c>
      <c r="R1072" s="184" t="n"/>
      <c r="S1072" s="186">
        <f>R1072+S985</f>
        <v/>
      </c>
      <c r="T1072" s="184" t="n"/>
      <c r="U1072" s="186">
        <f>T1072+U985</f>
        <v/>
      </c>
      <c r="V1072" s="188">
        <f>L1072-N1072-U1072</f>
        <v/>
      </c>
      <c r="W1072" s="186">
        <f>IF(L1072-N1072-U1072-V1072=0,"","Error")</f>
        <v/>
      </c>
    </row>
    <row r="1073" ht="14" customHeight="1" thickBot="1">
      <c r="A1073" s="15" t="n"/>
      <c r="B1073" s="24" t="n"/>
      <c r="C1073" s="55" t="n">
        <v>71007</v>
      </c>
      <c r="D1073" s="56" t="inlineStr">
        <is>
          <t>ពន្ធនាំចូល (ជាបន្ទុករបស់រដ្ឋ)</t>
        </is>
      </c>
      <c r="E1073" s="57" t="inlineStr">
        <is>
          <t>CRP</t>
        </is>
      </c>
      <c r="F1073" s="107" t="n"/>
      <c r="G1073" s="108" t="n"/>
      <c r="H1073" s="108" t="n"/>
      <c r="I1073" s="108" t="n"/>
      <c r="J1073" s="109" t="n"/>
      <c r="K1073" s="107" t="n">
        <v>0</v>
      </c>
      <c r="L1073" s="109">
        <f>K1073+L986</f>
        <v/>
      </c>
      <c r="M1073" s="107" t="n">
        <v>0</v>
      </c>
      <c r="N1073" s="109">
        <f>M1073+N986</f>
        <v/>
      </c>
      <c r="O1073" s="107" t="n"/>
      <c r="P1073" s="109">
        <f>O1073+P986</f>
        <v/>
      </c>
      <c r="Q1073" s="110">
        <f>N1073+P1073</f>
        <v/>
      </c>
      <c r="R1073" s="107" t="n"/>
      <c r="S1073" s="109">
        <f>R1073+S986</f>
        <v/>
      </c>
      <c r="T1073" s="107" t="n"/>
      <c r="U1073" s="109">
        <f>T1073+U986</f>
        <v/>
      </c>
      <c r="V1073" s="111">
        <f>L1073-N1073-U1073</f>
        <v/>
      </c>
      <c r="W1073" s="109">
        <f>IF(L1073-N1073-U1073-V1073=0,"","Error")</f>
        <v/>
      </c>
    </row>
    <row r="1074" ht="13" customHeight="1">
      <c r="A1074" s="15" t="n"/>
      <c r="B1074" s="19" t="inlineStr">
        <is>
          <t>7101</t>
        </is>
      </c>
      <c r="C1074" s="20" t="n">
        <v>71011</v>
      </c>
      <c r="D1074" s="16" t="inlineStr">
        <is>
          <t>អាករលើការនាំចេញឈើ</t>
        </is>
      </c>
      <c r="E1074" s="49" t="inlineStr">
        <is>
          <t>ETW</t>
        </is>
      </c>
      <c r="F1074" s="97" t="n"/>
      <c r="G1074" s="98" t="n"/>
      <c r="H1074" s="98" t="n"/>
      <c r="I1074" s="98" t="n"/>
      <c r="J1074" s="99" t="n"/>
      <c r="K1074" s="97" t="n">
        <v>0</v>
      </c>
      <c r="L1074" s="99">
        <f>K1074+L987</f>
        <v/>
      </c>
      <c r="M1074" s="97" t="n">
        <v>0</v>
      </c>
      <c r="N1074" s="99">
        <f>M1074+N987</f>
        <v/>
      </c>
      <c r="O1074" s="97" t="n"/>
      <c r="P1074" s="99">
        <f>O1074+P987</f>
        <v/>
      </c>
      <c r="Q1074" s="100">
        <f>N1074+P1074</f>
        <v/>
      </c>
      <c r="R1074" s="97" t="n"/>
      <c r="S1074" s="99">
        <f>R1074+S987</f>
        <v/>
      </c>
      <c r="T1074" s="97" t="n"/>
      <c r="U1074" s="99">
        <f>T1074+U987</f>
        <v/>
      </c>
      <c r="V1074" s="101">
        <f>L1074-N1074-U1074</f>
        <v/>
      </c>
      <c r="W1074" s="99">
        <f>IF(L1074-N1074-U1074-V1074=0,"","Error")</f>
        <v/>
      </c>
    </row>
    <row r="1075" ht="13" customHeight="1">
      <c r="A1075" s="15" t="n"/>
      <c r="B1075" s="18" t="n"/>
      <c r="C1075" s="21" t="n">
        <v>71012</v>
      </c>
      <c r="D1075" s="22" t="inlineStr">
        <is>
          <t>អាករលើការនាំចេញកៅស៊ូ</t>
        </is>
      </c>
      <c r="E1075" s="50" t="inlineStr">
        <is>
          <t>ETR</t>
        </is>
      </c>
      <c r="F1075" s="184" t="n"/>
      <c r="G1075" s="185" t="n"/>
      <c r="H1075" s="185" t="n"/>
      <c r="I1075" s="185" t="n"/>
      <c r="J1075" s="186" t="n"/>
      <c r="K1075" s="184" t="n">
        <v>0</v>
      </c>
      <c r="L1075" s="186">
        <f>K1075+L988</f>
        <v/>
      </c>
      <c r="M1075" s="184" t="n">
        <v>0</v>
      </c>
      <c r="N1075" s="186">
        <f>M1075+N988</f>
        <v/>
      </c>
      <c r="O1075" s="184" t="n"/>
      <c r="P1075" s="186">
        <f>O1075+P988</f>
        <v/>
      </c>
      <c r="Q1075" s="187">
        <f>N1075+P1075</f>
        <v/>
      </c>
      <c r="R1075" s="184" t="n"/>
      <c r="S1075" s="186">
        <f>R1075+S988</f>
        <v/>
      </c>
      <c r="T1075" s="184" t="n"/>
      <c r="U1075" s="186">
        <f>T1075+U988</f>
        <v/>
      </c>
      <c r="V1075" s="188">
        <f>L1075-N1075-U1075</f>
        <v/>
      </c>
      <c r="W1075" s="186">
        <f>IF(L1075-N1075-U1075-V1075=0,"","Error")</f>
        <v/>
      </c>
    </row>
    <row r="1076" ht="13" customHeight="1">
      <c r="A1076" s="15" t="n"/>
      <c r="B1076" s="18" t="n"/>
      <c r="C1076" s="21" t="n">
        <v>71013</v>
      </c>
      <c r="D1076" s="22" t="inlineStr">
        <is>
          <t>អាករលើការនាំចេញផលិតផលតេលសិលា</t>
        </is>
      </c>
      <c r="E1076" s="50" t="inlineStr">
        <is>
          <t>ETP</t>
        </is>
      </c>
      <c r="F1076" s="184" t="n"/>
      <c r="G1076" s="185" t="n"/>
      <c r="H1076" s="185" t="n"/>
      <c r="I1076" s="185" t="n"/>
      <c r="J1076" s="186" t="n"/>
      <c r="K1076" s="184" t="n">
        <v>0</v>
      </c>
      <c r="L1076" s="186">
        <f>K1076+L989</f>
        <v/>
      </c>
      <c r="M1076" s="184" t="n">
        <v>0</v>
      </c>
      <c r="N1076" s="186">
        <f>M1076+N989</f>
        <v/>
      </c>
      <c r="O1076" s="184" t="n"/>
      <c r="P1076" s="186">
        <f>O1076+P989</f>
        <v/>
      </c>
      <c r="Q1076" s="187">
        <f>N1076+P1076</f>
        <v/>
      </c>
      <c r="R1076" s="184" t="n"/>
      <c r="S1076" s="186">
        <f>R1076+S989</f>
        <v/>
      </c>
      <c r="T1076" s="184" t="n"/>
      <c r="U1076" s="186">
        <f>T1076+U989</f>
        <v/>
      </c>
      <c r="V1076" s="188">
        <f>L1076-N1076-U1076</f>
        <v/>
      </c>
      <c r="W1076" s="186">
        <f>IF(L1076-N1076-U1076-V1076=0,"","Error")</f>
        <v/>
      </c>
    </row>
    <row r="1077" ht="13" customHeight="1">
      <c r="A1077" s="15" t="n"/>
      <c r="B1077" s="18" t="n"/>
      <c r="C1077" s="21" t="n">
        <v>71014</v>
      </c>
      <c r="D1077" s="22" t="inlineStr">
        <is>
          <t>អាករលើការនាំចេញទំនិញផ្សេងៗ</t>
        </is>
      </c>
      <c r="E1077" s="50" t="inlineStr">
        <is>
          <t>ETO</t>
        </is>
      </c>
      <c r="F1077" s="184" t="n"/>
      <c r="G1077" s="185" t="n"/>
      <c r="H1077" s="185" t="n"/>
      <c r="I1077" s="185" t="n"/>
      <c r="J1077" s="186" t="n"/>
      <c r="K1077" s="184" t="n">
        <v>0</v>
      </c>
      <c r="L1077" s="186">
        <f>K1077+L990</f>
        <v/>
      </c>
      <c r="M1077" s="184" t="n">
        <v>0</v>
      </c>
      <c r="N1077" s="186">
        <f>M1077+N990</f>
        <v/>
      </c>
      <c r="O1077" s="184" t="n"/>
      <c r="P1077" s="186">
        <f>O1077+P990</f>
        <v/>
      </c>
      <c r="Q1077" s="187">
        <f>N1077+P1077</f>
        <v/>
      </c>
      <c r="R1077" s="184" t="n"/>
      <c r="S1077" s="186">
        <f>R1077+S990</f>
        <v/>
      </c>
      <c r="T1077" s="184" t="n"/>
      <c r="U1077" s="186">
        <f>T1077+U990</f>
        <v/>
      </c>
      <c r="V1077" s="188">
        <f>L1077-N1077-U1077</f>
        <v/>
      </c>
      <c r="W1077" s="186">
        <f>IF(L1077-N1077-U1077-V1077=0,"","Error")</f>
        <v/>
      </c>
    </row>
    <row r="1078" ht="14" customHeight="1" thickBot="1">
      <c r="A1078" s="81" t="n"/>
      <c r="B1078" s="24" t="n"/>
      <c r="C1078" s="55" t="n">
        <v>71016</v>
      </c>
      <c r="D1078" s="56" t="inlineStr">
        <is>
          <t>ពិន័យផ្សេងៗលើការនាំចេញ</t>
        </is>
      </c>
      <c r="E1078" s="57" t="inlineStr">
        <is>
          <t>PEX</t>
        </is>
      </c>
      <c r="F1078" s="107" t="n"/>
      <c r="G1078" s="108" t="n"/>
      <c r="H1078" s="108" t="n"/>
      <c r="I1078" s="108" t="n"/>
      <c r="J1078" s="109" t="n"/>
      <c r="K1078" s="107" t="n">
        <v>0</v>
      </c>
      <c r="L1078" s="109">
        <f>K1078+L991</f>
        <v/>
      </c>
      <c r="M1078" s="107" t="n">
        <v>0</v>
      </c>
      <c r="N1078" s="109">
        <f>M1078+N991</f>
        <v/>
      </c>
      <c r="O1078" s="107" t="n"/>
      <c r="P1078" s="109">
        <f>O1078+P991</f>
        <v/>
      </c>
      <c r="Q1078" s="110">
        <f>N1078+P1078</f>
        <v/>
      </c>
      <c r="R1078" s="107" t="n"/>
      <c r="S1078" s="109">
        <f>R1078+S991</f>
        <v/>
      </c>
      <c r="T1078" s="107" t="n"/>
      <c r="U1078" s="109">
        <f>T1078+U991</f>
        <v/>
      </c>
      <c r="V1078" s="111">
        <f>L1078-N1078-U1078</f>
        <v/>
      </c>
      <c r="W1078" s="109">
        <f>IF(L1078-N1078-U1078-V1078=0,"","Error")</f>
        <v/>
      </c>
    </row>
    <row r="1079" ht="14" customHeight="1" thickBot="1">
      <c r="A1079" s="25" t="inlineStr">
        <is>
          <t>73</t>
        </is>
      </c>
      <c r="B1079" s="19" t="inlineStr">
        <is>
          <t>7301</t>
        </is>
      </c>
      <c r="C1079" s="26" t="n">
        <v>73011</v>
      </c>
      <c r="D1079" s="36" t="inlineStr">
        <is>
          <t>ការលក់សម្ភារបរិក្ខារ សម្ភារខូចខាត សម្ភារសិក្សា</t>
        </is>
      </c>
      <c r="E1079" s="58" t="inlineStr">
        <is>
          <t>SOS</t>
        </is>
      </c>
      <c r="F1079" s="189" t="n"/>
      <c r="G1079" s="190" t="n"/>
      <c r="H1079" s="190" t="n"/>
      <c r="I1079" s="190" t="n"/>
      <c r="J1079" s="114" t="n"/>
      <c r="K1079" s="189" t="n">
        <v>0</v>
      </c>
      <c r="L1079" s="114">
        <f>K1079+L992</f>
        <v/>
      </c>
      <c r="M1079" s="189" t="n">
        <v>0</v>
      </c>
      <c r="N1079" s="114">
        <f>M1079+N992</f>
        <v/>
      </c>
      <c r="O1079" s="189" t="n"/>
      <c r="P1079" s="114">
        <f>O1079+P992</f>
        <v/>
      </c>
      <c r="Q1079" s="115">
        <f>N1079+P1079</f>
        <v/>
      </c>
      <c r="R1079" s="189" t="n"/>
      <c r="S1079" s="114">
        <f>R1079+S992</f>
        <v/>
      </c>
      <c r="T1079" s="189" t="n"/>
      <c r="U1079" s="114">
        <f>T1079+U992</f>
        <v/>
      </c>
      <c r="V1079" s="191">
        <f>L1079-N1079-U1079</f>
        <v/>
      </c>
      <c r="W1079" s="114">
        <f>IF(L1079-N1079-U1079-V1079=0,"","Error")</f>
        <v/>
      </c>
    </row>
    <row r="1080" ht="14" customHeight="1" thickBot="1">
      <c r="A1080" s="23" t="n"/>
      <c r="B1080" s="18" t="n"/>
      <c r="C1080" s="143" t="inlineStr">
        <is>
          <t>73012</t>
        </is>
      </c>
      <c r="D1080" s="128" t="inlineStr">
        <is>
          <t>សរុបលក់ឯកសារ លតាប័ត្រ និងលិខិតបោះពុម្ពផ្សេងៗ</t>
        </is>
      </c>
      <c r="E1080" s="90" t="n"/>
      <c r="F1080" s="118" t="n"/>
      <c r="G1080" s="119">
        <f>SUM(G1081:G1085)</f>
        <v/>
      </c>
      <c r="H1080" s="119">
        <f>SUM(H1081:H1085)</f>
        <v/>
      </c>
      <c r="I1080" s="119">
        <f>SUM(I1081:I1085)</f>
        <v/>
      </c>
      <c r="J1080" s="120">
        <f>SUM(J1081:J1085)</f>
        <v/>
      </c>
      <c r="K1080" s="118">
        <f>SUM(K1081:K1085)</f>
        <v/>
      </c>
      <c r="L1080" s="120">
        <f>SUM(L1081:L1085)</f>
        <v/>
      </c>
      <c r="M1080" s="118">
        <f>SUM(M1081:M1085)</f>
        <v/>
      </c>
      <c r="N1080" s="120">
        <f>SUM(N1081:N1085)</f>
        <v/>
      </c>
      <c r="O1080" s="118">
        <f>SUM(O1081:O1085)</f>
        <v/>
      </c>
      <c r="P1080" s="120">
        <f>SUM(P1081:P1085)</f>
        <v/>
      </c>
      <c r="Q1080" s="121">
        <f>SUM(Q1081:Q1085)</f>
        <v/>
      </c>
      <c r="R1080" s="118">
        <f>SUM(R1081:R1085)</f>
        <v/>
      </c>
      <c r="S1080" s="120">
        <f>SUM(S1081:S1085)</f>
        <v/>
      </c>
      <c r="T1080" s="118">
        <f>SUM(T1081:T1085)</f>
        <v/>
      </c>
      <c r="U1080" s="120">
        <f>SUM(U1081:U1085)</f>
        <v/>
      </c>
      <c r="V1080" s="122">
        <f>SUM(V1081:V1085)</f>
        <v/>
      </c>
      <c r="W1080" s="120">
        <f>IF(L1080-N1080-U1080-V1080=0,"","Error")</f>
        <v/>
      </c>
    </row>
    <row r="1081" ht="13" customHeight="1">
      <c r="A1081" s="23" t="n"/>
      <c r="B1081" s="18" t="n"/>
      <c r="C1081" s="127" t="n"/>
      <c r="D1081" s="14" t="inlineStr">
        <is>
          <t>កម្រៃលតាប័ត្ររថយន្ដ</t>
        </is>
      </c>
      <c r="E1081" s="59" t="inlineStr">
        <is>
          <t>VVF</t>
        </is>
      </c>
      <c r="F1081" s="192" t="n"/>
      <c r="G1081" s="193" t="n"/>
      <c r="H1081" s="193" t="n"/>
      <c r="I1081" s="193" t="n"/>
      <c r="J1081" s="194" t="n"/>
      <c r="K1081" s="192" t="n">
        <v>0</v>
      </c>
      <c r="L1081" s="194">
        <f>K1081+L994</f>
        <v/>
      </c>
      <c r="M1081" s="192" t="n">
        <v>0</v>
      </c>
      <c r="N1081" s="194">
        <f>M1081+N994</f>
        <v/>
      </c>
      <c r="O1081" s="192" t="n"/>
      <c r="P1081" s="194">
        <f>O1081+P994</f>
        <v/>
      </c>
      <c r="Q1081" s="195">
        <f>N1081+P1081</f>
        <v/>
      </c>
      <c r="R1081" s="192" t="n"/>
      <c r="S1081" s="194">
        <f>R1081+S994</f>
        <v/>
      </c>
      <c r="T1081" s="192" t="n"/>
      <c r="U1081" s="194">
        <f>T1081+U994</f>
        <v/>
      </c>
      <c r="V1081" s="196">
        <f>L1081-N1081-U1081</f>
        <v/>
      </c>
      <c r="W1081" s="194">
        <f>IF(L1081-N1081-U1081-V1081=0,"","Error")</f>
        <v/>
      </c>
    </row>
    <row r="1082" ht="13" customHeight="1">
      <c r="A1082" s="23" t="n"/>
      <c r="B1082" s="18" t="n"/>
      <c r="C1082" s="127" t="n"/>
      <c r="D1082" s="6" t="inlineStr">
        <is>
          <t>កម្រៃត្រាពន្ធគយ</t>
        </is>
      </c>
      <c r="E1082" s="60" t="inlineStr">
        <is>
          <t>CSF</t>
        </is>
      </c>
      <c r="F1082" s="150" t="n"/>
      <c r="G1082" s="151" t="n"/>
      <c r="H1082" s="151" t="n"/>
      <c r="I1082" s="151" t="n"/>
      <c r="J1082" s="152" t="n"/>
      <c r="K1082" s="150" t="n">
        <v>0</v>
      </c>
      <c r="L1082" s="152">
        <f>K1082+L995</f>
        <v/>
      </c>
      <c r="M1082" s="150" t="n">
        <v>0</v>
      </c>
      <c r="N1082" s="152">
        <f>M1082+N995</f>
        <v/>
      </c>
      <c r="O1082" s="150" t="n"/>
      <c r="P1082" s="152">
        <f>O1082+P995</f>
        <v/>
      </c>
      <c r="Q1082" s="153">
        <f>N1082+P1082</f>
        <v/>
      </c>
      <c r="R1082" s="150" t="n"/>
      <c r="S1082" s="152">
        <f>R1082+S995</f>
        <v/>
      </c>
      <c r="T1082" s="150" t="n"/>
      <c r="U1082" s="152">
        <f>T1082+U995</f>
        <v/>
      </c>
      <c r="V1082" s="154">
        <f>L1082-N1082-U1082</f>
        <v/>
      </c>
      <c r="W1082" s="152">
        <f>IF(L1082-N1082-U1082-V1082=0,"","Error")</f>
        <v/>
      </c>
    </row>
    <row r="1083" ht="13" customHeight="1">
      <c r="A1083" s="23" t="n"/>
      <c r="B1083" s="18" t="n"/>
      <c r="C1083" s="127" t="n"/>
      <c r="D1083" s="6" t="inlineStr">
        <is>
          <t>កម្រៃតែមប្រិ៍អាករ</t>
        </is>
      </c>
      <c r="E1083" s="60" t="inlineStr">
        <is>
          <t>STF</t>
        </is>
      </c>
      <c r="F1083" s="150" t="n"/>
      <c r="G1083" s="151" t="n"/>
      <c r="H1083" s="151" t="n"/>
      <c r="I1083" s="151" t="n"/>
      <c r="J1083" s="152" t="n"/>
      <c r="K1083" s="150" t="n">
        <v>0</v>
      </c>
      <c r="L1083" s="152">
        <f>K1083+L996</f>
        <v/>
      </c>
      <c r="M1083" s="150" t="n">
        <v>0</v>
      </c>
      <c r="N1083" s="152">
        <f>M1083+N996</f>
        <v/>
      </c>
      <c r="O1083" s="150" t="n"/>
      <c r="P1083" s="152">
        <f>O1083+P996</f>
        <v/>
      </c>
      <c r="Q1083" s="153">
        <f>N1083+P1083</f>
        <v/>
      </c>
      <c r="R1083" s="150" t="n"/>
      <c r="S1083" s="152">
        <f>R1083+S996</f>
        <v/>
      </c>
      <c r="T1083" s="150" t="n"/>
      <c r="U1083" s="152">
        <f>T1083+U996</f>
        <v/>
      </c>
      <c r="V1083" s="154">
        <f>L1083-N1083-U1083</f>
        <v/>
      </c>
      <c r="W1083" s="152">
        <f>IF(L1083-N1083-U1083-V1083=0,"","Error")</f>
        <v/>
      </c>
    </row>
    <row r="1084" ht="13" customHeight="1">
      <c r="A1084" s="23" t="n"/>
      <c r="B1084" s="18" t="n"/>
      <c r="C1084" s="127" t="n"/>
      <c r="D1084" s="6" t="inlineStr">
        <is>
          <t>កម្រៃបណ្ណដឹកជញ្ជូនទំនិញ</t>
        </is>
      </c>
      <c r="E1084" s="60" t="inlineStr">
        <is>
          <t>TSF</t>
        </is>
      </c>
      <c r="F1084" s="150" t="n"/>
      <c r="G1084" s="151" t="n"/>
      <c r="H1084" s="151" t="n"/>
      <c r="I1084" s="151" t="n"/>
      <c r="J1084" s="152" t="n"/>
      <c r="K1084" s="150" t="n">
        <v>2000</v>
      </c>
      <c r="L1084" s="152">
        <f>K1084+L997</f>
        <v/>
      </c>
      <c r="M1084" s="150" t="n">
        <v>0</v>
      </c>
      <c r="N1084" s="152">
        <f>M1084+N997</f>
        <v/>
      </c>
      <c r="O1084" s="150" t="n"/>
      <c r="P1084" s="152">
        <f>O1084+P997</f>
        <v/>
      </c>
      <c r="Q1084" s="153">
        <f>N1084+P1084</f>
        <v/>
      </c>
      <c r="R1084" s="150" t="n"/>
      <c r="S1084" s="152">
        <f>R1084+S997</f>
        <v/>
      </c>
      <c r="T1084" s="150" t="n"/>
      <c r="U1084" s="152">
        <f>T1084+U997</f>
        <v/>
      </c>
      <c r="V1084" s="154">
        <f>L1084-N1084-U1084</f>
        <v/>
      </c>
      <c r="W1084" s="152">
        <f>IF(L1084-N1084-U1084-V1084=0,"","Error")</f>
        <v/>
      </c>
    </row>
    <row r="1085" ht="13" customHeight="1">
      <c r="A1085" s="23" t="n"/>
      <c r="B1085" s="18" t="n"/>
      <c r="C1085" s="127" t="n"/>
      <c r="D1085" s="7" t="inlineStr">
        <is>
          <t>កម្រៃសៀលកុងតឺន័រ</t>
        </is>
      </c>
      <c r="E1085" s="61" t="inlineStr">
        <is>
          <t>CCS</t>
        </is>
      </c>
      <c r="F1085" s="197" t="n"/>
      <c r="G1085" s="198" t="n"/>
      <c r="H1085" s="198" t="n"/>
      <c r="I1085" s="198" t="n"/>
      <c r="J1085" s="199" t="n"/>
      <c r="K1085" s="197" t="n">
        <v>0</v>
      </c>
      <c r="L1085" s="199">
        <f>K1085+L998</f>
        <v/>
      </c>
      <c r="M1085" s="197" t="n">
        <v>0</v>
      </c>
      <c r="N1085" s="199">
        <f>M1085+N998</f>
        <v/>
      </c>
      <c r="O1085" s="197" t="n"/>
      <c r="P1085" s="199">
        <f>O1085+P998</f>
        <v/>
      </c>
      <c r="Q1085" s="200">
        <f>N1085+P1085</f>
        <v/>
      </c>
      <c r="R1085" s="197" t="n"/>
      <c r="S1085" s="199">
        <f>R1085+S998</f>
        <v/>
      </c>
      <c r="T1085" s="197" t="n"/>
      <c r="U1085" s="199">
        <f>T1085+U998</f>
        <v/>
      </c>
      <c r="V1085" s="201">
        <f>L1085-N1085-U1085</f>
        <v/>
      </c>
      <c r="W1085" s="199">
        <f>IF(L1085-N1085-U1085-V1085=0,"","Error")</f>
        <v/>
      </c>
    </row>
    <row r="1086" ht="13" customHeight="1">
      <c r="A1086" s="15" t="n"/>
      <c r="B1086" s="18" t="n"/>
      <c r="C1086" s="21" t="n">
        <v>73013</v>
      </c>
      <c r="D1086" s="22" t="inlineStr">
        <is>
          <t>ផលបានពីការលក់ទ្រព្យសម្បត្តិកំទេចកំទី</t>
        </is>
      </c>
      <c r="E1086" s="62" t="inlineStr">
        <is>
          <t>SOM</t>
        </is>
      </c>
      <c r="F1086" s="184" t="n"/>
      <c r="G1086" s="185" t="n"/>
      <c r="H1086" s="185" t="n"/>
      <c r="I1086" s="185" t="n"/>
      <c r="J1086" s="186" t="n"/>
      <c r="K1086" s="184" t="n">
        <v>0</v>
      </c>
      <c r="L1086" s="186">
        <f>K1086+L999</f>
        <v/>
      </c>
      <c r="M1086" s="184" t="n">
        <v>0</v>
      </c>
      <c r="N1086" s="186">
        <f>M1086+N999</f>
        <v/>
      </c>
      <c r="O1086" s="184" t="n"/>
      <c r="P1086" s="186">
        <f>O1086+P999</f>
        <v/>
      </c>
      <c r="Q1086" s="187">
        <f>N1086+P1086</f>
        <v/>
      </c>
      <c r="R1086" s="184" t="n"/>
      <c r="S1086" s="186">
        <f>R1086+S999</f>
        <v/>
      </c>
      <c r="T1086" s="184" t="n"/>
      <c r="U1086" s="186">
        <f>T1086+U999</f>
        <v/>
      </c>
      <c r="V1086" s="188">
        <f>L1086-N1086-U1086</f>
        <v/>
      </c>
      <c r="W1086" s="186">
        <f>IF(L1086-N1086-U1086-V1086=0,"","Error")</f>
        <v/>
      </c>
    </row>
    <row r="1087" ht="13" customHeight="1">
      <c r="A1087" s="15" t="n"/>
      <c r="B1087" s="18" t="n"/>
      <c r="C1087" s="21" t="n">
        <v>73015</v>
      </c>
      <c r="D1087" s="22" t="inlineStr">
        <is>
          <t>ការលក់មធ្យោបាយដឹកជញ្ជូន និងគ្រឿងចក្រចាស់ៗ ឬខូច</t>
        </is>
      </c>
      <c r="E1087" s="62" t="inlineStr">
        <is>
          <t>SOV</t>
        </is>
      </c>
      <c r="F1087" s="184" t="n"/>
      <c r="G1087" s="185" t="n"/>
      <c r="H1087" s="185" t="n"/>
      <c r="I1087" s="185" t="n"/>
      <c r="J1087" s="186" t="n"/>
      <c r="K1087" s="184" t="n">
        <v>0</v>
      </c>
      <c r="L1087" s="186">
        <f>K1087+L1000</f>
        <v/>
      </c>
      <c r="M1087" s="184" t="n">
        <v>0</v>
      </c>
      <c r="N1087" s="186">
        <f>M1087+N1000</f>
        <v/>
      </c>
      <c r="O1087" s="184" t="n"/>
      <c r="P1087" s="186">
        <f>O1087+P1000</f>
        <v/>
      </c>
      <c r="Q1087" s="187">
        <f>N1087+P1087</f>
        <v/>
      </c>
      <c r="R1087" s="184" t="n"/>
      <c r="S1087" s="186">
        <f>R1087+S1000</f>
        <v/>
      </c>
      <c r="T1087" s="184" t="n"/>
      <c r="U1087" s="186">
        <f>T1087+U1000</f>
        <v/>
      </c>
      <c r="V1087" s="188">
        <f>L1087-N1087-U1087</f>
        <v/>
      </c>
      <c r="W1087" s="186">
        <f>IF(L1087-N1087-U1087-V1087=0,"","Error")</f>
        <v/>
      </c>
    </row>
    <row r="1088" ht="13" customHeight="1">
      <c r="A1088" s="15" t="n"/>
      <c r="B1088" s="18" t="n"/>
      <c r="C1088" s="21" t="n">
        <v>73016</v>
      </c>
      <c r="D1088" s="22" t="inlineStr">
        <is>
          <t>ការលក់ឧបករណ៍អេឡិចត្រូនិចចាស់ៗ ឬ ខូច</t>
        </is>
      </c>
      <c r="E1088" s="62" t="inlineStr">
        <is>
          <t>SOD</t>
        </is>
      </c>
      <c r="F1088" s="184" t="n"/>
      <c r="G1088" s="185" t="n"/>
      <c r="H1088" s="185" t="n"/>
      <c r="I1088" s="185" t="n"/>
      <c r="J1088" s="186" t="n"/>
      <c r="K1088" s="184" t="n">
        <v>0</v>
      </c>
      <c r="L1088" s="186">
        <f>K1088+L1001</f>
        <v/>
      </c>
      <c r="M1088" s="184" t="n">
        <v>0</v>
      </c>
      <c r="N1088" s="186">
        <f>M1088+N1001</f>
        <v/>
      </c>
      <c r="O1088" s="184" t="n"/>
      <c r="P1088" s="186">
        <f>O1088+P1001</f>
        <v/>
      </c>
      <c r="Q1088" s="187">
        <f>N1088+P1088</f>
        <v/>
      </c>
      <c r="R1088" s="184" t="n"/>
      <c r="S1088" s="186">
        <f>R1088+S1001</f>
        <v/>
      </c>
      <c r="T1088" s="184" t="n"/>
      <c r="U1088" s="186">
        <f>T1088+U1001</f>
        <v/>
      </c>
      <c r="V1088" s="188">
        <f>L1088-N1088-U1088</f>
        <v/>
      </c>
      <c r="W1088" s="186">
        <f>IF(L1088-N1088-U1088-V1088=0,"","Error")</f>
        <v/>
      </c>
    </row>
    <row r="1089" ht="13" customHeight="1">
      <c r="A1089" s="15" t="n"/>
      <c r="B1089" s="18" t="n"/>
      <c r="C1089" s="21" t="n">
        <v>73017</v>
      </c>
      <c r="D1089" s="22" t="inlineStr">
        <is>
          <t>ការលក់ឧបករណ៍អគ្គិសនីចាស់ៗ ឬ ខូច</t>
        </is>
      </c>
      <c r="E1089" s="62" t="inlineStr">
        <is>
          <t>SOE</t>
        </is>
      </c>
      <c r="F1089" s="184" t="n"/>
      <c r="G1089" s="185" t="n"/>
      <c r="H1089" s="185" t="n"/>
      <c r="I1089" s="185" t="n"/>
      <c r="J1089" s="186" t="n"/>
      <c r="K1089" s="184" t="n">
        <v>0</v>
      </c>
      <c r="L1089" s="186">
        <f>K1089+L1002</f>
        <v/>
      </c>
      <c r="M1089" s="184" t="n">
        <v>0</v>
      </c>
      <c r="N1089" s="186">
        <f>M1089+N1002</f>
        <v/>
      </c>
      <c r="O1089" s="184" t="n"/>
      <c r="P1089" s="186">
        <f>O1089+P1002</f>
        <v/>
      </c>
      <c r="Q1089" s="187">
        <f>N1089+P1089</f>
        <v/>
      </c>
      <c r="R1089" s="184" t="n"/>
      <c r="S1089" s="186">
        <f>R1089+S1002</f>
        <v/>
      </c>
      <c r="T1089" s="184" t="n"/>
      <c r="U1089" s="186">
        <f>T1089+U1002</f>
        <v/>
      </c>
      <c r="V1089" s="188">
        <f>L1089-N1089-U1089</f>
        <v/>
      </c>
      <c r="W1089" s="186">
        <f>IF(L1089-N1089-U1089-V1089=0,"","Error")</f>
        <v/>
      </c>
    </row>
    <row r="1090" ht="14" customHeight="1" thickBot="1">
      <c r="A1090" s="15" t="n"/>
      <c r="B1090" s="24" t="n"/>
      <c r="C1090" s="55" t="n">
        <v>73018</v>
      </c>
      <c r="D1090" s="56" t="inlineStr">
        <is>
          <t>ការលក់ទ្រព្យសម្បត្តិនៃរដ្ឋបាលសាធារណៈផ្សេងទៀត</t>
        </is>
      </c>
      <c r="E1090" s="80" t="inlineStr">
        <is>
          <t>SOO</t>
        </is>
      </c>
      <c r="F1090" s="107" t="n"/>
      <c r="G1090" s="108" t="n"/>
      <c r="H1090" s="108" t="n"/>
      <c r="I1090" s="108" t="n"/>
      <c r="J1090" s="109" t="n"/>
      <c r="K1090" s="107" t="n">
        <v>0</v>
      </c>
      <c r="L1090" s="109">
        <f>K1090+L1003</f>
        <v/>
      </c>
      <c r="M1090" s="107" t="n">
        <v>0</v>
      </c>
      <c r="N1090" s="109">
        <f>M1090+N1003</f>
        <v/>
      </c>
      <c r="O1090" s="107" t="n"/>
      <c r="P1090" s="109">
        <f>O1090+P1003</f>
        <v/>
      </c>
      <c r="Q1090" s="110">
        <f>N1090+P1090</f>
        <v/>
      </c>
      <c r="R1090" s="107" t="n"/>
      <c r="S1090" s="109">
        <f>R1090+S1003</f>
        <v/>
      </c>
      <c r="T1090" s="107" t="n"/>
      <c r="U1090" s="109">
        <f>T1090+U1003</f>
        <v/>
      </c>
      <c r="V1090" s="111">
        <f>L1090-N1090-U1090</f>
        <v/>
      </c>
      <c r="W1090" s="109">
        <f>IF(L1090-N1090-U1090-V1090=0,"","Error")</f>
        <v/>
      </c>
    </row>
    <row r="1091" ht="14" customHeight="1" thickBot="1">
      <c r="A1091" s="15" t="n"/>
      <c r="B1091" s="19" t="inlineStr">
        <is>
          <t>7302</t>
        </is>
      </c>
      <c r="C1091" s="26" t="n">
        <v>73024</v>
      </c>
      <c r="D1091" s="35" t="inlineStr">
        <is>
          <t>កម្រៃសេវាបង់ថ្លៃសិទ្ធិប្រឡង និងសិក្សាវគ្គជើងសាគយ</t>
        </is>
      </c>
      <c r="E1091" s="63" t="inlineStr">
        <is>
          <t>CBF</t>
        </is>
      </c>
      <c r="F1091" s="189" t="n"/>
      <c r="G1091" s="190" t="n"/>
      <c r="H1091" s="190" t="n"/>
      <c r="I1091" s="190" t="n"/>
      <c r="J1091" s="114" t="n"/>
      <c r="K1091" s="189" t="n">
        <v>0</v>
      </c>
      <c r="L1091" s="114">
        <f>K1091+L1004</f>
        <v/>
      </c>
      <c r="M1091" s="189" t="n">
        <v>0</v>
      </c>
      <c r="N1091" s="114">
        <f>M1091+N1004</f>
        <v/>
      </c>
      <c r="O1091" s="189" t="n"/>
      <c r="P1091" s="114">
        <f>O1091+P1004</f>
        <v/>
      </c>
      <c r="Q1091" s="115">
        <f>N1091+P1091</f>
        <v/>
      </c>
      <c r="R1091" s="189" t="n"/>
      <c r="S1091" s="114">
        <f>R1091+S1004</f>
        <v/>
      </c>
      <c r="T1091" s="189" t="n"/>
      <c r="U1091" s="114">
        <f>T1091+U1004</f>
        <v/>
      </c>
      <c r="V1091" s="191">
        <f>L1091-N1091-U1091</f>
        <v/>
      </c>
      <c r="W1091" s="114">
        <f>IF(L1091-N1091-U1091-V1091=0,"","Error")</f>
        <v/>
      </c>
    </row>
    <row r="1092" ht="27" customHeight="1" thickBot="1">
      <c r="A1092" s="23" t="n"/>
      <c r="B1092" s="15" t="n"/>
      <c r="C1092" s="126" t="n">
        <v>73028</v>
      </c>
      <c r="D109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092" s="90" t="n"/>
      <c r="F1092" s="118" t="n"/>
      <c r="G1092" s="119">
        <f>G1093+G1098+G1104+G1105</f>
        <v/>
      </c>
      <c r="H1092" s="119">
        <f>H1093+H1098+H1104+H1105</f>
        <v/>
      </c>
      <c r="I1092" s="119">
        <f>I1093+I1098+I1104+I1105</f>
        <v/>
      </c>
      <c r="J1092" s="120">
        <f>J1093+J1098+J1104+J1105</f>
        <v/>
      </c>
      <c r="K1092" s="118">
        <f>K1093+K1098+K1104+K1105</f>
        <v/>
      </c>
      <c r="L1092" s="120">
        <f>L1093+L1098+L1104+L1105</f>
        <v/>
      </c>
      <c r="M1092" s="118">
        <f>M1093+M1098+M1104+M1105</f>
        <v/>
      </c>
      <c r="N1092" s="120">
        <f>N1093+N1098+N1104+N1105</f>
        <v/>
      </c>
      <c r="O1092" s="118">
        <f>O1093+O1098+O1104+O1105</f>
        <v/>
      </c>
      <c r="P1092" s="120">
        <f>P1093+P1098+P1104+P1105</f>
        <v/>
      </c>
      <c r="Q1092" s="121">
        <f>Q1093+Q1098+Q1104+Q1105</f>
        <v/>
      </c>
      <c r="R1092" s="118">
        <f>R1093+R1098+R1104+R1105</f>
        <v/>
      </c>
      <c r="S1092" s="120">
        <f>S1093+S1098+S1104+S1105</f>
        <v/>
      </c>
      <c r="T1092" s="118">
        <f>T1093+T1098+T1104+T1105</f>
        <v/>
      </c>
      <c r="U1092" s="120">
        <f>U1093+U1098+U1104+U1105</f>
        <v/>
      </c>
      <c r="V1092" s="122">
        <f>V1093+V1098+V1104+V1105</f>
        <v/>
      </c>
      <c r="W1092" s="120">
        <f>IF(L1092-N1092-U1092-V1092=0,"","Error")</f>
        <v/>
      </c>
    </row>
    <row r="1093" ht="14" customHeight="1" thickBot="1">
      <c r="A1093" s="23" t="n"/>
      <c r="B1093" s="18" t="n"/>
      <c r="C1093" s="129" t="n"/>
      <c r="D1093" s="141" t="inlineStr">
        <is>
          <t>សរុបកម្រៃចុះបញ្ជិកាប្រតិវេទន៍គយ</t>
        </is>
      </c>
      <c r="E1093" s="142" t="n"/>
      <c r="F1093" s="202" t="n"/>
      <c r="G1093" s="259">
        <f>SUM(G1094:G1097)</f>
        <v/>
      </c>
      <c r="H1093" s="259">
        <f>SUM(H1094:H1097)</f>
        <v/>
      </c>
      <c r="I1093" s="259">
        <f>SUM(I1094:I1097)</f>
        <v/>
      </c>
      <c r="J1093" s="260">
        <f>SUM(J1094:J1097)</f>
        <v/>
      </c>
      <c r="K1093" s="202">
        <f>SUM(K1094:K1097)</f>
        <v/>
      </c>
      <c r="L1093" s="260">
        <f>SUM(L1094:L1097)</f>
        <v/>
      </c>
      <c r="M1093" s="202">
        <f>SUM(M1094:M1097)</f>
        <v/>
      </c>
      <c r="N1093" s="260">
        <f>SUM(N1094:N1097)</f>
        <v/>
      </c>
      <c r="O1093" s="202">
        <f>SUM(O1094:O1097)</f>
        <v/>
      </c>
      <c r="P1093" s="260">
        <f>SUM(P1094:P1097)</f>
        <v/>
      </c>
      <c r="Q1093" s="261">
        <f>SUM(Q1094:Q1097)</f>
        <v/>
      </c>
      <c r="R1093" s="202">
        <f>SUM(R1094:R1097)</f>
        <v/>
      </c>
      <c r="S1093" s="260">
        <f>SUM(S1094:S1097)</f>
        <v/>
      </c>
      <c r="T1093" s="202">
        <f>SUM(T1094:T1097)</f>
        <v/>
      </c>
      <c r="U1093" s="260">
        <f>SUM(U1094:U1097)</f>
        <v/>
      </c>
      <c r="V1093" s="262">
        <f>SUM(V1094:V1097)</f>
        <v/>
      </c>
      <c r="W1093" s="260">
        <f>IF(L1093-N1093-U1093-V1093=0,"","Error")</f>
        <v/>
      </c>
    </row>
    <row r="1094" ht="26" customHeight="1">
      <c r="A1094" s="23" t="n"/>
      <c r="B1094" s="18" t="n"/>
      <c r="C1094" s="129" t="n"/>
      <c r="D1094" s="34" t="inlineStr">
        <is>
          <t>កម្រៃចុះបញ្ចិកាប្រតិវេទន៍គយនាំចេញនាំចូលនិងឆ្លងកាត់ (មាតិកាចាស់)</t>
        </is>
      </c>
      <c r="E1094" s="87" t="inlineStr">
        <is>
          <t>CDF</t>
        </is>
      </c>
      <c r="F1094" s="208" t="n"/>
      <c r="G1094" s="209" t="n"/>
      <c r="H1094" s="209" t="n"/>
      <c r="I1094" s="209" t="n"/>
      <c r="J1094" s="210" t="n"/>
      <c r="K1094" s="208" t="n">
        <v>0</v>
      </c>
      <c r="L1094" s="210">
        <f>K1094+L1007</f>
        <v/>
      </c>
      <c r="M1094" s="208" t="n">
        <v>0</v>
      </c>
      <c r="N1094" s="210">
        <f>M1094+N1007</f>
        <v/>
      </c>
      <c r="O1094" s="208" t="n"/>
      <c r="P1094" s="210">
        <f>O1094+P1007</f>
        <v/>
      </c>
      <c r="Q1094" s="211">
        <f>N1094+P1094</f>
        <v/>
      </c>
      <c r="R1094" s="208" t="n"/>
      <c r="S1094" s="210">
        <f>R1094+S1007</f>
        <v/>
      </c>
      <c r="T1094" s="208" t="n"/>
      <c r="U1094" s="210">
        <f>T1094+U1007</f>
        <v/>
      </c>
      <c r="V1094" s="212">
        <f>L1094-N1094-U1094</f>
        <v/>
      </c>
      <c r="W1094" s="210">
        <f>IF(L1094-N1094-U1094-V1094=0,"","Error")</f>
        <v/>
      </c>
    </row>
    <row r="1095" ht="26" customHeight="1">
      <c r="A1095" s="23" t="n"/>
      <c r="B1095" s="18" t="n"/>
      <c r="C1095" s="129" t="n"/>
      <c r="D109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095" s="64" t="inlineStr">
        <is>
          <t>CDL</t>
        </is>
      </c>
      <c r="F1095" s="213" t="n"/>
      <c r="G1095" s="214" t="n"/>
      <c r="H1095" s="214" t="n"/>
      <c r="I1095" s="214" t="n"/>
      <c r="J1095" s="215" t="n"/>
      <c r="K1095" s="213" t="n">
        <v>168000</v>
      </c>
      <c r="L1095" s="215">
        <f>K1095+L1008</f>
        <v/>
      </c>
      <c r="M1095" s="213" t="n">
        <v>0</v>
      </c>
      <c r="N1095" s="215">
        <f>M1095+N1008</f>
        <v/>
      </c>
      <c r="O1095" s="213" t="n"/>
      <c r="P1095" s="215">
        <f>O1095+P1008</f>
        <v/>
      </c>
      <c r="Q1095" s="216">
        <f>N1095+P1095</f>
        <v/>
      </c>
      <c r="R1095" s="213" t="n"/>
      <c r="S1095" s="215">
        <f>R1095+S1008</f>
        <v/>
      </c>
      <c r="T1095" s="213" t="n"/>
      <c r="U1095" s="215">
        <f>T1095+U1008</f>
        <v/>
      </c>
      <c r="V1095" s="217">
        <f>L1095-N1095-U1095</f>
        <v/>
      </c>
      <c r="W1095" s="215">
        <f>IF(L1095-N1095-U1095-V1095=0,"","Error")</f>
        <v/>
      </c>
    </row>
    <row r="1096" ht="26" customHeight="1">
      <c r="A1096" s="23" t="n"/>
      <c r="B1096" s="18" t="n"/>
      <c r="C1096" s="129" t="n"/>
      <c r="D109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096" s="64" t="inlineStr">
        <is>
          <t>CDO</t>
        </is>
      </c>
      <c r="F1096" s="213" t="n"/>
      <c r="G1096" s="214" t="n"/>
      <c r="H1096" s="214" t="n"/>
      <c r="I1096" s="214" t="n"/>
      <c r="J1096" s="215" t="n"/>
      <c r="K1096" s="213" t="n">
        <v>30000</v>
      </c>
      <c r="L1096" s="215">
        <f>K1096+L1009</f>
        <v/>
      </c>
      <c r="M1096" s="213" t="n">
        <v>0</v>
      </c>
      <c r="N1096" s="215">
        <f>M1096+N1009</f>
        <v/>
      </c>
      <c r="O1096" s="213" t="n"/>
      <c r="P1096" s="215">
        <f>O1096+P1009</f>
        <v/>
      </c>
      <c r="Q1096" s="216">
        <f>N1096+P1096</f>
        <v/>
      </c>
      <c r="R1096" s="213" t="n"/>
      <c r="S1096" s="215">
        <f>R1096+S1009</f>
        <v/>
      </c>
      <c r="T1096" s="213" t="n"/>
      <c r="U1096" s="215">
        <f>T1096+U1009</f>
        <v/>
      </c>
      <c r="V1096" s="217">
        <f>L1096-N1096-U1096</f>
        <v/>
      </c>
      <c r="W1096" s="215">
        <f>IF(L1096-N1096-U1096-V1096=0,"","Error")</f>
        <v/>
      </c>
    </row>
    <row r="1097" ht="14" customHeight="1" thickBot="1">
      <c r="A1097" s="23" t="n"/>
      <c r="B1097" s="18" t="n"/>
      <c r="C1097" s="129" t="n"/>
      <c r="D1097" s="33" t="inlineStr">
        <is>
          <t>ប្រតិវេទន៍គយទំនិញឆ្លងកាត់</t>
        </is>
      </c>
      <c r="E1097" s="65" t="inlineStr">
        <is>
          <t>CDT</t>
        </is>
      </c>
      <c r="F1097" s="218" t="n"/>
      <c r="G1097" s="219" t="n"/>
      <c r="H1097" s="219" t="n"/>
      <c r="I1097" s="219" t="n"/>
      <c r="J1097" s="220" t="n"/>
      <c r="K1097" s="218" t="n">
        <v>0</v>
      </c>
      <c r="L1097" s="220">
        <f>K1097+L1010</f>
        <v/>
      </c>
      <c r="M1097" s="218" t="n">
        <v>0</v>
      </c>
      <c r="N1097" s="220">
        <f>M1097+N1010</f>
        <v/>
      </c>
      <c r="O1097" s="218" t="n"/>
      <c r="P1097" s="220">
        <f>O1097+P1010</f>
        <v/>
      </c>
      <c r="Q1097" s="221">
        <f>N1097+P1097</f>
        <v/>
      </c>
      <c r="R1097" s="218" t="n"/>
      <c r="S1097" s="220">
        <f>R1097+S1010</f>
        <v/>
      </c>
      <c r="T1097" s="218" t="n"/>
      <c r="U1097" s="220">
        <f>T1097+U1010</f>
        <v/>
      </c>
      <c r="V1097" s="222">
        <f>L1097-N1097-U1097</f>
        <v/>
      </c>
      <c r="W1097" s="220">
        <f>IF(L1097-N1097-U1097-V1097=0,"","Error")</f>
        <v/>
      </c>
    </row>
    <row r="1098" ht="14" customHeight="1" thickBot="1">
      <c r="A1098" s="23" t="n"/>
      <c r="B1098" s="18" t="n"/>
      <c r="C1098" s="129" t="n"/>
      <c r="D1098" s="88" t="inlineStr">
        <is>
          <t>សរុបកម្រៃបែបបទគយ</t>
        </is>
      </c>
      <c r="E1098" s="89" t="inlineStr">
        <is>
          <t>CPF</t>
        </is>
      </c>
      <c r="F1098" s="118" t="n"/>
      <c r="G1098" s="119">
        <f>SUM(G1099:G1103)</f>
        <v/>
      </c>
      <c r="H1098" s="119">
        <f>SUM(H1099:H1103)</f>
        <v/>
      </c>
      <c r="I1098" s="119">
        <f>SUM(I1099:I1103)</f>
        <v/>
      </c>
      <c r="J1098" s="120">
        <f>SUM(J1099:J1103)</f>
        <v/>
      </c>
      <c r="K1098" s="118" t="n">
        <v>0</v>
      </c>
      <c r="L1098" s="120">
        <f>SUM(L1099:L1103)</f>
        <v/>
      </c>
      <c r="M1098" s="118" t="n">
        <v>0</v>
      </c>
      <c r="N1098" s="120">
        <f>SUM(N1099:N1103)</f>
        <v/>
      </c>
      <c r="O1098" s="118">
        <f>SUM(O1099:O1103)</f>
        <v/>
      </c>
      <c r="P1098" s="120">
        <f>SUM(P1099:P1103)</f>
        <v/>
      </c>
      <c r="Q1098" s="121">
        <f>SUM(Q1099:Q1103)</f>
        <v/>
      </c>
      <c r="R1098" s="118">
        <f>SUM(R1099:R1103)</f>
        <v/>
      </c>
      <c r="S1098" s="120">
        <f>SUM(S1099:S1103)</f>
        <v/>
      </c>
      <c r="T1098" s="118">
        <f>SUM(T1099:T1103)</f>
        <v/>
      </c>
      <c r="U1098" s="120">
        <f>SUM(U1099:U1103)</f>
        <v/>
      </c>
      <c r="V1098" s="122">
        <f>SUM(V1099:V1103)</f>
        <v/>
      </c>
      <c r="W1098" s="120">
        <f>IF(L1098-N1098-U1098-V1098=0,"","Error")</f>
        <v/>
      </c>
    </row>
    <row r="1099" ht="13" customHeight="1">
      <c r="A1099" s="23" t="n"/>
      <c r="B1099" s="18" t="n"/>
      <c r="C1099" s="129" t="n"/>
      <c r="D109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099" s="86" t="inlineStr">
        <is>
          <t>PFC</t>
        </is>
      </c>
      <c r="F1099" s="223" t="n"/>
      <c r="G1099" s="224" t="n"/>
      <c r="H1099" s="224" t="n"/>
      <c r="I1099" s="224" t="n"/>
      <c r="J1099" s="225" t="n"/>
      <c r="K1099" s="223" t="n">
        <v>0</v>
      </c>
      <c r="L1099" s="225">
        <f>K1099+L1012</f>
        <v/>
      </c>
      <c r="M1099" s="223" t="n">
        <v>0</v>
      </c>
      <c r="N1099" s="225">
        <f>M1099+N1012</f>
        <v/>
      </c>
      <c r="O1099" s="223" t="n"/>
      <c r="P1099" s="225">
        <f>O1099+P1012</f>
        <v/>
      </c>
      <c r="Q1099" s="226">
        <f>N1099+P1099</f>
        <v/>
      </c>
      <c r="R1099" s="223" t="n"/>
      <c r="S1099" s="225">
        <f>R1099+S1012</f>
        <v/>
      </c>
      <c r="T1099" s="223" t="n"/>
      <c r="U1099" s="225">
        <f>T1099+U1012</f>
        <v/>
      </c>
      <c r="V1099" s="227">
        <f>L1099-N1099-U1099</f>
        <v/>
      </c>
      <c r="W1099" s="225">
        <f>IF(L1099-N1099-U1099-V1099=0,"","Error")</f>
        <v/>
      </c>
    </row>
    <row r="1100" ht="26" customHeight="1">
      <c r="A1100" s="23" t="n"/>
      <c r="B1100" s="18" t="n"/>
      <c r="C1100" s="129" t="n"/>
      <c r="D110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100" s="59" t="inlineStr">
        <is>
          <t>PFL</t>
        </is>
      </c>
      <c r="F1100" s="192" t="n"/>
      <c r="G1100" s="193" t="n"/>
      <c r="H1100" s="193" t="n"/>
      <c r="I1100" s="193" t="n"/>
      <c r="J1100" s="194" t="n"/>
      <c r="K1100" s="192" t="n">
        <v>0</v>
      </c>
      <c r="L1100" s="194">
        <f>K1100+L1013</f>
        <v/>
      </c>
      <c r="M1100" s="192" t="n">
        <v>0</v>
      </c>
      <c r="N1100" s="194">
        <f>M1100+N1013</f>
        <v/>
      </c>
      <c r="O1100" s="192" t="n"/>
      <c r="P1100" s="194">
        <f>O1100+P1013</f>
        <v/>
      </c>
      <c r="Q1100" s="195">
        <f>N1100+P1100</f>
        <v/>
      </c>
      <c r="R1100" s="192" t="n"/>
      <c r="S1100" s="194">
        <f>R1100+S1013</f>
        <v/>
      </c>
      <c r="T1100" s="192" t="n"/>
      <c r="U1100" s="194">
        <f>T1100+U1013</f>
        <v/>
      </c>
      <c r="V1100" s="196">
        <f>L1100-N1100-U1100</f>
        <v/>
      </c>
      <c r="W1100" s="194">
        <f>IF(L1100-N1100-U1100-V1100=0,"","Error")</f>
        <v/>
      </c>
    </row>
    <row r="1101" ht="39" customHeight="1">
      <c r="A1101" s="23" t="n"/>
      <c r="B1101" s="18" t="n"/>
      <c r="C1101" s="129" t="n"/>
      <c r="D110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101" s="67" t="inlineStr">
        <is>
          <t>PFN</t>
        </is>
      </c>
      <c r="F1101" s="228" t="n"/>
      <c r="G1101" s="229" t="n"/>
      <c r="H1101" s="229" t="n"/>
      <c r="I1101" s="229" t="n"/>
      <c r="J1101" s="230" t="n"/>
      <c r="K1101" s="228" t="n">
        <v>80000</v>
      </c>
      <c r="L1101" s="230">
        <f>K1101+L1014</f>
        <v/>
      </c>
      <c r="M1101" s="228" t="n">
        <v>0</v>
      </c>
      <c r="N1101" s="230">
        <f>M1101+N1014</f>
        <v/>
      </c>
      <c r="O1101" s="228" t="n"/>
      <c r="P1101" s="230">
        <f>O1101+P1014</f>
        <v/>
      </c>
      <c r="Q1101" s="231">
        <f>N1101+P1101</f>
        <v/>
      </c>
      <c r="R1101" s="228" t="n"/>
      <c r="S1101" s="230">
        <f>R1101+S1014</f>
        <v/>
      </c>
      <c r="T1101" s="228" t="n"/>
      <c r="U1101" s="230">
        <f>T1101+U1014</f>
        <v/>
      </c>
      <c r="V1101" s="232">
        <f>L1101-N1101-U1101</f>
        <v/>
      </c>
      <c r="W1101" s="230">
        <f>IF(L1101-N1101-U1101-V1101=0,"","Error")</f>
        <v/>
      </c>
    </row>
    <row r="1102" ht="26" customHeight="1">
      <c r="A1102" s="23" t="n"/>
      <c r="B1102" s="18" t="n"/>
      <c r="C1102" s="129" t="n"/>
      <c r="D110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102" s="68" t="inlineStr">
        <is>
          <t>PFF</t>
        </is>
      </c>
      <c r="F1102" s="233" t="n"/>
      <c r="G1102" s="234" t="n"/>
      <c r="H1102" s="234" t="n"/>
      <c r="I1102" s="234" t="n"/>
      <c r="J1102" s="235" t="n"/>
      <c r="K1102" s="233" t="n">
        <v>0</v>
      </c>
      <c r="L1102" s="235">
        <f>K1102+L1015</f>
        <v/>
      </c>
      <c r="M1102" s="233" t="n">
        <v>0</v>
      </c>
      <c r="N1102" s="235">
        <f>M1102+N1015</f>
        <v/>
      </c>
      <c r="O1102" s="233" t="n"/>
      <c r="P1102" s="235">
        <f>O1102+P1015</f>
        <v/>
      </c>
      <c r="Q1102" s="236">
        <f>N1102+P1102</f>
        <v/>
      </c>
      <c r="R1102" s="233" t="n"/>
      <c r="S1102" s="235">
        <f>R1102+S1015</f>
        <v/>
      </c>
      <c r="T1102" s="233" t="n"/>
      <c r="U1102" s="235">
        <f>T1102+U1015</f>
        <v/>
      </c>
      <c r="V1102" s="237">
        <f>L1102-N1102-U1102</f>
        <v/>
      </c>
      <c r="W1102" s="235">
        <f>IF(L1102-N1102-U1102-V1102=0,"","Error")</f>
        <v/>
      </c>
    </row>
    <row r="1103" ht="39" customHeight="1">
      <c r="A1103" s="23" t="n"/>
      <c r="B1103" s="18" t="n"/>
      <c r="C1103" s="129" t="n"/>
      <c r="D110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103" s="60" t="inlineStr">
        <is>
          <t>PFP</t>
        </is>
      </c>
      <c r="F1103" s="150" t="n"/>
      <c r="G1103" s="151" t="n"/>
      <c r="H1103" s="151" t="n"/>
      <c r="I1103" s="151" t="n"/>
      <c r="J1103" s="152" t="n"/>
      <c r="K1103" s="150" t="n">
        <v>0</v>
      </c>
      <c r="L1103" s="152">
        <f>K1103+L1016</f>
        <v/>
      </c>
      <c r="M1103" s="150" t="n">
        <v>0</v>
      </c>
      <c r="N1103" s="152">
        <f>M1103+N1016</f>
        <v/>
      </c>
      <c r="O1103" s="150" t="n"/>
      <c r="P1103" s="152">
        <f>O1103+P1016</f>
        <v/>
      </c>
      <c r="Q1103" s="153">
        <f>N1103+P1103</f>
        <v/>
      </c>
      <c r="R1103" s="150" t="n"/>
      <c r="S1103" s="152">
        <f>R1103+S1016</f>
        <v/>
      </c>
      <c r="T1103" s="150" t="n"/>
      <c r="U1103" s="152">
        <f>T1103+U1016</f>
        <v/>
      </c>
      <c r="V1103" s="154">
        <f>L1103-N1103-U1103</f>
        <v/>
      </c>
      <c r="W1103" s="152">
        <f>IF(L1103-N1103-U1103-V1103=0,"","Error")</f>
        <v/>
      </c>
    </row>
    <row r="1104" ht="13" customHeight="1">
      <c r="A1104" s="23" t="n"/>
      <c r="B1104" s="18" t="n"/>
      <c r="C1104" s="129" t="n"/>
      <c r="D1104" s="12" t="inlineStr">
        <is>
          <t>កម្រៃប័ណ្ណសម្គាល់មធ្យោបាយដឹកជញ្ជូន</t>
        </is>
      </c>
      <c r="E1104" s="59" t="inlineStr">
        <is>
          <t>TID</t>
        </is>
      </c>
      <c r="F1104" s="192" t="n"/>
      <c r="G1104" s="193" t="n"/>
      <c r="H1104" s="193" t="n"/>
      <c r="I1104" s="193" t="n"/>
      <c r="J1104" s="194" t="n"/>
      <c r="K1104" s="192" t="n">
        <v>0</v>
      </c>
      <c r="L1104" s="194">
        <f>K1104+L1017</f>
        <v/>
      </c>
      <c r="M1104" s="192" t="n">
        <v>0</v>
      </c>
      <c r="N1104" s="194">
        <f>M1104+N1017</f>
        <v/>
      </c>
      <c r="O1104" s="192" t="n"/>
      <c r="P1104" s="194">
        <f>O1104+P1017</f>
        <v/>
      </c>
      <c r="Q1104" s="195">
        <f>N1104+P1104</f>
        <v/>
      </c>
      <c r="R1104" s="192" t="n"/>
      <c r="S1104" s="194">
        <f>R1104+S1017</f>
        <v/>
      </c>
      <c r="T1104" s="192" t="n"/>
      <c r="U1104" s="194">
        <f>T1104+U1017</f>
        <v/>
      </c>
      <c r="V1104" s="196">
        <f>L1104-N1104-U1104</f>
        <v/>
      </c>
      <c r="W1104" s="194">
        <f>IF(L1104-N1104-U1104-V1104=0,"","Error")</f>
        <v/>
      </c>
    </row>
    <row r="1105" ht="27" customHeight="1" thickBot="1">
      <c r="A1105" s="23" t="n"/>
      <c r="B1105" s="24" t="n"/>
      <c r="C1105" s="140" t="n"/>
      <c r="D110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105" s="69" t="inlineStr">
        <is>
          <t>VAF</t>
        </is>
      </c>
      <c r="F1105" s="238" t="n"/>
      <c r="G1105" s="239" t="n"/>
      <c r="H1105" s="239" t="n"/>
      <c r="I1105" s="239" t="n"/>
      <c r="J1105" s="240" t="n"/>
      <c r="K1105" s="238" t="n">
        <v>0</v>
      </c>
      <c r="L1105" s="240">
        <f>K1105+L1018</f>
        <v/>
      </c>
      <c r="M1105" s="238" t="n">
        <v>0</v>
      </c>
      <c r="N1105" s="240">
        <f>M1105+N1018</f>
        <v/>
      </c>
      <c r="O1105" s="238" t="n"/>
      <c r="P1105" s="240">
        <f>O1105+P1018</f>
        <v/>
      </c>
      <c r="Q1105" s="241">
        <f>N1105+P1105</f>
        <v/>
      </c>
      <c r="R1105" s="238" t="n"/>
      <c r="S1105" s="240">
        <f>R1105+S1018</f>
        <v/>
      </c>
      <c r="T1105" s="238" t="n"/>
      <c r="U1105" s="240">
        <f>T1105+U1018</f>
        <v/>
      </c>
      <c r="V1105" s="242">
        <f>L1105-N1105-U1105</f>
        <v/>
      </c>
      <c r="W1105" s="240">
        <f>IF(L1105-N1105-U1105-V1105=0,"","Error")</f>
        <v/>
      </c>
    </row>
    <row r="1106" ht="14" customHeight="1" thickBot="1">
      <c r="A1106" s="23" t="n"/>
      <c r="B1106" s="25" t="inlineStr">
        <is>
          <t>7304</t>
        </is>
      </c>
      <c r="C1106" s="126" t="n">
        <v>73048</v>
      </c>
      <c r="D1106" s="128" t="inlineStr">
        <is>
          <t>សរុបផលពីសេវាផ្សេងៗ</t>
        </is>
      </c>
      <c r="E1106" s="89" t="n"/>
      <c r="F1106" s="118" t="n"/>
      <c r="G1106" s="119">
        <f>G1107+G1108+G1114+G1115</f>
        <v/>
      </c>
      <c r="H1106" s="119">
        <f>H1107+H1108+H1114+H1115</f>
        <v/>
      </c>
      <c r="I1106" s="119">
        <f>I1107+I1108+I1114+I1115</f>
        <v/>
      </c>
      <c r="J1106" s="120">
        <f>J1107+J1108+J1114+J1115</f>
        <v/>
      </c>
      <c r="K1106" s="118">
        <f>K1107+K1108+K1114+K1115</f>
        <v/>
      </c>
      <c r="L1106" s="120">
        <f>L1107+L1108+L1114+L1115</f>
        <v/>
      </c>
      <c r="M1106" s="118">
        <f>M1107+M1108+M1114+M1115</f>
        <v/>
      </c>
      <c r="N1106" s="120">
        <f>N1107+N1108+N1114+N1115</f>
        <v/>
      </c>
      <c r="O1106" s="118">
        <f>O1107+O1108+O1114+O1115</f>
        <v/>
      </c>
      <c r="P1106" s="120">
        <f>P1107+P1108+P1114+P1115</f>
        <v/>
      </c>
      <c r="Q1106" s="121">
        <f>Q1107+Q1108+Q1114+Q1115</f>
        <v/>
      </c>
      <c r="R1106" s="118">
        <f>R1107+R1108+R1114+R1115</f>
        <v/>
      </c>
      <c r="S1106" s="120">
        <f>S1107+S1108+S1114+S1115</f>
        <v/>
      </c>
      <c r="T1106" s="118">
        <f>T1107+T1108+T1114+T1115</f>
        <v/>
      </c>
      <c r="U1106" s="120">
        <f>U1107+U1108+U1114+U1115</f>
        <v/>
      </c>
      <c r="V1106" s="122">
        <f>V1107+V1108+V1114+V1115</f>
        <v/>
      </c>
      <c r="W1106" s="120">
        <f>IF(L1106-N1106-U1106-V1106=0,"","Error")</f>
        <v/>
      </c>
    </row>
    <row r="1107" ht="14" customHeight="1" thickBot="1">
      <c r="A1107" s="23" t="n"/>
      <c r="B1107" s="18" t="n"/>
      <c r="C1107" s="129" t="n"/>
      <c r="D1107" s="32" t="inlineStr">
        <is>
          <t>កម្រៃផ្តល់សេវាតាមវិធានបញ្ជាក់ជាមុន</t>
        </is>
      </c>
      <c r="E1107" s="70" t="inlineStr">
        <is>
          <t>ARF</t>
        </is>
      </c>
      <c r="F1107" s="243" t="n"/>
      <c r="G1107" s="244" t="n"/>
      <c r="H1107" s="244" t="n"/>
      <c r="I1107" s="244" t="n"/>
      <c r="J1107" s="245" t="n"/>
      <c r="K1107" s="243" t="n">
        <v>0</v>
      </c>
      <c r="L1107" s="245">
        <f>K1107+L1020</f>
        <v/>
      </c>
      <c r="M1107" s="243" t="n">
        <v>0</v>
      </c>
      <c r="N1107" s="245">
        <f>M1107+N1020</f>
        <v/>
      </c>
      <c r="O1107" s="243" t="n"/>
      <c r="P1107" s="245">
        <f>O1107+P1020</f>
        <v/>
      </c>
      <c r="Q1107" s="246">
        <f>N1107+P1107</f>
        <v/>
      </c>
      <c r="R1107" s="243" t="n"/>
      <c r="S1107" s="245">
        <f>R1107+S1020</f>
        <v/>
      </c>
      <c r="T1107" s="243" t="n"/>
      <c r="U1107" s="245">
        <f>T1107+U1020</f>
        <v/>
      </c>
      <c r="V1107" s="247">
        <f>L1107-N1107-U1107</f>
        <v/>
      </c>
      <c r="W1107" s="245">
        <f>IF(L1107-N1107-U1107-V1107=0,"","Error")</f>
        <v/>
      </c>
    </row>
    <row r="1108" ht="14" customHeight="1" thickBot="1">
      <c r="A1108" s="23" t="n"/>
      <c r="B1108" s="18" t="n"/>
      <c r="C1108" s="129" t="n"/>
      <c r="D1108" s="31" t="inlineStr">
        <is>
          <t>សរុបកម្រៃការងារក្រៅការិយាល័យគយ</t>
        </is>
      </c>
      <c r="E1108" s="66" t="inlineStr">
        <is>
          <t>OOD</t>
        </is>
      </c>
      <c r="F1108" s="248" t="n"/>
      <c r="G1108" s="249">
        <f>SUM(G1109:G1113)</f>
        <v/>
      </c>
      <c r="H1108" s="249">
        <f>SUM(H1109:H1113)</f>
        <v/>
      </c>
      <c r="I1108" s="249">
        <f>SUM(I1109:I1113)</f>
        <v/>
      </c>
      <c r="J1108" s="204">
        <f>SUM(J1109:J1113)</f>
        <v/>
      </c>
      <c r="K1108" s="248" t="n">
        <v>0</v>
      </c>
      <c r="L1108" s="204">
        <f>SUM(L1109:L1113)</f>
        <v/>
      </c>
      <c r="M1108" s="248" t="n">
        <v>0</v>
      </c>
      <c r="N1108" s="204">
        <f>SUM(N1109:N1113)</f>
        <v/>
      </c>
      <c r="O1108" s="248">
        <f>SUM(O1109:O1113)</f>
        <v/>
      </c>
      <c r="P1108" s="204">
        <f>SUM(P1109:P1113)</f>
        <v/>
      </c>
      <c r="Q1108" s="206">
        <f>SUM(Q1109:Q1113)</f>
        <v/>
      </c>
      <c r="R1108" s="248">
        <f>SUM(R1109:R1113)</f>
        <v/>
      </c>
      <c r="S1108" s="204">
        <f>SUM(S1109:S1113)</f>
        <v/>
      </c>
      <c r="T1108" s="248">
        <f>SUM(T1109:T1113)</f>
        <v/>
      </c>
      <c r="U1108" s="204">
        <f>SUM(U1109:U1113)</f>
        <v/>
      </c>
      <c r="V1108" s="250">
        <f>L1108-N1108-U1108</f>
        <v/>
      </c>
      <c r="W1108" s="204">
        <f>IF(L1108-N1108-U1108-V1108=0,"","Error")</f>
        <v/>
      </c>
    </row>
    <row r="1109" ht="13" customHeight="1">
      <c r="A1109" s="23" t="n"/>
      <c r="B1109" s="18" t="n"/>
      <c r="C1109" s="129" t="n"/>
      <c r="D110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109" s="59" t="inlineStr">
        <is>
          <t>CII</t>
        </is>
      </c>
      <c r="F1109" s="192" t="n"/>
      <c r="G1109" s="193" t="n"/>
      <c r="H1109" s="193" t="n"/>
      <c r="I1109" s="193" t="n"/>
      <c r="J1109" s="194" t="n"/>
      <c r="K1109" s="192" t="n">
        <v>0</v>
      </c>
      <c r="L1109" s="194">
        <f>K1109+L1022</f>
        <v/>
      </c>
      <c r="M1109" s="192" t="n">
        <v>0</v>
      </c>
      <c r="N1109" s="194">
        <f>M1109+N1022</f>
        <v/>
      </c>
      <c r="O1109" s="192" t="n"/>
      <c r="P1109" s="194">
        <f>O1109+P1022</f>
        <v/>
      </c>
      <c r="Q1109" s="195">
        <f>N1109+P1109</f>
        <v/>
      </c>
      <c r="R1109" s="192" t="n"/>
      <c r="S1109" s="194">
        <f>R1109+S1022</f>
        <v/>
      </c>
      <c r="T1109" s="192" t="n"/>
      <c r="U1109" s="194">
        <f>T1109+U1022</f>
        <v/>
      </c>
      <c r="V1109" s="196">
        <f>L1109-N1109-U1109</f>
        <v/>
      </c>
      <c r="W1109" s="194">
        <f>IF(L1109-N1109-U1109-V1109=0,"","Error")</f>
        <v/>
      </c>
    </row>
    <row r="1110" ht="13" customHeight="1">
      <c r="A1110" s="23" t="n"/>
      <c r="B1110" s="18" t="n"/>
      <c r="C1110" s="129" t="n"/>
      <c r="D111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110" s="60" t="inlineStr">
        <is>
          <t>CIO</t>
        </is>
      </c>
      <c r="F1110" s="150" t="n"/>
      <c r="G1110" s="151" t="n"/>
      <c r="H1110" s="151" t="n"/>
      <c r="I1110" s="151" t="n"/>
      <c r="J1110" s="152" t="n"/>
      <c r="K1110" s="150" t="n">
        <v>0</v>
      </c>
      <c r="L1110" s="152">
        <f>K1110+L1023</f>
        <v/>
      </c>
      <c r="M1110" s="150" t="n">
        <v>0</v>
      </c>
      <c r="N1110" s="152">
        <f>M1110+N1023</f>
        <v/>
      </c>
      <c r="O1110" s="150" t="n"/>
      <c r="P1110" s="152">
        <f>O1110+P1023</f>
        <v/>
      </c>
      <c r="Q1110" s="153">
        <f>N1110+P1110</f>
        <v/>
      </c>
      <c r="R1110" s="150" t="n"/>
      <c r="S1110" s="152">
        <f>R1110+S1023</f>
        <v/>
      </c>
      <c r="T1110" s="150" t="n"/>
      <c r="U1110" s="152">
        <f>T1110+U1023</f>
        <v/>
      </c>
      <c r="V1110" s="154">
        <f>L1110-N1110-U1110</f>
        <v/>
      </c>
      <c r="W1110" s="152">
        <f>IF(L1110-N1110-U1110-V1110=0,"","Error")</f>
        <v/>
      </c>
    </row>
    <row r="1111" ht="13" customHeight="1">
      <c r="A1111" s="23" t="n"/>
      <c r="B1111" s="18" t="n"/>
      <c r="C1111" s="129" t="n"/>
      <c r="D111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111" s="60" t="inlineStr">
        <is>
          <t>NII</t>
        </is>
      </c>
      <c r="F1111" s="150" t="n"/>
      <c r="G1111" s="151" t="n"/>
      <c r="H1111" s="151" t="n"/>
      <c r="I1111" s="151" t="n"/>
      <c r="J1111" s="152" t="n"/>
      <c r="K1111" s="150" t="n">
        <v>0</v>
      </c>
      <c r="L1111" s="152">
        <f>K1111+L1024</f>
        <v/>
      </c>
      <c r="M1111" s="150" t="n">
        <v>0</v>
      </c>
      <c r="N1111" s="152">
        <f>M1111+N1024</f>
        <v/>
      </c>
      <c r="O1111" s="150" t="n"/>
      <c r="P1111" s="152">
        <f>O1111+P1024</f>
        <v/>
      </c>
      <c r="Q1111" s="153">
        <f>N1111+P1111</f>
        <v/>
      </c>
      <c r="R1111" s="150" t="n"/>
      <c r="S1111" s="152">
        <f>R1111+S1024</f>
        <v/>
      </c>
      <c r="T1111" s="150" t="n"/>
      <c r="U1111" s="152">
        <f>T1111+U1024</f>
        <v/>
      </c>
      <c r="V1111" s="154">
        <f>L1111-N1111-U1111</f>
        <v/>
      </c>
      <c r="W1111" s="152">
        <f>IF(L1111-N1111-U1111-V1111=0,"","Error")</f>
        <v/>
      </c>
    </row>
    <row r="1112" ht="13" customHeight="1">
      <c r="A1112" s="23" t="n"/>
      <c r="B1112" s="18" t="n"/>
      <c r="C1112" s="129" t="n"/>
      <c r="D111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112" s="60" t="inlineStr">
        <is>
          <t>NIO</t>
        </is>
      </c>
      <c r="F1112" s="150" t="n"/>
      <c r="G1112" s="151" t="n"/>
      <c r="H1112" s="151" t="n"/>
      <c r="I1112" s="151" t="n"/>
      <c r="J1112" s="152" t="n"/>
      <c r="K1112" s="150" t="n">
        <v>0</v>
      </c>
      <c r="L1112" s="152">
        <f>K1112+L1025</f>
        <v/>
      </c>
      <c r="M1112" s="150" t="n">
        <v>0</v>
      </c>
      <c r="N1112" s="152">
        <f>M1112+N1025</f>
        <v/>
      </c>
      <c r="O1112" s="150" t="n"/>
      <c r="P1112" s="152">
        <f>O1112+P1025</f>
        <v/>
      </c>
      <c r="Q1112" s="153">
        <f>N1112+P1112</f>
        <v/>
      </c>
      <c r="R1112" s="150" t="n"/>
      <c r="S1112" s="152">
        <f>R1112+S1025</f>
        <v/>
      </c>
      <c r="T1112" s="150" t="n"/>
      <c r="U1112" s="152">
        <f>T1112+U1025</f>
        <v/>
      </c>
      <c r="V1112" s="154">
        <f>L1112-N1112-U1112</f>
        <v/>
      </c>
      <c r="W1112" s="152">
        <f>IF(L1112-N1112-U1112-V1112=0,"","Error")</f>
        <v/>
      </c>
    </row>
    <row r="1113" ht="13" customHeight="1">
      <c r="A1113" s="23" t="n"/>
      <c r="B1113" s="18" t="n"/>
      <c r="C1113" s="129" t="n"/>
      <c r="D1113" s="13" t="inlineStr">
        <is>
          <t xml:space="preserve">   កម្រៃអមទំនិញ</t>
        </is>
      </c>
      <c r="E1113" s="71" t="inlineStr">
        <is>
          <t>CEF</t>
        </is>
      </c>
      <c r="F1113" s="251" t="n"/>
      <c r="G1113" s="252" t="n"/>
      <c r="H1113" s="252" t="n"/>
      <c r="I1113" s="252" t="n"/>
      <c r="J1113" s="253" t="n"/>
      <c r="K1113" s="251" t="n">
        <v>0</v>
      </c>
      <c r="L1113" s="253">
        <f>K1113+L1026</f>
        <v/>
      </c>
      <c r="M1113" s="251" t="n">
        <v>0</v>
      </c>
      <c r="N1113" s="253">
        <f>M1113+N1026</f>
        <v/>
      </c>
      <c r="O1113" s="251" t="n"/>
      <c r="P1113" s="253">
        <f>O1113+P1026</f>
        <v/>
      </c>
      <c r="Q1113" s="254">
        <f>N1113+P1113</f>
        <v/>
      </c>
      <c r="R1113" s="251" t="n"/>
      <c r="S1113" s="253">
        <f>R1113+S1026</f>
        <v/>
      </c>
      <c r="T1113" s="251" t="n"/>
      <c r="U1113" s="253">
        <f>T1113+U1026</f>
        <v/>
      </c>
      <c r="V1113" s="255">
        <f>L1113-N1113-U1113</f>
        <v/>
      </c>
      <c r="W1113" s="253">
        <f>IF(L1113-N1113-U1113-V1113=0,"","Error")</f>
        <v/>
      </c>
    </row>
    <row r="1114" ht="27" customHeight="1" thickBot="1">
      <c r="A1114" s="23" t="n"/>
      <c r="B1114" s="18" t="n"/>
      <c r="C1114" s="129" t="n"/>
      <c r="D111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114" s="70" t="inlineStr">
        <is>
          <t>OTF</t>
        </is>
      </c>
      <c r="F1114" s="243" t="n"/>
      <c r="G1114" s="244" t="n"/>
      <c r="H1114" s="244" t="n"/>
      <c r="I1114" s="244" t="n"/>
      <c r="J1114" s="245" t="n"/>
      <c r="K1114" s="243" t="n">
        <v>0</v>
      </c>
      <c r="L1114" s="245">
        <f>K1114+L1027</f>
        <v/>
      </c>
      <c r="M1114" s="243" t="n">
        <v>0</v>
      </c>
      <c r="N1114" s="245">
        <f>M1114+N1027</f>
        <v/>
      </c>
      <c r="O1114" s="243" t="n"/>
      <c r="P1114" s="245">
        <f>O1114+P1027</f>
        <v/>
      </c>
      <c r="Q1114" s="246">
        <f>N1114+P1114</f>
        <v/>
      </c>
      <c r="R1114" s="243" t="n"/>
      <c r="S1114" s="245">
        <f>R1114+S1027</f>
        <v/>
      </c>
      <c r="T1114" s="243" t="n"/>
      <c r="U1114" s="245">
        <f>T1114+U1027</f>
        <v/>
      </c>
      <c r="V1114" s="247">
        <f>L1114-N1114-U1114</f>
        <v/>
      </c>
      <c r="W1114" s="245">
        <f>IF(L1114-N1114-U1114-V1114=0,"","Error")</f>
        <v/>
      </c>
    </row>
    <row r="1115" ht="14" customHeight="1" thickBot="1">
      <c r="A1115" s="23" t="n"/>
      <c r="B1115" s="18" t="n"/>
      <c r="C1115" s="129" t="n"/>
      <c r="D1115" s="31" t="inlineStr">
        <is>
          <t>សរុបការគ្រប់គ្រងការឆ្លងកាត់អន្តរជាតិ</t>
        </is>
      </c>
      <c r="E1115" s="73" t="inlineStr">
        <is>
          <t>TRF</t>
        </is>
      </c>
      <c r="F1115" s="248" t="n"/>
      <c r="G1115" s="249">
        <f>SUM(G1116:G1122)</f>
        <v/>
      </c>
      <c r="H1115" s="249">
        <f>SUM(H1116:H1122)</f>
        <v/>
      </c>
      <c r="I1115" s="249">
        <f>SUM(I1116:I1122)</f>
        <v/>
      </c>
      <c r="J1115" s="204">
        <f>SUM(J1116:J1122)</f>
        <v/>
      </c>
      <c r="K1115" s="248" t="n">
        <v>0</v>
      </c>
      <c r="L1115" s="204">
        <f>SUM(L1116:L1122)</f>
        <v/>
      </c>
      <c r="M1115" s="248" t="n">
        <v>0</v>
      </c>
      <c r="N1115" s="204">
        <f>SUM(N1116:N1122)</f>
        <v/>
      </c>
      <c r="O1115" s="248">
        <f>SUM(O1116:O1122)</f>
        <v/>
      </c>
      <c r="P1115" s="204">
        <f>SUM(P1116:P1122)</f>
        <v/>
      </c>
      <c r="Q1115" s="206">
        <f>SUM(Q1116:Q1122)</f>
        <v/>
      </c>
      <c r="R1115" s="248">
        <f>SUM(R1116:R1122)</f>
        <v/>
      </c>
      <c r="S1115" s="204">
        <f>SUM(S1116:S1122)</f>
        <v/>
      </c>
      <c r="T1115" s="248">
        <f>SUM(T1116:T1122)</f>
        <v/>
      </c>
      <c r="U1115" s="204">
        <f>SUM(U1116:U1122)</f>
        <v/>
      </c>
      <c r="V1115" s="250">
        <f>L1115-N1115-U1115</f>
        <v/>
      </c>
      <c r="W1115" s="204">
        <f>IF(L1115-N1115-U1115-V1115=0,"","Error")</f>
        <v/>
      </c>
    </row>
    <row r="1116" ht="26" customHeight="1">
      <c r="A1116" s="23" t="n"/>
      <c r="B1116" s="18" t="n"/>
      <c r="C1116" s="129" t="n"/>
      <c r="D111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116" s="74" t="inlineStr">
        <is>
          <t>TFT</t>
        </is>
      </c>
      <c r="F1116" s="192" t="n"/>
      <c r="G1116" s="193" t="n"/>
      <c r="H1116" s="193" t="n"/>
      <c r="I1116" s="193" t="n"/>
      <c r="J1116" s="194" t="n"/>
      <c r="K1116" s="192" t="n">
        <v>0</v>
      </c>
      <c r="L1116" s="194">
        <f>K1116+L1029</f>
        <v/>
      </c>
      <c r="M1116" s="192" t="n">
        <v>0</v>
      </c>
      <c r="N1116" s="194">
        <f>M1116+N1029</f>
        <v/>
      </c>
      <c r="O1116" s="192" t="n"/>
      <c r="P1116" s="194">
        <f>O1116+P1029</f>
        <v/>
      </c>
      <c r="Q1116" s="195">
        <f>N1116+P1116</f>
        <v/>
      </c>
      <c r="R1116" s="192" t="n"/>
      <c r="S1116" s="194">
        <f>R1116+S1029</f>
        <v/>
      </c>
      <c r="T1116" s="192" t="n"/>
      <c r="U1116" s="194">
        <f>T1116+U1029</f>
        <v/>
      </c>
      <c r="V1116" s="196">
        <f>L1116-N1116-U1116</f>
        <v/>
      </c>
      <c r="W1116" s="194">
        <f>IF(L1116-N1116-U1116-V1116=0,"","Error")</f>
        <v/>
      </c>
    </row>
    <row r="1117" ht="13" customHeight="1">
      <c r="A1117" s="23" t="n"/>
      <c r="B1117" s="18" t="n"/>
      <c r="C1117" s="129" t="n"/>
      <c r="D111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117" s="75" t="inlineStr">
        <is>
          <t>TFF</t>
        </is>
      </c>
      <c r="F1117" s="150" t="n"/>
      <c r="G1117" s="151" t="n"/>
      <c r="H1117" s="151" t="n"/>
      <c r="I1117" s="151" t="n"/>
      <c r="J1117" s="152" t="n"/>
      <c r="K1117" s="150" t="n">
        <v>0</v>
      </c>
      <c r="L1117" s="152">
        <f>K1117+L1030</f>
        <v/>
      </c>
      <c r="M1117" s="150" t="n">
        <v>0</v>
      </c>
      <c r="N1117" s="152">
        <f>M1117+N1030</f>
        <v/>
      </c>
      <c r="O1117" s="150" t="n"/>
      <c r="P1117" s="152">
        <f>O1117+P1030</f>
        <v/>
      </c>
      <c r="Q1117" s="153">
        <f>N1117+P1117</f>
        <v/>
      </c>
      <c r="R1117" s="150" t="n"/>
      <c r="S1117" s="152">
        <f>R1117+S1030</f>
        <v/>
      </c>
      <c r="T1117" s="150" t="n"/>
      <c r="U1117" s="152">
        <f>T1117+U1030</f>
        <v/>
      </c>
      <c r="V1117" s="154">
        <f>L1117-N1117-U1117</f>
        <v/>
      </c>
      <c r="W1117" s="152">
        <f>IF(L1117-N1117-U1117-V1117=0,"","Error")</f>
        <v/>
      </c>
    </row>
    <row r="1118" ht="13" customHeight="1">
      <c r="A1118" s="23" t="n"/>
      <c r="B1118" s="18" t="n"/>
      <c r="C1118" s="129" t="n"/>
      <c r="D1118" s="12" t="inlineStr">
        <is>
          <t xml:space="preserve">   កម្រៃគ្រប់គ្រងការឆ្លងកាត់ទំនិញមិនផ្ទុកក្នុងកុងតឺន័រ</t>
        </is>
      </c>
      <c r="E1118" s="75" t="inlineStr">
        <is>
          <t>TFN</t>
        </is>
      </c>
      <c r="F1118" s="150" t="n"/>
      <c r="G1118" s="151" t="n"/>
      <c r="H1118" s="151" t="n"/>
      <c r="I1118" s="151" t="n"/>
      <c r="J1118" s="152" t="n"/>
      <c r="K1118" s="150" t="n">
        <v>0</v>
      </c>
      <c r="L1118" s="152">
        <f>K1118+L1031</f>
        <v/>
      </c>
      <c r="M1118" s="150" t="n">
        <v>0</v>
      </c>
      <c r="N1118" s="152">
        <f>M1118+N1031</f>
        <v/>
      </c>
      <c r="O1118" s="150" t="n"/>
      <c r="P1118" s="152">
        <f>O1118+P1031</f>
        <v/>
      </c>
      <c r="Q1118" s="153">
        <f>N1118+P1118</f>
        <v/>
      </c>
      <c r="R1118" s="150" t="n"/>
      <c r="S1118" s="152">
        <f>R1118+S1031</f>
        <v/>
      </c>
      <c r="T1118" s="150" t="n"/>
      <c r="U1118" s="152">
        <f>T1118+U1031</f>
        <v/>
      </c>
      <c r="V1118" s="154">
        <f>L1118-N1118-U1118</f>
        <v/>
      </c>
      <c r="W1118" s="152">
        <f>IF(L1118-N1118-U1118-V1118=0,"","Error")</f>
        <v/>
      </c>
    </row>
    <row r="1119" ht="13" customHeight="1">
      <c r="A1119" s="23" t="n"/>
      <c r="B1119" s="18" t="n"/>
      <c r="C1119" s="129" t="n"/>
      <c r="D1119" s="12" t="inlineStr">
        <is>
          <t xml:space="preserve">   កម្រៃគ្រប់គ្រងការឆ្លងកាត់គោ ក្របី និងសេះរស់</t>
        </is>
      </c>
      <c r="E1119" s="75" t="inlineStr">
        <is>
          <t>TFB</t>
        </is>
      </c>
      <c r="F1119" s="150" t="n"/>
      <c r="G1119" s="151" t="n"/>
      <c r="H1119" s="151" t="n"/>
      <c r="I1119" s="151" t="n"/>
      <c r="J1119" s="152" t="n"/>
      <c r="K1119" s="150" t="n">
        <v>0</v>
      </c>
      <c r="L1119" s="152">
        <f>K1119+L1032</f>
        <v/>
      </c>
      <c r="M1119" s="150" t="n">
        <v>0</v>
      </c>
      <c r="N1119" s="152">
        <f>M1119+N1032</f>
        <v/>
      </c>
      <c r="O1119" s="150" t="n"/>
      <c r="P1119" s="152">
        <f>O1119+P1032</f>
        <v/>
      </c>
      <c r="Q1119" s="153">
        <f>N1119+P1119</f>
        <v/>
      </c>
      <c r="R1119" s="150" t="n"/>
      <c r="S1119" s="152">
        <f>R1119+S1032</f>
        <v/>
      </c>
      <c r="T1119" s="150" t="n"/>
      <c r="U1119" s="152">
        <f>T1119+U1032</f>
        <v/>
      </c>
      <c r="V1119" s="154">
        <f>L1119-N1119-U1119</f>
        <v/>
      </c>
      <c r="W1119" s="152">
        <f>IF(L1119-N1119-U1119-V1119=0,"","Error")</f>
        <v/>
      </c>
    </row>
    <row r="1120" ht="13" customHeight="1">
      <c r="A1120" s="23" t="n"/>
      <c r="B1120" s="18" t="n"/>
      <c r="C1120" s="129" t="n"/>
      <c r="D1120" s="12" t="inlineStr">
        <is>
          <t xml:space="preserve">   កម្រៃគ្រប់គ្រងការឆ្លងកាត់ជ្រូក ចៀម និងពពែរស់</t>
        </is>
      </c>
      <c r="E1120" s="75" t="inlineStr">
        <is>
          <t>TFS</t>
        </is>
      </c>
      <c r="F1120" s="150" t="n"/>
      <c r="G1120" s="151" t="n"/>
      <c r="H1120" s="151" t="n"/>
      <c r="I1120" s="151" t="n"/>
      <c r="J1120" s="152" t="n"/>
      <c r="K1120" s="150" t="n">
        <v>0</v>
      </c>
      <c r="L1120" s="152">
        <f>K1120+L1033</f>
        <v/>
      </c>
      <c r="M1120" s="150" t="n">
        <v>0</v>
      </c>
      <c r="N1120" s="152">
        <f>M1120+N1033</f>
        <v/>
      </c>
      <c r="O1120" s="150" t="n"/>
      <c r="P1120" s="152">
        <f>O1120+P1033</f>
        <v/>
      </c>
      <c r="Q1120" s="153">
        <f>N1120+P1120</f>
        <v/>
      </c>
      <c r="R1120" s="150" t="n"/>
      <c r="S1120" s="152">
        <f>R1120+S1033</f>
        <v/>
      </c>
      <c r="T1120" s="150" t="n"/>
      <c r="U1120" s="152">
        <f>T1120+U1033</f>
        <v/>
      </c>
      <c r="V1120" s="154">
        <f>L1120-N1120-U1120</f>
        <v/>
      </c>
      <c r="W1120" s="152">
        <f>IF(L1120-N1120-U1120-V1120=0,"","Error")</f>
        <v/>
      </c>
    </row>
    <row r="1121" ht="13" customHeight="1">
      <c r="A1121" s="23" t="n"/>
      <c r="B1121" s="18" t="n"/>
      <c r="C1121" s="129" t="n"/>
      <c r="D1121" s="12" t="inlineStr">
        <is>
          <t xml:space="preserve">   កម្រៃគ្រប់គ្រងការឆ្លងកាត់សត្វស្លាប (មាន់ ទា ...)</t>
        </is>
      </c>
      <c r="E1121" s="75" t="inlineStr">
        <is>
          <t>TFP</t>
        </is>
      </c>
      <c r="F1121" s="150" t="n"/>
      <c r="G1121" s="151" t="n"/>
      <c r="H1121" s="151" t="n"/>
      <c r="I1121" s="151" t="n"/>
      <c r="J1121" s="152" t="n"/>
      <c r="K1121" s="150" t="n">
        <v>0</v>
      </c>
      <c r="L1121" s="152">
        <f>K1121+L1034</f>
        <v/>
      </c>
      <c r="M1121" s="150" t="n">
        <v>0</v>
      </c>
      <c r="N1121" s="152">
        <f>M1121+N1034</f>
        <v/>
      </c>
      <c r="O1121" s="150" t="n"/>
      <c r="P1121" s="152">
        <f>O1121+P1034</f>
        <v/>
      </c>
      <c r="Q1121" s="153">
        <f>N1121+P1121</f>
        <v/>
      </c>
      <c r="R1121" s="150" t="n"/>
      <c r="S1121" s="152">
        <f>R1121+S1034</f>
        <v/>
      </c>
      <c r="T1121" s="150" t="n"/>
      <c r="U1121" s="152">
        <f>T1121+U1034</f>
        <v/>
      </c>
      <c r="V1121" s="154">
        <f>L1121-N1121-U1121</f>
        <v/>
      </c>
      <c r="W1121" s="152">
        <f>IF(L1121-N1121-U1121-V1121=0,"","Error")</f>
        <v/>
      </c>
    </row>
    <row r="1122" ht="14" customHeight="1" thickBot="1">
      <c r="A1122" s="23" t="n"/>
      <c r="B1122" s="24" t="n"/>
      <c r="C1122" s="140" t="n"/>
      <c r="D1122" s="30" t="inlineStr">
        <is>
          <t xml:space="preserve">   កម្រៃគ្រប់គ្រងការឆ្លងកាត់ផលិតផលជលផល</t>
        </is>
      </c>
      <c r="E1122" s="76" t="inlineStr">
        <is>
          <t>TFA</t>
        </is>
      </c>
      <c r="F1122" s="238" t="n"/>
      <c r="G1122" s="239" t="n"/>
      <c r="H1122" s="239" t="n"/>
      <c r="I1122" s="239" t="n"/>
      <c r="J1122" s="240" t="n"/>
      <c r="K1122" s="238" t="n">
        <v>0</v>
      </c>
      <c r="L1122" s="240">
        <f>K1122+L1035</f>
        <v/>
      </c>
      <c r="M1122" s="238" t="n">
        <v>0</v>
      </c>
      <c r="N1122" s="240">
        <f>M1122+N1035</f>
        <v/>
      </c>
      <c r="O1122" s="238" t="n"/>
      <c r="P1122" s="240">
        <f>O1122+P1035</f>
        <v/>
      </c>
      <c r="Q1122" s="241">
        <f>N1122+P1122</f>
        <v/>
      </c>
      <c r="R1122" s="238" t="n"/>
      <c r="S1122" s="240">
        <f>R1122+S1035</f>
        <v/>
      </c>
      <c r="T1122" s="238" t="n"/>
      <c r="U1122" s="240">
        <f>T1122+U1035</f>
        <v/>
      </c>
      <c r="V1122" s="242">
        <f>L1122-N1122-U1122</f>
        <v/>
      </c>
      <c r="W1122" s="240">
        <f>IF(L1122-N1122-U1122-V1122=0,"","Error")</f>
        <v/>
      </c>
    </row>
    <row r="1123" ht="14" customHeight="1" thickBot="1">
      <c r="A1123" s="23" t="n"/>
      <c r="B1123" s="136" t="n">
        <v>7306</v>
      </c>
      <c r="C1123" s="139" t="n">
        <v>73066</v>
      </c>
      <c r="D1123" s="138" t="inlineStr">
        <is>
          <t>សរុបចំណូលពីអាជ្ញាប័ណ្ណក្នុងស្រុក</t>
        </is>
      </c>
      <c r="E1123" s="90" t="n"/>
      <c r="F1123" s="118" t="n"/>
      <c r="G1123" s="119">
        <f>SUM(G1124:G1128)</f>
        <v/>
      </c>
      <c r="H1123" s="119">
        <f>SUM(H1124:H1128)</f>
        <v/>
      </c>
      <c r="I1123" s="119">
        <f>SUM(I1124:I1128)</f>
        <v/>
      </c>
      <c r="J1123" s="120">
        <f>SUM(J1124:J1128)</f>
        <v/>
      </c>
      <c r="K1123" s="118">
        <f>SUM(K1124:K1128)</f>
        <v/>
      </c>
      <c r="L1123" s="120">
        <f>SUM(L1124:L1128)</f>
        <v/>
      </c>
      <c r="M1123" s="118">
        <f>SUM(M1124:M1128)</f>
        <v/>
      </c>
      <c r="N1123" s="120">
        <f>SUM(N1124:N1128)</f>
        <v/>
      </c>
      <c r="O1123" s="118">
        <f>SUM(O1124:O1128)</f>
        <v/>
      </c>
      <c r="P1123" s="120">
        <f>SUM(P1124:P1128)</f>
        <v/>
      </c>
      <c r="Q1123" s="121">
        <f>SUM(Q1124:Q1128)</f>
        <v/>
      </c>
      <c r="R1123" s="118">
        <f>SUM(R1124:R1128)</f>
        <v/>
      </c>
      <c r="S1123" s="120">
        <f>SUM(S1124:S1128)</f>
        <v/>
      </c>
      <c r="T1123" s="118">
        <f>SUM(T1124:T1128)</f>
        <v/>
      </c>
      <c r="U1123" s="120">
        <f>SUM(U1124:U1128)</f>
        <v/>
      </c>
      <c r="V1123" s="122">
        <f>SUM(V1124:V1128)</f>
        <v/>
      </c>
      <c r="W1123" s="120">
        <f>IF(L1123-N1123-U1123-V1123=0,"","Error")</f>
        <v/>
      </c>
    </row>
    <row r="1124" ht="13" customHeight="1">
      <c r="A1124" s="23" t="n"/>
      <c r="B1124" s="18" t="n"/>
      <c r="C1124" s="127" t="n"/>
      <c r="D1124" s="137" t="inlineStr">
        <is>
          <t xml:space="preserve">   កម្រៃអាជ្ញាប័ណ្ណសន្និធិគយបណ្តោះអាសន្ន (មាតិកាចាស់)</t>
        </is>
      </c>
      <c r="E1124" s="86" t="inlineStr">
        <is>
          <t>TSL</t>
        </is>
      </c>
      <c r="F1124" s="192" t="n"/>
      <c r="G1124" s="193" t="n"/>
      <c r="H1124" s="193" t="n"/>
      <c r="I1124" s="193" t="n"/>
      <c r="J1124" s="194" t="n"/>
      <c r="K1124" s="192" t="n">
        <v>0</v>
      </c>
      <c r="L1124" s="194">
        <f>K1124+L1037</f>
        <v/>
      </c>
      <c r="M1124" s="192" t="n">
        <v>0</v>
      </c>
      <c r="N1124" s="194">
        <f>M1124+N1037</f>
        <v/>
      </c>
      <c r="O1124" s="192" t="n"/>
      <c r="P1124" s="194">
        <f>O1124+P1037</f>
        <v/>
      </c>
      <c r="Q1124" s="195">
        <f>N1124+P1124</f>
        <v/>
      </c>
      <c r="R1124" s="192" t="n"/>
      <c r="S1124" s="194">
        <f>R1124+S1037</f>
        <v/>
      </c>
      <c r="T1124" s="192" t="n"/>
      <c r="U1124" s="194">
        <f>T1124+U1037</f>
        <v/>
      </c>
      <c r="V1124" s="196">
        <f>L1124-N1124-U1124</f>
        <v/>
      </c>
      <c r="W1124" s="194">
        <f>IF(L1124-N1124-U1124-V1124=0,"","Error")</f>
        <v/>
      </c>
    </row>
    <row r="1125" ht="26" customHeight="1">
      <c r="A1125" s="23" t="n"/>
      <c r="B1125" s="18" t="n"/>
      <c r="C1125" s="127" t="n"/>
      <c r="D112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125" s="60" t="inlineStr">
        <is>
          <t>BTL</t>
        </is>
      </c>
      <c r="F1125" s="150" t="n"/>
      <c r="G1125" s="151" t="n"/>
      <c r="H1125" s="151" t="n"/>
      <c r="I1125" s="151" t="n"/>
      <c r="J1125" s="152" t="n"/>
      <c r="K1125" s="150" t="n">
        <v>0</v>
      </c>
      <c r="L1125" s="152">
        <f>K1125+L1038</f>
        <v/>
      </c>
      <c r="M1125" s="150" t="n">
        <v>0</v>
      </c>
      <c r="N1125" s="152">
        <f>M1125+N1038</f>
        <v/>
      </c>
      <c r="O1125" s="150" t="n"/>
      <c r="P1125" s="152">
        <f>O1125+P1038</f>
        <v/>
      </c>
      <c r="Q1125" s="153">
        <f>N1125+P1125</f>
        <v/>
      </c>
      <c r="R1125" s="150" t="n"/>
      <c r="S1125" s="152">
        <f>R1125+S1038</f>
        <v/>
      </c>
      <c r="T1125" s="150" t="n"/>
      <c r="U1125" s="152">
        <f>T1125+U1038</f>
        <v/>
      </c>
      <c r="V1125" s="154">
        <f>L1125-N1125-U1125</f>
        <v/>
      </c>
      <c r="W1125" s="152">
        <f>IF(L1125-N1125-U1125-V1125=0,"","Error")</f>
        <v/>
      </c>
    </row>
    <row r="1126" ht="13" customHeight="1">
      <c r="A1126" s="23" t="n"/>
      <c r="B1126" s="18" t="n"/>
      <c r="C1126" s="127" t="n"/>
      <c r="D1126" s="7" t="inlineStr">
        <is>
          <t xml:space="preserve">   កម្រៃការគ្រប់គ្រងប្រតិបត្តិការសន្និធិគយបណ្តោះអាសន្ន</t>
        </is>
      </c>
      <c r="E1126" s="61" t="inlineStr">
        <is>
          <t>TSM</t>
        </is>
      </c>
      <c r="F1126" s="197" t="n"/>
      <c r="G1126" s="198" t="n"/>
      <c r="H1126" s="198" t="n"/>
      <c r="I1126" s="198" t="n"/>
      <c r="J1126" s="199" t="n"/>
      <c r="K1126" s="197" t="n">
        <v>0</v>
      </c>
      <c r="L1126" s="199">
        <f>K1126+L1039</f>
        <v/>
      </c>
      <c r="M1126" s="197" t="n">
        <v>0</v>
      </c>
      <c r="N1126" s="199">
        <f>M1126+N1039</f>
        <v/>
      </c>
      <c r="O1126" s="197" t="n"/>
      <c r="P1126" s="199">
        <f>O1126+P1039</f>
        <v/>
      </c>
      <c r="Q1126" s="200">
        <f>N1126+P1126</f>
        <v/>
      </c>
      <c r="R1126" s="197" t="n"/>
      <c r="S1126" s="199">
        <f>R1126+S1039</f>
        <v/>
      </c>
      <c r="T1126" s="197" t="n"/>
      <c r="U1126" s="199">
        <f>T1126+U1039</f>
        <v/>
      </c>
      <c r="V1126" s="201">
        <f>L1126-N1126-U1126</f>
        <v/>
      </c>
      <c r="W1126" s="199">
        <f>IF(L1126-N1126-U1126-V1126=0,"","Error")</f>
        <v/>
      </c>
    </row>
    <row r="1127" ht="13" customHeight="1">
      <c r="A1127" s="23" t="n"/>
      <c r="B1127" s="18" t="n"/>
      <c r="C1127" s="127" t="n"/>
      <c r="D1127" s="7" t="inlineStr">
        <is>
          <t xml:space="preserve">   កម្រៃការគ្រប់គ្រងប្រតិបត្តិការភណ្ឌាគារគយមានដែនកំណត់ </t>
        </is>
      </c>
      <c r="E1127" s="61" t="inlineStr">
        <is>
          <t>BWM</t>
        </is>
      </c>
      <c r="F1127" s="197" t="n"/>
      <c r="G1127" s="198" t="n"/>
      <c r="H1127" s="198" t="n"/>
      <c r="I1127" s="198" t="n"/>
      <c r="J1127" s="199" t="n"/>
      <c r="K1127" s="197" t="n">
        <v>0</v>
      </c>
      <c r="L1127" s="199">
        <f>K1127+L1040</f>
        <v/>
      </c>
      <c r="M1127" s="197" t="n">
        <v>0</v>
      </c>
      <c r="N1127" s="199">
        <f>M1127+N1040</f>
        <v/>
      </c>
      <c r="O1127" s="197" t="n"/>
      <c r="P1127" s="199">
        <f>O1127+P1040</f>
        <v/>
      </c>
      <c r="Q1127" s="200">
        <f>N1127+P1127</f>
        <v/>
      </c>
      <c r="R1127" s="197" t="n"/>
      <c r="S1127" s="199">
        <f>R1127+S1040</f>
        <v/>
      </c>
      <c r="T1127" s="197" t="n"/>
      <c r="U1127" s="199">
        <f>T1127+U1040</f>
        <v/>
      </c>
      <c r="V1127" s="201">
        <f>L1127-N1127-U1127</f>
        <v/>
      </c>
      <c r="W1127" s="199">
        <f>IF(L1127-N1127-U1127-V1127=0,"","Error")</f>
        <v/>
      </c>
    </row>
    <row r="1128" ht="14" customHeight="1" thickBot="1">
      <c r="A1128" s="23" t="n"/>
      <c r="B1128" s="24" t="n"/>
      <c r="C1128" s="130" t="n"/>
      <c r="D1128" s="28" t="inlineStr">
        <is>
          <t xml:space="preserve">   កម្រៃអាជ្ញាប័ណ្ណជើងសាគយ</t>
        </is>
      </c>
      <c r="E1128" s="69" t="inlineStr">
        <is>
          <t>CBL</t>
        </is>
      </c>
      <c r="F1128" s="238" t="n"/>
      <c r="G1128" s="239" t="n"/>
      <c r="H1128" s="239" t="n"/>
      <c r="I1128" s="239" t="n"/>
      <c r="J1128" s="240" t="n"/>
      <c r="K1128" s="238" t="n">
        <v>0</v>
      </c>
      <c r="L1128" s="240">
        <f>K1128+L1041</f>
        <v/>
      </c>
      <c r="M1128" s="238" t="n">
        <v>0</v>
      </c>
      <c r="N1128" s="240">
        <f>M1128+N1041</f>
        <v/>
      </c>
      <c r="O1128" s="238" t="n"/>
      <c r="P1128" s="240">
        <f>O1128+P1041</f>
        <v/>
      </c>
      <c r="Q1128" s="241">
        <f>N1128+P1128</f>
        <v/>
      </c>
      <c r="R1128" s="238" t="n"/>
      <c r="S1128" s="240">
        <f>R1128+S1041</f>
        <v/>
      </c>
      <c r="T1128" s="238" t="n"/>
      <c r="U1128" s="240">
        <f>T1128+U1041</f>
        <v/>
      </c>
      <c r="V1128" s="242">
        <f>L1128-N1128-U1128</f>
        <v/>
      </c>
      <c r="W1128" s="240">
        <f>IF(L1128-N1128-U1128-V1128=0,"","Error")</f>
        <v/>
      </c>
    </row>
    <row r="1129" ht="13" customHeight="1">
      <c r="A1129" s="15" t="n"/>
      <c r="B1129" s="19" t="inlineStr">
        <is>
          <t>7307</t>
        </is>
      </c>
      <c r="C1129" s="20" t="n">
        <v>73071</v>
      </c>
      <c r="D1129" s="16" t="inlineStr">
        <is>
          <t>ការជួលដីទំនេរ</t>
        </is>
      </c>
      <c r="E1129" s="77" t="inlineStr">
        <is>
          <t>ROL</t>
        </is>
      </c>
      <c r="F1129" s="97" t="n"/>
      <c r="G1129" s="98" t="n"/>
      <c r="H1129" s="98" t="n"/>
      <c r="I1129" s="98" t="n"/>
      <c r="J1129" s="99" t="n"/>
      <c r="K1129" s="97" t="n">
        <v>0</v>
      </c>
      <c r="L1129" s="99">
        <f>K1129+L1042</f>
        <v/>
      </c>
      <c r="M1129" s="97" t="n">
        <v>0</v>
      </c>
      <c r="N1129" s="99">
        <f>M1129+N1042</f>
        <v/>
      </c>
      <c r="O1129" s="97" t="n"/>
      <c r="P1129" s="99">
        <f>O1129+P1042</f>
        <v/>
      </c>
      <c r="Q1129" s="100">
        <f>N1129+P1129</f>
        <v/>
      </c>
      <c r="R1129" s="97" t="n"/>
      <c r="S1129" s="99">
        <f>R1129+S1042</f>
        <v/>
      </c>
      <c r="T1129" s="97" t="n"/>
      <c r="U1129" s="99">
        <f>T1129+U1042</f>
        <v/>
      </c>
      <c r="V1129" s="101">
        <f>L1129-N1129-U1129</f>
        <v/>
      </c>
      <c r="W1129" s="99">
        <f>IF(L1129-N1129-U1129-V1129=0,"","Error")</f>
        <v/>
      </c>
    </row>
    <row r="1130" ht="13" customHeight="1">
      <c r="A1130" s="15" t="n"/>
      <c r="B1130" s="18" t="n"/>
      <c r="C1130" s="21" t="n">
        <v>73072</v>
      </c>
      <c r="D1130" s="22" t="inlineStr">
        <is>
          <t>ការជួលដីមានអគារ</t>
        </is>
      </c>
      <c r="E1130" s="62" t="inlineStr">
        <is>
          <t>ROB</t>
        </is>
      </c>
      <c r="F1130" s="184" t="n"/>
      <c r="G1130" s="185" t="n"/>
      <c r="H1130" s="185" t="n"/>
      <c r="I1130" s="185" t="n"/>
      <c r="J1130" s="186" t="n"/>
      <c r="K1130" s="184" t="n">
        <v>0</v>
      </c>
      <c r="L1130" s="124">
        <f>K1130+L1043</f>
        <v/>
      </c>
      <c r="M1130" s="184" t="n">
        <v>0</v>
      </c>
      <c r="N1130" s="124">
        <f>M1130+N1043</f>
        <v/>
      </c>
      <c r="O1130" s="184" t="n"/>
      <c r="P1130" s="186">
        <f>O1130+P1043</f>
        <v/>
      </c>
      <c r="Q1130" s="187">
        <f>N1130+P1130</f>
        <v/>
      </c>
      <c r="R1130" s="184" t="n"/>
      <c r="S1130" s="186">
        <f>R1130+S1043</f>
        <v/>
      </c>
      <c r="T1130" s="184" t="n"/>
      <c r="U1130" s="186">
        <f>T1130+U1043</f>
        <v/>
      </c>
      <c r="V1130" s="188">
        <f>L1130-N1130-U1130</f>
        <v/>
      </c>
      <c r="W1130" s="186">
        <f>IF(L1130-N1130-U1130-V1130=0,"","Error")</f>
        <v/>
      </c>
    </row>
    <row r="1131" ht="14" customHeight="1" thickBot="1">
      <c r="A1131" s="15" t="n"/>
      <c r="B1131" s="18" t="n"/>
      <c r="C1131" s="131" t="n">
        <v>73073</v>
      </c>
      <c r="D1131" s="82" t="inlineStr">
        <is>
          <t>ការជួលអគារ ឬសំណង់ផ្សេងៗ</t>
        </is>
      </c>
      <c r="E1131" s="132" t="inlineStr">
        <is>
          <t>ROO</t>
        </is>
      </c>
      <c r="F1131" s="168" t="n"/>
      <c r="G1131" s="169" t="n"/>
      <c r="H1131" s="169" t="n"/>
      <c r="I1131" s="169" t="n"/>
      <c r="J1131" s="170" t="n"/>
      <c r="K1131" s="168" t="n">
        <v>0</v>
      </c>
      <c r="L1131" s="170">
        <f>K1131+L1044</f>
        <v/>
      </c>
      <c r="M1131" s="168" t="n">
        <v>0</v>
      </c>
      <c r="N1131" s="170">
        <f>M1131+N1044</f>
        <v/>
      </c>
      <c r="O1131" s="168" t="n"/>
      <c r="P1131" s="170">
        <f>O1131+P1044</f>
        <v/>
      </c>
      <c r="Q1131" s="171">
        <f>N1131+P1131</f>
        <v/>
      </c>
      <c r="R1131" s="168" t="n"/>
      <c r="S1131" s="170">
        <f>R1131+S1044</f>
        <v/>
      </c>
      <c r="T1131" s="168" t="n"/>
      <c r="U1131" s="170">
        <f>T1131+U1044</f>
        <v/>
      </c>
      <c r="V1131" s="263">
        <f>L1131-N1131-U1131</f>
        <v/>
      </c>
      <c r="W1131" s="170">
        <f>IF(L1131-N1131-U1131-V1131=0,"","Error")</f>
        <v/>
      </c>
    </row>
    <row r="1132" ht="14" customHeight="1" thickBot="1">
      <c r="A1132" s="23" t="n"/>
      <c r="B1132" s="15" t="n"/>
      <c r="C1132" s="139" t="n">
        <v>73087</v>
      </c>
      <c r="D1132" s="135" t="inlineStr">
        <is>
          <t>សរុបផលពីការត្រួតពិនិត្យគុណភាពផលិតផល និងការគោរពបទដ្ឋាន</t>
        </is>
      </c>
      <c r="E1132" s="89" t="n"/>
      <c r="F1132" s="118" t="n"/>
      <c r="G1132" s="119">
        <f>G1133</f>
        <v/>
      </c>
      <c r="H1132" s="119">
        <f>H1133</f>
        <v/>
      </c>
      <c r="I1132" s="119">
        <f>I1133</f>
        <v/>
      </c>
      <c r="J1132" s="120">
        <f>J1133</f>
        <v/>
      </c>
      <c r="K1132" s="118">
        <f>K1133</f>
        <v/>
      </c>
      <c r="L1132" s="120">
        <f>L1133</f>
        <v/>
      </c>
      <c r="M1132" s="118">
        <f>M1133</f>
        <v/>
      </c>
      <c r="N1132" s="120">
        <f>N1133</f>
        <v/>
      </c>
      <c r="O1132" s="118">
        <f>O1133</f>
        <v/>
      </c>
      <c r="P1132" s="120">
        <f>P1133</f>
        <v/>
      </c>
      <c r="Q1132" s="121">
        <f>Q1133</f>
        <v/>
      </c>
      <c r="R1132" s="118">
        <f>R1133</f>
        <v/>
      </c>
      <c r="S1132" s="120">
        <f>S1133</f>
        <v/>
      </c>
      <c r="T1132" s="118">
        <f>T1133</f>
        <v/>
      </c>
      <c r="U1132" s="120">
        <f>U1133</f>
        <v/>
      </c>
      <c r="V1132" s="122">
        <f>V1133</f>
        <v/>
      </c>
      <c r="W1132" s="120">
        <f>IF(L1132-N1132-U1132-V1132=0,"","Error")</f>
        <v/>
      </c>
    </row>
    <row r="1133" ht="13" customHeight="1">
      <c r="A1133" s="23" t="n"/>
      <c r="B1133" s="18" t="n"/>
      <c r="C1133" s="129" t="n"/>
      <c r="D1133" s="133" t="inlineStr">
        <is>
          <t>កម្រៃត្រួតពិនិត្យកុងតឺន័រតាមម៉ាស៊ីនស្កែន</t>
        </is>
      </c>
      <c r="E1133" s="134" t="inlineStr">
        <is>
          <t>SCF</t>
        </is>
      </c>
      <c r="F1133" s="256" t="n"/>
      <c r="G1133" s="264">
        <f>SUM(G1134:G1135)</f>
        <v/>
      </c>
      <c r="H1133" s="264">
        <f>SUM(H1134:H1135)</f>
        <v/>
      </c>
      <c r="I1133" s="264">
        <f>SUM(I1134:I1135)</f>
        <v/>
      </c>
      <c r="J1133" s="165">
        <f>SUM(J1134:J1135)</f>
        <v/>
      </c>
      <c r="K1133" s="256" t="n">
        <v>0</v>
      </c>
      <c r="L1133" s="165">
        <f>SUM(L1134:L1135)</f>
        <v/>
      </c>
      <c r="M1133" s="256" t="n">
        <v>0</v>
      </c>
      <c r="N1133" s="165">
        <f>SUM(N1134:N1135)</f>
        <v/>
      </c>
      <c r="O1133" s="256">
        <f>SUM(O1134:O1135)</f>
        <v/>
      </c>
      <c r="P1133" s="165">
        <f>SUM(P1134:P1135)</f>
        <v/>
      </c>
      <c r="Q1133" s="166">
        <f>SUM(Q1134:Q1135)</f>
        <v/>
      </c>
      <c r="R1133" s="256">
        <f>SUM(R1134:R1135)</f>
        <v/>
      </c>
      <c r="S1133" s="165">
        <f>SUM(S1134:S1135)</f>
        <v/>
      </c>
      <c r="T1133" s="256">
        <f>SUM(T1134:T1135)</f>
        <v/>
      </c>
      <c r="U1133" s="165">
        <f>SUM(U1134:U1135)</f>
        <v/>
      </c>
      <c r="V1133" s="265">
        <f>L1133-N1133-U1133</f>
        <v/>
      </c>
      <c r="W1133" s="165">
        <f>IF(L1133-N1133-U1133-V1133=0,"","Error")</f>
        <v/>
      </c>
    </row>
    <row r="1134" ht="13" customHeight="1">
      <c r="A1134" s="23" t="n"/>
      <c r="B1134" s="18" t="n"/>
      <c r="C1134" s="127" t="n"/>
      <c r="D1134" s="14" t="inlineStr">
        <is>
          <t xml:space="preserve">   កម្រៃស្កែនកុងតឺន័រក្រោម ៤០ហ្វីត</t>
        </is>
      </c>
      <c r="E1134" s="59" t="inlineStr">
        <is>
          <t>SFS</t>
        </is>
      </c>
      <c r="F1134" s="192" t="n"/>
      <c r="G1134" s="193" t="n"/>
      <c r="H1134" s="193" t="n"/>
      <c r="I1134" s="193" t="n"/>
      <c r="J1134" s="194" t="n"/>
      <c r="K1134" s="192" t="n">
        <v>0</v>
      </c>
      <c r="L1134" s="194">
        <f>K1134+L1047</f>
        <v/>
      </c>
      <c r="M1134" s="192" t="n">
        <v>0</v>
      </c>
      <c r="N1134" s="194">
        <f>M1134+N1047</f>
        <v/>
      </c>
      <c r="O1134" s="192" t="n"/>
      <c r="P1134" s="194">
        <f>O1134+P1047</f>
        <v/>
      </c>
      <c r="Q1134" s="195">
        <f>N1134+P1134</f>
        <v/>
      </c>
      <c r="R1134" s="192" t="n"/>
      <c r="S1134" s="194">
        <f>R1134+S1047</f>
        <v/>
      </c>
      <c r="T1134" s="192" t="n"/>
      <c r="U1134" s="194">
        <f>T1134+U1047</f>
        <v/>
      </c>
      <c r="V1134" s="196">
        <f>L1134-N1134-U1134</f>
        <v/>
      </c>
      <c r="W1134" s="194">
        <f>IF(L1134-N1134-U1134-V1134=0,"","Error")</f>
        <v/>
      </c>
    </row>
    <row r="1135" ht="14" customHeight="1" thickBot="1">
      <c r="A1135" s="27" t="n"/>
      <c r="B1135" s="24" t="n"/>
      <c r="C1135" s="130" t="n"/>
      <c r="D1135" s="28" t="inlineStr">
        <is>
          <t xml:space="preserve">   កម្រៃស្កែនកុងតឺន័រចាប់ពី ៤០ហ្វីត ឡើង</t>
        </is>
      </c>
      <c r="E1135" s="69" t="inlineStr">
        <is>
          <t>SFL</t>
        </is>
      </c>
      <c r="F1135" s="238" t="n"/>
      <c r="G1135" s="239" t="n"/>
      <c r="H1135" s="239" t="n"/>
      <c r="I1135" s="239" t="n"/>
      <c r="J1135" s="240" t="n"/>
      <c r="K1135" s="238" t="n">
        <v>0</v>
      </c>
      <c r="L1135" s="240">
        <f>K1135+L1048</f>
        <v/>
      </c>
      <c r="M1135" s="238" t="n">
        <v>0</v>
      </c>
      <c r="N1135" s="240">
        <f>M1135+N1048</f>
        <v/>
      </c>
      <c r="O1135" s="238" t="n"/>
      <c r="P1135" s="240">
        <f>O1135+P1048</f>
        <v/>
      </c>
      <c r="Q1135" s="241">
        <f>N1135+P1135</f>
        <v/>
      </c>
      <c r="R1135" s="238" t="n"/>
      <c r="S1135" s="240">
        <f>R1135+S1048</f>
        <v/>
      </c>
      <c r="T1135" s="238" t="n"/>
      <c r="U1135" s="240">
        <f>T1135+U1048</f>
        <v/>
      </c>
      <c r="V1135" s="242">
        <f>L1135-N1135-U1135</f>
        <v/>
      </c>
      <c r="W1135" s="240">
        <f>IF(L1135-N1135-U1135-V1135=0,"","Error")</f>
        <v/>
      </c>
    </row>
    <row r="1136" ht="14" customHeight="1" thickBot="1">
      <c r="A1136" s="78" t="inlineStr">
        <is>
          <t>76</t>
        </is>
      </c>
      <c r="B1136" s="79" t="inlineStr">
        <is>
          <t>7698</t>
        </is>
      </c>
      <c r="C1136" s="95" t="n">
        <v>76981</v>
      </c>
      <c r="D1136" s="96" t="inlineStr">
        <is>
          <t xml:space="preserve">ផលហិរញ្ញវត្ថុផ្សេងទៀត </t>
        </is>
      </c>
      <c r="E1136" s="90" t="inlineStr">
        <is>
          <t>ORB</t>
        </is>
      </c>
      <c r="F1136" s="118" t="n"/>
      <c r="G1136" s="257" t="n"/>
      <c r="H1136" s="257" t="n"/>
      <c r="I1136" s="257" t="n"/>
      <c r="J1136" s="258" t="n"/>
      <c r="K1136" s="118" t="n">
        <v>0</v>
      </c>
      <c r="L1136" s="258">
        <f>K1136+L1049</f>
        <v/>
      </c>
      <c r="M1136" s="118" t="n">
        <v>0</v>
      </c>
      <c r="N1136" s="258">
        <f>M1136+N1049</f>
        <v/>
      </c>
      <c r="O1136" s="118" t="n"/>
      <c r="P1136" s="258">
        <f>O1136+P1049</f>
        <v/>
      </c>
      <c r="Q1136" s="121">
        <f>N1136+P1136</f>
        <v/>
      </c>
      <c r="R1136" s="118" t="n"/>
      <c r="S1136" s="258">
        <f>R1136+S1049</f>
        <v/>
      </c>
      <c r="T1136" s="118" t="n"/>
      <c r="U1136" s="258">
        <f>T1136+U1049</f>
        <v/>
      </c>
      <c r="V1136" s="122">
        <f>L1136-N1136-U1136</f>
        <v/>
      </c>
      <c r="W1136" s="258">
        <f>IF(L1136-N1136-U1136-V1136=0,"","Error")</f>
        <v/>
      </c>
    </row>
    <row r="1137" ht="13" customHeight="1" thickBot="1">
      <c r="A1137" s="348" t="n">
        <v>45304</v>
      </c>
      <c r="B1137" s="346" t="n"/>
      <c r="C1137" s="346" t="n"/>
      <c r="D1137" s="346" t="n"/>
      <c r="E1137" s="346" t="n"/>
      <c r="F1137" s="349" t="n"/>
      <c r="G1137" s="156">
        <f>SUM(G1138:G1143,G1144,G1156:G1165,G1166,G1167,G1173:G1177,G1178,G1179,G1193,G1210,G1216:G1218,G1219,G1223)</f>
        <v/>
      </c>
      <c r="H1137" s="156">
        <f>SUM(H1138:H1143,H1144,H1156:H1165,H1166,H1167,H1173:H1177,H1178,H1179,H1193,H1210,H1216:H1218,H1219,H1223)</f>
        <v/>
      </c>
      <c r="I1137" s="156">
        <f>SUM(I1138:I1143,I1144,I1156:I1165,I1166,I1167,I1173:I1177,I1178,I1179,I1193,I1210,I1216:I1218,I1219,I1223)</f>
        <v/>
      </c>
      <c r="J1137" s="157">
        <f>SUM(J1138:J1143,J1144,J1156:J1165,J1166,J1167,J1173:J1177,J1178,J1179,J1193,J1210,J1216:J1218,J1219,J1223)</f>
        <v/>
      </c>
      <c r="K1137" s="155">
        <f>SUM(K1138:K1143,K1144,K1156:K1165,K1166,K1167,K1173:K1177,K1178,K1179,K1193,K1210,K1216:K1218,K1219,K1223)</f>
        <v/>
      </c>
      <c r="L1137" s="157">
        <f>SUM(L1138:L1143,L1144,L1156:L1165,L1166,L1167,L1173:L1177,L1178,L1179,L1193,L1210,L1216:L1218,L1219,L1223)</f>
        <v/>
      </c>
      <c r="M1137" s="155">
        <f>SUM(M1138:M1143,M1144,M1156:M1165,M1166,M1167,M1173:M1177,M1178,M1179,M1193,M1210,M1216:M1218,M1219,M1223)</f>
        <v/>
      </c>
      <c r="N1137" s="157">
        <f>SUM(N1138:N1143,N1144,N1156:N1165,N1166,N1167,N1173:N1177,N1178,N1179,N1193,N1210,N1216:N1218,N1219,N1223)</f>
        <v/>
      </c>
      <c r="O1137" s="155">
        <f>SUM(O1138:O1143,O1144,O1156:O1165,O1166,O1167,O1173:O1177,O1178,O1179,O1193,O1210,O1216:O1218,O1219,O1223)</f>
        <v/>
      </c>
      <c r="P1137" s="157">
        <f>SUM(P1138:P1143,P1144,P1156:P1165,P1166,P1167,P1173:P1177,P1178,P1179,P1193,P1210,P1216:P1218,P1219,P1223)</f>
        <v/>
      </c>
      <c r="Q1137" s="158">
        <f>SUM(Q1138:Q1143,Q1144,Q1156:Q1165,Q1166,Q1167,Q1173:Q1177,Q1178,Q1179,Q1193,Q1210,Q1216:Q1218,Q1219,Q1223)</f>
        <v/>
      </c>
      <c r="R1137" s="155">
        <f>SUM(R1138:R1143,R1144,R1156:R1165,R1166,R1167,R1173:R1177,R1178,R1179,R1193,R1210,R1216:R1218,R1219,R1223)</f>
        <v/>
      </c>
      <c r="S1137" s="157">
        <f>SUM(S1138:S1143,S1144,S1156:S1165,S1166,S1167,S1173:S1177,S1178,S1179,S1193,S1210,S1216:S1218,S1219,S1223)</f>
        <v/>
      </c>
      <c r="T1137" s="155">
        <f>SUM(T1138:T1143,T1144,T1156:T1165,T1166,T1167,T1173:T1177,T1178,T1179,T1193,T1210,T1216:T1218,T1219,T1223)</f>
        <v/>
      </c>
      <c r="U1137" s="157">
        <f>SUM(U1138:U1143,U1144,U1156:U1165,U1166,U1167,U1173:U1177,U1178,U1179,U1193,U1210,U1216:U1218,U1219,U1223)</f>
        <v/>
      </c>
      <c r="V1137" s="159">
        <f>SUM(V1138:V1143,V1144,V1156:V1165,V1166,V1167,V1173:V1177,V1178,V1179,V1193,V1210,V1216:V1218,V1219,V1223)</f>
        <v/>
      </c>
      <c r="W1137" s="157">
        <f>IF(L1137-N1137-U1137-V1137=0,"","Error")</f>
        <v/>
      </c>
    </row>
    <row r="1138" ht="13" customHeight="1">
      <c r="A1138" s="25" t="inlineStr">
        <is>
          <t>70</t>
        </is>
      </c>
      <c r="B1138" s="29" t="n">
        <v>7002</v>
      </c>
      <c r="C1138" s="20" t="n">
        <v>70025</v>
      </c>
      <c r="D1138" s="16" t="inlineStr">
        <is>
          <t>អាករលើតម្លៃបន្ថែម របបនាំចូល (សហគ្រាសប្រេងឥន្ធនៈ)</t>
        </is>
      </c>
      <c r="E1138" s="49" t="inlineStr">
        <is>
          <t>VPP</t>
        </is>
      </c>
      <c r="F1138" s="123" t="n"/>
      <c r="G1138" s="98" t="n"/>
      <c r="H1138" s="98" t="n"/>
      <c r="I1138" s="98" t="n"/>
      <c r="J1138" s="99" t="n"/>
      <c r="K1138" s="97" t="n">
        <v>4010800</v>
      </c>
      <c r="L1138" s="99">
        <f>K1138+L1051</f>
        <v/>
      </c>
      <c r="M1138" s="97" t="n">
        <v>0</v>
      </c>
      <c r="N1138" s="99">
        <f>M1138+N1051</f>
        <v/>
      </c>
      <c r="O1138" s="97" t="n"/>
      <c r="P1138" s="99">
        <f>O1138+P1051</f>
        <v/>
      </c>
      <c r="Q1138" s="100">
        <f>N1138+P1138</f>
        <v/>
      </c>
      <c r="R1138" s="97" t="n"/>
      <c r="S1138" s="99">
        <f>R1138+S1051</f>
        <v/>
      </c>
      <c r="T1138" s="97" t="n"/>
      <c r="U1138" s="99">
        <f>T1138+U1051</f>
        <v/>
      </c>
      <c r="V1138" s="101">
        <f>L1138-N1138-U1138</f>
        <v/>
      </c>
      <c r="W1138" s="99">
        <f>IF(L1138-N1138-U1138-V1138=0,"","Error")</f>
        <v/>
      </c>
    </row>
    <row r="1139" ht="13" customHeight="1">
      <c r="A1139" s="15" t="n"/>
      <c r="B1139" s="18" t="n"/>
      <c r="C1139" s="21" t="n">
        <v>70026</v>
      </c>
      <c r="D1139" s="22" t="inlineStr">
        <is>
          <t>អាករលើតម្លៃបន្ថែម របបនាំចូល (សហគ្រាសផ្សេងៗទៀត)</t>
        </is>
      </c>
      <c r="E1139" s="50" t="inlineStr">
        <is>
          <t>VOP</t>
        </is>
      </c>
      <c r="F1139" s="184" t="n"/>
      <c r="G1139" s="185" t="n"/>
      <c r="H1139" s="185" t="n"/>
      <c r="I1139" s="185" t="n"/>
      <c r="J1139" s="186" t="n"/>
      <c r="K1139" s="184" t="n">
        <v>4436900</v>
      </c>
      <c r="L1139" s="186">
        <f>K1139+L1052</f>
        <v/>
      </c>
      <c r="M1139" s="184" t="n">
        <v>0</v>
      </c>
      <c r="N1139" s="186">
        <f>M1139+N1052</f>
        <v/>
      </c>
      <c r="O1139" s="184" t="n"/>
      <c r="P1139" s="186">
        <f>O1139+P1052</f>
        <v/>
      </c>
      <c r="Q1139" s="187">
        <f>N1139+P1139</f>
        <v/>
      </c>
      <c r="R1139" s="184" t="n"/>
      <c r="S1139" s="186">
        <f>R1139+S1052</f>
        <v/>
      </c>
      <c r="T1139" s="184" t="n"/>
      <c r="U1139" s="186">
        <f>T1139+U1052</f>
        <v/>
      </c>
      <c r="V1139" s="188">
        <f>L1139-N1139-U1139</f>
        <v/>
      </c>
      <c r="W1139" s="186">
        <f>IF(L1139-N1139-U1139-V1139=0,"","Error")</f>
        <v/>
      </c>
    </row>
    <row r="1140" ht="14" customHeight="1" thickBot="1">
      <c r="A1140" s="15" t="n"/>
      <c r="B1140" s="24" t="n"/>
      <c r="C1140" s="55" t="n">
        <v>70027</v>
      </c>
      <c r="D1140" s="56" t="inlineStr">
        <is>
          <t>អាករលើតម្លៃបន្ថែម របបនាំចូល (ជាបន្ទុករបស់រដ្ឋ)</t>
        </is>
      </c>
      <c r="E1140" s="57" t="inlineStr">
        <is>
          <t>VAP</t>
        </is>
      </c>
      <c r="F1140" s="107" t="n"/>
      <c r="G1140" s="108" t="n"/>
      <c r="H1140" s="108" t="n"/>
      <c r="I1140" s="108" t="n"/>
      <c r="J1140" s="109" t="n"/>
      <c r="K1140" s="107" t="n">
        <v>0</v>
      </c>
      <c r="L1140" s="109">
        <f>K1140+L1053</f>
        <v/>
      </c>
      <c r="M1140" s="107" t="n">
        <v>0</v>
      </c>
      <c r="N1140" s="109">
        <f>M1140+N1053</f>
        <v/>
      </c>
      <c r="O1140" s="107" t="n"/>
      <c r="P1140" s="109">
        <f>O1140+P1053</f>
        <v/>
      </c>
      <c r="Q1140" s="110">
        <f>N1140+P1140</f>
        <v/>
      </c>
      <c r="R1140" s="107" t="n"/>
      <c r="S1140" s="109">
        <f>R1140+S1053</f>
        <v/>
      </c>
      <c r="T1140" s="107" t="n"/>
      <c r="U1140" s="109">
        <f>T1140+U1053</f>
        <v/>
      </c>
      <c r="V1140" s="111">
        <f>L1140-N1140-U1140</f>
        <v/>
      </c>
      <c r="W1140" s="109">
        <f>IF(L1140-N1140-U1140-V1140=0,"","Error")</f>
        <v/>
      </c>
    </row>
    <row r="1141" ht="13" customHeight="1">
      <c r="A1141" s="15" t="n"/>
      <c r="B1141" s="29" t="n">
        <v>7003</v>
      </c>
      <c r="C1141" s="20" t="n">
        <v>70032</v>
      </c>
      <c r="D1141" s="16" t="inlineStr">
        <is>
          <t>អាករពិសេសលើទំនិញមួយចំនួន របបនាំចូល (សហគ្រាសប្រេងឥន្ធនៈ)</t>
        </is>
      </c>
      <c r="E1141" s="49" t="inlineStr">
        <is>
          <t>SPP</t>
        </is>
      </c>
      <c r="F1141" s="97" t="n"/>
      <c r="G1141" s="98" t="n"/>
      <c r="H1141" s="98" t="n"/>
      <c r="I1141" s="98" t="n"/>
      <c r="J1141" s="99" t="n"/>
      <c r="K1141" s="97" t="n">
        <v>0</v>
      </c>
      <c r="L1141" s="99">
        <f>K1141+L1054</f>
        <v/>
      </c>
      <c r="M1141" s="97" t="n">
        <v>0</v>
      </c>
      <c r="N1141" s="99">
        <f>M1141+N1054</f>
        <v/>
      </c>
      <c r="O1141" s="97" t="n"/>
      <c r="P1141" s="99">
        <f>O1141+P1054</f>
        <v/>
      </c>
      <c r="Q1141" s="100">
        <f>N1141+P1141</f>
        <v/>
      </c>
      <c r="R1141" s="97" t="n"/>
      <c r="S1141" s="99">
        <f>R1141+S1054</f>
        <v/>
      </c>
      <c r="T1141" s="97" t="n"/>
      <c r="U1141" s="99">
        <f>T1141+U1054</f>
        <v/>
      </c>
      <c r="V1141" s="101">
        <f>L1141-N1141-U1141</f>
        <v/>
      </c>
      <c r="W1141" s="99">
        <f>IF(L1141-N1141-U1141-V1141=0,"","Error")</f>
        <v/>
      </c>
    </row>
    <row r="1142" ht="14" customHeight="1" thickBot="1">
      <c r="A1142" s="15" t="n"/>
      <c r="B1142" s="24" t="n"/>
      <c r="C1142" s="55" t="n">
        <v>70033</v>
      </c>
      <c r="D1142" s="56" t="inlineStr">
        <is>
          <t>អាករពិសេសលើទំនិញមួយចំនួន របបនាំចូល (សហគ្រាសផ្សេងៗទៀត)</t>
        </is>
      </c>
      <c r="E1142" s="57" t="inlineStr">
        <is>
          <t>SOP</t>
        </is>
      </c>
      <c r="F1142" s="107" t="n"/>
      <c r="G1142" s="108" t="n"/>
      <c r="H1142" s="108" t="n"/>
      <c r="I1142" s="108" t="n"/>
      <c r="J1142" s="109" t="n"/>
      <c r="K1142" s="107" t="n">
        <v>0</v>
      </c>
      <c r="L1142" s="109">
        <f>K1142+L1055</f>
        <v/>
      </c>
      <c r="M1142" s="107" t="n">
        <v>0</v>
      </c>
      <c r="N1142" s="109">
        <f>M1142+N1055</f>
        <v/>
      </c>
      <c r="O1142" s="107" t="n"/>
      <c r="P1142" s="109">
        <f>O1142+P1055</f>
        <v/>
      </c>
      <c r="Q1142" s="110">
        <f>N1142+P1142</f>
        <v/>
      </c>
      <c r="R1142" s="107" t="n"/>
      <c r="S1142" s="109">
        <f>R1142+S1055</f>
        <v/>
      </c>
      <c r="T1142" s="107" t="n"/>
      <c r="U1142" s="109">
        <f>T1142+U1055</f>
        <v/>
      </c>
      <c r="V1142" s="111">
        <f>L1142-N1142-U1142</f>
        <v/>
      </c>
      <c r="W1142" s="109">
        <f>IF(L1142-N1142-U1142-V1142=0,"","Error")</f>
        <v/>
      </c>
    </row>
    <row r="1143" ht="14" customHeight="1" thickBot="1">
      <c r="A1143" s="25" t="inlineStr">
        <is>
          <t>71</t>
        </is>
      </c>
      <c r="B1143" s="29" t="n">
        <v>7100</v>
      </c>
      <c r="C1143" s="125" t="n">
        <v>71001</v>
      </c>
      <c r="D1143" s="39" t="inlineStr">
        <is>
          <t>ពន្ធគយពីការនាំចូល</t>
        </is>
      </c>
      <c r="E1143" s="51" t="inlineStr">
        <is>
          <t>COP</t>
        </is>
      </c>
      <c r="F1143" s="116" t="n"/>
      <c r="G1143" s="113" t="n"/>
      <c r="H1143" s="113" t="n"/>
      <c r="I1143" s="113" t="n"/>
      <c r="J1143" s="114" t="n"/>
      <c r="K1143" s="116" t="n">
        <v>4611900</v>
      </c>
      <c r="L1143" s="114">
        <f>K1143+L1056</f>
        <v/>
      </c>
      <c r="M1143" s="116" t="n">
        <v>0</v>
      </c>
      <c r="N1143" s="114">
        <f>M1143+N1056</f>
        <v/>
      </c>
      <c r="O1143" s="116" t="n"/>
      <c r="P1143" s="114">
        <f>O1143+P1056</f>
        <v/>
      </c>
      <c r="Q1143" s="115">
        <f>N1143+P1143</f>
        <v/>
      </c>
      <c r="R1143" s="116" t="n"/>
      <c r="S1143" s="114">
        <f>R1143+S1056</f>
        <v/>
      </c>
      <c r="T1143" s="116" t="n"/>
      <c r="U1143" s="114">
        <f>T1143+U1056</f>
        <v/>
      </c>
      <c r="V1143" s="117">
        <f>L1143-N1143-U1143</f>
        <v/>
      </c>
      <c r="W1143" s="114">
        <f>IF(L1143-N1143-U1143-V1143=0,"","Error")</f>
        <v/>
      </c>
    </row>
    <row r="1144" ht="14" customHeight="1" thickBot="1">
      <c r="A1144" s="23" t="n"/>
      <c r="B1144" s="18" t="n"/>
      <c r="C1144" s="129" t="n"/>
      <c r="D1144" s="91" t="inlineStr">
        <is>
          <t>សរុបកម្រៃពីការ​ងារគយ</t>
        </is>
      </c>
      <c r="E1144" s="92" t="n"/>
      <c r="F1144" s="160" t="n"/>
      <c r="G1144" s="161">
        <f>G1145+G1146+G1147+G1155</f>
        <v/>
      </c>
      <c r="H1144" s="161">
        <f>H1145+H1146+H1147+H1155</f>
        <v/>
      </c>
      <c r="I1144" s="161">
        <f>I1145+I1146+I1147+I1155</f>
        <v/>
      </c>
      <c r="J1144" s="120">
        <f>J1145+J1146+J1147+J1155</f>
        <v/>
      </c>
      <c r="K1144" s="160">
        <f>K1145+K1146+K1147+K1155</f>
        <v/>
      </c>
      <c r="L1144" s="120">
        <f>L1145+L1146+L1147+L1155</f>
        <v/>
      </c>
      <c r="M1144" s="160">
        <f>M1145+M1146+M1147+M1155</f>
        <v/>
      </c>
      <c r="N1144" s="120">
        <f>N1145+N1146+N1147+N1155</f>
        <v/>
      </c>
      <c r="O1144" s="160">
        <f>O1145+O1146+O1147+O1155</f>
        <v/>
      </c>
      <c r="P1144" s="120">
        <f>P1145+P1146+P1147+P1155</f>
        <v/>
      </c>
      <c r="Q1144" s="121">
        <f>Q1145+Q1146+Q1147+Q1155</f>
        <v/>
      </c>
      <c r="R1144" s="160">
        <f>R1145+R1146+R1147+R1155</f>
        <v/>
      </c>
      <c r="S1144" s="120">
        <f>S1145+S1146+S1147+S1155</f>
        <v/>
      </c>
      <c r="T1144" s="160">
        <f>T1145+T1146+T1147+T1155</f>
        <v/>
      </c>
      <c r="U1144" s="120">
        <f>U1145+U1146+U1147+U1155</f>
        <v/>
      </c>
      <c r="V1144" s="162">
        <f>V1145+V1146+V1147+V1155</f>
        <v/>
      </c>
      <c r="W1144" s="120">
        <f>IF(L1144-N1144-U1144-V1144=0,"","Error")</f>
        <v/>
      </c>
    </row>
    <row r="1145" ht="13" customHeight="1">
      <c r="A1145" s="23" t="n"/>
      <c r="B1145" s="18" t="n"/>
      <c r="C1145" s="129" t="n"/>
      <c r="D1145" s="17" t="inlineStr">
        <is>
          <t>កម្រៃស្តុកទំនិញក្នុងសន្និធិគយបណ្តោះអាសន្នហួសកាលកំណត់</t>
        </is>
      </c>
      <c r="E1145" s="52" t="inlineStr">
        <is>
          <t>OSF</t>
        </is>
      </c>
      <c r="F1145" s="163" t="n"/>
      <c r="G1145" s="164" t="n"/>
      <c r="H1145" s="164" t="n"/>
      <c r="I1145" s="164" t="n"/>
      <c r="J1145" s="165" t="n"/>
      <c r="K1145" s="163" t="n">
        <v>0</v>
      </c>
      <c r="L1145" s="165">
        <f>K1145+L1058</f>
        <v/>
      </c>
      <c r="M1145" s="163" t="n">
        <v>0</v>
      </c>
      <c r="N1145" s="165">
        <f>M1145+N1058</f>
        <v/>
      </c>
      <c r="O1145" s="163" t="n"/>
      <c r="P1145" s="165">
        <f>O1145+P1058</f>
        <v/>
      </c>
      <c r="Q1145" s="166">
        <f>N1145+P1145</f>
        <v/>
      </c>
      <c r="R1145" s="163" t="n"/>
      <c r="S1145" s="165">
        <f>R1145+S1058</f>
        <v/>
      </c>
      <c r="T1145" s="163" t="n"/>
      <c r="U1145" s="165">
        <f>T1145+U1058</f>
        <v/>
      </c>
      <c r="V1145" s="167">
        <f>L1145-N1145-U1145</f>
        <v/>
      </c>
      <c r="W1145" s="165">
        <f>IF(L1145-N1145-U1145-V1145=0,"","Error")</f>
        <v/>
      </c>
    </row>
    <row r="1146" ht="14" customHeight="1" thickBot="1">
      <c r="A1146" s="23" t="n"/>
      <c r="B1146" s="18" t="n"/>
      <c r="C1146" s="129" t="n"/>
      <c r="D1146" s="82" t="inlineStr">
        <is>
          <t>កម្រៃទំនិញនាំចូលសម្រាប់លក់ក្នុងអគារលក់ទំនិញរួចពន្ធ</t>
        </is>
      </c>
      <c r="E1146" s="83" t="inlineStr">
        <is>
          <t>DSF</t>
        </is>
      </c>
      <c r="F1146" s="168" t="n"/>
      <c r="G1146" s="169" t="n"/>
      <c r="H1146" s="169" t="n"/>
      <c r="I1146" s="169" t="n"/>
      <c r="J1146" s="170" t="n"/>
      <c r="K1146" s="168" t="n">
        <v>0</v>
      </c>
      <c r="L1146" s="170">
        <f>K1146+L1059</f>
        <v/>
      </c>
      <c r="M1146" s="168" t="n">
        <v>0</v>
      </c>
      <c r="N1146" s="170">
        <f>M1146+N1059</f>
        <v/>
      </c>
      <c r="O1146" s="168" t="n"/>
      <c r="P1146" s="170">
        <f>O1146+P1059</f>
        <v/>
      </c>
      <c r="Q1146" s="171">
        <f>N1146+P1146</f>
        <v/>
      </c>
      <c r="R1146" s="168" t="n"/>
      <c r="S1146" s="170">
        <f>R1146+S1059</f>
        <v/>
      </c>
      <c r="T1146" s="168" t="n"/>
      <c r="U1146" s="170">
        <f>T1146+U1059</f>
        <v/>
      </c>
      <c r="V1146" s="172">
        <f>L1146-N1146-U1146</f>
        <v/>
      </c>
      <c r="W1146" s="170">
        <f>IF(L1146-N1146-U1146-V1146=0,"","Error")</f>
        <v/>
      </c>
    </row>
    <row r="1147" ht="14" customHeight="1" thickBot="1">
      <c r="A1147" s="23" t="n"/>
      <c r="B1147" s="18" t="n"/>
      <c r="C1147" s="129" t="n"/>
      <c r="D1147" s="93" t="inlineStr">
        <is>
          <t>សរុបកម្រៃឆ្លងកាត់ (មាតិកាចាស់)</t>
        </is>
      </c>
      <c r="E1147" s="94" t="inlineStr">
        <is>
          <t>TRF</t>
        </is>
      </c>
      <c r="F1147" s="160" t="n"/>
      <c r="G1147" s="161">
        <f>SUM(G1148:G1154)</f>
        <v/>
      </c>
      <c r="H1147" s="161">
        <f>SUM(H1148:H1154)</f>
        <v/>
      </c>
      <c r="I1147" s="161">
        <f>SUM(I1148:I1154)</f>
        <v/>
      </c>
      <c r="J1147" s="120">
        <f>SUM(J1148:J1154)</f>
        <v/>
      </c>
      <c r="K1147" s="160" t="n">
        <v>0</v>
      </c>
      <c r="L1147" s="120">
        <f>SUM(L1148:L1154)</f>
        <v/>
      </c>
      <c r="M1147" s="160" t="n">
        <v>0</v>
      </c>
      <c r="N1147" s="120">
        <f>SUM(N1148:N1154)</f>
        <v/>
      </c>
      <c r="O1147" s="160">
        <f>SUM(O1148:O1154)</f>
        <v/>
      </c>
      <c r="P1147" s="120">
        <f>SUM(P1148:P1154)</f>
        <v/>
      </c>
      <c r="Q1147" s="121">
        <f>SUM(Q1148:Q1154)</f>
        <v/>
      </c>
      <c r="R1147" s="160">
        <f>SUM(R1148:R1154)</f>
        <v/>
      </c>
      <c r="S1147" s="120">
        <f>SUM(S1148:S1154)</f>
        <v/>
      </c>
      <c r="T1147" s="160">
        <f>SUM(T1148:T1154)</f>
        <v/>
      </c>
      <c r="U1147" s="120">
        <f>SUM(U1148:U1154)</f>
        <v/>
      </c>
      <c r="V1147" s="162">
        <f>SUM(V1148:V1154)</f>
        <v/>
      </c>
      <c r="W1147" s="120">
        <f>IF(L1147-N1147-U1147-V1147=0,"","Error")</f>
        <v/>
      </c>
    </row>
    <row r="1148" ht="26" customHeight="1">
      <c r="A1148" s="23" t="n"/>
      <c r="B1148" s="18" t="n"/>
      <c r="C1148" s="129" t="n"/>
      <c r="D114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148" s="53" t="inlineStr">
        <is>
          <t>TFT</t>
        </is>
      </c>
      <c r="F1148" s="173" t="n"/>
      <c r="G1148" s="174" t="n"/>
      <c r="H1148" s="174" t="n"/>
      <c r="I1148" s="174" t="n"/>
      <c r="J1148" s="175" t="n"/>
      <c r="K1148" s="173" t="n">
        <v>0</v>
      </c>
      <c r="L1148" s="175">
        <f>K1148+L1061</f>
        <v/>
      </c>
      <c r="M1148" s="173" t="n">
        <v>0</v>
      </c>
      <c r="N1148" s="175">
        <f>M1148+N1061</f>
        <v/>
      </c>
      <c r="O1148" s="173" t="n"/>
      <c r="P1148" s="175">
        <f>O1148+P1061</f>
        <v/>
      </c>
      <c r="Q1148" s="176">
        <f>N1148+P1148</f>
        <v/>
      </c>
      <c r="R1148" s="173" t="n"/>
      <c r="S1148" s="175">
        <f>R1148+S1061</f>
        <v/>
      </c>
      <c r="T1148" s="173" t="n"/>
      <c r="U1148" s="175">
        <f>T1148+U1061</f>
        <v/>
      </c>
      <c r="V1148" s="177">
        <f>L1148-N1148-U1148</f>
        <v/>
      </c>
      <c r="W1148" s="175">
        <f>IF(L1148-N1148-U1148-V1148=0,"","Error")</f>
        <v/>
      </c>
    </row>
    <row r="1149" ht="13" customHeight="1">
      <c r="A1149" s="23" t="n"/>
      <c r="B1149" s="18" t="n"/>
      <c r="C1149" s="129" t="n"/>
      <c r="D114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149" s="54" t="inlineStr">
        <is>
          <t>TFF</t>
        </is>
      </c>
      <c r="F1149" s="178" t="n"/>
      <c r="G1149" s="179" t="n"/>
      <c r="H1149" s="179" t="n"/>
      <c r="I1149" s="179" t="n"/>
      <c r="J1149" s="180" t="n"/>
      <c r="K1149" s="178" t="n">
        <v>0</v>
      </c>
      <c r="L1149" s="180">
        <f>K1149+L1062</f>
        <v/>
      </c>
      <c r="M1149" s="178" t="n">
        <v>0</v>
      </c>
      <c r="N1149" s="180">
        <f>M1149+N1062</f>
        <v/>
      </c>
      <c r="O1149" s="178" t="n"/>
      <c r="P1149" s="180">
        <f>O1149+P1062</f>
        <v/>
      </c>
      <c r="Q1149" s="181">
        <f>N1149+P1149</f>
        <v/>
      </c>
      <c r="R1149" s="178" t="n"/>
      <c r="S1149" s="180">
        <f>R1149+S1062</f>
        <v/>
      </c>
      <c r="T1149" s="178" t="n"/>
      <c r="U1149" s="180">
        <f>T1149+U1062</f>
        <v/>
      </c>
      <c r="V1149" s="182">
        <f>L1149-N1149-U1149</f>
        <v/>
      </c>
      <c r="W1149" s="180">
        <f>IF(L1149-N1149-U1149-V1149=0,"","Error")</f>
        <v/>
      </c>
    </row>
    <row r="1150" ht="13" customHeight="1">
      <c r="A1150" s="23" t="n"/>
      <c r="B1150" s="18" t="n"/>
      <c r="C1150" s="129" t="n"/>
      <c r="D1150" s="38" t="inlineStr">
        <is>
          <t xml:space="preserve">   កម្រៃឆ្លងកាត់ទំនិញមិនផ្ទុកក្នុងកុងតឺន័រ (មាតិកាចាស់)</t>
        </is>
      </c>
      <c r="E1150" s="54" t="inlineStr">
        <is>
          <t>TFN</t>
        </is>
      </c>
      <c r="F1150" s="178" t="n"/>
      <c r="G1150" s="179" t="n"/>
      <c r="H1150" s="179" t="n"/>
      <c r="I1150" s="179" t="n"/>
      <c r="J1150" s="180" t="n"/>
      <c r="K1150" s="178" t="n">
        <v>0</v>
      </c>
      <c r="L1150" s="180">
        <f>K1150+L1063</f>
        <v/>
      </c>
      <c r="M1150" s="178" t="n">
        <v>0</v>
      </c>
      <c r="N1150" s="180">
        <f>M1150+N1063</f>
        <v/>
      </c>
      <c r="O1150" s="178" t="n"/>
      <c r="P1150" s="180">
        <f>O1150+P1063</f>
        <v/>
      </c>
      <c r="Q1150" s="181">
        <f>N1150+P1150</f>
        <v/>
      </c>
      <c r="R1150" s="178" t="n"/>
      <c r="S1150" s="180">
        <f>R1150+S1063</f>
        <v/>
      </c>
      <c r="T1150" s="178" t="n"/>
      <c r="U1150" s="180">
        <f>T1150+U1063</f>
        <v/>
      </c>
      <c r="V1150" s="182">
        <f>L1150-N1150-U1150</f>
        <v/>
      </c>
      <c r="W1150" s="180">
        <f>IF(L1150-N1150-U1150-V1150=0,"","Error")</f>
        <v/>
      </c>
    </row>
    <row r="1151" ht="13" customHeight="1">
      <c r="A1151" s="23" t="n"/>
      <c r="B1151" s="18" t="n"/>
      <c r="C1151" s="129" t="n"/>
      <c r="D1151" s="38" t="inlineStr">
        <is>
          <t xml:space="preserve">   កម្រៃឆ្លងកាត់គោ ក្របី និងសេះរស់ (មាតិកាចាស់)</t>
        </is>
      </c>
      <c r="E1151" s="54" t="inlineStr">
        <is>
          <t>TFB</t>
        </is>
      </c>
      <c r="F1151" s="178" t="n"/>
      <c r="G1151" s="179" t="n"/>
      <c r="H1151" s="179" t="n"/>
      <c r="I1151" s="179" t="n"/>
      <c r="J1151" s="180" t="n"/>
      <c r="K1151" s="178" t="n">
        <v>0</v>
      </c>
      <c r="L1151" s="180">
        <f>K1151+L1064</f>
        <v/>
      </c>
      <c r="M1151" s="178" t="n">
        <v>0</v>
      </c>
      <c r="N1151" s="180">
        <f>M1151+N1064</f>
        <v/>
      </c>
      <c r="O1151" s="178" t="n"/>
      <c r="P1151" s="180">
        <f>O1151+P1064</f>
        <v/>
      </c>
      <c r="Q1151" s="181">
        <f>N1151+P1151</f>
        <v/>
      </c>
      <c r="R1151" s="178" t="n"/>
      <c r="S1151" s="180">
        <f>R1151+S1064</f>
        <v/>
      </c>
      <c r="T1151" s="178" t="n"/>
      <c r="U1151" s="180">
        <f>T1151+U1064</f>
        <v/>
      </c>
      <c r="V1151" s="182">
        <f>L1151-N1151-U1151</f>
        <v/>
      </c>
      <c r="W1151" s="180">
        <f>IF(L1151-N1151-U1151-V1151=0,"","Error")</f>
        <v/>
      </c>
    </row>
    <row r="1152" ht="13" customHeight="1">
      <c r="A1152" s="23" t="n"/>
      <c r="B1152" s="18" t="n"/>
      <c r="C1152" s="129" t="n"/>
      <c r="D1152" s="38" t="inlineStr">
        <is>
          <t xml:space="preserve">   កម្រៃឆ្លងកាត់ជ្រូក ចៀម និងពពែរស់ (មាតិកាចាស់)</t>
        </is>
      </c>
      <c r="E1152" s="54" t="inlineStr">
        <is>
          <t>TFS</t>
        </is>
      </c>
      <c r="F1152" s="178" t="n"/>
      <c r="G1152" s="179" t="n"/>
      <c r="H1152" s="179" t="n"/>
      <c r="I1152" s="179" t="n"/>
      <c r="J1152" s="180" t="n"/>
      <c r="K1152" s="178" t="n">
        <v>0</v>
      </c>
      <c r="L1152" s="180">
        <f>K1152+L1065</f>
        <v/>
      </c>
      <c r="M1152" s="178" t="n">
        <v>0</v>
      </c>
      <c r="N1152" s="180">
        <f>M1152+N1065</f>
        <v/>
      </c>
      <c r="O1152" s="178" t="n"/>
      <c r="P1152" s="180">
        <f>O1152+P1065</f>
        <v/>
      </c>
      <c r="Q1152" s="181">
        <f>N1152+P1152</f>
        <v/>
      </c>
      <c r="R1152" s="178" t="n"/>
      <c r="S1152" s="180">
        <f>R1152+S1065</f>
        <v/>
      </c>
      <c r="T1152" s="178" t="n"/>
      <c r="U1152" s="180">
        <f>T1152+U1065</f>
        <v/>
      </c>
      <c r="V1152" s="182">
        <f>L1152-N1152-U1152</f>
        <v/>
      </c>
      <c r="W1152" s="180">
        <f>IF(L1152-N1152-U1152-V1152=0,"","Error")</f>
        <v/>
      </c>
    </row>
    <row r="1153" ht="13" customHeight="1">
      <c r="A1153" s="23" t="n"/>
      <c r="B1153" s="18" t="n"/>
      <c r="C1153" s="129" t="n"/>
      <c r="D1153" s="38" t="inlineStr">
        <is>
          <t xml:space="preserve">   កម្រៃឆ្លងកាត់សត្វស្លាប (មាន់ ទា...) (មាតិកាចាស់)</t>
        </is>
      </c>
      <c r="E1153" s="54" t="inlineStr">
        <is>
          <t>TFP</t>
        </is>
      </c>
      <c r="F1153" s="178" t="n"/>
      <c r="G1153" s="179" t="n"/>
      <c r="H1153" s="179" t="n"/>
      <c r="I1153" s="179" t="n"/>
      <c r="J1153" s="180" t="n"/>
      <c r="K1153" s="178" t="n">
        <v>0</v>
      </c>
      <c r="L1153" s="180">
        <f>K1153+L1066</f>
        <v/>
      </c>
      <c r="M1153" s="178" t="n">
        <v>0</v>
      </c>
      <c r="N1153" s="180">
        <f>M1153+N1066</f>
        <v/>
      </c>
      <c r="O1153" s="178" t="n"/>
      <c r="P1153" s="180">
        <f>O1153+P1066</f>
        <v/>
      </c>
      <c r="Q1153" s="181">
        <f>N1153+P1153</f>
        <v/>
      </c>
      <c r="R1153" s="178" t="n"/>
      <c r="S1153" s="180">
        <f>R1153+S1066</f>
        <v/>
      </c>
      <c r="T1153" s="178" t="n"/>
      <c r="U1153" s="180">
        <f>T1153+U1066</f>
        <v/>
      </c>
      <c r="V1153" s="182">
        <f>L1153-N1153-U1153</f>
        <v/>
      </c>
      <c r="W1153" s="180">
        <f>IF(L1153-N1153-U1153-V1153=0,"","Error")</f>
        <v/>
      </c>
    </row>
    <row r="1154" ht="13" customHeight="1">
      <c r="A1154" s="23" t="n"/>
      <c r="B1154" s="18" t="n"/>
      <c r="C1154" s="129" t="n"/>
      <c r="D1154" s="38" t="inlineStr">
        <is>
          <t xml:space="preserve">   កម្រៃឆ្លងកាត់ផលិតផលជលផល (មាតិកាចាស់)</t>
        </is>
      </c>
      <c r="E1154" s="54" t="inlineStr">
        <is>
          <t>TFA</t>
        </is>
      </c>
      <c r="F1154" s="178" t="n"/>
      <c r="G1154" s="179" t="n"/>
      <c r="H1154" s="179" t="n"/>
      <c r="I1154" s="179" t="n"/>
      <c r="J1154" s="180" t="n"/>
      <c r="K1154" s="178" t="n">
        <v>0</v>
      </c>
      <c r="L1154" s="180">
        <f>K1154+L1067</f>
        <v/>
      </c>
      <c r="M1154" s="178" t="n">
        <v>0</v>
      </c>
      <c r="N1154" s="180">
        <f>M1154+N1067</f>
        <v/>
      </c>
      <c r="O1154" s="178" t="n"/>
      <c r="P1154" s="180">
        <f>O1154+P1067</f>
        <v/>
      </c>
      <c r="Q1154" s="181">
        <f>N1154+P1154</f>
        <v/>
      </c>
      <c r="R1154" s="178" t="n"/>
      <c r="S1154" s="180">
        <f>R1154+S1067</f>
        <v/>
      </c>
      <c r="T1154" s="178" t="n"/>
      <c r="U1154" s="180">
        <f>T1154+U1067</f>
        <v/>
      </c>
      <c r="V1154" s="182">
        <f>L1154-N1154-U1154</f>
        <v/>
      </c>
      <c r="W1154" s="180">
        <f>IF(L1154-N1154-U1154-V1154=0,"","Error")</f>
        <v/>
      </c>
    </row>
    <row r="1155" ht="13" customHeight="1">
      <c r="A1155" s="23" t="n"/>
      <c r="B1155" s="18" t="n"/>
      <c r="C1155" s="183" t="n"/>
      <c r="D1155" s="22" t="inlineStr">
        <is>
          <t>កម្រៃផ្សេងៗ</t>
        </is>
      </c>
      <c r="E1155" s="50" t="inlineStr">
        <is>
          <t>OFS</t>
        </is>
      </c>
      <c r="F1155" s="184" t="n"/>
      <c r="G1155" s="185" t="n"/>
      <c r="H1155" s="185" t="n"/>
      <c r="I1155" s="185" t="n"/>
      <c r="J1155" s="186" t="n"/>
      <c r="K1155" s="184" t="n">
        <v>0</v>
      </c>
      <c r="L1155" s="186">
        <f>K1155+L1068</f>
        <v/>
      </c>
      <c r="M1155" s="184" t="n">
        <v>0</v>
      </c>
      <c r="N1155" s="186">
        <f>M1155+N1068</f>
        <v/>
      </c>
      <c r="O1155" s="184" t="n"/>
      <c r="P1155" s="186">
        <f>O1155+P1068</f>
        <v/>
      </c>
      <c r="Q1155" s="187">
        <f>N1155+P1155</f>
        <v/>
      </c>
      <c r="R1155" s="184" t="n"/>
      <c r="S1155" s="186">
        <f>R1155+S1068</f>
        <v/>
      </c>
      <c r="T1155" s="184" t="n"/>
      <c r="U1155" s="186">
        <f>T1155+U1068</f>
        <v/>
      </c>
      <c r="V1155" s="188">
        <f>L1155-N1155-U1155</f>
        <v/>
      </c>
      <c r="W1155" s="186">
        <f>IF(L1155-N1155-U1155-V1155=0,"","Error")</f>
        <v/>
      </c>
    </row>
    <row r="1156" ht="13" customHeight="1">
      <c r="A1156" s="15" t="n"/>
      <c r="B1156" s="18" t="n"/>
      <c r="C1156" s="21" t="n">
        <v>71003</v>
      </c>
      <c r="D1156" s="22" t="inlineStr">
        <is>
          <t>ពន្ធគយលើផលិតផលតេលសិលា</t>
        </is>
      </c>
      <c r="E1156" s="50" t="inlineStr">
        <is>
          <t>CPP</t>
        </is>
      </c>
      <c r="F1156" s="184" t="n"/>
      <c r="G1156" s="185" t="n"/>
      <c r="H1156" s="185" t="n"/>
      <c r="I1156" s="185" t="n"/>
      <c r="J1156" s="186" t="n"/>
      <c r="K1156" s="184" t="n">
        <v>0</v>
      </c>
      <c r="L1156" s="186">
        <f>K1156+L1069</f>
        <v/>
      </c>
      <c r="M1156" s="184" t="n">
        <v>0</v>
      </c>
      <c r="N1156" s="186">
        <f>M1156+N1069</f>
        <v/>
      </c>
      <c r="O1156" s="184" t="n"/>
      <c r="P1156" s="186">
        <f>O1156+P1069</f>
        <v/>
      </c>
      <c r="Q1156" s="187">
        <f>N1156+P1156</f>
        <v/>
      </c>
      <c r="R1156" s="184" t="n"/>
      <c r="S1156" s="186">
        <f>R1156+S1069</f>
        <v/>
      </c>
      <c r="T1156" s="184" t="n"/>
      <c r="U1156" s="186">
        <f>T1156+U1069</f>
        <v/>
      </c>
      <c r="V1156" s="188">
        <f>L1156-N1156-U1156</f>
        <v/>
      </c>
      <c r="W1156" s="186">
        <f>IF(L1156-N1156-U1156-V1156=0,"","Error")</f>
        <v/>
      </c>
    </row>
    <row r="1157" ht="13" customHeight="1">
      <c r="A1157" s="15" t="n"/>
      <c r="B1157" s="18" t="n"/>
      <c r="C1157" s="21" t="n">
        <v>71004</v>
      </c>
      <c r="D1157" s="22" t="inlineStr">
        <is>
          <t>អាករបន្ថែមលើផលិតផលតេលសិលាសម្រាប់ថែទាំផ្លូវថ្នល់</t>
        </is>
      </c>
      <c r="E1157" s="50" t="inlineStr">
        <is>
          <t>ATP</t>
        </is>
      </c>
      <c r="F1157" s="184" t="n"/>
      <c r="G1157" s="185" t="n"/>
      <c r="H1157" s="185" t="n"/>
      <c r="I1157" s="185" t="n"/>
      <c r="J1157" s="186" t="n"/>
      <c r="K1157" s="184" t="n">
        <v>0</v>
      </c>
      <c r="L1157" s="186">
        <f>K1157+L1070</f>
        <v/>
      </c>
      <c r="M1157" s="184" t="n">
        <v>0</v>
      </c>
      <c r="N1157" s="186">
        <f>M1157+N1070</f>
        <v/>
      </c>
      <c r="O1157" s="184" t="n"/>
      <c r="P1157" s="186">
        <f>O1157+P1070</f>
        <v/>
      </c>
      <c r="Q1157" s="187">
        <f>N1157+P1157</f>
        <v/>
      </c>
      <c r="R1157" s="184" t="n"/>
      <c r="S1157" s="186">
        <f>R1157+S1070</f>
        <v/>
      </c>
      <c r="T1157" s="184" t="n"/>
      <c r="U1157" s="186">
        <f>T1157+U1070</f>
        <v/>
      </c>
      <c r="V1157" s="188">
        <f>L1157-N1157-U1157</f>
        <v/>
      </c>
      <c r="W1157" s="186">
        <f>IF(L1157-N1157-U1157-V1157=0,"","Error")</f>
        <v/>
      </c>
    </row>
    <row r="1158" ht="13" customHeight="1">
      <c r="A1158" s="15" t="n"/>
      <c r="B1158" s="18" t="n"/>
      <c r="C1158" s="21" t="n">
        <v>71005</v>
      </c>
      <c r="D1158" s="22" t="inlineStr">
        <is>
          <t>ផលពីការលក់ទំនិញរឹបអូស និងទំនិញគ្មានការទាមទារ</t>
        </is>
      </c>
      <c r="E1158" s="50" t="inlineStr">
        <is>
          <t>AUC</t>
        </is>
      </c>
      <c r="F1158" s="184" t="n"/>
      <c r="G1158" s="185" t="n"/>
      <c r="H1158" s="185" t="n"/>
      <c r="I1158" s="185" t="n"/>
      <c r="J1158" s="186" t="n"/>
      <c r="K1158" s="184" t="n">
        <v>0</v>
      </c>
      <c r="L1158" s="186">
        <f>K1158+L1071</f>
        <v/>
      </c>
      <c r="M1158" s="184" t="n">
        <v>0</v>
      </c>
      <c r="N1158" s="186">
        <f>M1158+N1071</f>
        <v/>
      </c>
      <c r="O1158" s="184" t="n"/>
      <c r="P1158" s="186">
        <f>O1158+P1071</f>
        <v/>
      </c>
      <c r="Q1158" s="187">
        <f>N1158+P1158</f>
        <v/>
      </c>
      <c r="R1158" s="184" t="n"/>
      <c r="S1158" s="186">
        <f>R1158+S1071</f>
        <v/>
      </c>
      <c r="T1158" s="184" t="n"/>
      <c r="U1158" s="186">
        <f>T1158+U1071</f>
        <v/>
      </c>
      <c r="V1158" s="188">
        <f>L1158-N1158-U1158</f>
        <v/>
      </c>
      <c r="W1158" s="186">
        <f>IF(L1158-N1158-U1158-V1158=0,"","Error")</f>
        <v/>
      </c>
    </row>
    <row r="1159" ht="13" customHeight="1">
      <c r="A1159" s="15" t="n"/>
      <c r="B1159" s="18" t="n"/>
      <c r="C1159" s="21" t="n">
        <v>71006</v>
      </c>
      <c r="D1159" s="22" t="inlineStr">
        <is>
          <t>ពិន័យផ្សេងៗលើការនាំចូល</t>
        </is>
      </c>
      <c r="E1159" s="50" t="inlineStr">
        <is>
          <t>PIM</t>
        </is>
      </c>
      <c r="F1159" s="184" t="n"/>
      <c r="G1159" s="185" t="n"/>
      <c r="H1159" s="185" t="n"/>
      <c r="I1159" s="185" t="n"/>
      <c r="J1159" s="186" t="n"/>
      <c r="K1159" s="184" t="n">
        <v>0</v>
      </c>
      <c r="L1159" s="186">
        <f>K1159+L1072</f>
        <v/>
      </c>
      <c r="M1159" s="184" t="n">
        <v>0</v>
      </c>
      <c r="N1159" s="186">
        <f>M1159+N1072</f>
        <v/>
      </c>
      <c r="O1159" s="184" t="n"/>
      <c r="P1159" s="186">
        <f>O1159+P1072</f>
        <v/>
      </c>
      <c r="Q1159" s="187">
        <f>N1159+P1159</f>
        <v/>
      </c>
      <c r="R1159" s="184" t="n"/>
      <c r="S1159" s="186">
        <f>R1159+S1072</f>
        <v/>
      </c>
      <c r="T1159" s="184" t="n"/>
      <c r="U1159" s="186">
        <f>T1159+U1072</f>
        <v/>
      </c>
      <c r="V1159" s="188">
        <f>L1159-N1159-U1159</f>
        <v/>
      </c>
      <c r="W1159" s="186">
        <f>IF(L1159-N1159-U1159-V1159=0,"","Error")</f>
        <v/>
      </c>
    </row>
    <row r="1160" ht="14" customHeight="1" thickBot="1">
      <c r="A1160" s="15" t="n"/>
      <c r="B1160" s="24" t="n"/>
      <c r="C1160" s="55" t="n">
        <v>71007</v>
      </c>
      <c r="D1160" s="56" t="inlineStr">
        <is>
          <t>ពន្ធនាំចូល (ជាបន្ទុករបស់រដ្ឋ)</t>
        </is>
      </c>
      <c r="E1160" s="57" t="inlineStr">
        <is>
          <t>CRP</t>
        </is>
      </c>
      <c r="F1160" s="107" t="n"/>
      <c r="G1160" s="108" t="n"/>
      <c r="H1160" s="108" t="n"/>
      <c r="I1160" s="108" t="n"/>
      <c r="J1160" s="109" t="n"/>
      <c r="K1160" s="107" t="n">
        <v>0</v>
      </c>
      <c r="L1160" s="109">
        <f>K1160+L1073</f>
        <v/>
      </c>
      <c r="M1160" s="107" t="n">
        <v>0</v>
      </c>
      <c r="N1160" s="109">
        <f>M1160+N1073</f>
        <v/>
      </c>
      <c r="O1160" s="107" t="n"/>
      <c r="P1160" s="109">
        <f>O1160+P1073</f>
        <v/>
      </c>
      <c r="Q1160" s="110">
        <f>N1160+P1160</f>
        <v/>
      </c>
      <c r="R1160" s="107" t="n"/>
      <c r="S1160" s="109">
        <f>R1160+S1073</f>
        <v/>
      </c>
      <c r="T1160" s="107" t="n"/>
      <c r="U1160" s="109">
        <f>T1160+U1073</f>
        <v/>
      </c>
      <c r="V1160" s="111">
        <f>L1160-N1160-U1160</f>
        <v/>
      </c>
      <c r="W1160" s="109">
        <f>IF(L1160-N1160-U1160-V1160=0,"","Error")</f>
        <v/>
      </c>
    </row>
    <row r="1161" ht="13" customHeight="1">
      <c r="A1161" s="15" t="n"/>
      <c r="B1161" s="19" t="inlineStr">
        <is>
          <t>7101</t>
        </is>
      </c>
      <c r="C1161" s="20" t="n">
        <v>71011</v>
      </c>
      <c r="D1161" s="16" t="inlineStr">
        <is>
          <t>អាករលើការនាំចេញឈើ</t>
        </is>
      </c>
      <c r="E1161" s="49" t="inlineStr">
        <is>
          <t>ETW</t>
        </is>
      </c>
      <c r="F1161" s="97" t="n"/>
      <c r="G1161" s="98" t="n"/>
      <c r="H1161" s="98" t="n"/>
      <c r="I1161" s="98" t="n"/>
      <c r="J1161" s="99" t="n"/>
      <c r="K1161" s="97" t="n">
        <v>0</v>
      </c>
      <c r="L1161" s="99">
        <f>K1161+L1074</f>
        <v/>
      </c>
      <c r="M1161" s="97" t="n">
        <v>0</v>
      </c>
      <c r="N1161" s="99">
        <f>M1161+N1074</f>
        <v/>
      </c>
      <c r="O1161" s="97" t="n"/>
      <c r="P1161" s="99">
        <f>O1161+P1074</f>
        <v/>
      </c>
      <c r="Q1161" s="100">
        <f>N1161+P1161</f>
        <v/>
      </c>
      <c r="R1161" s="97" t="n"/>
      <c r="S1161" s="99">
        <f>R1161+S1074</f>
        <v/>
      </c>
      <c r="T1161" s="97" t="n"/>
      <c r="U1161" s="99">
        <f>T1161+U1074</f>
        <v/>
      </c>
      <c r="V1161" s="101">
        <f>L1161-N1161-U1161</f>
        <v/>
      </c>
      <c r="W1161" s="99">
        <f>IF(L1161-N1161-U1161-V1161=0,"","Error")</f>
        <v/>
      </c>
    </row>
    <row r="1162" ht="13" customHeight="1">
      <c r="A1162" s="15" t="n"/>
      <c r="B1162" s="18" t="n"/>
      <c r="C1162" s="21" t="n">
        <v>71012</v>
      </c>
      <c r="D1162" s="22" t="inlineStr">
        <is>
          <t>អាករលើការនាំចេញកៅស៊ូ</t>
        </is>
      </c>
      <c r="E1162" s="50" t="inlineStr">
        <is>
          <t>ETR</t>
        </is>
      </c>
      <c r="F1162" s="184" t="n"/>
      <c r="G1162" s="185" t="n"/>
      <c r="H1162" s="185" t="n"/>
      <c r="I1162" s="185" t="n"/>
      <c r="J1162" s="186" t="n"/>
      <c r="K1162" s="184" t="n">
        <v>0</v>
      </c>
      <c r="L1162" s="186">
        <f>K1162+L1075</f>
        <v/>
      </c>
      <c r="M1162" s="184" t="n">
        <v>0</v>
      </c>
      <c r="N1162" s="186">
        <f>M1162+N1075</f>
        <v/>
      </c>
      <c r="O1162" s="184" t="n"/>
      <c r="P1162" s="186">
        <f>O1162+P1075</f>
        <v/>
      </c>
      <c r="Q1162" s="187">
        <f>N1162+P1162</f>
        <v/>
      </c>
      <c r="R1162" s="184" t="n"/>
      <c r="S1162" s="186">
        <f>R1162+S1075</f>
        <v/>
      </c>
      <c r="T1162" s="184" t="n"/>
      <c r="U1162" s="186">
        <f>T1162+U1075</f>
        <v/>
      </c>
      <c r="V1162" s="188">
        <f>L1162-N1162-U1162</f>
        <v/>
      </c>
      <c r="W1162" s="186">
        <f>IF(L1162-N1162-U1162-V1162=0,"","Error")</f>
        <v/>
      </c>
    </row>
    <row r="1163" ht="13" customHeight="1">
      <c r="A1163" s="15" t="n"/>
      <c r="B1163" s="18" t="n"/>
      <c r="C1163" s="21" t="n">
        <v>71013</v>
      </c>
      <c r="D1163" s="22" t="inlineStr">
        <is>
          <t>អាករលើការនាំចេញផលិតផលតេលសិលា</t>
        </is>
      </c>
      <c r="E1163" s="50" t="inlineStr">
        <is>
          <t>ETP</t>
        </is>
      </c>
      <c r="F1163" s="184" t="n"/>
      <c r="G1163" s="185" t="n"/>
      <c r="H1163" s="185" t="n"/>
      <c r="I1163" s="185" t="n"/>
      <c r="J1163" s="186" t="n"/>
      <c r="K1163" s="184" t="n">
        <v>0</v>
      </c>
      <c r="L1163" s="186">
        <f>K1163+L1076</f>
        <v/>
      </c>
      <c r="M1163" s="184" t="n">
        <v>0</v>
      </c>
      <c r="N1163" s="186">
        <f>M1163+N1076</f>
        <v/>
      </c>
      <c r="O1163" s="184" t="n"/>
      <c r="P1163" s="186">
        <f>O1163+P1076</f>
        <v/>
      </c>
      <c r="Q1163" s="187">
        <f>N1163+P1163</f>
        <v/>
      </c>
      <c r="R1163" s="184" t="n"/>
      <c r="S1163" s="186">
        <f>R1163+S1076</f>
        <v/>
      </c>
      <c r="T1163" s="184" t="n"/>
      <c r="U1163" s="186">
        <f>T1163+U1076</f>
        <v/>
      </c>
      <c r="V1163" s="188">
        <f>L1163-N1163-U1163</f>
        <v/>
      </c>
      <c r="W1163" s="186">
        <f>IF(L1163-N1163-U1163-V1163=0,"","Error")</f>
        <v/>
      </c>
    </row>
    <row r="1164" ht="13" customHeight="1">
      <c r="A1164" s="15" t="n"/>
      <c r="B1164" s="18" t="n"/>
      <c r="C1164" s="21" t="n">
        <v>71014</v>
      </c>
      <c r="D1164" s="22" t="inlineStr">
        <is>
          <t>អាករលើការនាំចេញទំនិញផ្សេងៗ</t>
        </is>
      </c>
      <c r="E1164" s="50" t="inlineStr">
        <is>
          <t>ETO</t>
        </is>
      </c>
      <c r="F1164" s="184" t="n"/>
      <c r="G1164" s="185" t="n"/>
      <c r="H1164" s="185" t="n"/>
      <c r="I1164" s="185" t="n"/>
      <c r="J1164" s="186" t="n"/>
      <c r="K1164" s="184" t="n">
        <v>0</v>
      </c>
      <c r="L1164" s="186">
        <f>K1164+L1077</f>
        <v/>
      </c>
      <c r="M1164" s="184" t="n">
        <v>0</v>
      </c>
      <c r="N1164" s="186">
        <f>M1164+N1077</f>
        <v/>
      </c>
      <c r="O1164" s="184" t="n"/>
      <c r="P1164" s="186">
        <f>O1164+P1077</f>
        <v/>
      </c>
      <c r="Q1164" s="187">
        <f>N1164+P1164</f>
        <v/>
      </c>
      <c r="R1164" s="184" t="n"/>
      <c r="S1164" s="186">
        <f>R1164+S1077</f>
        <v/>
      </c>
      <c r="T1164" s="184" t="n"/>
      <c r="U1164" s="186">
        <f>T1164+U1077</f>
        <v/>
      </c>
      <c r="V1164" s="188">
        <f>L1164-N1164-U1164</f>
        <v/>
      </c>
      <c r="W1164" s="186">
        <f>IF(L1164-N1164-U1164-V1164=0,"","Error")</f>
        <v/>
      </c>
    </row>
    <row r="1165" ht="14" customHeight="1" thickBot="1">
      <c r="A1165" s="81" t="n"/>
      <c r="B1165" s="24" t="n"/>
      <c r="C1165" s="55" t="n">
        <v>71016</v>
      </c>
      <c r="D1165" s="56" t="inlineStr">
        <is>
          <t>ពិន័យផ្សេងៗលើការនាំចេញ</t>
        </is>
      </c>
      <c r="E1165" s="57" t="inlineStr">
        <is>
          <t>PEX</t>
        </is>
      </c>
      <c r="F1165" s="107" t="n"/>
      <c r="G1165" s="108" t="n"/>
      <c r="H1165" s="108" t="n"/>
      <c r="I1165" s="108" t="n"/>
      <c r="J1165" s="109" t="n"/>
      <c r="K1165" s="107" t="n">
        <v>0</v>
      </c>
      <c r="L1165" s="109">
        <f>K1165+L1078</f>
        <v/>
      </c>
      <c r="M1165" s="107" t="n">
        <v>0</v>
      </c>
      <c r="N1165" s="109">
        <f>M1165+N1078</f>
        <v/>
      </c>
      <c r="O1165" s="107" t="n"/>
      <c r="P1165" s="109">
        <f>O1165+P1078</f>
        <v/>
      </c>
      <c r="Q1165" s="110">
        <f>N1165+P1165</f>
        <v/>
      </c>
      <c r="R1165" s="107" t="n"/>
      <c r="S1165" s="109">
        <f>R1165+S1078</f>
        <v/>
      </c>
      <c r="T1165" s="107" t="n"/>
      <c r="U1165" s="109">
        <f>T1165+U1078</f>
        <v/>
      </c>
      <c r="V1165" s="111">
        <f>L1165-N1165-U1165</f>
        <v/>
      </c>
      <c r="W1165" s="109">
        <f>IF(L1165-N1165-U1165-V1165=0,"","Error")</f>
        <v/>
      </c>
    </row>
    <row r="1166" ht="14" customHeight="1" thickBot="1">
      <c r="A1166" s="25" t="inlineStr">
        <is>
          <t>73</t>
        </is>
      </c>
      <c r="B1166" s="19" t="inlineStr">
        <is>
          <t>7301</t>
        </is>
      </c>
      <c r="C1166" s="26" t="n">
        <v>73011</v>
      </c>
      <c r="D1166" s="36" t="inlineStr">
        <is>
          <t>ការលក់សម្ភារបរិក្ខារ សម្ភារខូចខាត សម្ភារសិក្សា</t>
        </is>
      </c>
      <c r="E1166" s="58" t="inlineStr">
        <is>
          <t>SOS</t>
        </is>
      </c>
      <c r="F1166" s="189" t="n"/>
      <c r="G1166" s="190" t="n"/>
      <c r="H1166" s="190" t="n"/>
      <c r="I1166" s="190" t="n"/>
      <c r="J1166" s="114" t="n"/>
      <c r="K1166" s="189" t="n">
        <v>0</v>
      </c>
      <c r="L1166" s="114">
        <f>K1166+L1079</f>
        <v/>
      </c>
      <c r="M1166" s="189" t="n">
        <v>0</v>
      </c>
      <c r="N1166" s="114">
        <f>M1166+N1079</f>
        <v/>
      </c>
      <c r="O1166" s="189" t="n"/>
      <c r="P1166" s="114">
        <f>O1166+P1079</f>
        <v/>
      </c>
      <c r="Q1166" s="115">
        <f>N1166+P1166</f>
        <v/>
      </c>
      <c r="R1166" s="189" t="n"/>
      <c r="S1166" s="114">
        <f>R1166+S1079</f>
        <v/>
      </c>
      <c r="T1166" s="189" t="n"/>
      <c r="U1166" s="114">
        <f>T1166+U1079</f>
        <v/>
      </c>
      <c r="V1166" s="191">
        <f>L1166-N1166-U1166</f>
        <v/>
      </c>
      <c r="W1166" s="114">
        <f>IF(L1166-N1166-U1166-V1166=0,"","Error")</f>
        <v/>
      </c>
    </row>
    <row r="1167" ht="14" customHeight="1" thickBot="1">
      <c r="A1167" s="23" t="n"/>
      <c r="B1167" s="18" t="n"/>
      <c r="C1167" s="143" t="inlineStr">
        <is>
          <t>73012</t>
        </is>
      </c>
      <c r="D1167" s="128" t="inlineStr">
        <is>
          <t>សរុបលក់ឯកសារ លតាប័ត្រ និងលិខិតបោះពុម្ពផ្សេងៗ</t>
        </is>
      </c>
      <c r="E1167" s="90" t="n"/>
      <c r="F1167" s="118" t="n"/>
      <c r="G1167" s="119">
        <f>SUM(G1168:G1172)</f>
        <v/>
      </c>
      <c r="H1167" s="119">
        <f>SUM(H1168:H1172)</f>
        <v/>
      </c>
      <c r="I1167" s="119">
        <f>SUM(I1168:I1172)</f>
        <v/>
      </c>
      <c r="J1167" s="120">
        <f>SUM(J1168:J1172)</f>
        <v/>
      </c>
      <c r="K1167" s="118">
        <f>SUM(K1168:K1172)</f>
        <v/>
      </c>
      <c r="L1167" s="120">
        <f>SUM(L1168:L1172)</f>
        <v/>
      </c>
      <c r="M1167" s="118">
        <f>SUM(M1168:M1172)</f>
        <v/>
      </c>
      <c r="N1167" s="120">
        <f>SUM(N1168:N1172)</f>
        <v/>
      </c>
      <c r="O1167" s="118">
        <f>SUM(O1168:O1172)</f>
        <v/>
      </c>
      <c r="P1167" s="120">
        <f>SUM(P1168:P1172)</f>
        <v/>
      </c>
      <c r="Q1167" s="121">
        <f>SUM(Q1168:Q1172)</f>
        <v/>
      </c>
      <c r="R1167" s="118">
        <f>SUM(R1168:R1172)</f>
        <v/>
      </c>
      <c r="S1167" s="120">
        <f>SUM(S1168:S1172)</f>
        <v/>
      </c>
      <c r="T1167" s="118">
        <f>SUM(T1168:T1172)</f>
        <v/>
      </c>
      <c r="U1167" s="120">
        <f>SUM(U1168:U1172)</f>
        <v/>
      </c>
      <c r="V1167" s="122">
        <f>SUM(V1168:V1172)</f>
        <v/>
      </c>
      <c r="W1167" s="120">
        <f>IF(L1167-N1167-U1167-V1167=0,"","Error")</f>
        <v/>
      </c>
    </row>
    <row r="1168" ht="13" customHeight="1">
      <c r="A1168" s="23" t="n"/>
      <c r="B1168" s="18" t="n"/>
      <c r="C1168" s="127" t="n"/>
      <c r="D1168" s="14" t="inlineStr">
        <is>
          <t>កម្រៃលតាប័ត្ររថយន្ដ</t>
        </is>
      </c>
      <c r="E1168" s="59" t="inlineStr">
        <is>
          <t>VVF</t>
        </is>
      </c>
      <c r="F1168" s="192" t="n"/>
      <c r="G1168" s="193" t="n"/>
      <c r="H1168" s="193" t="n"/>
      <c r="I1168" s="193" t="n"/>
      <c r="J1168" s="194" t="n"/>
      <c r="K1168" s="192" t="n">
        <v>0</v>
      </c>
      <c r="L1168" s="194">
        <f>K1168+L1081</f>
        <v/>
      </c>
      <c r="M1168" s="192" t="n">
        <v>0</v>
      </c>
      <c r="N1168" s="194">
        <f>M1168+N1081</f>
        <v/>
      </c>
      <c r="O1168" s="192" t="n"/>
      <c r="P1168" s="194">
        <f>O1168+P1081</f>
        <v/>
      </c>
      <c r="Q1168" s="195">
        <f>N1168+P1168</f>
        <v/>
      </c>
      <c r="R1168" s="192" t="n"/>
      <c r="S1168" s="194">
        <f>R1168+S1081</f>
        <v/>
      </c>
      <c r="T1168" s="192" t="n"/>
      <c r="U1168" s="194">
        <f>T1168+U1081</f>
        <v/>
      </c>
      <c r="V1168" s="196">
        <f>L1168-N1168-U1168</f>
        <v/>
      </c>
      <c r="W1168" s="194">
        <f>IF(L1168-N1168-U1168-V1168=0,"","Error")</f>
        <v/>
      </c>
    </row>
    <row r="1169" ht="13" customHeight="1">
      <c r="A1169" s="23" t="n"/>
      <c r="B1169" s="18" t="n"/>
      <c r="C1169" s="127" t="n"/>
      <c r="D1169" s="6" t="inlineStr">
        <is>
          <t>កម្រៃត្រាពន្ធគយ</t>
        </is>
      </c>
      <c r="E1169" s="60" t="inlineStr">
        <is>
          <t>CSF</t>
        </is>
      </c>
      <c r="F1169" s="150" t="n"/>
      <c r="G1169" s="151" t="n"/>
      <c r="H1169" s="151" t="n"/>
      <c r="I1169" s="151" t="n"/>
      <c r="J1169" s="152" t="n"/>
      <c r="K1169" s="150" t="n">
        <v>39000</v>
      </c>
      <c r="L1169" s="152">
        <f>K1169+L1082</f>
        <v/>
      </c>
      <c r="M1169" s="150" t="n">
        <v>0</v>
      </c>
      <c r="N1169" s="152">
        <f>M1169+N1082</f>
        <v/>
      </c>
      <c r="O1169" s="150" t="n"/>
      <c r="P1169" s="152">
        <f>O1169+P1082</f>
        <v/>
      </c>
      <c r="Q1169" s="153">
        <f>N1169+P1169</f>
        <v/>
      </c>
      <c r="R1169" s="150" t="n"/>
      <c r="S1169" s="152">
        <f>R1169+S1082</f>
        <v/>
      </c>
      <c r="T1169" s="150" t="n"/>
      <c r="U1169" s="152">
        <f>T1169+U1082</f>
        <v/>
      </c>
      <c r="V1169" s="154">
        <f>L1169-N1169-U1169</f>
        <v/>
      </c>
      <c r="W1169" s="152">
        <f>IF(L1169-N1169-U1169-V1169=0,"","Error")</f>
        <v/>
      </c>
    </row>
    <row r="1170" ht="13" customHeight="1">
      <c r="A1170" s="23" t="n"/>
      <c r="B1170" s="18" t="n"/>
      <c r="C1170" s="127" t="n"/>
      <c r="D1170" s="6" t="inlineStr">
        <is>
          <t>កម្រៃតែមប្រិ៍អាករ</t>
        </is>
      </c>
      <c r="E1170" s="60" t="inlineStr">
        <is>
          <t>STF</t>
        </is>
      </c>
      <c r="F1170" s="150" t="n"/>
      <c r="G1170" s="151" t="n"/>
      <c r="H1170" s="151" t="n"/>
      <c r="I1170" s="151" t="n"/>
      <c r="J1170" s="152" t="n"/>
      <c r="K1170" s="150" t="n">
        <v>0</v>
      </c>
      <c r="L1170" s="152">
        <f>K1170+L1083</f>
        <v/>
      </c>
      <c r="M1170" s="150" t="n">
        <v>0</v>
      </c>
      <c r="N1170" s="152">
        <f>M1170+N1083</f>
        <v/>
      </c>
      <c r="O1170" s="150" t="n"/>
      <c r="P1170" s="152">
        <f>O1170+P1083</f>
        <v/>
      </c>
      <c r="Q1170" s="153">
        <f>N1170+P1170</f>
        <v/>
      </c>
      <c r="R1170" s="150" t="n"/>
      <c r="S1170" s="152">
        <f>R1170+S1083</f>
        <v/>
      </c>
      <c r="T1170" s="150" t="n"/>
      <c r="U1170" s="152">
        <f>T1170+U1083</f>
        <v/>
      </c>
      <c r="V1170" s="154">
        <f>L1170-N1170-U1170</f>
        <v/>
      </c>
      <c r="W1170" s="152">
        <f>IF(L1170-N1170-U1170-V1170=0,"","Error")</f>
        <v/>
      </c>
    </row>
    <row r="1171" ht="13" customHeight="1">
      <c r="A1171" s="23" t="n"/>
      <c r="B1171" s="18" t="n"/>
      <c r="C1171" s="127" t="n"/>
      <c r="D1171" s="6" t="inlineStr">
        <is>
          <t>កម្រៃបណ្ណដឹកជញ្ជូនទំនិញ</t>
        </is>
      </c>
      <c r="E1171" s="60" t="inlineStr">
        <is>
          <t>TSF</t>
        </is>
      </c>
      <c r="F1171" s="150" t="n"/>
      <c r="G1171" s="151" t="n"/>
      <c r="H1171" s="151" t="n"/>
      <c r="I1171" s="151" t="n"/>
      <c r="J1171" s="152" t="n"/>
      <c r="K1171" s="150" t="n">
        <v>3000</v>
      </c>
      <c r="L1171" s="152">
        <f>K1171+L1084</f>
        <v/>
      </c>
      <c r="M1171" s="150" t="n">
        <v>0</v>
      </c>
      <c r="N1171" s="152">
        <f>M1171+N1084</f>
        <v/>
      </c>
      <c r="O1171" s="150" t="n"/>
      <c r="P1171" s="152">
        <f>O1171+P1084</f>
        <v/>
      </c>
      <c r="Q1171" s="153">
        <f>N1171+P1171</f>
        <v/>
      </c>
      <c r="R1171" s="150" t="n"/>
      <c r="S1171" s="152">
        <f>R1171+S1084</f>
        <v/>
      </c>
      <c r="T1171" s="150" t="n"/>
      <c r="U1171" s="152">
        <f>T1171+U1084</f>
        <v/>
      </c>
      <c r="V1171" s="154">
        <f>L1171-N1171-U1171</f>
        <v/>
      </c>
      <c r="W1171" s="152">
        <f>IF(L1171-N1171-U1171-V1171=0,"","Error")</f>
        <v/>
      </c>
    </row>
    <row r="1172" ht="13" customHeight="1">
      <c r="A1172" s="23" t="n"/>
      <c r="B1172" s="18" t="n"/>
      <c r="C1172" s="127" t="n"/>
      <c r="D1172" s="7" t="inlineStr">
        <is>
          <t>កម្រៃសៀលកុងតឺន័រ</t>
        </is>
      </c>
      <c r="E1172" s="61" t="inlineStr">
        <is>
          <t>CCS</t>
        </is>
      </c>
      <c r="F1172" s="197" t="n"/>
      <c r="G1172" s="198" t="n"/>
      <c r="H1172" s="198" t="n"/>
      <c r="I1172" s="198" t="n"/>
      <c r="J1172" s="199" t="n"/>
      <c r="K1172" s="197" t="n">
        <v>0</v>
      </c>
      <c r="L1172" s="199">
        <f>K1172+L1085</f>
        <v/>
      </c>
      <c r="M1172" s="197" t="n">
        <v>0</v>
      </c>
      <c r="N1172" s="199">
        <f>M1172+N1085</f>
        <v/>
      </c>
      <c r="O1172" s="197" t="n"/>
      <c r="P1172" s="199">
        <f>O1172+P1085</f>
        <v/>
      </c>
      <c r="Q1172" s="200">
        <f>N1172+P1172</f>
        <v/>
      </c>
      <c r="R1172" s="197" t="n"/>
      <c r="S1172" s="199">
        <f>R1172+S1085</f>
        <v/>
      </c>
      <c r="T1172" s="197" t="n"/>
      <c r="U1172" s="199">
        <f>T1172+U1085</f>
        <v/>
      </c>
      <c r="V1172" s="201">
        <f>L1172-N1172-U1172</f>
        <v/>
      </c>
      <c r="W1172" s="199">
        <f>IF(L1172-N1172-U1172-V1172=0,"","Error")</f>
        <v/>
      </c>
    </row>
    <row r="1173" ht="13" customHeight="1">
      <c r="A1173" s="15" t="n"/>
      <c r="B1173" s="18" t="n"/>
      <c r="C1173" s="21" t="n">
        <v>73013</v>
      </c>
      <c r="D1173" s="22" t="inlineStr">
        <is>
          <t>ផលបានពីការលក់ទ្រព្យសម្បត្តិកំទេចកំទី</t>
        </is>
      </c>
      <c r="E1173" s="62" t="inlineStr">
        <is>
          <t>SOM</t>
        </is>
      </c>
      <c r="F1173" s="184" t="n"/>
      <c r="G1173" s="185" t="n"/>
      <c r="H1173" s="185" t="n"/>
      <c r="I1173" s="185" t="n"/>
      <c r="J1173" s="186" t="n"/>
      <c r="K1173" s="184" t="n">
        <v>0</v>
      </c>
      <c r="L1173" s="186">
        <f>K1173+L1086</f>
        <v/>
      </c>
      <c r="M1173" s="184" t="n">
        <v>0</v>
      </c>
      <c r="N1173" s="186">
        <f>M1173+N1086</f>
        <v/>
      </c>
      <c r="O1173" s="184" t="n"/>
      <c r="P1173" s="186">
        <f>O1173+P1086</f>
        <v/>
      </c>
      <c r="Q1173" s="187">
        <f>N1173+P1173</f>
        <v/>
      </c>
      <c r="R1173" s="184" t="n"/>
      <c r="S1173" s="186">
        <f>R1173+S1086</f>
        <v/>
      </c>
      <c r="T1173" s="184" t="n"/>
      <c r="U1173" s="186">
        <f>T1173+U1086</f>
        <v/>
      </c>
      <c r="V1173" s="188">
        <f>L1173-N1173-U1173</f>
        <v/>
      </c>
      <c r="W1173" s="186">
        <f>IF(L1173-N1173-U1173-V1173=0,"","Error")</f>
        <v/>
      </c>
    </row>
    <row r="1174" ht="13" customHeight="1">
      <c r="A1174" s="15" t="n"/>
      <c r="B1174" s="18" t="n"/>
      <c r="C1174" s="21" t="n">
        <v>73015</v>
      </c>
      <c r="D1174" s="22" t="inlineStr">
        <is>
          <t>ការលក់មធ្យោបាយដឹកជញ្ជូន និងគ្រឿងចក្រចាស់ៗ ឬខូច</t>
        </is>
      </c>
      <c r="E1174" s="62" t="inlineStr">
        <is>
          <t>SOV</t>
        </is>
      </c>
      <c r="F1174" s="184" t="n"/>
      <c r="G1174" s="185" t="n"/>
      <c r="H1174" s="185" t="n"/>
      <c r="I1174" s="185" t="n"/>
      <c r="J1174" s="186" t="n"/>
      <c r="K1174" s="184" t="n">
        <v>0</v>
      </c>
      <c r="L1174" s="186">
        <f>K1174+L1087</f>
        <v/>
      </c>
      <c r="M1174" s="184" t="n">
        <v>0</v>
      </c>
      <c r="N1174" s="186">
        <f>M1174+N1087</f>
        <v/>
      </c>
      <c r="O1174" s="184" t="n"/>
      <c r="P1174" s="186">
        <f>O1174+P1087</f>
        <v/>
      </c>
      <c r="Q1174" s="187">
        <f>N1174+P1174</f>
        <v/>
      </c>
      <c r="R1174" s="184" t="n"/>
      <c r="S1174" s="186">
        <f>R1174+S1087</f>
        <v/>
      </c>
      <c r="T1174" s="184" t="n"/>
      <c r="U1174" s="186">
        <f>T1174+U1087</f>
        <v/>
      </c>
      <c r="V1174" s="188">
        <f>L1174-N1174-U1174</f>
        <v/>
      </c>
      <c r="W1174" s="186">
        <f>IF(L1174-N1174-U1174-V1174=0,"","Error")</f>
        <v/>
      </c>
    </row>
    <row r="1175" ht="13" customHeight="1">
      <c r="A1175" s="15" t="n"/>
      <c r="B1175" s="18" t="n"/>
      <c r="C1175" s="21" t="n">
        <v>73016</v>
      </c>
      <c r="D1175" s="22" t="inlineStr">
        <is>
          <t>ការលក់ឧបករណ៍អេឡិចត្រូនិចចាស់ៗ ឬ ខូច</t>
        </is>
      </c>
      <c r="E1175" s="62" t="inlineStr">
        <is>
          <t>SOD</t>
        </is>
      </c>
      <c r="F1175" s="184" t="n"/>
      <c r="G1175" s="185" t="n"/>
      <c r="H1175" s="185" t="n"/>
      <c r="I1175" s="185" t="n"/>
      <c r="J1175" s="186" t="n"/>
      <c r="K1175" s="184" t="n">
        <v>0</v>
      </c>
      <c r="L1175" s="186">
        <f>K1175+L1088</f>
        <v/>
      </c>
      <c r="M1175" s="184" t="n">
        <v>0</v>
      </c>
      <c r="N1175" s="186">
        <f>M1175+N1088</f>
        <v/>
      </c>
      <c r="O1175" s="184" t="n"/>
      <c r="P1175" s="186">
        <f>O1175+P1088</f>
        <v/>
      </c>
      <c r="Q1175" s="187">
        <f>N1175+P1175</f>
        <v/>
      </c>
      <c r="R1175" s="184" t="n"/>
      <c r="S1175" s="186">
        <f>R1175+S1088</f>
        <v/>
      </c>
      <c r="T1175" s="184" t="n"/>
      <c r="U1175" s="186">
        <f>T1175+U1088</f>
        <v/>
      </c>
      <c r="V1175" s="188">
        <f>L1175-N1175-U1175</f>
        <v/>
      </c>
      <c r="W1175" s="186">
        <f>IF(L1175-N1175-U1175-V1175=0,"","Error")</f>
        <v/>
      </c>
    </row>
    <row r="1176" ht="13" customHeight="1">
      <c r="A1176" s="15" t="n"/>
      <c r="B1176" s="18" t="n"/>
      <c r="C1176" s="21" t="n">
        <v>73017</v>
      </c>
      <c r="D1176" s="22" t="inlineStr">
        <is>
          <t>ការលក់ឧបករណ៍អគ្គិសនីចាស់ៗ ឬ ខូច</t>
        </is>
      </c>
      <c r="E1176" s="62" t="inlineStr">
        <is>
          <t>SOE</t>
        </is>
      </c>
      <c r="F1176" s="184" t="n"/>
      <c r="G1176" s="185" t="n"/>
      <c r="H1176" s="185" t="n"/>
      <c r="I1176" s="185" t="n"/>
      <c r="J1176" s="186" t="n"/>
      <c r="K1176" s="184" t="n">
        <v>0</v>
      </c>
      <c r="L1176" s="186">
        <f>K1176+L1089</f>
        <v/>
      </c>
      <c r="M1176" s="184" t="n">
        <v>0</v>
      </c>
      <c r="N1176" s="186">
        <f>M1176+N1089</f>
        <v/>
      </c>
      <c r="O1176" s="184" t="n"/>
      <c r="P1176" s="186">
        <f>O1176+P1089</f>
        <v/>
      </c>
      <c r="Q1176" s="187">
        <f>N1176+P1176</f>
        <v/>
      </c>
      <c r="R1176" s="184" t="n"/>
      <c r="S1176" s="186">
        <f>R1176+S1089</f>
        <v/>
      </c>
      <c r="T1176" s="184" t="n"/>
      <c r="U1176" s="186">
        <f>T1176+U1089</f>
        <v/>
      </c>
      <c r="V1176" s="188">
        <f>L1176-N1176-U1176</f>
        <v/>
      </c>
      <c r="W1176" s="186">
        <f>IF(L1176-N1176-U1176-V1176=0,"","Error")</f>
        <v/>
      </c>
    </row>
    <row r="1177" ht="14" customHeight="1" thickBot="1">
      <c r="A1177" s="15" t="n"/>
      <c r="B1177" s="24" t="n"/>
      <c r="C1177" s="55" t="n">
        <v>73018</v>
      </c>
      <c r="D1177" s="56" t="inlineStr">
        <is>
          <t>ការលក់ទ្រព្យសម្បត្តិនៃរដ្ឋបាលសាធារណៈផ្សេងទៀត</t>
        </is>
      </c>
      <c r="E1177" s="80" t="inlineStr">
        <is>
          <t>SOO</t>
        </is>
      </c>
      <c r="F1177" s="107" t="n"/>
      <c r="G1177" s="108" t="n"/>
      <c r="H1177" s="108" t="n"/>
      <c r="I1177" s="108" t="n"/>
      <c r="J1177" s="109" t="n"/>
      <c r="K1177" s="107" t="n">
        <v>0</v>
      </c>
      <c r="L1177" s="109">
        <f>K1177+L1090</f>
        <v/>
      </c>
      <c r="M1177" s="107" t="n">
        <v>0</v>
      </c>
      <c r="N1177" s="109">
        <f>M1177+N1090</f>
        <v/>
      </c>
      <c r="O1177" s="107" t="n"/>
      <c r="P1177" s="109">
        <f>O1177+P1090</f>
        <v/>
      </c>
      <c r="Q1177" s="110">
        <f>N1177+P1177</f>
        <v/>
      </c>
      <c r="R1177" s="107" t="n"/>
      <c r="S1177" s="109">
        <f>R1177+S1090</f>
        <v/>
      </c>
      <c r="T1177" s="107" t="n"/>
      <c r="U1177" s="109">
        <f>T1177+U1090</f>
        <v/>
      </c>
      <c r="V1177" s="111">
        <f>L1177-N1177-U1177</f>
        <v/>
      </c>
      <c r="W1177" s="109">
        <f>IF(L1177-N1177-U1177-V1177=0,"","Error")</f>
        <v/>
      </c>
    </row>
    <row r="1178" ht="14" customHeight="1" thickBot="1">
      <c r="A1178" s="15" t="n"/>
      <c r="B1178" s="19" t="inlineStr">
        <is>
          <t>7302</t>
        </is>
      </c>
      <c r="C1178" s="26" t="n">
        <v>73024</v>
      </c>
      <c r="D1178" s="35" t="inlineStr">
        <is>
          <t>កម្រៃសេវាបង់ថ្លៃសិទ្ធិប្រឡង និងសិក្សាវគ្គជើងសាគយ</t>
        </is>
      </c>
      <c r="E1178" s="63" t="inlineStr">
        <is>
          <t>CBF</t>
        </is>
      </c>
      <c r="F1178" s="189" t="n"/>
      <c r="G1178" s="190" t="n"/>
      <c r="H1178" s="190" t="n"/>
      <c r="I1178" s="190" t="n"/>
      <c r="J1178" s="114" t="n"/>
      <c r="K1178" s="189" t="n">
        <v>0</v>
      </c>
      <c r="L1178" s="114">
        <f>K1178+L1091</f>
        <v/>
      </c>
      <c r="M1178" s="189" t="n">
        <v>0</v>
      </c>
      <c r="N1178" s="114">
        <f>M1178+N1091</f>
        <v/>
      </c>
      <c r="O1178" s="189" t="n"/>
      <c r="P1178" s="114">
        <f>O1178+P1091</f>
        <v/>
      </c>
      <c r="Q1178" s="115">
        <f>N1178+P1178</f>
        <v/>
      </c>
      <c r="R1178" s="189" t="n"/>
      <c r="S1178" s="114">
        <f>R1178+S1091</f>
        <v/>
      </c>
      <c r="T1178" s="189" t="n"/>
      <c r="U1178" s="114">
        <f>T1178+U1091</f>
        <v/>
      </c>
      <c r="V1178" s="191">
        <f>L1178-N1178-U1178</f>
        <v/>
      </c>
      <c r="W1178" s="114">
        <f>IF(L1178-N1178-U1178-V1178=0,"","Error")</f>
        <v/>
      </c>
    </row>
    <row r="1179" ht="27" customHeight="1" thickBot="1">
      <c r="A1179" s="23" t="n"/>
      <c r="B1179" s="15" t="n"/>
      <c r="C1179" s="126" t="n">
        <v>73028</v>
      </c>
      <c r="D117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179" s="90" t="n"/>
      <c r="F1179" s="118" t="n"/>
      <c r="G1179" s="119">
        <f>G1180+G1185+G1191+G1192</f>
        <v/>
      </c>
      <c r="H1179" s="119">
        <f>H1180+H1185+H1191+H1192</f>
        <v/>
      </c>
      <c r="I1179" s="119">
        <f>I1180+I1185+I1191+I1192</f>
        <v/>
      </c>
      <c r="J1179" s="120">
        <f>J1180+J1185+J1191+J1192</f>
        <v/>
      </c>
      <c r="K1179" s="118">
        <f>K1180+K1185+K1191+K1192</f>
        <v/>
      </c>
      <c r="L1179" s="120">
        <f>L1180+L1185+L1191+L1192</f>
        <v/>
      </c>
      <c r="M1179" s="118">
        <f>M1180+M1185+M1191+M1192</f>
        <v/>
      </c>
      <c r="N1179" s="120">
        <f>N1180+N1185+N1191+N1192</f>
        <v/>
      </c>
      <c r="O1179" s="118">
        <f>O1180+O1185+O1191+O1192</f>
        <v/>
      </c>
      <c r="P1179" s="120">
        <f>P1180+P1185+P1191+P1192</f>
        <v/>
      </c>
      <c r="Q1179" s="121">
        <f>Q1180+Q1185+Q1191+Q1192</f>
        <v/>
      </c>
      <c r="R1179" s="118">
        <f>R1180+R1185+R1191+R1192</f>
        <v/>
      </c>
      <c r="S1179" s="120">
        <f>S1180+S1185+S1191+S1192</f>
        <v/>
      </c>
      <c r="T1179" s="118">
        <f>T1180+T1185+T1191+T1192</f>
        <v/>
      </c>
      <c r="U1179" s="120">
        <f>U1180+U1185+U1191+U1192</f>
        <v/>
      </c>
      <c r="V1179" s="122">
        <f>V1180+V1185+V1191+V1192</f>
        <v/>
      </c>
      <c r="W1179" s="120">
        <f>IF(L1179-N1179-U1179-V1179=0,"","Error")</f>
        <v/>
      </c>
    </row>
    <row r="1180" ht="14" customHeight="1" thickBot="1">
      <c r="A1180" s="23" t="n"/>
      <c r="B1180" s="18" t="n"/>
      <c r="C1180" s="129" t="n"/>
      <c r="D1180" s="141" t="inlineStr">
        <is>
          <t>សរុបកម្រៃចុះបញ្ជិកាប្រតិវេទន៍គយ</t>
        </is>
      </c>
      <c r="E1180" s="142" t="n"/>
      <c r="F1180" s="202" t="n"/>
      <c r="G1180" s="259">
        <f>SUM(G1181:G1184)</f>
        <v/>
      </c>
      <c r="H1180" s="259">
        <f>SUM(H1181:H1184)</f>
        <v/>
      </c>
      <c r="I1180" s="259">
        <f>SUM(I1181:I1184)</f>
        <v/>
      </c>
      <c r="J1180" s="260">
        <f>SUM(J1181:J1184)</f>
        <v/>
      </c>
      <c r="K1180" s="202">
        <f>SUM(K1181:K1184)</f>
        <v/>
      </c>
      <c r="L1180" s="260">
        <f>SUM(L1181:L1184)</f>
        <v/>
      </c>
      <c r="M1180" s="202">
        <f>SUM(M1181:M1184)</f>
        <v/>
      </c>
      <c r="N1180" s="260">
        <f>SUM(N1181:N1184)</f>
        <v/>
      </c>
      <c r="O1180" s="202">
        <f>SUM(O1181:O1184)</f>
        <v/>
      </c>
      <c r="P1180" s="260">
        <f>SUM(P1181:P1184)</f>
        <v/>
      </c>
      <c r="Q1180" s="261">
        <f>SUM(Q1181:Q1184)</f>
        <v/>
      </c>
      <c r="R1180" s="202">
        <f>SUM(R1181:R1184)</f>
        <v/>
      </c>
      <c r="S1180" s="260">
        <f>SUM(S1181:S1184)</f>
        <v/>
      </c>
      <c r="T1180" s="202">
        <f>SUM(T1181:T1184)</f>
        <v/>
      </c>
      <c r="U1180" s="260">
        <f>SUM(U1181:U1184)</f>
        <v/>
      </c>
      <c r="V1180" s="262">
        <f>SUM(V1181:V1184)</f>
        <v/>
      </c>
      <c r="W1180" s="260">
        <f>IF(L1180-N1180-U1180-V1180=0,"","Error")</f>
        <v/>
      </c>
    </row>
    <row r="1181" ht="26" customHeight="1">
      <c r="A1181" s="23" t="n"/>
      <c r="B1181" s="18" t="n"/>
      <c r="C1181" s="129" t="n"/>
      <c r="D1181" s="34" t="inlineStr">
        <is>
          <t>កម្រៃចុះបញ្ចិកាប្រតិវេទន៍គយនាំចេញនាំចូលនិងឆ្លងកាត់ (មាតិកាចាស់)</t>
        </is>
      </c>
      <c r="E1181" s="87" t="inlineStr">
        <is>
          <t>CDF</t>
        </is>
      </c>
      <c r="F1181" s="208" t="n"/>
      <c r="G1181" s="209" t="n"/>
      <c r="H1181" s="209" t="n"/>
      <c r="I1181" s="209" t="n"/>
      <c r="J1181" s="210" t="n"/>
      <c r="K1181" s="208" t="n">
        <v>0</v>
      </c>
      <c r="L1181" s="210">
        <f>K1181+L1094</f>
        <v/>
      </c>
      <c r="M1181" s="208" t="n">
        <v>0</v>
      </c>
      <c r="N1181" s="210">
        <f>M1181+N1094</f>
        <v/>
      </c>
      <c r="O1181" s="208" t="n"/>
      <c r="P1181" s="210">
        <f>O1181+P1094</f>
        <v/>
      </c>
      <c r="Q1181" s="211">
        <f>N1181+P1181</f>
        <v/>
      </c>
      <c r="R1181" s="208" t="n"/>
      <c r="S1181" s="210">
        <f>R1181+S1094</f>
        <v/>
      </c>
      <c r="T1181" s="208" t="n"/>
      <c r="U1181" s="210">
        <f>T1181+U1094</f>
        <v/>
      </c>
      <c r="V1181" s="212">
        <f>L1181-N1181-U1181</f>
        <v/>
      </c>
      <c r="W1181" s="210">
        <f>IF(L1181-N1181-U1181-V1181=0,"","Error")</f>
        <v/>
      </c>
    </row>
    <row r="1182" ht="26" customHeight="1">
      <c r="A1182" s="23" t="n"/>
      <c r="B1182" s="18" t="n"/>
      <c r="C1182" s="129" t="n"/>
      <c r="D118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182" s="64" t="inlineStr">
        <is>
          <t>CDL</t>
        </is>
      </c>
      <c r="F1182" s="213" t="n"/>
      <c r="G1182" s="214" t="n"/>
      <c r="H1182" s="214" t="n"/>
      <c r="I1182" s="214" t="n"/>
      <c r="J1182" s="215" t="n"/>
      <c r="K1182" s="213" t="n">
        <v>112000</v>
      </c>
      <c r="L1182" s="215">
        <f>K1182+L1095</f>
        <v/>
      </c>
      <c r="M1182" s="213" t="n">
        <v>0</v>
      </c>
      <c r="N1182" s="215">
        <f>M1182+N1095</f>
        <v/>
      </c>
      <c r="O1182" s="213" t="n"/>
      <c r="P1182" s="215">
        <f>O1182+P1095</f>
        <v/>
      </c>
      <c r="Q1182" s="216">
        <f>N1182+P1182</f>
        <v/>
      </c>
      <c r="R1182" s="213" t="n"/>
      <c r="S1182" s="215">
        <f>R1182+S1095</f>
        <v/>
      </c>
      <c r="T1182" s="213" t="n"/>
      <c r="U1182" s="215">
        <f>T1182+U1095</f>
        <v/>
      </c>
      <c r="V1182" s="217">
        <f>L1182-N1182-U1182</f>
        <v/>
      </c>
      <c r="W1182" s="215">
        <f>IF(L1182-N1182-U1182-V1182=0,"","Error")</f>
        <v/>
      </c>
    </row>
    <row r="1183" ht="26" customHeight="1">
      <c r="A1183" s="23" t="n"/>
      <c r="B1183" s="18" t="n"/>
      <c r="C1183" s="129" t="n"/>
      <c r="D118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183" s="64" t="inlineStr">
        <is>
          <t>CDO</t>
        </is>
      </c>
      <c r="F1183" s="213" t="n"/>
      <c r="G1183" s="214" t="n"/>
      <c r="H1183" s="214" t="n"/>
      <c r="I1183" s="214" t="n"/>
      <c r="J1183" s="215" t="n"/>
      <c r="K1183" s="213" t="n">
        <v>30000</v>
      </c>
      <c r="L1183" s="215">
        <f>K1183+L1096</f>
        <v/>
      </c>
      <c r="M1183" s="213" t="n">
        <v>0</v>
      </c>
      <c r="N1183" s="215">
        <f>M1183+N1096</f>
        <v/>
      </c>
      <c r="O1183" s="213" t="n"/>
      <c r="P1183" s="215">
        <f>O1183+P1096</f>
        <v/>
      </c>
      <c r="Q1183" s="216">
        <f>N1183+P1183</f>
        <v/>
      </c>
      <c r="R1183" s="213" t="n"/>
      <c r="S1183" s="215">
        <f>R1183+S1096</f>
        <v/>
      </c>
      <c r="T1183" s="213" t="n"/>
      <c r="U1183" s="215">
        <f>T1183+U1096</f>
        <v/>
      </c>
      <c r="V1183" s="217">
        <f>L1183-N1183-U1183</f>
        <v/>
      </c>
      <c r="W1183" s="215">
        <f>IF(L1183-N1183-U1183-V1183=0,"","Error")</f>
        <v/>
      </c>
    </row>
    <row r="1184" ht="14" customHeight="1" thickBot="1">
      <c r="A1184" s="23" t="n"/>
      <c r="B1184" s="18" t="n"/>
      <c r="C1184" s="129" t="n"/>
      <c r="D1184" s="33" t="inlineStr">
        <is>
          <t>ប្រតិវេទន៍គយទំនិញឆ្លងកាត់</t>
        </is>
      </c>
      <c r="E1184" s="65" t="inlineStr">
        <is>
          <t>CDT</t>
        </is>
      </c>
      <c r="F1184" s="218" t="n"/>
      <c r="G1184" s="219" t="n"/>
      <c r="H1184" s="219" t="n"/>
      <c r="I1184" s="219" t="n"/>
      <c r="J1184" s="220" t="n"/>
      <c r="K1184" s="218" t="n">
        <v>0</v>
      </c>
      <c r="L1184" s="220">
        <f>K1184+L1097</f>
        <v/>
      </c>
      <c r="M1184" s="218" t="n">
        <v>0</v>
      </c>
      <c r="N1184" s="220">
        <f>M1184+N1097</f>
        <v/>
      </c>
      <c r="O1184" s="218" t="n"/>
      <c r="P1184" s="220">
        <f>O1184+P1097</f>
        <v/>
      </c>
      <c r="Q1184" s="221">
        <f>N1184+P1184</f>
        <v/>
      </c>
      <c r="R1184" s="218" t="n"/>
      <c r="S1184" s="220">
        <f>R1184+S1097</f>
        <v/>
      </c>
      <c r="T1184" s="218" t="n"/>
      <c r="U1184" s="220">
        <f>T1184+U1097</f>
        <v/>
      </c>
      <c r="V1184" s="222">
        <f>L1184-N1184-U1184</f>
        <v/>
      </c>
      <c r="W1184" s="220">
        <f>IF(L1184-N1184-U1184-V1184=0,"","Error")</f>
        <v/>
      </c>
    </row>
    <row r="1185" ht="14" customHeight="1" thickBot="1">
      <c r="A1185" s="23" t="n"/>
      <c r="B1185" s="18" t="n"/>
      <c r="C1185" s="129" t="n"/>
      <c r="D1185" s="88" t="inlineStr">
        <is>
          <t>សរុបកម្រៃបែបបទគយ</t>
        </is>
      </c>
      <c r="E1185" s="89" t="inlineStr">
        <is>
          <t>CPF</t>
        </is>
      </c>
      <c r="F1185" s="118" t="n"/>
      <c r="G1185" s="119">
        <f>SUM(G1186:G1190)</f>
        <v/>
      </c>
      <c r="H1185" s="119">
        <f>SUM(H1186:H1190)</f>
        <v/>
      </c>
      <c r="I1185" s="119">
        <f>SUM(I1186:I1190)</f>
        <v/>
      </c>
      <c r="J1185" s="120">
        <f>SUM(J1186:J1190)</f>
        <v/>
      </c>
      <c r="K1185" s="118" t="n">
        <v>0</v>
      </c>
      <c r="L1185" s="120">
        <f>SUM(L1186:L1190)</f>
        <v/>
      </c>
      <c r="M1185" s="118" t="n">
        <v>0</v>
      </c>
      <c r="N1185" s="120">
        <f>SUM(N1186:N1190)</f>
        <v/>
      </c>
      <c r="O1185" s="118">
        <f>SUM(O1186:O1190)</f>
        <v/>
      </c>
      <c r="P1185" s="120">
        <f>SUM(P1186:P1190)</f>
        <v/>
      </c>
      <c r="Q1185" s="121">
        <f>SUM(Q1186:Q1190)</f>
        <v/>
      </c>
      <c r="R1185" s="118">
        <f>SUM(R1186:R1190)</f>
        <v/>
      </c>
      <c r="S1185" s="120">
        <f>SUM(S1186:S1190)</f>
        <v/>
      </c>
      <c r="T1185" s="118">
        <f>SUM(T1186:T1190)</f>
        <v/>
      </c>
      <c r="U1185" s="120">
        <f>SUM(U1186:U1190)</f>
        <v/>
      </c>
      <c r="V1185" s="122">
        <f>SUM(V1186:V1190)</f>
        <v/>
      </c>
      <c r="W1185" s="120">
        <f>IF(L1185-N1185-U1185-V1185=0,"","Error")</f>
        <v/>
      </c>
    </row>
    <row r="1186" ht="13" customHeight="1">
      <c r="A1186" s="23" t="n"/>
      <c r="B1186" s="18" t="n"/>
      <c r="C1186" s="129" t="n"/>
      <c r="D118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186" s="86" t="inlineStr">
        <is>
          <t>PFC</t>
        </is>
      </c>
      <c r="F1186" s="223" t="n"/>
      <c r="G1186" s="224" t="n"/>
      <c r="H1186" s="224" t="n"/>
      <c r="I1186" s="224" t="n"/>
      <c r="J1186" s="225" t="n"/>
      <c r="K1186" s="223" t="n">
        <v>0</v>
      </c>
      <c r="L1186" s="225">
        <f>K1186+L1099</f>
        <v/>
      </c>
      <c r="M1186" s="223" t="n">
        <v>0</v>
      </c>
      <c r="N1186" s="225">
        <f>M1186+N1099</f>
        <v/>
      </c>
      <c r="O1186" s="223" t="n"/>
      <c r="P1186" s="225">
        <f>O1186+P1099</f>
        <v/>
      </c>
      <c r="Q1186" s="226">
        <f>N1186+P1186</f>
        <v/>
      </c>
      <c r="R1186" s="223" t="n"/>
      <c r="S1186" s="225">
        <f>R1186+S1099</f>
        <v/>
      </c>
      <c r="T1186" s="223" t="n"/>
      <c r="U1186" s="225">
        <f>T1186+U1099</f>
        <v/>
      </c>
      <c r="V1186" s="227">
        <f>L1186-N1186-U1186</f>
        <v/>
      </c>
      <c r="W1186" s="225">
        <f>IF(L1186-N1186-U1186-V1186=0,"","Error")</f>
        <v/>
      </c>
    </row>
    <row r="1187" ht="26" customHeight="1">
      <c r="A1187" s="23" t="n"/>
      <c r="B1187" s="18" t="n"/>
      <c r="C1187" s="129" t="n"/>
      <c r="D118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187" s="59" t="inlineStr">
        <is>
          <t>PFL</t>
        </is>
      </c>
      <c r="F1187" s="192" t="n"/>
      <c r="G1187" s="193" t="n"/>
      <c r="H1187" s="193" t="n"/>
      <c r="I1187" s="193" t="n"/>
      <c r="J1187" s="194" t="n"/>
      <c r="K1187" s="192" t="n">
        <v>0</v>
      </c>
      <c r="L1187" s="194">
        <f>K1187+L1100</f>
        <v/>
      </c>
      <c r="M1187" s="192" t="n">
        <v>0</v>
      </c>
      <c r="N1187" s="194">
        <f>M1187+N1100</f>
        <v/>
      </c>
      <c r="O1187" s="192" t="n"/>
      <c r="P1187" s="194">
        <f>O1187+P1100</f>
        <v/>
      </c>
      <c r="Q1187" s="195">
        <f>N1187+P1187</f>
        <v/>
      </c>
      <c r="R1187" s="192" t="n"/>
      <c r="S1187" s="194">
        <f>R1187+S1100</f>
        <v/>
      </c>
      <c r="T1187" s="192" t="n"/>
      <c r="U1187" s="194">
        <f>T1187+U1100</f>
        <v/>
      </c>
      <c r="V1187" s="196">
        <f>L1187-N1187-U1187</f>
        <v/>
      </c>
      <c r="W1187" s="194">
        <f>IF(L1187-N1187-U1187-V1187=0,"","Error")</f>
        <v/>
      </c>
    </row>
    <row r="1188" ht="39" customHeight="1">
      <c r="A1188" s="23" t="n"/>
      <c r="B1188" s="18" t="n"/>
      <c r="C1188" s="129" t="n"/>
      <c r="D118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188" s="67" t="inlineStr">
        <is>
          <t>PFN</t>
        </is>
      </c>
      <c r="F1188" s="228" t="n"/>
      <c r="G1188" s="229" t="n"/>
      <c r="H1188" s="229" t="n"/>
      <c r="I1188" s="229" t="n"/>
      <c r="J1188" s="230" t="n"/>
      <c r="K1188" s="228" t="n">
        <v>80000</v>
      </c>
      <c r="L1188" s="230">
        <f>K1188+L1101</f>
        <v/>
      </c>
      <c r="M1188" s="228" t="n">
        <v>0</v>
      </c>
      <c r="N1188" s="230">
        <f>M1188+N1101</f>
        <v/>
      </c>
      <c r="O1188" s="228" t="n"/>
      <c r="P1188" s="230">
        <f>O1188+P1101</f>
        <v/>
      </c>
      <c r="Q1188" s="231">
        <f>N1188+P1188</f>
        <v/>
      </c>
      <c r="R1188" s="228" t="n"/>
      <c r="S1188" s="230">
        <f>R1188+S1101</f>
        <v/>
      </c>
      <c r="T1188" s="228" t="n"/>
      <c r="U1188" s="230">
        <f>T1188+U1101</f>
        <v/>
      </c>
      <c r="V1188" s="232">
        <f>L1188-N1188-U1188</f>
        <v/>
      </c>
      <c r="W1188" s="230">
        <f>IF(L1188-N1188-U1188-V1188=0,"","Error")</f>
        <v/>
      </c>
    </row>
    <row r="1189" ht="26" customHeight="1">
      <c r="A1189" s="23" t="n"/>
      <c r="B1189" s="18" t="n"/>
      <c r="C1189" s="129" t="n"/>
      <c r="D118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189" s="68" t="inlineStr">
        <is>
          <t>PFF</t>
        </is>
      </c>
      <c r="F1189" s="233" t="n"/>
      <c r="G1189" s="234" t="n"/>
      <c r="H1189" s="234" t="n"/>
      <c r="I1189" s="234" t="n"/>
      <c r="J1189" s="235" t="n"/>
      <c r="K1189" s="233" t="n">
        <v>0</v>
      </c>
      <c r="L1189" s="235">
        <f>K1189+L1102</f>
        <v/>
      </c>
      <c r="M1189" s="233" t="n">
        <v>0</v>
      </c>
      <c r="N1189" s="235">
        <f>M1189+N1102</f>
        <v/>
      </c>
      <c r="O1189" s="233" t="n"/>
      <c r="P1189" s="235">
        <f>O1189+P1102</f>
        <v/>
      </c>
      <c r="Q1189" s="236">
        <f>N1189+P1189</f>
        <v/>
      </c>
      <c r="R1189" s="233" t="n"/>
      <c r="S1189" s="235">
        <f>R1189+S1102</f>
        <v/>
      </c>
      <c r="T1189" s="233" t="n"/>
      <c r="U1189" s="235">
        <f>T1189+U1102</f>
        <v/>
      </c>
      <c r="V1189" s="237">
        <f>L1189-N1189-U1189</f>
        <v/>
      </c>
      <c r="W1189" s="235">
        <f>IF(L1189-N1189-U1189-V1189=0,"","Error")</f>
        <v/>
      </c>
    </row>
    <row r="1190" ht="39" customHeight="1">
      <c r="A1190" s="23" t="n"/>
      <c r="B1190" s="18" t="n"/>
      <c r="C1190" s="129" t="n"/>
      <c r="D119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190" s="60" t="inlineStr">
        <is>
          <t>PFP</t>
        </is>
      </c>
      <c r="F1190" s="150" t="n"/>
      <c r="G1190" s="151" t="n"/>
      <c r="H1190" s="151" t="n"/>
      <c r="I1190" s="151" t="n"/>
      <c r="J1190" s="152" t="n"/>
      <c r="K1190" s="150" t="n">
        <v>0</v>
      </c>
      <c r="L1190" s="152">
        <f>K1190+L1103</f>
        <v/>
      </c>
      <c r="M1190" s="150" t="n">
        <v>0</v>
      </c>
      <c r="N1190" s="152">
        <f>M1190+N1103</f>
        <v/>
      </c>
      <c r="O1190" s="150" t="n"/>
      <c r="P1190" s="152">
        <f>O1190+P1103</f>
        <v/>
      </c>
      <c r="Q1190" s="153">
        <f>N1190+P1190</f>
        <v/>
      </c>
      <c r="R1190" s="150" t="n"/>
      <c r="S1190" s="152">
        <f>R1190+S1103</f>
        <v/>
      </c>
      <c r="T1190" s="150" t="n"/>
      <c r="U1190" s="152">
        <f>T1190+U1103</f>
        <v/>
      </c>
      <c r="V1190" s="154">
        <f>L1190-N1190-U1190</f>
        <v/>
      </c>
      <c r="W1190" s="152">
        <f>IF(L1190-N1190-U1190-V1190=0,"","Error")</f>
        <v/>
      </c>
    </row>
    <row r="1191" ht="13" customHeight="1">
      <c r="A1191" s="23" t="n"/>
      <c r="B1191" s="18" t="n"/>
      <c r="C1191" s="129" t="n"/>
      <c r="D1191" s="12" t="inlineStr">
        <is>
          <t>កម្រៃប័ណ្ណសម្គាល់មធ្យោបាយដឹកជញ្ជូន</t>
        </is>
      </c>
      <c r="E1191" s="59" t="inlineStr">
        <is>
          <t>TID</t>
        </is>
      </c>
      <c r="F1191" s="192" t="n"/>
      <c r="G1191" s="193" t="n"/>
      <c r="H1191" s="193" t="n"/>
      <c r="I1191" s="193" t="n"/>
      <c r="J1191" s="194" t="n"/>
      <c r="K1191" s="192" t="n">
        <v>0</v>
      </c>
      <c r="L1191" s="194">
        <f>K1191+L1104</f>
        <v/>
      </c>
      <c r="M1191" s="192" t="n">
        <v>0</v>
      </c>
      <c r="N1191" s="194">
        <f>M1191+N1104</f>
        <v/>
      </c>
      <c r="O1191" s="192" t="n"/>
      <c r="P1191" s="194">
        <f>O1191+P1104</f>
        <v/>
      </c>
      <c r="Q1191" s="195">
        <f>N1191+P1191</f>
        <v/>
      </c>
      <c r="R1191" s="192" t="n"/>
      <c r="S1191" s="194">
        <f>R1191+S1104</f>
        <v/>
      </c>
      <c r="T1191" s="192" t="n"/>
      <c r="U1191" s="194">
        <f>T1191+U1104</f>
        <v/>
      </c>
      <c r="V1191" s="196">
        <f>L1191-N1191-U1191</f>
        <v/>
      </c>
      <c r="W1191" s="194">
        <f>IF(L1191-N1191-U1191-V1191=0,"","Error")</f>
        <v/>
      </c>
    </row>
    <row r="1192" ht="27" customHeight="1" thickBot="1">
      <c r="A1192" s="23" t="n"/>
      <c r="B1192" s="24" t="n"/>
      <c r="C1192" s="140" t="n"/>
      <c r="D119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192" s="69" t="inlineStr">
        <is>
          <t>VAF</t>
        </is>
      </c>
      <c r="F1192" s="238" t="n"/>
      <c r="G1192" s="239" t="n"/>
      <c r="H1192" s="239" t="n"/>
      <c r="I1192" s="239" t="n"/>
      <c r="J1192" s="240" t="n"/>
      <c r="K1192" s="238" t="n">
        <v>0</v>
      </c>
      <c r="L1192" s="240">
        <f>K1192+L1105</f>
        <v/>
      </c>
      <c r="M1192" s="238" t="n">
        <v>0</v>
      </c>
      <c r="N1192" s="240">
        <f>M1192+N1105</f>
        <v/>
      </c>
      <c r="O1192" s="238" t="n"/>
      <c r="P1192" s="240">
        <f>O1192+P1105</f>
        <v/>
      </c>
      <c r="Q1192" s="241">
        <f>N1192+P1192</f>
        <v/>
      </c>
      <c r="R1192" s="238" t="n"/>
      <c r="S1192" s="240">
        <f>R1192+S1105</f>
        <v/>
      </c>
      <c r="T1192" s="238" t="n"/>
      <c r="U1192" s="240">
        <f>T1192+U1105</f>
        <v/>
      </c>
      <c r="V1192" s="242">
        <f>L1192-N1192-U1192</f>
        <v/>
      </c>
      <c r="W1192" s="240">
        <f>IF(L1192-N1192-U1192-V1192=0,"","Error")</f>
        <v/>
      </c>
    </row>
    <row r="1193" ht="14" customHeight="1" thickBot="1">
      <c r="A1193" s="23" t="n"/>
      <c r="B1193" s="25" t="inlineStr">
        <is>
          <t>7304</t>
        </is>
      </c>
      <c r="C1193" s="126" t="n">
        <v>73048</v>
      </c>
      <c r="D1193" s="128" t="inlineStr">
        <is>
          <t>សរុបផលពីសេវាផ្សេងៗ</t>
        </is>
      </c>
      <c r="E1193" s="89" t="n"/>
      <c r="F1193" s="118" t="n"/>
      <c r="G1193" s="119">
        <f>G1194+G1195+G1201+G1202</f>
        <v/>
      </c>
      <c r="H1193" s="119">
        <f>H1194+H1195+H1201+H1202</f>
        <v/>
      </c>
      <c r="I1193" s="119">
        <f>I1194+I1195+I1201+I1202</f>
        <v/>
      </c>
      <c r="J1193" s="120">
        <f>J1194+J1195+J1201+J1202</f>
        <v/>
      </c>
      <c r="K1193" s="118">
        <f>K1194+K1195+K1201+K1202</f>
        <v/>
      </c>
      <c r="L1193" s="120">
        <f>L1194+L1195+L1201+L1202</f>
        <v/>
      </c>
      <c r="M1193" s="118">
        <f>M1194+M1195+M1201+M1202</f>
        <v/>
      </c>
      <c r="N1193" s="120">
        <f>N1194+N1195+N1201+N1202</f>
        <v/>
      </c>
      <c r="O1193" s="118">
        <f>O1194+O1195+O1201+O1202</f>
        <v/>
      </c>
      <c r="P1193" s="120">
        <f>P1194+P1195+P1201+P1202</f>
        <v/>
      </c>
      <c r="Q1193" s="121">
        <f>Q1194+Q1195+Q1201+Q1202</f>
        <v/>
      </c>
      <c r="R1193" s="118">
        <f>R1194+R1195+R1201+R1202</f>
        <v/>
      </c>
      <c r="S1193" s="120">
        <f>S1194+S1195+S1201+S1202</f>
        <v/>
      </c>
      <c r="T1193" s="118">
        <f>T1194+T1195+T1201+T1202</f>
        <v/>
      </c>
      <c r="U1193" s="120">
        <f>U1194+U1195+U1201+U1202</f>
        <v/>
      </c>
      <c r="V1193" s="122">
        <f>V1194+V1195+V1201+V1202</f>
        <v/>
      </c>
      <c r="W1193" s="120">
        <f>IF(L1193-N1193-U1193-V1193=0,"","Error")</f>
        <v/>
      </c>
    </row>
    <row r="1194" ht="14" customHeight="1" thickBot="1">
      <c r="A1194" s="23" t="n"/>
      <c r="B1194" s="18" t="n"/>
      <c r="C1194" s="129" t="n"/>
      <c r="D1194" s="32" t="inlineStr">
        <is>
          <t>កម្រៃផ្តល់សេវាតាមវិធានបញ្ជាក់ជាមុន</t>
        </is>
      </c>
      <c r="E1194" s="70" t="inlineStr">
        <is>
          <t>ARF</t>
        </is>
      </c>
      <c r="F1194" s="243" t="n"/>
      <c r="G1194" s="244" t="n"/>
      <c r="H1194" s="244" t="n"/>
      <c r="I1194" s="244" t="n"/>
      <c r="J1194" s="245" t="n"/>
      <c r="K1194" s="243" t="n">
        <v>0</v>
      </c>
      <c r="L1194" s="245">
        <f>K1194+L1107</f>
        <v/>
      </c>
      <c r="M1194" s="243" t="n">
        <v>0</v>
      </c>
      <c r="N1194" s="245">
        <f>M1194+N1107</f>
        <v/>
      </c>
      <c r="O1194" s="243" t="n"/>
      <c r="P1194" s="245">
        <f>O1194+P1107</f>
        <v/>
      </c>
      <c r="Q1194" s="246">
        <f>N1194+P1194</f>
        <v/>
      </c>
      <c r="R1194" s="243" t="n"/>
      <c r="S1194" s="245">
        <f>R1194+S1107</f>
        <v/>
      </c>
      <c r="T1194" s="243" t="n"/>
      <c r="U1194" s="245">
        <f>T1194+U1107</f>
        <v/>
      </c>
      <c r="V1194" s="247">
        <f>L1194-N1194-U1194</f>
        <v/>
      </c>
      <c r="W1194" s="245">
        <f>IF(L1194-N1194-U1194-V1194=0,"","Error")</f>
        <v/>
      </c>
    </row>
    <row r="1195" ht="14" customHeight="1" thickBot="1">
      <c r="A1195" s="23" t="n"/>
      <c r="B1195" s="18" t="n"/>
      <c r="C1195" s="129" t="n"/>
      <c r="D1195" s="31" t="inlineStr">
        <is>
          <t>សរុបកម្រៃការងារក្រៅការិយាល័យគយ</t>
        </is>
      </c>
      <c r="E1195" s="66" t="inlineStr">
        <is>
          <t>OOD</t>
        </is>
      </c>
      <c r="F1195" s="248" t="n"/>
      <c r="G1195" s="249">
        <f>SUM(G1196:G1200)</f>
        <v/>
      </c>
      <c r="H1195" s="249">
        <f>SUM(H1196:H1200)</f>
        <v/>
      </c>
      <c r="I1195" s="249">
        <f>SUM(I1196:I1200)</f>
        <v/>
      </c>
      <c r="J1195" s="204">
        <f>SUM(J1196:J1200)</f>
        <v/>
      </c>
      <c r="K1195" s="248" t="n">
        <v>0</v>
      </c>
      <c r="L1195" s="204">
        <f>SUM(L1196:L1200)</f>
        <v/>
      </c>
      <c r="M1195" s="248" t="n">
        <v>0</v>
      </c>
      <c r="N1195" s="204">
        <f>SUM(N1196:N1200)</f>
        <v/>
      </c>
      <c r="O1195" s="248">
        <f>SUM(O1196:O1200)</f>
        <v/>
      </c>
      <c r="P1195" s="204">
        <f>SUM(P1196:P1200)</f>
        <v/>
      </c>
      <c r="Q1195" s="206">
        <f>SUM(Q1196:Q1200)</f>
        <v/>
      </c>
      <c r="R1195" s="248">
        <f>SUM(R1196:R1200)</f>
        <v/>
      </c>
      <c r="S1195" s="204">
        <f>SUM(S1196:S1200)</f>
        <v/>
      </c>
      <c r="T1195" s="248">
        <f>SUM(T1196:T1200)</f>
        <v/>
      </c>
      <c r="U1195" s="204">
        <f>SUM(U1196:U1200)</f>
        <v/>
      </c>
      <c r="V1195" s="250">
        <f>L1195-N1195-U1195</f>
        <v/>
      </c>
      <c r="W1195" s="204">
        <f>IF(L1195-N1195-U1195-V1195=0,"","Error")</f>
        <v/>
      </c>
    </row>
    <row r="1196" ht="13" customHeight="1">
      <c r="A1196" s="23" t="n"/>
      <c r="B1196" s="18" t="n"/>
      <c r="C1196" s="129" t="n"/>
      <c r="D119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196" s="59" t="inlineStr">
        <is>
          <t>CII</t>
        </is>
      </c>
      <c r="F1196" s="192" t="n"/>
      <c r="G1196" s="193" t="n"/>
      <c r="H1196" s="193" t="n"/>
      <c r="I1196" s="193" t="n"/>
      <c r="J1196" s="194" t="n"/>
      <c r="K1196" s="192" t="n">
        <v>0</v>
      </c>
      <c r="L1196" s="194">
        <f>K1196+L1109</f>
        <v/>
      </c>
      <c r="M1196" s="192" t="n">
        <v>0</v>
      </c>
      <c r="N1196" s="194">
        <f>M1196+N1109</f>
        <v/>
      </c>
      <c r="O1196" s="192" t="n"/>
      <c r="P1196" s="194">
        <f>O1196+P1109</f>
        <v/>
      </c>
      <c r="Q1196" s="195">
        <f>N1196+P1196</f>
        <v/>
      </c>
      <c r="R1196" s="192" t="n"/>
      <c r="S1196" s="194">
        <f>R1196+S1109</f>
        <v/>
      </c>
      <c r="T1196" s="192" t="n"/>
      <c r="U1196" s="194">
        <f>T1196+U1109</f>
        <v/>
      </c>
      <c r="V1196" s="196">
        <f>L1196-N1196-U1196</f>
        <v/>
      </c>
      <c r="W1196" s="194">
        <f>IF(L1196-N1196-U1196-V1196=0,"","Error")</f>
        <v/>
      </c>
    </row>
    <row r="1197" ht="13" customHeight="1">
      <c r="A1197" s="23" t="n"/>
      <c r="B1197" s="18" t="n"/>
      <c r="C1197" s="129" t="n"/>
      <c r="D119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197" s="60" t="inlineStr">
        <is>
          <t>CIO</t>
        </is>
      </c>
      <c r="F1197" s="150" t="n"/>
      <c r="G1197" s="151" t="n"/>
      <c r="H1197" s="151" t="n"/>
      <c r="I1197" s="151" t="n"/>
      <c r="J1197" s="152" t="n"/>
      <c r="K1197" s="150" t="n">
        <v>0</v>
      </c>
      <c r="L1197" s="152">
        <f>K1197+L1110</f>
        <v/>
      </c>
      <c r="M1197" s="150" t="n">
        <v>0</v>
      </c>
      <c r="N1197" s="152">
        <f>M1197+N1110</f>
        <v/>
      </c>
      <c r="O1197" s="150" t="n"/>
      <c r="P1197" s="152">
        <f>O1197+P1110</f>
        <v/>
      </c>
      <c r="Q1197" s="153">
        <f>N1197+P1197</f>
        <v/>
      </c>
      <c r="R1197" s="150" t="n"/>
      <c r="S1197" s="152">
        <f>R1197+S1110</f>
        <v/>
      </c>
      <c r="T1197" s="150" t="n"/>
      <c r="U1197" s="152">
        <f>T1197+U1110</f>
        <v/>
      </c>
      <c r="V1197" s="154">
        <f>L1197-N1197-U1197</f>
        <v/>
      </c>
      <c r="W1197" s="152">
        <f>IF(L1197-N1197-U1197-V1197=0,"","Error")</f>
        <v/>
      </c>
    </row>
    <row r="1198" ht="13" customHeight="1">
      <c r="A1198" s="23" t="n"/>
      <c r="B1198" s="18" t="n"/>
      <c r="C1198" s="129" t="n"/>
      <c r="D119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198" s="60" t="inlineStr">
        <is>
          <t>NII</t>
        </is>
      </c>
      <c r="F1198" s="150" t="n"/>
      <c r="G1198" s="151" t="n"/>
      <c r="H1198" s="151" t="n"/>
      <c r="I1198" s="151" t="n"/>
      <c r="J1198" s="152" t="n"/>
      <c r="K1198" s="150" t="n">
        <v>0</v>
      </c>
      <c r="L1198" s="152">
        <f>K1198+L1111</f>
        <v/>
      </c>
      <c r="M1198" s="150" t="n">
        <v>0</v>
      </c>
      <c r="N1198" s="152">
        <f>M1198+N1111</f>
        <v/>
      </c>
      <c r="O1198" s="150" t="n"/>
      <c r="P1198" s="152">
        <f>O1198+P1111</f>
        <v/>
      </c>
      <c r="Q1198" s="153">
        <f>N1198+P1198</f>
        <v/>
      </c>
      <c r="R1198" s="150" t="n"/>
      <c r="S1198" s="152">
        <f>R1198+S1111</f>
        <v/>
      </c>
      <c r="T1198" s="150" t="n"/>
      <c r="U1198" s="152">
        <f>T1198+U1111</f>
        <v/>
      </c>
      <c r="V1198" s="154">
        <f>L1198-N1198-U1198</f>
        <v/>
      </c>
      <c r="W1198" s="152">
        <f>IF(L1198-N1198-U1198-V1198=0,"","Error")</f>
        <v/>
      </c>
    </row>
    <row r="1199" ht="13" customHeight="1">
      <c r="A1199" s="23" t="n"/>
      <c r="B1199" s="18" t="n"/>
      <c r="C1199" s="129" t="n"/>
      <c r="D119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199" s="60" t="inlineStr">
        <is>
          <t>NIO</t>
        </is>
      </c>
      <c r="F1199" s="150" t="n"/>
      <c r="G1199" s="151" t="n"/>
      <c r="H1199" s="151" t="n"/>
      <c r="I1199" s="151" t="n"/>
      <c r="J1199" s="152" t="n"/>
      <c r="K1199" s="150" t="n">
        <v>0</v>
      </c>
      <c r="L1199" s="152">
        <f>K1199+L1112</f>
        <v/>
      </c>
      <c r="M1199" s="150" t="n">
        <v>0</v>
      </c>
      <c r="N1199" s="152">
        <f>M1199+N1112</f>
        <v/>
      </c>
      <c r="O1199" s="150" t="n"/>
      <c r="P1199" s="152">
        <f>O1199+P1112</f>
        <v/>
      </c>
      <c r="Q1199" s="153">
        <f>N1199+P1199</f>
        <v/>
      </c>
      <c r="R1199" s="150" t="n"/>
      <c r="S1199" s="152">
        <f>R1199+S1112</f>
        <v/>
      </c>
      <c r="T1199" s="150" t="n"/>
      <c r="U1199" s="152">
        <f>T1199+U1112</f>
        <v/>
      </c>
      <c r="V1199" s="154">
        <f>L1199-N1199-U1199</f>
        <v/>
      </c>
      <c r="W1199" s="152">
        <f>IF(L1199-N1199-U1199-V1199=0,"","Error")</f>
        <v/>
      </c>
    </row>
    <row r="1200" ht="13" customHeight="1">
      <c r="A1200" s="23" t="n"/>
      <c r="B1200" s="18" t="n"/>
      <c r="C1200" s="129" t="n"/>
      <c r="D1200" s="13" t="inlineStr">
        <is>
          <t xml:space="preserve">   កម្រៃអមទំនិញ</t>
        </is>
      </c>
      <c r="E1200" s="71" t="inlineStr">
        <is>
          <t>CEF</t>
        </is>
      </c>
      <c r="F1200" s="251" t="n"/>
      <c r="G1200" s="252" t="n"/>
      <c r="H1200" s="252" t="n"/>
      <c r="I1200" s="252" t="n"/>
      <c r="J1200" s="253" t="n"/>
      <c r="K1200" s="251" t="n">
        <v>0</v>
      </c>
      <c r="L1200" s="253">
        <f>K1200+L1113</f>
        <v/>
      </c>
      <c r="M1200" s="251" t="n">
        <v>0</v>
      </c>
      <c r="N1200" s="253">
        <f>M1200+N1113</f>
        <v/>
      </c>
      <c r="O1200" s="251" t="n"/>
      <c r="P1200" s="253">
        <f>O1200+P1113</f>
        <v/>
      </c>
      <c r="Q1200" s="254">
        <f>N1200+P1200</f>
        <v/>
      </c>
      <c r="R1200" s="251" t="n"/>
      <c r="S1200" s="253">
        <f>R1200+S1113</f>
        <v/>
      </c>
      <c r="T1200" s="251" t="n"/>
      <c r="U1200" s="253">
        <f>T1200+U1113</f>
        <v/>
      </c>
      <c r="V1200" s="255">
        <f>L1200-N1200-U1200</f>
        <v/>
      </c>
      <c r="W1200" s="253">
        <f>IF(L1200-N1200-U1200-V1200=0,"","Error")</f>
        <v/>
      </c>
    </row>
    <row r="1201" ht="27" customHeight="1" thickBot="1">
      <c r="A1201" s="23" t="n"/>
      <c r="B1201" s="18" t="n"/>
      <c r="C1201" s="129" t="n"/>
      <c r="D120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201" s="70" t="inlineStr">
        <is>
          <t>OTF</t>
        </is>
      </c>
      <c r="F1201" s="243" t="n"/>
      <c r="G1201" s="244" t="n"/>
      <c r="H1201" s="244" t="n"/>
      <c r="I1201" s="244" t="n"/>
      <c r="J1201" s="245" t="n"/>
      <c r="K1201" s="243" t="n">
        <v>0</v>
      </c>
      <c r="L1201" s="245">
        <f>K1201+L1114</f>
        <v/>
      </c>
      <c r="M1201" s="243" t="n">
        <v>0</v>
      </c>
      <c r="N1201" s="245">
        <f>M1201+N1114</f>
        <v/>
      </c>
      <c r="O1201" s="243" t="n"/>
      <c r="P1201" s="245">
        <f>O1201+P1114</f>
        <v/>
      </c>
      <c r="Q1201" s="246">
        <f>N1201+P1201</f>
        <v/>
      </c>
      <c r="R1201" s="243" t="n"/>
      <c r="S1201" s="245">
        <f>R1201+S1114</f>
        <v/>
      </c>
      <c r="T1201" s="243" t="n"/>
      <c r="U1201" s="245">
        <f>T1201+U1114</f>
        <v/>
      </c>
      <c r="V1201" s="247">
        <f>L1201-N1201-U1201</f>
        <v/>
      </c>
      <c r="W1201" s="245">
        <f>IF(L1201-N1201-U1201-V1201=0,"","Error")</f>
        <v/>
      </c>
    </row>
    <row r="1202" ht="14" customHeight="1" thickBot="1">
      <c r="A1202" s="23" t="n"/>
      <c r="B1202" s="18" t="n"/>
      <c r="C1202" s="129" t="n"/>
      <c r="D1202" s="31" t="inlineStr">
        <is>
          <t>សរុបការគ្រប់គ្រងការឆ្លងកាត់អន្តរជាតិ</t>
        </is>
      </c>
      <c r="E1202" s="73" t="inlineStr">
        <is>
          <t>TRF</t>
        </is>
      </c>
      <c r="F1202" s="248" t="n"/>
      <c r="G1202" s="249">
        <f>SUM(G1203:G1209)</f>
        <v/>
      </c>
      <c r="H1202" s="249">
        <f>SUM(H1203:H1209)</f>
        <v/>
      </c>
      <c r="I1202" s="249">
        <f>SUM(I1203:I1209)</f>
        <v/>
      </c>
      <c r="J1202" s="204">
        <f>SUM(J1203:J1209)</f>
        <v/>
      </c>
      <c r="K1202" s="248" t="n">
        <v>0</v>
      </c>
      <c r="L1202" s="204">
        <f>SUM(L1203:L1209)</f>
        <v/>
      </c>
      <c r="M1202" s="248" t="n">
        <v>0</v>
      </c>
      <c r="N1202" s="204">
        <f>SUM(N1203:N1209)</f>
        <v/>
      </c>
      <c r="O1202" s="248">
        <f>SUM(O1203:O1209)</f>
        <v/>
      </c>
      <c r="P1202" s="204">
        <f>SUM(P1203:P1209)</f>
        <v/>
      </c>
      <c r="Q1202" s="206">
        <f>SUM(Q1203:Q1209)</f>
        <v/>
      </c>
      <c r="R1202" s="248">
        <f>SUM(R1203:R1209)</f>
        <v/>
      </c>
      <c r="S1202" s="204">
        <f>SUM(S1203:S1209)</f>
        <v/>
      </c>
      <c r="T1202" s="248">
        <f>SUM(T1203:T1209)</f>
        <v/>
      </c>
      <c r="U1202" s="204">
        <f>SUM(U1203:U1209)</f>
        <v/>
      </c>
      <c r="V1202" s="250">
        <f>L1202-N1202-U1202</f>
        <v/>
      </c>
      <c r="W1202" s="204">
        <f>IF(L1202-N1202-U1202-V1202=0,"","Error")</f>
        <v/>
      </c>
    </row>
    <row r="1203" ht="26" customHeight="1">
      <c r="A1203" s="23" t="n"/>
      <c r="B1203" s="18" t="n"/>
      <c r="C1203" s="129" t="n"/>
      <c r="D120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203" s="74" t="inlineStr">
        <is>
          <t>TFT</t>
        </is>
      </c>
      <c r="F1203" s="192" t="n"/>
      <c r="G1203" s="193" t="n"/>
      <c r="H1203" s="193" t="n"/>
      <c r="I1203" s="193" t="n"/>
      <c r="J1203" s="194" t="n"/>
      <c r="K1203" s="192" t="n">
        <v>0</v>
      </c>
      <c r="L1203" s="194">
        <f>K1203+L1116</f>
        <v/>
      </c>
      <c r="M1203" s="192" t="n">
        <v>0</v>
      </c>
      <c r="N1203" s="194">
        <f>M1203+N1116</f>
        <v/>
      </c>
      <c r="O1203" s="192" t="n"/>
      <c r="P1203" s="194">
        <f>O1203+P1116</f>
        <v/>
      </c>
      <c r="Q1203" s="195">
        <f>N1203+P1203</f>
        <v/>
      </c>
      <c r="R1203" s="192" t="n"/>
      <c r="S1203" s="194">
        <f>R1203+S1116</f>
        <v/>
      </c>
      <c r="T1203" s="192" t="n"/>
      <c r="U1203" s="194">
        <f>T1203+U1116</f>
        <v/>
      </c>
      <c r="V1203" s="196">
        <f>L1203-N1203-U1203</f>
        <v/>
      </c>
      <c r="W1203" s="194">
        <f>IF(L1203-N1203-U1203-V1203=0,"","Error")</f>
        <v/>
      </c>
    </row>
    <row r="1204" ht="13" customHeight="1">
      <c r="A1204" s="23" t="n"/>
      <c r="B1204" s="18" t="n"/>
      <c r="C1204" s="129" t="n"/>
      <c r="D120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204" s="75" t="inlineStr">
        <is>
          <t>TFF</t>
        </is>
      </c>
      <c r="F1204" s="150" t="n"/>
      <c r="G1204" s="151" t="n"/>
      <c r="H1204" s="151" t="n"/>
      <c r="I1204" s="151" t="n"/>
      <c r="J1204" s="152" t="n"/>
      <c r="K1204" s="150" t="n">
        <v>0</v>
      </c>
      <c r="L1204" s="152">
        <f>K1204+L1117</f>
        <v/>
      </c>
      <c r="M1204" s="150" t="n">
        <v>0</v>
      </c>
      <c r="N1204" s="152">
        <f>M1204+N1117</f>
        <v/>
      </c>
      <c r="O1204" s="150" t="n"/>
      <c r="P1204" s="152">
        <f>O1204+P1117</f>
        <v/>
      </c>
      <c r="Q1204" s="153">
        <f>N1204+P1204</f>
        <v/>
      </c>
      <c r="R1204" s="150" t="n"/>
      <c r="S1204" s="152">
        <f>R1204+S1117</f>
        <v/>
      </c>
      <c r="T1204" s="150" t="n"/>
      <c r="U1204" s="152">
        <f>T1204+U1117</f>
        <v/>
      </c>
      <c r="V1204" s="154">
        <f>L1204-N1204-U1204</f>
        <v/>
      </c>
      <c r="W1204" s="152">
        <f>IF(L1204-N1204-U1204-V1204=0,"","Error")</f>
        <v/>
      </c>
    </row>
    <row r="1205" ht="13" customHeight="1">
      <c r="A1205" s="23" t="n"/>
      <c r="B1205" s="18" t="n"/>
      <c r="C1205" s="129" t="n"/>
      <c r="D1205" s="12" t="inlineStr">
        <is>
          <t xml:space="preserve">   កម្រៃគ្រប់គ្រងការឆ្លងកាត់ទំនិញមិនផ្ទុកក្នុងកុងតឺន័រ</t>
        </is>
      </c>
      <c r="E1205" s="75" t="inlineStr">
        <is>
          <t>TFN</t>
        </is>
      </c>
      <c r="F1205" s="150" t="n"/>
      <c r="G1205" s="151" t="n"/>
      <c r="H1205" s="151" t="n"/>
      <c r="I1205" s="151" t="n"/>
      <c r="J1205" s="152" t="n"/>
      <c r="K1205" s="150" t="n">
        <v>0</v>
      </c>
      <c r="L1205" s="152">
        <f>K1205+L1118</f>
        <v/>
      </c>
      <c r="M1205" s="150" t="n">
        <v>0</v>
      </c>
      <c r="N1205" s="152">
        <f>M1205+N1118</f>
        <v/>
      </c>
      <c r="O1205" s="150" t="n"/>
      <c r="P1205" s="152">
        <f>O1205+P1118</f>
        <v/>
      </c>
      <c r="Q1205" s="153">
        <f>N1205+P1205</f>
        <v/>
      </c>
      <c r="R1205" s="150" t="n"/>
      <c r="S1205" s="152">
        <f>R1205+S1118</f>
        <v/>
      </c>
      <c r="T1205" s="150" t="n"/>
      <c r="U1205" s="152">
        <f>T1205+U1118</f>
        <v/>
      </c>
      <c r="V1205" s="154">
        <f>L1205-N1205-U1205</f>
        <v/>
      </c>
      <c r="W1205" s="152">
        <f>IF(L1205-N1205-U1205-V1205=0,"","Error")</f>
        <v/>
      </c>
    </row>
    <row r="1206" ht="13" customHeight="1">
      <c r="A1206" s="23" t="n"/>
      <c r="B1206" s="18" t="n"/>
      <c r="C1206" s="129" t="n"/>
      <c r="D1206" s="12" t="inlineStr">
        <is>
          <t xml:space="preserve">   កម្រៃគ្រប់គ្រងការឆ្លងកាត់គោ ក្របី និងសេះរស់</t>
        </is>
      </c>
      <c r="E1206" s="75" t="inlineStr">
        <is>
          <t>TFB</t>
        </is>
      </c>
      <c r="F1206" s="150" t="n"/>
      <c r="G1206" s="151" t="n"/>
      <c r="H1206" s="151" t="n"/>
      <c r="I1206" s="151" t="n"/>
      <c r="J1206" s="152" t="n"/>
      <c r="K1206" s="150" t="n">
        <v>0</v>
      </c>
      <c r="L1206" s="152">
        <f>K1206+L1119</f>
        <v/>
      </c>
      <c r="M1206" s="150" t="n">
        <v>0</v>
      </c>
      <c r="N1206" s="152">
        <f>M1206+N1119</f>
        <v/>
      </c>
      <c r="O1206" s="150" t="n"/>
      <c r="P1206" s="152">
        <f>O1206+P1119</f>
        <v/>
      </c>
      <c r="Q1206" s="153">
        <f>N1206+P1206</f>
        <v/>
      </c>
      <c r="R1206" s="150" t="n"/>
      <c r="S1206" s="152">
        <f>R1206+S1119</f>
        <v/>
      </c>
      <c r="T1206" s="150" t="n"/>
      <c r="U1206" s="152">
        <f>T1206+U1119</f>
        <v/>
      </c>
      <c r="V1206" s="154">
        <f>L1206-N1206-U1206</f>
        <v/>
      </c>
      <c r="W1206" s="152">
        <f>IF(L1206-N1206-U1206-V1206=0,"","Error")</f>
        <v/>
      </c>
    </row>
    <row r="1207" ht="13" customHeight="1">
      <c r="A1207" s="23" t="n"/>
      <c r="B1207" s="18" t="n"/>
      <c r="C1207" s="129" t="n"/>
      <c r="D1207" s="12" t="inlineStr">
        <is>
          <t xml:space="preserve">   កម្រៃគ្រប់គ្រងការឆ្លងកាត់ជ្រូក ចៀម និងពពែរស់</t>
        </is>
      </c>
      <c r="E1207" s="75" t="inlineStr">
        <is>
          <t>TFS</t>
        </is>
      </c>
      <c r="F1207" s="150" t="n"/>
      <c r="G1207" s="151" t="n"/>
      <c r="H1207" s="151" t="n"/>
      <c r="I1207" s="151" t="n"/>
      <c r="J1207" s="152" t="n"/>
      <c r="K1207" s="150" t="n">
        <v>0</v>
      </c>
      <c r="L1207" s="152">
        <f>K1207+L1120</f>
        <v/>
      </c>
      <c r="M1207" s="150" t="n">
        <v>0</v>
      </c>
      <c r="N1207" s="152">
        <f>M1207+N1120</f>
        <v/>
      </c>
      <c r="O1207" s="150" t="n"/>
      <c r="P1207" s="152">
        <f>O1207+P1120</f>
        <v/>
      </c>
      <c r="Q1207" s="153">
        <f>N1207+P1207</f>
        <v/>
      </c>
      <c r="R1207" s="150" t="n"/>
      <c r="S1207" s="152">
        <f>R1207+S1120</f>
        <v/>
      </c>
      <c r="T1207" s="150" t="n"/>
      <c r="U1207" s="152">
        <f>T1207+U1120</f>
        <v/>
      </c>
      <c r="V1207" s="154">
        <f>L1207-N1207-U1207</f>
        <v/>
      </c>
      <c r="W1207" s="152">
        <f>IF(L1207-N1207-U1207-V1207=0,"","Error")</f>
        <v/>
      </c>
    </row>
    <row r="1208" ht="13" customHeight="1">
      <c r="A1208" s="23" t="n"/>
      <c r="B1208" s="18" t="n"/>
      <c r="C1208" s="129" t="n"/>
      <c r="D1208" s="12" t="inlineStr">
        <is>
          <t xml:space="preserve">   កម្រៃគ្រប់គ្រងការឆ្លងកាត់សត្វស្លាប (មាន់ ទា ...)</t>
        </is>
      </c>
      <c r="E1208" s="75" t="inlineStr">
        <is>
          <t>TFP</t>
        </is>
      </c>
      <c r="F1208" s="150" t="n"/>
      <c r="G1208" s="151" t="n"/>
      <c r="H1208" s="151" t="n"/>
      <c r="I1208" s="151" t="n"/>
      <c r="J1208" s="152" t="n"/>
      <c r="K1208" s="150" t="n">
        <v>0</v>
      </c>
      <c r="L1208" s="152">
        <f>K1208+L1121</f>
        <v/>
      </c>
      <c r="M1208" s="150" t="n">
        <v>0</v>
      </c>
      <c r="N1208" s="152">
        <f>M1208+N1121</f>
        <v/>
      </c>
      <c r="O1208" s="150" t="n"/>
      <c r="P1208" s="152">
        <f>O1208+P1121</f>
        <v/>
      </c>
      <c r="Q1208" s="153">
        <f>N1208+P1208</f>
        <v/>
      </c>
      <c r="R1208" s="150" t="n"/>
      <c r="S1208" s="152">
        <f>R1208+S1121</f>
        <v/>
      </c>
      <c r="T1208" s="150" t="n"/>
      <c r="U1208" s="152">
        <f>T1208+U1121</f>
        <v/>
      </c>
      <c r="V1208" s="154">
        <f>L1208-N1208-U1208</f>
        <v/>
      </c>
      <c r="W1208" s="152">
        <f>IF(L1208-N1208-U1208-V1208=0,"","Error")</f>
        <v/>
      </c>
    </row>
    <row r="1209" ht="14" customHeight="1" thickBot="1">
      <c r="A1209" s="23" t="n"/>
      <c r="B1209" s="24" t="n"/>
      <c r="C1209" s="140" t="n"/>
      <c r="D1209" s="30" t="inlineStr">
        <is>
          <t xml:space="preserve">   កម្រៃគ្រប់គ្រងការឆ្លងកាត់ផលិតផលជលផល</t>
        </is>
      </c>
      <c r="E1209" s="76" t="inlineStr">
        <is>
          <t>TFA</t>
        </is>
      </c>
      <c r="F1209" s="238" t="n"/>
      <c r="G1209" s="239" t="n"/>
      <c r="H1209" s="239" t="n"/>
      <c r="I1209" s="239" t="n"/>
      <c r="J1209" s="240" t="n"/>
      <c r="K1209" s="238" t="n">
        <v>0</v>
      </c>
      <c r="L1209" s="240">
        <f>K1209+L1122</f>
        <v/>
      </c>
      <c r="M1209" s="238" t="n">
        <v>0</v>
      </c>
      <c r="N1209" s="240">
        <f>M1209+N1122</f>
        <v/>
      </c>
      <c r="O1209" s="238" t="n"/>
      <c r="P1209" s="240">
        <f>O1209+P1122</f>
        <v/>
      </c>
      <c r="Q1209" s="241">
        <f>N1209+P1209</f>
        <v/>
      </c>
      <c r="R1209" s="238" t="n"/>
      <c r="S1209" s="240">
        <f>R1209+S1122</f>
        <v/>
      </c>
      <c r="T1209" s="238" t="n"/>
      <c r="U1209" s="240">
        <f>T1209+U1122</f>
        <v/>
      </c>
      <c r="V1209" s="242">
        <f>L1209-N1209-U1209</f>
        <v/>
      </c>
      <c r="W1209" s="240">
        <f>IF(L1209-N1209-U1209-V1209=0,"","Error")</f>
        <v/>
      </c>
    </row>
    <row r="1210" ht="14" customHeight="1" thickBot="1">
      <c r="A1210" s="23" t="n"/>
      <c r="B1210" s="136" t="n">
        <v>7306</v>
      </c>
      <c r="C1210" s="139" t="n">
        <v>73066</v>
      </c>
      <c r="D1210" s="138" t="inlineStr">
        <is>
          <t>សរុបចំណូលពីអាជ្ញាប័ណ្ណក្នុងស្រុក</t>
        </is>
      </c>
      <c r="E1210" s="90" t="n"/>
      <c r="F1210" s="118" t="n"/>
      <c r="G1210" s="119">
        <f>SUM(G1211:G1215)</f>
        <v/>
      </c>
      <c r="H1210" s="119">
        <f>SUM(H1211:H1215)</f>
        <v/>
      </c>
      <c r="I1210" s="119">
        <f>SUM(I1211:I1215)</f>
        <v/>
      </c>
      <c r="J1210" s="120">
        <f>SUM(J1211:J1215)</f>
        <v/>
      </c>
      <c r="K1210" s="118">
        <f>SUM(K1211:K1215)</f>
        <v/>
      </c>
      <c r="L1210" s="120">
        <f>SUM(L1211:L1215)</f>
        <v/>
      </c>
      <c r="M1210" s="118">
        <f>SUM(M1211:M1215)</f>
        <v/>
      </c>
      <c r="N1210" s="120">
        <f>SUM(N1211:N1215)</f>
        <v/>
      </c>
      <c r="O1210" s="118">
        <f>SUM(O1211:O1215)</f>
        <v/>
      </c>
      <c r="P1210" s="120">
        <f>SUM(P1211:P1215)</f>
        <v/>
      </c>
      <c r="Q1210" s="121">
        <f>SUM(Q1211:Q1215)</f>
        <v/>
      </c>
      <c r="R1210" s="118">
        <f>SUM(R1211:R1215)</f>
        <v/>
      </c>
      <c r="S1210" s="120">
        <f>SUM(S1211:S1215)</f>
        <v/>
      </c>
      <c r="T1210" s="118">
        <f>SUM(T1211:T1215)</f>
        <v/>
      </c>
      <c r="U1210" s="120">
        <f>SUM(U1211:U1215)</f>
        <v/>
      </c>
      <c r="V1210" s="122">
        <f>SUM(V1211:V1215)</f>
        <v/>
      </c>
      <c r="W1210" s="120">
        <f>IF(L1210-N1210-U1210-V1210=0,"","Error")</f>
        <v/>
      </c>
    </row>
    <row r="1211" ht="13" customHeight="1">
      <c r="A1211" s="23" t="n"/>
      <c r="B1211" s="18" t="n"/>
      <c r="C1211" s="127" t="n"/>
      <c r="D1211" s="137" t="inlineStr">
        <is>
          <t xml:space="preserve">   កម្រៃអាជ្ញាប័ណ្ណសន្និធិគយបណ្តោះអាសន្ន (មាតិកាចាស់)</t>
        </is>
      </c>
      <c r="E1211" s="86" t="inlineStr">
        <is>
          <t>TSL</t>
        </is>
      </c>
      <c r="F1211" s="192" t="n"/>
      <c r="G1211" s="193" t="n"/>
      <c r="H1211" s="193" t="n"/>
      <c r="I1211" s="193" t="n"/>
      <c r="J1211" s="194" t="n"/>
      <c r="K1211" s="192" t="n">
        <v>0</v>
      </c>
      <c r="L1211" s="194">
        <f>K1211+L1124</f>
        <v/>
      </c>
      <c r="M1211" s="192" t="n">
        <v>0</v>
      </c>
      <c r="N1211" s="194">
        <f>M1211+N1124</f>
        <v/>
      </c>
      <c r="O1211" s="192" t="n"/>
      <c r="P1211" s="194">
        <f>O1211+P1124</f>
        <v/>
      </c>
      <c r="Q1211" s="195">
        <f>N1211+P1211</f>
        <v/>
      </c>
      <c r="R1211" s="192" t="n"/>
      <c r="S1211" s="194">
        <f>R1211+S1124</f>
        <v/>
      </c>
      <c r="T1211" s="192" t="n"/>
      <c r="U1211" s="194">
        <f>T1211+U1124</f>
        <v/>
      </c>
      <c r="V1211" s="196">
        <f>L1211-N1211-U1211</f>
        <v/>
      </c>
      <c r="W1211" s="194">
        <f>IF(L1211-N1211-U1211-V1211=0,"","Error")</f>
        <v/>
      </c>
    </row>
    <row r="1212" ht="26" customHeight="1">
      <c r="A1212" s="23" t="n"/>
      <c r="B1212" s="18" t="n"/>
      <c r="C1212" s="127" t="n"/>
      <c r="D121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212" s="60" t="inlineStr">
        <is>
          <t>BTL</t>
        </is>
      </c>
      <c r="F1212" s="150" t="n"/>
      <c r="G1212" s="151" t="n"/>
      <c r="H1212" s="151" t="n"/>
      <c r="I1212" s="151" t="n"/>
      <c r="J1212" s="152" t="n"/>
      <c r="K1212" s="150" t="n">
        <v>0</v>
      </c>
      <c r="L1212" s="152">
        <f>K1212+L1125</f>
        <v/>
      </c>
      <c r="M1212" s="150" t="n">
        <v>0</v>
      </c>
      <c r="N1212" s="152">
        <f>M1212+N1125</f>
        <v/>
      </c>
      <c r="O1212" s="150" t="n"/>
      <c r="P1212" s="152">
        <f>O1212+P1125</f>
        <v/>
      </c>
      <c r="Q1212" s="153">
        <f>N1212+P1212</f>
        <v/>
      </c>
      <c r="R1212" s="150" t="n"/>
      <c r="S1212" s="152">
        <f>R1212+S1125</f>
        <v/>
      </c>
      <c r="T1212" s="150" t="n"/>
      <c r="U1212" s="152">
        <f>T1212+U1125</f>
        <v/>
      </c>
      <c r="V1212" s="154">
        <f>L1212-N1212-U1212</f>
        <v/>
      </c>
      <c r="W1212" s="152">
        <f>IF(L1212-N1212-U1212-V1212=0,"","Error")</f>
        <v/>
      </c>
    </row>
    <row r="1213" ht="13" customHeight="1">
      <c r="A1213" s="23" t="n"/>
      <c r="B1213" s="18" t="n"/>
      <c r="C1213" s="127" t="n"/>
      <c r="D1213" s="7" t="inlineStr">
        <is>
          <t xml:space="preserve">   កម្រៃការគ្រប់គ្រងប្រតិបត្តិការសន្និធិគយបណ្តោះអាសន្ន</t>
        </is>
      </c>
      <c r="E1213" s="61" t="inlineStr">
        <is>
          <t>TSM</t>
        </is>
      </c>
      <c r="F1213" s="197" t="n"/>
      <c r="G1213" s="198" t="n"/>
      <c r="H1213" s="198" t="n"/>
      <c r="I1213" s="198" t="n"/>
      <c r="J1213" s="199" t="n"/>
      <c r="K1213" s="197" t="n">
        <v>0</v>
      </c>
      <c r="L1213" s="199">
        <f>K1213+L1126</f>
        <v/>
      </c>
      <c r="M1213" s="197" t="n">
        <v>0</v>
      </c>
      <c r="N1213" s="199">
        <f>M1213+N1126</f>
        <v/>
      </c>
      <c r="O1213" s="197" t="n"/>
      <c r="P1213" s="199">
        <f>O1213+P1126</f>
        <v/>
      </c>
      <c r="Q1213" s="200">
        <f>N1213+P1213</f>
        <v/>
      </c>
      <c r="R1213" s="197" t="n"/>
      <c r="S1213" s="199">
        <f>R1213+S1126</f>
        <v/>
      </c>
      <c r="T1213" s="197" t="n"/>
      <c r="U1213" s="199">
        <f>T1213+U1126</f>
        <v/>
      </c>
      <c r="V1213" s="201">
        <f>L1213-N1213-U1213</f>
        <v/>
      </c>
      <c r="W1213" s="199">
        <f>IF(L1213-N1213-U1213-V1213=0,"","Error")</f>
        <v/>
      </c>
    </row>
    <row r="1214" ht="13" customHeight="1">
      <c r="A1214" s="23" t="n"/>
      <c r="B1214" s="18" t="n"/>
      <c r="C1214" s="127" t="n"/>
      <c r="D1214" s="7" t="inlineStr">
        <is>
          <t xml:space="preserve">   កម្រៃការគ្រប់គ្រងប្រតិបត្តិការភណ្ឌាគារគយមានដែនកំណត់ </t>
        </is>
      </c>
      <c r="E1214" s="61" t="inlineStr">
        <is>
          <t>BWM</t>
        </is>
      </c>
      <c r="F1214" s="197" t="n"/>
      <c r="G1214" s="198" t="n"/>
      <c r="H1214" s="198" t="n"/>
      <c r="I1214" s="198" t="n"/>
      <c r="J1214" s="199" t="n"/>
      <c r="K1214" s="197" t="n">
        <v>0</v>
      </c>
      <c r="L1214" s="199">
        <f>K1214+L1127</f>
        <v/>
      </c>
      <c r="M1214" s="197" t="n">
        <v>0</v>
      </c>
      <c r="N1214" s="199">
        <f>M1214+N1127</f>
        <v/>
      </c>
      <c r="O1214" s="197" t="n"/>
      <c r="P1214" s="199">
        <f>O1214+P1127</f>
        <v/>
      </c>
      <c r="Q1214" s="200">
        <f>N1214+P1214</f>
        <v/>
      </c>
      <c r="R1214" s="197" t="n"/>
      <c r="S1214" s="199">
        <f>R1214+S1127</f>
        <v/>
      </c>
      <c r="T1214" s="197" t="n"/>
      <c r="U1214" s="199">
        <f>T1214+U1127</f>
        <v/>
      </c>
      <c r="V1214" s="201">
        <f>L1214-N1214-U1214</f>
        <v/>
      </c>
      <c r="W1214" s="199">
        <f>IF(L1214-N1214-U1214-V1214=0,"","Error")</f>
        <v/>
      </c>
    </row>
    <row r="1215" ht="14" customHeight="1" thickBot="1">
      <c r="A1215" s="23" t="n"/>
      <c r="B1215" s="24" t="n"/>
      <c r="C1215" s="130" t="n"/>
      <c r="D1215" s="28" t="inlineStr">
        <is>
          <t xml:space="preserve">   កម្រៃអាជ្ញាប័ណ្ណជើងសាគយ</t>
        </is>
      </c>
      <c r="E1215" s="69" t="inlineStr">
        <is>
          <t>CBL</t>
        </is>
      </c>
      <c r="F1215" s="238" t="n"/>
      <c r="G1215" s="239" t="n"/>
      <c r="H1215" s="239" t="n"/>
      <c r="I1215" s="239" t="n"/>
      <c r="J1215" s="240" t="n"/>
      <c r="K1215" s="238" t="n">
        <v>0</v>
      </c>
      <c r="L1215" s="240">
        <f>K1215+L1128</f>
        <v/>
      </c>
      <c r="M1215" s="238" t="n">
        <v>0</v>
      </c>
      <c r="N1215" s="240">
        <f>M1215+N1128</f>
        <v/>
      </c>
      <c r="O1215" s="238" t="n"/>
      <c r="P1215" s="240">
        <f>O1215+P1128</f>
        <v/>
      </c>
      <c r="Q1215" s="241">
        <f>N1215+P1215</f>
        <v/>
      </c>
      <c r="R1215" s="238" t="n"/>
      <c r="S1215" s="240">
        <f>R1215+S1128</f>
        <v/>
      </c>
      <c r="T1215" s="238" t="n"/>
      <c r="U1215" s="240">
        <f>T1215+U1128</f>
        <v/>
      </c>
      <c r="V1215" s="242">
        <f>L1215-N1215-U1215</f>
        <v/>
      </c>
      <c r="W1215" s="240">
        <f>IF(L1215-N1215-U1215-V1215=0,"","Error")</f>
        <v/>
      </c>
    </row>
    <row r="1216" ht="13" customHeight="1">
      <c r="A1216" s="15" t="n"/>
      <c r="B1216" s="19" t="inlineStr">
        <is>
          <t>7307</t>
        </is>
      </c>
      <c r="C1216" s="20" t="n">
        <v>73071</v>
      </c>
      <c r="D1216" s="16" t="inlineStr">
        <is>
          <t>ការជួលដីទំនេរ</t>
        </is>
      </c>
      <c r="E1216" s="77" t="inlineStr">
        <is>
          <t>ROL</t>
        </is>
      </c>
      <c r="F1216" s="97" t="n"/>
      <c r="G1216" s="98" t="n"/>
      <c r="H1216" s="98" t="n"/>
      <c r="I1216" s="98" t="n"/>
      <c r="J1216" s="99" t="n"/>
      <c r="K1216" s="97" t="n">
        <v>0</v>
      </c>
      <c r="L1216" s="99">
        <f>K1216+L1129</f>
        <v/>
      </c>
      <c r="M1216" s="97" t="n">
        <v>0</v>
      </c>
      <c r="N1216" s="99">
        <f>M1216+N1129</f>
        <v/>
      </c>
      <c r="O1216" s="97" t="n"/>
      <c r="P1216" s="99">
        <f>O1216+P1129</f>
        <v/>
      </c>
      <c r="Q1216" s="100">
        <f>N1216+P1216</f>
        <v/>
      </c>
      <c r="R1216" s="97" t="n"/>
      <c r="S1216" s="99">
        <f>R1216+S1129</f>
        <v/>
      </c>
      <c r="T1216" s="97" t="n"/>
      <c r="U1216" s="99">
        <f>T1216+U1129</f>
        <v/>
      </c>
      <c r="V1216" s="101">
        <f>L1216-N1216-U1216</f>
        <v/>
      </c>
      <c r="W1216" s="99">
        <f>IF(L1216-N1216-U1216-V1216=0,"","Error")</f>
        <v/>
      </c>
    </row>
    <row r="1217" ht="13" customHeight="1">
      <c r="A1217" s="15" t="n"/>
      <c r="B1217" s="18" t="n"/>
      <c r="C1217" s="21" t="n">
        <v>73072</v>
      </c>
      <c r="D1217" s="22" t="inlineStr">
        <is>
          <t>ការជួលដីមានអគារ</t>
        </is>
      </c>
      <c r="E1217" s="62" t="inlineStr">
        <is>
          <t>ROB</t>
        </is>
      </c>
      <c r="F1217" s="184" t="n"/>
      <c r="G1217" s="185" t="n"/>
      <c r="H1217" s="185" t="n"/>
      <c r="I1217" s="185" t="n"/>
      <c r="J1217" s="186" t="n"/>
      <c r="K1217" s="184" t="n">
        <v>0</v>
      </c>
      <c r="L1217" s="124">
        <f>K1217+L1130</f>
        <v/>
      </c>
      <c r="M1217" s="184" t="n">
        <v>0</v>
      </c>
      <c r="N1217" s="124">
        <f>M1217+N1130</f>
        <v/>
      </c>
      <c r="O1217" s="184" t="n"/>
      <c r="P1217" s="186">
        <f>O1217+P1130</f>
        <v/>
      </c>
      <c r="Q1217" s="187">
        <f>N1217+P1217</f>
        <v/>
      </c>
      <c r="R1217" s="184" t="n"/>
      <c r="S1217" s="186">
        <f>R1217+S1130</f>
        <v/>
      </c>
      <c r="T1217" s="184" t="n"/>
      <c r="U1217" s="186">
        <f>T1217+U1130</f>
        <v/>
      </c>
      <c r="V1217" s="188">
        <f>L1217-N1217-U1217</f>
        <v/>
      </c>
      <c r="W1217" s="186">
        <f>IF(L1217-N1217-U1217-V1217=0,"","Error")</f>
        <v/>
      </c>
    </row>
    <row r="1218" ht="14" customHeight="1" thickBot="1">
      <c r="A1218" s="15" t="n"/>
      <c r="B1218" s="18" t="n"/>
      <c r="C1218" s="131" t="n">
        <v>73073</v>
      </c>
      <c r="D1218" s="82" t="inlineStr">
        <is>
          <t>ការជួលអគារ ឬសំណង់ផ្សេងៗ</t>
        </is>
      </c>
      <c r="E1218" s="132" t="inlineStr">
        <is>
          <t>ROO</t>
        </is>
      </c>
      <c r="F1218" s="168" t="n"/>
      <c r="G1218" s="169" t="n"/>
      <c r="H1218" s="169" t="n"/>
      <c r="I1218" s="169" t="n"/>
      <c r="J1218" s="170" t="n"/>
      <c r="K1218" s="168" t="n">
        <v>0</v>
      </c>
      <c r="L1218" s="170">
        <f>K1218+L1131</f>
        <v/>
      </c>
      <c r="M1218" s="168" t="n">
        <v>0</v>
      </c>
      <c r="N1218" s="170">
        <f>M1218+N1131</f>
        <v/>
      </c>
      <c r="O1218" s="168" t="n"/>
      <c r="P1218" s="170">
        <f>O1218+P1131</f>
        <v/>
      </c>
      <c r="Q1218" s="171">
        <f>N1218+P1218</f>
        <v/>
      </c>
      <c r="R1218" s="168" t="n"/>
      <c r="S1218" s="170">
        <f>R1218+S1131</f>
        <v/>
      </c>
      <c r="T1218" s="168" t="n"/>
      <c r="U1218" s="170">
        <f>T1218+U1131</f>
        <v/>
      </c>
      <c r="V1218" s="263">
        <f>L1218-N1218-U1218</f>
        <v/>
      </c>
      <c r="W1218" s="170">
        <f>IF(L1218-N1218-U1218-V1218=0,"","Error")</f>
        <v/>
      </c>
    </row>
    <row r="1219" ht="14" customHeight="1" thickBot="1">
      <c r="A1219" s="23" t="n"/>
      <c r="B1219" s="15" t="n"/>
      <c r="C1219" s="139" t="n">
        <v>73087</v>
      </c>
      <c r="D1219" s="135" t="inlineStr">
        <is>
          <t>សរុបផលពីការត្រួតពិនិត្យគុណភាពផលិតផល និងការគោរពបទដ្ឋាន</t>
        </is>
      </c>
      <c r="E1219" s="89" t="n"/>
      <c r="F1219" s="118" t="n"/>
      <c r="G1219" s="119">
        <f>G1220</f>
        <v/>
      </c>
      <c r="H1219" s="119">
        <f>H1220</f>
        <v/>
      </c>
      <c r="I1219" s="119">
        <f>I1220</f>
        <v/>
      </c>
      <c r="J1219" s="120">
        <f>J1220</f>
        <v/>
      </c>
      <c r="K1219" s="118">
        <f>K1220</f>
        <v/>
      </c>
      <c r="L1219" s="120">
        <f>L1220</f>
        <v/>
      </c>
      <c r="M1219" s="118">
        <f>M1220</f>
        <v/>
      </c>
      <c r="N1219" s="120">
        <f>N1220</f>
        <v/>
      </c>
      <c r="O1219" s="118">
        <f>O1220</f>
        <v/>
      </c>
      <c r="P1219" s="120">
        <f>P1220</f>
        <v/>
      </c>
      <c r="Q1219" s="121">
        <f>Q1220</f>
        <v/>
      </c>
      <c r="R1219" s="118">
        <f>R1220</f>
        <v/>
      </c>
      <c r="S1219" s="120">
        <f>S1220</f>
        <v/>
      </c>
      <c r="T1219" s="118">
        <f>T1220</f>
        <v/>
      </c>
      <c r="U1219" s="120">
        <f>U1220</f>
        <v/>
      </c>
      <c r="V1219" s="122">
        <f>V1220</f>
        <v/>
      </c>
      <c r="W1219" s="120">
        <f>IF(L1219-N1219-U1219-V1219=0,"","Error")</f>
        <v/>
      </c>
    </row>
    <row r="1220" ht="13" customHeight="1">
      <c r="A1220" s="23" t="n"/>
      <c r="B1220" s="18" t="n"/>
      <c r="C1220" s="129" t="n"/>
      <c r="D1220" s="133" t="inlineStr">
        <is>
          <t>កម្រៃត្រួតពិនិត្យកុងតឺន័រតាមម៉ាស៊ីនស្កែន</t>
        </is>
      </c>
      <c r="E1220" s="134" t="inlineStr">
        <is>
          <t>SCF</t>
        </is>
      </c>
      <c r="F1220" s="256" t="n"/>
      <c r="G1220" s="264">
        <f>SUM(G1221:G1222)</f>
        <v/>
      </c>
      <c r="H1220" s="264">
        <f>SUM(H1221:H1222)</f>
        <v/>
      </c>
      <c r="I1220" s="264">
        <f>SUM(I1221:I1222)</f>
        <v/>
      </c>
      <c r="J1220" s="165">
        <f>SUM(J1221:J1222)</f>
        <v/>
      </c>
      <c r="K1220" s="256" t="n">
        <v>0</v>
      </c>
      <c r="L1220" s="165">
        <f>SUM(L1221:L1222)</f>
        <v/>
      </c>
      <c r="M1220" s="256" t="n">
        <v>0</v>
      </c>
      <c r="N1220" s="165">
        <f>SUM(N1221:N1222)</f>
        <v/>
      </c>
      <c r="O1220" s="256">
        <f>SUM(O1221:O1222)</f>
        <v/>
      </c>
      <c r="P1220" s="165">
        <f>SUM(P1221:P1222)</f>
        <v/>
      </c>
      <c r="Q1220" s="166">
        <f>SUM(Q1221:Q1222)</f>
        <v/>
      </c>
      <c r="R1220" s="256">
        <f>SUM(R1221:R1222)</f>
        <v/>
      </c>
      <c r="S1220" s="165">
        <f>SUM(S1221:S1222)</f>
        <v/>
      </c>
      <c r="T1220" s="256">
        <f>SUM(T1221:T1222)</f>
        <v/>
      </c>
      <c r="U1220" s="165">
        <f>SUM(U1221:U1222)</f>
        <v/>
      </c>
      <c r="V1220" s="265">
        <f>L1220-N1220-U1220</f>
        <v/>
      </c>
      <c r="W1220" s="165">
        <f>IF(L1220-N1220-U1220-V1220=0,"","Error")</f>
        <v/>
      </c>
    </row>
    <row r="1221" ht="13" customHeight="1">
      <c r="A1221" s="23" t="n"/>
      <c r="B1221" s="18" t="n"/>
      <c r="C1221" s="127" t="n"/>
      <c r="D1221" s="14" t="inlineStr">
        <is>
          <t xml:space="preserve">   កម្រៃស្កែនកុងតឺន័រក្រោម ៤០ហ្វីត</t>
        </is>
      </c>
      <c r="E1221" s="59" t="inlineStr">
        <is>
          <t>SFS</t>
        </is>
      </c>
      <c r="F1221" s="192" t="n"/>
      <c r="G1221" s="193" t="n"/>
      <c r="H1221" s="193" t="n"/>
      <c r="I1221" s="193" t="n"/>
      <c r="J1221" s="194" t="n"/>
      <c r="K1221" s="192" t="n">
        <v>0</v>
      </c>
      <c r="L1221" s="194">
        <f>K1221+L1134</f>
        <v/>
      </c>
      <c r="M1221" s="192" t="n">
        <v>0</v>
      </c>
      <c r="N1221" s="194">
        <f>M1221+N1134</f>
        <v/>
      </c>
      <c r="O1221" s="192" t="n"/>
      <c r="P1221" s="194">
        <f>O1221+P1134</f>
        <v/>
      </c>
      <c r="Q1221" s="195">
        <f>N1221+P1221</f>
        <v/>
      </c>
      <c r="R1221" s="192" t="n"/>
      <c r="S1221" s="194">
        <f>R1221+S1134</f>
        <v/>
      </c>
      <c r="T1221" s="192" t="n"/>
      <c r="U1221" s="194">
        <f>T1221+U1134</f>
        <v/>
      </c>
      <c r="V1221" s="196">
        <f>L1221-N1221-U1221</f>
        <v/>
      </c>
      <c r="W1221" s="194">
        <f>IF(L1221-N1221-U1221-V1221=0,"","Error")</f>
        <v/>
      </c>
    </row>
    <row r="1222" ht="14" customHeight="1" thickBot="1">
      <c r="A1222" s="27" t="n"/>
      <c r="B1222" s="24" t="n"/>
      <c r="C1222" s="130" t="n"/>
      <c r="D1222" s="28" t="inlineStr">
        <is>
          <t xml:space="preserve">   កម្រៃស្កែនកុងតឺន័រចាប់ពី ៤០ហ្វីត ឡើង</t>
        </is>
      </c>
      <c r="E1222" s="69" t="inlineStr">
        <is>
          <t>SFL</t>
        </is>
      </c>
      <c r="F1222" s="238" t="n"/>
      <c r="G1222" s="239" t="n"/>
      <c r="H1222" s="239" t="n"/>
      <c r="I1222" s="239" t="n"/>
      <c r="J1222" s="240" t="n"/>
      <c r="K1222" s="238" t="n">
        <v>0</v>
      </c>
      <c r="L1222" s="240">
        <f>K1222+L1135</f>
        <v/>
      </c>
      <c r="M1222" s="238" t="n">
        <v>0</v>
      </c>
      <c r="N1222" s="240">
        <f>M1222+N1135</f>
        <v/>
      </c>
      <c r="O1222" s="238" t="n"/>
      <c r="P1222" s="240">
        <f>O1222+P1135</f>
        <v/>
      </c>
      <c r="Q1222" s="241">
        <f>N1222+P1222</f>
        <v/>
      </c>
      <c r="R1222" s="238" t="n"/>
      <c r="S1222" s="240">
        <f>R1222+S1135</f>
        <v/>
      </c>
      <c r="T1222" s="238" t="n"/>
      <c r="U1222" s="240">
        <f>T1222+U1135</f>
        <v/>
      </c>
      <c r="V1222" s="242">
        <f>L1222-N1222-U1222</f>
        <v/>
      </c>
      <c r="W1222" s="240">
        <f>IF(L1222-N1222-U1222-V1222=0,"","Error")</f>
        <v/>
      </c>
    </row>
    <row r="1223" ht="14" customHeight="1" thickBot="1">
      <c r="A1223" s="78" t="inlineStr">
        <is>
          <t>76</t>
        </is>
      </c>
      <c r="B1223" s="79" t="inlineStr">
        <is>
          <t>7698</t>
        </is>
      </c>
      <c r="C1223" s="95" t="n">
        <v>76981</v>
      </c>
      <c r="D1223" s="96" t="inlineStr">
        <is>
          <t xml:space="preserve">ផលហិរញ្ញវត្ថុផ្សេងទៀត </t>
        </is>
      </c>
      <c r="E1223" s="90" t="inlineStr">
        <is>
          <t>ORB</t>
        </is>
      </c>
      <c r="F1223" s="118" t="n"/>
      <c r="G1223" s="257" t="n"/>
      <c r="H1223" s="257" t="n"/>
      <c r="I1223" s="257" t="n"/>
      <c r="J1223" s="258" t="n"/>
      <c r="K1223" s="118" t="n">
        <v>0</v>
      </c>
      <c r="L1223" s="258">
        <f>K1223+L1136</f>
        <v/>
      </c>
      <c r="M1223" s="118" t="n">
        <v>0</v>
      </c>
      <c r="N1223" s="258">
        <f>M1223+N1136</f>
        <v/>
      </c>
      <c r="O1223" s="118" t="n"/>
      <c r="P1223" s="258">
        <f>O1223+P1136</f>
        <v/>
      </c>
      <c r="Q1223" s="121">
        <f>N1223+P1223</f>
        <v/>
      </c>
      <c r="R1223" s="118" t="n"/>
      <c r="S1223" s="258">
        <f>R1223+S1136</f>
        <v/>
      </c>
      <c r="T1223" s="118" t="n"/>
      <c r="U1223" s="258">
        <f>T1223+U1136</f>
        <v/>
      </c>
      <c r="V1223" s="122">
        <f>L1223-N1223-U1223</f>
        <v/>
      </c>
      <c r="W1223" s="258">
        <f>IF(L1223-N1223-U1223-V1223=0,"","Error")</f>
        <v/>
      </c>
    </row>
    <row r="1224" ht="13" customHeight="1" thickBot="1">
      <c r="A1224" s="348" t="n">
        <v>45305</v>
      </c>
      <c r="B1224" s="346" t="n"/>
      <c r="C1224" s="346" t="n"/>
      <c r="D1224" s="346" t="n"/>
      <c r="E1224" s="346" t="n"/>
      <c r="F1224" s="349" t="n"/>
      <c r="G1224" s="156">
        <f>SUM(G1225:G1230,G1231,G1243:G1252,G1253,G1254,G1260:G1264,G1265,G1266,G1280,G1297,G1303:G1305,G1306,G1310)</f>
        <v/>
      </c>
      <c r="H1224" s="156">
        <f>SUM(H1225:H1230,H1231,H1243:H1252,H1253,H1254,H1260:H1264,H1265,H1266,H1280,H1297,H1303:H1305,H1306,H1310)</f>
        <v/>
      </c>
      <c r="I1224" s="156">
        <f>SUM(I1225:I1230,I1231,I1243:I1252,I1253,I1254,I1260:I1264,I1265,I1266,I1280,I1297,I1303:I1305,I1306,I1310)</f>
        <v/>
      </c>
      <c r="J1224" s="157">
        <f>SUM(J1225:J1230,J1231,J1243:J1252,J1253,J1254,J1260:J1264,J1265,J1266,J1280,J1297,J1303:J1305,J1306,J1310)</f>
        <v/>
      </c>
      <c r="K1224" s="155">
        <f>SUM(K1225:K1230,K1231,K1243:K1252,K1253,K1254,K1260:K1264,K1265,K1266,K1280,K1297,K1303:K1305,K1306,K1310)</f>
        <v/>
      </c>
      <c r="L1224" s="157">
        <f>SUM(L1225:L1230,L1231,L1243:L1252,L1253,L1254,L1260:L1264,L1265,L1266,L1280,L1297,L1303:L1305,L1306,L1310)</f>
        <v/>
      </c>
      <c r="M1224" s="155">
        <f>SUM(M1225:M1230,M1231,M1243:M1252,M1253,M1254,M1260:M1264,M1265,M1266,M1280,M1297,M1303:M1305,M1306,M1310)</f>
        <v/>
      </c>
      <c r="N1224" s="157">
        <f>SUM(N1225:N1230,N1231,N1243:N1252,N1253,N1254,N1260:N1264,N1265,N1266,N1280,N1297,N1303:N1305,N1306,N1310)</f>
        <v/>
      </c>
      <c r="O1224" s="155">
        <f>SUM(O1225:O1230,O1231,O1243:O1252,O1253,O1254,O1260:O1264,O1265,O1266,O1280,O1297,O1303:O1305,O1306,O1310)</f>
        <v/>
      </c>
      <c r="P1224" s="157">
        <f>SUM(P1225:P1230,P1231,P1243:P1252,P1253,P1254,P1260:P1264,P1265,P1266,P1280,P1297,P1303:P1305,P1306,P1310)</f>
        <v/>
      </c>
      <c r="Q1224" s="158">
        <f>SUM(Q1225:Q1230,Q1231,Q1243:Q1252,Q1253,Q1254,Q1260:Q1264,Q1265,Q1266,Q1280,Q1297,Q1303:Q1305,Q1306,Q1310)</f>
        <v/>
      </c>
      <c r="R1224" s="155">
        <f>SUM(R1225:R1230,R1231,R1243:R1252,R1253,R1254,R1260:R1264,R1265,R1266,R1280,R1297,R1303:R1305,R1306,R1310)</f>
        <v/>
      </c>
      <c r="S1224" s="157">
        <f>SUM(S1225:S1230,S1231,S1243:S1252,S1253,S1254,S1260:S1264,S1265,S1266,S1280,S1297,S1303:S1305,S1306,S1310)</f>
        <v/>
      </c>
      <c r="T1224" s="155">
        <f>SUM(T1225:T1230,T1231,T1243:T1252,T1253,T1254,T1260:T1264,T1265,T1266,T1280,T1297,T1303:T1305,T1306,T1310)</f>
        <v/>
      </c>
      <c r="U1224" s="157">
        <f>SUM(U1225:U1230,U1231,U1243:U1252,U1253,U1254,U1260:U1264,U1265,U1266,U1280,U1297,U1303:U1305,U1306,U1310)</f>
        <v/>
      </c>
      <c r="V1224" s="159">
        <f>SUM(V1225:V1230,V1231,V1243:V1252,V1253,V1254,V1260:V1264,V1265,V1266,V1280,V1297,V1303:V1305,V1306,V1310)</f>
        <v/>
      </c>
      <c r="W1224" s="157">
        <f>IF(L1224-N1224-U1224-V1224=0,"","Error")</f>
        <v/>
      </c>
    </row>
    <row r="1225" ht="13" customHeight="1">
      <c r="A1225" s="25" t="inlineStr">
        <is>
          <t>70</t>
        </is>
      </c>
      <c r="B1225" s="29" t="n">
        <v>7002</v>
      </c>
      <c r="C1225" s="20" t="n">
        <v>70025</v>
      </c>
      <c r="D1225" s="16" t="inlineStr">
        <is>
          <t>អាករលើតម្លៃបន្ថែម របបនាំចូល (សហគ្រាសប្រេងឥន្ធនៈ)</t>
        </is>
      </c>
      <c r="E1225" s="49" t="inlineStr">
        <is>
          <t>VPP</t>
        </is>
      </c>
      <c r="F1225" s="123" t="n"/>
      <c r="G1225" s="98" t="n"/>
      <c r="H1225" s="98" t="n"/>
      <c r="I1225" s="98" t="n"/>
      <c r="J1225" s="99" t="n"/>
      <c r="K1225" s="97" t="n">
        <v>0</v>
      </c>
      <c r="L1225" s="99">
        <f>K1225+L1138</f>
        <v/>
      </c>
      <c r="M1225" s="97" t="n">
        <v>0</v>
      </c>
      <c r="N1225" s="99">
        <f>M1225+N1138</f>
        <v/>
      </c>
      <c r="O1225" s="97" t="n"/>
      <c r="P1225" s="99">
        <f>O1225+P1138</f>
        <v/>
      </c>
      <c r="Q1225" s="100">
        <f>N1225+P1225</f>
        <v/>
      </c>
      <c r="R1225" s="97" t="n"/>
      <c r="S1225" s="99">
        <f>R1225+S1138</f>
        <v/>
      </c>
      <c r="T1225" s="97" t="n"/>
      <c r="U1225" s="99">
        <f>T1225+U1138</f>
        <v/>
      </c>
      <c r="V1225" s="101">
        <f>L1225-N1225-U1225</f>
        <v/>
      </c>
      <c r="W1225" s="99">
        <f>IF(L1225-N1225-U1225-V1225=0,"","Error")</f>
        <v/>
      </c>
    </row>
    <row r="1226" ht="13" customHeight="1">
      <c r="A1226" s="15" t="n"/>
      <c r="B1226" s="18" t="n"/>
      <c r="C1226" s="21" t="n">
        <v>70026</v>
      </c>
      <c r="D1226" s="22" t="inlineStr">
        <is>
          <t>អាករលើតម្លៃបន្ថែម របបនាំចូល (សហគ្រាសផ្សេងៗទៀត)</t>
        </is>
      </c>
      <c r="E1226" s="50" t="inlineStr">
        <is>
          <t>VOP</t>
        </is>
      </c>
      <c r="F1226" s="184" t="n"/>
      <c r="G1226" s="185" t="n"/>
      <c r="H1226" s="185" t="n"/>
      <c r="I1226" s="185" t="n"/>
      <c r="J1226" s="186" t="n"/>
      <c r="K1226" s="184" t="n">
        <v>2856400</v>
      </c>
      <c r="L1226" s="186">
        <f>K1226+L1139</f>
        <v/>
      </c>
      <c r="M1226" s="184" t="n">
        <v>0</v>
      </c>
      <c r="N1226" s="186">
        <f>M1226+N1139</f>
        <v/>
      </c>
      <c r="O1226" s="184" t="n"/>
      <c r="P1226" s="186">
        <f>O1226+P1139</f>
        <v/>
      </c>
      <c r="Q1226" s="187">
        <f>N1226+P1226</f>
        <v/>
      </c>
      <c r="R1226" s="184" t="n"/>
      <c r="S1226" s="186">
        <f>R1226+S1139</f>
        <v/>
      </c>
      <c r="T1226" s="184" t="n"/>
      <c r="U1226" s="186">
        <f>T1226+U1139</f>
        <v/>
      </c>
      <c r="V1226" s="188">
        <f>L1226-N1226-U1226</f>
        <v/>
      </c>
      <c r="W1226" s="186">
        <f>IF(L1226-N1226-U1226-V1226=0,"","Error")</f>
        <v/>
      </c>
    </row>
    <row r="1227" ht="14" customHeight="1" thickBot="1">
      <c r="A1227" s="15" t="n"/>
      <c r="B1227" s="24" t="n"/>
      <c r="C1227" s="55" t="n">
        <v>70027</v>
      </c>
      <c r="D1227" s="56" t="inlineStr">
        <is>
          <t>អាករលើតម្លៃបន្ថែម របបនាំចូល (ជាបន្ទុករបស់រដ្ឋ)</t>
        </is>
      </c>
      <c r="E1227" s="57" t="inlineStr">
        <is>
          <t>VAP</t>
        </is>
      </c>
      <c r="F1227" s="107" t="n"/>
      <c r="G1227" s="108" t="n"/>
      <c r="H1227" s="108" t="n"/>
      <c r="I1227" s="108" t="n"/>
      <c r="J1227" s="109" t="n"/>
      <c r="K1227" s="107" t="n">
        <v>0</v>
      </c>
      <c r="L1227" s="109">
        <f>K1227+L1140</f>
        <v/>
      </c>
      <c r="M1227" s="107" t="n">
        <v>0</v>
      </c>
      <c r="N1227" s="109">
        <f>M1227+N1140</f>
        <v/>
      </c>
      <c r="O1227" s="107" t="n"/>
      <c r="P1227" s="109">
        <f>O1227+P1140</f>
        <v/>
      </c>
      <c r="Q1227" s="110">
        <f>N1227+P1227</f>
        <v/>
      </c>
      <c r="R1227" s="107" t="n"/>
      <c r="S1227" s="109">
        <f>R1227+S1140</f>
        <v/>
      </c>
      <c r="T1227" s="107" t="n"/>
      <c r="U1227" s="109">
        <f>T1227+U1140</f>
        <v/>
      </c>
      <c r="V1227" s="111">
        <f>L1227-N1227-U1227</f>
        <v/>
      </c>
      <c r="W1227" s="109">
        <f>IF(L1227-N1227-U1227-V1227=0,"","Error")</f>
        <v/>
      </c>
    </row>
    <row r="1228" ht="13" customHeight="1">
      <c r="A1228" s="15" t="n"/>
      <c r="B1228" s="29" t="n">
        <v>7003</v>
      </c>
      <c r="C1228" s="20" t="n">
        <v>70032</v>
      </c>
      <c r="D1228" s="16" t="inlineStr">
        <is>
          <t>អាករពិសេសលើទំនិញមួយចំនួន របបនាំចូល (សហគ្រាសប្រេងឥន្ធនៈ)</t>
        </is>
      </c>
      <c r="E1228" s="49" t="inlineStr">
        <is>
          <t>SPP</t>
        </is>
      </c>
      <c r="F1228" s="97" t="n"/>
      <c r="G1228" s="98" t="n"/>
      <c r="H1228" s="98" t="n"/>
      <c r="I1228" s="98" t="n"/>
      <c r="J1228" s="99" t="n"/>
      <c r="K1228" s="97" t="n">
        <v>0</v>
      </c>
      <c r="L1228" s="99">
        <f>K1228+L1141</f>
        <v/>
      </c>
      <c r="M1228" s="97" t="n">
        <v>0</v>
      </c>
      <c r="N1228" s="99">
        <f>M1228+N1141</f>
        <v/>
      </c>
      <c r="O1228" s="97" t="n"/>
      <c r="P1228" s="99">
        <f>O1228+P1141</f>
        <v/>
      </c>
      <c r="Q1228" s="100">
        <f>N1228+P1228</f>
        <v/>
      </c>
      <c r="R1228" s="97" t="n"/>
      <c r="S1228" s="99">
        <f>R1228+S1141</f>
        <v/>
      </c>
      <c r="T1228" s="97" t="n"/>
      <c r="U1228" s="99">
        <f>T1228+U1141</f>
        <v/>
      </c>
      <c r="V1228" s="101">
        <f>L1228-N1228-U1228</f>
        <v/>
      </c>
      <c r="W1228" s="99">
        <f>IF(L1228-N1228-U1228-V1228=0,"","Error")</f>
        <v/>
      </c>
    </row>
    <row r="1229" ht="14" customHeight="1" thickBot="1">
      <c r="A1229" s="15" t="n"/>
      <c r="B1229" s="24" t="n"/>
      <c r="C1229" s="55" t="n">
        <v>70033</v>
      </c>
      <c r="D1229" s="56" t="inlineStr">
        <is>
          <t>អាករពិសេសលើទំនិញមួយចំនួន របបនាំចូល (សហគ្រាសផ្សេងៗទៀត)</t>
        </is>
      </c>
      <c r="E1229" s="57" t="inlineStr">
        <is>
          <t>SOP</t>
        </is>
      </c>
      <c r="F1229" s="107" t="n"/>
      <c r="G1229" s="108" t="n"/>
      <c r="H1229" s="108" t="n"/>
      <c r="I1229" s="108" t="n"/>
      <c r="J1229" s="109" t="n"/>
      <c r="K1229" s="107" t="n">
        <v>0</v>
      </c>
      <c r="L1229" s="109">
        <f>K1229+L1142</f>
        <v/>
      </c>
      <c r="M1229" s="107" t="n">
        <v>0</v>
      </c>
      <c r="N1229" s="109">
        <f>M1229+N1142</f>
        <v/>
      </c>
      <c r="O1229" s="107" t="n"/>
      <c r="P1229" s="109">
        <f>O1229+P1142</f>
        <v/>
      </c>
      <c r="Q1229" s="110">
        <f>N1229+P1229</f>
        <v/>
      </c>
      <c r="R1229" s="107" t="n"/>
      <c r="S1229" s="109">
        <f>R1229+S1142</f>
        <v/>
      </c>
      <c r="T1229" s="107" t="n"/>
      <c r="U1229" s="109">
        <f>T1229+U1142</f>
        <v/>
      </c>
      <c r="V1229" s="111">
        <f>L1229-N1229-U1229</f>
        <v/>
      </c>
      <c r="W1229" s="109">
        <f>IF(L1229-N1229-U1229-V1229=0,"","Error")</f>
        <v/>
      </c>
    </row>
    <row r="1230" ht="14" customHeight="1" thickBot="1">
      <c r="A1230" s="25" t="inlineStr">
        <is>
          <t>71</t>
        </is>
      </c>
      <c r="B1230" s="29" t="n">
        <v>7100</v>
      </c>
      <c r="C1230" s="125" t="n">
        <v>71001</v>
      </c>
      <c r="D1230" s="39" t="inlineStr">
        <is>
          <t>ពន្ធគយពីការនាំចូល</t>
        </is>
      </c>
      <c r="E1230" s="51" t="inlineStr">
        <is>
          <t>COP</t>
        </is>
      </c>
      <c r="F1230" s="116" t="n"/>
      <c r="G1230" s="113" t="n"/>
      <c r="H1230" s="113" t="n"/>
      <c r="I1230" s="113" t="n"/>
      <c r="J1230" s="114" t="n"/>
      <c r="K1230" s="116" t="n">
        <v>3643900</v>
      </c>
      <c r="L1230" s="114">
        <f>K1230+L1143</f>
        <v/>
      </c>
      <c r="M1230" s="116" t="n">
        <v>0</v>
      </c>
      <c r="N1230" s="114">
        <f>M1230+N1143</f>
        <v/>
      </c>
      <c r="O1230" s="116" t="n"/>
      <c r="P1230" s="114">
        <f>O1230+P1143</f>
        <v/>
      </c>
      <c r="Q1230" s="115">
        <f>N1230+P1230</f>
        <v/>
      </c>
      <c r="R1230" s="116" t="n"/>
      <c r="S1230" s="114">
        <f>R1230+S1143</f>
        <v/>
      </c>
      <c r="T1230" s="116" t="n"/>
      <c r="U1230" s="114">
        <f>T1230+U1143</f>
        <v/>
      </c>
      <c r="V1230" s="117">
        <f>L1230-N1230-U1230</f>
        <v/>
      </c>
      <c r="W1230" s="114">
        <f>IF(L1230-N1230-U1230-V1230=0,"","Error")</f>
        <v/>
      </c>
    </row>
    <row r="1231" ht="14" customHeight="1" thickBot="1">
      <c r="A1231" s="23" t="n"/>
      <c r="B1231" s="18" t="n"/>
      <c r="C1231" s="129" t="n"/>
      <c r="D1231" s="91" t="inlineStr">
        <is>
          <t>សរុបកម្រៃពីការ​ងារគយ</t>
        </is>
      </c>
      <c r="E1231" s="92" t="n"/>
      <c r="F1231" s="160" t="n"/>
      <c r="G1231" s="161">
        <f>G1232+G1233+G1234+G1242</f>
        <v/>
      </c>
      <c r="H1231" s="161">
        <f>H1232+H1233+H1234+H1242</f>
        <v/>
      </c>
      <c r="I1231" s="161">
        <f>I1232+I1233+I1234+I1242</f>
        <v/>
      </c>
      <c r="J1231" s="120">
        <f>J1232+J1233+J1234+J1242</f>
        <v/>
      </c>
      <c r="K1231" s="160">
        <f>K1232+K1233+K1234+K1242</f>
        <v/>
      </c>
      <c r="L1231" s="120">
        <f>L1232+L1233+L1234+L1242</f>
        <v/>
      </c>
      <c r="M1231" s="160">
        <f>M1232+M1233+M1234+M1242</f>
        <v/>
      </c>
      <c r="N1231" s="120">
        <f>N1232+N1233+N1234+N1242</f>
        <v/>
      </c>
      <c r="O1231" s="160">
        <f>O1232+O1233+O1234+O1242</f>
        <v/>
      </c>
      <c r="P1231" s="120">
        <f>P1232+P1233+P1234+P1242</f>
        <v/>
      </c>
      <c r="Q1231" s="121">
        <f>Q1232+Q1233+Q1234+Q1242</f>
        <v/>
      </c>
      <c r="R1231" s="160">
        <f>R1232+R1233+R1234+R1242</f>
        <v/>
      </c>
      <c r="S1231" s="120">
        <f>S1232+S1233+S1234+S1242</f>
        <v/>
      </c>
      <c r="T1231" s="160">
        <f>T1232+T1233+T1234+T1242</f>
        <v/>
      </c>
      <c r="U1231" s="120">
        <f>U1232+U1233+U1234+U1242</f>
        <v/>
      </c>
      <c r="V1231" s="162">
        <f>V1232+V1233+V1234+V1242</f>
        <v/>
      </c>
      <c r="W1231" s="120">
        <f>IF(L1231-N1231-U1231-V1231=0,"","Error")</f>
        <v/>
      </c>
    </row>
    <row r="1232" ht="13" customHeight="1">
      <c r="A1232" s="23" t="n"/>
      <c r="B1232" s="18" t="n"/>
      <c r="C1232" s="129" t="n"/>
      <c r="D1232" s="17" t="inlineStr">
        <is>
          <t>កម្រៃស្តុកទំនិញក្នុងសន្និធិគយបណ្តោះអាសន្នហួសកាលកំណត់</t>
        </is>
      </c>
      <c r="E1232" s="52" t="inlineStr">
        <is>
          <t>OSF</t>
        </is>
      </c>
      <c r="F1232" s="163" t="n"/>
      <c r="G1232" s="164" t="n"/>
      <c r="H1232" s="164" t="n"/>
      <c r="I1232" s="164" t="n"/>
      <c r="J1232" s="165" t="n"/>
      <c r="K1232" s="163" t="n">
        <v>0</v>
      </c>
      <c r="L1232" s="165">
        <f>K1232+L1145</f>
        <v/>
      </c>
      <c r="M1232" s="163" t="n">
        <v>0</v>
      </c>
      <c r="N1232" s="165">
        <f>M1232+N1145</f>
        <v/>
      </c>
      <c r="O1232" s="163" t="n"/>
      <c r="P1232" s="165">
        <f>O1232+P1145</f>
        <v/>
      </c>
      <c r="Q1232" s="166">
        <f>N1232+P1232</f>
        <v/>
      </c>
      <c r="R1232" s="163" t="n"/>
      <c r="S1232" s="165">
        <f>R1232+S1145</f>
        <v/>
      </c>
      <c r="T1232" s="163" t="n"/>
      <c r="U1232" s="165">
        <f>T1232+U1145</f>
        <v/>
      </c>
      <c r="V1232" s="167">
        <f>L1232-N1232-U1232</f>
        <v/>
      </c>
      <c r="W1232" s="165">
        <f>IF(L1232-N1232-U1232-V1232=0,"","Error")</f>
        <v/>
      </c>
    </row>
    <row r="1233" ht="14" customHeight="1" thickBot="1">
      <c r="A1233" s="23" t="n"/>
      <c r="B1233" s="18" t="n"/>
      <c r="C1233" s="129" t="n"/>
      <c r="D1233" s="82" t="inlineStr">
        <is>
          <t>កម្រៃទំនិញនាំចូលសម្រាប់លក់ក្នុងអគារលក់ទំនិញរួចពន្ធ</t>
        </is>
      </c>
      <c r="E1233" s="83" t="inlineStr">
        <is>
          <t>DSF</t>
        </is>
      </c>
      <c r="F1233" s="168" t="n"/>
      <c r="G1233" s="169" t="n"/>
      <c r="H1233" s="169" t="n"/>
      <c r="I1233" s="169" t="n"/>
      <c r="J1233" s="170" t="n"/>
      <c r="K1233" s="168" t="n">
        <v>0</v>
      </c>
      <c r="L1233" s="170">
        <f>K1233+L1146</f>
        <v/>
      </c>
      <c r="M1233" s="168" t="n">
        <v>0</v>
      </c>
      <c r="N1233" s="170">
        <f>M1233+N1146</f>
        <v/>
      </c>
      <c r="O1233" s="168" t="n"/>
      <c r="P1233" s="170">
        <f>O1233+P1146</f>
        <v/>
      </c>
      <c r="Q1233" s="171">
        <f>N1233+P1233</f>
        <v/>
      </c>
      <c r="R1233" s="168" t="n"/>
      <c r="S1233" s="170">
        <f>R1233+S1146</f>
        <v/>
      </c>
      <c r="T1233" s="168" t="n"/>
      <c r="U1233" s="170">
        <f>T1233+U1146</f>
        <v/>
      </c>
      <c r="V1233" s="172">
        <f>L1233-N1233-U1233</f>
        <v/>
      </c>
      <c r="W1233" s="170">
        <f>IF(L1233-N1233-U1233-V1233=0,"","Error")</f>
        <v/>
      </c>
    </row>
    <row r="1234" ht="14" customHeight="1" thickBot="1">
      <c r="A1234" s="23" t="n"/>
      <c r="B1234" s="18" t="n"/>
      <c r="C1234" s="129" t="n"/>
      <c r="D1234" s="93" t="inlineStr">
        <is>
          <t>សរុបកម្រៃឆ្លងកាត់ (មាតិកាចាស់)</t>
        </is>
      </c>
      <c r="E1234" s="94" t="inlineStr">
        <is>
          <t>TRF</t>
        </is>
      </c>
      <c r="F1234" s="160" t="n"/>
      <c r="G1234" s="161">
        <f>SUM(G1235:G1241)</f>
        <v/>
      </c>
      <c r="H1234" s="161">
        <f>SUM(H1235:H1241)</f>
        <v/>
      </c>
      <c r="I1234" s="161">
        <f>SUM(I1235:I1241)</f>
        <v/>
      </c>
      <c r="J1234" s="120">
        <f>SUM(J1235:J1241)</f>
        <v/>
      </c>
      <c r="K1234" s="160" t="n">
        <v>0</v>
      </c>
      <c r="L1234" s="120">
        <f>SUM(L1235:L1241)</f>
        <v/>
      </c>
      <c r="M1234" s="160" t="n">
        <v>0</v>
      </c>
      <c r="N1234" s="120">
        <f>SUM(N1235:N1241)</f>
        <v/>
      </c>
      <c r="O1234" s="160">
        <f>SUM(O1235:O1241)</f>
        <v/>
      </c>
      <c r="P1234" s="120">
        <f>SUM(P1235:P1241)</f>
        <v/>
      </c>
      <c r="Q1234" s="121">
        <f>SUM(Q1235:Q1241)</f>
        <v/>
      </c>
      <c r="R1234" s="160">
        <f>SUM(R1235:R1241)</f>
        <v/>
      </c>
      <c r="S1234" s="120">
        <f>SUM(S1235:S1241)</f>
        <v/>
      </c>
      <c r="T1234" s="160">
        <f>SUM(T1235:T1241)</f>
        <v/>
      </c>
      <c r="U1234" s="120">
        <f>SUM(U1235:U1241)</f>
        <v/>
      </c>
      <c r="V1234" s="162">
        <f>SUM(V1235:V1241)</f>
        <v/>
      </c>
      <c r="W1234" s="120">
        <f>IF(L1234-N1234-U1234-V1234=0,"","Error")</f>
        <v/>
      </c>
    </row>
    <row r="1235" ht="26" customHeight="1">
      <c r="A1235" s="23" t="n"/>
      <c r="B1235" s="18" t="n"/>
      <c r="C1235" s="129" t="n"/>
      <c r="D123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235" s="53" t="inlineStr">
        <is>
          <t>TFT</t>
        </is>
      </c>
      <c r="F1235" s="173" t="n"/>
      <c r="G1235" s="174" t="n"/>
      <c r="H1235" s="174" t="n"/>
      <c r="I1235" s="174" t="n"/>
      <c r="J1235" s="175" t="n"/>
      <c r="K1235" s="173" t="n">
        <v>0</v>
      </c>
      <c r="L1235" s="175">
        <f>K1235+L1148</f>
        <v/>
      </c>
      <c r="M1235" s="173" t="n">
        <v>0</v>
      </c>
      <c r="N1235" s="175">
        <f>M1235+N1148</f>
        <v/>
      </c>
      <c r="O1235" s="173" t="n"/>
      <c r="P1235" s="175">
        <f>O1235+P1148</f>
        <v/>
      </c>
      <c r="Q1235" s="176">
        <f>N1235+P1235</f>
        <v/>
      </c>
      <c r="R1235" s="173" t="n"/>
      <c r="S1235" s="175">
        <f>R1235+S1148</f>
        <v/>
      </c>
      <c r="T1235" s="173" t="n"/>
      <c r="U1235" s="175">
        <f>T1235+U1148</f>
        <v/>
      </c>
      <c r="V1235" s="177">
        <f>L1235-N1235-U1235</f>
        <v/>
      </c>
      <c r="W1235" s="175">
        <f>IF(L1235-N1235-U1235-V1235=0,"","Error")</f>
        <v/>
      </c>
    </row>
    <row r="1236" ht="13" customHeight="1">
      <c r="A1236" s="23" t="n"/>
      <c r="B1236" s="18" t="n"/>
      <c r="C1236" s="129" t="n"/>
      <c r="D123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236" s="54" t="inlineStr">
        <is>
          <t>TFF</t>
        </is>
      </c>
      <c r="F1236" s="178" t="n"/>
      <c r="G1236" s="179" t="n"/>
      <c r="H1236" s="179" t="n"/>
      <c r="I1236" s="179" t="n"/>
      <c r="J1236" s="180" t="n"/>
      <c r="K1236" s="178" t="n">
        <v>0</v>
      </c>
      <c r="L1236" s="180">
        <f>K1236+L1149</f>
        <v/>
      </c>
      <c r="M1236" s="178" t="n">
        <v>0</v>
      </c>
      <c r="N1236" s="180">
        <f>M1236+N1149</f>
        <v/>
      </c>
      <c r="O1236" s="178" t="n"/>
      <c r="P1236" s="180">
        <f>O1236+P1149</f>
        <v/>
      </c>
      <c r="Q1236" s="181">
        <f>N1236+P1236</f>
        <v/>
      </c>
      <c r="R1236" s="178" t="n"/>
      <c r="S1236" s="180">
        <f>R1236+S1149</f>
        <v/>
      </c>
      <c r="T1236" s="178" t="n"/>
      <c r="U1236" s="180">
        <f>T1236+U1149</f>
        <v/>
      </c>
      <c r="V1236" s="182">
        <f>L1236-N1236-U1236</f>
        <v/>
      </c>
      <c r="W1236" s="180">
        <f>IF(L1236-N1236-U1236-V1236=0,"","Error")</f>
        <v/>
      </c>
    </row>
    <row r="1237" ht="13" customHeight="1">
      <c r="A1237" s="23" t="n"/>
      <c r="B1237" s="18" t="n"/>
      <c r="C1237" s="129" t="n"/>
      <c r="D1237" s="38" t="inlineStr">
        <is>
          <t xml:space="preserve">   កម្រៃឆ្លងកាត់ទំនិញមិនផ្ទុកក្នុងកុងតឺន័រ (មាតិកាចាស់)</t>
        </is>
      </c>
      <c r="E1237" s="54" t="inlineStr">
        <is>
          <t>TFN</t>
        </is>
      </c>
      <c r="F1237" s="178" t="n"/>
      <c r="G1237" s="179" t="n"/>
      <c r="H1237" s="179" t="n"/>
      <c r="I1237" s="179" t="n"/>
      <c r="J1237" s="180" t="n"/>
      <c r="K1237" s="178" t="n">
        <v>0</v>
      </c>
      <c r="L1237" s="180">
        <f>K1237+L1150</f>
        <v/>
      </c>
      <c r="M1237" s="178" t="n">
        <v>0</v>
      </c>
      <c r="N1237" s="180">
        <f>M1237+N1150</f>
        <v/>
      </c>
      <c r="O1237" s="178" t="n"/>
      <c r="P1237" s="180">
        <f>O1237+P1150</f>
        <v/>
      </c>
      <c r="Q1237" s="181">
        <f>N1237+P1237</f>
        <v/>
      </c>
      <c r="R1237" s="178" t="n"/>
      <c r="S1237" s="180">
        <f>R1237+S1150</f>
        <v/>
      </c>
      <c r="T1237" s="178" t="n"/>
      <c r="U1237" s="180">
        <f>T1237+U1150</f>
        <v/>
      </c>
      <c r="V1237" s="182">
        <f>L1237-N1237-U1237</f>
        <v/>
      </c>
      <c r="W1237" s="180">
        <f>IF(L1237-N1237-U1237-V1237=0,"","Error")</f>
        <v/>
      </c>
    </row>
    <row r="1238" ht="13" customHeight="1">
      <c r="A1238" s="23" t="n"/>
      <c r="B1238" s="18" t="n"/>
      <c r="C1238" s="129" t="n"/>
      <c r="D1238" s="38" t="inlineStr">
        <is>
          <t xml:space="preserve">   កម្រៃឆ្លងកាត់គោ ក្របី និងសេះរស់ (មាតិកាចាស់)</t>
        </is>
      </c>
      <c r="E1238" s="54" t="inlineStr">
        <is>
          <t>TFB</t>
        </is>
      </c>
      <c r="F1238" s="178" t="n"/>
      <c r="G1238" s="179" t="n"/>
      <c r="H1238" s="179" t="n"/>
      <c r="I1238" s="179" t="n"/>
      <c r="J1238" s="180" t="n"/>
      <c r="K1238" s="178" t="n">
        <v>0</v>
      </c>
      <c r="L1238" s="180">
        <f>K1238+L1151</f>
        <v/>
      </c>
      <c r="M1238" s="178" t="n">
        <v>0</v>
      </c>
      <c r="N1238" s="180">
        <f>M1238+N1151</f>
        <v/>
      </c>
      <c r="O1238" s="178" t="n"/>
      <c r="P1238" s="180">
        <f>O1238+P1151</f>
        <v/>
      </c>
      <c r="Q1238" s="181">
        <f>N1238+P1238</f>
        <v/>
      </c>
      <c r="R1238" s="178" t="n"/>
      <c r="S1238" s="180">
        <f>R1238+S1151</f>
        <v/>
      </c>
      <c r="T1238" s="178" t="n"/>
      <c r="U1238" s="180">
        <f>T1238+U1151</f>
        <v/>
      </c>
      <c r="V1238" s="182">
        <f>L1238-N1238-U1238</f>
        <v/>
      </c>
      <c r="W1238" s="180">
        <f>IF(L1238-N1238-U1238-V1238=0,"","Error")</f>
        <v/>
      </c>
    </row>
    <row r="1239" ht="13" customHeight="1">
      <c r="A1239" s="23" t="n"/>
      <c r="B1239" s="18" t="n"/>
      <c r="C1239" s="129" t="n"/>
      <c r="D1239" s="38" t="inlineStr">
        <is>
          <t xml:space="preserve">   កម្រៃឆ្លងកាត់ជ្រូក ចៀម និងពពែរស់ (មាតិកាចាស់)</t>
        </is>
      </c>
      <c r="E1239" s="54" t="inlineStr">
        <is>
          <t>TFS</t>
        </is>
      </c>
      <c r="F1239" s="178" t="n"/>
      <c r="G1239" s="179" t="n"/>
      <c r="H1239" s="179" t="n"/>
      <c r="I1239" s="179" t="n"/>
      <c r="J1239" s="180" t="n"/>
      <c r="K1239" s="178" t="n">
        <v>0</v>
      </c>
      <c r="L1239" s="180">
        <f>K1239+L1152</f>
        <v/>
      </c>
      <c r="M1239" s="178" t="n">
        <v>0</v>
      </c>
      <c r="N1239" s="180">
        <f>M1239+N1152</f>
        <v/>
      </c>
      <c r="O1239" s="178" t="n"/>
      <c r="P1239" s="180">
        <f>O1239+P1152</f>
        <v/>
      </c>
      <c r="Q1239" s="181">
        <f>N1239+P1239</f>
        <v/>
      </c>
      <c r="R1239" s="178" t="n"/>
      <c r="S1239" s="180">
        <f>R1239+S1152</f>
        <v/>
      </c>
      <c r="T1239" s="178" t="n"/>
      <c r="U1239" s="180">
        <f>T1239+U1152</f>
        <v/>
      </c>
      <c r="V1239" s="182">
        <f>L1239-N1239-U1239</f>
        <v/>
      </c>
      <c r="W1239" s="180">
        <f>IF(L1239-N1239-U1239-V1239=0,"","Error")</f>
        <v/>
      </c>
    </row>
    <row r="1240" ht="13" customHeight="1">
      <c r="A1240" s="23" t="n"/>
      <c r="B1240" s="18" t="n"/>
      <c r="C1240" s="129" t="n"/>
      <c r="D1240" s="38" t="inlineStr">
        <is>
          <t xml:space="preserve">   កម្រៃឆ្លងកាត់សត្វស្លាប (មាន់ ទា...) (មាតិកាចាស់)</t>
        </is>
      </c>
      <c r="E1240" s="54" t="inlineStr">
        <is>
          <t>TFP</t>
        </is>
      </c>
      <c r="F1240" s="178" t="n"/>
      <c r="G1240" s="179" t="n"/>
      <c r="H1240" s="179" t="n"/>
      <c r="I1240" s="179" t="n"/>
      <c r="J1240" s="180" t="n"/>
      <c r="K1240" s="178" t="n">
        <v>0</v>
      </c>
      <c r="L1240" s="180">
        <f>K1240+L1153</f>
        <v/>
      </c>
      <c r="M1240" s="178" t="n">
        <v>0</v>
      </c>
      <c r="N1240" s="180">
        <f>M1240+N1153</f>
        <v/>
      </c>
      <c r="O1240" s="178" t="n"/>
      <c r="P1240" s="180">
        <f>O1240+P1153</f>
        <v/>
      </c>
      <c r="Q1240" s="181">
        <f>N1240+P1240</f>
        <v/>
      </c>
      <c r="R1240" s="178" t="n"/>
      <c r="S1240" s="180">
        <f>R1240+S1153</f>
        <v/>
      </c>
      <c r="T1240" s="178" t="n"/>
      <c r="U1240" s="180">
        <f>T1240+U1153</f>
        <v/>
      </c>
      <c r="V1240" s="182">
        <f>L1240-N1240-U1240</f>
        <v/>
      </c>
      <c r="W1240" s="180">
        <f>IF(L1240-N1240-U1240-V1240=0,"","Error")</f>
        <v/>
      </c>
    </row>
    <row r="1241" ht="13" customHeight="1">
      <c r="A1241" s="23" t="n"/>
      <c r="B1241" s="18" t="n"/>
      <c r="C1241" s="129" t="n"/>
      <c r="D1241" s="38" t="inlineStr">
        <is>
          <t xml:space="preserve">   កម្រៃឆ្លងកាត់ផលិតផលជលផល (មាតិកាចាស់)</t>
        </is>
      </c>
      <c r="E1241" s="54" t="inlineStr">
        <is>
          <t>TFA</t>
        </is>
      </c>
      <c r="F1241" s="178" t="n"/>
      <c r="G1241" s="179" t="n"/>
      <c r="H1241" s="179" t="n"/>
      <c r="I1241" s="179" t="n"/>
      <c r="J1241" s="180" t="n"/>
      <c r="K1241" s="178" t="n">
        <v>0</v>
      </c>
      <c r="L1241" s="180">
        <f>K1241+L1154</f>
        <v/>
      </c>
      <c r="M1241" s="178" t="n">
        <v>0</v>
      </c>
      <c r="N1241" s="180">
        <f>M1241+N1154</f>
        <v/>
      </c>
      <c r="O1241" s="178" t="n"/>
      <c r="P1241" s="180">
        <f>O1241+P1154</f>
        <v/>
      </c>
      <c r="Q1241" s="181">
        <f>N1241+P1241</f>
        <v/>
      </c>
      <c r="R1241" s="178" t="n"/>
      <c r="S1241" s="180">
        <f>R1241+S1154</f>
        <v/>
      </c>
      <c r="T1241" s="178" t="n"/>
      <c r="U1241" s="180">
        <f>T1241+U1154</f>
        <v/>
      </c>
      <c r="V1241" s="182">
        <f>L1241-N1241-U1241</f>
        <v/>
      </c>
      <c r="W1241" s="180">
        <f>IF(L1241-N1241-U1241-V1241=0,"","Error")</f>
        <v/>
      </c>
    </row>
    <row r="1242" ht="13" customHeight="1">
      <c r="A1242" s="23" t="n"/>
      <c r="B1242" s="18" t="n"/>
      <c r="C1242" s="183" t="n"/>
      <c r="D1242" s="22" t="inlineStr">
        <is>
          <t>កម្រៃផ្សេងៗ</t>
        </is>
      </c>
      <c r="E1242" s="50" t="inlineStr">
        <is>
          <t>OFS</t>
        </is>
      </c>
      <c r="F1242" s="184" t="n"/>
      <c r="G1242" s="185" t="n"/>
      <c r="H1242" s="185" t="n"/>
      <c r="I1242" s="185" t="n"/>
      <c r="J1242" s="186" t="n"/>
      <c r="K1242" s="184" t="n">
        <v>0</v>
      </c>
      <c r="L1242" s="186">
        <f>K1242+L1155</f>
        <v/>
      </c>
      <c r="M1242" s="184" t="n">
        <v>0</v>
      </c>
      <c r="N1242" s="186">
        <f>M1242+N1155</f>
        <v/>
      </c>
      <c r="O1242" s="184" t="n"/>
      <c r="P1242" s="186">
        <f>O1242+P1155</f>
        <v/>
      </c>
      <c r="Q1242" s="187">
        <f>N1242+P1242</f>
        <v/>
      </c>
      <c r="R1242" s="184" t="n"/>
      <c r="S1242" s="186">
        <f>R1242+S1155</f>
        <v/>
      </c>
      <c r="T1242" s="184" t="n"/>
      <c r="U1242" s="186">
        <f>T1242+U1155</f>
        <v/>
      </c>
      <c r="V1242" s="188">
        <f>L1242-N1242-U1242</f>
        <v/>
      </c>
      <c r="W1242" s="186">
        <f>IF(L1242-N1242-U1242-V1242=0,"","Error")</f>
        <v/>
      </c>
    </row>
    <row r="1243" ht="13" customHeight="1">
      <c r="A1243" s="15" t="n"/>
      <c r="B1243" s="18" t="n"/>
      <c r="C1243" s="21" t="n">
        <v>71003</v>
      </c>
      <c r="D1243" s="22" t="inlineStr">
        <is>
          <t>ពន្ធគយលើផលិតផលតេលសិលា</t>
        </is>
      </c>
      <c r="E1243" s="50" t="inlineStr">
        <is>
          <t>CPP</t>
        </is>
      </c>
      <c r="F1243" s="184" t="n"/>
      <c r="G1243" s="185" t="n"/>
      <c r="H1243" s="185" t="n"/>
      <c r="I1243" s="185" t="n"/>
      <c r="J1243" s="186" t="n"/>
      <c r="K1243" s="184" t="n">
        <v>0</v>
      </c>
      <c r="L1243" s="186">
        <f>K1243+L1156</f>
        <v/>
      </c>
      <c r="M1243" s="184" t="n">
        <v>0</v>
      </c>
      <c r="N1243" s="186">
        <f>M1243+N1156</f>
        <v/>
      </c>
      <c r="O1243" s="184" t="n"/>
      <c r="P1243" s="186">
        <f>O1243+P1156</f>
        <v/>
      </c>
      <c r="Q1243" s="187">
        <f>N1243+P1243</f>
        <v/>
      </c>
      <c r="R1243" s="184" t="n"/>
      <c r="S1243" s="186">
        <f>R1243+S1156</f>
        <v/>
      </c>
      <c r="T1243" s="184" t="n"/>
      <c r="U1243" s="186">
        <f>T1243+U1156</f>
        <v/>
      </c>
      <c r="V1243" s="188">
        <f>L1243-N1243-U1243</f>
        <v/>
      </c>
      <c r="W1243" s="186">
        <f>IF(L1243-N1243-U1243-V1243=0,"","Error")</f>
        <v/>
      </c>
    </row>
    <row r="1244" ht="13" customHeight="1">
      <c r="A1244" s="15" t="n"/>
      <c r="B1244" s="18" t="n"/>
      <c r="C1244" s="21" t="n">
        <v>71004</v>
      </c>
      <c r="D1244" s="22" t="inlineStr">
        <is>
          <t>អាករបន្ថែមលើផលិតផលតេលសិលាសម្រាប់ថែទាំផ្លូវថ្នល់</t>
        </is>
      </c>
      <c r="E1244" s="50" t="inlineStr">
        <is>
          <t>ATP</t>
        </is>
      </c>
      <c r="F1244" s="184" t="n"/>
      <c r="G1244" s="185" t="n"/>
      <c r="H1244" s="185" t="n"/>
      <c r="I1244" s="185" t="n"/>
      <c r="J1244" s="186" t="n"/>
      <c r="K1244" s="184" t="n">
        <v>0</v>
      </c>
      <c r="L1244" s="186">
        <f>K1244+L1157</f>
        <v/>
      </c>
      <c r="M1244" s="184" t="n">
        <v>0</v>
      </c>
      <c r="N1244" s="186">
        <f>M1244+N1157</f>
        <v/>
      </c>
      <c r="O1244" s="184" t="n"/>
      <c r="P1244" s="186">
        <f>O1244+P1157</f>
        <v/>
      </c>
      <c r="Q1244" s="187">
        <f>N1244+P1244</f>
        <v/>
      </c>
      <c r="R1244" s="184" t="n"/>
      <c r="S1244" s="186">
        <f>R1244+S1157</f>
        <v/>
      </c>
      <c r="T1244" s="184" t="n"/>
      <c r="U1244" s="186">
        <f>T1244+U1157</f>
        <v/>
      </c>
      <c r="V1244" s="188">
        <f>L1244-N1244-U1244</f>
        <v/>
      </c>
      <c r="W1244" s="186">
        <f>IF(L1244-N1244-U1244-V1244=0,"","Error")</f>
        <v/>
      </c>
    </row>
    <row r="1245" ht="13" customHeight="1">
      <c r="A1245" s="15" t="n"/>
      <c r="B1245" s="18" t="n"/>
      <c r="C1245" s="21" t="n">
        <v>71005</v>
      </c>
      <c r="D1245" s="22" t="inlineStr">
        <is>
          <t>ផលពីការលក់ទំនិញរឹបអូស និងទំនិញគ្មានការទាមទារ</t>
        </is>
      </c>
      <c r="E1245" s="50" t="inlineStr">
        <is>
          <t>AUC</t>
        </is>
      </c>
      <c r="F1245" s="184" t="n"/>
      <c r="G1245" s="185" t="n"/>
      <c r="H1245" s="185" t="n"/>
      <c r="I1245" s="185" t="n"/>
      <c r="J1245" s="186" t="n"/>
      <c r="K1245" s="184" t="n">
        <v>0</v>
      </c>
      <c r="L1245" s="186">
        <f>K1245+L1158</f>
        <v/>
      </c>
      <c r="M1245" s="184" t="n">
        <v>0</v>
      </c>
      <c r="N1245" s="186">
        <f>M1245+N1158</f>
        <v/>
      </c>
      <c r="O1245" s="184" t="n"/>
      <c r="P1245" s="186">
        <f>O1245+P1158</f>
        <v/>
      </c>
      <c r="Q1245" s="187">
        <f>N1245+P1245</f>
        <v/>
      </c>
      <c r="R1245" s="184" t="n"/>
      <c r="S1245" s="186">
        <f>R1245+S1158</f>
        <v/>
      </c>
      <c r="T1245" s="184" t="n"/>
      <c r="U1245" s="186">
        <f>T1245+U1158</f>
        <v/>
      </c>
      <c r="V1245" s="188">
        <f>L1245-N1245-U1245</f>
        <v/>
      </c>
      <c r="W1245" s="186">
        <f>IF(L1245-N1245-U1245-V1245=0,"","Error")</f>
        <v/>
      </c>
    </row>
    <row r="1246" ht="13" customHeight="1">
      <c r="A1246" s="15" t="n"/>
      <c r="B1246" s="18" t="n"/>
      <c r="C1246" s="21" t="n">
        <v>71006</v>
      </c>
      <c r="D1246" s="22" t="inlineStr">
        <is>
          <t>ពិន័យផ្សេងៗលើការនាំចូល</t>
        </is>
      </c>
      <c r="E1246" s="50" t="inlineStr">
        <is>
          <t>PIM</t>
        </is>
      </c>
      <c r="F1246" s="184" t="n"/>
      <c r="G1246" s="185" t="n"/>
      <c r="H1246" s="185" t="n"/>
      <c r="I1246" s="185" t="n"/>
      <c r="J1246" s="186" t="n"/>
      <c r="K1246" s="184" t="n">
        <v>0</v>
      </c>
      <c r="L1246" s="186">
        <f>K1246+L1159</f>
        <v/>
      </c>
      <c r="M1246" s="184" t="n">
        <v>0</v>
      </c>
      <c r="N1246" s="186">
        <f>M1246+N1159</f>
        <v/>
      </c>
      <c r="O1246" s="184" t="n"/>
      <c r="P1246" s="186">
        <f>O1246+P1159</f>
        <v/>
      </c>
      <c r="Q1246" s="187">
        <f>N1246+P1246</f>
        <v/>
      </c>
      <c r="R1246" s="184" t="n"/>
      <c r="S1246" s="186">
        <f>R1246+S1159</f>
        <v/>
      </c>
      <c r="T1246" s="184" t="n"/>
      <c r="U1246" s="186">
        <f>T1246+U1159</f>
        <v/>
      </c>
      <c r="V1246" s="188">
        <f>L1246-N1246-U1246</f>
        <v/>
      </c>
      <c r="W1246" s="186">
        <f>IF(L1246-N1246-U1246-V1246=0,"","Error")</f>
        <v/>
      </c>
    </row>
    <row r="1247" ht="14" customHeight="1" thickBot="1">
      <c r="A1247" s="15" t="n"/>
      <c r="B1247" s="24" t="n"/>
      <c r="C1247" s="55" t="n">
        <v>71007</v>
      </c>
      <c r="D1247" s="56" t="inlineStr">
        <is>
          <t>ពន្ធនាំចូល (ជាបន្ទុករបស់រដ្ឋ)</t>
        </is>
      </c>
      <c r="E1247" s="57" t="inlineStr">
        <is>
          <t>CRP</t>
        </is>
      </c>
      <c r="F1247" s="107" t="n"/>
      <c r="G1247" s="108" t="n"/>
      <c r="H1247" s="108" t="n"/>
      <c r="I1247" s="108" t="n"/>
      <c r="J1247" s="109" t="n"/>
      <c r="K1247" s="107" t="n">
        <v>0</v>
      </c>
      <c r="L1247" s="109">
        <f>K1247+L1160</f>
        <v/>
      </c>
      <c r="M1247" s="107" t="n">
        <v>0</v>
      </c>
      <c r="N1247" s="109">
        <f>M1247+N1160</f>
        <v/>
      </c>
      <c r="O1247" s="107" t="n"/>
      <c r="P1247" s="109">
        <f>O1247+P1160</f>
        <v/>
      </c>
      <c r="Q1247" s="110">
        <f>N1247+P1247</f>
        <v/>
      </c>
      <c r="R1247" s="107" t="n"/>
      <c r="S1247" s="109">
        <f>R1247+S1160</f>
        <v/>
      </c>
      <c r="T1247" s="107" t="n"/>
      <c r="U1247" s="109">
        <f>T1247+U1160</f>
        <v/>
      </c>
      <c r="V1247" s="111">
        <f>L1247-N1247-U1247</f>
        <v/>
      </c>
      <c r="W1247" s="109">
        <f>IF(L1247-N1247-U1247-V1247=0,"","Error")</f>
        <v/>
      </c>
    </row>
    <row r="1248" ht="13" customHeight="1">
      <c r="A1248" s="15" t="n"/>
      <c r="B1248" s="19" t="inlineStr">
        <is>
          <t>7101</t>
        </is>
      </c>
      <c r="C1248" s="20" t="n">
        <v>71011</v>
      </c>
      <c r="D1248" s="16" t="inlineStr">
        <is>
          <t>អាករលើការនាំចេញឈើ</t>
        </is>
      </c>
      <c r="E1248" s="49" t="inlineStr">
        <is>
          <t>ETW</t>
        </is>
      </c>
      <c r="F1248" s="97" t="n"/>
      <c r="G1248" s="98" t="n"/>
      <c r="H1248" s="98" t="n"/>
      <c r="I1248" s="98" t="n"/>
      <c r="J1248" s="99" t="n"/>
      <c r="K1248" s="97" t="n">
        <v>0</v>
      </c>
      <c r="L1248" s="99">
        <f>K1248+L1161</f>
        <v/>
      </c>
      <c r="M1248" s="97" t="n">
        <v>0</v>
      </c>
      <c r="N1248" s="99">
        <f>M1248+N1161</f>
        <v/>
      </c>
      <c r="O1248" s="97" t="n"/>
      <c r="P1248" s="99">
        <f>O1248+P1161</f>
        <v/>
      </c>
      <c r="Q1248" s="100">
        <f>N1248+P1248</f>
        <v/>
      </c>
      <c r="R1248" s="97" t="n"/>
      <c r="S1248" s="99">
        <f>R1248+S1161</f>
        <v/>
      </c>
      <c r="T1248" s="97" t="n"/>
      <c r="U1248" s="99">
        <f>T1248+U1161</f>
        <v/>
      </c>
      <c r="V1248" s="101">
        <f>L1248-N1248-U1248</f>
        <v/>
      </c>
      <c r="W1248" s="99">
        <f>IF(L1248-N1248-U1248-V1248=0,"","Error")</f>
        <v/>
      </c>
    </row>
    <row r="1249" ht="13" customHeight="1">
      <c r="A1249" s="15" t="n"/>
      <c r="B1249" s="18" t="n"/>
      <c r="C1249" s="21" t="n">
        <v>71012</v>
      </c>
      <c r="D1249" s="22" t="inlineStr">
        <is>
          <t>អាករលើការនាំចេញកៅស៊ូ</t>
        </is>
      </c>
      <c r="E1249" s="50" t="inlineStr">
        <is>
          <t>ETR</t>
        </is>
      </c>
      <c r="F1249" s="184" t="n"/>
      <c r="G1249" s="185" t="n"/>
      <c r="H1249" s="185" t="n"/>
      <c r="I1249" s="185" t="n"/>
      <c r="J1249" s="186" t="n"/>
      <c r="K1249" s="184" t="n">
        <v>0</v>
      </c>
      <c r="L1249" s="186">
        <f>K1249+L1162</f>
        <v/>
      </c>
      <c r="M1249" s="184" t="n">
        <v>0</v>
      </c>
      <c r="N1249" s="186">
        <f>M1249+N1162</f>
        <v/>
      </c>
      <c r="O1249" s="184" t="n"/>
      <c r="P1249" s="186">
        <f>O1249+P1162</f>
        <v/>
      </c>
      <c r="Q1249" s="187">
        <f>N1249+P1249</f>
        <v/>
      </c>
      <c r="R1249" s="184" t="n"/>
      <c r="S1249" s="186">
        <f>R1249+S1162</f>
        <v/>
      </c>
      <c r="T1249" s="184" t="n"/>
      <c r="U1249" s="186">
        <f>T1249+U1162</f>
        <v/>
      </c>
      <c r="V1249" s="188">
        <f>L1249-N1249-U1249</f>
        <v/>
      </c>
      <c r="W1249" s="186">
        <f>IF(L1249-N1249-U1249-V1249=0,"","Error")</f>
        <v/>
      </c>
    </row>
    <row r="1250" ht="13" customHeight="1">
      <c r="A1250" s="15" t="n"/>
      <c r="B1250" s="18" t="n"/>
      <c r="C1250" s="21" t="n">
        <v>71013</v>
      </c>
      <c r="D1250" s="22" t="inlineStr">
        <is>
          <t>អាករលើការនាំចេញផលិតផលតេលសិលា</t>
        </is>
      </c>
      <c r="E1250" s="50" t="inlineStr">
        <is>
          <t>ETP</t>
        </is>
      </c>
      <c r="F1250" s="184" t="n"/>
      <c r="G1250" s="185" t="n"/>
      <c r="H1250" s="185" t="n"/>
      <c r="I1250" s="185" t="n"/>
      <c r="J1250" s="186" t="n"/>
      <c r="K1250" s="184" t="n">
        <v>0</v>
      </c>
      <c r="L1250" s="186">
        <f>K1250+L1163</f>
        <v/>
      </c>
      <c r="M1250" s="184" t="n">
        <v>0</v>
      </c>
      <c r="N1250" s="186">
        <f>M1250+N1163</f>
        <v/>
      </c>
      <c r="O1250" s="184" t="n"/>
      <c r="P1250" s="186">
        <f>O1250+P1163</f>
        <v/>
      </c>
      <c r="Q1250" s="187">
        <f>N1250+P1250</f>
        <v/>
      </c>
      <c r="R1250" s="184" t="n"/>
      <c r="S1250" s="186">
        <f>R1250+S1163</f>
        <v/>
      </c>
      <c r="T1250" s="184" t="n"/>
      <c r="U1250" s="186">
        <f>T1250+U1163</f>
        <v/>
      </c>
      <c r="V1250" s="188">
        <f>L1250-N1250-U1250</f>
        <v/>
      </c>
      <c r="W1250" s="186">
        <f>IF(L1250-N1250-U1250-V1250=0,"","Error")</f>
        <v/>
      </c>
    </row>
    <row r="1251" ht="13" customHeight="1">
      <c r="A1251" s="15" t="n"/>
      <c r="B1251" s="18" t="n"/>
      <c r="C1251" s="21" t="n">
        <v>71014</v>
      </c>
      <c r="D1251" s="22" t="inlineStr">
        <is>
          <t>អាករលើការនាំចេញទំនិញផ្សេងៗ</t>
        </is>
      </c>
      <c r="E1251" s="50" t="inlineStr">
        <is>
          <t>ETO</t>
        </is>
      </c>
      <c r="F1251" s="184" t="n"/>
      <c r="G1251" s="185" t="n"/>
      <c r="H1251" s="185" t="n"/>
      <c r="I1251" s="185" t="n"/>
      <c r="J1251" s="186" t="n"/>
      <c r="K1251" s="184" t="n">
        <v>0</v>
      </c>
      <c r="L1251" s="186">
        <f>K1251+L1164</f>
        <v/>
      </c>
      <c r="M1251" s="184" t="n">
        <v>0</v>
      </c>
      <c r="N1251" s="186">
        <f>M1251+N1164</f>
        <v/>
      </c>
      <c r="O1251" s="184" t="n"/>
      <c r="P1251" s="186">
        <f>O1251+P1164</f>
        <v/>
      </c>
      <c r="Q1251" s="187">
        <f>N1251+P1251</f>
        <v/>
      </c>
      <c r="R1251" s="184" t="n"/>
      <c r="S1251" s="186">
        <f>R1251+S1164</f>
        <v/>
      </c>
      <c r="T1251" s="184" t="n"/>
      <c r="U1251" s="186">
        <f>T1251+U1164</f>
        <v/>
      </c>
      <c r="V1251" s="188">
        <f>L1251-N1251-U1251</f>
        <v/>
      </c>
      <c r="W1251" s="186">
        <f>IF(L1251-N1251-U1251-V1251=0,"","Error")</f>
        <v/>
      </c>
    </row>
    <row r="1252" ht="14" customHeight="1" thickBot="1">
      <c r="A1252" s="81" t="n"/>
      <c r="B1252" s="24" t="n"/>
      <c r="C1252" s="55" t="n">
        <v>71016</v>
      </c>
      <c r="D1252" s="56" t="inlineStr">
        <is>
          <t>ពិន័យផ្សេងៗលើការនាំចេញ</t>
        </is>
      </c>
      <c r="E1252" s="57" t="inlineStr">
        <is>
          <t>PEX</t>
        </is>
      </c>
      <c r="F1252" s="107" t="n"/>
      <c r="G1252" s="108" t="n"/>
      <c r="H1252" s="108" t="n"/>
      <c r="I1252" s="108" t="n"/>
      <c r="J1252" s="109" t="n"/>
      <c r="K1252" s="107" t="n">
        <v>0</v>
      </c>
      <c r="L1252" s="109">
        <f>K1252+L1165</f>
        <v/>
      </c>
      <c r="M1252" s="107" t="n">
        <v>0</v>
      </c>
      <c r="N1252" s="109">
        <f>M1252+N1165</f>
        <v/>
      </c>
      <c r="O1252" s="107" t="n"/>
      <c r="P1252" s="109">
        <f>O1252+P1165</f>
        <v/>
      </c>
      <c r="Q1252" s="110">
        <f>N1252+P1252</f>
        <v/>
      </c>
      <c r="R1252" s="107" t="n"/>
      <c r="S1252" s="109">
        <f>R1252+S1165</f>
        <v/>
      </c>
      <c r="T1252" s="107" t="n"/>
      <c r="U1252" s="109">
        <f>T1252+U1165</f>
        <v/>
      </c>
      <c r="V1252" s="111">
        <f>L1252-N1252-U1252</f>
        <v/>
      </c>
      <c r="W1252" s="109">
        <f>IF(L1252-N1252-U1252-V1252=0,"","Error")</f>
        <v/>
      </c>
    </row>
    <row r="1253" ht="14" customHeight="1" thickBot="1">
      <c r="A1253" s="25" t="inlineStr">
        <is>
          <t>73</t>
        </is>
      </c>
      <c r="B1253" s="19" t="inlineStr">
        <is>
          <t>7301</t>
        </is>
      </c>
      <c r="C1253" s="26" t="n">
        <v>73011</v>
      </c>
      <c r="D1253" s="36" t="inlineStr">
        <is>
          <t>ការលក់សម្ភារបរិក្ខារ សម្ភារខូចខាត សម្ភារសិក្សា</t>
        </is>
      </c>
      <c r="E1253" s="58" t="inlineStr">
        <is>
          <t>SOS</t>
        </is>
      </c>
      <c r="F1253" s="189" t="n"/>
      <c r="G1253" s="190" t="n"/>
      <c r="H1253" s="190" t="n"/>
      <c r="I1253" s="190" t="n"/>
      <c r="J1253" s="114" t="n"/>
      <c r="K1253" s="189" t="n">
        <v>0</v>
      </c>
      <c r="L1253" s="114">
        <f>K1253+L1166</f>
        <v/>
      </c>
      <c r="M1253" s="189" t="n">
        <v>0</v>
      </c>
      <c r="N1253" s="114">
        <f>M1253+N1166</f>
        <v/>
      </c>
      <c r="O1253" s="189" t="n"/>
      <c r="P1253" s="114">
        <f>O1253+P1166</f>
        <v/>
      </c>
      <c r="Q1253" s="115">
        <f>N1253+P1253</f>
        <v/>
      </c>
      <c r="R1253" s="189" t="n"/>
      <c r="S1253" s="114">
        <f>R1253+S1166</f>
        <v/>
      </c>
      <c r="T1253" s="189" t="n"/>
      <c r="U1253" s="114">
        <f>T1253+U1166</f>
        <v/>
      </c>
      <c r="V1253" s="191">
        <f>L1253-N1253-U1253</f>
        <v/>
      </c>
      <c r="W1253" s="114">
        <f>IF(L1253-N1253-U1253-V1253=0,"","Error")</f>
        <v/>
      </c>
    </row>
    <row r="1254" ht="14" customHeight="1" thickBot="1">
      <c r="A1254" s="23" t="n"/>
      <c r="B1254" s="18" t="n"/>
      <c r="C1254" s="143" t="inlineStr">
        <is>
          <t>73012</t>
        </is>
      </c>
      <c r="D1254" s="128" t="inlineStr">
        <is>
          <t>សរុបលក់ឯកសារ លតាប័ត្រ និងលិខិតបោះពុម្ពផ្សេងៗ</t>
        </is>
      </c>
      <c r="E1254" s="90" t="n"/>
      <c r="F1254" s="118" t="n"/>
      <c r="G1254" s="119">
        <f>SUM(G1255:G1259)</f>
        <v/>
      </c>
      <c r="H1254" s="119">
        <f>SUM(H1255:H1259)</f>
        <v/>
      </c>
      <c r="I1254" s="119">
        <f>SUM(I1255:I1259)</f>
        <v/>
      </c>
      <c r="J1254" s="120">
        <f>SUM(J1255:J1259)</f>
        <v/>
      </c>
      <c r="K1254" s="118">
        <f>SUM(K1255:K1259)</f>
        <v/>
      </c>
      <c r="L1254" s="120">
        <f>SUM(L1255:L1259)</f>
        <v/>
      </c>
      <c r="M1254" s="118">
        <f>SUM(M1255:M1259)</f>
        <v/>
      </c>
      <c r="N1254" s="120">
        <f>SUM(N1255:N1259)</f>
        <v/>
      </c>
      <c r="O1254" s="118">
        <f>SUM(O1255:O1259)</f>
        <v/>
      </c>
      <c r="P1254" s="120">
        <f>SUM(P1255:P1259)</f>
        <v/>
      </c>
      <c r="Q1254" s="121">
        <f>SUM(Q1255:Q1259)</f>
        <v/>
      </c>
      <c r="R1254" s="118">
        <f>SUM(R1255:R1259)</f>
        <v/>
      </c>
      <c r="S1254" s="120">
        <f>SUM(S1255:S1259)</f>
        <v/>
      </c>
      <c r="T1254" s="118">
        <f>SUM(T1255:T1259)</f>
        <v/>
      </c>
      <c r="U1254" s="120">
        <f>SUM(U1255:U1259)</f>
        <v/>
      </c>
      <c r="V1254" s="122">
        <f>SUM(V1255:V1259)</f>
        <v/>
      </c>
      <c r="W1254" s="120">
        <f>IF(L1254-N1254-U1254-V1254=0,"","Error")</f>
        <v/>
      </c>
    </row>
    <row r="1255" ht="13" customHeight="1">
      <c r="A1255" s="23" t="n"/>
      <c r="B1255" s="18" t="n"/>
      <c r="C1255" s="127" t="n"/>
      <c r="D1255" s="14" t="inlineStr">
        <is>
          <t>កម្រៃលតាប័ត្ររថយន្ដ</t>
        </is>
      </c>
      <c r="E1255" s="59" t="inlineStr">
        <is>
          <t>VVF</t>
        </is>
      </c>
      <c r="F1255" s="192" t="n"/>
      <c r="G1255" s="193" t="n"/>
      <c r="H1255" s="193" t="n"/>
      <c r="I1255" s="193" t="n"/>
      <c r="J1255" s="194" t="n"/>
      <c r="K1255" s="192" t="n">
        <v>0</v>
      </c>
      <c r="L1255" s="194">
        <f>K1255+L1168</f>
        <v/>
      </c>
      <c r="M1255" s="192" t="n">
        <v>0</v>
      </c>
      <c r="N1255" s="194">
        <f>M1255+N1168</f>
        <v/>
      </c>
      <c r="O1255" s="192" t="n"/>
      <c r="P1255" s="194">
        <f>O1255+P1168</f>
        <v/>
      </c>
      <c r="Q1255" s="195">
        <f>N1255+P1255</f>
        <v/>
      </c>
      <c r="R1255" s="192" t="n"/>
      <c r="S1255" s="194">
        <f>R1255+S1168</f>
        <v/>
      </c>
      <c r="T1255" s="192" t="n"/>
      <c r="U1255" s="194">
        <f>T1255+U1168</f>
        <v/>
      </c>
      <c r="V1255" s="196">
        <f>L1255-N1255-U1255</f>
        <v/>
      </c>
      <c r="W1255" s="194">
        <f>IF(L1255-N1255-U1255-V1255=0,"","Error")</f>
        <v/>
      </c>
    </row>
    <row r="1256" ht="13" customHeight="1">
      <c r="A1256" s="23" t="n"/>
      <c r="B1256" s="18" t="n"/>
      <c r="C1256" s="127" t="n"/>
      <c r="D1256" s="6" t="inlineStr">
        <is>
          <t>កម្រៃត្រាពន្ធគយ</t>
        </is>
      </c>
      <c r="E1256" s="60" t="inlineStr">
        <is>
          <t>CSF</t>
        </is>
      </c>
      <c r="F1256" s="150" t="n"/>
      <c r="G1256" s="151" t="n"/>
      <c r="H1256" s="151" t="n"/>
      <c r="I1256" s="151" t="n"/>
      <c r="J1256" s="152" t="n"/>
      <c r="K1256" s="150" t="n">
        <v>0</v>
      </c>
      <c r="L1256" s="152">
        <f>K1256+L1169</f>
        <v/>
      </c>
      <c r="M1256" s="150" t="n">
        <v>0</v>
      </c>
      <c r="N1256" s="152">
        <f>M1256+N1169</f>
        <v/>
      </c>
      <c r="O1256" s="150" t="n"/>
      <c r="P1256" s="152">
        <f>O1256+P1169</f>
        <v/>
      </c>
      <c r="Q1256" s="153">
        <f>N1256+P1256</f>
        <v/>
      </c>
      <c r="R1256" s="150" t="n"/>
      <c r="S1256" s="152">
        <f>R1256+S1169</f>
        <v/>
      </c>
      <c r="T1256" s="150" t="n"/>
      <c r="U1256" s="152">
        <f>T1256+U1169</f>
        <v/>
      </c>
      <c r="V1256" s="154">
        <f>L1256-N1256-U1256</f>
        <v/>
      </c>
      <c r="W1256" s="152">
        <f>IF(L1256-N1256-U1256-V1256=0,"","Error")</f>
        <v/>
      </c>
    </row>
    <row r="1257" ht="13" customHeight="1">
      <c r="A1257" s="23" t="n"/>
      <c r="B1257" s="18" t="n"/>
      <c r="C1257" s="127" t="n"/>
      <c r="D1257" s="6" t="inlineStr">
        <is>
          <t>កម្រៃតែមប្រិ៍អាករ</t>
        </is>
      </c>
      <c r="E1257" s="60" t="inlineStr">
        <is>
          <t>STF</t>
        </is>
      </c>
      <c r="F1257" s="150" t="n"/>
      <c r="G1257" s="151" t="n"/>
      <c r="H1257" s="151" t="n"/>
      <c r="I1257" s="151" t="n"/>
      <c r="J1257" s="152" t="n"/>
      <c r="K1257" s="150" t="n">
        <v>0</v>
      </c>
      <c r="L1257" s="152">
        <f>K1257+L1170</f>
        <v/>
      </c>
      <c r="M1257" s="150" t="n">
        <v>0</v>
      </c>
      <c r="N1257" s="152">
        <f>M1257+N1170</f>
        <v/>
      </c>
      <c r="O1257" s="150" t="n"/>
      <c r="P1257" s="152">
        <f>O1257+P1170</f>
        <v/>
      </c>
      <c r="Q1257" s="153">
        <f>N1257+P1257</f>
        <v/>
      </c>
      <c r="R1257" s="150" t="n"/>
      <c r="S1257" s="152">
        <f>R1257+S1170</f>
        <v/>
      </c>
      <c r="T1257" s="150" t="n"/>
      <c r="U1257" s="152">
        <f>T1257+U1170</f>
        <v/>
      </c>
      <c r="V1257" s="154">
        <f>L1257-N1257-U1257</f>
        <v/>
      </c>
      <c r="W1257" s="152">
        <f>IF(L1257-N1257-U1257-V1257=0,"","Error")</f>
        <v/>
      </c>
    </row>
    <row r="1258" ht="13" customHeight="1">
      <c r="A1258" s="23" t="n"/>
      <c r="B1258" s="18" t="n"/>
      <c r="C1258" s="127" t="n"/>
      <c r="D1258" s="6" t="inlineStr">
        <is>
          <t>កម្រៃបណ្ណដឹកជញ្ជូនទំនិញ</t>
        </is>
      </c>
      <c r="E1258" s="60" t="inlineStr">
        <is>
          <t>TSF</t>
        </is>
      </c>
      <c r="F1258" s="150" t="n"/>
      <c r="G1258" s="151" t="n"/>
      <c r="H1258" s="151" t="n"/>
      <c r="I1258" s="151" t="n"/>
      <c r="J1258" s="152" t="n"/>
      <c r="K1258" s="150" t="n">
        <v>0</v>
      </c>
      <c r="L1258" s="152">
        <f>K1258+L1171</f>
        <v/>
      </c>
      <c r="M1258" s="150" t="n">
        <v>0</v>
      </c>
      <c r="N1258" s="152">
        <f>M1258+N1171</f>
        <v/>
      </c>
      <c r="O1258" s="150" t="n"/>
      <c r="P1258" s="152">
        <f>O1258+P1171</f>
        <v/>
      </c>
      <c r="Q1258" s="153">
        <f>N1258+P1258</f>
        <v/>
      </c>
      <c r="R1258" s="150" t="n"/>
      <c r="S1258" s="152">
        <f>R1258+S1171</f>
        <v/>
      </c>
      <c r="T1258" s="150" t="n"/>
      <c r="U1258" s="152">
        <f>T1258+U1171</f>
        <v/>
      </c>
      <c r="V1258" s="154">
        <f>L1258-N1258-U1258</f>
        <v/>
      </c>
      <c r="W1258" s="152">
        <f>IF(L1258-N1258-U1258-V1258=0,"","Error")</f>
        <v/>
      </c>
    </row>
    <row r="1259" ht="13" customHeight="1">
      <c r="A1259" s="23" t="n"/>
      <c r="B1259" s="18" t="n"/>
      <c r="C1259" s="127" t="n"/>
      <c r="D1259" s="7" t="inlineStr">
        <is>
          <t>កម្រៃសៀលកុងតឺន័រ</t>
        </is>
      </c>
      <c r="E1259" s="61" t="inlineStr">
        <is>
          <t>CCS</t>
        </is>
      </c>
      <c r="F1259" s="197" t="n"/>
      <c r="G1259" s="198" t="n"/>
      <c r="H1259" s="198" t="n"/>
      <c r="I1259" s="198" t="n"/>
      <c r="J1259" s="199" t="n"/>
      <c r="K1259" s="197" t="n">
        <v>0</v>
      </c>
      <c r="L1259" s="199">
        <f>K1259+L1172</f>
        <v/>
      </c>
      <c r="M1259" s="197" t="n">
        <v>0</v>
      </c>
      <c r="N1259" s="199">
        <f>M1259+N1172</f>
        <v/>
      </c>
      <c r="O1259" s="197" t="n"/>
      <c r="P1259" s="199">
        <f>O1259+P1172</f>
        <v/>
      </c>
      <c r="Q1259" s="200">
        <f>N1259+P1259</f>
        <v/>
      </c>
      <c r="R1259" s="197" t="n"/>
      <c r="S1259" s="199">
        <f>R1259+S1172</f>
        <v/>
      </c>
      <c r="T1259" s="197" t="n"/>
      <c r="U1259" s="199">
        <f>T1259+U1172</f>
        <v/>
      </c>
      <c r="V1259" s="201">
        <f>L1259-N1259-U1259</f>
        <v/>
      </c>
      <c r="W1259" s="199">
        <f>IF(L1259-N1259-U1259-V1259=0,"","Error")</f>
        <v/>
      </c>
    </row>
    <row r="1260" ht="13" customHeight="1">
      <c r="A1260" s="15" t="n"/>
      <c r="B1260" s="18" t="n"/>
      <c r="C1260" s="21" t="n">
        <v>73013</v>
      </c>
      <c r="D1260" s="22" t="inlineStr">
        <is>
          <t>ផលបានពីការលក់ទ្រព្យសម្បត្តិកំទេចកំទី</t>
        </is>
      </c>
      <c r="E1260" s="62" t="inlineStr">
        <is>
          <t>SOM</t>
        </is>
      </c>
      <c r="F1260" s="184" t="n"/>
      <c r="G1260" s="185" t="n"/>
      <c r="H1260" s="185" t="n"/>
      <c r="I1260" s="185" t="n"/>
      <c r="J1260" s="186" t="n"/>
      <c r="K1260" s="184" t="n">
        <v>0</v>
      </c>
      <c r="L1260" s="186">
        <f>K1260+L1173</f>
        <v/>
      </c>
      <c r="M1260" s="184" t="n">
        <v>0</v>
      </c>
      <c r="N1260" s="186">
        <f>M1260+N1173</f>
        <v/>
      </c>
      <c r="O1260" s="184" t="n"/>
      <c r="P1260" s="186">
        <f>O1260+P1173</f>
        <v/>
      </c>
      <c r="Q1260" s="187">
        <f>N1260+P1260</f>
        <v/>
      </c>
      <c r="R1260" s="184" t="n"/>
      <c r="S1260" s="186">
        <f>R1260+S1173</f>
        <v/>
      </c>
      <c r="T1260" s="184" t="n"/>
      <c r="U1260" s="186">
        <f>T1260+U1173</f>
        <v/>
      </c>
      <c r="V1260" s="188">
        <f>L1260-N1260-U1260</f>
        <v/>
      </c>
      <c r="W1260" s="186">
        <f>IF(L1260-N1260-U1260-V1260=0,"","Error")</f>
        <v/>
      </c>
    </row>
    <row r="1261" ht="13" customHeight="1">
      <c r="A1261" s="15" t="n"/>
      <c r="B1261" s="18" t="n"/>
      <c r="C1261" s="21" t="n">
        <v>73015</v>
      </c>
      <c r="D1261" s="22" t="inlineStr">
        <is>
          <t>ការលក់មធ្យោបាយដឹកជញ្ជូន និងគ្រឿងចក្រចាស់ៗ ឬខូច</t>
        </is>
      </c>
      <c r="E1261" s="62" t="inlineStr">
        <is>
          <t>SOV</t>
        </is>
      </c>
      <c r="F1261" s="184" t="n"/>
      <c r="G1261" s="185" t="n"/>
      <c r="H1261" s="185" t="n"/>
      <c r="I1261" s="185" t="n"/>
      <c r="J1261" s="186" t="n"/>
      <c r="K1261" s="184" t="n">
        <v>0</v>
      </c>
      <c r="L1261" s="186">
        <f>K1261+L1174</f>
        <v/>
      </c>
      <c r="M1261" s="184" t="n">
        <v>0</v>
      </c>
      <c r="N1261" s="186">
        <f>M1261+N1174</f>
        <v/>
      </c>
      <c r="O1261" s="184" t="n"/>
      <c r="P1261" s="186">
        <f>O1261+P1174</f>
        <v/>
      </c>
      <c r="Q1261" s="187">
        <f>N1261+P1261</f>
        <v/>
      </c>
      <c r="R1261" s="184" t="n"/>
      <c r="S1261" s="186">
        <f>R1261+S1174</f>
        <v/>
      </c>
      <c r="T1261" s="184" t="n"/>
      <c r="U1261" s="186">
        <f>T1261+U1174</f>
        <v/>
      </c>
      <c r="V1261" s="188">
        <f>L1261-N1261-U1261</f>
        <v/>
      </c>
      <c r="W1261" s="186">
        <f>IF(L1261-N1261-U1261-V1261=0,"","Error")</f>
        <v/>
      </c>
    </row>
    <row r="1262" ht="13" customHeight="1">
      <c r="A1262" s="15" t="n"/>
      <c r="B1262" s="18" t="n"/>
      <c r="C1262" s="21" t="n">
        <v>73016</v>
      </c>
      <c r="D1262" s="22" t="inlineStr">
        <is>
          <t>ការលក់ឧបករណ៍អេឡិចត្រូនិចចាស់ៗ ឬ ខូច</t>
        </is>
      </c>
      <c r="E1262" s="62" t="inlineStr">
        <is>
          <t>SOD</t>
        </is>
      </c>
      <c r="F1262" s="184" t="n"/>
      <c r="G1262" s="185" t="n"/>
      <c r="H1262" s="185" t="n"/>
      <c r="I1262" s="185" t="n"/>
      <c r="J1262" s="186" t="n"/>
      <c r="K1262" s="184" t="n">
        <v>0</v>
      </c>
      <c r="L1262" s="186">
        <f>K1262+L1175</f>
        <v/>
      </c>
      <c r="M1262" s="184" t="n">
        <v>0</v>
      </c>
      <c r="N1262" s="186">
        <f>M1262+N1175</f>
        <v/>
      </c>
      <c r="O1262" s="184" t="n"/>
      <c r="P1262" s="186">
        <f>O1262+P1175</f>
        <v/>
      </c>
      <c r="Q1262" s="187">
        <f>N1262+P1262</f>
        <v/>
      </c>
      <c r="R1262" s="184" t="n"/>
      <c r="S1262" s="186">
        <f>R1262+S1175</f>
        <v/>
      </c>
      <c r="T1262" s="184" t="n"/>
      <c r="U1262" s="186">
        <f>T1262+U1175</f>
        <v/>
      </c>
      <c r="V1262" s="188">
        <f>L1262-N1262-U1262</f>
        <v/>
      </c>
      <c r="W1262" s="186">
        <f>IF(L1262-N1262-U1262-V1262=0,"","Error")</f>
        <v/>
      </c>
    </row>
    <row r="1263" ht="13" customHeight="1">
      <c r="A1263" s="15" t="n"/>
      <c r="B1263" s="18" t="n"/>
      <c r="C1263" s="21" t="n">
        <v>73017</v>
      </c>
      <c r="D1263" s="22" t="inlineStr">
        <is>
          <t>ការលក់ឧបករណ៍អគ្គិសនីចាស់ៗ ឬ ខូច</t>
        </is>
      </c>
      <c r="E1263" s="62" t="inlineStr">
        <is>
          <t>SOE</t>
        </is>
      </c>
      <c r="F1263" s="184" t="n"/>
      <c r="G1263" s="185" t="n"/>
      <c r="H1263" s="185" t="n"/>
      <c r="I1263" s="185" t="n"/>
      <c r="J1263" s="186" t="n"/>
      <c r="K1263" s="184" t="n">
        <v>0</v>
      </c>
      <c r="L1263" s="186">
        <f>K1263+L1176</f>
        <v/>
      </c>
      <c r="M1263" s="184" t="n">
        <v>0</v>
      </c>
      <c r="N1263" s="186">
        <f>M1263+N1176</f>
        <v/>
      </c>
      <c r="O1263" s="184" t="n"/>
      <c r="P1263" s="186">
        <f>O1263+P1176</f>
        <v/>
      </c>
      <c r="Q1263" s="187">
        <f>N1263+P1263</f>
        <v/>
      </c>
      <c r="R1263" s="184" t="n"/>
      <c r="S1263" s="186">
        <f>R1263+S1176</f>
        <v/>
      </c>
      <c r="T1263" s="184" t="n"/>
      <c r="U1263" s="186">
        <f>T1263+U1176</f>
        <v/>
      </c>
      <c r="V1263" s="188">
        <f>L1263-N1263-U1263</f>
        <v/>
      </c>
      <c r="W1263" s="186">
        <f>IF(L1263-N1263-U1263-V1263=0,"","Error")</f>
        <v/>
      </c>
    </row>
    <row r="1264" ht="14" customHeight="1" thickBot="1">
      <c r="A1264" s="15" t="n"/>
      <c r="B1264" s="24" t="n"/>
      <c r="C1264" s="55" t="n">
        <v>73018</v>
      </c>
      <c r="D1264" s="56" t="inlineStr">
        <is>
          <t>ការលក់ទ្រព្យសម្បត្តិនៃរដ្ឋបាលសាធារណៈផ្សេងទៀត</t>
        </is>
      </c>
      <c r="E1264" s="80" t="inlineStr">
        <is>
          <t>SOO</t>
        </is>
      </c>
      <c r="F1264" s="107" t="n"/>
      <c r="G1264" s="108" t="n"/>
      <c r="H1264" s="108" t="n"/>
      <c r="I1264" s="108" t="n"/>
      <c r="J1264" s="109" t="n"/>
      <c r="K1264" s="107" t="n">
        <v>0</v>
      </c>
      <c r="L1264" s="109">
        <f>K1264+L1177</f>
        <v/>
      </c>
      <c r="M1264" s="107" t="n">
        <v>0</v>
      </c>
      <c r="N1264" s="109">
        <f>M1264+N1177</f>
        <v/>
      </c>
      <c r="O1264" s="107" t="n"/>
      <c r="P1264" s="109">
        <f>O1264+P1177</f>
        <v/>
      </c>
      <c r="Q1264" s="110">
        <f>N1264+P1264</f>
        <v/>
      </c>
      <c r="R1264" s="107" t="n"/>
      <c r="S1264" s="109">
        <f>R1264+S1177</f>
        <v/>
      </c>
      <c r="T1264" s="107" t="n"/>
      <c r="U1264" s="109">
        <f>T1264+U1177</f>
        <v/>
      </c>
      <c r="V1264" s="111">
        <f>L1264-N1264-U1264</f>
        <v/>
      </c>
      <c r="W1264" s="109">
        <f>IF(L1264-N1264-U1264-V1264=0,"","Error")</f>
        <v/>
      </c>
    </row>
    <row r="1265" ht="14" customHeight="1" thickBot="1">
      <c r="A1265" s="15" t="n"/>
      <c r="B1265" s="19" t="inlineStr">
        <is>
          <t>7302</t>
        </is>
      </c>
      <c r="C1265" s="26" t="n">
        <v>73024</v>
      </c>
      <c r="D1265" s="35" t="inlineStr">
        <is>
          <t>កម្រៃសេវាបង់ថ្លៃសិទ្ធិប្រឡង និងសិក្សាវគ្គជើងសាគយ</t>
        </is>
      </c>
      <c r="E1265" s="63" t="inlineStr">
        <is>
          <t>CBF</t>
        </is>
      </c>
      <c r="F1265" s="189" t="n"/>
      <c r="G1265" s="190" t="n"/>
      <c r="H1265" s="190" t="n"/>
      <c r="I1265" s="190" t="n"/>
      <c r="J1265" s="114" t="n"/>
      <c r="K1265" s="189" t="n">
        <v>0</v>
      </c>
      <c r="L1265" s="114">
        <f>K1265+L1178</f>
        <v/>
      </c>
      <c r="M1265" s="189" t="n">
        <v>0</v>
      </c>
      <c r="N1265" s="114">
        <f>M1265+N1178</f>
        <v/>
      </c>
      <c r="O1265" s="189" t="n"/>
      <c r="P1265" s="114">
        <f>O1265+P1178</f>
        <v/>
      </c>
      <c r="Q1265" s="115">
        <f>N1265+P1265</f>
        <v/>
      </c>
      <c r="R1265" s="189" t="n"/>
      <c r="S1265" s="114">
        <f>R1265+S1178</f>
        <v/>
      </c>
      <c r="T1265" s="189" t="n"/>
      <c r="U1265" s="114">
        <f>T1265+U1178</f>
        <v/>
      </c>
      <c r="V1265" s="191">
        <f>L1265-N1265-U1265</f>
        <v/>
      </c>
      <c r="W1265" s="114">
        <f>IF(L1265-N1265-U1265-V1265=0,"","Error")</f>
        <v/>
      </c>
    </row>
    <row r="1266" ht="27" customHeight="1" thickBot="1">
      <c r="A1266" s="23" t="n"/>
      <c r="B1266" s="15" t="n"/>
      <c r="C1266" s="126" t="n">
        <v>73028</v>
      </c>
      <c r="D126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266" s="90" t="n"/>
      <c r="F1266" s="118" t="n"/>
      <c r="G1266" s="119">
        <f>G1267+G1272+G1278+G1279</f>
        <v/>
      </c>
      <c r="H1266" s="119">
        <f>H1267+H1272+H1278+H1279</f>
        <v/>
      </c>
      <c r="I1266" s="119">
        <f>I1267+I1272+I1278+I1279</f>
        <v/>
      </c>
      <c r="J1266" s="120">
        <f>J1267+J1272+J1278+J1279</f>
        <v/>
      </c>
      <c r="K1266" s="118">
        <f>K1267+K1272+K1278+K1279</f>
        <v/>
      </c>
      <c r="L1266" s="120">
        <f>L1267+L1272+L1278+L1279</f>
        <v/>
      </c>
      <c r="M1266" s="118">
        <f>M1267+M1272+M1278+M1279</f>
        <v/>
      </c>
      <c r="N1266" s="120">
        <f>N1267+N1272+N1278+N1279</f>
        <v/>
      </c>
      <c r="O1266" s="118">
        <f>O1267+O1272+O1278+O1279</f>
        <v/>
      </c>
      <c r="P1266" s="120">
        <f>P1267+P1272+P1278+P1279</f>
        <v/>
      </c>
      <c r="Q1266" s="121">
        <f>Q1267+Q1272+Q1278+Q1279</f>
        <v/>
      </c>
      <c r="R1266" s="118">
        <f>R1267+R1272+R1278+R1279</f>
        <v/>
      </c>
      <c r="S1266" s="120">
        <f>S1267+S1272+S1278+S1279</f>
        <v/>
      </c>
      <c r="T1266" s="118">
        <f>T1267+T1272+T1278+T1279</f>
        <v/>
      </c>
      <c r="U1266" s="120">
        <f>U1267+U1272+U1278+U1279</f>
        <v/>
      </c>
      <c r="V1266" s="122">
        <f>V1267+V1272+V1278+V1279</f>
        <v/>
      </c>
      <c r="W1266" s="120">
        <f>IF(L1266-N1266-U1266-V1266=0,"","Error")</f>
        <v/>
      </c>
    </row>
    <row r="1267" ht="14" customHeight="1" thickBot="1">
      <c r="A1267" s="23" t="n"/>
      <c r="B1267" s="18" t="n"/>
      <c r="C1267" s="129" t="n"/>
      <c r="D1267" s="141" t="inlineStr">
        <is>
          <t>សរុបកម្រៃចុះបញ្ជិកាប្រតិវេទន៍គយ</t>
        </is>
      </c>
      <c r="E1267" s="142" t="n"/>
      <c r="F1267" s="202" t="n"/>
      <c r="G1267" s="259">
        <f>SUM(G1268:G1271)</f>
        <v/>
      </c>
      <c r="H1267" s="259">
        <f>SUM(H1268:H1271)</f>
        <v/>
      </c>
      <c r="I1267" s="259">
        <f>SUM(I1268:I1271)</f>
        <v/>
      </c>
      <c r="J1267" s="260">
        <f>SUM(J1268:J1271)</f>
        <v/>
      </c>
      <c r="K1267" s="202">
        <f>SUM(K1268:K1271)</f>
        <v/>
      </c>
      <c r="L1267" s="260">
        <f>SUM(L1268:L1271)</f>
        <v/>
      </c>
      <c r="M1267" s="202">
        <f>SUM(M1268:M1271)</f>
        <v/>
      </c>
      <c r="N1267" s="260">
        <f>SUM(N1268:N1271)</f>
        <v/>
      </c>
      <c r="O1267" s="202">
        <f>SUM(O1268:O1271)</f>
        <v/>
      </c>
      <c r="P1267" s="260">
        <f>SUM(P1268:P1271)</f>
        <v/>
      </c>
      <c r="Q1267" s="261">
        <f>SUM(Q1268:Q1271)</f>
        <v/>
      </c>
      <c r="R1267" s="202">
        <f>SUM(R1268:R1271)</f>
        <v/>
      </c>
      <c r="S1267" s="260">
        <f>SUM(S1268:S1271)</f>
        <v/>
      </c>
      <c r="T1267" s="202">
        <f>SUM(T1268:T1271)</f>
        <v/>
      </c>
      <c r="U1267" s="260">
        <f>SUM(U1268:U1271)</f>
        <v/>
      </c>
      <c r="V1267" s="262">
        <f>SUM(V1268:V1271)</f>
        <v/>
      </c>
      <c r="W1267" s="260">
        <f>IF(L1267-N1267-U1267-V1267=0,"","Error")</f>
        <v/>
      </c>
    </row>
    <row r="1268" ht="26" customHeight="1">
      <c r="A1268" s="23" t="n"/>
      <c r="B1268" s="18" t="n"/>
      <c r="C1268" s="129" t="n"/>
      <c r="D1268" s="34" t="inlineStr">
        <is>
          <t>កម្រៃចុះបញ្ចិកាប្រតិវេទន៍គយនាំចេញនាំចូលនិងឆ្លងកាត់ (មាតិកាចាស់)</t>
        </is>
      </c>
      <c r="E1268" s="87" t="inlineStr">
        <is>
          <t>CDF</t>
        </is>
      </c>
      <c r="F1268" s="208" t="n"/>
      <c r="G1268" s="209" t="n"/>
      <c r="H1268" s="209" t="n"/>
      <c r="I1268" s="209" t="n"/>
      <c r="J1268" s="210" t="n"/>
      <c r="K1268" s="208" t="n">
        <v>0</v>
      </c>
      <c r="L1268" s="210">
        <f>K1268+L1181</f>
        <v/>
      </c>
      <c r="M1268" s="208" t="n">
        <v>0</v>
      </c>
      <c r="N1268" s="210">
        <f>M1268+N1181</f>
        <v/>
      </c>
      <c r="O1268" s="208" t="n"/>
      <c r="P1268" s="210">
        <f>O1268+P1181</f>
        <v/>
      </c>
      <c r="Q1268" s="211">
        <f>N1268+P1268</f>
        <v/>
      </c>
      <c r="R1268" s="208" t="n"/>
      <c r="S1268" s="210">
        <f>R1268+S1181</f>
        <v/>
      </c>
      <c r="T1268" s="208" t="n"/>
      <c r="U1268" s="210">
        <f>T1268+U1181</f>
        <v/>
      </c>
      <c r="V1268" s="212">
        <f>L1268-N1268-U1268</f>
        <v/>
      </c>
      <c r="W1268" s="210">
        <f>IF(L1268-N1268-U1268-V1268=0,"","Error")</f>
        <v/>
      </c>
    </row>
    <row r="1269" ht="26" customHeight="1">
      <c r="A1269" s="23" t="n"/>
      <c r="B1269" s="18" t="n"/>
      <c r="C1269" s="129" t="n"/>
      <c r="D126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269" s="64" t="inlineStr">
        <is>
          <t>CDL</t>
        </is>
      </c>
      <c r="F1269" s="213" t="n"/>
      <c r="G1269" s="214" t="n"/>
      <c r="H1269" s="214" t="n"/>
      <c r="I1269" s="214" t="n"/>
      <c r="J1269" s="215" t="n"/>
      <c r="K1269" s="213" t="n">
        <v>136000</v>
      </c>
      <c r="L1269" s="215">
        <f>K1269+L1182</f>
        <v/>
      </c>
      <c r="M1269" s="213" t="n">
        <v>0</v>
      </c>
      <c r="N1269" s="215">
        <f>M1269+N1182</f>
        <v/>
      </c>
      <c r="O1269" s="213" t="n"/>
      <c r="P1269" s="215">
        <f>O1269+P1182</f>
        <v/>
      </c>
      <c r="Q1269" s="216">
        <f>N1269+P1269</f>
        <v/>
      </c>
      <c r="R1269" s="213" t="n"/>
      <c r="S1269" s="215">
        <f>R1269+S1182</f>
        <v/>
      </c>
      <c r="T1269" s="213" t="n"/>
      <c r="U1269" s="215">
        <f>T1269+U1182</f>
        <v/>
      </c>
      <c r="V1269" s="217">
        <f>L1269-N1269-U1269</f>
        <v/>
      </c>
      <c r="W1269" s="215">
        <f>IF(L1269-N1269-U1269-V1269=0,"","Error")</f>
        <v/>
      </c>
    </row>
    <row r="1270" ht="26" customHeight="1">
      <c r="A1270" s="23" t="n"/>
      <c r="B1270" s="18" t="n"/>
      <c r="C1270" s="129" t="n"/>
      <c r="D127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270" s="64" t="inlineStr">
        <is>
          <t>CDO</t>
        </is>
      </c>
      <c r="F1270" s="213" t="n"/>
      <c r="G1270" s="214" t="n"/>
      <c r="H1270" s="214" t="n"/>
      <c r="I1270" s="214" t="n"/>
      <c r="J1270" s="215" t="n"/>
      <c r="K1270" s="213" t="n">
        <v>0</v>
      </c>
      <c r="L1270" s="215">
        <f>K1270+L1183</f>
        <v/>
      </c>
      <c r="M1270" s="213" t="n">
        <v>0</v>
      </c>
      <c r="N1270" s="215">
        <f>M1270+N1183</f>
        <v/>
      </c>
      <c r="O1270" s="213" t="n"/>
      <c r="P1270" s="215">
        <f>O1270+P1183</f>
        <v/>
      </c>
      <c r="Q1270" s="216">
        <f>N1270+P1270</f>
        <v/>
      </c>
      <c r="R1270" s="213" t="n"/>
      <c r="S1270" s="215">
        <f>R1270+S1183</f>
        <v/>
      </c>
      <c r="T1270" s="213" t="n"/>
      <c r="U1270" s="215">
        <f>T1270+U1183</f>
        <v/>
      </c>
      <c r="V1270" s="217">
        <f>L1270-N1270-U1270</f>
        <v/>
      </c>
      <c r="W1270" s="215">
        <f>IF(L1270-N1270-U1270-V1270=0,"","Error")</f>
        <v/>
      </c>
    </row>
    <row r="1271" ht="14" customHeight="1" thickBot="1">
      <c r="A1271" s="23" t="n"/>
      <c r="B1271" s="18" t="n"/>
      <c r="C1271" s="129" t="n"/>
      <c r="D1271" s="33" t="inlineStr">
        <is>
          <t>ប្រតិវេទន៍គយទំនិញឆ្លងកាត់</t>
        </is>
      </c>
      <c r="E1271" s="65" t="inlineStr">
        <is>
          <t>CDT</t>
        </is>
      </c>
      <c r="F1271" s="218" t="n"/>
      <c r="G1271" s="219" t="n"/>
      <c r="H1271" s="219" t="n"/>
      <c r="I1271" s="219" t="n"/>
      <c r="J1271" s="220" t="n"/>
      <c r="K1271" s="218" t="n">
        <v>0</v>
      </c>
      <c r="L1271" s="220">
        <f>K1271+L1184</f>
        <v/>
      </c>
      <c r="M1271" s="218" t="n">
        <v>0</v>
      </c>
      <c r="N1271" s="220">
        <f>M1271+N1184</f>
        <v/>
      </c>
      <c r="O1271" s="218" t="n"/>
      <c r="P1271" s="220">
        <f>O1271+P1184</f>
        <v/>
      </c>
      <c r="Q1271" s="221">
        <f>N1271+P1271</f>
        <v/>
      </c>
      <c r="R1271" s="218" t="n"/>
      <c r="S1271" s="220">
        <f>R1271+S1184</f>
        <v/>
      </c>
      <c r="T1271" s="218" t="n"/>
      <c r="U1271" s="220">
        <f>T1271+U1184</f>
        <v/>
      </c>
      <c r="V1271" s="222">
        <f>L1271-N1271-U1271</f>
        <v/>
      </c>
      <c r="W1271" s="220">
        <f>IF(L1271-N1271-U1271-V1271=0,"","Error")</f>
        <v/>
      </c>
    </row>
    <row r="1272" ht="14" customHeight="1" thickBot="1">
      <c r="A1272" s="23" t="n"/>
      <c r="B1272" s="18" t="n"/>
      <c r="C1272" s="129" t="n"/>
      <c r="D1272" s="88" t="inlineStr">
        <is>
          <t>សរុបកម្រៃបែបបទគយ</t>
        </is>
      </c>
      <c r="E1272" s="89" t="inlineStr">
        <is>
          <t>CPF</t>
        </is>
      </c>
      <c r="F1272" s="118" t="n"/>
      <c r="G1272" s="119">
        <f>SUM(G1273:G1277)</f>
        <v/>
      </c>
      <c r="H1272" s="119">
        <f>SUM(H1273:H1277)</f>
        <v/>
      </c>
      <c r="I1272" s="119">
        <f>SUM(I1273:I1277)</f>
        <v/>
      </c>
      <c r="J1272" s="120">
        <f>SUM(J1273:J1277)</f>
        <v/>
      </c>
      <c r="K1272" s="118" t="n">
        <v>0</v>
      </c>
      <c r="L1272" s="120">
        <f>SUM(L1273:L1277)</f>
        <v/>
      </c>
      <c r="M1272" s="118" t="n">
        <v>0</v>
      </c>
      <c r="N1272" s="120">
        <f>SUM(N1273:N1277)</f>
        <v/>
      </c>
      <c r="O1272" s="118">
        <f>SUM(O1273:O1277)</f>
        <v/>
      </c>
      <c r="P1272" s="120">
        <f>SUM(P1273:P1277)</f>
        <v/>
      </c>
      <c r="Q1272" s="121">
        <f>SUM(Q1273:Q1277)</f>
        <v/>
      </c>
      <c r="R1272" s="118">
        <f>SUM(R1273:R1277)</f>
        <v/>
      </c>
      <c r="S1272" s="120">
        <f>SUM(S1273:S1277)</f>
        <v/>
      </c>
      <c r="T1272" s="118">
        <f>SUM(T1273:T1277)</f>
        <v/>
      </c>
      <c r="U1272" s="120">
        <f>SUM(U1273:U1277)</f>
        <v/>
      </c>
      <c r="V1272" s="122">
        <f>SUM(V1273:V1277)</f>
        <v/>
      </c>
      <c r="W1272" s="120">
        <f>IF(L1272-N1272-U1272-V1272=0,"","Error")</f>
        <v/>
      </c>
    </row>
    <row r="1273" ht="13" customHeight="1">
      <c r="A1273" s="23" t="n"/>
      <c r="B1273" s="18" t="n"/>
      <c r="C1273" s="129" t="n"/>
      <c r="D127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273" s="86" t="inlineStr">
        <is>
          <t>PFC</t>
        </is>
      </c>
      <c r="F1273" s="223" t="n"/>
      <c r="G1273" s="224" t="n"/>
      <c r="H1273" s="224" t="n"/>
      <c r="I1273" s="224" t="n"/>
      <c r="J1273" s="225" t="n"/>
      <c r="K1273" s="223" t="n">
        <v>0</v>
      </c>
      <c r="L1273" s="225">
        <f>K1273+L1186</f>
        <v/>
      </c>
      <c r="M1273" s="223" t="n">
        <v>0</v>
      </c>
      <c r="N1273" s="225">
        <f>M1273+N1186</f>
        <v/>
      </c>
      <c r="O1273" s="223" t="n"/>
      <c r="P1273" s="225">
        <f>O1273+P1186</f>
        <v/>
      </c>
      <c r="Q1273" s="226">
        <f>N1273+P1273</f>
        <v/>
      </c>
      <c r="R1273" s="223" t="n"/>
      <c r="S1273" s="225">
        <f>R1273+S1186</f>
        <v/>
      </c>
      <c r="T1273" s="223" t="n"/>
      <c r="U1273" s="225">
        <f>T1273+U1186</f>
        <v/>
      </c>
      <c r="V1273" s="227">
        <f>L1273-N1273-U1273</f>
        <v/>
      </c>
      <c r="W1273" s="225">
        <f>IF(L1273-N1273-U1273-V1273=0,"","Error")</f>
        <v/>
      </c>
    </row>
    <row r="1274" ht="26" customHeight="1">
      <c r="A1274" s="23" t="n"/>
      <c r="B1274" s="18" t="n"/>
      <c r="C1274" s="129" t="n"/>
      <c r="D127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274" s="59" t="inlineStr">
        <is>
          <t>PFL</t>
        </is>
      </c>
      <c r="F1274" s="192" t="n"/>
      <c r="G1274" s="193" t="n"/>
      <c r="H1274" s="193" t="n"/>
      <c r="I1274" s="193" t="n"/>
      <c r="J1274" s="194" t="n"/>
      <c r="K1274" s="192" t="n">
        <v>0</v>
      </c>
      <c r="L1274" s="194">
        <f>K1274+L1187</f>
        <v/>
      </c>
      <c r="M1274" s="192" t="n">
        <v>0</v>
      </c>
      <c r="N1274" s="194">
        <f>M1274+N1187</f>
        <v/>
      </c>
      <c r="O1274" s="192" t="n"/>
      <c r="P1274" s="194">
        <f>O1274+P1187</f>
        <v/>
      </c>
      <c r="Q1274" s="195">
        <f>N1274+P1274</f>
        <v/>
      </c>
      <c r="R1274" s="192" t="n"/>
      <c r="S1274" s="194">
        <f>R1274+S1187</f>
        <v/>
      </c>
      <c r="T1274" s="192" t="n"/>
      <c r="U1274" s="194">
        <f>T1274+U1187</f>
        <v/>
      </c>
      <c r="V1274" s="196">
        <f>L1274-N1274-U1274</f>
        <v/>
      </c>
      <c r="W1274" s="194">
        <f>IF(L1274-N1274-U1274-V1274=0,"","Error")</f>
        <v/>
      </c>
    </row>
    <row r="1275" ht="39" customHeight="1">
      <c r="A1275" s="23" t="n"/>
      <c r="B1275" s="18" t="n"/>
      <c r="C1275" s="129" t="n"/>
      <c r="D127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275" s="67" t="inlineStr">
        <is>
          <t>PFN</t>
        </is>
      </c>
      <c r="F1275" s="228" t="n"/>
      <c r="G1275" s="229" t="n"/>
      <c r="H1275" s="229" t="n"/>
      <c r="I1275" s="229" t="n"/>
      <c r="J1275" s="230" t="n"/>
      <c r="K1275" s="228" t="n">
        <v>0</v>
      </c>
      <c r="L1275" s="230">
        <f>K1275+L1188</f>
        <v/>
      </c>
      <c r="M1275" s="228" t="n">
        <v>0</v>
      </c>
      <c r="N1275" s="230">
        <f>M1275+N1188</f>
        <v/>
      </c>
      <c r="O1275" s="228" t="n"/>
      <c r="P1275" s="230">
        <f>O1275+P1188</f>
        <v/>
      </c>
      <c r="Q1275" s="231">
        <f>N1275+P1275</f>
        <v/>
      </c>
      <c r="R1275" s="228" t="n"/>
      <c r="S1275" s="230">
        <f>R1275+S1188</f>
        <v/>
      </c>
      <c r="T1275" s="228" t="n"/>
      <c r="U1275" s="230">
        <f>T1275+U1188</f>
        <v/>
      </c>
      <c r="V1275" s="232">
        <f>L1275-N1275-U1275</f>
        <v/>
      </c>
      <c r="W1275" s="230">
        <f>IF(L1275-N1275-U1275-V1275=0,"","Error")</f>
        <v/>
      </c>
    </row>
    <row r="1276" ht="26" customHeight="1">
      <c r="A1276" s="23" t="n"/>
      <c r="B1276" s="18" t="n"/>
      <c r="C1276" s="129" t="n"/>
      <c r="D127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276" s="68" t="inlineStr">
        <is>
          <t>PFF</t>
        </is>
      </c>
      <c r="F1276" s="233" t="n"/>
      <c r="G1276" s="234" t="n"/>
      <c r="H1276" s="234" t="n"/>
      <c r="I1276" s="234" t="n"/>
      <c r="J1276" s="235" t="n"/>
      <c r="K1276" s="233" t="n">
        <v>0</v>
      </c>
      <c r="L1276" s="235">
        <f>K1276+L1189</f>
        <v/>
      </c>
      <c r="M1276" s="233" t="n">
        <v>0</v>
      </c>
      <c r="N1276" s="235">
        <f>M1276+N1189</f>
        <v/>
      </c>
      <c r="O1276" s="233" t="n"/>
      <c r="P1276" s="235">
        <f>O1276+P1189</f>
        <v/>
      </c>
      <c r="Q1276" s="236">
        <f>N1276+P1276</f>
        <v/>
      </c>
      <c r="R1276" s="233" t="n"/>
      <c r="S1276" s="235">
        <f>R1276+S1189</f>
        <v/>
      </c>
      <c r="T1276" s="233" t="n"/>
      <c r="U1276" s="235">
        <f>T1276+U1189</f>
        <v/>
      </c>
      <c r="V1276" s="237">
        <f>L1276-N1276-U1276</f>
        <v/>
      </c>
      <c r="W1276" s="235">
        <f>IF(L1276-N1276-U1276-V1276=0,"","Error")</f>
        <v/>
      </c>
    </row>
    <row r="1277" ht="39" customHeight="1">
      <c r="A1277" s="23" t="n"/>
      <c r="B1277" s="18" t="n"/>
      <c r="C1277" s="129" t="n"/>
      <c r="D127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277" s="60" t="inlineStr">
        <is>
          <t>PFP</t>
        </is>
      </c>
      <c r="F1277" s="150" t="n"/>
      <c r="G1277" s="151" t="n"/>
      <c r="H1277" s="151" t="n"/>
      <c r="I1277" s="151" t="n"/>
      <c r="J1277" s="152" t="n"/>
      <c r="K1277" s="150" t="n">
        <v>0</v>
      </c>
      <c r="L1277" s="152">
        <f>K1277+L1190</f>
        <v/>
      </c>
      <c r="M1277" s="150" t="n">
        <v>0</v>
      </c>
      <c r="N1277" s="152">
        <f>M1277+N1190</f>
        <v/>
      </c>
      <c r="O1277" s="150" t="n"/>
      <c r="P1277" s="152">
        <f>O1277+P1190</f>
        <v/>
      </c>
      <c r="Q1277" s="153">
        <f>N1277+P1277</f>
        <v/>
      </c>
      <c r="R1277" s="150" t="n"/>
      <c r="S1277" s="152">
        <f>R1277+S1190</f>
        <v/>
      </c>
      <c r="T1277" s="150" t="n"/>
      <c r="U1277" s="152">
        <f>T1277+U1190</f>
        <v/>
      </c>
      <c r="V1277" s="154">
        <f>L1277-N1277-U1277</f>
        <v/>
      </c>
      <c r="W1277" s="152">
        <f>IF(L1277-N1277-U1277-V1277=0,"","Error")</f>
        <v/>
      </c>
    </row>
    <row r="1278" ht="13" customHeight="1">
      <c r="A1278" s="23" t="n"/>
      <c r="B1278" s="18" t="n"/>
      <c r="C1278" s="129" t="n"/>
      <c r="D1278" s="12" t="inlineStr">
        <is>
          <t>កម្រៃប័ណ្ណសម្គាល់មធ្យោបាយដឹកជញ្ជូន</t>
        </is>
      </c>
      <c r="E1278" s="59" t="inlineStr">
        <is>
          <t>TID</t>
        </is>
      </c>
      <c r="F1278" s="192" t="n"/>
      <c r="G1278" s="193" t="n"/>
      <c r="H1278" s="193" t="n"/>
      <c r="I1278" s="193" t="n"/>
      <c r="J1278" s="194" t="n"/>
      <c r="K1278" s="192" t="n">
        <v>0</v>
      </c>
      <c r="L1278" s="194">
        <f>K1278+L1191</f>
        <v/>
      </c>
      <c r="M1278" s="192" t="n">
        <v>0</v>
      </c>
      <c r="N1278" s="194">
        <f>M1278+N1191</f>
        <v/>
      </c>
      <c r="O1278" s="192" t="n"/>
      <c r="P1278" s="194">
        <f>O1278+P1191</f>
        <v/>
      </c>
      <c r="Q1278" s="195">
        <f>N1278+P1278</f>
        <v/>
      </c>
      <c r="R1278" s="192" t="n"/>
      <c r="S1278" s="194">
        <f>R1278+S1191</f>
        <v/>
      </c>
      <c r="T1278" s="192" t="n"/>
      <c r="U1278" s="194">
        <f>T1278+U1191</f>
        <v/>
      </c>
      <c r="V1278" s="196">
        <f>L1278-N1278-U1278</f>
        <v/>
      </c>
      <c r="W1278" s="194">
        <f>IF(L1278-N1278-U1278-V1278=0,"","Error")</f>
        <v/>
      </c>
    </row>
    <row r="1279" ht="27" customHeight="1" thickBot="1">
      <c r="A1279" s="23" t="n"/>
      <c r="B1279" s="24" t="n"/>
      <c r="C1279" s="140" t="n"/>
      <c r="D127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279" s="69" t="inlineStr">
        <is>
          <t>VAF</t>
        </is>
      </c>
      <c r="F1279" s="238" t="n"/>
      <c r="G1279" s="239" t="n"/>
      <c r="H1279" s="239" t="n"/>
      <c r="I1279" s="239" t="n"/>
      <c r="J1279" s="240" t="n"/>
      <c r="K1279" s="238" t="n">
        <v>0</v>
      </c>
      <c r="L1279" s="240">
        <f>K1279+L1192</f>
        <v/>
      </c>
      <c r="M1279" s="238" t="n">
        <v>0</v>
      </c>
      <c r="N1279" s="240">
        <f>M1279+N1192</f>
        <v/>
      </c>
      <c r="O1279" s="238" t="n"/>
      <c r="P1279" s="240">
        <f>O1279+P1192</f>
        <v/>
      </c>
      <c r="Q1279" s="241">
        <f>N1279+P1279</f>
        <v/>
      </c>
      <c r="R1279" s="238" t="n"/>
      <c r="S1279" s="240">
        <f>R1279+S1192</f>
        <v/>
      </c>
      <c r="T1279" s="238" t="n"/>
      <c r="U1279" s="240">
        <f>T1279+U1192</f>
        <v/>
      </c>
      <c r="V1279" s="242">
        <f>L1279-N1279-U1279</f>
        <v/>
      </c>
      <c r="W1279" s="240">
        <f>IF(L1279-N1279-U1279-V1279=0,"","Error")</f>
        <v/>
      </c>
    </row>
    <row r="1280" ht="14" customHeight="1" thickBot="1">
      <c r="A1280" s="23" t="n"/>
      <c r="B1280" s="25" t="inlineStr">
        <is>
          <t>7304</t>
        </is>
      </c>
      <c r="C1280" s="126" t="n">
        <v>73048</v>
      </c>
      <c r="D1280" s="128" t="inlineStr">
        <is>
          <t>សរុបផលពីសេវាផ្សេងៗ</t>
        </is>
      </c>
      <c r="E1280" s="89" t="n"/>
      <c r="F1280" s="118" t="n"/>
      <c r="G1280" s="119">
        <f>G1281+G1282+G1288+G1289</f>
        <v/>
      </c>
      <c r="H1280" s="119">
        <f>H1281+H1282+H1288+H1289</f>
        <v/>
      </c>
      <c r="I1280" s="119">
        <f>I1281+I1282+I1288+I1289</f>
        <v/>
      </c>
      <c r="J1280" s="120">
        <f>J1281+J1282+J1288+J1289</f>
        <v/>
      </c>
      <c r="K1280" s="118">
        <f>K1281+K1282+K1288+K1289</f>
        <v/>
      </c>
      <c r="L1280" s="120">
        <f>L1281+L1282+L1288+L1289</f>
        <v/>
      </c>
      <c r="M1280" s="118">
        <f>M1281+M1282+M1288+M1289</f>
        <v/>
      </c>
      <c r="N1280" s="120">
        <f>N1281+N1282+N1288+N1289</f>
        <v/>
      </c>
      <c r="O1280" s="118">
        <f>O1281+O1282+O1288+O1289</f>
        <v/>
      </c>
      <c r="P1280" s="120">
        <f>P1281+P1282+P1288+P1289</f>
        <v/>
      </c>
      <c r="Q1280" s="121">
        <f>Q1281+Q1282+Q1288+Q1289</f>
        <v/>
      </c>
      <c r="R1280" s="118">
        <f>R1281+R1282+R1288+R1289</f>
        <v/>
      </c>
      <c r="S1280" s="120">
        <f>S1281+S1282+S1288+S1289</f>
        <v/>
      </c>
      <c r="T1280" s="118">
        <f>T1281+T1282+T1288+T1289</f>
        <v/>
      </c>
      <c r="U1280" s="120">
        <f>U1281+U1282+U1288+U1289</f>
        <v/>
      </c>
      <c r="V1280" s="122">
        <f>V1281+V1282+V1288+V1289</f>
        <v/>
      </c>
      <c r="W1280" s="120">
        <f>IF(L1280-N1280-U1280-V1280=0,"","Error")</f>
        <v/>
      </c>
    </row>
    <row r="1281" ht="14" customHeight="1" thickBot="1">
      <c r="A1281" s="23" t="n"/>
      <c r="B1281" s="18" t="n"/>
      <c r="C1281" s="129" t="n"/>
      <c r="D1281" s="32" t="inlineStr">
        <is>
          <t>កម្រៃផ្តល់សេវាតាមវិធានបញ្ជាក់ជាមុន</t>
        </is>
      </c>
      <c r="E1281" s="70" t="inlineStr">
        <is>
          <t>ARF</t>
        </is>
      </c>
      <c r="F1281" s="243" t="n"/>
      <c r="G1281" s="244" t="n"/>
      <c r="H1281" s="244" t="n"/>
      <c r="I1281" s="244" t="n"/>
      <c r="J1281" s="245" t="n"/>
      <c r="K1281" s="243" t="n">
        <v>0</v>
      </c>
      <c r="L1281" s="245">
        <f>K1281+L1194</f>
        <v/>
      </c>
      <c r="M1281" s="243" t="n">
        <v>0</v>
      </c>
      <c r="N1281" s="245">
        <f>M1281+N1194</f>
        <v/>
      </c>
      <c r="O1281" s="243" t="n"/>
      <c r="P1281" s="245">
        <f>O1281+P1194</f>
        <v/>
      </c>
      <c r="Q1281" s="246">
        <f>N1281+P1281</f>
        <v/>
      </c>
      <c r="R1281" s="243" t="n"/>
      <c r="S1281" s="245">
        <f>R1281+S1194</f>
        <v/>
      </c>
      <c r="T1281" s="243" t="n"/>
      <c r="U1281" s="245">
        <f>T1281+U1194</f>
        <v/>
      </c>
      <c r="V1281" s="247">
        <f>L1281-N1281-U1281</f>
        <v/>
      </c>
      <c r="W1281" s="245">
        <f>IF(L1281-N1281-U1281-V1281=0,"","Error")</f>
        <v/>
      </c>
    </row>
    <row r="1282" ht="14" customHeight="1" thickBot="1">
      <c r="A1282" s="23" t="n"/>
      <c r="B1282" s="18" t="n"/>
      <c r="C1282" s="129" t="n"/>
      <c r="D1282" s="31" t="inlineStr">
        <is>
          <t>សរុបកម្រៃការងារក្រៅការិយាល័យគយ</t>
        </is>
      </c>
      <c r="E1282" s="66" t="inlineStr">
        <is>
          <t>OOD</t>
        </is>
      </c>
      <c r="F1282" s="248" t="n"/>
      <c r="G1282" s="249">
        <f>SUM(G1283:G1287)</f>
        <v/>
      </c>
      <c r="H1282" s="249">
        <f>SUM(H1283:H1287)</f>
        <v/>
      </c>
      <c r="I1282" s="249">
        <f>SUM(I1283:I1287)</f>
        <v/>
      </c>
      <c r="J1282" s="204">
        <f>SUM(J1283:J1287)</f>
        <v/>
      </c>
      <c r="K1282" s="248" t="n">
        <v>0</v>
      </c>
      <c r="L1282" s="204">
        <f>SUM(L1283:L1287)</f>
        <v/>
      </c>
      <c r="M1282" s="248" t="n">
        <v>0</v>
      </c>
      <c r="N1282" s="204">
        <f>SUM(N1283:N1287)</f>
        <v/>
      </c>
      <c r="O1282" s="248">
        <f>SUM(O1283:O1287)</f>
        <v/>
      </c>
      <c r="P1282" s="204">
        <f>SUM(P1283:P1287)</f>
        <v/>
      </c>
      <c r="Q1282" s="206">
        <f>SUM(Q1283:Q1287)</f>
        <v/>
      </c>
      <c r="R1282" s="248">
        <f>SUM(R1283:R1287)</f>
        <v/>
      </c>
      <c r="S1282" s="204">
        <f>SUM(S1283:S1287)</f>
        <v/>
      </c>
      <c r="T1282" s="248">
        <f>SUM(T1283:T1287)</f>
        <v/>
      </c>
      <c r="U1282" s="204">
        <f>SUM(U1283:U1287)</f>
        <v/>
      </c>
      <c r="V1282" s="250">
        <f>L1282-N1282-U1282</f>
        <v/>
      </c>
      <c r="W1282" s="204">
        <f>IF(L1282-N1282-U1282-V1282=0,"","Error")</f>
        <v/>
      </c>
    </row>
    <row r="1283" ht="13" customHeight="1">
      <c r="A1283" s="23" t="n"/>
      <c r="B1283" s="18" t="n"/>
      <c r="C1283" s="129" t="n"/>
      <c r="D128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283" s="59" t="inlineStr">
        <is>
          <t>CII</t>
        </is>
      </c>
      <c r="F1283" s="192" t="n"/>
      <c r="G1283" s="193" t="n"/>
      <c r="H1283" s="193" t="n"/>
      <c r="I1283" s="193" t="n"/>
      <c r="J1283" s="194" t="n"/>
      <c r="K1283" s="192" t="n">
        <v>0</v>
      </c>
      <c r="L1283" s="194">
        <f>K1283+L1196</f>
        <v/>
      </c>
      <c r="M1283" s="192" t="n">
        <v>0</v>
      </c>
      <c r="N1283" s="194">
        <f>M1283+N1196</f>
        <v/>
      </c>
      <c r="O1283" s="192" t="n"/>
      <c r="P1283" s="194">
        <f>O1283+P1196</f>
        <v/>
      </c>
      <c r="Q1283" s="195">
        <f>N1283+P1283</f>
        <v/>
      </c>
      <c r="R1283" s="192" t="n"/>
      <c r="S1283" s="194">
        <f>R1283+S1196</f>
        <v/>
      </c>
      <c r="T1283" s="192" t="n"/>
      <c r="U1283" s="194">
        <f>T1283+U1196</f>
        <v/>
      </c>
      <c r="V1283" s="196">
        <f>L1283-N1283-U1283</f>
        <v/>
      </c>
      <c r="W1283" s="194">
        <f>IF(L1283-N1283-U1283-V1283=0,"","Error")</f>
        <v/>
      </c>
    </row>
    <row r="1284" ht="13" customHeight="1">
      <c r="A1284" s="23" t="n"/>
      <c r="B1284" s="18" t="n"/>
      <c r="C1284" s="129" t="n"/>
      <c r="D128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284" s="60" t="inlineStr">
        <is>
          <t>CIO</t>
        </is>
      </c>
      <c r="F1284" s="150" t="n"/>
      <c r="G1284" s="151" t="n"/>
      <c r="H1284" s="151" t="n"/>
      <c r="I1284" s="151" t="n"/>
      <c r="J1284" s="152" t="n"/>
      <c r="K1284" s="150" t="n">
        <v>0</v>
      </c>
      <c r="L1284" s="152">
        <f>K1284+L1197</f>
        <v/>
      </c>
      <c r="M1284" s="150" t="n">
        <v>0</v>
      </c>
      <c r="N1284" s="152">
        <f>M1284+N1197</f>
        <v/>
      </c>
      <c r="O1284" s="150" t="n"/>
      <c r="P1284" s="152">
        <f>O1284+P1197</f>
        <v/>
      </c>
      <c r="Q1284" s="153">
        <f>N1284+P1284</f>
        <v/>
      </c>
      <c r="R1284" s="150" t="n"/>
      <c r="S1284" s="152">
        <f>R1284+S1197</f>
        <v/>
      </c>
      <c r="T1284" s="150" t="n"/>
      <c r="U1284" s="152">
        <f>T1284+U1197</f>
        <v/>
      </c>
      <c r="V1284" s="154">
        <f>L1284-N1284-U1284</f>
        <v/>
      </c>
      <c r="W1284" s="152">
        <f>IF(L1284-N1284-U1284-V1284=0,"","Error")</f>
        <v/>
      </c>
    </row>
    <row r="1285" ht="13" customHeight="1">
      <c r="A1285" s="23" t="n"/>
      <c r="B1285" s="18" t="n"/>
      <c r="C1285" s="129" t="n"/>
      <c r="D128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285" s="60" t="inlineStr">
        <is>
          <t>NII</t>
        </is>
      </c>
      <c r="F1285" s="150" t="n"/>
      <c r="G1285" s="151" t="n"/>
      <c r="H1285" s="151" t="n"/>
      <c r="I1285" s="151" t="n"/>
      <c r="J1285" s="152" t="n"/>
      <c r="K1285" s="150" t="n">
        <v>0</v>
      </c>
      <c r="L1285" s="152">
        <f>K1285+L1198</f>
        <v/>
      </c>
      <c r="M1285" s="150" t="n">
        <v>0</v>
      </c>
      <c r="N1285" s="152">
        <f>M1285+N1198</f>
        <v/>
      </c>
      <c r="O1285" s="150" t="n"/>
      <c r="P1285" s="152">
        <f>O1285+P1198</f>
        <v/>
      </c>
      <c r="Q1285" s="153">
        <f>N1285+P1285</f>
        <v/>
      </c>
      <c r="R1285" s="150" t="n"/>
      <c r="S1285" s="152">
        <f>R1285+S1198</f>
        <v/>
      </c>
      <c r="T1285" s="150" t="n"/>
      <c r="U1285" s="152">
        <f>T1285+U1198</f>
        <v/>
      </c>
      <c r="V1285" s="154">
        <f>L1285-N1285-U1285</f>
        <v/>
      </c>
      <c r="W1285" s="152">
        <f>IF(L1285-N1285-U1285-V1285=0,"","Error")</f>
        <v/>
      </c>
    </row>
    <row r="1286" ht="13" customHeight="1">
      <c r="A1286" s="23" t="n"/>
      <c r="B1286" s="18" t="n"/>
      <c r="C1286" s="129" t="n"/>
      <c r="D128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286" s="60" t="inlineStr">
        <is>
          <t>NIO</t>
        </is>
      </c>
      <c r="F1286" s="150" t="n"/>
      <c r="G1286" s="151" t="n"/>
      <c r="H1286" s="151" t="n"/>
      <c r="I1286" s="151" t="n"/>
      <c r="J1286" s="152" t="n"/>
      <c r="K1286" s="150" t="n">
        <v>0</v>
      </c>
      <c r="L1286" s="152">
        <f>K1286+L1199</f>
        <v/>
      </c>
      <c r="M1286" s="150" t="n">
        <v>0</v>
      </c>
      <c r="N1286" s="152">
        <f>M1286+N1199</f>
        <v/>
      </c>
      <c r="O1286" s="150" t="n"/>
      <c r="P1286" s="152">
        <f>O1286+P1199</f>
        <v/>
      </c>
      <c r="Q1286" s="153">
        <f>N1286+P1286</f>
        <v/>
      </c>
      <c r="R1286" s="150" t="n"/>
      <c r="S1286" s="152">
        <f>R1286+S1199</f>
        <v/>
      </c>
      <c r="T1286" s="150" t="n"/>
      <c r="U1286" s="152">
        <f>T1286+U1199</f>
        <v/>
      </c>
      <c r="V1286" s="154">
        <f>L1286-N1286-U1286</f>
        <v/>
      </c>
      <c r="W1286" s="152">
        <f>IF(L1286-N1286-U1286-V1286=0,"","Error")</f>
        <v/>
      </c>
    </row>
    <row r="1287" ht="13" customHeight="1">
      <c r="A1287" s="23" t="n"/>
      <c r="B1287" s="18" t="n"/>
      <c r="C1287" s="129" t="n"/>
      <c r="D1287" s="13" t="inlineStr">
        <is>
          <t xml:space="preserve">   កម្រៃអមទំនិញ</t>
        </is>
      </c>
      <c r="E1287" s="71" t="inlineStr">
        <is>
          <t>CEF</t>
        </is>
      </c>
      <c r="F1287" s="251" t="n"/>
      <c r="G1287" s="252" t="n"/>
      <c r="H1287" s="252" t="n"/>
      <c r="I1287" s="252" t="n"/>
      <c r="J1287" s="253" t="n"/>
      <c r="K1287" s="251" t="n">
        <v>0</v>
      </c>
      <c r="L1287" s="253">
        <f>K1287+L1200</f>
        <v/>
      </c>
      <c r="M1287" s="251" t="n">
        <v>0</v>
      </c>
      <c r="N1287" s="253">
        <f>M1287+N1200</f>
        <v/>
      </c>
      <c r="O1287" s="251" t="n"/>
      <c r="P1287" s="253">
        <f>O1287+P1200</f>
        <v/>
      </c>
      <c r="Q1287" s="254">
        <f>N1287+P1287</f>
        <v/>
      </c>
      <c r="R1287" s="251" t="n"/>
      <c r="S1287" s="253">
        <f>R1287+S1200</f>
        <v/>
      </c>
      <c r="T1287" s="251" t="n"/>
      <c r="U1287" s="253">
        <f>T1287+U1200</f>
        <v/>
      </c>
      <c r="V1287" s="255">
        <f>L1287-N1287-U1287</f>
        <v/>
      </c>
      <c r="W1287" s="253">
        <f>IF(L1287-N1287-U1287-V1287=0,"","Error")</f>
        <v/>
      </c>
    </row>
    <row r="1288" ht="27" customHeight="1" thickBot="1">
      <c r="A1288" s="23" t="n"/>
      <c r="B1288" s="18" t="n"/>
      <c r="C1288" s="129" t="n"/>
      <c r="D128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288" s="70" t="inlineStr">
        <is>
          <t>OTF</t>
        </is>
      </c>
      <c r="F1288" s="243" t="n"/>
      <c r="G1288" s="244" t="n"/>
      <c r="H1288" s="244" t="n"/>
      <c r="I1288" s="244" t="n"/>
      <c r="J1288" s="245" t="n"/>
      <c r="K1288" s="243" t="n">
        <v>0</v>
      </c>
      <c r="L1288" s="245">
        <f>K1288+L1201</f>
        <v/>
      </c>
      <c r="M1288" s="243" t="n">
        <v>0</v>
      </c>
      <c r="N1288" s="245">
        <f>M1288+N1201</f>
        <v/>
      </c>
      <c r="O1288" s="243" t="n"/>
      <c r="P1288" s="245">
        <f>O1288+P1201</f>
        <v/>
      </c>
      <c r="Q1288" s="246">
        <f>N1288+P1288</f>
        <v/>
      </c>
      <c r="R1288" s="243" t="n"/>
      <c r="S1288" s="245">
        <f>R1288+S1201</f>
        <v/>
      </c>
      <c r="T1288" s="243" t="n"/>
      <c r="U1288" s="245">
        <f>T1288+U1201</f>
        <v/>
      </c>
      <c r="V1288" s="247">
        <f>L1288-N1288-U1288</f>
        <v/>
      </c>
      <c r="W1288" s="245">
        <f>IF(L1288-N1288-U1288-V1288=0,"","Error")</f>
        <v/>
      </c>
    </row>
    <row r="1289" ht="14" customHeight="1" thickBot="1">
      <c r="A1289" s="23" t="n"/>
      <c r="B1289" s="18" t="n"/>
      <c r="C1289" s="129" t="n"/>
      <c r="D1289" s="31" t="inlineStr">
        <is>
          <t>សរុបការគ្រប់គ្រងការឆ្លងកាត់អន្តរជាតិ</t>
        </is>
      </c>
      <c r="E1289" s="73" t="inlineStr">
        <is>
          <t>TRF</t>
        </is>
      </c>
      <c r="F1289" s="248" t="n"/>
      <c r="G1289" s="249">
        <f>SUM(G1290:G1296)</f>
        <v/>
      </c>
      <c r="H1289" s="249">
        <f>SUM(H1290:H1296)</f>
        <v/>
      </c>
      <c r="I1289" s="249">
        <f>SUM(I1290:I1296)</f>
        <v/>
      </c>
      <c r="J1289" s="204">
        <f>SUM(J1290:J1296)</f>
        <v/>
      </c>
      <c r="K1289" s="248" t="n">
        <v>0</v>
      </c>
      <c r="L1289" s="204">
        <f>SUM(L1290:L1296)</f>
        <v/>
      </c>
      <c r="M1289" s="248" t="n">
        <v>0</v>
      </c>
      <c r="N1289" s="204">
        <f>SUM(N1290:N1296)</f>
        <v/>
      </c>
      <c r="O1289" s="248">
        <f>SUM(O1290:O1296)</f>
        <v/>
      </c>
      <c r="P1289" s="204">
        <f>SUM(P1290:P1296)</f>
        <v/>
      </c>
      <c r="Q1289" s="206">
        <f>SUM(Q1290:Q1296)</f>
        <v/>
      </c>
      <c r="R1289" s="248">
        <f>SUM(R1290:R1296)</f>
        <v/>
      </c>
      <c r="S1289" s="204">
        <f>SUM(S1290:S1296)</f>
        <v/>
      </c>
      <c r="T1289" s="248">
        <f>SUM(T1290:T1296)</f>
        <v/>
      </c>
      <c r="U1289" s="204">
        <f>SUM(U1290:U1296)</f>
        <v/>
      </c>
      <c r="V1289" s="250">
        <f>L1289-N1289-U1289</f>
        <v/>
      </c>
      <c r="W1289" s="204">
        <f>IF(L1289-N1289-U1289-V1289=0,"","Error")</f>
        <v/>
      </c>
    </row>
    <row r="1290" ht="26" customHeight="1">
      <c r="A1290" s="23" t="n"/>
      <c r="B1290" s="18" t="n"/>
      <c r="C1290" s="129" t="n"/>
      <c r="D129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290" s="74" t="inlineStr">
        <is>
          <t>TFT</t>
        </is>
      </c>
      <c r="F1290" s="192" t="n"/>
      <c r="G1290" s="193" t="n"/>
      <c r="H1290" s="193" t="n"/>
      <c r="I1290" s="193" t="n"/>
      <c r="J1290" s="194" t="n"/>
      <c r="K1290" s="192" t="n">
        <v>0</v>
      </c>
      <c r="L1290" s="194">
        <f>K1290+L1203</f>
        <v/>
      </c>
      <c r="M1290" s="192" t="n">
        <v>0</v>
      </c>
      <c r="N1290" s="194">
        <f>M1290+N1203</f>
        <v/>
      </c>
      <c r="O1290" s="192" t="n"/>
      <c r="P1290" s="194">
        <f>O1290+P1203</f>
        <v/>
      </c>
      <c r="Q1290" s="195">
        <f>N1290+P1290</f>
        <v/>
      </c>
      <c r="R1290" s="192" t="n"/>
      <c r="S1290" s="194">
        <f>R1290+S1203</f>
        <v/>
      </c>
      <c r="T1290" s="192" t="n"/>
      <c r="U1290" s="194">
        <f>T1290+U1203</f>
        <v/>
      </c>
      <c r="V1290" s="196">
        <f>L1290-N1290-U1290</f>
        <v/>
      </c>
      <c r="W1290" s="194">
        <f>IF(L1290-N1290-U1290-V1290=0,"","Error")</f>
        <v/>
      </c>
    </row>
    <row r="1291" ht="13" customHeight="1">
      <c r="A1291" s="23" t="n"/>
      <c r="B1291" s="18" t="n"/>
      <c r="C1291" s="129" t="n"/>
      <c r="D129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291" s="75" t="inlineStr">
        <is>
          <t>TFF</t>
        </is>
      </c>
      <c r="F1291" s="150" t="n"/>
      <c r="G1291" s="151" t="n"/>
      <c r="H1291" s="151" t="n"/>
      <c r="I1291" s="151" t="n"/>
      <c r="J1291" s="152" t="n"/>
      <c r="K1291" s="150" t="n">
        <v>0</v>
      </c>
      <c r="L1291" s="152">
        <f>K1291+L1204</f>
        <v/>
      </c>
      <c r="M1291" s="150" t="n">
        <v>0</v>
      </c>
      <c r="N1291" s="152">
        <f>M1291+N1204</f>
        <v/>
      </c>
      <c r="O1291" s="150" t="n"/>
      <c r="P1291" s="152">
        <f>O1291+P1204</f>
        <v/>
      </c>
      <c r="Q1291" s="153">
        <f>N1291+P1291</f>
        <v/>
      </c>
      <c r="R1291" s="150" t="n"/>
      <c r="S1291" s="152">
        <f>R1291+S1204</f>
        <v/>
      </c>
      <c r="T1291" s="150" t="n"/>
      <c r="U1291" s="152">
        <f>T1291+U1204</f>
        <v/>
      </c>
      <c r="V1291" s="154">
        <f>L1291-N1291-U1291</f>
        <v/>
      </c>
      <c r="W1291" s="152">
        <f>IF(L1291-N1291-U1291-V1291=0,"","Error")</f>
        <v/>
      </c>
    </row>
    <row r="1292" ht="13" customHeight="1">
      <c r="A1292" s="23" t="n"/>
      <c r="B1292" s="18" t="n"/>
      <c r="C1292" s="129" t="n"/>
      <c r="D1292" s="12" t="inlineStr">
        <is>
          <t xml:space="preserve">   កម្រៃគ្រប់គ្រងការឆ្លងកាត់ទំនិញមិនផ្ទុកក្នុងកុងតឺន័រ</t>
        </is>
      </c>
      <c r="E1292" s="75" t="inlineStr">
        <is>
          <t>TFN</t>
        </is>
      </c>
      <c r="F1292" s="150" t="n"/>
      <c r="G1292" s="151" t="n"/>
      <c r="H1292" s="151" t="n"/>
      <c r="I1292" s="151" t="n"/>
      <c r="J1292" s="152" t="n"/>
      <c r="K1292" s="150" t="n">
        <v>0</v>
      </c>
      <c r="L1292" s="152">
        <f>K1292+L1205</f>
        <v/>
      </c>
      <c r="M1292" s="150" t="n">
        <v>0</v>
      </c>
      <c r="N1292" s="152">
        <f>M1292+N1205</f>
        <v/>
      </c>
      <c r="O1292" s="150" t="n"/>
      <c r="P1292" s="152">
        <f>O1292+P1205</f>
        <v/>
      </c>
      <c r="Q1292" s="153">
        <f>N1292+P1292</f>
        <v/>
      </c>
      <c r="R1292" s="150" t="n"/>
      <c r="S1292" s="152">
        <f>R1292+S1205</f>
        <v/>
      </c>
      <c r="T1292" s="150" t="n"/>
      <c r="U1292" s="152">
        <f>T1292+U1205</f>
        <v/>
      </c>
      <c r="V1292" s="154">
        <f>L1292-N1292-U1292</f>
        <v/>
      </c>
      <c r="W1292" s="152">
        <f>IF(L1292-N1292-U1292-V1292=0,"","Error")</f>
        <v/>
      </c>
    </row>
    <row r="1293" ht="13" customHeight="1">
      <c r="A1293" s="23" t="n"/>
      <c r="B1293" s="18" t="n"/>
      <c r="C1293" s="129" t="n"/>
      <c r="D1293" s="12" t="inlineStr">
        <is>
          <t xml:space="preserve">   កម្រៃគ្រប់គ្រងការឆ្លងកាត់គោ ក្របី និងសេះរស់</t>
        </is>
      </c>
      <c r="E1293" s="75" t="inlineStr">
        <is>
          <t>TFB</t>
        </is>
      </c>
      <c r="F1293" s="150" t="n"/>
      <c r="G1293" s="151" t="n"/>
      <c r="H1293" s="151" t="n"/>
      <c r="I1293" s="151" t="n"/>
      <c r="J1293" s="152" t="n"/>
      <c r="K1293" s="150" t="n">
        <v>0</v>
      </c>
      <c r="L1293" s="152">
        <f>K1293+L1206</f>
        <v/>
      </c>
      <c r="M1293" s="150" t="n">
        <v>0</v>
      </c>
      <c r="N1293" s="152">
        <f>M1293+N1206</f>
        <v/>
      </c>
      <c r="O1293" s="150" t="n"/>
      <c r="P1293" s="152">
        <f>O1293+P1206</f>
        <v/>
      </c>
      <c r="Q1293" s="153">
        <f>N1293+P1293</f>
        <v/>
      </c>
      <c r="R1293" s="150" t="n"/>
      <c r="S1293" s="152">
        <f>R1293+S1206</f>
        <v/>
      </c>
      <c r="T1293" s="150" t="n"/>
      <c r="U1293" s="152">
        <f>T1293+U1206</f>
        <v/>
      </c>
      <c r="V1293" s="154">
        <f>L1293-N1293-U1293</f>
        <v/>
      </c>
      <c r="W1293" s="152">
        <f>IF(L1293-N1293-U1293-V1293=0,"","Error")</f>
        <v/>
      </c>
    </row>
    <row r="1294" ht="13" customHeight="1">
      <c r="A1294" s="23" t="n"/>
      <c r="B1294" s="18" t="n"/>
      <c r="C1294" s="129" t="n"/>
      <c r="D1294" s="12" t="inlineStr">
        <is>
          <t xml:space="preserve">   កម្រៃគ្រប់គ្រងការឆ្លងកាត់ជ្រូក ចៀម និងពពែរស់</t>
        </is>
      </c>
      <c r="E1294" s="75" t="inlineStr">
        <is>
          <t>TFS</t>
        </is>
      </c>
      <c r="F1294" s="150" t="n"/>
      <c r="G1294" s="151" t="n"/>
      <c r="H1294" s="151" t="n"/>
      <c r="I1294" s="151" t="n"/>
      <c r="J1294" s="152" t="n"/>
      <c r="K1294" s="150" t="n">
        <v>0</v>
      </c>
      <c r="L1294" s="152">
        <f>K1294+L1207</f>
        <v/>
      </c>
      <c r="M1294" s="150" t="n">
        <v>0</v>
      </c>
      <c r="N1294" s="152">
        <f>M1294+N1207</f>
        <v/>
      </c>
      <c r="O1294" s="150" t="n"/>
      <c r="P1294" s="152">
        <f>O1294+P1207</f>
        <v/>
      </c>
      <c r="Q1294" s="153">
        <f>N1294+P1294</f>
        <v/>
      </c>
      <c r="R1294" s="150" t="n"/>
      <c r="S1294" s="152">
        <f>R1294+S1207</f>
        <v/>
      </c>
      <c r="T1294" s="150" t="n"/>
      <c r="U1294" s="152">
        <f>T1294+U1207</f>
        <v/>
      </c>
      <c r="V1294" s="154">
        <f>L1294-N1294-U1294</f>
        <v/>
      </c>
      <c r="W1294" s="152">
        <f>IF(L1294-N1294-U1294-V1294=0,"","Error")</f>
        <v/>
      </c>
    </row>
    <row r="1295" ht="13" customHeight="1">
      <c r="A1295" s="23" t="n"/>
      <c r="B1295" s="18" t="n"/>
      <c r="C1295" s="129" t="n"/>
      <c r="D1295" s="12" t="inlineStr">
        <is>
          <t xml:space="preserve">   កម្រៃគ្រប់គ្រងការឆ្លងកាត់សត្វស្លាប (មាន់ ទា ...)</t>
        </is>
      </c>
      <c r="E1295" s="75" t="inlineStr">
        <is>
          <t>TFP</t>
        </is>
      </c>
      <c r="F1295" s="150" t="n"/>
      <c r="G1295" s="151" t="n"/>
      <c r="H1295" s="151" t="n"/>
      <c r="I1295" s="151" t="n"/>
      <c r="J1295" s="152" t="n"/>
      <c r="K1295" s="150" t="n">
        <v>0</v>
      </c>
      <c r="L1295" s="152">
        <f>K1295+L1208</f>
        <v/>
      </c>
      <c r="M1295" s="150" t="n">
        <v>0</v>
      </c>
      <c r="N1295" s="152">
        <f>M1295+N1208</f>
        <v/>
      </c>
      <c r="O1295" s="150" t="n"/>
      <c r="P1295" s="152">
        <f>O1295+P1208</f>
        <v/>
      </c>
      <c r="Q1295" s="153">
        <f>N1295+P1295</f>
        <v/>
      </c>
      <c r="R1295" s="150" t="n"/>
      <c r="S1295" s="152">
        <f>R1295+S1208</f>
        <v/>
      </c>
      <c r="T1295" s="150" t="n"/>
      <c r="U1295" s="152">
        <f>T1295+U1208</f>
        <v/>
      </c>
      <c r="V1295" s="154">
        <f>L1295-N1295-U1295</f>
        <v/>
      </c>
      <c r="W1295" s="152">
        <f>IF(L1295-N1295-U1295-V1295=0,"","Error")</f>
        <v/>
      </c>
    </row>
    <row r="1296" ht="14" customHeight="1" thickBot="1">
      <c r="A1296" s="23" t="n"/>
      <c r="B1296" s="24" t="n"/>
      <c r="C1296" s="140" t="n"/>
      <c r="D1296" s="30" t="inlineStr">
        <is>
          <t xml:space="preserve">   កម្រៃគ្រប់គ្រងការឆ្លងកាត់ផលិតផលជលផល</t>
        </is>
      </c>
      <c r="E1296" s="76" t="inlineStr">
        <is>
          <t>TFA</t>
        </is>
      </c>
      <c r="F1296" s="238" t="n"/>
      <c r="G1296" s="239" t="n"/>
      <c r="H1296" s="239" t="n"/>
      <c r="I1296" s="239" t="n"/>
      <c r="J1296" s="240" t="n"/>
      <c r="K1296" s="238" t="n">
        <v>0</v>
      </c>
      <c r="L1296" s="240">
        <f>K1296+L1209</f>
        <v/>
      </c>
      <c r="M1296" s="238" t="n">
        <v>0</v>
      </c>
      <c r="N1296" s="240">
        <f>M1296+N1209</f>
        <v/>
      </c>
      <c r="O1296" s="238" t="n"/>
      <c r="P1296" s="240">
        <f>O1296+P1209</f>
        <v/>
      </c>
      <c r="Q1296" s="241">
        <f>N1296+P1296</f>
        <v/>
      </c>
      <c r="R1296" s="238" t="n"/>
      <c r="S1296" s="240">
        <f>R1296+S1209</f>
        <v/>
      </c>
      <c r="T1296" s="238" t="n"/>
      <c r="U1296" s="240">
        <f>T1296+U1209</f>
        <v/>
      </c>
      <c r="V1296" s="242">
        <f>L1296-N1296-U1296</f>
        <v/>
      </c>
      <c r="W1296" s="240">
        <f>IF(L1296-N1296-U1296-V1296=0,"","Error")</f>
        <v/>
      </c>
    </row>
    <row r="1297" ht="14" customHeight="1" thickBot="1">
      <c r="A1297" s="23" t="n"/>
      <c r="B1297" s="136" t="n">
        <v>7306</v>
      </c>
      <c r="C1297" s="139" t="n">
        <v>73066</v>
      </c>
      <c r="D1297" s="138" t="inlineStr">
        <is>
          <t>សរុបចំណូលពីអាជ្ញាប័ណ្ណក្នុងស្រុក</t>
        </is>
      </c>
      <c r="E1297" s="90" t="n"/>
      <c r="F1297" s="118" t="n"/>
      <c r="G1297" s="119">
        <f>SUM(G1298:G1302)</f>
        <v/>
      </c>
      <c r="H1297" s="119">
        <f>SUM(H1298:H1302)</f>
        <v/>
      </c>
      <c r="I1297" s="119">
        <f>SUM(I1298:I1302)</f>
        <v/>
      </c>
      <c r="J1297" s="120">
        <f>SUM(J1298:J1302)</f>
        <v/>
      </c>
      <c r="K1297" s="118">
        <f>SUM(K1298:K1302)</f>
        <v/>
      </c>
      <c r="L1297" s="120">
        <f>SUM(L1298:L1302)</f>
        <v/>
      </c>
      <c r="M1297" s="118">
        <f>SUM(M1298:M1302)</f>
        <v/>
      </c>
      <c r="N1297" s="120">
        <f>SUM(N1298:N1302)</f>
        <v/>
      </c>
      <c r="O1297" s="118">
        <f>SUM(O1298:O1302)</f>
        <v/>
      </c>
      <c r="P1297" s="120">
        <f>SUM(P1298:P1302)</f>
        <v/>
      </c>
      <c r="Q1297" s="121">
        <f>SUM(Q1298:Q1302)</f>
        <v/>
      </c>
      <c r="R1297" s="118">
        <f>SUM(R1298:R1302)</f>
        <v/>
      </c>
      <c r="S1297" s="120">
        <f>SUM(S1298:S1302)</f>
        <v/>
      </c>
      <c r="T1297" s="118">
        <f>SUM(T1298:T1302)</f>
        <v/>
      </c>
      <c r="U1297" s="120">
        <f>SUM(U1298:U1302)</f>
        <v/>
      </c>
      <c r="V1297" s="122">
        <f>SUM(V1298:V1302)</f>
        <v/>
      </c>
      <c r="W1297" s="120">
        <f>IF(L1297-N1297-U1297-V1297=0,"","Error")</f>
        <v/>
      </c>
    </row>
    <row r="1298" ht="13" customHeight="1">
      <c r="A1298" s="23" t="n"/>
      <c r="B1298" s="18" t="n"/>
      <c r="C1298" s="127" t="n"/>
      <c r="D1298" s="137" t="inlineStr">
        <is>
          <t xml:space="preserve">   កម្រៃអាជ្ញាប័ណ្ណសន្និធិគយបណ្តោះអាសន្ន (មាតិកាចាស់)</t>
        </is>
      </c>
      <c r="E1298" s="86" t="inlineStr">
        <is>
          <t>TSL</t>
        </is>
      </c>
      <c r="F1298" s="192" t="n"/>
      <c r="G1298" s="193" t="n"/>
      <c r="H1298" s="193" t="n"/>
      <c r="I1298" s="193" t="n"/>
      <c r="J1298" s="194" t="n"/>
      <c r="K1298" s="192" t="n">
        <v>0</v>
      </c>
      <c r="L1298" s="194">
        <f>K1298+L1211</f>
        <v/>
      </c>
      <c r="M1298" s="192" t="n">
        <v>0</v>
      </c>
      <c r="N1298" s="194">
        <f>M1298+N1211</f>
        <v/>
      </c>
      <c r="O1298" s="192" t="n"/>
      <c r="P1298" s="194">
        <f>O1298+P1211</f>
        <v/>
      </c>
      <c r="Q1298" s="195">
        <f>N1298+P1298</f>
        <v/>
      </c>
      <c r="R1298" s="192" t="n"/>
      <c r="S1298" s="194">
        <f>R1298+S1211</f>
        <v/>
      </c>
      <c r="T1298" s="192" t="n"/>
      <c r="U1298" s="194">
        <f>T1298+U1211</f>
        <v/>
      </c>
      <c r="V1298" s="196">
        <f>L1298-N1298-U1298</f>
        <v/>
      </c>
      <c r="W1298" s="194">
        <f>IF(L1298-N1298-U1298-V1298=0,"","Error")</f>
        <v/>
      </c>
    </row>
    <row r="1299" ht="26" customHeight="1">
      <c r="A1299" s="23" t="n"/>
      <c r="B1299" s="18" t="n"/>
      <c r="C1299" s="127" t="n"/>
      <c r="D129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299" s="60" t="inlineStr">
        <is>
          <t>BTL</t>
        </is>
      </c>
      <c r="F1299" s="150" t="n"/>
      <c r="G1299" s="151" t="n"/>
      <c r="H1299" s="151" t="n"/>
      <c r="I1299" s="151" t="n"/>
      <c r="J1299" s="152" t="n"/>
      <c r="K1299" s="150" t="n">
        <v>0</v>
      </c>
      <c r="L1299" s="152">
        <f>K1299+L1212</f>
        <v/>
      </c>
      <c r="M1299" s="150" t="n">
        <v>0</v>
      </c>
      <c r="N1299" s="152">
        <f>M1299+N1212</f>
        <v/>
      </c>
      <c r="O1299" s="150" t="n"/>
      <c r="P1299" s="152">
        <f>O1299+P1212</f>
        <v/>
      </c>
      <c r="Q1299" s="153">
        <f>N1299+P1299</f>
        <v/>
      </c>
      <c r="R1299" s="150" t="n"/>
      <c r="S1299" s="152">
        <f>R1299+S1212</f>
        <v/>
      </c>
      <c r="T1299" s="150" t="n"/>
      <c r="U1299" s="152">
        <f>T1299+U1212</f>
        <v/>
      </c>
      <c r="V1299" s="154">
        <f>L1299-N1299-U1299</f>
        <v/>
      </c>
      <c r="W1299" s="152">
        <f>IF(L1299-N1299-U1299-V1299=0,"","Error")</f>
        <v/>
      </c>
    </row>
    <row r="1300" ht="13" customHeight="1">
      <c r="A1300" s="23" t="n"/>
      <c r="B1300" s="18" t="n"/>
      <c r="C1300" s="127" t="n"/>
      <c r="D1300" s="7" t="inlineStr">
        <is>
          <t xml:space="preserve">   កម្រៃការគ្រប់គ្រងប្រតិបត្តិការសន្និធិគយបណ្តោះអាសន្ន</t>
        </is>
      </c>
      <c r="E1300" s="61" t="inlineStr">
        <is>
          <t>TSM</t>
        </is>
      </c>
      <c r="F1300" s="197" t="n"/>
      <c r="G1300" s="198" t="n"/>
      <c r="H1300" s="198" t="n"/>
      <c r="I1300" s="198" t="n"/>
      <c r="J1300" s="199" t="n"/>
      <c r="K1300" s="197" t="n">
        <v>0</v>
      </c>
      <c r="L1300" s="199">
        <f>K1300+L1213</f>
        <v/>
      </c>
      <c r="M1300" s="197" t="n">
        <v>0</v>
      </c>
      <c r="N1300" s="199">
        <f>M1300+N1213</f>
        <v/>
      </c>
      <c r="O1300" s="197" t="n"/>
      <c r="P1300" s="199">
        <f>O1300+P1213</f>
        <v/>
      </c>
      <c r="Q1300" s="200">
        <f>N1300+P1300</f>
        <v/>
      </c>
      <c r="R1300" s="197" t="n"/>
      <c r="S1300" s="199">
        <f>R1300+S1213</f>
        <v/>
      </c>
      <c r="T1300" s="197" t="n"/>
      <c r="U1300" s="199">
        <f>T1300+U1213</f>
        <v/>
      </c>
      <c r="V1300" s="201">
        <f>L1300-N1300-U1300</f>
        <v/>
      </c>
      <c r="W1300" s="199">
        <f>IF(L1300-N1300-U1300-V1300=0,"","Error")</f>
        <v/>
      </c>
    </row>
    <row r="1301" ht="13" customHeight="1">
      <c r="A1301" s="23" t="n"/>
      <c r="B1301" s="18" t="n"/>
      <c r="C1301" s="127" t="n"/>
      <c r="D1301" s="7" t="inlineStr">
        <is>
          <t xml:space="preserve">   កម្រៃការគ្រប់គ្រងប្រតិបត្តិការភណ្ឌាគារគយមានដែនកំណត់ </t>
        </is>
      </c>
      <c r="E1301" s="61" t="inlineStr">
        <is>
          <t>BWM</t>
        </is>
      </c>
      <c r="F1301" s="197" t="n"/>
      <c r="G1301" s="198" t="n"/>
      <c r="H1301" s="198" t="n"/>
      <c r="I1301" s="198" t="n"/>
      <c r="J1301" s="199" t="n"/>
      <c r="K1301" s="197" t="n">
        <v>0</v>
      </c>
      <c r="L1301" s="199">
        <f>K1301+L1214</f>
        <v/>
      </c>
      <c r="M1301" s="197" t="n">
        <v>0</v>
      </c>
      <c r="N1301" s="199">
        <f>M1301+N1214</f>
        <v/>
      </c>
      <c r="O1301" s="197" t="n"/>
      <c r="P1301" s="199">
        <f>O1301+P1214</f>
        <v/>
      </c>
      <c r="Q1301" s="200">
        <f>N1301+P1301</f>
        <v/>
      </c>
      <c r="R1301" s="197" t="n"/>
      <c r="S1301" s="199">
        <f>R1301+S1214</f>
        <v/>
      </c>
      <c r="T1301" s="197" t="n"/>
      <c r="U1301" s="199">
        <f>T1301+U1214</f>
        <v/>
      </c>
      <c r="V1301" s="201">
        <f>L1301-N1301-U1301</f>
        <v/>
      </c>
      <c r="W1301" s="199">
        <f>IF(L1301-N1301-U1301-V1301=0,"","Error")</f>
        <v/>
      </c>
    </row>
    <row r="1302" ht="14" customHeight="1" thickBot="1">
      <c r="A1302" s="23" t="n"/>
      <c r="B1302" s="24" t="n"/>
      <c r="C1302" s="130" t="n"/>
      <c r="D1302" s="28" t="inlineStr">
        <is>
          <t xml:space="preserve">   កម្រៃអាជ្ញាប័ណ្ណជើងសាគយ</t>
        </is>
      </c>
      <c r="E1302" s="69" t="inlineStr">
        <is>
          <t>CBL</t>
        </is>
      </c>
      <c r="F1302" s="238" t="n"/>
      <c r="G1302" s="239" t="n"/>
      <c r="H1302" s="239" t="n"/>
      <c r="I1302" s="239" t="n"/>
      <c r="J1302" s="240" t="n"/>
      <c r="K1302" s="238" t="n">
        <v>0</v>
      </c>
      <c r="L1302" s="240">
        <f>K1302+L1215</f>
        <v/>
      </c>
      <c r="M1302" s="238" t="n">
        <v>0</v>
      </c>
      <c r="N1302" s="240">
        <f>M1302+N1215</f>
        <v/>
      </c>
      <c r="O1302" s="238" t="n"/>
      <c r="P1302" s="240">
        <f>O1302+P1215</f>
        <v/>
      </c>
      <c r="Q1302" s="241">
        <f>N1302+P1302</f>
        <v/>
      </c>
      <c r="R1302" s="238" t="n"/>
      <c r="S1302" s="240">
        <f>R1302+S1215</f>
        <v/>
      </c>
      <c r="T1302" s="238" t="n"/>
      <c r="U1302" s="240">
        <f>T1302+U1215</f>
        <v/>
      </c>
      <c r="V1302" s="242">
        <f>L1302-N1302-U1302</f>
        <v/>
      </c>
      <c r="W1302" s="240">
        <f>IF(L1302-N1302-U1302-V1302=0,"","Error")</f>
        <v/>
      </c>
    </row>
    <row r="1303" ht="13" customHeight="1">
      <c r="A1303" s="15" t="n"/>
      <c r="B1303" s="19" t="inlineStr">
        <is>
          <t>7307</t>
        </is>
      </c>
      <c r="C1303" s="20" t="n">
        <v>73071</v>
      </c>
      <c r="D1303" s="16" t="inlineStr">
        <is>
          <t>ការជួលដីទំនេរ</t>
        </is>
      </c>
      <c r="E1303" s="77" t="inlineStr">
        <is>
          <t>ROL</t>
        </is>
      </c>
      <c r="F1303" s="97" t="n"/>
      <c r="G1303" s="98" t="n"/>
      <c r="H1303" s="98" t="n"/>
      <c r="I1303" s="98" t="n"/>
      <c r="J1303" s="99" t="n"/>
      <c r="K1303" s="97" t="n">
        <v>0</v>
      </c>
      <c r="L1303" s="99">
        <f>K1303+L1216</f>
        <v/>
      </c>
      <c r="M1303" s="97" t="n">
        <v>0</v>
      </c>
      <c r="N1303" s="99">
        <f>M1303+N1216</f>
        <v/>
      </c>
      <c r="O1303" s="97" t="n"/>
      <c r="P1303" s="99">
        <f>O1303+P1216</f>
        <v/>
      </c>
      <c r="Q1303" s="100">
        <f>N1303+P1303</f>
        <v/>
      </c>
      <c r="R1303" s="97" t="n"/>
      <c r="S1303" s="99">
        <f>R1303+S1216</f>
        <v/>
      </c>
      <c r="T1303" s="97" t="n"/>
      <c r="U1303" s="99">
        <f>T1303+U1216</f>
        <v/>
      </c>
      <c r="V1303" s="101">
        <f>L1303-N1303-U1303</f>
        <v/>
      </c>
      <c r="W1303" s="99">
        <f>IF(L1303-N1303-U1303-V1303=0,"","Error")</f>
        <v/>
      </c>
    </row>
    <row r="1304" ht="13" customHeight="1">
      <c r="A1304" s="15" t="n"/>
      <c r="B1304" s="18" t="n"/>
      <c r="C1304" s="21" t="n">
        <v>73072</v>
      </c>
      <c r="D1304" s="22" t="inlineStr">
        <is>
          <t>ការជួលដីមានអគារ</t>
        </is>
      </c>
      <c r="E1304" s="62" t="inlineStr">
        <is>
          <t>ROB</t>
        </is>
      </c>
      <c r="F1304" s="184" t="n"/>
      <c r="G1304" s="185" t="n"/>
      <c r="H1304" s="185" t="n"/>
      <c r="I1304" s="185" t="n"/>
      <c r="J1304" s="186" t="n"/>
      <c r="K1304" s="184" t="n">
        <v>0</v>
      </c>
      <c r="L1304" s="124">
        <f>K1304+L1217</f>
        <v/>
      </c>
      <c r="M1304" s="184" t="n">
        <v>0</v>
      </c>
      <c r="N1304" s="124">
        <f>M1304+N1217</f>
        <v/>
      </c>
      <c r="O1304" s="184" t="n"/>
      <c r="P1304" s="186">
        <f>O1304+P1217</f>
        <v/>
      </c>
      <c r="Q1304" s="187">
        <f>N1304+P1304</f>
        <v/>
      </c>
      <c r="R1304" s="184" t="n"/>
      <c r="S1304" s="186">
        <f>R1304+S1217</f>
        <v/>
      </c>
      <c r="T1304" s="184" t="n"/>
      <c r="U1304" s="186">
        <f>T1304+U1217</f>
        <v/>
      </c>
      <c r="V1304" s="188">
        <f>L1304-N1304-U1304</f>
        <v/>
      </c>
      <c r="W1304" s="186">
        <f>IF(L1304-N1304-U1304-V1304=0,"","Error")</f>
        <v/>
      </c>
    </row>
    <row r="1305" ht="14" customHeight="1" thickBot="1">
      <c r="A1305" s="15" t="n"/>
      <c r="B1305" s="18" t="n"/>
      <c r="C1305" s="131" t="n">
        <v>73073</v>
      </c>
      <c r="D1305" s="82" t="inlineStr">
        <is>
          <t>ការជួលអគារ ឬសំណង់ផ្សេងៗ</t>
        </is>
      </c>
      <c r="E1305" s="132" t="inlineStr">
        <is>
          <t>ROO</t>
        </is>
      </c>
      <c r="F1305" s="168" t="n"/>
      <c r="G1305" s="169" t="n"/>
      <c r="H1305" s="169" t="n"/>
      <c r="I1305" s="169" t="n"/>
      <c r="J1305" s="170" t="n"/>
      <c r="K1305" s="168" t="n">
        <v>0</v>
      </c>
      <c r="L1305" s="170">
        <f>K1305+L1218</f>
        <v/>
      </c>
      <c r="M1305" s="168" t="n">
        <v>0</v>
      </c>
      <c r="N1305" s="170">
        <f>M1305+N1218</f>
        <v/>
      </c>
      <c r="O1305" s="168" t="n"/>
      <c r="P1305" s="170">
        <f>O1305+P1218</f>
        <v/>
      </c>
      <c r="Q1305" s="171">
        <f>N1305+P1305</f>
        <v/>
      </c>
      <c r="R1305" s="168" t="n"/>
      <c r="S1305" s="170">
        <f>R1305+S1218</f>
        <v/>
      </c>
      <c r="T1305" s="168" t="n"/>
      <c r="U1305" s="170">
        <f>T1305+U1218</f>
        <v/>
      </c>
      <c r="V1305" s="263">
        <f>L1305-N1305-U1305</f>
        <v/>
      </c>
      <c r="W1305" s="170">
        <f>IF(L1305-N1305-U1305-V1305=0,"","Error")</f>
        <v/>
      </c>
    </row>
    <row r="1306" ht="14" customHeight="1" thickBot="1">
      <c r="A1306" s="23" t="n"/>
      <c r="B1306" s="15" t="n"/>
      <c r="C1306" s="139" t="n">
        <v>73087</v>
      </c>
      <c r="D1306" s="135" t="inlineStr">
        <is>
          <t>សរុបផលពីការត្រួតពិនិត្យគុណភាពផលិតផល និងការគោរពបទដ្ឋាន</t>
        </is>
      </c>
      <c r="E1306" s="89" t="n"/>
      <c r="F1306" s="118" t="n"/>
      <c r="G1306" s="119">
        <f>G1307</f>
        <v/>
      </c>
      <c r="H1306" s="119">
        <f>H1307</f>
        <v/>
      </c>
      <c r="I1306" s="119">
        <f>I1307</f>
        <v/>
      </c>
      <c r="J1306" s="120">
        <f>J1307</f>
        <v/>
      </c>
      <c r="K1306" s="118">
        <f>K1307</f>
        <v/>
      </c>
      <c r="L1306" s="120">
        <f>L1307</f>
        <v/>
      </c>
      <c r="M1306" s="118">
        <f>M1307</f>
        <v/>
      </c>
      <c r="N1306" s="120">
        <f>N1307</f>
        <v/>
      </c>
      <c r="O1306" s="118">
        <f>O1307</f>
        <v/>
      </c>
      <c r="P1306" s="120">
        <f>P1307</f>
        <v/>
      </c>
      <c r="Q1306" s="121">
        <f>Q1307</f>
        <v/>
      </c>
      <c r="R1306" s="118">
        <f>R1307</f>
        <v/>
      </c>
      <c r="S1306" s="120">
        <f>S1307</f>
        <v/>
      </c>
      <c r="T1306" s="118">
        <f>T1307</f>
        <v/>
      </c>
      <c r="U1306" s="120">
        <f>U1307</f>
        <v/>
      </c>
      <c r="V1306" s="122">
        <f>V1307</f>
        <v/>
      </c>
      <c r="W1306" s="120">
        <f>IF(L1306-N1306-U1306-V1306=0,"","Error")</f>
        <v/>
      </c>
    </row>
    <row r="1307" ht="13" customHeight="1">
      <c r="A1307" s="23" t="n"/>
      <c r="B1307" s="18" t="n"/>
      <c r="C1307" s="129" t="n"/>
      <c r="D1307" s="133" t="inlineStr">
        <is>
          <t>កម្រៃត្រួតពិនិត្យកុងតឺន័រតាមម៉ាស៊ីនស្កែន</t>
        </is>
      </c>
      <c r="E1307" s="134" t="inlineStr">
        <is>
          <t>SCF</t>
        </is>
      </c>
      <c r="F1307" s="256" t="n"/>
      <c r="G1307" s="264">
        <f>SUM(G1308:G1309)</f>
        <v/>
      </c>
      <c r="H1307" s="264">
        <f>SUM(H1308:H1309)</f>
        <v/>
      </c>
      <c r="I1307" s="264">
        <f>SUM(I1308:I1309)</f>
        <v/>
      </c>
      <c r="J1307" s="165">
        <f>SUM(J1308:J1309)</f>
        <v/>
      </c>
      <c r="K1307" s="256" t="n">
        <v>0</v>
      </c>
      <c r="L1307" s="165">
        <f>SUM(L1308:L1309)</f>
        <v/>
      </c>
      <c r="M1307" s="256" t="n">
        <v>0</v>
      </c>
      <c r="N1307" s="165">
        <f>SUM(N1308:N1309)</f>
        <v/>
      </c>
      <c r="O1307" s="256">
        <f>SUM(O1308:O1309)</f>
        <v/>
      </c>
      <c r="P1307" s="165">
        <f>SUM(P1308:P1309)</f>
        <v/>
      </c>
      <c r="Q1307" s="166">
        <f>SUM(Q1308:Q1309)</f>
        <v/>
      </c>
      <c r="R1307" s="256">
        <f>SUM(R1308:R1309)</f>
        <v/>
      </c>
      <c r="S1307" s="165">
        <f>SUM(S1308:S1309)</f>
        <v/>
      </c>
      <c r="T1307" s="256">
        <f>SUM(T1308:T1309)</f>
        <v/>
      </c>
      <c r="U1307" s="165">
        <f>SUM(U1308:U1309)</f>
        <v/>
      </c>
      <c r="V1307" s="265">
        <f>L1307-N1307-U1307</f>
        <v/>
      </c>
      <c r="W1307" s="165">
        <f>IF(L1307-N1307-U1307-V1307=0,"","Error")</f>
        <v/>
      </c>
    </row>
    <row r="1308" ht="13" customHeight="1">
      <c r="A1308" s="23" t="n"/>
      <c r="B1308" s="18" t="n"/>
      <c r="C1308" s="127" t="n"/>
      <c r="D1308" s="14" t="inlineStr">
        <is>
          <t xml:space="preserve">   កម្រៃស្កែនកុងតឺន័រក្រោម ៤០ហ្វីត</t>
        </is>
      </c>
      <c r="E1308" s="59" t="inlineStr">
        <is>
          <t>SFS</t>
        </is>
      </c>
      <c r="F1308" s="192" t="n"/>
      <c r="G1308" s="193" t="n"/>
      <c r="H1308" s="193" t="n"/>
      <c r="I1308" s="193" t="n"/>
      <c r="J1308" s="194" t="n"/>
      <c r="K1308" s="192" t="n">
        <v>0</v>
      </c>
      <c r="L1308" s="194">
        <f>K1308+L1221</f>
        <v/>
      </c>
      <c r="M1308" s="192" t="n">
        <v>0</v>
      </c>
      <c r="N1308" s="194">
        <f>M1308+N1221</f>
        <v/>
      </c>
      <c r="O1308" s="192" t="n"/>
      <c r="P1308" s="194">
        <f>O1308+P1221</f>
        <v/>
      </c>
      <c r="Q1308" s="195">
        <f>N1308+P1308</f>
        <v/>
      </c>
      <c r="R1308" s="192" t="n"/>
      <c r="S1308" s="194">
        <f>R1308+S1221</f>
        <v/>
      </c>
      <c r="T1308" s="192" t="n"/>
      <c r="U1308" s="194">
        <f>T1308+U1221</f>
        <v/>
      </c>
      <c r="V1308" s="196">
        <f>L1308-N1308-U1308</f>
        <v/>
      </c>
      <c r="W1308" s="194">
        <f>IF(L1308-N1308-U1308-V1308=0,"","Error")</f>
        <v/>
      </c>
    </row>
    <row r="1309" ht="14" customHeight="1" thickBot="1">
      <c r="A1309" s="27" t="n"/>
      <c r="B1309" s="24" t="n"/>
      <c r="C1309" s="130" t="n"/>
      <c r="D1309" s="28" t="inlineStr">
        <is>
          <t xml:space="preserve">   កម្រៃស្កែនកុងតឺន័រចាប់ពី ៤០ហ្វីត ឡើង</t>
        </is>
      </c>
      <c r="E1309" s="69" t="inlineStr">
        <is>
          <t>SFL</t>
        </is>
      </c>
      <c r="F1309" s="238" t="n"/>
      <c r="G1309" s="239" t="n"/>
      <c r="H1309" s="239" t="n"/>
      <c r="I1309" s="239" t="n"/>
      <c r="J1309" s="240" t="n"/>
      <c r="K1309" s="238" t="n">
        <v>0</v>
      </c>
      <c r="L1309" s="240">
        <f>K1309+L1222</f>
        <v/>
      </c>
      <c r="M1309" s="238" t="n">
        <v>0</v>
      </c>
      <c r="N1309" s="240">
        <f>M1309+N1222</f>
        <v/>
      </c>
      <c r="O1309" s="238" t="n"/>
      <c r="P1309" s="240">
        <f>O1309+P1222</f>
        <v/>
      </c>
      <c r="Q1309" s="241">
        <f>N1309+P1309</f>
        <v/>
      </c>
      <c r="R1309" s="238" t="n"/>
      <c r="S1309" s="240">
        <f>R1309+S1222</f>
        <v/>
      </c>
      <c r="T1309" s="238" t="n"/>
      <c r="U1309" s="240">
        <f>T1309+U1222</f>
        <v/>
      </c>
      <c r="V1309" s="242">
        <f>L1309-N1309-U1309</f>
        <v/>
      </c>
      <c r="W1309" s="240">
        <f>IF(L1309-N1309-U1309-V1309=0,"","Error")</f>
        <v/>
      </c>
    </row>
    <row r="1310" ht="14" customHeight="1" thickBot="1">
      <c r="A1310" s="78" t="inlineStr">
        <is>
          <t>76</t>
        </is>
      </c>
      <c r="B1310" s="79" t="inlineStr">
        <is>
          <t>7698</t>
        </is>
      </c>
      <c r="C1310" s="95" t="n">
        <v>76981</v>
      </c>
      <c r="D1310" s="96" t="inlineStr">
        <is>
          <t xml:space="preserve">ផលហិរញ្ញវត្ថុផ្សេងទៀត </t>
        </is>
      </c>
      <c r="E1310" s="90" t="inlineStr">
        <is>
          <t>ORB</t>
        </is>
      </c>
      <c r="F1310" s="118" t="n"/>
      <c r="G1310" s="257" t="n"/>
      <c r="H1310" s="257" t="n"/>
      <c r="I1310" s="257" t="n"/>
      <c r="J1310" s="258" t="n"/>
      <c r="K1310" s="118" t="n">
        <v>0</v>
      </c>
      <c r="L1310" s="258">
        <f>K1310+L1223</f>
        <v/>
      </c>
      <c r="M1310" s="118" t="n">
        <v>0</v>
      </c>
      <c r="N1310" s="258">
        <f>M1310+N1223</f>
        <v/>
      </c>
      <c r="O1310" s="118" t="n"/>
      <c r="P1310" s="258">
        <f>O1310+P1223</f>
        <v/>
      </c>
      <c r="Q1310" s="121">
        <f>N1310+P1310</f>
        <v/>
      </c>
      <c r="R1310" s="118" t="n"/>
      <c r="S1310" s="258">
        <f>R1310+S1223</f>
        <v/>
      </c>
      <c r="T1310" s="118" t="n"/>
      <c r="U1310" s="258">
        <f>T1310+U1223</f>
        <v/>
      </c>
      <c r="V1310" s="122">
        <f>L1310-N1310-U1310</f>
        <v/>
      </c>
      <c r="W1310" s="258">
        <f>IF(L1310-N1310-U1310-V1310=0,"","Error")</f>
        <v/>
      </c>
    </row>
    <row r="1311" ht="13" customHeight="1" thickBot="1">
      <c r="A1311" s="348" t="n">
        <v>45306</v>
      </c>
      <c r="B1311" s="346" t="n"/>
      <c r="C1311" s="346" t="n"/>
      <c r="D1311" s="346" t="n"/>
      <c r="E1311" s="346" t="n"/>
      <c r="F1311" s="349" t="n"/>
      <c r="G1311" s="156">
        <f>SUM(G1312:G1317,G1318,G1330:G1339,G1340,G1341,G1347:G1351,G1352,G1353,G1367,G1384,G1390:G1392,G1393,G1397)</f>
        <v/>
      </c>
      <c r="H1311" s="156">
        <f>SUM(H1312:H1317,H1318,H1330:H1339,H1340,H1341,H1347:H1351,H1352,H1353,H1367,H1384,H1390:H1392,H1393,H1397)</f>
        <v/>
      </c>
      <c r="I1311" s="156">
        <f>SUM(I1312:I1317,I1318,I1330:I1339,I1340,I1341,I1347:I1351,I1352,I1353,I1367,I1384,I1390:I1392,I1393,I1397)</f>
        <v/>
      </c>
      <c r="J1311" s="157">
        <f>SUM(J1312:J1317,J1318,J1330:J1339,J1340,J1341,J1347:J1351,J1352,J1353,J1367,J1384,J1390:J1392,J1393,J1397)</f>
        <v/>
      </c>
      <c r="K1311" s="155">
        <f>SUM(K1312:K1317,K1318,K1330:K1339,K1340,K1341,K1347:K1351,K1352,K1353,K1367,K1384,K1390:K1392,K1393,K1397)</f>
        <v/>
      </c>
      <c r="L1311" s="157">
        <f>SUM(L1312:L1317,L1318,L1330:L1339,L1340,L1341,L1347:L1351,L1352,L1353,L1367,L1384,L1390:L1392,L1393,L1397)</f>
        <v/>
      </c>
      <c r="M1311" s="155">
        <f>SUM(M1312:M1317,M1318,M1330:M1339,M1340,M1341,M1347:M1351,M1352,M1353,M1367,M1384,M1390:M1392,M1393,M1397)</f>
        <v/>
      </c>
      <c r="N1311" s="157">
        <f>SUM(N1312:N1317,N1318,N1330:N1339,N1340,N1341,N1347:N1351,N1352,N1353,N1367,N1384,N1390:N1392,N1393,N1397)</f>
        <v/>
      </c>
      <c r="O1311" s="155">
        <f>SUM(O1312:O1317,O1318,O1330:O1339,O1340,O1341,O1347:O1351,O1352,O1353,O1367,O1384,O1390:O1392,O1393,O1397)</f>
        <v/>
      </c>
      <c r="P1311" s="157">
        <f>SUM(P1312:P1317,P1318,P1330:P1339,P1340,P1341,P1347:P1351,P1352,P1353,P1367,P1384,P1390:P1392,P1393,P1397)</f>
        <v/>
      </c>
      <c r="Q1311" s="158">
        <f>SUM(Q1312:Q1317,Q1318,Q1330:Q1339,Q1340,Q1341,Q1347:Q1351,Q1352,Q1353,Q1367,Q1384,Q1390:Q1392,Q1393,Q1397)</f>
        <v/>
      </c>
      <c r="R1311" s="155">
        <f>SUM(R1312:R1317,R1318,R1330:R1339,R1340,R1341,R1347:R1351,R1352,R1353,R1367,R1384,R1390:R1392,R1393,R1397)</f>
        <v/>
      </c>
      <c r="S1311" s="157">
        <f>SUM(S1312:S1317,S1318,S1330:S1339,S1340,S1341,S1347:S1351,S1352,S1353,S1367,S1384,S1390:S1392,S1393,S1397)</f>
        <v/>
      </c>
      <c r="T1311" s="155">
        <f>SUM(T1312:T1317,T1318,T1330:T1339,T1340,T1341,T1347:T1351,T1352,T1353,T1367,T1384,T1390:T1392,T1393,T1397)</f>
        <v/>
      </c>
      <c r="U1311" s="157">
        <f>SUM(U1312:U1317,U1318,U1330:U1339,U1340,U1341,U1347:U1351,U1352,U1353,U1367,U1384,U1390:U1392,U1393,U1397)</f>
        <v/>
      </c>
      <c r="V1311" s="159">
        <f>SUM(V1312:V1317,V1318,V1330:V1339,V1340,V1341,V1347:V1351,V1352,V1353,V1367,V1384,V1390:V1392,V1393,V1397)</f>
        <v/>
      </c>
      <c r="W1311" s="157">
        <f>IF(L1311-N1311-U1311-V1311=0,"","Error")</f>
        <v/>
      </c>
    </row>
    <row r="1312" ht="13" customHeight="1">
      <c r="A1312" s="25" t="inlineStr">
        <is>
          <t>70</t>
        </is>
      </c>
      <c r="B1312" s="29" t="n">
        <v>7002</v>
      </c>
      <c r="C1312" s="20" t="n">
        <v>70025</v>
      </c>
      <c r="D1312" s="16" t="inlineStr">
        <is>
          <t>អាករលើតម្លៃបន្ថែម របបនាំចូល (សហគ្រាសប្រេងឥន្ធនៈ)</t>
        </is>
      </c>
      <c r="E1312" s="49" t="inlineStr">
        <is>
          <t>VPP</t>
        </is>
      </c>
      <c r="F1312" s="123" t="n"/>
      <c r="G1312" s="98" t="n"/>
      <c r="H1312" s="98" t="n"/>
      <c r="I1312" s="98" t="n"/>
      <c r="J1312" s="99" t="n"/>
      <c r="K1312" s="97" t="n">
        <v>0</v>
      </c>
      <c r="L1312" s="99">
        <f>K1312+L1225</f>
        <v/>
      </c>
      <c r="M1312" s="97" t="n">
        <v>3954649</v>
      </c>
      <c r="N1312" s="99">
        <f>M1312+N1225</f>
        <v/>
      </c>
      <c r="O1312" s="97" t="n"/>
      <c r="P1312" s="99">
        <f>O1312+P1225</f>
        <v/>
      </c>
      <c r="Q1312" s="100">
        <f>N1312+P1312</f>
        <v/>
      </c>
      <c r="R1312" s="97" t="n"/>
      <c r="S1312" s="99">
        <f>R1312+S1225</f>
        <v/>
      </c>
      <c r="T1312" s="97" t="n"/>
      <c r="U1312" s="99">
        <f>T1312+U1225</f>
        <v/>
      </c>
      <c r="V1312" s="101">
        <f>L1312-N1312-U1312</f>
        <v/>
      </c>
      <c r="W1312" s="99">
        <f>IF(L1312-N1312-U1312-V1312=0,"","Error")</f>
        <v/>
      </c>
    </row>
    <row r="1313" ht="13" customHeight="1">
      <c r="A1313" s="15" t="n"/>
      <c r="B1313" s="18" t="n"/>
      <c r="C1313" s="21" t="n">
        <v>70026</v>
      </c>
      <c r="D1313" s="22" t="inlineStr">
        <is>
          <t>អាករលើតម្លៃបន្ថែម របបនាំចូល (សហគ្រាសផ្សេងៗទៀត)</t>
        </is>
      </c>
      <c r="E1313" s="50" t="inlineStr">
        <is>
          <t>VOP</t>
        </is>
      </c>
      <c r="F1313" s="184" t="n"/>
      <c r="G1313" s="185" t="n"/>
      <c r="H1313" s="185" t="n"/>
      <c r="I1313" s="185" t="n"/>
      <c r="J1313" s="186" t="n"/>
      <c r="K1313" s="184" t="n">
        <v>2347500</v>
      </c>
      <c r="L1313" s="186">
        <f>K1313+L1226</f>
        <v/>
      </c>
      <c r="M1313" s="184" t="n">
        <v>13407135</v>
      </c>
      <c r="N1313" s="186">
        <f>M1313+N1226</f>
        <v/>
      </c>
      <c r="O1313" s="184" t="n"/>
      <c r="P1313" s="186">
        <f>O1313+P1226</f>
        <v/>
      </c>
      <c r="Q1313" s="187">
        <f>N1313+P1313</f>
        <v/>
      </c>
      <c r="R1313" s="184" t="n"/>
      <c r="S1313" s="186">
        <f>R1313+S1226</f>
        <v/>
      </c>
      <c r="T1313" s="184" t="n"/>
      <c r="U1313" s="186">
        <f>T1313+U1226</f>
        <v/>
      </c>
      <c r="V1313" s="188">
        <f>L1313-N1313-U1313</f>
        <v/>
      </c>
      <c r="W1313" s="186">
        <f>IF(L1313-N1313-U1313-V1313=0,"","Error")</f>
        <v/>
      </c>
    </row>
    <row r="1314" ht="14" customHeight="1" thickBot="1">
      <c r="A1314" s="15" t="n"/>
      <c r="B1314" s="24" t="n"/>
      <c r="C1314" s="55" t="n">
        <v>70027</v>
      </c>
      <c r="D1314" s="56" t="inlineStr">
        <is>
          <t>អាករលើតម្លៃបន្ថែម របបនាំចូល (ជាបន្ទុករបស់រដ្ឋ)</t>
        </is>
      </c>
      <c r="E1314" s="57" t="inlineStr">
        <is>
          <t>VAP</t>
        </is>
      </c>
      <c r="F1314" s="107" t="n"/>
      <c r="G1314" s="108" t="n"/>
      <c r="H1314" s="108" t="n"/>
      <c r="I1314" s="108" t="n"/>
      <c r="J1314" s="109" t="n"/>
      <c r="K1314" s="107" t="n">
        <v>0</v>
      </c>
      <c r="L1314" s="109">
        <f>K1314+L1227</f>
        <v/>
      </c>
      <c r="M1314" s="107" t="n">
        <v>0</v>
      </c>
      <c r="N1314" s="109">
        <f>M1314+N1227</f>
        <v/>
      </c>
      <c r="O1314" s="107" t="n"/>
      <c r="P1314" s="109">
        <f>O1314+P1227</f>
        <v/>
      </c>
      <c r="Q1314" s="110">
        <f>N1314+P1314</f>
        <v/>
      </c>
      <c r="R1314" s="107" t="n"/>
      <c r="S1314" s="109">
        <f>R1314+S1227</f>
        <v/>
      </c>
      <c r="T1314" s="107" t="n"/>
      <c r="U1314" s="109">
        <f>T1314+U1227</f>
        <v/>
      </c>
      <c r="V1314" s="111">
        <f>L1314-N1314-U1314</f>
        <v/>
      </c>
      <c r="W1314" s="109">
        <f>IF(L1314-N1314-U1314-V1314=0,"","Error")</f>
        <v/>
      </c>
    </row>
    <row r="1315" ht="13" customHeight="1">
      <c r="A1315" s="15" t="n"/>
      <c r="B1315" s="29" t="n">
        <v>7003</v>
      </c>
      <c r="C1315" s="20" t="n">
        <v>70032</v>
      </c>
      <c r="D1315" s="16" t="inlineStr">
        <is>
          <t>អាករពិសេសលើទំនិញមួយចំនួន របបនាំចូល (សហគ្រាសប្រេងឥន្ធនៈ)</t>
        </is>
      </c>
      <c r="E1315" s="49" t="inlineStr">
        <is>
          <t>SPP</t>
        </is>
      </c>
      <c r="F1315" s="97" t="n"/>
      <c r="G1315" s="98" t="n"/>
      <c r="H1315" s="98" t="n"/>
      <c r="I1315" s="98" t="n"/>
      <c r="J1315" s="99" t="n"/>
      <c r="K1315" s="97" t="n">
        <v>0</v>
      </c>
      <c r="L1315" s="99">
        <f>K1315+L1228</f>
        <v/>
      </c>
      <c r="M1315" s="97" t="n">
        <v>0</v>
      </c>
      <c r="N1315" s="99">
        <f>M1315+N1228</f>
        <v/>
      </c>
      <c r="O1315" s="97" t="n"/>
      <c r="P1315" s="99">
        <f>O1315+P1228</f>
        <v/>
      </c>
      <c r="Q1315" s="100">
        <f>N1315+P1315</f>
        <v/>
      </c>
      <c r="R1315" s="97" t="n"/>
      <c r="S1315" s="99">
        <f>R1315+S1228</f>
        <v/>
      </c>
      <c r="T1315" s="97" t="n"/>
      <c r="U1315" s="99">
        <f>T1315+U1228</f>
        <v/>
      </c>
      <c r="V1315" s="101">
        <f>L1315-N1315-U1315</f>
        <v/>
      </c>
      <c r="W1315" s="99">
        <f>IF(L1315-N1315-U1315-V1315=0,"","Error")</f>
        <v/>
      </c>
    </row>
    <row r="1316" ht="14" customHeight="1" thickBot="1">
      <c r="A1316" s="15" t="n"/>
      <c r="B1316" s="24" t="n"/>
      <c r="C1316" s="55" t="n">
        <v>70033</v>
      </c>
      <c r="D1316" s="56" t="inlineStr">
        <is>
          <t>អាករពិសេសលើទំនិញមួយចំនួន របបនាំចូល (សហគ្រាសផ្សេងៗទៀត)</t>
        </is>
      </c>
      <c r="E1316" s="57" t="inlineStr">
        <is>
          <t>SOP</t>
        </is>
      </c>
      <c r="F1316" s="107" t="n"/>
      <c r="G1316" s="108" t="n"/>
      <c r="H1316" s="108" t="n"/>
      <c r="I1316" s="108" t="n"/>
      <c r="J1316" s="109" t="n"/>
      <c r="K1316" s="107" t="n">
        <v>0</v>
      </c>
      <c r="L1316" s="109">
        <f>K1316+L1229</f>
        <v/>
      </c>
      <c r="M1316" s="107" t="n">
        <v>310294</v>
      </c>
      <c r="N1316" s="109">
        <f>M1316+N1229</f>
        <v/>
      </c>
      <c r="O1316" s="107" t="n"/>
      <c r="P1316" s="109">
        <f>O1316+P1229</f>
        <v/>
      </c>
      <c r="Q1316" s="110">
        <f>N1316+P1316</f>
        <v/>
      </c>
      <c r="R1316" s="107" t="n"/>
      <c r="S1316" s="109">
        <f>R1316+S1229</f>
        <v/>
      </c>
      <c r="T1316" s="107" t="n"/>
      <c r="U1316" s="109">
        <f>T1316+U1229</f>
        <v/>
      </c>
      <c r="V1316" s="111">
        <f>L1316-N1316-U1316</f>
        <v/>
      </c>
      <c r="W1316" s="109">
        <f>IF(L1316-N1316-U1316-V1316=0,"","Error")</f>
        <v/>
      </c>
    </row>
    <row r="1317" ht="14" customHeight="1" thickBot="1">
      <c r="A1317" s="25" t="inlineStr">
        <is>
          <t>71</t>
        </is>
      </c>
      <c r="B1317" s="29" t="n">
        <v>7100</v>
      </c>
      <c r="C1317" s="125" t="n">
        <v>71001</v>
      </c>
      <c r="D1317" s="39" t="inlineStr">
        <is>
          <t>ពន្ធគយពីការនាំចូល</t>
        </is>
      </c>
      <c r="E1317" s="51" t="inlineStr">
        <is>
          <t>COP</t>
        </is>
      </c>
      <c r="F1317" s="116" t="n"/>
      <c r="G1317" s="113" t="n"/>
      <c r="H1317" s="113" t="n"/>
      <c r="I1317" s="113" t="n"/>
      <c r="J1317" s="114" t="n"/>
      <c r="K1317" s="116" t="n">
        <v>3061600</v>
      </c>
      <c r="L1317" s="114">
        <f>K1317+L1230</f>
        <v/>
      </c>
      <c r="M1317" s="116" t="n">
        <v>15292860</v>
      </c>
      <c r="N1317" s="114">
        <f>M1317+N1230</f>
        <v/>
      </c>
      <c r="O1317" s="116" t="n"/>
      <c r="P1317" s="114">
        <f>O1317+P1230</f>
        <v/>
      </c>
      <c r="Q1317" s="115">
        <f>N1317+P1317</f>
        <v/>
      </c>
      <c r="R1317" s="116" t="n"/>
      <c r="S1317" s="114">
        <f>R1317+S1230</f>
        <v/>
      </c>
      <c r="T1317" s="116" t="n"/>
      <c r="U1317" s="114">
        <f>T1317+U1230</f>
        <v/>
      </c>
      <c r="V1317" s="117">
        <f>L1317-N1317-U1317</f>
        <v/>
      </c>
      <c r="W1317" s="114">
        <f>IF(L1317-N1317-U1317-V1317=0,"","Error")</f>
        <v/>
      </c>
    </row>
    <row r="1318" ht="14" customHeight="1" thickBot="1">
      <c r="A1318" s="23" t="n"/>
      <c r="B1318" s="18" t="n"/>
      <c r="C1318" s="129" t="n"/>
      <c r="D1318" s="91" t="inlineStr">
        <is>
          <t>សរុបកម្រៃពីការ​ងារគយ</t>
        </is>
      </c>
      <c r="E1318" s="92" t="n"/>
      <c r="F1318" s="160" t="n"/>
      <c r="G1318" s="161">
        <f>G1319+G1320+G1321+G1329</f>
        <v/>
      </c>
      <c r="H1318" s="161">
        <f>H1319+H1320+H1321+H1329</f>
        <v/>
      </c>
      <c r="I1318" s="161">
        <f>I1319+I1320+I1321+I1329</f>
        <v/>
      </c>
      <c r="J1318" s="120">
        <f>J1319+J1320+J1321+J1329</f>
        <v/>
      </c>
      <c r="K1318" s="160">
        <f>K1319+K1320+K1321+K1329</f>
        <v/>
      </c>
      <c r="L1318" s="120">
        <f>L1319+L1320+L1321+L1329</f>
        <v/>
      </c>
      <c r="M1318" s="160">
        <f>M1319+M1320+M1321+M1329</f>
        <v/>
      </c>
      <c r="N1318" s="120">
        <f>N1319+N1320+N1321+N1329</f>
        <v/>
      </c>
      <c r="O1318" s="160">
        <f>O1319+O1320+O1321+O1329</f>
        <v/>
      </c>
      <c r="P1318" s="120">
        <f>P1319+P1320+P1321+P1329</f>
        <v/>
      </c>
      <c r="Q1318" s="121">
        <f>Q1319+Q1320+Q1321+Q1329</f>
        <v/>
      </c>
      <c r="R1318" s="160">
        <f>R1319+R1320+R1321+R1329</f>
        <v/>
      </c>
      <c r="S1318" s="120">
        <f>S1319+S1320+S1321+S1329</f>
        <v/>
      </c>
      <c r="T1318" s="160">
        <f>T1319+T1320+T1321+T1329</f>
        <v/>
      </c>
      <c r="U1318" s="120">
        <f>U1319+U1320+U1321+U1329</f>
        <v/>
      </c>
      <c r="V1318" s="162">
        <f>V1319+V1320+V1321+V1329</f>
        <v/>
      </c>
      <c r="W1318" s="120">
        <f>IF(L1318-N1318-U1318-V1318=0,"","Error")</f>
        <v/>
      </c>
    </row>
    <row r="1319" ht="13" customHeight="1">
      <c r="A1319" s="23" t="n"/>
      <c r="B1319" s="18" t="n"/>
      <c r="C1319" s="129" t="n"/>
      <c r="D1319" s="17" t="inlineStr">
        <is>
          <t>កម្រៃស្តុកទំនិញក្នុងសន្និធិគយបណ្តោះអាសន្នហួសកាលកំណត់</t>
        </is>
      </c>
      <c r="E1319" s="52" t="inlineStr">
        <is>
          <t>OSF</t>
        </is>
      </c>
      <c r="F1319" s="163" t="n"/>
      <c r="G1319" s="164" t="n"/>
      <c r="H1319" s="164" t="n"/>
      <c r="I1319" s="164" t="n"/>
      <c r="J1319" s="165" t="n"/>
      <c r="K1319" s="163" t="n">
        <v>0</v>
      </c>
      <c r="L1319" s="165">
        <f>K1319+L1232</f>
        <v/>
      </c>
      <c r="M1319" s="163" t="n">
        <v>0</v>
      </c>
      <c r="N1319" s="165">
        <f>M1319+N1232</f>
        <v/>
      </c>
      <c r="O1319" s="163" t="n"/>
      <c r="P1319" s="165">
        <f>O1319+P1232</f>
        <v/>
      </c>
      <c r="Q1319" s="166">
        <f>N1319+P1319</f>
        <v/>
      </c>
      <c r="R1319" s="163" t="n"/>
      <c r="S1319" s="165">
        <f>R1319+S1232</f>
        <v/>
      </c>
      <c r="T1319" s="163" t="n"/>
      <c r="U1319" s="165">
        <f>T1319+U1232</f>
        <v/>
      </c>
      <c r="V1319" s="167">
        <f>L1319-N1319-U1319</f>
        <v/>
      </c>
      <c r="W1319" s="165">
        <f>IF(L1319-N1319-U1319-V1319=0,"","Error")</f>
        <v/>
      </c>
    </row>
    <row r="1320" ht="14" customHeight="1" thickBot="1">
      <c r="A1320" s="23" t="n"/>
      <c r="B1320" s="18" t="n"/>
      <c r="C1320" s="129" t="n"/>
      <c r="D1320" s="82" t="inlineStr">
        <is>
          <t>កម្រៃទំនិញនាំចូលសម្រាប់លក់ក្នុងអគារលក់ទំនិញរួចពន្ធ</t>
        </is>
      </c>
      <c r="E1320" s="83" t="inlineStr">
        <is>
          <t>DSF</t>
        </is>
      </c>
      <c r="F1320" s="168" t="n"/>
      <c r="G1320" s="169" t="n"/>
      <c r="H1320" s="169" t="n"/>
      <c r="I1320" s="169" t="n"/>
      <c r="J1320" s="170" t="n"/>
      <c r="K1320" s="168" t="n">
        <v>0</v>
      </c>
      <c r="L1320" s="170">
        <f>K1320+L1233</f>
        <v/>
      </c>
      <c r="M1320" s="168" t="n">
        <v>0</v>
      </c>
      <c r="N1320" s="170">
        <f>M1320+N1233</f>
        <v/>
      </c>
      <c r="O1320" s="168" t="n"/>
      <c r="P1320" s="170">
        <f>O1320+P1233</f>
        <v/>
      </c>
      <c r="Q1320" s="171">
        <f>N1320+P1320</f>
        <v/>
      </c>
      <c r="R1320" s="168" t="n"/>
      <c r="S1320" s="170">
        <f>R1320+S1233</f>
        <v/>
      </c>
      <c r="T1320" s="168" t="n"/>
      <c r="U1320" s="170">
        <f>T1320+U1233</f>
        <v/>
      </c>
      <c r="V1320" s="172">
        <f>L1320-N1320-U1320</f>
        <v/>
      </c>
      <c r="W1320" s="170">
        <f>IF(L1320-N1320-U1320-V1320=0,"","Error")</f>
        <v/>
      </c>
    </row>
    <row r="1321" ht="14" customHeight="1" thickBot="1">
      <c r="A1321" s="23" t="n"/>
      <c r="B1321" s="18" t="n"/>
      <c r="C1321" s="129" t="n"/>
      <c r="D1321" s="93" t="inlineStr">
        <is>
          <t>សរុបកម្រៃឆ្លងកាត់ (មាតិកាចាស់)</t>
        </is>
      </c>
      <c r="E1321" s="94" t="inlineStr">
        <is>
          <t>TRF</t>
        </is>
      </c>
      <c r="F1321" s="160" t="n"/>
      <c r="G1321" s="161">
        <f>SUM(G1322:G1328)</f>
        <v/>
      </c>
      <c r="H1321" s="161">
        <f>SUM(H1322:H1328)</f>
        <v/>
      </c>
      <c r="I1321" s="161">
        <f>SUM(I1322:I1328)</f>
        <v/>
      </c>
      <c r="J1321" s="120">
        <f>SUM(J1322:J1328)</f>
        <v/>
      </c>
      <c r="K1321" s="160" t="n">
        <v>0</v>
      </c>
      <c r="L1321" s="120">
        <f>SUM(L1322:L1328)</f>
        <v/>
      </c>
      <c r="M1321" s="160" t="n">
        <v>0</v>
      </c>
      <c r="N1321" s="120">
        <f>SUM(N1322:N1328)</f>
        <v/>
      </c>
      <c r="O1321" s="160">
        <f>SUM(O1322:O1328)</f>
        <v/>
      </c>
      <c r="P1321" s="120">
        <f>SUM(P1322:P1328)</f>
        <v/>
      </c>
      <c r="Q1321" s="121">
        <f>SUM(Q1322:Q1328)</f>
        <v/>
      </c>
      <c r="R1321" s="160">
        <f>SUM(R1322:R1328)</f>
        <v/>
      </c>
      <c r="S1321" s="120">
        <f>SUM(S1322:S1328)</f>
        <v/>
      </c>
      <c r="T1321" s="160">
        <f>SUM(T1322:T1328)</f>
        <v/>
      </c>
      <c r="U1321" s="120">
        <f>SUM(U1322:U1328)</f>
        <v/>
      </c>
      <c r="V1321" s="162">
        <f>SUM(V1322:V1328)</f>
        <v/>
      </c>
      <c r="W1321" s="120">
        <f>IF(L1321-N1321-U1321-V1321=0,"","Error")</f>
        <v/>
      </c>
    </row>
    <row r="1322" ht="26" customHeight="1">
      <c r="A1322" s="23" t="n"/>
      <c r="B1322" s="18" t="n"/>
      <c r="C1322" s="129" t="n"/>
      <c r="D132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322" s="53" t="inlineStr">
        <is>
          <t>TFT</t>
        </is>
      </c>
      <c r="F1322" s="173" t="n"/>
      <c r="G1322" s="174" t="n"/>
      <c r="H1322" s="174" t="n"/>
      <c r="I1322" s="174" t="n"/>
      <c r="J1322" s="175" t="n"/>
      <c r="K1322" s="173" t="n">
        <v>0</v>
      </c>
      <c r="L1322" s="175">
        <f>K1322+L1235</f>
        <v/>
      </c>
      <c r="M1322" s="173" t="n">
        <v>0</v>
      </c>
      <c r="N1322" s="175">
        <f>M1322+N1235</f>
        <v/>
      </c>
      <c r="O1322" s="173" t="n"/>
      <c r="P1322" s="175">
        <f>O1322+P1235</f>
        <v/>
      </c>
      <c r="Q1322" s="176">
        <f>N1322+P1322</f>
        <v/>
      </c>
      <c r="R1322" s="173" t="n"/>
      <c r="S1322" s="175">
        <f>R1322+S1235</f>
        <v/>
      </c>
      <c r="T1322" s="173" t="n"/>
      <c r="U1322" s="175">
        <f>T1322+U1235</f>
        <v/>
      </c>
      <c r="V1322" s="177">
        <f>L1322-N1322-U1322</f>
        <v/>
      </c>
      <c r="W1322" s="175">
        <f>IF(L1322-N1322-U1322-V1322=0,"","Error")</f>
        <v/>
      </c>
    </row>
    <row r="1323" ht="13" customHeight="1">
      <c r="A1323" s="23" t="n"/>
      <c r="B1323" s="18" t="n"/>
      <c r="C1323" s="129" t="n"/>
      <c r="D132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323" s="54" t="inlineStr">
        <is>
          <t>TFF</t>
        </is>
      </c>
      <c r="F1323" s="178" t="n"/>
      <c r="G1323" s="179" t="n"/>
      <c r="H1323" s="179" t="n"/>
      <c r="I1323" s="179" t="n"/>
      <c r="J1323" s="180" t="n"/>
      <c r="K1323" s="178" t="n">
        <v>0</v>
      </c>
      <c r="L1323" s="180">
        <f>K1323+L1236</f>
        <v/>
      </c>
      <c r="M1323" s="178" t="n">
        <v>0</v>
      </c>
      <c r="N1323" s="180">
        <f>M1323+N1236</f>
        <v/>
      </c>
      <c r="O1323" s="178" t="n"/>
      <c r="P1323" s="180">
        <f>O1323+P1236</f>
        <v/>
      </c>
      <c r="Q1323" s="181">
        <f>N1323+P1323</f>
        <v/>
      </c>
      <c r="R1323" s="178" t="n"/>
      <c r="S1323" s="180">
        <f>R1323+S1236</f>
        <v/>
      </c>
      <c r="T1323" s="178" t="n"/>
      <c r="U1323" s="180">
        <f>T1323+U1236</f>
        <v/>
      </c>
      <c r="V1323" s="182">
        <f>L1323-N1323-U1323</f>
        <v/>
      </c>
      <c r="W1323" s="180">
        <f>IF(L1323-N1323-U1323-V1323=0,"","Error")</f>
        <v/>
      </c>
    </row>
    <row r="1324" ht="13" customHeight="1">
      <c r="A1324" s="23" t="n"/>
      <c r="B1324" s="18" t="n"/>
      <c r="C1324" s="129" t="n"/>
      <c r="D1324" s="38" t="inlineStr">
        <is>
          <t xml:space="preserve">   កម្រៃឆ្លងកាត់ទំនិញមិនផ្ទុកក្នុងកុងតឺន័រ (មាតិកាចាស់)</t>
        </is>
      </c>
      <c r="E1324" s="54" t="inlineStr">
        <is>
          <t>TFN</t>
        </is>
      </c>
      <c r="F1324" s="178" t="n"/>
      <c r="G1324" s="179" t="n"/>
      <c r="H1324" s="179" t="n"/>
      <c r="I1324" s="179" t="n"/>
      <c r="J1324" s="180" t="n"/>
      <c r="K1324" s="178" t="n">
        <v>0</v>
      </c>
      <c r="L1324" s="180">
        <f>K1324+L1237</f>
        <v/>
      </c>
      <c r="M1324" s="178" t="n">
        <v>0</v>
      </c>
      <c r="N1324" s="180">
        <f>M1324+N1237</f>
        <v/>
      </c>
      <c r="O1324" s="178" t="n"/>
      <c r="P1324" s="180">
        <f>O1324+P1237</f>
        <v/>
      </c>
      <c r="Q1324" s="181">
        <f>N1324+P1324</f>
        <v/>
      </c>
      <c r="R1324" s="178" t="n"/>
      <c r="S1324" s="180">
        <f>R1324+S1237</f>
        <v/>
      </c>
      <c r="T1324" s="178" t="n"/>
      <c r="U1324" s="180">
        <f>T1324+U1237</f>
        <v/>
      </c>
      <c r="V1324" s="182">
        <f>L1324-N1324-U1324</f>
        <v/>
      </c>
      <c r="W1324" s="180">
        <f>IF(L1324-N1324-U1324-V1324=0,"","Error")</f>
        <v/>
      </c>
    </row>
    <row r="1325" ht="13" customHeight="1">
      <c r="A1325" s="23" t="n"/>
      <c r="B1325" s="18" t="n"/>
      <c r="C1325" s="129" t="n"/>
      <c r="D1325" s="38" t="inlineStr">
        <is>
          <t xml:space="preserve">   កម្រៃឆ្លងកាត់គោ ក្របី និងសេះរស់ (មាតិកាចាស់)</t>
        </is>
      </c>
      <c r="E1325" s="54" t="inlineStr">
        <is>
          <t>TFB</t>
        </is>
      </c>
      <c r="F1325" s="178" t="n"/>
      <c r="G1325" s="179" t="n"/>
      <c r="H1325" s="179" t="n"/>
      <c r="I1325" s="179" t="n"/>
      <c r="J1325" s="180" t="n"/>
      <c r="K1325" s="178" t="n">
        <v>0</v>
      </c>
      <c r="L1325" s="180">
        <f>K1325+L1238</f>
        <v/>
      </c>
      <c r="M1325" s="178" t="n">
        <v>0</v>
      </c>
      <c r="N1325" s="180">
        <f>M1325+N1238</f>
        <v/>
      </c>
      <c r="O1325" s="178" t="n"/>
      <c r="P1325" s="180">
        <f>O1325+P1238</f>
        <v/>
      </c>
      <c r="Q1325" s="181">
        <f>N1325+P1325</f>
        <v/>
      </c>
      <c r="R1325" s="178" t="n"/>
      <c r="S1325" s="180">
        <f>R1325+S1238</f>
        <v/>
      </c>
      <c r="T1325" s="178" t="n"/>
      <c r="U1325" s="180">
        <f>T1325+U1238</f>
        <v/>
      </c>
      <c r="V1325" s="182">
        <f>L1325-N1325-U1325</f>
        <v/>
      </c>
      <c r="W1325" s="180">
        <f>IF(L1325-N1325-U1325-V1325=0,"","Error")</f>
        <v/>
      </c>
    </row>
    <row r="1326" ht="13" customHeight="1">
      <c r="A1326" s="23" t="n"/>
      <c r="B1326" s="18" t="n"/>
      <c r="C1326" s="129" t="n"/>
      <c r="D1326" s="38" t="inlineStr">
        <is>
          <t xml:space="preserve">   កម្រៃឆ្លងកាត់ជ្រូក ចៀម និងពពែរស់ (មាតិកាចាស់)</t>
        </is>
      </c>
      <c r="E1326" s="54" t="inlineStr">
        <is>
          <t>TFS</t>
        </is>
      </c>
      <c r="F1326" s="178" t="n"/>
      <c r="G1326" s="179" t="n"/>
      <c r="H1326" s="179" t="n"/>
      <c r="I1326" s="179" t="n"/>
      <c r="J1326" s="180" t="n"/>
      <c r="K1326" s="178" t="n">
        <v>0</v>
      </c>
      <c r="L1326" s="180">
        <f>K1326+L1239</f>
        <v/>
      </c>
      <c r="M1326" s="178" t="n">
        <v>0</v>
      </c>
      <c r="N1326" s="180">
        <f>M1326+N1239</f>
        <v/>
      </c>
      <c r="O1326" s="178" t="n"/>
      <c r="P1326" s="180">
        <f>O1326+P1239</f>
        <v/>
      </c>
      <c r="Q1326" s="181">
        <f>N1326+P1326</f>
        <v/>
      </c>
      <c r="R1326" s="178" t="n"/>
      <c r="S1326" s="180">
        <f>R1326+S1239</f>
        <v/>
      </c>
      <c r="T1326" s="178" t="n"/>
      <c r="U1326" s="180">
        <f>T1326+U1239</f>
        <v/>
      </c>
      <c r="V1326" s="182">
        <f>L1326-N1326-U1326</f>
        <v/>
      </c>
      <c r="W1326" s="180">
        <f>IF(L1326-N1326-U1326-V1326=0,"","Error")</f>
        <v/>
      </c>
    </row>
    <row r="1327" ht="13" customHeight="1">
      <c r="A1327" s="23" t="n"/>
      <c r="B1327" s="18" t="n"/>
      <c r="C1327" s="129" t="n"/>
      <c r="D1327" s="38" t="inlineStr">
        <is>
          <t xml:space="preserve">   កម្រៃឆ្លងកាត់សត្វស្លាប (មាន់ ទា...) (មាតិកាចាស់)</t>
        </is>
      </c>
      <c r="E1327" s="54" t="inlineStr">
        <is>
          <t>TFP</t>
        </is>
      </c>
      <c r="F1327" s="178" t="n"/>
      <c r="G1327" s="179" t="n"/>
      <c r="H1327" s="179" t="n"/>
      <c r="I1327" s="179" t="n"/>
      <c r="J1327" s="180" t="n"/>
      <c r="K1327" s="178" t="n">
        <v>0</v>
      </c>
      <c r="L1327" s="180">
        <f>K1327+L1240</f>
        <v/>
      </c>
      <c r="M1327" s="178" t="n">
        <v>0</v>
      </c>
      <c r="N1327" s="180">
        <f>M1327+N1240</f>
        <v/>
      </c>
      <c r="O1327" s="178" t="n"/>
      <c r="P1327" s="180">
        <f>O1327+P1240</f>
        <v/>
      </c>
      <c r="Q1327" s="181">
        <f>N1327+P1327</f>
        <v/>
      </c>
      <c r="R1327" s="178" t="n"/>
      <c r="S1327" s="180">
        <f>R1327+S1240</f>
        <v/>
      </c>
      <c r="T1327" s="178" t="n"/>
      <c r="U1327" s="180">
        <f>T1327+U1240</f>
        <v/>
      </c>
      <c r="V1327" s="182">
        <f>L1327-N1327-U1327</f>
        <v/>
      </c>
      <c r="W1327" s="180">
        <f>IF(L1327-N1327-U1327-V1327=0,"","Error")</f>
        <v/>
      </c>
    </row>
    <row r="1328" ht="13" customHeight="1">
      <c r="A1328" s="23" t="n"/>
      <c r="B1328" s="18" t="n"/>
      <c r="C1328" s="129" t="n"/>
      <c r="D1328" s="38" t="inlineStr">
        <is>
          <t xml:space="preserve">   កម្រៃឆ្លងកាត់ផលិតផលជលផល (មាតិកាចាស់)</t>
        </is>
      </c>
      <c r="E1328" s="54" t="inlineStr">
        <is>
          <t>TFA</t>
        </is>
      </c>
      <c r="F1328" s="178" t="n"/>
      <c r="G1328" s="179" t="n"/>
      <c r="H1328" s="179" t="n"/>
      <c r="I1328" s="179" t="n"/>
      <c r="J1328" s="180" t="n"/>
      <c r="K1328" s="178" t="n">
        <v>0</v>
      </c>
      <c r="L1328" s="180">
        <f>K1328+L1241</f>
        <v/>
      </c>
      <c r="M1328" s="178" t="n">
        <v>0</v>
      </c>
      <c r="N1328" s="180">
        <f>M1328+N1241</f>
        <v/>
      </c>
      <c r="O1328" s="178" t="n"/>
      <c r="P1328" s="180">
        <f>O1328+P1241</f>
        <v/>
      </c>
      <c r="Q1328" s="181">
        <f>N1328+P1328</f>
        <v/>
      </c>
      <c r="R1328" s="178" t="n"/>
      <c r="S1328" s="180">
        <f>R1328+S1241</f>
        <v/>
      </c>
      <c r="T1328" s="178" t="n"/>
      <c r="U1328" s="180">
        <f>T1328+U1241</f>
        <v/>
      </c>
      <c r="V1328" s="182">
        <f>L1328-N1328-U1328</f>
        <v/>
      </c>
      <c r="W1328" s="180">
        <f>IF(L1328-N1328-U1328-V1328=0,"","Error")</f>
        <v/>
      </c>
    </row>
    <row r="1329" ht="13" customHeight="1">
      <c r="A1329" s="23" t="n"/>
      <c r="B1329" s="18" t="n"/>
      <c r="C1329" s="183" t="n"/>
      <c r="D1329" s="22" t="inlineStr">
        <is>
          <t>កម្រៃផ្សេងៗ</t>
        </is>
      </c>
      <c r="E1329" s="50" t="inlineStr">
        <is>
          <t>OFS</t>
        </is>
      </c>
      <c r="F1329" s="184" t="n"/>
      <c r="G1329" s="185" t="n"/>
      <c r="H1329" s="185" t="n"/>
      <c r="I1329" s="185" t="n"/>
      <c r="J1329" s="186" t="n"/>
      <c r="K1329" s="184" t="n">
        <v>0</v>
      </c>
      <c r="L1329" s="186">
        <f>K1329+L1242</f>
        <v/>
      </c>
      <c r="M1329" s="184" t="n">
        <v>0</v>
      </c>
      <c r="N1329" s="186">
        <f>M1329+N1242</f>
        <v/>
      </c>
      <c r="O1329" s="184" t="n"/>
      <c r="P1329" s="186">
        <f>O1329+P1242</f>
        <v/>
      </c>
      <c r="Q1329" s="187">
        <f>N1329+P1329</f>
        <v/>
      </c>
      <c r="R1329" s="184" t="n"/>
      <c r="S1329" s="186">
        <f>R1329+S1242</f>
        <v/>
      </c>
      <c r="T1329" s="184" t="n"/>
      <c r="U1329" s="186">
        <f>T1329+U1242</f>
        <v/>
      </c>
      <c r="V1329" s="188">
        <f>L1329-N1329-U1329</f>
        <v/>
      </c>
      <c r="W1329" s="186">
        <f>IF(L1329-N1329-U1329-V1329=0,"","Error")</f>
        <v/>
      </c>
    </row>
    <row r="1330" ht="13" customHeight="1">
      <c r="A1330" s="15" t="n"/>
      <c r="B1330" s="18" t="n"/>
      <c r="C1330" s="21" t="n">
        <v>71003</v>
      </c>
      <c r="D1330" s="22" t="inlineStr">
        <is>
          <t>ពន្ធគយលើផលិតផលតេលសិលា</t>
        </is>
      </c>
      <c r="E1330" s="50" t="inlineStr">
        <is>
          <t>CPP</t>
        </is>
      </c>
      <c r="F1330" s="184" t="n"/>
      <c r="G1330" s="185" t="n"/>
      <c r="H1330" s="185" t="n"/>
      <c r="I1330" s="185" t="n"/>
      <c r="J1330" s="186" t="n"/>
      <c r="K1330" s="184" t="n">
        <v>0</v>
      </c>
      <c r="L1330" s="186">
        <f>K1330+L1243</f>
        <v/>
      </c>
      <c r="M1330" s="184" t="n">
        <v>0</v>
      </c>
      <c r="N1330" s="186">
        <f>M1330+N1243</f>
        <v/>
      </c>
      <c r="O1330" s="184" t="n"/>
      <c r="P1330" s="186">
        <f>O1330+P1243</f>
        <v/>
      </c>
      <c r="Q1330" s="187">
        <f>N1330+P1330</f>
        <v/>
      </c>
      <c r="R1330" s="184" t="n"/>
      <c r="S1330" s="186">
        <f>R1330+S1243</f>
        <v/>
      </c>
      <c r="T1330" s="184" t="n"/>
      <c r="U1330" s="186">
        <f>T1330+U1243</f>
        <v/>
      </c>
      <c r="V1330" s="188">
        <f>L1330-N1330-U1330</f>
        <v/>
      </c>
      <c r="W1330" s="186">
        <f>IF(L1330-N1330-U1330-V1330=0,"","Error")</f>
        <v/>
      </c>
    </row>
    <row r="1331" ht="13" customHeight="1">
      <c r="A1331" s="15" t="n"/>
      <c r="B1331" s="18" t="n"/>
      <c r="C1331" s="21" t="n">
        <v>71004</v>
      </c>
      <c r="D1331" s="22" t="inlineStr">
        <is>
          <t>អាករបន្ថែមលើផលិតផលតេលសិលាសម្រាប់ថែទាំផ្លូវថ្នល់</t>
        </is>
      </c>
      <c r="E1331" s="50" t="inlineStr">
        <is>
          <t>ATP</t>
        </is>
      </c>
      <c r="F1331" s="184" t="n"/>
      <c r="G1331" s="185" t="n"/>
      <c r="H1331" s="185" t="n"/>
      <c r="I1331" s="185" t="n"/>
      <c r="J1331" s="186" t="n"/>
      <c r="K1331" s="184" t="n">
        <v>0</v>
      </c>
      <c r="L1331" s="186">
        <f>K1331+L1244</f>
        <v/>
      </c>
      <c r="M1331" s="184" t="n">
        <v>0</v>
      </c>
      <c r="N1331" s="186">
        <f>M1331+N1244</f>
        <v/>
      </c>
      <c r="O1331" s="184" t="n"/>
      <c r="P1331" s="186">
        <f>O1331+P1244</f>
        <v/>
      </c>
      <c r="Q1331" s="187">
        <f>N1331+P1331</f>
        <v/>
      </c>
      <c r="R1331" s="184" t="n"/>
      <c r="S1331" s="186">
        <f>R1331+S1244</f>
        <v/>
      </c>
      <c r="T1331" s="184" t="n"/>
      <c r="U1331" s="186">
        <f>T1331+U1244</f>
        <v/>
      </c>
      <c r="V1331" s="188">
        <f>L1331-N1331-U1331</f>
        <v/>
      </c>
      <c r="W1331" s="186">
        <f>IF(L1331-N1331-U1331-V1331=0,"","Error")</f>
        <v/>
      </c>
    </row>
    <row r="1332" ht="13" customHeight="1">
      <c r="A1332" s="15" t="n"/>
      <c r="B1332" s="18" t="n"/>
      <c r="C1332" s="21" t="n">
        <v>71005</v>
      </c>
      <c r="D1332" s="22" t="inlineStr">
        <is>
          <t>ផលពីការលក់ទំនិញរឹបអូស និងទំនិញគ្មានការទាមទារ</t>
        </is>
      </c>
      <c r="E1332" s="50" t="inlineStr">
        <is>
          <t>AUC</t>
        </is>
      </c>
      <c r="F1332" s="184" t="n"/>
      <c r="G1332" s="185" t="n"/>
      <c r="H1332" s="185" t="n"/>
      <c r="I1332" s="185" t="n"/>
      <c r="J1332" s="186" t="n"/>
      <c r="K1332" s="184" t="n">
        <v>0</v>
      </c>
      <c r="L1332" s="186">
        <f>K1332+L1245</f>
        <v/>
      </c>
      <c r="M1332" s="184" t="n">
        <v>0</v>
      </c>
      <c r="N1332" s="186">
        <f>M1332+N1245</f>
        <v/>
      </c>
      <c r="O1332" s="184" t="n"/>
      <c r="P1332" s="186">
        <f>O1332+P1245</f>
        <v/>
      </c>
      <c r="Q1332" s="187">
        <f>N1332+P1332</f>
        <v/>
      </c>
      <c r="R1332" s="184" t="n"/>
      <c r="S1332" s="186">
        <f>R1332+S1245</f>
        <v/>
      </c>
      <c r="T1332" s="184" t="n"/>
      <c r="U1332" s="186">
        <f>T1332+U1245</f>
        <v/>
      </c>
      <c r="V1332" s="188">
        <f>L1332-N1332-U1332</f>
        <v/>
      </c>
      <c r="W1332" s="186">
        <f>IF(L1332-N1332-U1332-V1332=0,"","Error")</f>
        <v/>
      </c>
    </row>
    <row r="1333" ht="13" customHeight="1">
      <c r="A1333" s="15" t="n"/>
      <c r="B1333" s="18" t="n"/>
      <c r="C1333" s="21" t="n">
        <v>71006</v>
      </c>
      <c r="D1333" s="22" t="inlineStr">
        <is>
          <t>ពិន័យផ្សេងៗលើការនាំចូល</t>
        </is>
      </c>
      <c r="E1333" s="50" t="inlineStr">
        <is>
          <t>PIM</t>
        </is>
      </c>
      <c r="F1333" s="184" t="n"/>
      <c r="G1333" s="185" t="n"/>
      <c r="H1333" s="185" t="n"/>
      <c r="I1333" s="185" t="n"/>
      <c r="J1333" s="186" t="n"/>
      <c r="K1333" s="184" t="n">
        <v>0</v>
      </c>
      <c r="L1333" s="186">
        <f>K1333+L1246</f>
        <v/>
      </c>
      <c r="M1333" s="184" t="n">
        <v>0</v>
      </c>
      <c r="N1333" s="186">
        <f>M1333+N1246</f>
        <v/>
      </c>
      <c r="O1333" s="184" t="n"/>
      <c r="P1333" s="186">
        <f>O1333+P1246</f>
        <v/>
      </c>
      <c r="Q1333" s="187">
        <f>N1333+P1333</f>
        <v/>
      </c>
      <c r="R1333" s="184" t="n"/>
      <c r="S1333" s="186">
        <f>R1333+S1246</f>
        <v/>
      </c>
      <c r="T1333" s="184" t="n"/>
      <c r="U1333" s="186">
        <f>T1333+U1246</f>
        <v/>
      </c>
      <c r="V1333" s="188">
        <f>L1333-N1333-U1333</f>
        <v/>
      </c>
      <c r="W1333" s="186">
        <f>IF(L1333-N1333-U1333-V1333=0,"","Error")</f>
        <v/>
      </c>
    </row>
    <row r="1334" ht="14" customHeight="1" thickBot="1">
      <c r="A1334" s="15" t="n"/>
      <c r="B1334" s="24" t="n"/>
      <c r="C1334" s="55" t="n">
        <v>71007</v>
      </c>
      <c r="D1334" s="56" t="inlineStr">
        <is>
          <t>ពន្ធនាំចូល (ជាបន្ទុករបស់រដ្ឋ)</t>
        </is>
      </c>
      <c r="E1334" s="57" t="inlineStr">
        <is>
          <t>CRP</t>
        </is>
      </c>
      <c r="F1334" s="107" t="n"/>
      <c r="G1334" s="108" t="n"/>
      <c r="H1334" s="108" t="n"/>
      <c r="I1334" s="108" t="n"/>
      <c r="J1334" s="109" t="n"/>
      <c r="K1334" s="107" t="n">
        <v>0</v>
      </c>
      <c r="L1334" s="109">
        <f>K1334+L1247</f>
        <v/>
      </c>
      <c r="M1334" s="107" t="n">
        <v>0</v>
      </c>
      <c r="N1334" s="109">
        <f>M1334+N1247</f>
        <v/>
      </c>
      <c r="O1334" s="107" t="n"/>
      <c r="P1334" s="109">
        <f>O1334+P1247</f>
        <v/>
      </c>
      <c r="Q1334" s="110">
        <f>N1334+P1334</f>
        <v/>
      </c>
      <c r="R1334" s="107" t="n"/>
      <c r="S1334" s="109">
        <f>R1334+S1247</f>
        <v/>
      </c>
      <c r="T1334" s="107" t="n"/>
      <c r="U1334" s="109">
        <f>T1334+U1247</f>
        <v/>
      </c>
      <c r="V1334" s="111">
        <f>L1334-N1334-U1334</f>
        <v/>
      </c>
      <c r="W1334" s="109">
        <f>IF(L1334-N1334-U1334-V1334=0,"","Error")</f>
        <v/>
      </c>
    </row>
    <row r="1335" ht="13" customHeight="1">
      <c r="A1335" s="15" t="n"/>
      <c r="B1335" s="19" t="inlineStr">
        <is>
          <t>7101</t>
        </is>
      </c>
      <c r="C1335" s="20" t="n">
        <v>71011</v>
      </c>
      <c r="D1335" s="16" t="inlineStr">
        <is>
          <t>អាករលើការនាំចេញឈើ</t>
        </is>
      </c>
      <c r="E1335" s="49" t="inlineStr">
        <is>
          <t>ETW</t>
        </is>
      </c>
      <c r="F1335" s="97" t="n"/>
      <c r="G1335" s="98" t="n"/>
      <c r="H1335" s="98" t="n"/>
      <c r="I1335" s="98" t="n"/>
      <c r="J1335" s="99" t="n"/>
      <c r="K1335" s="97" t="n">
        <v>0</v>
      </c>
      <c r="L1335" s="99">
        <f>K1335+L1248</f>
        <v/>
      </c>
      <c r="M1335" s="97" t="n">
        <v>0</v>
      </c>
      <c r="N1335" s="99">
        <f>M1335+N1248</f>
        <v/>
      </c>
      <c r="O1335" s="97" t="n"/>
      <c r="P1335" s="99">
        <f>O1335+P1248</f>
        <v/>
      </c>
      <c r="Q1335" s="100">
        <f>N1335+P1335</f>
        <v/>
      </c>
      <c r="R1335" s="97" t="n"/>
      <c r="S1335" s="99">
        <f>R1335+S1248</f>
        <v/>
      </c>
      <c r="T1335" s="97" t="n"/>
      <c r="U1335" s="99">
        <f>T1335+U1248</f>
        <v/>
      </c>
      <c r="V1335" s="101">
        <f>L1335-N1335-U1335</f>
        <v/>
      </c>
      <c r="W1335" s="99">
        <f>IF(L1335-N1335-U1335-V1335=0,"","Error")</f>
        <v/>
      </c>
    </row>
    <row r="1336" ht="13" customHeight="1">
      <c r="A1336" s="15" t="n"/>
      <c r="B1336" s="18" t="n"/>
      <c r="C1336" s="21" t="n">
        <v>71012</v>
      </c>
      <c r="D1336" s="22" t="inlineStr">
        <is>
          <t>អាករលើការនាំចេញកៅស៊ូ</t>
        </is>
      </c>
      <c r="E1336" s="50" t="inlineStr">
        <is>
          <t>ETR</t>
        </is>
      </c>
      <c r="F1336" s="184" t="n"/>
      <c r="G1336" s="185" t="n"/>
      <c r="H1336" s="185" t="n"/>
      <c r="I1336" s="185" t="n"/>
      <c r="J1336" s="186" t="n"/>
      <c r="K1336" s="184" t="n">
        <v>0</v>
      </c>
      <c r="L1336" s="186">
        <f>K1336+L1249</f>
        <v/>
      </c>
      <c r="M1336" s="184" t="n">
        <v>0</v>
      </c>
      <c r="N1336" s="186">
        <f>M1336+N1249</f>
        <v/>
      </c>
      <c r="O1336" s="184" t="n"/>
      <c r="P1336" s="186">
        <f>O1336+P1249</f>
        <v/>
      </c>
      <c r="Q1336" s="187">
        <f>N1336+P1336</f>
        <v/>
      </c>
      <c r="R1336" s="184" t="n"/>
      <c r="S1336" s="186">
        <f>R1336+S1249</f>
        <v/>
      </c>
      <c r="T1336" s="184" t="n"/>
      <c r="U1336" s="186">
        <f>T1336+U1249</f>
        <v/>
      </c>
      <c r="V1336" s="188">
        <f>L1336-N1336-U1336</f>
        <v/>
      </c>
      <c r="W1336" s="186">
        <f>IF(L1336-N1336-U1336-V1336=0,"","Error")</f>
        <v/>
      </c>
    </row>
    <row r="1337" ht="13" customHeight="1">
      <c r="A1337" s="15" t="n"/>
      <c r="B1337" s="18" t="n"/>
      <c r="C1337" s="21" t="n">
        <v>71013</v>
      </c>
      <c r="D1337" s="22" t="inlineStr">
        <is>
          <t>អាករលើការនាំចេញផលិតផលតេលសិលា</t>
        </is>
      </c>
      <c r="E1337" s="50" t="inlineStr">
        <is>
          <t>ETP</t>
        </is>
      </c>
      <c r="F1337" s="184" t="n"/>
      <c r="G1337" s="185" t="n"/>
      <c r="H1337" s="185" t="n"/>
      <c r="I1337" s="185" t="n"/>
      <c r="J1337" s="186" t="n"/>
      <c r="K1337" s="184" t="n">
        <v>0</v>
      </c>
      <c r="L1337" s="186">
        <f>K1337+L1250</f>
        <v/>
      </c>
      <c r="M1337" s="184" t="n">
        <v>0</v>
      </c>
      <c r="N1337" s="186">
        <f>M1337+N1250</f>
        <v/>
      </c>
      <c r="O1337" s="184" t="n"/>
      <c r="P1337" s="186">
        <f>O1337+P1250</f>
        <v/>
      </c>
      <c r="Q1337" s="187">
        <f>N1337+P1337</f>
        <v/>
      </c>
      <c r="R1337" s="184" t="n"/>
      <c r="S1337" s="186">
        <f>R1337+S1250</f>
        <v/>
      </c>
      <c r="T1337" s="184" t="n"/>
      <c r="U1337" s="186">
        <f>T1337+U1250</f>
        <v/>
      </c>
      <c r="V1337" s="188">
        <f>L1337-N1337-U1337</f>
        <v/>
      </c>
      <c r="W1337" s="186">
        <f>IF(L1337-N1337-U1337-V1337=0,"","Error")</f>
        <v/>
      </c>
    </row>
    <row r="1338" ht="13" customHeight="1">
      <c r="A1338" s="15" t="n"/>
      <c r="B1338" s="18" t="n"/>
      <c r="C1338" s="21" t="n">
        <v>71014</v>
      </c>
      <c r="D1338" s="22" t="inlineStr">
        <is>
          <t>អាករលើការនាំចេញទំនិញផ្សេងៗ</t>
        </is>
      </c>
      <c r="E1338" s="50" t="inlineStr">
        <is>
          <t>ETO</t>
        </is>
      </c>
      <c r="F1338" s="184" t="n"/>
      <c r="G1338" s="185" t="n"/>
      <c r="H1338" s="185" t="n"/>
      <c r="I1338" s="185" t="n"/>
      <c r="J1338" s="186" t="n"/>
      <c r="K1338" s="184" t="n">
        <v>0</v>
      </c>
      <c r="L1338" s="186">
        <f>K1338+L1251</f>
        <v/>
      </c>
      <c r="M1338" s="184" t="n">
        <v>0</v>
      </c>
      <c r="N1338" s="186">
        <f>M1338+N1251</f>
        <v/>
      </c>
      <c r="O1338" s="184" t="n"/>
      <c r="P1338" s="186">
        <f>O1338+P1251</f>
        <v/>
      </c>
      <c r="Q1338" s="187">
        <f>N1338+P1338</f>
        <v/>
      </c>
      <c r="R1338" s="184" t="n"/>
      <c r="S1338" s="186">
        <f>R1338+S1251</f>
        <v/>
      </c>
      <c r="T1338" s="184" t="n"/>
      <c r="U1338" s="186">
        <f>T1338+U1251</f>
        <v/>
      </c>
      <c r="V1338" s="188">
        <f>L1338-N1338-U1338</f>
        <v/>
      </c>
      <c r="W1338" s="186">
        <f>IF(L1338-N1338-U1338-V1338=0,"","Error")</f>
        <v/>
      </c>
    </row>
    <row r="1339" ht="14" customHeight="1" thickBot="1">
      <c r="A1339" s="81" t="n"/>
      <c r="B1339" s="24" t="n"/>
      <c r="C1339" s="55" t="n">
        <v>71016</v>
      </c>
      <c r="D1339" s="56" t="inlineStr">
        <is>
          <t>ពិន័យផ្សេងៗលើការនាំចេញ</t>
        </is>
      </c>
      <c r="E1339" s="57" t="inlineStr">
        <is>
          <t>PEX</t>
        </is>
      </c>
      <c r="F1339" s="107" t="n"/>
      <c r="G1339" s="108" t="n"/>
      <c r="H1339" s="108" t="n"/>
      <c r="I1339" s="108" t="n"/>
      <c r="J1339" s="109" t="n"/>
      <c r="K1339" s="107" t="n">
        <v>0</v>
      </c>
      <c r="L1339" s="109">
        <f>K1339+L1252</f>
        <v/>
      </c>
      <c r="M1339" s="107" t="n">
        <v>0</v>
      </c>
      <c r="N1339" s="109">
        <f>M1339+N1252</f>
        <v/>
      </c>
      <c r="O1339" s="107" t="n"/>
      <c r="P1339" s="109">
        <f>O1339+P1252</f>
        <v/>
      </c>
      <c r="Q1339" s="110">
        <f>N1339+P1339</f>
        <v/>
      </c>
      <c r="R1339" s="107" t="n"/>
      <c r="S1339" s="109">
        <f>R1339+S1252</f>
        <v/>
      </c>
      <c r="T1339" s="107" t="n"/>
      <c r="U1339" s="109">
        <f>T1339+U1252</f>
        <v/>
      </c>
      <c r="V1339" s="111">
        <f>L1339-N1339-U1339</f>
        <v/>
      </c>
      <c r="W1339" s="109">
        <f>IF(L1339-N1339-U1339-V1339=0,"","Error")</f>
        <v/>
      </c>
    </row>
    <row r="1340" ht="14" customHeight="1" thickBot="1">
      <c r="A1340" s="25" t="inlineStr">
        <is>
          <t>73</t>
        </is>
      </c>
      <c r="B1340" s="19" t="inlineStr">
        <is>
          <t>7301</t>
        </is>
      </c>
      <c r="C1340" s="26" t="n">
        <v>73011</v>
      </c>
      <c r="D1340" s="36" t="inlineStr">
        <is>
          <t>ការលក់សម្ភារបរិក្ខារ សម្ភារខូចខាត សម្ភារសិក្សា</t>
        </is>
      </c>
      <c r="E1340" s="58" t="inlineStr">
        <is>
          <t>SOS</t>
        </is>
      </c>
      <c r="F1340" s="189" t="n"/>
      <c r="G1340" s="190" t="n"/>
      <c r="H1340" s="190" t="n"/>
      <c r="I1340" s="190" t="n"/>
      <c r="J1340" s="114" t="n"/>
      <c r="K1340" s="189" t="n">
        <v>0</v>
      </c>
      <c r="L1340" s="114">
        <f>K1340+L1253</f>
        <v/>
      </c>
      <c r="M1340" s="189" t="n">
        <v>0</v>
      </c>
      <c r="N1340" s="114">
        <f>M1340+N1253</f>
        <v/>
      </c>
      <c r="O1340" s="189" t="n"/>
      <c r="P1340" s="114">
        <f>O1340+P1253</f>
        <v/>
      </c>
      <c r="Q1340" s="115">
        <f>N1340+P1340</f>
        <v/>
      </c>
      <c r="R1340" s="189" t="n"/>
      <c r="S1340" s="114">
        <f>R1340+S1253</f>
        <v/>
      </c>
      <c r="T1340" s="189" t="n"/>
      <c r="U1340" s="114">
        <f>T1340+U1253</f>
        <v/>
      </c>
      <c r="V1340" s="191">
        <f>L1340-N1340-U1340</f>
        <v/>
      </c>
      <c r="W1340" s="114">
        <f>IF(L1340-N1340-U1340-V1340=0,"","Error")</f>
        <v/>
      </c>
    </row>
    <row r="1341" ht="14" customHeight="1" thickBot="1">
      <c r="A1341" s="23" t="n"/>
      <c r="B1341" s="18" t="n"/>
      <c r="C1341" s="143" t="inlineStr">
        <is>
          <t>73012</t>
        </is>
      </c>
      <c r="D1341" s="128" t="inlineStr">
        <is>
          <t>សរុបលក់ឯកសារ លតាប័ត្រ និងលិខិតបោះពុម្ពផ្សេងៗ</t>
        </is>
      </c>
      <c r="E1341" s="90" t="n"/>
      <c r="F1341" s="118" t="n"/>
      <c r="G1341" s="119">
        <f>SUM(G1342:G1346)</f>
        <v/>
      </c>
      <c r="H1341" s="119">
        <f>SUM(H1342:H1346)</f>
        <v/>
      </c>
      <c r="I1341" s="119">
        <f>SUM(I1342:I1346)</f>
        <v/>
      </c>
      <c r="J1341" s="120">
        <f>SUM(J1342:J1346)</f>
        <v/>
      </c>
      <c r="K1341" s="118">
        <f>SUM(K1342:K1346)</f>
        <v/>
      </c>
      <c r="L1341" s="120">
        <f>SUM(L1342:L1346)</f>
        <v/>
      </c>
      <c r="M1341" s="118">
        <f>SUM(M1342:M1346)</f>
        <v/>
      </c>
      <c r="N1341" s="120">
        <f>SUM(N1342:N1346)</f>
        <v/>
      </c>
      <c r="O1341" s="118">
        <f>SUM(O1342:O1346)</f>
        <v/>
      </c>
      <c r="P1341" s="120">
        <f>SUM(P1342:P1346)</f>
        <v/>
      </c>
      <c r="Q1341" s="121">
        <f>SUM(Q1342:Q1346)</f>
        <v/>
      </c>
      <c r="R1341" s="118">
        <f>SUM(R1342:R1346)</f>
        <v/>
      </c>
      <c r="S1341" s="120">
        <f>SUM(S1342:S1346)</f>
        <v/>
      </c>
      <c r="T1341" s="118">
        <f>SUM(T1342:T1346)</f>
        <v/>
      </c>
      <c r="U1341" s="120">
        <f>SUM(U1342:U1346)</f>
        <v/>
      </c>
      <c r="V1341" s="122">
        <f>SUM(V1342:V1346)</f>
        <v/>
      </c>
      <c r="W1341" s="120">
        <f>IF(L1341-N1341-U1341-V1341=0,"","Error")</f>
        <v/>
      </c>
    </row>
    <row r="1342" ht="13" customHeight="1">
      <c r="A1342" s="23" t="n"/>
      <c r="B1342" s="18" t="n"/>
      <c r="C1342" s="127" t="n"/>
      <c r="D1342" s="14" t="inlineStr">
        <is>
          <t>កម្រៃលតាប័ត្ររថយន្ដ</t>
        </is>
      </c>
      <c r="E1342" s="59" t="inlineStr">
        <is>
          <t>VVF</t>
        </is>
      </c>
      <c r="F1342" s="192" t="n"/>
      <c r="G1342" s="193" t="n"/>
      <c r="H1342" s="193" t="n"/>
      <c r="I1342" s="193" t="n"/>
      <c r="J1342" s="194" t="n"/>
      <c r="K1342" s="192" t="n">
        <v>0</v>
      </c>
      <c r="L1342" s="194">
        <f>K1342+L1255</f>
        <v/>
      </c>
      <c r="M1342" s="192" t="n">
        <v>0</v>
      </c>
      <c r="N1342" s="194">
        <f>M1342+N1255</f>
        <v/>
      </c>
      <c r="O1342" s="192" t="n"/>
      <c r="P1342" s="194">
        <f>O1342+P1255</f>
        <v/>
      </c>
      <c r="Q1342" s="195">
        <f>N1342+P1342</f>
        <v/>
      </c>
      <c r="R1342" s="192" t="n"/>
      <c r="S1342" s="194">
        <f>R1342+S1255</f>
        <v/>
      </c>
      <c r="T1342" s="192" t="n"/>
      <c r="U1342" s="194">
        <f>T1342+U1255</f>
        <v/>
      </c>
      <c r="V1342" s="196">
        <f>L1342-N1342-U1342</f>
        <v/>
      </c>
      <c r="W1342" s="194">
        <f>IF(L1342-N1342-U1342-V1342=0,"","Error")</f>
        <v/>
      </c>
    </row>
    <row r="1343" ht="13" customHeight="1">
      <c r="A1343" s="23" t="n"/>
      <c r="B1343" s="18" t="n"/>
      <c r="C1343" s="127" t="n"/>
      <c r="D1343" s="6" t="inlineStr">
        <is>
          <t>កម្រៃត្រាពន្ធគយ</t>
        </is>
      </c>
      <c r="E1343" s="60" t="inlineStr">
        <is>
          <t>CSF</t>
        </is>
      </c>
      <c r="F1343" s="150" t="n"/>
      <c r="G1343" s="151" t="n"/>
      <c r="H1343" s="151" t="n"/>
      <c r="I1343" s="151" t="n"/>
      <c r="J1343" s="152" t="n"/>
      <c r="K1343" s="150" t="n">
        <v>0</v>
      </c>
      <c r="L1343" s="152">
        <f>K1343+L1256</f>
        <v/>
      </c>
      <c r="M1343" s="150" t="n">
        <v>0</v>
      </c>
      <c r="N1343" s="152">
        <f>M1343+N1256</f>
        <v/>
      </c>
      <c r="O1343" s="150" t="n"/>
      <c r="P1343" s="152">
        <f>O1343+P1256</f>
        <v/>
      </c>
      <c r="Q1343" s="153">
        <f>N1343+P1343</f>
        <v/>
      </c>
      <c r="R1343" s="150" t="n"/>
      <c r="S1343" s="152">
        <f>R1343+S1256</f>
        <v/>
      </c>
      <c r="T1343" s="150" t="n"/>
      <c r="U1343" s="152">
        <f>T1343+U1256</f>
        <v/>
      </c>
      <c r="V1343" s="154">
        <f>L1343-N1343-U1343</f>
        <v/>
      </c>
      <c r="W1343" s="152">
        <f>IF(L1343-N1343-U1343-V1343=0,"","Error")</f>
        <v/>
      </c>
    </row>
    <row r="1344" ht="13" customHeight="1">
      <c r="A1344" s="23" t="n"/>
      <c r="B1344" s="18" t="n"/>
      <c r="C1344" s="127" t="n"/>
      <c r="D1344" s="6" t="inlineStr">
        <is>
          <t>កម្រៃតែមប្រិ៍អាករ</t>
        </is>
      </c>
      <c r="E1344" s="60" t="inlineStr">
        <is>
          <t>STF</t>
        </is>
      </c>
      <c r="F1344" s="150" t="n"/>
      <c r="G1344" s="151" t="n"/>
      <c r="H1344" s="151" t="n"/>
      <c r="I1344" s="151" t="n"/>
      <c r="J1344" s="152" t="n"/>
      <c r="K1344" s="150" t="n">
        <v>0</v>
      </c>
      <c r="L1344" s="152">
        <f>K1344+L1257</f>
        <v/>
      </c>
      <c r="M1344" s="150" t="n">
        <v>0</v>
      </c>
      <c r="N1344" s="152">
        <f>M1344+N1257</f>
        <v/>
      </c>
      <c r="O1344" s="150" t="n"/>
      <c r="P1344" s="152">
        <f>O1344+P1257</f>
        <v/>
      </c>
      <c r="Q1344" s="153">
        <f>N1344+P1344</f>
        <v/>
      </c>
      <c r="R1344" s="150" t="n"/>
      <c r="S1344" s="152">
        <f>R1344+S1257</f>
        <v/>
      </c>
      <c r="T1344" s="150" t="n"/>
      <c r="U1344" s="152">
        <f>T1344+U1257</f>
        <v/>
      </c>
      <c r="V1344" s="154">
        <f>L1344-N1344-U1344</f>
        <v/>
      </c>
      <c r="W1344" s="152">
        <f>IF(L1344-N1344-U1344-V1344=0,"","Error")</f>
        <v/>
      </c>
    </row>
    <row r="1345" ht="13" customHeight="1">
      <c r="A1345" s="23" t="n"/>
      <c r="B1345" s="18" t="n"/>
      <c r="C1345" s="127" t="n"/>
      <c r="D1345" s="6" t="inlineStr">
        <is>
          <t>កម្រៃបណ្ណដឹកជញ្ជូនទំនិញ</t>
        </is>
      </c>
      <c r="E1345" s="60" t="inlineStr">
        <is>
          <t>TSF</t>
        </is>
      </c>
      <c r="F1345" s="150" t="n"/>
      <c r="G1345" s="151" t="n"/>
      <c r="H1345" s="151" t="n"/>
      <c r="I1345" s="151" t="n"/>
      <c r="J1345" s="152" t="n"/>
      <c r="K1345" s="150" t="n">
        <v>0</v>
      </c>
      <c r="L1345" s="152">
        <f>K1345+L1258</f>
        <v/>
      </c>
      <c r="M1345" s="150" t="n">
        <v>0</v>
      </c>
      <c r="N1345" s="152">
        <f>M1345+N1258</f>
        <v/>
      </c>
      <c r="O1345" s="150" t="n"/>
      <c r="P1345" s="152">
        <f>O1345+P1258</f>
        <v/>
      </c>
      <c r="Q1345" s="153">
        <f>N1345+P1345</f>
        <v/>
      </c>
      <c r="R1345" s="150" t="n"/>
      <c r="S1345" s="152">
        <f>R1345+S1258</f>
        <v/>
      </c>
      <c r="T1345" s="150" t="n"/>
      <c r="U1345" s="152">
        <f>T1345+U1258</f>
        <v/>
      </c>
      <c r="V1345" s="154">
        <f>L1345-N1345-U1345</f>
        <v/>
      </c>
      <c r="W1345" s="152">
        <f>IF(L1345-N1345-U1345-V1345=0,"","Error")</f>
        <v/>
      </c>
    </row>
    <row r="1346" ht="13" customHeight="1">
      <c r="A1346" s="23" t="n"/>
      <c r="B1346" s="18" t="n"/>
      <c r="C1346" s="127" t="n"/>
      <c r="D1346" s="7" t="inlineStr">
        <is>
          <t>កម្រៃសៀលកុងតឺន័រ</t>
        </is>
      </c>
      <c r="E1346" s="61" t="inlineStr">
        <is>
          <t>CCS</t>
        </is>
      </c>
      <c r="F1346" s="197" t="n"/>
      <c r="G1346" s="198" t="n"/>
      <c r="H1346" s="198" t="n"/>
      <c r="I1346" s="198" t="n"/>
      <c r="J1346" s="199" t="n"/>
      <c r="K1346" s="197" t="n">
        <v>0</v>
      </c>
      <c r="L1346" s="199">
        <f>K1346+L1259</f>
        <v/>
      </c>
      <c r="M1346" s="197" t="n">
        <v>0</v>
      </c>
      <c r="N1346" s="199">
        <f>M1346+N1259</f>
        <v/>
      </c>
      <c r="O1346" s="197" t="n"/>
      <c r="P1346" s="199">
        <f>O1346+P1259</f>
        <v/>
      </c>
      <c r="Q1346" s="200">
        <f>N1346+P1346</f>
        <v/>
      </c>
      <c r="R1346" s="197" t="n"/>
      <c r="S1346" s="199">
        <f>R1346+S1259</f>
        <v/>
      </c>
      <c r="T1346" s="197" t="n"/>
      <c r="U1346" s="199">
        <f>T1346+U1259</f>
        <v/>
      </c>
      <c r="V1346" s="201">
        <f>L1346-N1346-U1346</f>
        <v/>
      </c>
      <c r="W1346" s="199">
        <f>IF(L1346-N1346-U1346-V1346=0,"","Error")</f>
        <v/>
      </c>
    </row>
    <row r="1347" ht="13" customHeight="1">
      <c r="A1347" s="15" t="n"/>
      <c r="B1347" s="18" t="n"/>
      <c r="C1347" s="21" t="n">
        <v>73013</v>
      </c>
      <c r="D1347" s="22" t="inlineStr">
        <is>
          <t>ផលបានពីការលក់ទ្រព្យសម្បត្តិកំទេចកំទី</t>
        </is>
      </c>
      <c r="E1347" s="62" t="inlineStr">
        <is>
          <t>SOM</t>
        </is>
      </c>
      <c r="F1347" s="184" t="n"/>
      <c r="G1347" s="185" t="n"/>
      <c r="H1347" s="185" t="n"/>
      <c r="I1347" s="185" t="n"/>
      <c r="J1347" s="186" t="n"/>
      <c r="K1347" s="184" t="n">
        <v>0</v>
      </c>
      <c r="L1347" s="186">
        <f>K1347+L1260</f>
        <v/>
      </c>
      <c r="M1347" s="184" t="n">
        <v>0</v>
      </c>
      <c r="N1347" s="186">
        <f>M1347+N1260</f>
        <v/>
      </c>
      <c r="O1347" s="184" t="n"/>
      <c r="P1347" s="186">
        <f>O1347+P1260</f>
        <v/>
      </c>
      <c r="Q1347" s="187">
        <f>N1347+P1347</f>
        <v/>
      </c>
      <c r="R1347" s="184" t="n"/>
      <c r="S1347" s="186">
        <f>R1347+S1260</f>
        <v/>
      </c>
      <c r="T1347" s="184" t="n"/>
      <c r="U1347" s="186">
        <f>T1347+U1260</f>
        <v/>
      </c>
      <c r="V1347" s="188">
        <f>L1347-N1347-U1347</f>
        <v/>
      </c>
      <c r="W1347" s="186">
        <f>IF(L1347-N1347-U1347-V1347=0,"","Error")</f>
        <v/>
      </c>
    </row>
    <row r="1348" ht="13" customHeight="1">
      <c r="A1348" s="15" t="n"/>
      <c r="B1348" s="18" t="n"/>
      <c r="C1348" s="21" t="n">
        <v>73015</v>
      </c>
      <c r="D1348" s="22" t="inlineStr">
        <is>
          <t>ការលក់មធ្យោបាយដឹកជញ្ជូន និងគ្រឿងចក្រចាស់ៗ ឬខូច</t>
        </is>
      </c>
      <c r="E1348" s="62" t="inlineStr">
        <is>
          <t>SOV</t>
        </is>
      </c>
      <c r="F1348" s="184" t="n"/>
      <c r="G1348" s="185" t="n"/>
      <c r="H1348" s="185" t="n"/>
      <c r="I1348" s="185" t="n"/>
      <c r="J1348" s="186" t="n"/>
      <c r="K1348" s="184" t="n">
        <v>0</v>
      </c>
      <c r="L1348" s="186">
        <f>K1348+L1261</f>
        <v/>
      </c>
      <c r="M1348" s="184" t="n">
        <v>0</v>
      </c>
      <c r="N1348" s="186">
        <f>M1348+N1261</f>
        <v/>
      </c>
      <c r="O1348" s="184" t="n"/>
      <c r="P1348" s="186">
        <f>O1348+P1261</f>
        <v/>
      </c>
      <c r="Q1348" s="187">
        <f>N1348+P1348</f>
        <v/>
      </c>
      <c r="R1348" s="184" t="n"/>
      <c r="S1348" s="186">
        <f>R1348+S1261</f>
        <v/>
      </c>
      <c r="T1348" s="184" t="n"/>
      <c r="U1348" s="186">
        <f>T1348+U1261</f>
        <v/>
      </c>
      <c r="V1348" s="188">
        <f>L1348-N1348-U1348</f>
        <v/>
      </c>
      <c r="W1348" s="186">
        <f>IF(L1348-N1348-U1348-V1348=0,"","Error")</f>
        <v/>
      </c>
    </row>
    <row r="1349" ht="13" customHeight="1">
      <c r="A1349" s="15" t="n"/>
      <c r="B1349" s="18" t="n"/>
      <c r="C1349" s="21" t="n">
        <v>73016</v>
      </c>
      <c r="D1349" s="22" t="inlineStr">
        <is>
          <t>ការលក់ឧបករណ៍អេឡិចត្រូនិចចាស់ៗ ឬ ខូច</t>
        </is>
      </c>
      <c r="E1349" s="62" t="inlineStr">
        <is>
          <t>SOD</t>
        </is>
      </c>
      <c r="F1349" s="184" t="n"/>
      <c r="G1349" s="185" t="n"/>
      <c r="H1349" s="185" t="n"/>
      <c r="I1349" s="185" t="n"/>
      <c r="J1349" s="186" t="n"/>
      <c r="K1349" s="184" t="n">
        <v>0</v>
      </c>
      <c r="L1349" s="186">
        <f>K1349+L1262</f>
        <v/>
      </c>
      <c r="M1349" s="184" t="n">
        <v>0</v>
      </c>
      <c r="N1349" s="186">
        <f>M1349+N1262</f>
        <v/>
      </c>
      <c r="O1349" s="184" t="n"/>
      <c r="P1349" s="186">
        <f>O1349+P1262</f>
        <v/>
      </c>
      <c r="Q1349" s="187">
        <f>N1349+P1349</f>
        <v/>
      </c>
      <c r="R1349" s="184" t="n"/>
      <c r="S1349" s="186">
        <f>R1349+S1262</f>
        <v/>
      </c>
      <c r="T1349" s="184" t="n"/>
      <c r="U1349" s="186">
        <f>T1349+U1262</f>
        <v/>
      </c>
      <c r="V1349" s="188">
        <f>L1349-N1349-U1349</f>
        <v/>
      </c>
      <c r="W1349" s="186">
        <f>IF(L1349-N1349-U1349-V1349=0,"","Error")</f>
        <v/>
      </c>
    </row>
    <row r="1350" ht="13" customHeight="1">
      <c r="A1350" s="15" t="n"/>
      <c r="B1350" s="18" t="n"/>
      <c r="C1350" s="21" t="n">
        <v>73017</v>
      </c>
      <c r="D1350" s="22" t="inlineStr">
        <is>
          <t>ការលក់ឧបករណ៍អគ្គិសនីចាស់ៗ ឬ ខូច</t>
        </is>
      </c>
      <c r="E1350" s="62" t="inlineStr">
        <is>
          <t>SOE</t>
        </is>
      </c>
      <c r="F1350" s="184" t="n"/>
      <c r="G1350" s="185" t="n"/>
      <c r="H1350" s="185" t="n"/>
      <c r="I1350" s="185" t="n"/>
      <c r="J1350" s="186" t="n"/>
      <c r="K1350" s="184" t="n">
        <v>0</v>
      </c>
      <c r="L1350" s="186">
        <f>K1350+L1263</f>
        <v/>
      </c>
      <c r="M1350" s="184" t="n">
        <v>0</v>
      </c>
      <c r="N1350" s="186">
        <f>M1350+N1263</f>
        <v/>
      </c>
      <c r="O1350" s="184" t="n"/>
      <c r="P1350" s="186">
        <f>O1350+P1263</f>
        <v/>
      </c>
      <c r="Q1350" s="187">
        <f>N1350+P1350</f>
        <v/>
      </c>
      <c r="R1350" s="184" t="n"/>
      <c r="S1350" s="186">
        <f>R1350+S1263</f>
        <v/>
      </c>
      <c r="T1350" s="184" t="n"/>
      <c r="U1350" s="186">
        <f>T1350+U1263</f>
        <v/>
      </c>
      <c r="V1350" s="188">
        <f>L1350-N1350-U1350</f>
        <v/>
      </c>
      <c r="W1350" s="186">
        <f>IF(L1350-N1350-U1350-V1350=0,"","Error")</f>
        <v/>
      </c>
    </row>
    <row r="1351" ht="14" customHeight="1" thickBot="1">
      <c r="A1351" s="15" t="n"/>
      <c r="B1351" s="24" t="n"/>
      <c r="C1351" s="55" t="n">
        <v>73018</v>
      </c>
      <c r="D1351" s="56" t="inlineStr">
        <is>
          <t>ការលក់ទ្រព្យសម្បត្តិនៃរដ្ឋបាលសាធារណៈផ្សេងទៀត</t>
        </is>
      </c>
      <c r="E1351" s="80" t="inlineStr">
        <is>
          <t>SOO</t>
        </is>
      </c>
      <c r="F1351" s="107" t="n"/>
      <c r="G1351" s="108" t="n"/>
      <c r="H1351" s="108" t="n"/>
      <c r="I1351" s="108" t="n"/>
      <c r="J1351" s="109" t="n"/>
      <c r="K1351" s="107" t="n">
        <v>0</v>
      </c>
      <c r="L1351" s="109">
        <f>K1351+L1264</f>
        <v/>
      </c>
      <c r="M1351" s="107" t="n">
        <v>0</v>
      </c>
      <c r="N1351" s="109">
        <f>M1351+N1264</f>
        <v/>
      </c>
      <c r="O1351" s="107" t="n"/>
      <c r="P1351" s="109">
        <f>O1351+P1264</f>
        <v/>
      </c>
      <c r="Q1351" s="110">
        <f>N1351+P1351</f>
        <v/>
      </c>
      <c r="R1351" s="107" t="n"/>
      <c r="S1351" s="109">
        <f>R1351+S1264</f>
        <v/>
      </c>
      <c r="T1351" s="107" t="n"/>
      <c r="U1351" s="109">
        <f>T1351+U1264</f>
        <v/>
      </c>
      <c r="V1351" s="111">
        <f>L1351-N1351-U1351</f>
        <v/>
      </c>
      <c r="W1351" s="109">
        <f>IF(L1351-N1351-U1351-V1351=0,"","Error")</f>
        <v/>
      </c>
    </row>
    <row r="1352" ht="14" customHeight="1" thickBot="1">
      <c r="A1352" s="15" t="n"/>
      <c r="B1352" s="19" t="inlineStr">
        <is>
          <t>7302</t>
        </is>
      </c>
      <c r="C1352" s="26" t="n">
        <v>73024</v>
      </c>
      <c r="D1352" s="35" t="inlineStr">
        <is>
          <t>កម្រៃសេវាបង់ថ្លៃសិទ្ធិប្រឡង និងសិក្សាវគ្គជើងសាគយ</t>
        </is>
      </c>
      <c r="E1352" s="63" t="inlineStr">
        <is>
          <t>CBF</t>
        </is>
      </c>
      <c r="F1352" s="189" t="n"/>
      <c r="G1352" s="190" t="n"/>
      <c r="H1352" s="190" t="n"/>
      <c r="I1352" s="190" t="n"/>
      <c r="J1352" s="114" t="n"/>
      <c r="K1352" s="189" t="n">
        <v>0</v>
      </c>
      <c r="L1352" s="114">
        <f>K1352+L1265</f>
        <v/>
      </c>
      <c r="M1352" s="189" t="n">
        <v>0</v>
      </c>
      <c r="N1352" s="114">
        <f>M1352+N1265</f>
        <v/>
      </c>
      <c r="O1352" s="189" t="n"/>
      <c r="P1352" s="114">
        <f>O1352+P1265</f>
        <v/>
      </c>
      <c r="Q1352" s="115">
        <f>N1352+P1352</f>
        <v/>
      </c>
      <c r="R1352" s="189" t="n"/>
      <c r="S1352" s="114">
        <f>R1352+S1265</f>
        <v/>
      </c>
      <c r="T1352" s="189" t="n"/>
      <c r="U1352" s="114">
        <f>T1352+U1265</f>
        <v/>
      </c>
      <c r="V1352" s="191">
        <f>L1352-N1352-U1352</f>
        <v/>
      </c>
      <c r="W1352" s="114">
        <f>IF(L1352-N1352-U1352-V1352=0,"","Error")</f>
        <v/>
      </c>
    </row>
    <row r="1353" ht="27" customHeight="1" thickBot="1">
      <c r="A1353" s="23" t="n"/>
      <c r="B1353" s="15" t="n"/>
      <c r="C1353" s="126" t="n">
        <v>73028</v>
      </c>
      <c r="D135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353" s="90" t="n"/>
      <c r="F1353" s="118" t="n"/>
      <c r="G1353" s="119">
        <f>G1354+G1359+G1365+G1366</f>
        <v/>
      </c>
      <c r="H1353" s="119">
        <f>H1354+H1359+H1365+H1366</f>
        <v/>
      </c>
      <c r="I1353" s="119">
        <f>I1354+I1359+I1365+I1366</f>
        <v/>
      </c>
      <c r="J1353" s="120">
        <f>J1354+J1359+J1365+J1366</f>
        <v/>
      </c>
      <c r="K1353" s="118">
        <f>K1354+K1359+K1365+K1366</f>
        <v/>
      </c>
      <c r="L1353" s="120">
        <f>L1354+L1359+L1365+L1366</f>
        <v/>
      </c>
      <c r="M1353" s="118">
        <f>M1354+M1359+M1365+M1366</f>
        <v/>
      </c>
      <c r="N1353" s="120">
        <f>N1354+N1359+N1365+N1366</f>
        <v/>
      </c>
      <c r="O1353" s="118">
        <f>O1354+O1359+O1365+O1366</f>
        <v/>
      </c>
      <c r="P1353" s="120">
        <f>P1354+P1359+P1365+P1366</f>
        <v/>
      </c>
      <c r="Q1353" s="121">
        <f>Q1354+Q1359+Q1365+Q1366</f>
        <v/>
      </c>
      <c r="R1353" s="118">
        <f>R1354+R1359+R1365+R1366</f>
        <v/>
      </c>
      <c r="S1353" s="120">
        <f>S1354+S1359+S1365+S1366</f>
        <v/>
      </c>
      <c r="T1353" s="118">
        <f>T1354+T1359+T1365+T1366</f>
        <v/>
      </c>
      <c r="U1353" s="120">
        <f>U1354+U1359+U1365+U1366</f>
        <v/>
      </c>
      <c r="V1353" s="122">
        <f>V1354+V1359+V1365+V1366</f>
        <v/>
      </c>
      <c r="W1353" s="120">
        <f>IF(L1353-N1353-U1353-V1353=0,"","Error")</f>
        <v/>
      </c>
    </row>
    <row r="1354" ht="14" customHeight="1" thickBot="1">
      <c r="A1354" s="23" t="n"/>
      <c r="B1354" s="18" t="n"/>
      <c r="C1354" s="129" t="n"/>
      <c r="D1354" s="141" t="inlineStr">
        <is>
          <t>សរុបកម្រៃចុះបញ្ជិកាប្រតិវេទន៍គយ</t>
        </is>
      </c>
      <c r="E1354" s="142" t="n"/>
      <c r="F1354" s="202" t="n"/>
      <c r="G1354" s="259">
        <f>SUM(G1355:G1358)</f>
        <v/>
      </c>
      <c r="H1354" s="259">
        <f>SUM(H1355:H1358)</f>
        <v/>
      </c>
      <c r="I1354" s="259">
        <f>SUM(I1355:I1358)</f>
        <v/>
      </c>
      <c r="J1354" s="260">
        <f>SUM(J1355:J1358)</f>
        <v/>
      </c>
      <c r="K1354" s="202">
        <f>SUM(K1355:K1358)</f>
        <v/>
      </c>
      <c r="L1354" s="260">
        <f>SUM(L1355:L1358)</f>
        <v/>
      </c>
      <c r="M1354" s="202">
        <f>SUM(M1355:M1358)</f>
        <v/>
      </c>
      <c r="N1354" s="260">
        <f>SUM(N1355:N1358)</f>
        <v/>
      </c>
      <c r="O1354" s="202">
        <f>SUM(O1355:O1358)</f>
        <v/>
      </c>
      <c r="P1354" s="260">
        <f>SUM(P1355:P1358)</f>
        <v/>
      </c>
      <c r="Q1354" s="261">
        <f>SUM(Q1355:Q1358)</f>
        <v/>
      </c>
      <c r="R1354" s="202">
        <f>SUM(R1355:R1358)</f>
        <v/>
      </c>
      <c r="S1354" s="260">
        <f>SUM(S1355:S1358)</f>
        <v/>
      </c>
      <c r="T1354" s="202">
        <f>SUM(T1355:T1358)</f>
        <v/>
      </c>
      <c r="U1354" s="260">
        <f>SUM(U1355:U1358)</f>
        <v/>
      </c>
      <c r="V1354" s="262">
        <f>SUM(V1355:V1358)</f>
        <v/>
      </c>
      <c r="W1354" s="260">
        <f>IF(L1354-N1354-U1354-V1354=0,"","Error")</f>
        <v/>
      </c>
    </row>
    <row r="1355" ht="26" customHeight="1">
      <c r="A1355" s="23" t="n"/>
      <c r="B1355" s="18" t="n"/>
      <c r="C1355" s="129" t="n"/>
      <c r="D1355" s="34" t="inlineStr">
        <is>
          <t>កម្រៃចុះបញ្ចិកាប្រតិវេទន៍គយនាំចេញនាំចូលនិងឆ្លងកាត់ (មាតិកាចាស់)</t>
        </is>
      </c>
      <c r="E1355" s="87" t="inlineStr">
        <is>
          <t>CDF</t>
        </is>
      </c>
      <c r="F1355" s="208" t="n"/>
      <c r="G1355" s="209" t="n"/>
      <c r="H1355" s="209" t="n"/>
      <c r="I1355" s="209" t="n"/>
      <c r="J1355" s="210" t="n"/>
      <c r="K1355" s="208" t="n">
        <v>0</v>
      </c>
      <c r="L1355" s="210">
        <f>K1355+L1268</f>
        <v/>
      </c>
      <c r="M1355" s="208" t="n">
        <v>0</v>
      </c>
      <c r="N1355" s="210">
        <f>M1355+N1268</f>
        <v/>
      </c>
      <c r="O1355" s="208" t="n"/>
      <c r="P1355" s="210">
        <f>O1355+P1268</f>
        <v/>
      </c>
      <c r="Q1355" s="211">
        <f>N1355+P1355</f>
        <v/>
      </c>
      <c r="R1355" s="208" t="n"/>
      <c r="S1355" s="210">
        <f>R1355+S1268</f>
        <v/>
      </c>
      <c r="T1355" s="208" t="n"/>
      <c r="U1355" s="210">
        <f>T1355+U1268</f>
        <v/>
      </c>
      <c r="V1355" s="212">
        <f>L1355-N1355-U1355</f>
        <v/>
      </c>
      <c r="W1355" s="210">
        <f>IF(L1355-N1355-U1355-V1355=0,"","Error")</f>
        <v/>
      </c>
    </row>
    <row r="1356" ht="26" customHeight="1">
      <c r="A1356" s="23" t="n"/>
      <c r="B1356" s="18" t="n"/>
      <c r="C1356" s="129" t="n"/>
      <c r="D135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356" s="64" t="inlineStr">
        <is>
          <t>CDL</t>
        </is>
      </c>
      <c r="F1356" s="213" t="n"/>
      <c r="G1356" s="214" t="n"/>
      <c r="H1356" s="214" t="n"/>
      <c r="I1356" s="214" t="n"/>
      <c r="J1356" s="215" t="n"/>
      <c r="K1356" s="213" t="n">
        <v>120000</v>
      </c>
      <c r="L1356" s="215">
        <f>K1356+L1269</f>
        <v/>
      </c>
      <c r="M1356" s="213" t="n">
        <v>0</v>
      </c>
      <c r="N1356" s="215">
        <f>M1356+N1269</f>
        <v/>
      </c>
      <c r="O1356" s="213" t="n"/>
      <c r="P1356" s="215">
        <f>O1356+P1269</f>
        <v/>
      </c>
      <c r="Q1356" s="216">
        <f>N1356+P1356</f>
        <v/>
      </c>
      <c r="R1356" s="213" t="n"/>
      <c r="S1356" s="215">
        <f>R1356+S1269</f>
        <v/>
      </c>
      <c r="T1356" s="213" t="n"/>
      <c r="U1356" s="215">
        <f>T1356+U1269</f>
        <v/>
      </c>
      <c r="V1356" s="217">
        <f>L1356-N1356-U1356</f>
        <v/>
      </c>
      <c r="W1356" s="215">
        <f>IF(L1356-N1356-U1356-V1356=0,"","Error")</f>
        <v/>
      </c>
    </row>
    <row r="1357" ht="26" customHeight="1">
      <c r="A1357" s="23" t="n"/>
      <c r="B1357" s="18" t="n"/>
      <c r="C1357" s="129" t="n"/>
      <c r="D135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357" s="64" t="inlineStr">
        <is>
          <t>CDO</t>
        </is>
      </c>
      <c r="F1357" s="213" t="n"/>
      <c r="G1357" s="214" t="n"/>
      <c r="H1357" s="214" t="n"/>
      <c r="I1357" s="214" t="n"/>
      <c r="J1357" s="215" t="n"/>
      <c r="K1357" s="213" t="n">
        <v>0</v>
      </c>
      <c r="L1357" s="215">
        <f>K1357+L1270</f>
        <v/>
      </c>
      <c r="M1357" s="213" t="n">
        <v>0</v>
      </c>
      <c r="N1357" s="215">
        <f>M1357+N1270</f>
        <v/>
      </c>
      <c r="O1357" s="213" t="n"/>
      <c r="P1357" s="215">
        <f>O1357+P1270</f>
        <v/>
      </c>
      <c r="Q1357" s="216">
        <f>N1357+P1357</f>
        <v/>
      </c>
      <c r="R1357" s="213" t="n"/>
      <c r="S1357" s="215">
        <f>R1357+S1270</f>
        <v/>
      </c>
      <c r="T1357" s="213" t="n"/>
      <c r="U1357" s="215">
        <f>T1357+U1270</f>
        <v/>
      </c>
      <c r="V1357" s="217">
        <f>L1357-N1357-U1357</f>
        <v/>
      </c>
      <c r="W1357" s="215">
        <f>IF(L1357-N1357-U1357-V1357=0,"","Error")</f>
        <v/>
      </c>
    </row>
    <row r="1358" ht="14" customHeight="1" thickBot="1">
      <c r="A1358" s="23" t="n"/>
      <c r="B1358" s="18" t="n"/>
      <c r="C1358" s="129" t="n"/>
      <c r="D1358" s="33" t="inlineStr">
        <is>
          <t>ប្រតិវេទន៍គយទំនិញឆ្លងកាត់</t>
        </is>
      </c>
      <c r="E1358" s="65" t="inlineStr">
        <is>
          <t>CDT</t>
        </is>
      </c>
      <c r="F1358" s="218" t="n"/>
      <c r="G1358" s="219" t="n"/>
      <c r="H1358" s="219" t="n"/>
      <c r="I1358" s="219" t="n"/>
      <c r="J1358" s="220" t="n"/>
      <c r="K1358" s="218" t="n">
        <v>0</v>
      </c>
      <c r="L1358" s="220">
        <f>K1358+L1271</f>
        <v/>
      </c>
      <c r="M1358" s="218" t="n">
        <v>0</v>
      </c>
      <c r="N1358" s="220">
        <f>M1358+N1271</f>
        <v/>
      </c>
      <c r="O1358" s="218" t="n"/>
      <c r="P1358" s="220">
        <f>O1358+P1271</f>
        <v/>
      </c>
      <c r="Q1358" s="221">
        <f>N1358+P1358</f>
        <v/>
      </c>
      <c r="R1358" s="218" t="n"/>
      <c r="S1358" s="220">
        <f>R1358+S1271</f>
        <v/>
      </c>
      <c r="T1358" s="218" t="n"/>
      <c r="U1358" s="220">
        <f>T1358+U1271</f>
        <v/>
      </c>
      <c r="V1358" s="222">
        <f>L1358-N1358-U1358</f>
        <v/>
      </c>
      <c r="W1358" s="220">
        <f>IF(L1358-N1358-U1358-V1358=0,"","Error")</f>
        <v/>
      </c>
    </row>
    <row r="1359" ht="14" customHeight="1" thickBot="1">
      <c r="A1359" s="23" t="n"/>
      <c r="B1359" s="18" t="n"/>
      <c r="C1359" s="129" t="n"/>
      <c r="D1359" s="88" t="inlineStr">
        <is>
          <t>សរុបកម្រៃបែបបទគយ</t>
        </is>
      </c>
      <c r="E1359" s="89" t="inlineStr">
        <is>
          <t>CPF</t>
        </is>
      </c>
      <c r="F1359" s="118" t="n"/>
      <c r="G1359" s="119">
        <f>SUM(G1360:G1364)</f>
        <v/>
      </c>
      <c r="H1359" s="119">
        <f>SUM(H1360:H1364)</f>
        <v/>
      </c>
      <c r="I1359" s="119">
        <f>SUM(I1360:I1364)</f>
        <v/>
      </c>
      <c r="J1359" s="120">
        <f>SUM(J1360:J1364)</f>
        <v/>
      </c>
      <c r="K1359" s="118" t="n">
        <v>0</v>
      </c>
      <c r="L1359" s="120">
        <f>SUM(L1360:L1364)</f>
        <v/>
      </c>
      <c r="M1359" s="118" t="n">
        <v>0</v>
      </c>
      <c r="N1359" s="120">
        <f>SUM(N1360:N1364)</f>
        <v/>
      </c>
      <c r="O1359" s="118">
        <f>SUM(O1360:O1364)</f>
        <v/>
      </c>
      <c r="P1359" s="120">
        <f>SUM(P1360:P1364)</f>
        <v/>
      </c>
      <c r="Q1359" s="121">
        <f>SUM(Q1360:Q1364)</f>
        <v/>
      </c>
      <c r="R1359" s="118">
        <f>SUM(R1360:R1364)</f>
        <v/>
      </c>
      <c r="S1359" s="120">
        <f>SUM(S1360:S1364)</f>
        <v/>
      </c>
      <c r="T1359" s="118">
        <f>SUM(T1360:T1364)</f>
        <v/>
      </c>
      <c r="U1359" s="120">
        <f>SUM(U1360:U1364)</f>
        <v/>
      </c>
      <c r="V1359" s="122">
        <f>SUM(V1360:V1364)</f>
        <v/>
      </c>
      <c r="W1359" s="120">
        <f>IF(L1359-N1359-U1359-V1359=0,"","Error")</f>
        <v/>
      </c>
    </row>
    <row r="1360" ht="13" customHeight="1">
      <c r="A1360" s="23" t="n"/>
      <c r="B1360" s="18" t="n"/>
      <c r="C1360" s="129" t="n"/>
      <c r="D136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360" s="86" t="inlineStr">
        <is>
          <t>PFC</t>
        </is>
      </c>
      <c r="F1360" s="223" t="n"/>
      <c r="G1360" s="224" t="n"/>
      <c r="H1360" s="224" t="n"/>
      <c r="I1360" s="224" t="n"/>
      <c r="J1360" s="225" t="n"/>
      <c r="K1360" s="223" t="n">
        <v>0</v>
      </c>
      <c r="L1360" s="225">
        <f>K1360+L1273</f>
        <v/>
      </c>
      <c r="M1360" s="223" t="n">
        <v>0</v>
      </c>
      <c r="N1360" s="225">
        <f>M1360+N1273</f>
        <v/>
      </c>
      <c r="O1360" s="223" t="n"/>
      <c r="P1360" s="225">
        <f>O1360+P1273</f>
        <v/>
      </c>
      <c r="Q1360" s="226">
        <f>N1360+P1360</f>
        <v/>
      </c>
      <c r="R1360" s="223" t="n"/>
      <c r="S1360" s="225">
        <f>R1360+S1273</f>
        <v/>
      </c>
      <c r="T1360" s="223" t="n"/>
      <c r="U1360" s="225">
        <f>T1360+U1273</f>
        <v/>
      </c>
      <c r="V1360" s="227">
        <f>L1360-N1360-U1360</f>
        <v/>
      </c>
      <c r="W1360" s="225">
        <f>IF(L1360-N1360-U1360-V1360=0,"","Error")</f>
        <v/>
      </c>
    </row>
    <row r="1361" ht="26" customHeight="1">
      <c r="A1361" s="23" t="n"/>
      <c r="B1361" s="18" t="n"/>
      <c r="C1361" s="129" t="n"/>
      <c r="D136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361" s="59" t="inlineStr">
        <is>
          <t>PFL</t>
        </is>
      </c>
      <c r="F1361" s="192" t="n"/>
      <c r="G1361" s="193" t="n"/>
      <c r="H1361" s="193" t="n"/>
      <c r="I1361" s="193" t="n"/>
      <c r="J1361" s="194" t="n"/>
      <c r="K1361" s="192" t="n">
        <v>0</v>
      </c>
      <c r="L1361" s="194">
        <f>K1361+L1274</f>
        <v/>
      </c>
      <c r="M1361" s="192" t="n">
        <v>0</v>
      </c>
      <c r="N1361" s="194">
        <f>M1361+N1274</f>
        <v/>
      </c>
      <c r="O1361" s="192" t="n"/>
      <c r="P1361" s="194">
        <f>O1361+P1274</f>
        <v/>
      </c>
      <c r="Q1361" s="195">
        <f>N1361+P1361</f>
        <v/>
      </c>
      <c r="R1361" s="192" t="n"/>
      <c r="S1361" s="194">
        <f>R1361+S1274</f>
        <v/>
      </c>
      <c r="T1361" s="192" t="n"/>
      <c r="U1361" s="194">
        <f>T1361+U1274</f>
        <v/>
      </c>
      <c r="V1361" s="196">
        <f>L1361-N1361-U1361</f>
        <v/>
      </c>
      <c r="W1361" s="194">
        <f>IF(L1361-N1361-U1361-V1361=0,"","Error")</f>
        <v/>
      </c>
    </row>
    <row r="1362" ht="39" customHeight="1">
      <c r="A1362" s="23" t="n"/>
      <c r="B1362" s="18" t="n"/>
      <c r="C1362" s="129" t="n"/>
      <c r="D136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362" s="67" t="inlineStr">
        <is>
          <t>PFN</t>
        </is>
      </c>
      <c r="F1362" s="228" t="n"/>
      <c r="G1362" s="229" t="n"/>
      <c r="H1362" s="229" t="n"/>
      <c r="I1362" s="229" t="n"/>
      <c r="J1362" s="230" t="n"/>
      <c r="K1362" s="228" t="n">
        <v>0</v>
      </c>
      <c r="L1362" s="230">
        <f>K1362+L1275</f>
        <v/>
      </c>
      <c r="M1362" s="228" t="n">
        <v>0</v>
      </c>
      <c r="N1362" s="230">
        <f>M1362+N1275</f>
        <v/>
      </c>
      <c r="O1362" s="228" t="n"/>
      <c r="P1362" s="230">
        <f>O1362+P1275</f>
        <v/>
      </c>
      <c r="Q1362" s="231">
        <f>N1362+P1362</f>
        <v/>
      </c>
      <c r="R1362" s="228" t="n"/>
      <c r="S1362" s="230">
        <f>R1362+S1275</f>
        <v/>
      </c>
      <c r="T1362" s="228" t="n"/>
      <c r="U1362" s="230">
        <f>T1362+U1275</f>
        <v/>
      </c>
      <c r="V1362" s="232">
        <f>L1362-N1362-U1362</f>
        <v/>
      </c>
      <c r="W1362" s="230">
        <f>IF(L1362-N1362-U1362-V1362=0,"","Error")</f>
        <v/>
      </c>
    </row>
    <row r="1363" ht="26" customHeight="1">
      <c r="A1363" s="23" t="n"/>
      <c r="B1363" s="18" t="n"/>
      <c r="C1363" s="129" t="n"/>
      <c r="D136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363" s="68" t="inlineStr">
        <is>
          <t>PFF</t>
        </is>
      </c>
      <c r="F1363" s="233" t="n"/>
      <c r="G1363" s="234" t="n"/>
      <c r="H1363" s="234" t="n"/>
      <c r="I1363" s="234" t="n"/>
      <c r="J1363" s="235" t="n"/>
      <c r="K1363" s="233" t="n">
        <v>0</v>
      </c>
      <c r="L1363" s="235">
        <f>K1363+L1276</f>
        <v/>
      </c>
      <c r="M1363" s="233" t="n">
        <v>0</v>
      </c>
      <c r="N1363" s="235">
        <f>M1363+N1276</f>
        <v/>
      </c>
      <c r="O1363" s="233" t="n"/>
      <c r="P1363" s="235">
        <f>O1363+P1276</f>
        <v/>
      </c>
      <c r="Q1363" s="236">
        <f>N1363+P1363</f>
        <v/>
      </c>
      <c r="R1363" s="233" t="n"/>
      <c r="S1363" s="235">
        <f>R1363+S1276</f>
        <v/>
      </c>
      <c r="T1363" s="233" t="n"/>
      <c r="U1363" s="235">
        <f>T1363+U1276</f>
        <v/>
      </c>
      <c r="V1363" s="237">
        <f>L1363-N1363-U1363</f>
        <v/>
      </c>
      <c r="W1363" s="235">
        <f>IF(L1363-N1363-U1363-V1363=0,"","Error")</f>
        <v/>
      </c>
    </row>
    <row r="1364" ht="39" customHeight="1">
      <c r="A1364" s="23" t="n"/>
      <c r="B1364" s="18" t="n"/>
      <c r="C1364" s="129" t="n"/>
      <c r="D136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364" s="60" t="inlineStr">
        <is>
          <t>PFP</t>
        </is>
      </c>
      <c r="F1364" s="150" t="n"/>
      <c r="G1364" s="151" t="n"/>
      <c r="H1364" s="151" t="n"/>
      <c r="I1364" s="151" t="n"/>
      <c r="J1364" s="152" t="n"/>
      <c r="K1364" s="150" t="n">
        <v>0</v>
      </c>
      <c r="L1364" s="152">
        <f>K1364+L1277</f>
        <v/>
      </c>
      <c r="M1364" s="150" t="n">
        <v>0</v>
      </c>
      <c r="N1364" s="152">
        <f>M1364+N1277</f>
        <v/>
      </c>
      <c r="O1364" s="150" t="n"/>
      <c r="P1364" s="152">
        <f>O1364+P1277</f>
        <v/>
      </c>
      <c r="Q1364" s="153">
        <f>N1364+P1364</f>
        <v/>
      </c>
      <c r="R1364" s="150" t="n"/>
      <c r="S1364" s="152">
        <f>R1364+S1277</f>
        <v/>
      </c>
      <c r="T1364" s="150" t="n"/>
      <c r="U1364" s="152">
        <f>T1364+U1277</f>
        <v/>
      </c>
      <c r="V1364" s="154">
        <f>L1364-N1364-U1364</f>
        <v/>
      </c>
      <c r="W1364" s="152">
        <f>IF(L1364-N1364-U1364-V1364=0,"","Error")</f>
        <v/>
      </c>
    </row>
    <row r="1365" ht="13" customHeight="1">
      <c r="A1365" s="23" t="n"/>
      <c r="B1365" s="18" t="n"/>
      <c r="C1365" s="129" t="n"/>
      <c r="D1365" s="12" t="inlineStr">
        <is>
          <t>កម្រៃប័ណ្ណសម្គាល់មធ្យោបាយដឹកជញ្ជូន</t>
        </is>
      </c>
      <c r="E1365" s="59" t="inlineStr">
        <is>
          <t>TID</t>
        </is>
      </c>
      <c r="F1365" s="192" t="n"/>
      <c r="G1365" s="193" t="n"/>
      <c r="H1365" s="193" t="n"/>
      <c r="I1365" s="193" t="n"/>
      <c r="J1365" s="194" t="n"/>
      <c r="K1365" s="192" t="n">
        <v>0</v>
      </c>
      <c r="L1365" s="194">
        <f>K1365+L1278</f>
        <v/>
      </c>
      <c r="M1365" s="192" t="n">
        <v>0</v>
      </c>
      <c r="N1365" s="194">
        <f>M1365+N1278</f>
        <v/>
      </c>
      <c r="O1365" s="192" t="n"/>
      <c r="P1365" s="194">
        <f>O1365+P1278</f>
        <v/>
      </c>
      <c r="Q1365" s="195">
        <f>N1365+P1365</f>
        <v/>
      </c>
      <c r="R1365" s="192" t="n"/>
      <c r="S1365" s="194">
        <f>R1365+S1278</f>
        <v/>
      </c>
      <c r="T1365" s="192" t="n"/>
      <c r="U1365" s="194">
        <f>T1365+U1278</f>
        <v/>
      </c>
      <c r="V1365" s="196">
        <f>L1365-N1365-U1365</f>
        <v/>
      </c>
      <c r="W1365" s="194">
        <f>IF(L1365-N1365-U1365-V1365=0,"","Error")</f>
        <v/>
      </c>
    </row>
    <row r="1366" ht="27" customHeight="1" thickBot="1">
      <c r="A1366" s="23" t="n"/>
      <c r="B1366" s="24" t="n"/>
      <c r="C1366" s="140" t="n"/>
      <c r="D136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366" s="69" t="inlineStr">
        <is>
          <t>VAF</t>
        </is>
      </c>
      <c r="F1366" s="238" t="n"/>
      <c r="G1366" s="239" t="n"/>
      <c r="H1366" s="239" t="n"/>
      <c r="I1366" s="239" t="n"/>
      <c r="J1366" s="240" t="n"/>
      <c r="K1366" s="238" t="n">
        <v>0</v>
      </c>
      <c r="L1366" s="240">
        <f>K1366+L1279</f>
        <v/>
      </c>
      <c r="M1366" s="238" t="n">
        <v>0</v>
      </c>
      <c r="N1366" s="240">
        <f>M1366+N1279</f>
        <v/>
      </c>
      <c r="O1366" s="238" t="n"/>
      <c r="P1366" s="240">
        <f>O1366+P1279</f>
        <v/>
      </c>
      <c r="Q1366" s="241">
        <f>N1366+P1366</f>
        <v/>
      </c>
      <c r="R1366" s="238" t="n"/>
      <c r="S1366" s="240">
        <f>R1366+S1279</f>
        <v/>
      </c>
      <c r="T1366" s="238" t="n"/>
      <c r="U1366" s="240">
        <f>T1366+U1279</f>
        <v/>
      </c>
      <c r="V1366" s="242">
        <f>L1366-N1366-U1366</f>
        <v/>
      </c>
      <c r="W1366" s="240">
        <f>IF(L1366-N1366-U1366-V1366=0,"","Error")</f>
        <v/>
      </c>
    </row>
    <row r="1367" ht="14" customHeight="1" thickBot="1">
      <c r="A1367" s="23" t="n"/>
      <c r="B1367" s="25" t="inlineStr">
        <is>
          <t>7304</t>
        </is>
      </c>
      <c r="C1367" s="126" t="n">
        <v>73048</v>
      </c>
      <c r="D1367" s="128" t="inlineStr">
        <is>
          <t>សរុបផលពីសេវាផ្សេងៗ</t>
        </is>
      </c>
      <c r="E1367" s="89" t="n"/>
      <c r="F1367" s="118" t="n"/>
      <c r="G1367" s="119">
        <f>G1368+G1369+G1375+G1376</f>
        <v/>
      </c>
      <c r="H1367" s="119">
        <f>H1368+H1369+H1375+H1376</f>
        <v/>
      </c>
      <c r="I1367" s="119">
        <f>I1368+I1369+I1375+I1376</f>
        <v/>
      </c>
      <c r="J1367" s="120">
        <f>J1368+J1369+J1375+J1376</f>
        <v/>
      </c>
      <c r="K1367" s="118">
        <f>K1368+K1369+K1375+K1376</f>
        <v/>
      </c>
      <c r="L1367" s="120">
        <f>L1368+L1369+L1375+L1376</f>
        <v/>
      </c>
      <c r="M1367" s="118">
        <f>M1368+M1369+M1375+M1376</f>
        <v/>
      </c>
      <c r="N1367" s="120">
        <f>N1368+N1369+N1375+N1376</f>
        <v/>
      </c>
      <c r="O1367" s="118">
        <f>O1368+O1369+O1375+O1376</f>
        <v/>
      </c>
      <c r="P1367" s="120">
        <f>P1368+P1369+P1375+P1376</f>
        <v/>
      </c>
      <c r="Q1367" s="121">
        <f>Q1368+Q1369+Q1375+Q1376</f>
        <v/>
      </c>
      <c r="R1367" s="118">
        <f>R1368+R1369+R1375+R1376</f>
        <v/>
      </c>
      <c r="S1367" s="120">
        <f>S1368+S1369+S1375+S1376</f>
        <v/>
      </c>
      <c r="T1367" s="118">
        <f>T1368+T1369+T1375+T1376</f>
        <v/>
      </c>
      <c r="U1367" s="120">
        <f>U1368+U1369+U1375+U1376</f>
        <v/>
      </c>
      <c r="V1367" s="122">
        <f>V1368+V1369+V1375+V1376</f>
        <v/>
      </c>
      <c r="W1367" s="120">
        <f>IF(L1367-N1367-U1367-V1367=0,"","Error")</f>
        <v/>
      </c>
    </row>
    <row r="1368" ht="14" customHeight="1" thickBot="1">
      <c r="A1368" s="23" t="n"/>
      <c r="B1368" s="18" t="n"/>
      <c r="C1368" s="129" t="n"/>
      <c r="D1368" s="32" t="inlineStr">
        <is>
          <t>កម្រៃផ្តល់សេវាតាមវិធានបញ្ជាក់ជាមុន</t>
        </is>
      </c>
      <c r="E1368" s="70" t="inlineStr">
        <is>
          <t>ARF</t>
        </is>
      </c>
      <c r="F1368" s="243" t="n"/>
      <c r="G1368" s="244" t="n"/>
      <c r="H1368" s="244" t="n"/>
      <c r="I1368" s="244" t="n"/>
      <c r="J1368" s="245" t="n"/>
      <c r="K1368" s="243" t="n">
        <v>0</v>
      </c>
      <c r="L1368" s="245">
        <f>K1368+L1281</f>
        <v/>
      </c>
      <c r="M1368" s="243" t="n">
        <v>0</v>
      </c>
      <c r="N1368" s="245">
        <f>M1368+N1281</f>
        <v/>
      </c>
      <c r="O1368" s="243" t="n"/>
      <c r="P1368" s="245">
        <f>O1368+P1281</f>
        <v/>
      </c>
      <c r="Q1368" s="246">
        <f>N1368+P1368</f>
        <v/>
      </c>
      <c r="R1368" s="243" t="n"/>
      <c r="S1368" s="245">
        <f>R1368+S1281</f>
        <v/>
      </c>
      <c r="T1368" s="243" t="n"/>
      <c r="U1368" s="245">
        <f>T1368+U1281</f>
        <v/>
      </c>
      <c r="V1368" s="247">
        <f>L1368-N1368-U1368</f>
        <v/>
      </c>
      <c r="W1368" s="245">
        <f>IF(L1368-N1368-U1368-V1368=0,"","Error")</f>
        <v/>
      </c>
    </row>
    <row r="1369" ht="14" customHeight="1" thickBot="1">
      <c r="A1369" s="23" t="n"/>
      <c r="B1369" s="18" t="n"/>
      <c r="C1369" s="129" t="n"/>
      <c r="D1369" s="31" t="inlineStr">
        <is>
          <t>សរុបកម្រៃការងារក្រៅការិយាល័យគយ</t>
        </is>
      </c>
      <c r="E1369" s="66" t="inlineStr">
        <is>
          <t>OOD</t>
        </is>
      </c>
      <c r="F1369" s="248" t="n"/>
      <c r="G1369" s="249">
        <f>SUM(G1370:G1374)</f>
        <v/>
      </c>
      <c r="H1369" s="249">
        <f>SUM(H1370:H1374)</f>
        <v/>
      </c>
      <c r="I1369" s="249">
        <f>SUM(I1370:I1374)</f>
        <v/>
      </c>
      <c r="J1369" s="204">
        <f>SUM(J1370:J1374)</f>
        <v/>
      </c>
      <c r="K1369" s="248" t="n">
        <v>0</v>
      </c>
      <c r="L1369" s="204">
        <f>SUM(L1370:L1374)</f>
        <v/>
      </c>
      <c r="M1369" s="248" t="n">
        <v>0</v>
      </c>
      <c r="N1369" s="204">
        <f>SUM(N1370:N1374)</f>
        <v/>
      </c>
      <c r="O1369" s="248">
        <f>SUM(O1370:O1374)</f>
        <v/>
      </c>
      <c r="P1369" s="204">
        <f>SUM(P1370:P1374)</f>
        <v/>
      </c>
      <c r="Q1369" s="206">
        <f>SUM(Q1370:Q1374)</f>
        <v/>
      </c>
      <c r="R1369" s="248">
        <f>SUM(R1370:R1374)</f>
        <v/>
      </c>
      <c r="S1369" s="204">
        <f>SUM(S1370:S1374)</f>
        <v/>
      </c>
      <c r="T1369" s="248">
        <f>SUM(T1370:T1374)</f>
        <v/>
      </c>
      <c r="U1369" s="204">
        <f>SUM(U1370:U1374)</f>
        <v/>
      </c>
      <c r="V1369" s="250">
        <f>L1369-N1369-U1369</f>
        <v/>
      </c>
      <c r="W1369" s="204">
        <f>IF(L1369-N1369-U1369-V1369=0,"","Error")</f>
        <v/>
      </c>
    </row>
    <row r="1370" ht="13" customHeight="1">
      <c r="A1370" s="23" t="n"/>
      <c r="B1370" s="18" t="n"/>
      <c r="C1370" s="129" t="n"/>
      <c r="D137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370" s="59" t="inlineStr">
        <is>
          <t>CII</t>
        </is>
      </c>
      <c r="F1370" s="192" t="n"/>
      <c r="G1370" s="193" t="n"/>
      <c r="H1370" s="193" t="n"/>
      <c r="I1370" s="193" t="n"/>
      <c r="J1370" s="194" t="n"/>
      <c r="K1370" s="192" t="n">
        <v>0</v>
      </c>
      <c r="L1370" s="194">
        <f>K1370+L1283</f>
        <v/>
      </c>
      <c r="M1370" s="192" t="n">
        <v>0</v>
      </c>
      <c r="N1370" s="194">
        <f>M1370+N1283</f>
        <v/>
      </c>
      <c r="O1370" s="192" t="n"/>
      <c r="P1370" s="194">
        <f>O1370+P1283</f>
        <v/>
      </c>
      <c r="Q1370" s="195">
        <f>N1370+P1370</f>
        <v/>
      </c>
      <c r="R1370" s="192" t="n"/>
      <c r="S1370" s="194">
        <f>R1370+S1283</f>
        <v/>
      </c>
      <c r="T1370" s="192" t="n"/>
      <c r="U1370" s="194">
        <f>T1370+U1283</f>
        <v/>
      </c>
      <c r="V1370" s="196">
        <f>L1370-N1370-U1370</f>
        <v/>
      </c>
      <c r="W1370" s="194">
        <f>IF(L1370-N1370-U1370-V1370=0,"","Error")</f>
        <v/>
      </c>
    </row>
    <row r="1371" ht="13" customHeight="1">
      <c r="A1371" s="23" t="n"/>
      <c r="B1371" s="18" t="n"/>
      <c r="C1371" s="129" t="n"/>
      <c r="D137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371" s="60" t="inlineStr">
        <is>
          <t>CIO</t>
        </is>
      </c>
      <c r="F1371" s="150" t="n"/>
      <c r="G1371" s="151" t="n"/>
      <c r="H1371" s="151" t="n"/>
      <c r="I1371" s="151" t="n"/>
      <c r="J1371" s="152" t="n"/>
      <c r="K1371" s="150" t="n">
        <v>0</v>
      </c>
      <c r="L1371" s="152">
        <f>K1371+L1284</f>
        <v/>
      </c>
      <c r="M1371" s="150" t="n">
        <v>0</v>
      </c>
      <c r="N1371" s="152">
        <f>M1371+N1284</f>
        <v/>
      </c>
      <c r="O1371" s="150" t="n"/>
      <c r="P1371" s="152">
        <f>O1371+P1284</f>
        <v/>
      </c>
      <c r="Q1371" s="153">
        <f>N1371+P1371</f>
        <v/>
      </c>
      <c r="R1371" s="150" t="n"/>
      <c r="S1371" s="152">
        <f>R1371+S1284</f>
        <v/>
      </c>
      <c r="T1371" s="150" t="n"/>
      <c r="U1371" s="152">
        <f>T1371+U1284</f>
        <v/>
      </c>
      <c r="V1371" s="154">
        <f>L1371-N1371-U1371</f>
        <v/>
      </c>
      <c r="W1371" s="152">
        <f>IF(L1371-N1371-U1371-V1371=0,"","Error")</f>
        <v/>
      </c>
    </row>
    <row r="1372" ht="13" customHeight="1">
      <c r="A1372" s="23" t="n"/>
      <c r="B1372" s="18" t="n"/>
      <c r="C1372" s="129" t="n"/>
      <c r="D137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372" s="60" t="inlineStr">
        <is>
          <t>NII</t>
        </is>
      </c>
      <c r="F1372" s="150" t="n"/>
      <c r="G1372" s="151" t="n"/>
      <c r="H1372" s="151" t="n"/>
      <c r="I1372" s="151" t="n"/>
      <c r="J1372" s="152" t="n"/>
      <c r="K1372" s="150" t="n">
        <v>0</v>
      </c>
      <c r="L1372" s="152">
        <f>K1372+L1285</f>
        <v/>
      </c>
      <c r="M1372" s="150" t="n">
        <v>0</v>
      </c>
      <c r="N1372" s="152">
        <f>M1372+N1285</f>
        <v/>
      </c>
      <c r="O1372" s="150" t="n"/>
      <c r="P1372" s="152">
        <f>O1372+P1285</f>
        <v/>
      </c>
      <c r="Q1372" s="153">
        <f>N1372+P1372</f>
        <v/>
      </c>
      <c r="R1372" s="150" t="n"/>
      <c r="S1372" s="152">
        <f>R1372+S1285</f>
        <v/>
      </c>
      <c r="T1372" s="150" t="n"/>
      <c r="U1372" s="152">
        <f>T1372+U1285</f>
        <v/>
      </c>
      <c r="V1372" s="154">
        <f>L1372-N1372-U1372</f>
        <v/>
      </c>
      <c r="W1372" s="152">
        <f>IF(L1372-N1372-U1372-V1372=0,"","Error")</f>
        <v/>
      </c>
    </row>
    <row r="1373" ht="13" customHeight="1">
      <c r="A1373" s="23" t="n"/>
      <c r="B1373" s="18" t="n"/>
      <c r="C1373" s="129" t="n"/>
      <c r="D137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373" s="60" t="inlineStr">
        <is>
          <t>NIO</t>
        </is>
      </c>
      <c r="F1373" s="150" t="n"/>
      <c r="G1373" s="151" t="n"/>
      <c r="H1373" s="151" t="n"/>
      <c r="I1373" s="151" t="n"/>
      <c r="J1373" s="152" t="n"/>
      <c r="K1373" s="150" t="n">
        <v>0</v>
      </c>
      <c r="L1373" s="152">
        <f>K1373+L1286</f>
        <v/>
      </c>
      <c r="M1373" s="150" t="n">
        <v>0</v>
      </c>
      <c r="N1373" s="152">
        <f>M1373+N1286</f>
        <v/>
      </c>
      <c r="O1373" s="150" t="n"/>
      <c r="P1373" s="152">
        <f>O1373+P1286</f>
        <v/>
      </c>
      <c r="Q1373" s="153">
        <f>N1373+P1373</f>
        <v/>
      </c>
      <c r="R1373" s="150" t="n"/>
      <c r="S1373" s="152">
        <f>R1373+S1286</f>
        <v/>
      </c>
      <c r="T1373" s="150" t="n"/>
      <c r="U1373" s="152">
        <f>T1373+U1286</f>
        <v/>
      </c>
      <c r="V1373" s="154">
        <f>L1373-N1373-U1373</f>
        <v/>
      </c>
      <c r="W1373" s="152">
        <f>IF(L1373-N1373-U1373-V1373=0,"","Error")</f>
        <v/>
      </c>
    </row>
    <row r="1374" ht="13" customHeight="1">
      <c r="A1374" s="23" t="n"/>
      <c r="B1374" s="18" t="n"/>
      <c r="C1374" s="129" t="n"/>
      <c r="D1374" s="13" t="inlineStr">
        <is>
          <t xml:space="preserve">   កម្រៃអមទំនិញ</t>
        </is>
      </c>
      <c r="E1374" s="71" t="inlineStr">
        <is>
          <t>CEF</t>
        </is>
      </c>
      <c r="F1374" s="251" t="n"/>
      <c r="G1374" s="252" t="n"/>
      <c r="H1374" s="252" t="n"/>
      <c r="I1374" s="252" t="n"/>
      <c r="J1374" s="253" t="n"/>
      <c r="K1374" s="251" t="n">
        <v>0</v>
      </c>
      <c r="L1374" s="253">
        <f>K1374+L1287</f>
        <v/>
      </c>
      <c r="M1374" s="251" t="n">
        <v>0</v>
      </c>
      <c r="N1374" s="253">
        <f>M1374+N1287</f>
        <v/>
      </c>
      <c r="O1374" s="251" t="n"/>
      <c r="P1374" s="253">
        <f>O1374+P1287</f>
        <v/>
      </c>
      <c r="Q1374" s="254">
        <f>N1374+P1374</f>
        <v/>
      </c>
      <c r="R1374" s="251" t="n"/>
      <c r="S1374" s="253">
        <f>R1374+S1287</f>
        <v/>
      </c>
      <c r="T1374" s="251" t="n"/>
      <c r="U1374" s="253">
        <f>T1374+U1287</f>
        <v/>
      </c>
      <c r="V1374" s="255">
        <f>L1374-N1374-U1374</f>
        <v/>
      </c>
      <c r="W1374" s="253">
        <f>IF(L1374-N1374-U1374-V1374=0,"","Error")</f>
        <v/>
      </c>
    </row>
    <row r="1375" ht="27" customHeight="1" thickBot="1">
      <c r="A1375" s="23" t="n"/>
      <c r="B1375" s="18" t="n"/>
      <c r="C1375" s="129" t="n"/>
      <c r="D137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375" s="70" t="inlineStr">
        <is>
          <t>OTF</t>
        </is>
      </c>
      <c r="F1375" s="243" t="n"/>
      <c r="G1375" s="244" t="n"/>
      <c r="H1375" s="244" t="n"/>
      <c r="I1375" s="244" t="n"/>
      <c r="J1375" s="245" t="n"/>
      <c r="K1375" s="243" t="n">
        <v>0</v>
      </c>
      <c r="L1375" s="245">
        <f>K1375+L1288</f>
        <v/>
      </c>
      <c r="M1375" s="243" t="n">
        <v>0</v>
      </c>
      <c r="N1375" s="245">
        <f>M1375+N1288</f>
        <v/>
      </c>
      <c r="O1375" s="243" t="n"/>
      <c r="P1375" s="245">
        <f>O1375+P1288</f>
        <v/>
      </c>
      <c r="Q1375" s="246">
        <f>N1375+P1375</f>
        <v/>
      </c>
      <c r="R1375" s="243" t="n"/>
      <c r="S1375" s="245">
        <f>R1375+S1288</f>
        <v/>
      </c>
      <c r="T1375" s="243" t="n"/>
      <c r="U1375" s="245">
        <f>T1375+U1288</f>
        <v/>
      </c>
      <c r="V1375" s="247">
        <f>L1375-N1375-U1375</f>
        <v/>
      </c>
      <c r="W1375" s="245">
        <f>IF(L1375-N1375-U1375-V1375=0,"","Error")</f>
        <v/>
      </c>
    </row>
    <row r="1376" ht="14" customHeight="1" thickBot="1">
      <c r="A1376" s="23" t="n"/>
      <c r="B1376" s="18" t="n"/>
      <c r="C1376" s="129" t="n"/>
      <c r="D1376" s="31" t="inlineStr">
        <is>
          <t>សរុបការគ្រប់គ្រងការឆ្លងកាត់អន្តរជាតិ</t>
        </is>
      </c>
      <c r="E1376" s="73" t="inlineStr">
        <is>
          <t>TRF</t>
        </is>
      </c>
      <c r="F1376" s="248" t="n"/>
      <c r="G1376" s="249">
        <f>SUM(G1377:G1383)</f>
        <v/>
      </c>
      <c r="H1376" s="249">
        <f>SUM(H1377:H1383)</f>
        <v/>
      </c>
      <c r="I1376" s="249">
        <f>SUM(I1377:I1383)</f>
        <v/>
      </c>
      <c r="J1376" s="204">
        <f>SUM(J1377:J1383)</f>
        <v/>
      </c>
      <c r="K1376" s="248" t="n">
        <v>0</v>
      </c>
      <c r="L1376" s="204">
        <f>SUM(L1377:L1383)</f>
        <v/>
      </c>
      <c r="M1376" s="248" t="n">
        <v>0</v>
      </c>
      <c r="N1376" s="204">
        <f>SUM(N1377:N1383)</f>
        <v/>
      </c>
      <c r="O1376" s="248">
        <f>SUM(O1377:O1383)</f>
        <v/>
      </c>
      <c r="P1376" s="204">
        <f>SUM(P1377:P1383)</f>
        <v/>
      </c>
      <c r="Q1376" s="206">
        <f>SUM(Q1377:Q1383)</f>
        <v/>
      </c>
      <c r="R1376" s="248">
        <f>SUM(R1377:R1383)</f>
        <v/>
      </c>
      <c r="S1376" s="204">
        <f>SUM(S1377:S1383)</f>
        <v/>
      </c>
      <c r="T1376" s="248">
        <f>SUM(T1377:T1383)</f>
        <v/>
      </c>
      <c r="U1376" s="204">
        <f>SUM(U1377:U1383)</f>
        <v/>
      </c>
      <c r="V1376" s="250">
        <f>L1376-N1376-U1376</f>
        <v/>
      </c>
      <c r="W1376" s="204">
        <f>IF(L1376-N1376-U1376-V1376=0,"","Error")</f>
        <v/>
      </c>
    </row>
    <row r="1377" ht="26" customHeight="1">
      <c r="A1377" s="23" t="n"/>
      <c r="B1377" s="18" t="n"/>
      <c r="C1377" s="129" t="n"/>
      <c r="D137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377" s="74" t="inlineStr">
        <is>
          <t>TFT</t>
        </is>
      </c>
      <c r="F1377" s="192" t="n"/>
      <c r="G1377" s="193" t="n"/>
      <c r="H1377" s="193" t="n"/>
      <c r="I1377" s="193" t="n"/>
      <c r="J1377" s="194" t="n"/>
      <c r="K1377" s="192" t="n">
        <v>0</v>
      </c>
      <c r="L1377" s="194">
        <f>K1377+L1290</f>
        <v/>
      </c>
      <c r="M1377" s="192" t="n">
        <v>0</v>
      </c>
      <c r="N1377" s="194">
        <f>M1377+N1290</f>
        <v/>
      </c>
      <c r="O1377" s="192" t="n"/>
      <c r="P1377" s="194">
        <f>O1377+P1290</f>
        <v/>
      </c>
      <c r="Q1377" s="195">
        <f>N1377+P1377</f>
        <v/>
      </c>
      <c r="R1377" s="192" t="n"/>
      <c r="S1377" s="194">
        <f>R1377+S1290</f>
        <v/>
      </c>
      <c r="T1377" s="192" t="n"/>
      <c r="U1377" s="194">
        <f>T1377+U1290</f>
        <v/>
      </c>
      <c r="V1377" s="196">
        <f>L1377-N1377-U1377</f>
        <v/>
      </c>
      <c r="W1377" s="194">
        <f>IF(L1377-N1377-U1377-V1377=0,"","Error")</f>
        <v/>
      </c>
    </row>
    <row r="1378" ht="13" customHeight="1">
      <c r="A1378" s="23" t="n"/>
      <c r="B1378" s="18" t="n"/>
      <c r="C1378" s="129" t="n"/>
      <c r="D137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378" s="75" t="inlineStr">
        <is>
          <t>TFF</t>
        </is>
      </c>
      <c r="F1378" s="150" t="n"/>
      <c r="G1378" s="151" t="n"/>
      <c r="H1378" s="151" t="n"/>
      <c r="I1378" s="151" t="n"/>
      <c r="J1378" s="152" t="n"/>
      <c r="K1378" s="150" t="n">
        <v>0</v>
      </c>
      <c r="L1378" s="152">
        <f>K1378+L1291</f>
        <v/>
      </c>
      <c r="M1378" s="150" t="n">
        <v>0</v>
      </c>
      <c r="N1378" s="152">
        <f>M1378+N1291</f>
        <v/>
      </c>
      <c r="O1378" s="150" t="n"/>
      <c r="P1378" s="152">
        <f>O1378+P1291</f>
        <v/>
      </c>
      <c r="Q1378" s="153">
        <f>N1378+P1378</f>
        <v/>
      </c>
      <c r="R1378" s="150" t="n"/>
      <c r="S1378" s="152">
        <f>R1378+S1291</f>
        <v/>
      </c>
      <c r="T1378" s="150" t="n"/>
      <c r="U1378" s="152">
        <f>T1378+U1291</f>
        <v/>
      </c>
      <c r="V1378" s="154">
        <f>L1378-N1378-U1378</f>
        <v/>
      </c>
      <c r="W1378" s="152">
        <f>IF(L1378-N1378-U1378-V1378=0,"","Error")</f>
        <v/>
      </c>
    </row>
    <row r="1379" ht="13" customHeight="1">
      <c r="A1379" s="23" t="n"/>
      <c r="B1379" s="18" t="n"/>
      <c r="C1379" s="129" t="n"/>
      <c r="D1379" s="12" t="inlineStr">
        <is>
          <t xml:space="preserve">   កម្រៃគ្រប់គ្រងការឆ្លងកាត់ទំនិញមិនផ្ទុកក្នុងកុងតឺន័រ</t>
        </is>
      </c>
      <c r="E1379" s="75" t="inlineStr">
        <is>
          <t>TFN</t>
        </is>
      </c>
      <c r="F1379" s="150" t="n"/>
      <c r="G1379" s="151" t="n"/>
      <c r="H1379" s="151" t="n"/>
      <c r="I1379" s="151" t="n"/>
      <c r="J1379" s="152" t="n"/>
      <c r="K1379" s="150" t="n">
        <v>0</v>
      </c>
      <c r="L1379" s="152">
        <f>K1379+L1292</f>
        <v/>
      </c>
      <c r="M1379" s="150" t="n">
        <v>0</v>
      </c>
      <c r="N1379" s="152">
        <f>M1379+N1292</f>
        <v/>
      </c>
      <c r="O1379" s="150" t="n"/>
      <c r="P1379" s="152">
        <f>O1379+P1292</f>
        <v/>
      </c>
      <c r="Q1379" s="153">
        <f>N1379+P1379</f>
        <v/>
      </c>
      <c r="R1379" s="150" t="n"/>
      <c r="S1379" s="152">
        <f>R1379+S1292</f>
        <v/>
      </c>
      <c r="T1379" s="150" t="n"/>
      <c r="U1379" s="152">
        <f>T1379+U1292</f>
        <v/>
      </c>
      <c r="V1379" s="154">
        <f>L1379-N1379-U1379</f>
        <v/>
      </c>
      <c r="W1379" s="152">
        <f>IF(L1379-N1379-U1379-V1379=0,"","Error")</f>
        <v/>
      </c>
    </row>
    <row r="1380" ht="13" customHeight="1">
      <c r="A1380" s="23" t="n"/>
      <c r="B1380" s="18" t="n"/>
      <c r="C1380" s="129" t="n"/>
      <c r="D1380" s="12" t="inlineStr">
        <is>
          <t xml:space="preserve">   កម្រៃគ្រប់គ្រងការឆ្លងកាត់គោ ក្របី និងសេះរស់</t>
        </is>
      </c>
      <c r="E1380" s="75" t="inlineStr">
        <is>
          <t>TFB</t>
        </is>
      </c>
      <c r="F1380" s="150" t="n"/>
      <c r="G1380" s="151" t="n"/>
      <c r="H1380" s="151" t="n"/>
      <c r="I1380" s="151" t="n"/>
      <c r="J1380" s="152" t="n"/>
      <c r="K1380" s="150" t="n">
        <v>0</v>
      </c>
      <c r="L1380" s="152">
        <f>K1380+L1293</f>
        <v/>
      </c>
      <c r="M1380" s="150" t="n">
        <v>0</v>
      </c>
      <c r="N1380" s="152">
        <f>M1380+N1293</f>
        <v/>
      </c>
      <c r="O1380" s="150" t="n"/>
      <c r="P1380" s="152">
        <f>O1380+P1293</f>
        <v/>
      </c>
      <c r="Q1380" s="153">
        <f>N1380+P1380</f>
        <v/>
      </c>
      <c r="R1380" s="150" t="n"/>
      <c r="S1380" s="152">
        <f>R1380+S1293</f>
        <v/>
      </c>
      <c r="T1380" s="150" t="n"/>
      <c r="U1380" s="152">
        <f>T1380+U1293</f>
        <v/>
      </c>
      <c r="V1380" s="154">
        <f>L1380-N1380-U1380</f>
        <v/>
      </c>
      <c r="W1380" s="152">
        <f>IF(L1380-N1380-U1380-V1380=0,"","Error")</f>
        <v/>
      </c>
    </row>
    <row r="1381" ht="13" customHeight="1">
      <c r="A1381" s="23" t="n"/>
      <c r="B1381" s="18" t="n"/>
      <c r="C1381" s="129" t="n"/>
      <c r="D1381" s="12" t="inlineStr">
        <is>
          <t xml:space="preserve">   កម្រៃគ្រប់គ្រងការឆ្លងកាត់ជ្រូក ចៀម និងពពែរស់</t>
        </is>
      </c>
      <c r="E1381" s="75" t="inlineStr">
        <is>
          <t>TFS</t>
        </is>
      </c>
      <c r="F1381" s="150" t="n"/>
      <c r="G1381" s="151" t="n"/>
      <c r="H1381" s="151" t="n"/>
      <c r="I1381" s="151" t="n"/>
      <c r="J1381" s="152" t="n"/>
      <c r="K1381" s="150" t="n">
        <v>0</v>
      </c>
      <c r="L1381" s="152">
        <f>K1381+L1294</f>
        <v/>
      </c>
      <c r="M1381" s="150" t="n">
        <v>0</v>
      </c>
      <c r="N1381" s="152">
        <f>M1381+N1294</f>
        <v/>
      </c>
      <c r="O1381" s="150" t="n"/>
      <c r="P1381" s="152">
        <f>O1381+P1294</f>
        <v/>
      </c>
      <c r="Q1381" s="153">
        <f>N1381+P1381</f>
        <v/>
      </c>
      <c r="R1381" s="150" t="n"/>
      <c r="S1381" s="152">
        <f>R1381+S1294</f>
        <v/>
      </c>
      <c r="T1381" s="150" t="n"/>
      <c r="U1381" s="152">
        <f>T1381+U1294</f>
        <v/>
      </c>
      <c r="V1381" s="154">
        <f>L1381-N1381-U1381</f>
        <v/>
      </c>
      <c r="W1381" s="152">
        <f>IF(L1381-N1381-U1381-V1381=0,"","Error")</f>
        <v/>
      </c>
    </row>
    <row r="1382" ht="13" customHeight="1">
      <c r="A1382" s="23" t="n"/>
      <c r="B1382" s="18" t="n"/>
      <c r="C1382" s="129" t="n"/>
      <c r="D1382" s="12" t="inlineStr">
        <is>
          <t xml:space="preserve">   កម្រៃគ្រប់គ្រងការឆ្លងកាត់សត្វស្លាប (មាន់ ទា ...)</t>
        </is>
      </c>
      <c r="E1382" s="75" t="inlineStr">
        <is>
          <t>TFP</t>
        </is>
      </c>
      <c r="F1382" s="150" t="n"/>
      <c r="G1382" s="151" t="n"/>
      <c r="H1382" s="151" t="n"/>
      <c r="I1382" s="151" t="n"/>
      <c r="J1382" s="152" t="n"/>
      <c r="K1382" s="150" t="n">
        <v>0</v>
      </c>
      <c r="L1382" s="152">
        <f>K1382+L1295</f>
        <v/>
      </c>
      <c r="M1382" s="150" t="n">
        <v>0</v>
      </c>
      <c r="N1382" s="152">
        <f>M1382+N1295</f>
        <v/>
      </c>
      <c r="O1382" s="150" t="n"/>
      <c r="P1382" s="152">
        <f>O1382+P1295</f>
        <v/>
      </c>
      <c r="Q1382" s="153">
        <f>N1382+P1382</f>
        <v/>
      </c>
      <c r="R1382" s="150" t="n"/>
      <c r="S1382" s="152">
        <f>R1382+S1295</f>
        <v/>
      </c>
      <c r="T1382" s="150" t="n"/>
      <c r="U1382" s="152">
        <f>T1382+U1295</f>
        <v/>
      </c>
      <c r="V1382" s="154">
        <f>L1382-N1382-U1382</f>
        <v/>
      </c>
      <c r="W1382" s="152">
        <f>IF(L1382-N1382-U1382-V1382=0,"","Error")</f>
        <v/>
      </c>
    </row>
    <row r="1383" ht="14" customHeight="1" thickBot="1">
      <c r="A1383" s="23" t="n"/>
      <c r="B1383" s="24" t="n"/>
      <c r="C1383" s="140" t="n"/>
      <c r="D1383" s="30" t="inlineStr">
        <is>
          <t xml:space="preserve">   កម្រៃគ្រប់គ្រងការឆ្លងកាត់ផលិតផលជលផល</t>
        </is>
      </c>
      <c r="E1383" s="76" t="inlineStr">
        <is>
          <t>TFA</t>
        </is>
      </c>
      <c r="F1383" s="238" t="n"/>
      <c r="G1383" s="239" t="n"/>
      <c r="H1383" s="239" t="n"/>
      <c r="I1383" s="239" t="n"/>
      <c r="J1383" s="240" t="n"/>
      <c r="K1383" s="238" t="n">
        <v>0</v>
      </c>
      <c r="L1383" s="240">
        <f>K1383+L1296</f>
        <v/>
      </c>
      <c r="M1383" s="238" t="n">
        <v>0</v>
      </c>
      <c r="N1383" s="240">
        <f>M1383+N1296</f>
        <v/>
      </c>
      <c r="O1383" s="238" t="n"/>
      <c r="P1383" s="240">
        <f>O1383+P1296</f>
        <v/>
      </c>
      <c r="Q1383" s="241">
        <f>N1383+P1383</f>
        <v/>
      </c>
      <c r="R1383" s="238" t="n"/>
      <c r="S1383" s="240">
        <f>R1383+S1296</f>
        <v/>
      </c>
      <c r="T1383" s="238" t="n"/>
      <c r="U1383" s="240">
        <f>T1383+U1296</f>
        <v/>
      </c>
      <c r="V1383" s="242">
        <f>L1383-N1383-U1383</f>
        <v/>
      </c>
      <c r="W1383" s="240">
        <f>IF(L1383-N1383-U1383-V1383=0,"","Error")</f>
        <v/>
      </c>
    </row>
    <row r="1384" ht="14" customHeight="1" thickBot="1">
      <c r="A1384" s="23" t="n"/>
      <c r="B1384" s="136" t="n">
        <v>7306</v>
      </c>
      <c r="C1384" s="139" t="n">
        <v>73066</v>
      </c>
      <c r="D1384" s="138" t="inlineStr">
        <is>
          <t>សរុបចំណូលពីអាជ្ញាប័ណ្ណក្នុងស្រុក</t>
        </is>
      </c>
      <c r="E1384" s="90" t="n"/>
      <c r="F1384" s="118" t="n"/>
      <c r="G1384" s="119">
        <f>SUM(G1385:G1389)</f>
        <v/>
      </c>
      <c r="H1384" s="119">
        <f>SUM(H1385:H1389)</f>
        <v/>
      </c>
      <c r="I1384" s="119">
        <f>SUM(I1385:I1389)</f>
        <v/>
      </c>
      <c r="J1384" s="120">
        <f>SUM(J1385:J1389)</f>
        <v/>
      </c>
      <c r="K1384" s="118">
        <f>SUM(K1385:K1389)</f>
        <v/>
      </c>
      <c r="L1384" s="120">
        <f>SUM(L1385:L1389)</f>
        <v/>
      </c>
      <c r="M1384" s="118">
        <f>SUM(M1385:M1389)</f>
        <v/>
      </c>
      <c r="N1384" s="120">
        <f>SUM(N1385:N1389)</f>
        <v/>
      </c>
      <c r="O1384" s="118">
        <f>SUM(O1385:O1389)</f>
        <v/>
      </c>
      <c r="P1384" s="120">
        <f>SUM(P1385:P1389)</f>
        <v/>
      </c>
      <c r="Q1384" s="121">
        <f>SUM(Q1385:Q1389)</f>
        <v/>
      </c>
      <c r="R1384" s="118">
        <f>SUM(R1385:R1389)</f>
        <v/>
      </c>
      <c r="S1384" s="120">
        <f>SUM(S1385:S1389)</f>
        <v/>
      </c>
      <c r="T1384" s="118">
        <f>SUM(T1385:T1389)</f>
        <v/>
      </c>
      <c r="U1384" s="120">
        <f>SUM(U1385:U1389)</f>
        <v/>
      </c>
      <c r="V1384" s="122">
        <f>SUM(V1385:V1389)</f>
        <v/>
      </c>
      <c r="W1384" s="120">
        <f>IF(L1384-N1384-U1384-V1384=0,"","Error")</f>
        <v/>
      </c>
    </row>
    <row r="1385" ht="13" customHeight="1">
      <c r="A1385" s="23" t="n"/>
      <c r="B1385" s="18" t="n"/>
      <c r="C1385" s="127" t="n"/>
      <c r="D1385" s="137" t="inlineStr">
        <is>
          <t xml:space="preserve">   កម្រៃអាជ្ញាប័ណ្ណសន្និធិគយបណ្តោះអាសន្ន (មាតិកាចាស់)</t>
        </is>
      </c>
      <c r="E1385" s="86" t="inlineStr">
        <is>
          <t>TSL</t>
        </is>
      </c>
      <c r="F1385" s="192" t="n"/>
      <c r="G1385" s="193" t="n"/>
      <c r="H1385" s="193" t="n"/>
      <c r="I1385" s="193" t="n"/>
      <c r="J1385" s="194" t="n"/>
      <c r="K1385" s="192" t="n">
        <v>0</v>
      </c>
      <c r="L1385" s="194">
        <f>K1385+L1298</f>
        <v/>
      </c>
      <c r="M1385" s="192" t="n">
        <v>0</v>
      </c>
      <c r="N1385" s="194">
        <f>M1385+N1298</f>
        <v/>
      </c>
      <c r="O1385" s="192" t="n"/>
      <c r="P1385" s="194">
        <f>O1385+P1298</f>
        <v/>
      </c>
      <c r="Q1385" s="195">
        <f>N1385+P1385</f>
        <v/>
      </c>
      <c r="R1385" s="192" t="n"/>
      <c r="S1385" s="194">
        <f>R1385+S1298</f>
        <v/>
      </c>
      <c r="T1385" s="192" t="n"/>
      <c r="U1385" s="194">
        <f>T1385+U1298</f>
        <v/>
      </c>
      <c r="V1385" s="196">
        <f>L1385-N1385-U1385</f>
        <v/>
      </c>
      <c r="W1385" s="194">
        <f>IF(L1385-N1385-U1385-V1385=0,"","Error")</f>
        <v/>
      </c>
    </row>
    <row r="1386" ht="26" customHeight="1">
      <c r="A1386" s="23" t="n"/>
      <c r="B1386" s="18" t="n"/>
      <c r="C1386" s="127" t="n"/>
      <c r="D138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386" s="60" t="inlineStr">
        <is>
          <t>BTL</t>
        </is>
      </c>
      <c r="F1386" s="150" t="n"/>
      <c r="G1386" s="151" t="n"/>
      <c r="H1386" s="151" t="n"/>
      <c r="I1386" s="151" t="n"/>
      <c r="J1386" s="152" t="n"/>
      <c r="K1386" s="150" t="n">
        <v>0</v>
      </c>
      <c r="L1386" s="152">
        <f>K1386+L1299</f>
        <v/>
      </c>
      <c r="M1386" s="150" t="n">
        <v>0</v>
      </c>
      <c r="N1386" s="152">
        <f>M1386+N1299</f>
        <v/>
      </c>
      <c r="O1386" s="150" t="n"/>
      <c r="P1386" s="152">
        <f>O1386+P1299</f>
        <v/>
      </c>
      <c r="Q1386" s="153">
        <f>N1386+P1386</f>
        <v/>
      </c>
      <c r="R1386" s="150" t="n"/>
      <c r="S1386" s="152">
        <f>R1386+S1299</f>
        <v/>
      </c>
      <c r="T1386" s="150" t="n"/>
      <c r="U1386" s="152">
        <f>T1386+U1299</f>
        <v/>
      </c>
      <c r="V1386" s="154">
        <f>L1386-N1386-U1386</f>
        <v/>
      </c>
      <c r="W1386" s="152">
        <f>IF(L1386-N1386-U1386-V1386=0,"","Error")</f>
        <v/>
      </c>
    </row>
    <row r="1387" ht="13" customHeight="1">
      <c r="A1387" s="23" t="n"/>
      <c r="B1387" s="18" t="n"/>
      <c r="C1387" s="127" t="n"/>
      <c r="D1387" s="7" t="inlineStr">
        <is>
          <t xml:space="preserve">   កម្រៃការគ្រប់គ្រងប្រតិបត្តិការសន្និធិគយបណ្តោះអាសន្ន</t>
        </is>
      </c>
      <c r="E1387" s="61" t="inlineStr">
        <is>
          <t>TSM</t>
        </is>
      </c>
      <c r="F1387" s="197" t="n"/>
      <c r="G1387" s="198" t="n"/>
      <c r="H1387" s="198" t="n"/>
      <c r="I1387" s="198" t="n"/>
      <c r="J1387" s="199" t="n"/>
      <c r="K1387" s="197" t="n">
        <v>0</v>
      </c>
      <c r="L1387" s="199">
        <f>K1387+L1300</f>
        <v/>
      </c>
      <c r="M1387" s="197" t="n">
        <v>0</v>
      </c>
      <c r="N1387" s="199">
        <f>M1387+N1300</f>
        <v/>
      </c>
      <c r="O1387" s="197" t="n"/>
      <c r="P1387" s="199">
        <f>O1387+P1300</f>
        <v/>
      </c>
      <c r="Q1387" s="200">
        <f>N1387+P1387</f>
        <v/>
      </c>
      <c r="R1387" s="197" t="n"/>
      <c r="S1387" s="199">
        <f>R1387+S1300</f>
        <v/>
      </c>
      <c r="T1387" s="197" t="n"/>
      <c r="U1387" s="199">
        <f>T1387+U1300</f>
        <v/>
      </c>
      <c r="V1387" s="201">
        <f>L1387-N1387-U1387</f>
        <v/>
      </c>
      <c r="W1387" s="199">
        <f>IF(L1387-N1387-U1387-V1387=0,"","Error")</f>
        <v/>
      </c>
    </row>
    <row r="1388" ht="13" customHeight="1">
      <c r="A1388" s="23" t="n"/>
      <c r="B1388" s="18" t="n"/>
      <c r="C1388" s="127" t="n"/>
      <c r="D1388" s="7" t="inlineStr">
        <is>
          <t xml:space="preserve">   កម្រៃការគ្រប់គ្រងប្រតិបត្តិការភណ្ឌាគារគយមានដែនកំណត់ </t>
        </is>
      </c>
      <c r="E1388" s="61" t="inlineStr">
        <is>
          <t>BWM</t>
        </is>
      </c>
      <c r="F1388" s="197" t="n"/>
      <c r="G1388" s="198" t="n"/>
      <c r="H1388" s="198" t="n"/>
      <c r="I1388" s="198" t="n"/>
      <c r="J1388" s="199" t="n"/>
      <c r="K1388" s="197" t="n">
        <v>0</v>
      </c>
      <c r="L1388" s="199">
        <f>K1388+L1301</f>
        <v/>
      </c>
      <c r="M1388" s="197" t="n">
        <v>0</v>
      </c>
      <c r="N1388" s="199">
        <f>M1388+N1301</f>
        <v/>
      </c>
      <c r="O1388" s="197" t="n"/>
      <c r="P1388" s="199">
        <f>O1388+P1301</f>
        <v/>
      </c>
      <c r="Q1388" s="200">
        <f>N1388+P1388</f>
        <v/>
      </c>
      <c r="R1388" s="197" t="n"/>
      <c r="S1388" s="199">
        <f>R1388+S1301</f>
        <v/>
      </c>
      <c r="T1388" s="197" t="n"/>
      <c r="U1388" s="199">
        <f>T1388+U1301</f>
        <v/>
      </c>
      <c r="V1388" s="201">
        <f>L1388-N1388-U1388</f>
        <v/>
      </c>
      <c r="W1388" s="199">
        <f>IF(L1388-N1388-U1388-V1388=0,"","Error")</f>
        <v/>
      </c>
    </row>
    <row r="1389" ht="14" customHeight="1" thickBot="1">
      <c r="A1389" s="23" t="n"/>
      <c r="B1389" s="24" t="n"/>
      <c r="C1389" s="130" t="n"/>
      <c r="D1389" s="28" t="inlineStr">
        <is>
          <t xml:space="preserve">   កម្រៃអាជ្ញាប័ណ្ណជើងសាគយ</t>
        </is>
      </c>
      <c r="E1389" s="69" t="inlineStr">
        <is>
          <t>CBL</t>
        </is>
      </c>
      <c r="F1389" s="238" t="n"/>
      <c r="G1389" s="239" t="n"/>
      <c r="H1389" s="239" t="n"/>
      <c r="I1389" s="239" t="n"/>
      <c r="J1389" s="240" t="n"/>
      <c r="K1389" s="238" t="n">
        <v>0</v>
      </c>
      <c r="L1389" s="240">
        <f>K1389+L1302</f>
        <v/>
      </c>
      <c r="M1389" s="238" t="n">
        <v>0</v>
      </c>
      <c r="N1389" s="240">
        <f>M1389+N1302</f>
        <v/>
      </c>
      <c r="O1389" s="238" t="n"/>
      <c r="P1389" s="240">
        <f>O1389+P1302</f>
        <v/>
      </c>
      <c r="Q1389" s="241">
        <f>N1389+P1389</f>
        <v/>
      </c>
      <c r="R1389" s="238" t="n"/>
      <c r="S1389" s="240">
        <f>R1389+S1302</f>
        <v/>
      </c>
      <c r="T1389" s="238" t="n"/>
      <c r="U1389" s="240">
        <f>T1389+U1302</f>
        <v/>
      </c>
      <c r="V1389" s="242">
        <f>L1389-N1389-U1389</f>
        <v/>
      </c>
      <c r="W1389" s="240">
        <f>IF(L1389-N1389-U1389-V1389=0,"","Error")</f>
        <v/>
      </c>
    </row>
    <row r="1390" ht="13" customHeight="1">
      <c r="A1390" s="15" t="n"/>
      <c r="B1390" s="19" t="inlineStr">
        <is>
          <t>7307</t>
        </is>
      </c>
      <c r="C1390" s="20" t="n">
        <v>73071</v>
      </c>
      <c r="D1390" s="16" t="inlineStr">
        <is>
          <t>ការជួលដីទំនេរ</t>
        </is>
      </c>
      <c r="E1390" s="77" t="inlineStr">
        <is>
          <t>ROL</t>
        </is>
      </c>
      <c r="F1390" s="97" t="n"/>
      <c r="G1390" s="98" t="n"/>
      <c r="H1390" s="98" t="n"/>
      <c r="I1390" s="98" t="n"/>
      <c r="J1390" s="99" t="n"/>
      <c r="K1390" s="97" t="n">
        <v>0</v>
      </c>
      <c r="L1390" s="99">
        <f>K1390+L1303</f>
        <v/>
      </c>
      <c r="M1390" s="97" t="n">
        <v>0</v>
      </c>
      <c r="N1390" s="99">
        <f>M1390+N1303</f>
        <v/>
      </c>
      <c r="O1390" s="97" t="n"/>
      <c r="P1390" s="99">
        <f>O1390+P1303</f>
        <v/>
      </c>
      <c r="Q1390" s="100">
        <f>N1390+P1390</f>
        <v/>
      </c>
      <c r="R1390" s="97" t="n"/>
      <c r="S1390" s="99">
        <f>R1390+S1303</f>
        <v/>
      </c>
      <c r="T1390" s="97" t="n"/>
      <c r="U1390" s="99">
        <f>T1390+U1303</f>
        <v/>
      </c>
      <c r="V1390" s="101">
        <f>L1390-N1390-U1390</f>
        <v/>
      </c>
      <c r="W1390" s="99">
        <f>IF(L1390-N1390-U1390-V1390=0,"","Error")</f>
        <v/>
      </c>
    </row>
    <row r="1391" ht="13" customHeight="1">
      <c r="A1391" s="15" t="n"/>
      <c r="B1391" s="18" t="n"/>
      <c r="C1391" s="21" t="n">
        <v>73072</v>
      </c>
      <c r="D1391" s="22" t="inlineStr">
        <is>
          <t>ការជួលដីមានអគារ</t>
        </is>
      </c>
      <c r="E1391" s="62" t="inlineStr">
        <is>
          <t>ROB</t>
        </is>
      </c>
      <c r="F1391" s="184" t="n"/>
      <c r="G1391" s="185" t="n"/>
      <c r="H1391" s="185" t="n"/>
      <c r="I1391" s="185" t="n"/>
      <c r="J1391" s="186" t="n"/>
      <c r="K1391" s="184" t="n">
        <v>0</v>
      </c>
      <c r="L1391" s="124">
        <f>K1391+L1304</f>
        <v/>
      </c>
      <c r="M1391" s="184" t="n">
        <v>0</v>
      </c>
      <c r="N1391" s="124">
        <f>M1391+N1304</f>
        <v/>
      </c>
      <c r="O1391" s="184" t="n"/>
      <c r="P1391" s="186">
        <f>O1391+P1304</f>
        <v/>
      </c>
      <c r="Q1391" s="187">
        <f>N1391+P1391</f>
        <v/>
      </c>
      <c r="R1391" s="184" t="n"/>
      <c r="S1391" s="186">
        <f>R1391+S1304</f>
        <v/>
      </c>
      <c r="T1391" s="184" t="n"/>
      <c r="U1391" s="186">
        <f>T1391+U1304</f>
        <v/>
      </c>
      <c r="V1391" s="188">
        <f>L1391-N1391-U1391</f>
        <v/>
      </c>
      <c r="W1391" s="186">
        <f>IF(L1391-N1391-U1391-V1391=0,"","Error")</f>
        <v/>
      </c>
    </row>
    <row r="1392" ht="14" customHeight="1" thickBot="1">
      <c r="A1392" s="15" t="n"/>
      <c r="B1392" s="18" t="n"/>
      <c r="C1392" s="131" t="n">
        <v>73073</v>
      </c>
      <c r="D1392" s="82" t="inlineStr">
        <is>
          <t>ការជួលអគារ ឬសំណង់ផ្សេងៗ</t>
        </is>
      </c>
      <c r="E1392" s="132" t="inlineStr">
        <is>
          <t>ROO</t>
        </is>
      </c>
      <c r="F1392" s="168" t="n"/>
      <c r="G1392" s="169" t="n"/>
      <c r="H1392" s="169" t="n"/>
      <c r="I1392" s="169" t="n"/>
      <c r="J1392" s="170" t="n"/>
      <c r="K1392" s="168" t="n">
        <v>0</v>
      </c>
      <c r="L1392" s="170">
        <f>K1392+L1305</f>
        <v/>
      </c>
      <c r="M1392" s="168" t="n">
        <v>0</v>
      </c>
      <c r="N1392" s="170">
        <f>M1392+N1305</f>
        <v/>
      </c>
      <c r="O1392" s="168" t="n"/>
      <c r="P1392" s="170">
        <f>O1392+P1305</f>
        <v/>
      </c>
      <c r="Q1392" s="171">
        <f>N1392+P1392</f>
        <v/>
      </c>
      <c r="R1392" s="168" t="n"/>
      <c r="S1392" s="170">
        <f>R1392+S1305</f>
        <v/>
      </c>
      <c r="T1392" s="168" t="n"/>
      <c r="U1392" s="170">
        <f>T1392+U1305</f>
        <v/>
      </c>
      <c r="V1392" s="263">
        <f>L1392-N1392-U1392</f>
        <v/>
      </c>
      <c r="W1392" s="170">
        <f>IF(L1392-N1392-U1392-V1392=0,"","Error")</f>
        <v/>
      </c>
    </row>
    <row r="1393" ht="14" customHeight="1" thickBot="1">
      <c r="A1393" s="23" t="n"/>
      <c r="B1393" s="15" t="n"/>
      <c r="C1393" s="139" t="n">
        <v>73087</v>
      </c>
      <c r="D1393" s="135" t="inlineStr">
        <is>
          <t>សរុបផលពីការត្រួតពិនិត្យគុណភាពផលិតផល និងការគោរពបទដ្ឋាន</t>
        </is>
      </c>
      <c r="E1393" s="89" t="n"/>
      <c r="F1393" s="118" t="n"/>
      <c r="G1393" s="119">
        <f>G1394</f>
        <v/>
      </c>
      <c r="H1393" s="119">
        <f>H1394</f>
        <v/>
      </c>
      <c r="I1393" s="119">
        <f>I1394</f>
        <v/>
      </c>
      <c r="J1393" s="120">
        <f>J1394</f>
        <v/>
      </c>
      <c r="K1393" s="118">
        <f>K1394</f>
        <v/>
      </c>
      <c r="L1393" s="120">
        <f>L1394</f>
        <v/>
      </c>
      <c r="M1393" s="118">
        <f>M1394</f>
        <v/>
      </c>
      <c r="N1393" s="120">
        <f>N1394</f>
        <v/>
      </c>
      <c r="O1393" s="118">
        <f>O1394</f>
        <v/>
      </c>
      <c r="P1393" s="120">
        <f>P1394</f>
        <v/>
      </c>
      <c r="Q1393" s="121">
        <f>Q1394</f>
        <v/>
      </c>
      <c r="R1393" s="118">
        <f>R1394</f>
        <v/>
      </c>
      <c r="S1393" s="120">
        <f>S1394</f>
        <v/>
      </c>
      <c r="T1393" s="118">
        <f>T1394</f>
        <v/>
      </c>
      <c r="U1393" s="120">
        <f>U1394</f>
        <v/>
      </c>
      <c r="V1393" s="122">
        <f>V1394</f>
        <v/>
      </c>
      <c r="W1393" s="120">
        <f>IF(L1393-N1393-U1393-V1393=0,"","Error")</f>
        <v/>
      </c>
    </row>
    <row r="1394" ht="13" customHeight="1">
      <c r="A1394" s="23" t="n"/>
      <c r="B1394" s="18" t="n"/>
      <c r="C1394" s="129" t="n"/>
      <c r="D1394" s="133" t="inlineStr">
        <is>
          <t>កម្រៃត្រួតពិនិត្យកុងតឺន័រតាមម៉ាស៊ីនស្កែន</t>
        </is>
      </c>
      <c r="E1394" s="134" t="inlineStr">
        <is>
          <t>SCF</t>
        </is>
      </c>
      <c r="F1394" s="256" t="n"/>
      <c r="G1394" s="264">
        <f>SUM(G1395:G1396)</f>
        <v/>
      </c>
      <c r="H1394" s="264">
        <f>SUM(H1395:H1396)</f>
        <v/>
      </c>
      <c r="I1394" s="264">
        <f>SUM(I1395:I1396)</f>
        <v/>
      </c>
      <c r="J1394" s="165">
        <f>SUM(J1395:J1396)</f>
        <v/>
      </c>
      <c r="K1394" s="256" t="n">
        <v>0</v>
      </c>
      <c r="L1394" s="165">
        <f>SUM(L1395:L1396)</f>
        <v/>
      </c>
      <c r="M1394" s="256" t="n">
        <v>0</v>
      </c>
      <c r="N1394" s="165">
        <f>SUM(N1395:N1396)</f>
        <v/>
      </c>
      <c r="O1394" s="256">
        <f>SUM(O1395:O1396)</f>
        <v/>
      </c>
      <c r="P1394" s="165">
        <f>SUM(P1395:P1396)</f>
        <v/>
      </c>
      <c r="Q1394" s="166">
        <f>SUM(Q1395:Q1396)</f>
        <v/>
      </c>
      <c r="R1394" s="256">
        <f>SUM(R1395:R1396)</f>
        <v/>
      </c>
      <c r="S1394" s="165">
        <f>SUM(S1395:S1396)</f>
        <v/>
      </c>
      <c r="T1394" s="256">
        <f>SUM(T1395:T1396)</f>
        <v/>
      </c>
      <c r="U1394" s="165">
        <f>SUM(U1395:U1396)</f>
        <v/>
      </c>
      <c r="V1394" s="265">
        <f>L1394-N1394-U1394</f>
        <v/>
      </c>
      <c r="W1394" s="165">
        <f>IF(L1394-N1394-U1394-V1394=0,"","Error")</f>
        <v/>
      </c>
    </row>
    <row r="1395" ht="13" customHeight="1">
      <c r="A1395" s="23" t="n"/>
      <c r="B1395" s="18" t="n"/>
      <c r="C1395" s="127" t="n"/>
      <c r="D1395" s="14" t="inlineStr">
        <is>
          <t xml:space="preserve">   កម្រៃស្កែនកុងតឺន័រក្រោម ៤០ហ្វីត</t>
        </is>
      </c>
      <c r="E1395" s="59" t="inlineStr">
        <is>
          <t>SFS</t>
        </is>
      </c>
      <c r="F1395" s="192" t="n"/>
      <c r="G1395" s="193" t="n"/>
      <c r="H1395" s="193" t="n"/>
      <c r="I1395" s="193" t="n"/>
      <c r="J1395" s="194" t="n"/>
      <c r="K1395" s="192" t="n">
        <v>0</v>
      </c>
      <c r="L1395" s="194">
        <f>K1395+L1308</f>
        <v/>
      </c>
      <c r="M1395" s="192" t="n">
        <v>0</v>
      </c>
      <c r="N1395" s="194">
        <f>M1395+N1308</f>
        <v/>
      </c>
      <c r="O1395" s="192" t="n"/>
      <c r="P1395" s="194">
        <f>O1395+P1308</f>
        <v/>
      </c>
      <c r="Q1395" s="195">
        <f>N1395+P1395</f>
        <v/>
      </c>
      <c r="R1395" s="192" t="n"/>
      <c r="S1395" s="194">
        <f>R1395+S1308</f>
        <v/>
      </c>
      <c r="T1395" s="192" t="n"/>
      <c r="U1395" s="194">
        <f>T1395+U1308</f>
        <v/>
      </c>
      <c r="V1395" s="196">
        <f>L1395-N1395-U1395</f>
        <v/>
      </c>
      <c r="W1395" s="194">
        <f>IF(L1395-N1395-U1395-V1395=0,"","Error")</f>
        <v/>
      </c>
    </row>
    <row r="1396" ht="14" customHeight="1" thickBot="1">
      <c r="A1396" s="27" t="n"/>
      <c r="B1396" s="24" t="n"/>
      <c r="C1396" s="130" t="n"/>
      <c r="D1396" s="28" t="inlineStr">
        <is>
          <t xml:space="preserve">   កម្រៃស្កែនកុងតឺន័រចាប់ពី ៤០ហ្វីត ឡើង</t>
        </is>
      </c>
      <c r="E1396" s="69" t="inlineStr">
        <is>
          <t>SFL</t>
        </is>
      </c>
      <c r="F1396" s="238" t="n"/>
      <c r="G1396" s="239" t="n"/>
      <c r="H1396" s="239" t="n"/>
      <c r="I1396" s="239" t="n"/>
      <c r="J1396" s="240" t="n"/>
      <c r="K1396" s="238" t="n">
        <v>0</v>
      </c>
      <c r="L1396" s="240">
        <f>K1396+L1309</f>
        <v/>
      </c>
      <c r="M1396" s="238" t="n">
        <v>0</v>
      </c>
      <c r="N1396" s="240">
        <f>M1396+N1309</f>
        <v/>
      </c>
      <c r="O1396" s="238" t="n"/>
      <c r="P1396" s="240">
        <f>O1396+P1309</f>
        <v/>
      </c>
      <c r="Q1396" s="241">
        <f>N1396+P1396</f>
        <v/>
      </c>
      <c r="R1396" s="238" t="n"/>
      <c r="S1396" s="240">
        <f>R1396+S1309</f>
        <v/>
      </c>
      <c r="T1396" s="238" t="n"/>
      <c r="U1396" s="240">
        <f>T1396+U1309</f>
        <v/>
      </c>
      <c r="V1396" s="242">
        <f>L1396-N1396-U1396</f>
        <v/>
      </c>
      <c r="W1396" s="240">
        <f>IF(L1396-N1396-U1396-V1396=0,"","Error")</f>
        <v/>
      </c>
    </row>
    <row r="1397" ht="14" customHeight="1" thickBot="1">
      <c r="A1397" s="78" t="inlineStr">
        <is>
          <t>76</t>
        </is>
      </c>
      <c r="B1397" s="79" t="inlineStr">
        <is>
          <t>7698</t>
        </is>
      </c>
      <c r="C1397" s="95" t="n">
        <v>76981</v>
      </c>
      <c r="D1397" s="96" t="inlineStr">
        <is>
          <t xml:space="preserve">ផលហិរញ្ញវត្ថុផ្សេងទៀត </t>
        </is>
      </c>
      <c r="E1397" s="90" t="inlineStr">
        <is>
          <t>ORB</t>
        </is>
      </c>
      <c r="F1397" s="118" t="n"/>
      <c r="G1397" s="257" t="n"/>
      <c r="H1397" s="257" t="n"/>
      <c r="I1397" s="257" t="n"/>
      <c r="J1397" s="258" t="n"/>
      <c r="K1397" s="118" t="n">
        <v>0</v>
      </c>
      <c r="L1397" s="258">
        <f>K1397+L1310</f>
        <v/>
      </c>
      <c r="M1397" s="118" t="n">
        <v>0</v>
      </c>
      <c r="N1397" s="258">
        <f>M1397+N1310</f>
        <v/>
      </c>
      <c r="O1397" s="118" t="n"/>
      <c r="P1397" s="258">
        <f>O1397+P1310</f>
        <v/>
      </c>
      <c r="Q1397" s="121">
        <f>N1397+P1397</f>
        <v/>
      </c>
      <c r="R1397" s="118" t="n"/>
      <c r="S1397" s="258">
        <f>R1397+S1310</f>
        <v/>
      </c>
      <c r="T1397" s="118" t="n"/>
      <c r="U1397" s="258">
        <f>T1397+U1310</f>
        <v/>
      </c>
      <c r="V1397" s="122">
        <f>L1397-N1397-U1397</f>
        <v/>
      </c>
      <c r="W1397" s="258">
        <f>IF(L1397-N1397-U1397-V1397=0,"","Error")</f>
        <v/>
      </c>
    </row>
    <row r="1398" ht="13" customHeight="1" thickBot="1">
      <c r="A1398" s="348" t="n">
        <v>45307</v>
      </c>
      <c r="B1398" s="346" t="n"/>
      <c r="C1398" s="346" t="n"/>
      <c r="D1398" s="346" t="n"/>
      <c r="E1398" s="346" t="n"/>
      <c r="F1398" s="349" t="n"/>
      <c r="G1398" s="156">
        <f>SUM(G1399:G1404,G1405,G1417:G1426,G1427,G1428,G1434:G1438,G1439,G1440,G1454,G1471,G1477:G1479,G1480,G1484)</f>
        <v/>
      </c>
      <c r="H1398" s="156">
        <f>SUM(H1399:H1404,H1405,H1417:H1426,H1427,H1428,H1434:H1438,H1439,H1440,H1454,H1471,H1477:H1479,H1480,H1484)</f>
        <v/>
      </c>
      <c r="I1398" s="156">
        <f>SUM(I1399:I1404,I1405,I1417:I1426,I1427,I1428,I1434:I1438,I1439,I1440,I1454,I1471,I1477:I1479,I1480,I1484)</f>
        <v/>
      </c>
      <c r="J1398" s="157">
        <f>SUM(J1399:J1404,J1405,J1417:J1426,J1427,J1428,J1434:J1438,J1439,J1440,J1454,J1471,J1477:J1479,J1480,J1484)</f>
        <v/>
      </c>
      <c r="K1398" s="155">
        <f>SUM(K1399:K1404,K1405,K1417:K1426,K1427,K1428,K1434:K1438,K1439,K1440,K1454,K1471,K1477:K1479,K1480,K1484)</f>
        <v/>
      </c>
      <c r="L1398" s="157">
        <f>SUM(L1399:L1404,L1405,L1417:L1426,L1427,L1428,L1434:L1438,L1439,L1440,L1454,L1471,L1477:L1479,L1480,L1484)</f>
        <v/>
      </c>
      <c r="M1398" s="155">
        <f>SUM(M1399:M1404,M1405,M1417:M1426,M1427,M1428,M1434:M1438,M1439,M1440,M1454,M1471,M1477:M1479,M1480,M1484)</f>
        <v/>
      </c>
      <c r="N1398" s="157">
        <f>SUM(N1399:N1404,N1405,N1417:N1426,N1427,N1428,N1434:N1438,N1439,N1440,N1454,N1471,N1477:N1479,N1480,N1484)</f>
        <v/>
      </c>
      <c r="O1398" s="155">
        <f>SUM(O1399:O1404,O1405,O1417:O1426,O1427,O1428,O1434:O1438,O1439,O1440,O1454,O1471,O1477:O1479,O1480,O1484)</f>
        <v/>
      </c>
      <c r="P1398" s="157">
        <f>SUM(P1399:P1404,P1405,P1417:P1426,P1427,P1428,P1434:P1438,P1439,P1440,P1454,P1471,P1477:P1479,P1480,P1484)</f>
        <v/>
      </c>
      <c r="Q1398" s="158">
        <f>SUM(Q1399:Q1404,Q1405,Q1417:Q1426,Q1427,Q1428,Q1434:Q1438,Q1439,Q1440,Q1454,Q1471,Q1477:Q1479,Q1480,Q1484)</f>
        <v/>
      </c>
      <c r="R1398" s="155">
        <f>SUM(R1399:R1404,R1405,R1417:R1426,R1427,R1428,R1434:R1438,R1439,R1440,R1454,R1471,R1477:R1479,R1480,R1484)</f>
        <v/>
      </c>
      <c r="S1398" s="157">
        <f>SUM(S1399:S1404,S1405,S1417:S1426,S1427,S1428,S1434:S1438,S1439,S1440,S1454,S1471,S1477:S1479,S1480,S1484)</f>
        <v/>
      </c>
      <c r="T1398" s="155">
        <f>SUM(T1399:T1404,T1405,T1417:T1426,T1427,T1428,T1434:T1438,T1439,T1440,T1454,T1471,T1477:T1479,T1480,T1484)</f>
        <v/>
      </c>
      <c r="U1398" s="157">
        <f>SUM(U1399:U1404,U1405,U1417:U1426,U1427,U1428,U1434:U1438,U1439,U1440,U1454,U1471,U1477:U1479,U1480,U1484)</f>
        <v/>
      </c>
      <c r="V1398" s="159">
        <f>SUM(V1399:V1404,V1405,V1417:V1426,V1427,V1428,V1434:V1438,V1439,V1440,V1454,V1471,V1477:V1479,V1480,V1484)</f>
        <v/>
      </c>
      <c r="W1398" s="157">
        <f>IF(L1398-N1398-U1398-V1398=0,"","Error")</f>
        <v/>
      </c>
    </row>
    <row r="1399" ht="13" customHeight="1">
      <c r="A1399" s="25" t="inlineStr">
        <is>
          <t>70</t>
        </is>
      </c>
      <c r="B1399" s="29" t="n">
        <v>7002</v>
      </c>
      <c r="C1399" s="20" t="n">
        <v>70025</v>
      </c>
      <c r="D1399" s="16" t="inlineStr">
        <is>
          <t>អាករលើតម្លៃបន្ថែម របបនាំចូល (សហគ្រាសប្រេងឥន្ធនៈ)</t>
        </is>
      </c>
      <c r="E1399" s="49" t="inlineStr">
        <is>
          <t>VPP</t>
        </is>
      </c>
      <c r="F1399" s="123" t="n"/>
      <c r="G1399" s="98" t="n"/>
      <c r="H1399" s="98" t="n"/>
      <c r="I1399" s="98" t="n"/>
      <c r="J1399" s="99" t="n"/>
      <c r="K1399" s="97" t="n">
        <v>0</v>
      </c>
      <c r="L1399" s="99">
        <f>K1399+L1312</f>
        <v/>
      </c>
      <c r="M1399" s="97" t="n">
        <v>0</v>
      </c>
      <c r="N1399" s="99">
        <f>M1399+N1312</f>
        <v/>
      </c>
      <c r="O1399" s="97" t="n"/>
      <c r="P1399" s="99">
        <f>O1399+P1312</f>
        <v/>
      </c>
      <c r="Q1399" s="100">
        <f>N1399+P1399</f>
        <v/>
      </c>
      <c r="R1399" s="97" t="n"/>
      <c r="S1399" s="99">
        <f>R1399+S1312</f>
        <v/>
      </c>
      <c r="T1399" s="97" t="n"/>
      <c r="U1399" s="99">
        <f>T1399+U1312</f>
        <v/>
      </c>
      <c r="V1399" s="101">
        <f>L1399-N1399-U1399</f>
        <v/>
      </c>
      <c r="W1399" s="99">
        <f>IF(L1399-N1399-U1399-V1399=0,"","Error")</f>
        <v/>
      </c>
    </row>
    <row r="1400" ht="13" customHeight="1">
      <c r="A1400" s="15" t="n"/>
      <c r="B1400" s="18" t="n"/>
      <c r="C1400" s="21" t="n">
        <v>70026</v>
      </c>
      <c r="D1400" s="22" t="inlineStr">
        <is>
          <t>អាករលើតម្លៃបន្ថែម របបនាំចូល (សហគ្រាសផ្សេងៗទៀត)</t>
        </is>
      </c>
      <c r="E1400" s="50" t="inlineStr">
        <is>
          <t>VOP</t>
        </is>
      </c>
      <c r="F1400" s="184" t="n"/>
      <c r="G1400" s="185" t="n"/>
      <c r="H1400" s="185" t="n"/>
      <c r="I1400" s="185" t="n"/>
      <c r="J1400" s="186" t="n"/>
      <c r="K1400" s="184" t="n">
        <v>5114000</v>
      </c>
      <c r="L1400" s="186">
        <f>K1400+L1313</f>
        <v/>
      </c>
      <c r="M1400" s="184" t="n">
        <v>2314635</v>
      </c>
      <c r="N1400" s="186">
        <f>M1400+N1313</f>
        <v/>
      </c>
      <c r="O1400" s="184" t="n"/>
      <c r="P1400" s="186">
        <f>O1400+P1313</f>
        <v/>
      </c>
      <c r="Q1400" s="187">
        <f>N1400+P1400</f>
        <v/>
      </c>
      <c r="R1400" s="184" t="n"/>
      <c r="S1400" s="186">
        <f>R1400+S1313</f>
        <v/>
      </c>
      <c r="T1400" s="184" t="n"/>
      <c r="U1400" s="186">
        <f>T1400+U1313</f>
        <v/>
      </c>
      <c r="V1400" s="188">
        <f>L1400-N1400-U1400</f>
        <v/>
      </c>
      <c r="W1400" s="186">
        <f>IF(L1400-N1400-U1400-V1400=0,"","Error")</f>
        <v/>
      </c>
    </row>
    <row r="1401" ht="14" customHeight="1" thickBot="1">
      <c r="A1401" s="15" t="n"/>
      <c r="B1401" s="24" t="n"/>
      <c r="C1401" s="55" t="n">
        <v>70027</v>
      </c>
      <c r="D1401" s="56" t="inlineStr">
        <is>
          <t>អាករលើតម្លៃបន្ថែម របបនាំចូល (ជាបន្ទុករបស់រដ្ឋ)</t>
        </is>
      </c>
      <c r="E1401" s="57" t="inlineStr">
        <is>
          <t>VAP</t>
        </is>
      </c>
      <c r="F1401" s="107" t="n"/>
      <c r="G1401" s="108" t="n"/>
      <c r="H1401" s="108" t="n"/>
      <c r="I1401" s="108" t="n"/>
      <c r="J1401" s="109" t="n"/>
      <c r="K1401" s="107" t="n">
        <v>0</v>
      </c>
      <c r="L1401" s="109">
        <f>K1401+L1314</f>
        <v/>
      </c>
      <c r="M1401" s="107" t="n">
        <v>0</v>
      </c>
      <c r="N1401" s="109">
        <f>M1401+N1314</f>
        <v/>
      </c>
      <c r="O1401" s="107" t="n"/>
      <c r="P1401" s="109">
        <f>O1401+P1314</f>
        <v/>
      </c>
      <c r="Q1401" s="110">
        <f>N1401+P1401</f>
        <v/>
      </c>
      <c r="R1401" s="107" t="n"/>
      <c r="S1401" s="109">
        <f>R1401+S1314</f>
        <v/>
      </c>
      <c r="T1401" s="107" t="n"/>
      <c r="U1401" s="109">
        <f>T1401+U1314</f>
        <v/>
      </c>
      <c r="V1401" s="111">
        <f>L1401-N1401-U1401</f>
        <v/>
      </c>
      <c r="W1401" s="109">
        <f>IF(L1401-N1401-U1401-V1401=0,"","Error")</f>
        <v/>
      </c>
    </row>
    <row r="1402" ht="13" customHeight="1">
      <c r="A1402" s="15" t="n"/>
      <c r="B1402" s="29" t="n">
        <v>7003</v>
      </c>
      <c r="C1402" s="20" t="n">
        <v>70032</v>
      </c>
      <c r="D1402" s="16" t="inlineStr">
        <is>
          <t>អាករពិសេសលើទំនិញមួយចំនួន របបនាំចូល (សហគ្រាសប្រេងឥន្ធនៈ)</t>
        </is>
      </c>
      <c r="E1402" s="49" t="inlineStr">
        <is>
          <t>SPP</t>
        </is>
      </c>
      <c r="F1402" s="97" t="n"/>
      <c r="G1402" s="98" t="n"/>
      <c r="H1402" s="98" t="n"/>
      <c r="I1402" s="98" t="n"/>
      <c r="J1402" s="99" t="n"/>
      <c r="K1402" s="97" t="n">
        <v>0</v>
      </c>
      <c r="L1402" s="99">
        <f>K1402+L1315</f>
        <v/>
      </c>
      <c r="M1402" s="97" t="n">
        <v>0</v>
      </c>
      <c r="N1402" s="99">
        <f>M1402+N1315</f>
        <v/>
      </c>
      <c r="O1402" s="97" t="n"/>
      <c r="P1402" s="99">
        <f>O1402+P1315</f>
        <v/>
      </c>
      <c r="Q1402" s="100">
        <f>N1402+P1402</f>
        <v/>
      </c>
      <c r="R1402" s="97" t="n"/>
      <c r="S1402" s="99">
        <f>R1402+S1315</f>
        <v/>
      </c>
      <c r="T1402" s="97" t="n"/>
      <c r="U1402" s="99">
        <f>T1402+U1315</f>
        <v/>
      </c>
      <c r="V1402" s="101">
        <f>L1402-N1402-U1402</f>
        <v/>
      </c>
      <c r="W1402" s="99">
        <f>IF(L1402-N1402-U1402-V1402=0,"","Error")</f>
        <v/>
      </c>
    </row>
    <row r="1403" ht="14" customHeight="1" thickBot="1">
      <c r="A1403" s="15" t="n"/>
      <c r="B1403" s="24" t="n"/>
      <c r="C1403" s="55" t="n">
        <v>70033</v>
      </c>
      <c r="D1403" s="56" t="inlineStr">
        <is>
          <t>អាករពិសេសលើទំនិញមួយចំនួន របបនាំចូល (សហគ្រាសផ្សេងៗទៀត)</t>
        </is>
      </c>
      <c r="E1403" s="57" t="inlineStr">
        <is>
          <t>SOP</t>
        </is>
      </c>
      <c r="F1403" s="107" t="n"/>
      <c r="G1403" s="108" t="n"/>
      <c r="H1403" s="108" t="n"/>
      <c r="I1403" s="108" t="n"/>
      <c r="J1403" s="109" t="n"/>
      <c r="K1403" s="107" t="n">
        <v>0</v>
      </c>
      <c r="L1403" s="109">
        <f>K1403+L1316</f>
        <v/>
      </c>
      <c r="M1403" s="107" t="n">
        <v>0</v>
      </c>
      <c r="N1403" s="109">
        <f>M1403+N1316</f>
        <v/>
      </c>
      <c r="O1403" s="107" t="n"/>
      <c r="P1403" s="109">
        <f>O1403+P1316</f>
        <v/>
      </c>
      <c r="Q1403" s="110">
        <f>N1403+P1403</f>
        <v/>
      </c>
      <c r="R1403" s="107" t="n"/>
      <c r="S1403" s="109">
        <f>R1403+S1316</f>
        <v/>
      </c>
      <c r="T1403" s="107" t="n"/>
      <c r="U1403" s="109">
        <f>T1403+U1316</f>
        <v/>
      </c>
      <c r="V1403" s="111">
        <f>L1403-N1403-U1403</f>
        <v/>
      </c>
      <c r="W1403" s="109">
        <f>IF(L1403-N1403-U1403-V1403=0,"","Error")</f>
        <v/>
      </c>
    </row>
    <row r="1404" ht="14" customHeight="1" thickBot="1">
      <c r="A1404" s="25" t="inlineStr">
        <is>
          <t>71</t>
        </is>
      </c>
      <c r="B1404" s="29" t="n">
        <v>7100</v>
      </c>
      <c r="C1404" s="125" t="n">
        <v>71001</v>
      </c>
      <c r="D1404" s="39" t="inlineStr">
        <is>
          <t>ពន្ធគយពីការនាំចូល</t>
        </is>
      </c>
      <c r="E1404" s="51" t="inlineStr">
        <is>
          <t>COP</t>
        </is>
      </c>
      <c r="F1404" s="116" t="n"/>
      <c r="G1404" s="113" t="n"/>
      <c r="H1404" s="113" t="n"/>
      <c r="I1404" s="113" t="n"/>
      <c r="J1404" s="114" t="n"/>
      <c r="K1404" s="116" t="n">
        <v>6587800</v>
      </c>
      <c r="L1404" s="114">
        <f>K1404+L1317</f>
        <v/>
      </c>
      <c r="M1404" s="116" t="n">
        <v>3018738</v>
      </c>
      <c r="N1404" s="114">
        <f>M1404+N1317</f>
        <v/>
      </c>
      <c r="O1404" s="116" t="n"/>
      <c r="P1404" s="114">
        <f>O1404+P1317</f>
        <v/>
      </c>
      <c r="Q1404" s="115">
        <f>N1404+P1404</f>
        <v/>
      </c>
      <c r="R1404" s="116" t="n"/>
      <c r="S1404" s="114">
        <f>R1404+S1317</f>
        <v/>
      </c>
      <c r="T1404" s="116" t="n"/>
      <c r="U1404" s="114">
        <f>T1404+U1317</f>
        <v/>
      </c>
      <c r="V1404" s="117">
        <f>L1404-N1404-U1404</f>
        <v/>
      </c>
      <c r="W1404" s="114">
        <f>IF(L1404-N1404-U1404-V1404=0,"","Error")</f>
        <v/>
      </c>
    </row>
    <row r="1405" ht="14" customHeight="1" thickBot="1">
      <c r="A1405" s="23" t="n"/>
      <c r="B1405" s="18" t="n"/>
      <c r="C1405" s="129" t="n"/>
      <c r="D1405" s="91" t="inlineStr">
        <is>
          <t>សរុបកម្រៃពីការ​ងារគយ</t>
        </is>
      </c>
      <c r="E1405" s="92" t="n"/>
      <c r="F1405" s="160" t="n"/>
      <c r="G1405" s="161">
        <f>G1406+G1407+G1408+G1416</f>
        <v/>
      </c>
      <c r="H1405" s="161">
        <f>H1406+H1407+H1408+H1416</f>
        <v/>
      </c>
      <c r="I1405" s="161">
        <f>I1406+I1407+I1408+I1416</f>
        <v/>
      </c>
      <c r="J1405" s="120">
        <f>J1406+J1407+J1408+J1416</f>
        <v/>
      </c>
      <c r="K1405" s="160">
        <f>K1406+K1407+K1408+K1416</f>
        <v/>
      </c>
      <c r="L1405" s="120">
        <f>L1406+L1407+L1408+L1416</f>
        <v/>
      </c>
      <c r="M1405" s="160">
        <f>M1406+M1407+M1408+M1416</f>
        <v/>
      </c>
      <c r="N1405" s="120">
        <f>N1406+N1407+N1408+N1416</f>
        <v/>
      </c>
      <c r="O1405" s="160">
        <f>O1406+O1407+O1408+O1416</f>
        <v/>
      </c>
      <c r="P1405" s="120">
        <f>P1406+P1407+P1408+P1416</f>
        <v/>
      </c>
      <c r="Q1405" s="121">
        <f>Q1406+Q1407+Q1408+Q1416</f>
        <v/>
      </c>
      <c r="R1405" s="160">
        <f>R1406+R1407+R1408+R1416</f>
        <v/>
      </c>
      <c r="S1405" s="120">
        <f>S1406+S1407+S1408+S1416</f>
        <v/>
      </c>
      <c r="T1405" s="160">
        <f>T1406+T1407+T1408+T1416</f>
        <v/>
      </c>
      <c r="U1405" s="120">
        <f>U1406+U1407+U1408+U1416</f>
        <v/>
      </c>
      <c r="V1405" s="162">
        <f>V1406+V1407+V1408+V1416</f>
        <v/>
      </c>
      <c r="W1405" s="120">
        <f>IF(L1405-N1405-U1405-V1405=0,"","Error")</f>
        <v/>
      </c>
    </row>
    <row r="1406" ht="13" customHeight="1">
      <c r="A1406" s="23" t="n"/>
      <c r="B1406" s="18" t="n"/>
      <c r="C1406" s="129" t="n"/>
      <c r="D1406" s="17" t="inlineStr">
        <is>
          <t>កម្រៃស្តុកទំនិញក្នុងសន្និធិគយបណ្តោះអាសន្នហួសកាលកំណត់</t>
        </is>
      </c>
      <c r="E1406" s="52" t="inlineStr">
        <is>
          <t>OSF</t>
        </is>
      </c>
      <c r="F1406" s="163" t="n"/>
      <c r="G1406" s="164" t="n"/>
      <c r="H1406" s="164" t="n"/>
      <c r="I1406" s="164" t="n"/>
      <c r="J1406" s="165" t="n"/>
      <c r="K1406" s="163" t="n">
        <v>0</v>
      </c>
      <c r="L1406" s="165">
        <f>K1406+L1319</f>
        <v/>
      </c>
      <c r="M1406" s="163" t="n">
        <v>0</v>
      </c>
      <c r="N1406" s="165">
        <f>M1406+N1319</f>
        <v/>
      </c>
      <c r="O1406" s="163" t="n"/>
      <c r="P1406" s="165">
        <f>O1406+P1319</f>
        <v/>
      </c>
      <c r="Q1406" s="166">
        <f>N1406+P1406</f>
        <v/>
      </c>
      <c r="R1406" s="163" t="n"/>
      <c r="S1406" s="165">
        <f>R1406+S1319</f>
        <v/>
      </c>
      <c r="T1406" s="163" t="n"/>
      <c r="U1406" s="165">
        <f>T1406+U1319</f>
        <v/>
      </c>
      <c r="V1406" s="167">
        <f>L1406-N1406-U1406</f>
        <v/>
      </c>
      <c r="W1406" s="165">
        <f>IF(L1406-N1406-U1406-V1406=0,"","Error")</f>
        <v/>
      </c>
    </row>
    <row r="1407" ht="14" customHeight="1" thickBot="1">
      <c r="A1407" s="23" t="n"/>
      <c r="B1407" s="18" t="n"/>
      <c r="C1407" s="129" t="n"/>
      <c r="D1407" s="82" t="inlineStr">
        <is>
          <t>កម្រៃទំនិញនាំចូលសម្រាប់លក់ក្នុងអគារលក់ទំនិញរួចពន្ធ</t>
        </is>
      </c>
      <c r="E1407" s="83" t="inlineStr">
        <is>
          <t>DSF</t>
        </is>
      </c>
      <c r="F1407" s="168" t="n"/>
      <c r="G1407" s="169" t="n"/>
      <c r="H1407" s="169" t="n"/>
      <c r="I1407" s="169" t="n"/>
      <c r="J1407" s="170" t="n"/>
      <c r="K1407" s="168" t="n">
        <v>0</v>
      </c>
      <c r="L1407" s="170">
        <f>K1407+L1320</f>
        <v/>
      </c>
      <c r="M1407" s="168" t="n">
        <v>0</v>
      </c>
      <c r="N1407" s="170">
        <f>M1407+N1320</f>
        <v/>
      </c>
      <c r="O1407" s="168" t="n"/>
      <c r="P1407" s="170">
        <f>O1407+P1320</f>
        <v/>
      </c>
      <c r="Q1407" s="171">
        <f>N1407+P1407</f>
        <v/>
      </c>
      <c r="R1407" s="168" t="n"/>
      <c r="S1407" s="170">
        <f>R1407+S1320</f>
        <v/>
      </c>
      <c r="T1407" s="168" t="n"/>
      <c r="U1407" s="170">
        <f>T1407+U1320</f>
        <v/>
      </c>
      <c r="V1407" s="172">
        <f>L1407-N1407-U1407</f>
        <v/>
      </c>
      <c r="W1407" s="170">
        <f>IF(L1407-N1407-U1407-V1407=0,"","Error")</f>
        <v/>
      </c>
    </row>
    <row r="1408" ht="14" customHeight="1" thickBot="1">
      <c r="A1408" s="23" t="n"/>
      <c r="B1408" s="18" t="n"/>
      <c r="C1408" s="129" t="n"/>
      <c r="D1408" s="93" t="inlineStr">
        <is>
          <t>សរុបកម្រៃឆ្លងកាត់ (មាតិកាចាស់)</t>
        </is>
      </c>
      <c r="E1408" s="94" t="inlineStr">
        <is>
          <t>TRF</t>
        </is>
      </c>
      <c r="F1408" s="160" t="n"/>
      <c r="G1408" s="161">
        <f>SUM(G1409:G1415)</f>
        <v/>
      </c>
      <c r="H1408" s="161">
        <f>SUM(H1409:H1415)</f>
        <v/>
      </c>
      <c r="I1408" s="161">
        <f>SUM(I1409:I1415)</f>
        <v/>
      </c>
      <c r="J1408" s="120">
        <f>SUM(J1409:J1415)</f>
        <v/>
      </c>
      <c r="K1408" s="160" t="n">
        <v>0</v>
      </c>
      <c r="L1408" s="120">
        <f>SUM(L1409:L1415)</f>
        <v/>
      </c>
      <c r="M1408" s="160" t="n">
        <v>0</v>
      </c>
      <c r="N1408" s="120">
        <f>SUM(N1409:N1415)</f>
        <v/>
      </c>
      <c r="O1408" s="160">
        <f>SUM(O1409:O1415)</f>
        <v/>
      </c>
      <c r="P1408" s="120">
        <f>SUM(P1409:P1415)</f>
        <v/>
      </c>
      <c r="Q1408" s="121">
        <f>SUM(Q1409:Q1415)</f>
        <v/>
      </c>
      <c r="R1408" s="160">
        <f>SUM(R1409:R1415)</f>
        <v/>
      </c>
      <c r="S1408" s="120">
        <f>SUM(S1409:S1415)</f>
        <v/>
      </c>
      <c r="T1408" s="160">
        <f>SUM(T1409:T1415)</f>
        <v/>
      </c>
      <c r="U1408" s="120">
        <f>SUM(U1409:U1415)</f>
        <v/>
      </c>
      <c r="V1408" s="162">
        <f>SUM(V1409:V1415)</f>
        <v/>
      </c>
      <c r="W1408" s="120">
        <f>IF(L1408-N1408-U1408-V1408=0,"","Error")</f>
        <v/>
      </c>
    </row>
    <row r="1409" ht="26" customHeight="1">
      <c r="A1409" s="23" t="n"/>
      <c r="B1409" s="18" t="n"/>
      <c r="C1409" s="129" t="n"/>
      <c r="D140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409" s="53" t="inlineStr">
        <is>
          <t>TFT</t>
        </is>
      </c>
      <c r="F1409" s="173" t="n"/>
      <c r="G1409" s="174" t="n"/>
      <c r="H1409" s="174" t="n"/>
      <c r="I1409" s="174" t="n"/>
      <c r="J1409" s="175" t="n"/>
      <c r="K1409" s="173" t="n">
        <v>0</v>
      </c>
      <c r="L1409" s="175">
        <f>K1409+L1322</f>
        <v/>
      </c>
      <c r="M1409" s="173" t="n">
        <v>0</v>
      </c>
      <c r="N1409" s="175">
        <f>M1409+N1322</f>
        <v/>
      </c>
      <c r="O1409" s="173" t="n"/>
      <c r="P1409" s="175">
        <f>O1409+P1322</f>
        <v/>
      </c>
      <c r="Q1409" s="176">
        <f>N1409+P1409</f>
        <v/>
      </c>
      <c r="R1409" s="173" t="n"/>
      <c r="S1409" s="175">
        <f>R1409+S1322</f>
        <v/>
      </c>
      <c r="T1409" s="173" t="n"/>
      <c r="U1409" s="175">
        <f>T1409+U1322</f>
        <v/>
      </c>
      <c r="V1409" s="177">
        <f>L1409-N1409-U1409</f>
        <v/>
      </c>
      <c r="W1409" s="175">
        <f>IF(L1409-N1409-U1409-V1409=0,"","Error")</f>
        <v/>
      </c>
    </row>
    <row r="1410" ht="13" customHeight="1">
      <c r="A1410" s="23" t="n"/>
      <c r="B1410" s="18" t="n"/>
      <c r="C1410" s="129" t="n"/>
      <c r="D141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410" s="54" t="inlineStr">
        <is>
          <t>TFF</t>
        </is>
      </c>
      <c r="F1410" s="178" t="n"/>
      <c r="G1410" s="179" t="n"/>
      <c r="H1410" s="179" t="n"/>
      <c r="I1410" s="179" t="n"/>
      <c r="J1410" s="180" t="n"/>
      <c r="K1410" s="178" t="n">
        <v>0</v>
      </c>
      <c r="L1410" s="180">
        <f>K1410+L1323</f>
        <v/>
      </c>
      <c r="M1410" s="178" t="n">
        <v>0</v>
      </c>
      <c r="N1410" s="180">
        <f>M1410+N1323</f>
        <v/>
      </c>
      <c r="O1410" s="178" t="n"/>
      <c r="P1410" s="180">
        <f>O1410+P1323</f>
        <v/>
      </c>
      <c r="Q1410" s="181">
        <f>N1410+P1410</f>
        <v/>
      </c>
      <c r="R1410" s="178" t="n"/>
      <c r="S1410" s="180">
        <f>R1410+S1323</f>
        <v/>
      </c>
      <c r="T1410" s="178" t="n"/>
      <c r="U1410" s="180">
        <f>T1410+U1323</f>
        <v/>
      </c>
      <c r="V1410" s="182">
        <f>L1410-N1410-U1410</f>
        <v/>
      </c>
      <c r="W1410" s="180">
        <f>IF(L1410-N1410-U1410-V1410=0,"","Error")</f>
        <v/>
      </c>
    </row>
    <row r="1411" ht="13" customHeight="1">
      <c r="A1411" s="23" t="n"/>
      <c r="B1411" s="18" t="n"/>
      <c r="C1411" s="129" t="n"/>
      <c r="D1411" s="38" t="inlineStr">
        <is>
          <t xml:space="preserve">   កម្រៃឆ្លងកាត់ទំនិញមិនផ្ទុកក្នុងកុងតឺន័រ (មាតិកាចាស់)</t>
        </is>
      </c>
      <c r="E1411" s="54" t="inlineStr">
        <is>
          <t>TFN</t>
        </is>
      </c>
      <c r="F1411" s="178" t="n"/>
      <c r="G1411" s="179" t="n"/>
      <c r="H1411" s="179" t="n"/>
      <c r="I1411" s="179" t="n"/>
      <c r="J1411" s="180" t="n"/>
      <c r="K1411" s="178" t="n">
        <v>0</v>
      </c>
      <c r="L1411" s="180">
        <f>K1411+L1324</f>
        <v/>
      </c>
      <c r="M1411" s="178" t="n">
        <v>0</v>
      </c>
      <c r="N1411" s="180">
        <f>M1411+N1324</f>
        <v/>
      </c>
      <c r="O1411" s="178" t="n"/>
      <c r="P1411" s="180">
        <f>O1411+P1324</f>
        <v/>
      </c>
      <c r="Q1411" s="181">
        <f>N1411+P1411</f>
        <v/>
      </c>
      <c r="R1411" s="178" t="n"/>
      <c r="S1411" s="180">
        <f>R1411+S1324</f>
        <v/>
      </c>
      <c r="T1411" s="178" t="n"/>
      <c r="U1411" s="180">
        <f>T1411+U1324</f>
        <v/>
      </c>
      <c r="V1411" s="182">
        <f>L1411-N1411-U1411</f>
        <v/>
      </c>
      <c r="W1411" s="180">
        <f>IF(L1411-N1411-U1411-V1411=0,"","Error")</f>
        <v/>
      </c>
    </row>
    <row r="1412" ht="13" customHeight="1">
      <c r="A1412" s="23" t="n"/>
      <c r="B1412" s="18" t="n"/>
      <c r="C1412" s="129" t="n"/>
      <c r="D1412" s="38" t="inlineStr">
        <is>
          <t xml:space="preserve">   កម្រៃឆ្លងកាត់គោ ក្របី និងសេះរស់ (មាតិកាចាស់)</t>
        </is>
      </c>
      <c r="E1412" s="54" t="inlineStr">
        <is>
          <t>TFB</t>
        </is>
      </c>
      <c r="F1412" s="178" t="n"/>
      <c r="G1412" s="179" t="n"/>
      <c r="H1412" s="179" t="n"/>
      <c r="I1412" s="179" t="n"/>
      <c r="J1412" s="180" t="n"/>
      <c r="K1412" s="178" t="n">
        <v>0</v>
      </c>
      <c r="L1412" s="180">
        <f>K1412+L1325</f>
        <v/>
      </c>
      <c r="M1412" s="178" t="n">
        <v>0</v>
      </c>
      <c r="N1412" s="180">
        <f>M1412+N1325</f>
        <v/>
      </c>
      <c r="O1412" s="178" t="n"/>
      <c r="P1412" s="180">
        <f>O1412+P1325</f>
        <v/>
      </c>
      <c r="Q1412" s="181">
        <f>N1412+P1412</f>
        <v/>
      </c>
      <c r="R1412" s="178" t="n"/>
      <c r="S1412" s="180">
        <f>R1412+S1325</f>
        <v/>
      </c>
      <c r="T1412" s="178" t="n"/>
      <c r="U1412" s="180">
        <f>T1412+U1325</f>
        <v/>
      </c>
      <c r="V1412" s="182">
        <f>L1412-N1412-U1412</f>
        <v/>
      </c>
      <c r="W1412" s="180">
        <f>IF(L1412-N1412-U1412-V1412=0,"","Error")</f>
        <v/>
      </c>
    </row>
    <row r="1413" ht="13" customHeight="1">
      <c r="A1413" s="23" t="n"/>
      <c r="B1413" s="18" t="n"/>
      <c r="C1413" s="129" t="n"/>
      <c r="D1413" s="38" t="inlineStr">
        <is>
          <t xml:space="preserve">   កម្រៃឆ្លងកាត់ជ្រូក ចៀម និងពពែរស់ (មាតិកាចាស់)</t>
        </is>
      </c>
      <c r="E1413" s="54" t="inlineStr">
        <is>
          <t>TFS</t>
        </is>
      </c>
      <c r="F1413" s="178" t="n"/>
      <c r="G1413" s="179" t="n"/>
      <c r="H1413" s="179" t="n"/>
      <c r="I1413" s="179" t="n"/>
      <c r="J1413" s="180" t="n"/>
      <c r="K1413" s="178" t="n">
        <v>0</v>
      </c>
      <c r="L1413" s="180">
        <f>K1413+L1326</f>
        <v/>
      </c>
      <c r="M1413" s="178" t="n">
        <v>0</v>
      </c>
      <c r="N1413" s="180">
        <f>M1413+N1326</f>
        <v/>
      </c>
      <c r="O1413" s="178" t="n"/>
      <c r="P1413" s="180">
        <f>O1413+P1326</f>
        <v/>
      </c>
      <c r="Q1413" s="181">
        <f>N1413+P1413</f>
        <v/>
      </c>
      <c r="R1413" s="178" t="n"/>
      <c r="S1413" s="180">
        <f>R1413+S1326</f>
        <v/>
      </c>
      <c r="T1413" s="178" t="n"/>
      <c r="U1413" s="180">
        <f>T1413+U1326</f>
        <v/>
      </c>
      <c r="V1413" s="182">
        <f>L1413-N1413-U1413</f>
        <v/>
      </c>
      <c r="W1413" s="180">
        <f>IF(L1413-N1413-U1413-V1413=0,"","Error")</f>
        <v/>
      </c>
    </row>
    <row r="1414" ht="13" customHeight="1">
      <c r="A1414" s="23" t="n"/>
      <c r="B1414" s="18" t="n"/>
      <c r="C1414" s="129" t="n"/>
      <c r="D1414" s="38" t="inlineStr">
        <is>
          <t xml:space="preserve">   កម្រៃឆ្លងកាត់សត្វស្លាប (មាន់ ទា...) (មាតិកាចាស់)</t>
        </is>
      </c>
      <c r="E1414" s="54" t="inlineStr">
        <is>
          <t>TFP</t>
        </is>
      </c>
      <c r="F1414" s="178" t="n"/>
      <c r="G1414" s="179" t="n"/>
      <c r="H1414" s="179" t="n"/>
      <c r="I1414" s="179" t="n"/>
      <c r="J1414" s="180" t="n"/>
      <c r="K1414" s="178" t="n">
        <v>0</v>
      </c>
      <c r="L1414" s="180">
        <f>K1414+L1327</f>
        <v/>
      </c>
      <c r="M1414" s="178" t="n">
        <v>0</v>
      </c>
      <c r="N1414" s="180">
        <f>M1414+N1327</f>
        <v/>
      </c>
      <c r="O1414" s="178" t="n"/>
      <c r="P1414" s="180">
        <f>O1414+P1327</f>
        <v/>
      </c>
      <c r="Q1414" s="181">
        <f>N1414+P1414</f>
        <v/>
      </c>
      <c r="R1414" s="178" t="n"/>
      <c r="S1414" s="180">
        <f>R1414+S1327</f>
        <v/>
      </c>
      <c r="T1414" s="178" t="n"/>
      <c r="U1414" s="180">
        <f>T1414+U1327</f>
        <v/>
      </c>
      <c r="V1414" s="182">
        <f>L1414-N1414-U1414</f>
        <v/>
      </c>
      <c r="W1414" s="180">
        <f>IF(L1414-N1414-U1414-V1414=0,"","Error")</f>
        <v/>
      </c>
    </row>
    <row r="1415" ht="13" customHeight="1">
      <c r="A1415" s="23" t="n"/>
      <c r="B1415" s="18" t="n"/>
      <c r="C1415" s="129" t="n"/>
      <c r="D1415" s="38" t="inlineStr">
        <is>
          <t xml:space="preserve">   កម្រៃឆ្លងកាត់ផលិតផលជលផល (មាតិកាចាស់)</t>
        </is>
      </c>
      <c r="E1415" s="54" t="inlineStr">
        <is>
          <t>TFA</t>
        </is>
      </c>
      <c r="F1415" s="178" t="n"/>
      <c r="G1415" s="179" t="n"/>
      <c r="H1415" s="179" t="n"/>
      <c r="I1415" s="179" t="n"/>
      <c r="J1415" s="180" t="n"/>
      <c r="K1415" s="178" t="n">
        <v>0</v>
      </c>
      <c r="L1415" s="180">
        <f>K1415+L1328</f>
        <v/>
      </c>
      <c r="M1415" s="178" t="n">
        <v>0</v>
      </c>
      <c r="N1415" s="180">
        <f>M1415+N1328</f>
        <v/>
      </c>
      <c r="O1415" s="178" t="n"/>
      <c r="P1415" s="180">
        <f>O1415+P1328</f>
        <v/>
      </c>
      <c r="Q1415" s="181">
        <f>N1415+P1415</f>
        <v/>
      </c>
      <c r="R1415" s="178" t="n"/>
      <c r="S1415" s="180">
        <f>R1415+S1328</f>
        <v/>
      </c>
      <c r="T1415" s="178" t="n"/>
      <c r="U1415" s="180">
        <f>T1415+U1328</f>
        <v/>
      </c>
      <c r="V1415" s="182">
        <f>L1415-N1415-U1415</f>
        <v/>
      </c>
      <c r="W1415" s="180">
        <f>IF(L1415-N1415-U1415-V1415=0,"","Error")</f>
        <v/>
      </c>
    </row>
    <row r="1416" ht="13" customHeight="1">
      <c r="A1416" s="23" t="n"/>
      <c r="B1416" s="18" t="n"/>
      <c r="C1416" s="183" t="n"/>
      <c r="D1416" s="22" t="inlineStr">
        <is>
          <t>កម្រៃផ្សេងៗ</t>
        </is>
      </c>
      <c r="E1416" s="50" t="inlineStr">
        <is>
          <t>OFS</t>
        </is>
      </c>
      <c r="F1416" s="184" t="n"/>
      <c r="G1416" s="185" t="n"/>
      <c r="H1416" s="185" t="n"/>
      <c r="I1416" s="185" t="n"/>
      <c r="J1416" s="186" t="n"/>
      <c r="K1416" s="184" t="n">
        <v>0</v>
      </c>
      <c r="L1416" s="186">
        <f>K1416+L1329</f>
        <v/>
      </c>
      <c r="M1416" s="184" t="n">
        <v>0</v>
      </c>
      <c r="N1416" s="186">
        <f>M1416+N1329</f>
        <v/>
      </c>
      <c r="O1416" s="184" t="n"/>
      <c r="P1416" s="186">
        <f>O1416+P1329</f>
        <v/>
      </c>
      <c r="Q1416" s="187">
        <f>N1416+P1416</f>
        <v/>
      </c>
      <c r="R1416" s="184" t="n"/>
      <c r="S1416" s="186">
        <f>R1416+S1329</f>
        <v/>
      </c>
      <c r="T1416" s="184" t="n"/>
      <c r="U1416" s="186">
        <f>T1416+U1329</f>
        <v/>
      </c>
      <c r="V1416" s="188">
        <f>L1416-N1416-U1416</f>
        <v/>
      </c>
      <c r="W1416" s="186">
        <f>IF(L1416-N1416-U1416-V1416=0,"","Error")</f>
        <v/>
      </c>
    </row>
    <row r="1417" ht="13" customHeight="1">
      <c r="A1417" s="15" t="n"/>
      <c r="B1417" s="18" t="n"/>
      <c r="C1417" s="21" t="n">
        <v>71003</v>
      </c>
      <c r="D1417" s="22" t="inlineStr">
        <is>
          <t>ពន្ធគយលើផលិតផលតេលសិលា</t>
        </is>
      </c>
      <c r="E1417" s="50" t="inlineStr">
        <is>
          <t>CPP</t>
        </is>
      </c>
      <c r="F1417" s="184" t="n"/>
      <c r="G1417" s="185" t="n"/>
      <c r="H1417" s="185" t="n"/>
      <c r="I1417" s="185" t="n"/>
      <c r="J1417" s="186" t="n"/>
      <c r="K1417" s="184" t="n">
        <v>0</v>
      </c>
      <c r="L1417" s="186">
        <f>K1417+L1330</f>
        <v/>
      </c>
      <c r="M1417" s="184" t="n">
        <v>0</v>
      </c>
      <c r="N1417" s="186">
        <f>M1417+N1330</f>
        <v/>
      </c>
      <c r="O1417" s="184" t="n"/>
      <c r="P1417" s="186">
        <f>O1417+P1330</f>
        <v/>
      </c>
      <c r="Q1417" s="187">
        <f>N1417+P1417</f>
        <v/>
      </c>
      <c r="R1417" s="184" t="n"/>
      <c r="S1417" s="186">
        <f>R1417+S1330</f>
        <v/>
      </c>
      <c r="T1417" s="184" t="n"/>
      <c r="U1417" s="186">
        <f>T1417+U1330</f>
        <v/>
      </c>
      <c r="V1417" s="188">
        <f>L1417-N1417-U1417</f>
        <v/>
      </c>
      <c r="W1417" s="186">
        <f>IF(L1417-N1417-U1417-V1417=0,"","Error")</f>
        <v/>
      </c>
    </row>
    <row r="1418" ht="13" customHeight="1">
      <c r="A1418" s="15" t="n"/>
      <c r="B1418" s="18" t="n"/>
      <c r="C1418" s="21" t="n">
        <v>71004</v>
      </c>
      <c r="D1418" s="22" t="inlineStr">
        <is>
          <t>អាករបន្ថែមលើផលិតផលតេលសិលាសម្រាប់ថែទាំផ្លូវថ្នល់</t>
        </is>
      </c>
      <c r="E1418" s="50" t="inlineStr">
        <is>
          <t>ATP</t>
        </is>
      </c>
      <c r="F1418" s="184" t="n"/>
      <c r="G1418" s="185" t="n"/>
      <c r="H1418" s="185" t="n"/>
      <c r="I1418" s="185" t="n"/>
      <c r="J1418" s="186" t="n"/>
      <c r="K1418" s="184" t="n">
        <v>0</v>
      </c>
      <c r="L1418" s="186">
        <f>K1418+L1331</f>
        <v/>
      </c>
      <c r="M1418" s="184" t="n">
        <v>0</v>
      </c>
      <c r="N1418" s="186">
        <f>M1418+N1331</f>
        <v/>
      </c>
      <c r="O1418" s="184" t="n"/>
      <c r="P1418" s="186">
        <f>O1418+P1331</f>
        <v/>
      </c>
      <c r="Q1418" s="187">
        <f>N1418+P1418</f>
        <v/>
      </c>
      <c r="R1418" s="184" t="n"/>
      <c r="S1418" s="186">
        <f>R1418+S1331</f>
        <v/>
      </c>
      <c r="T1418" s="184" t="n"/>
      <c r="U1418" s="186">
        <f>T1418+U1331</f>
        <v/>
      </c>
      <c r="V1418" s="188">
        <f>L1418-N1418-U1418</f>
        <v/>
      </c>
      <c r="W1418" s="186">
        <f>IF(L1418-N1418-U1418-V1418=0,"","Error")</f>
        <v/>
      </c>
    </row>
    <row r="1419" ht="13" customHeight="1">
      <c r="A1419" s="15" t="n"/>
      <c r="B1419" s="18" t="n"/>
      <c r="C1419" s="21" t="n">
        <v>71005</v>
      </c>
      <c r="D1419" s="22" t="inlineStr">
        <is>
          <t>ផលពីការលក់ទំនិញរឹបអូស និងទំនិញគ្មានការទាមទារ</t>
        </is>
      </c>
      <c r="E1419" s="50" t="inlineStr">
        <is>
          <t>AUC</t>
        </is>
      </c>
      <c r="F1419" s="184" t="n"/>
      <c r="G1419" s="185" t="n"/>
      <c r="H1419" s="185" t="n"/>
      <c r="I1419" s="185" t="n"/>
      <c r="J1419" s="186" t="n"/>
      <c r="K1419" s="184" t="n">
        <v>0</v>
      </c>
      <c r="L1419" s="186">
        <f>K1419+L1332</f>
        <v/>
      </c>
      <c r="M1419" s="184" t="n">
        <v>0</v>
      </c>
      <c r="N1419" s="186">
        <f>M1419+N1332</f>
        <v/>
      </c>
      <c r="O1419" s="184" t="n"/>
      <c r="P1419" s="186">
        <f>O1419+P1332</f>
        <v/>
      </c>
      <c r="Q1419" s="187">
        <f>N1419+P1419</f>
        <v/>
      </c>
      <c r="R1419" s="184" t="n"/>
      <c r="S1419" s="186">
        <f>R1419+S1332</f>
        <v/>
      </c>
      <c r="T1419" s="184" t="n"/>
      <c r="U1419" s="186">
        <f>T1419+U1332</f>
        <v/>
      </c>
      <c r="V1419" s="188">
        <f>L1419-N1419-U1419</f>
        <v/>
      </c>
      <c r="W1419" s="186">
        <f>IF(L1419-N1419-U1419-V1419=0,"","Error")</f>
        <v/>
      </c>
    </row>
    <row r="1420" ht="13" customHeight="1">
      <c r="A1420" s="15" t="n"/>
      <c r="B1420" s="18" t="n"/>
      <c r="C1420" s="21" t="n">
        <v>71006</v>
      </c>
      <c r="D1420" s="22" t="inlineStr">
        <is>
          <t>ពិន័យផ្សេងៗលើការនាំចូល</t>
        </is>
      </c>
      <c r="E1420" s="50" t="inlineStr">
        <is>
          <t>PIM</t>
        </is>
      </c>
      <c r="F1420" s="184" t="n"/>
      <c r="G1420" s="185" t="n"/>
      <c r="H1420" s="185" t="n"/>
      <c r="I1420" s="185" t="n"/>
      <c r="J1420" s="186" t="n"/>
      <c r="K1420" s="184" t="n">
        <v>0</v>
      </c>
      <c r="L1420" s="186">
        <f>K1420+L1333</f>
        <v/>
      </c>
      <c r="M1420" s="184" t="n">
        <v>0</v>
      </c>
      <c r="N1420" s="186">
        <f>M1420+N1333</f>
        <v/>
      </c>
      <c r="O1420" s="184" t="n"/>
      <c r="P1420" s="186">
        <f>O1420+P1333</f>
        <v/>
      </c>
      <c r="Q1420" s="187">
        <f>N1420+P1420</f>
        <v/>
      </c>
      <c r="R1420" s="184" t="n"/>
      <c r="S1420" s="186">
        <f>R1420+S1333</f>
        <v/>
      </c>
      <c r="T1420" s="184" t="n"/>
      <c r="U1420" s="186">
        <f>T1420+U1333</f>
        <v/>
      </c>
      <c r="V1420" s="188">
        <f>L1420-N1420-U1420</f>
        <v/>
      </c>
      <c r="W1420" s="186">
        <f>IF(L1420-N1420-U1420-V1420=0,"","Error")</f>
        <v/>
      </c>
    </row>
    <row r="1421" ht="14" customHeight="1" thickBot="1">
      <c r="A1421" s="15" t="n"/>
      <c r="B1421" s="24" t="n"/>
      <c r="C1421" s="55" t="n">
        <v>71007</v>
      </c>
      <c r="D1421" s="56" t="inlineStr">
        <is>
          <t>ពន្ធនាំចូល (ជាបន្ទុករបស់រដ្ឋ)</t>
        </is>
      </c>
      <c r="E1421" s="57" t="inlineStr">
        <is>
          <t>CRP</t>
        </is>
      </c>
      <c r="F1421" s="107" t="n"/>
      <c r="G1421" s="108" t="n"/>
      <c r="H1421" s="108" t="n"/>
      <c r="I1421" s="108" t="n"/>
      <c r="J1421" s="109" t="n"/>
      <c r="K1421" s="107" t="n">
        <v>0</v>
      </c>
      <c r="L1421" s="109">
        <f>K1421+L1334</f>
        <v/>
      </c>
      <c r="M1421" s="107" t="n">
        <v>0</v>
      </c>
      <c r="N1421" s="109">
        <f>M1421+N1334</f>
        <v/>
      </c>
      <c r="O1421" s="107" t="n"/>
      <c r="P1421" s="109">
        <f>O1421+P1334</f>
        <v/>
      </c>
      <c r="Q1421" s="110">
        <f>N1421+P1421</f>
        <v/>
      </c>
      <c r="R1421" s="107" t="n"/>
      <c r="S1421" s="109">
        <f>R1421+S1334</f>
        <v/>
      </c>
      <c r="T1421" s="107" t="n"/>
      <c r="U1421" s="109">
        <f>T1421+U1334</f>
        <v/>
      </c>
      <c r="V1421" s="111">
        <f>L1421-N1421-U1421</f>
        <v/>
      </c>
      <c r="W1421" s="109">
        <f>IF(L1421-N1421-U1421-V1421=0,"","Error")</f>
        <v/>
      </c>
    </row>
    <row r="1422" ht="13" customHeight="1">
      <c r="A1422" s="15" t="n"/>
      <c r="B1422" s="19" t="inlineStr">
        <is>
          <t>7101</t>
        </is>
      </c>
      <c r="C1422" s="20" t="n">
        <v>71011</v>
      </c>
      <c r="D1422" s="16" t="inlineStr">
        <is>
          <t>អាករលើការនាំចេញឈើ</t>
        </is>
      </c>
      <c r="E1422" s="49" t="inlineStr">
        <is>
          <t>ETW</t>
        </is>
      </c>
      <c r="F1422" s="97" t="n"/>
      <c r="G1422" s="98" t="n"/>
      <c r="H1422" s="98" t="n"/>
      <c r="I1422" s="98" t="n"/>
      <c r="J1422" s="99" t="n"/>
      <c r="K1422" s="97" t="n">
        <v>0</v>
      </c>
      <c r="L1422" s="99">
        <f>K1422+L1335</f>
        <v/>
      </c>
      <c r="M1422" s="97" t="n">
        <v>0</v>
      </c>
      <c r="N1422" s="99">
        <f>M1422+N1335</f>
        <v/>
      </c>
      <c r="O1422" s="97" t="n"/>
      <c r="P1422" s="99">
        <f>O1422+P1335</f>
        <v/>
      </c>
      <c r="Q1422" s="100">
        <f>N1422+P1422</f>
        <v/>
      </c>
      <c r="R1422" s="97" t="n"/>
      <c r="S1422" s="99">
        <f>R1422+S1335</f>
        <v/>
      </c>
      <c r="T1422" s="97" t="n"/>
      <c r="U1422" s="99">
        <f>T1422+U1335</f>
        <v/>
      </c>
      <c r="V1422" s="101">
        <f>L1422-N1422-U1422</f>
        <v/>
      </c>
      <c r="W1422" s="99">
        <f>IF(L1422-N1422-U1422-V1422=0,"","Error")</f>
        <v/>
      </c>
    </row>
    <row r="1423" ht="13" customHeight="1">
      <c r="A1423" s="15" t="n"/>
      <c r="B1423" s="18" t="n"/>
      <c r="C1423" s="21" t="n">
        <v>71012</v>
      </c>
      <c r="D1423" s="22" t="inlineStr">
        <is>
          <t>អាករលើការនាំចេញកៅស៊ូ</t>
        </is>
      </c>
      <c r="E1423" s="50" t="inlineStr">
        <is>
          <t>ETR</t>
        </is>
      </c>
      <c r="F1423" s="184" t="n"/>
      <c r="G1423" s="185" t="n"/>
      <c r="H1423" s="185" t="n"/>
      <c r="I1423" s="185" t="n"/>
      <c r="J1423" s="186" t="n"/>
      <c r="K1423" s="184" t="n">
        <v>0</v>
      </c>
      <c r="L1423" s="186">
        <f>K1423+L1336</f>
        <v/>
      </c>
      <c r="M1423" s="184" t="n">
        <v>0</v>
      </c>
      <c r="N1423" s="186">
        <f>M1423+N1336</f>
        <v/>
      </c>
      <c r="O1423" s="184" t="n"/>
      <c r="P1423" s="186">
        <f>O1423+P1336</f>
        <v/>
      </c>
      <c r="Q1423" s="187">
        <f>N1423+P1423</f>
        <v/>
      </c>
      <c r="R1423" s="184" t="n"/>
      <c r="S1423" s="186">
        <f>R1423+S1336</f>
        <v/>
      </c>
      <c r="T1423" s="184" t="n"/>
      <c r="U1423" s="186">
        <f>T1423+U1336</f>
        <v/>
      </c>
      <c r="V1423" s="188">
        <f>L1423-N1423-U1423</f>
        <v/>
      </c>
      <c r="W1423" s="186">
        <f>IF(L1423-N1423-U1423-V1423=0,"","Error")</f>
        <v/>
      </c>
    </row>
    <row r="1424" ht="13" customHeight="1">
      <c r="A1424" s="15" t="n"/>
      <c r="B1424" s="18" t="n"/>
      <c r="C1424" s="21" t="n">
        <v>71013</v>
      </c>
      <c r="D1424" s="22" t="inlineStr">
        <is>
          <t>អាករលើការនាំចេញផលិតផលតេលសិលា</t>
        </is>
      </c>
      <c r="E1424" s="50" t="inlineStr">
        <is>
          <t>ETP</t>
        </is>
      </c>
      <c r="F1424" s="184" t="n"/>
      <c r="G1424" s="185" t="n"/>
      <c r="H1424" s="185" t="n"/>
      <c r="I1424" s="185" t="n"/>
      <c r="J1424" s="186" t="n"/>
      <c r="K1424" s="184" t="n">
        <v>0</v>
      </c>
      <c r="L1424" s="186">
        <f>K1424+L1337</f>
        <v/>
      </c>
      <c r="M1424" s="184" t="n">
        <v>0</v>
      </c>
      <c r="N1424" s="186">
        <f>M1424+N1337</f>
        <v/>
      </c>
      <c r="O1424" s="184" t="n"/>
      <c r="P1424" s="186">
        <f>O1424+P1337</f>
        <v/>
      </c>
      <c r="Q1424" s="187">
        <f>N1424+P1424</f>
        <v/>
      </c>
      <c r="R1424" s="184" t="n"/>
      <c r="S1424" s="186">
        <f>R1424+S1337</f>
        <v/>
      </c>
      <c r="T1424" s="184" t="n"/>
      <c r="U1424" s="186">
        <f>T1424+U1337</f>
        <v/>
      </c>
      <c r="V1424" s="188">
        <f>L1424-N1424-U1424</f>
        <v/>
      </c>
      <c r="W1424" s="186">
        <f>IF(L1424-N1424-U1424-V1424=0,"","Error")</f>
        <v/>
      </c>
    </row>
    <row r="1425" ht="13" customHeight="1">
      <c r="A1425" s="15" t="n"/>
      <c r="B1425" s="18" t="n"/>
      <c r="C1425" s="21" t="n">
        <v>71014</v>
      </c>
      <c r="D1425" s="22" t="inlineStr">
        <is>
          <t>អាករលើការនាំចេញទំនិញផ្សេងៗ</t>
        </is>
      </c>
      <c r="E1425" s="50" t="inlineStr">
        <is>
          <t>ETO</t>
        </is>
      </c>
      <c r="F1425" s="184" t="n"/>
      <c r="G1425" s="185" t="n"/>
      <c r="H1425" s="185" t="n"/>
      <c r="I1425" s="185" t="n"/>
      <c r="J1425" s="186" t="n"/>
      <c r="K1425" s="184" t="n">
        <v>0</v>
      </c>
      <c r="L1425" s="186">
        <f>K1425+L1338</f>
        <v/>
      </c>
      <c r="M1425" s="184" t="n">
        <v>0</v>
      </c>
      <c r="N1425" s="186">
        <f>M1425+N1338</f>
        <v/>
      </c>
      <c r="O1425" s="184" t="n"/>
      <c r="P1425" s="186">
        <f>O1425+P1338</f>
        <v/>
      </c>
      <c r="Q1425" s="187">
        <f>N1425+P1425</f>
        <v/>
      </c>
      <c r="R1425" s="184" t="n"/>
      <c r="S1425" s="186">
        <f>R1425+S1338</f>
        <v/>
      </c>
      <c r="T1425" s="184" t="n"/>
      <c r="U1425" s="186">
        <f>T1425+U1338</f>
        <v/>
      </c>
      <c r="V1425" s="188">
        <f>L1425-N1425-U1425</f>
        <v/>
      </c>
      <c r="W1425" s="186">
        <f>IF(L1425-N1425-U1425-V1425=0,"","Error")</f>
        <v/>
      </c>
    </row>
    <row r="1426" ht="14" customHeight="1" thickBot="1">
      <c r="A1426" s="81" t="n"/>
      <c r="B1426" s="24" t="n"/>
      <c r="C1426" s="55" t="n">
        <v>71016</v>
      </c>
      <c r="D1426" s="56" t="inlineStr">
        <is>
          <t>ពិន័យផ្សេងៗលើការនាំចេញ</t>
        </is>
      </c>
      <c r="E1426" s="57" t="inlineStr">
        <is>
          <t>PEX</t>
        </is>
      </c>
      <c r="F1426" s="107" t="n"/>
      <c r="G1426" s="108" t="n"/>
      <c r="H1426" s="108" t="n"/>
      <c r="I1426" s="108" t="n"/>
      <c r="J1426" s="109" t="n"/>
      <c r="K1426" s="107" t="n">
        <v>0</v>
      </c>
      <c r="L1426" s="109">
        <f>K1426+L1339</f>
        <v/>
      </c>
      <c r="M1426" s="107" t="n">
        <v>0</v>
      </c>
      <c r="N1426" s="109">
        <f>M1426+N1339</f>
        <v/>
      </c>
      <c r="O1426" s="107" t="n"/>
      <c r="P1426" s="109">
        <f>O1426+P1339</f>
        <v/>
      </c>
      <c r="Q1426" s="110">
        <f>N1426+P1426</f>
        <v/>
      </c>
      <c r="R1426" s="107" t="n"/>
      <c r="S1426" s="109">
        <f>R1426+S1339</f>
        <v/>
      </c>
      <c r="T1426" s="107" t="n"/>
      <c r="U1426" s="109">
        <f>T1426+U1339</f>
        <v/>
      </c>
      <c r="V1426" s="111">
        <f>L1426-N1426-U1426</f>
        <v/>
      </c>
      <c r="W1426" s="109">
        <f>IF(L1426-N1426-U1426-V1426=0,"","Error")</f>
        <v/>
      </c>
    </row>
    <row r="1427" ht="14" customHeight="1" thickBot="1">
      <c r="A1427" s="25" t="inlineStr">
        <is>
          <t>73</t>
        </is>
      </c>
      <c r="B1427" s="19" t="inlineStr">
        <is>
          <t>7301</t>
        </is>
      </c>
      <c r="C1427" s="26" t="n">
        <v>73011</v>
      </c>
      <c r="D1427" s="36" t="inlineStr">
        <is>
          <t>ការលក់សម្ភារបរិក្ខារ សម្ភារខូចខាត សម្ភារសិក្សា</t>
        </is>
      </c>
      <c r="E1427" s="58" t="inlineStr">
        <is>
          <t>SOS</t>
        </is>
      </c>
      <c r="F1427" s="189" t="n"/>
      <c r="G1427" s="190" t="n"/>
      <c r="H1427" s="190" t="n"/>
      <c r="I1427" s="190" t="n"/>
      <c r="J1427" s="114" t="n"/>
      <c r="K1427" s="189" t="n">
        <v>0</v>
      </c>
      <c r="L1427" s="114">
        <f>K1427+L1340</f>
        <v/>
      </c>
      <c r="M1427" s="189" t="n">
        <v>0</v>
      </c>
      <c r="N1427" s="114">
        <f>M1427+N1340</f>
        <v/>
      </c>
      <c r="O1427" s="189" t="n"/>
      <c r="P1427" s="114">
        <f>O1427+P1340</f>
        <v/>
      </c>
      <c r="Q1427" s="115">
        <f>N1427+P1427</f>
        <v/>
      </c>
      <c r="R1427" s="189" t="n"/>
      <c r="S1427" s="114">
        <f>R1427+S1340</f>
        <v/>
      </c>
      <c r="T1427" s="189" t="n"/>
      <c r="U1427" s="114">
        <f>T1427+U1340</f>
        <v/>
      </c>
      <c r="V1427" s="191">
        <f>L1427-N1427-U1427</f>
        <v/>
      </c>
      <c r="W1427" s="114">
        <f>IF(L1427-N1427-U1427-V1427=0,"","Error")</f>
        <v/>
      </c>
    </row>
    <row r="1428" ht="14" customHeight="1" thickBot="1">
      <c r="A1428" s="23" t="n"/>
      <c r="B1428" s="18" t="n"/>
      <c r="C1428" s="143" t="inlineStr">
        <is>
          <t>73012</t>
        </is>
      </c>
      <c r="D1428" s="128" t="inlineStr">
        <is>
          <t>សរុបលក់ឯកសារ លតាប័ត្រ និងលិខិតបោះពុម្ពផ្សេងៗ</t>
        </is>
      </c>
      <c r="E1428" s="90" t="n"/>
      <c r="F1428" s="118" t="n"/>
      <c r="G1428" s="119">
        <f>SUM(G1429:G1433)</f>
        <v/>
      </c>
      <c r="H1428" s="119">
        <f>SUM(H1429:H1433)</f>
        <v/>
      </c>
      <c r="I1428" s="119">
        <f>SUM(I1429:I1433)</f>
        <v/>
      </c>
      <c r="J1428" s="120">
        <f>SUM(J1429:J1433)</f>
        <v/>
      </c>
      <c r="K1428" s="118">
        <f>SUM(K1429:K1433)</f>
        <v/>
      </c>
      <c r="L1428" s="120">
        <f>SUM(L1429:L1433)</f>
        <v/>
      </c>
      <c r="M1428" s="118">
        <f>SUM(M1429:M1433)</f>
        <v/>
      </c>
      <c r="N1428" s="120">
        <f>SUM(N1429:N1433)</f>
        <v/>
      </c>
      <c r="O1428" s="118">
        <f>SUM(O1429:O1433)</f>
        <v/>
      </c>
      <c r="P1428" s="120">
        <f>SUM(P1429:P1433)</f>
        <v/>
      </c>
      <c r="Q1428" s="121">
        <f>SUM(Q1429:Q1433)</f>
        <v/>
      </c>
      <c r="R1428" s="118">
        <f>SUM(R1429:R1433)</f>
        <v/>
      </c>
      <c r="S1428" s="120">
        <f>SUM(S1429:S1433)</f>
        <v/>
      </c>
      <c r="T1428" s="118">
        <f>SUM(T1429:T1433)</f>
        <v/>
      </c>
      <c r="U1428" s="120">
        <f>SUM(U1429:U1433)</f>
        <v/>
      </c>
      <c r="V1428" s="122">
        <f>SUM(V1429:V1433)</f>
        <v/>
      </c>
      <c r="W1428" s="120">
        <f>IF(L1428-N1428-U1428-V1428=0,"","Error")</f>
        <v/>
      </c>
    </row>
    <row r="1429" ht="13" customHeight="1">
      <c r="A1429" s="23" t="n"/>
      <c r="B1429" s="18" t="n"/>
      <c r="C1429" s="127" t="n"/>
      <c r="D1429" s="14" t="inlineStr">
        <is>
          <t>កម្រៃលតាប័ត្ររថយន្ដ</t>
        </is>
      </c>
      <c r="E1429" s="59" t="inlineStr">
        <is>
          <t>VVF</t>
        </is>
      </c>
      <c r="F1429" s="192" t="n"/>
      <c r="G1429" s="193" t="n"/>
      <c r="H1429" s="193" t="n"/>
      <c r="I1429" s="193" t="n"/>
      <c r="J1429" s="194" t="n"/>
      <c r="K1429" s="192" t="n">
        <v>0</v>
      </c>
      <c r="L1429" s="194">
        <f>K1429+L1342</f>
        <v/>
      </c>
      <c r="M1429" s="192" t="n">
        <v>0</v>
      </c>
      <c r="N1429" s="194">
        <f>M1429+N1342</f>
        <v/>
      </c>
      <c r="O1429" s="192" t="n"/>
      <c r="P1429" s="194">
        <f>O1429+P1342</f>
        <v/>
      </c>
      <c r="Q1429" s="195">
        <f>N1429+P1429</f>
        <v/>
      </c>
      <c r="R1429" s="192" t="n"/>
      <c r="S1429" s="194">
        <f>R1429+S1342</f>
        <v/>
      </c>
      <c r="T1429" s="192" t="n"/>
      <c r="U1429" s="194">
        <f>T1429+U1342</f>
        <v/>
      </c>
      <c r="V1429" s="196">
        <f>L1429-N1429-U1429</f>
        <v/>
      </c>
      <c r="W1429" s="194">
        <f>IF(L1429-N1429-U1429-V1429=0,"","Error")</f>
        <v/>
      </c>
    </row>
    <row r="1430" ht="13" customHeight="1">
      <c r="A1430" s="23" t="n"/>
      <c r="B1430" s="18" t="n"/>
      <c r="C1430" s="127" t="n"/>
      <c r="D1430" s="6" t="inlineStr">
        <is>
          <t>កម្រៃត្រាពន្ធគយ</t>
        </is>
      </c>
      <c r="E1430" s="60" t="inlineStr">
        <is>
          <t>CSF</t>
        </is>
      </c>
      <c r="F1430" s="150" t="n"/>
      <c r="G1430" s="151" t="n"/>
      <c r="H1430" s="151" t="n"/>
      <c r="I1430" s="151" t="n"/>
      <c r="J1430" s="152" t="n"/>
      <c r="K1430" s="150" t="n">
        <v>0</v>
      </c>
      <c r="L1430" s="152">
        <f>K1430+L1343</f>
        <v/>
      </c>
      <c r="M1430" s="150" t="n">
        <v>0</v>
      </c>
      <c r="N1430" s="152">
        <f>M1430+N1343</f>
        <v/>
      </c>
      <c r="O1430" s="150" t="n"/>
      <c r="P1430" s="152">
        <f>O1430+P1343</f>
        <v/>
      </c>
      <c r="Q1430" s="153">
        <f>N1430+P1430</f>
        <v/>
      </c>
      <c r="R1430" s="150" t="n"/>
      <c r="S1430" s="152">
        <f>R1430+S1343</f>
        <v/>
      </c>
      <c r="T1430" s="150" t="n"/>
      <c r="U1430" s="152">
        <f>T1430+U1343</f>
        <v/>
      </c>
      <c r="V1430" s="154">
        <f>L1430-N1430-U1430</f>
        <v/>
      </c>
      <c r="W1430" s="152">
        <f>IF(L1430-N1430-U1430-V1430=0,"","Error")</f>
        <v/>
      </c>
    </row>
    <row r="1431" ht="13" customHeight="1">
      <c r="A1431" s="23" t="n"/>
      <c r="B1431" s="18" t="n"/>
      <c r="C1431" s="127" t="n"/>
      <c r="D1431" s="6" t="inlineStr">
        <is>
          <t>កម្រៃតែមប្រិ៍អាករ</t>
        </is>
      </c>
      <c r="E1431" s="60" t="inlineStr">
        <is>
          <t>STF</t>
        </is>
      </c>
      <c r="F1431" s="150" t="n"/>
      <c r="G1431" s="151" t="n"/>
      <c r="H1431" s="151" t="n"/>
      <c r="I1431" s="151" t="n"/>
      <c r="J1431" s="152" t="n"/>
      <c r="K1431" s="150" t="n">
        <v>0</v>
      </c>
      <c r="L1431" s="152">
        <f>K1431+L1344</f>
        <v/>
      </c>
      <c r="M1431" s="150" t="n">
        <v>0</v>
      </c>
      <c r="N1431" s="152">
        <f>M1431+N1344</f>
        <v/>
      </c>
      <c r="O1431" s="150" t="n"/>
      <c r="P1431" s="152">
        <f>O1431+P1344</f>
        <v/>
      </c>
      <c r="Q1431" s="153">
        <f>N1431+P1431</f>
        <v/>
      </c>
      <c r="R1431" s="150" t="n"/>
      <c r="S1431" s="152">
        <f>R1431+S1344</f>
        <v/>
      </c>
      <c r="T1431" s="150" t="n"/>
      <c r="U1431" s="152">
        <f>T1431+U1344</f>
        <v/>
      </c>
      <c r="V1431" s="154">
        <f>L1431-N1431-U1431</f>
        <v/>
      </c>
      <c r="W1431" s="152">
        <f>IF(L1431-N1431-U1431-V1431=0,"","Error")</f>
        <v/>
      </c>
    </row>
    <row r="1432" ht="13" customHeight="1">
      <c r="A1432" s="23" t="n"/>
      <c r="B1432" s="18" t="n"/>
      <c r="C1432" s="127" t="n"/>
      <c r="D1432" s="6" t="inlineStr">
        <is>
          <t>កម្រៃបណ្ណដឹកជញ្ជូនទំនិញ</t>
        </is>
      </c>
      <c r="E1432" s="60" t="inlineStr">
        <is>
          <t>TSF</t>
        </is>
      </c>
      <c r="F1432" s="150" t="n"/>
      <c r="G1432" s="151" t="n"/>
      <c r="H1432" s="151" t="n"/>
      <c r="I1432" s="151" t="n"/>
      <c r="J1432" s="152" t="n"/>
      <c r="K1432" s="150" t="n">
        <v>1000</v>
      </c>
      <c r="L1432" s="152">
        <f>K1432+L1345</f>
        <v/>
      </c>
      <c r="M1432" s="150" t="n">
        <v>0</v>
      </c>
      <c r="N1432" s="152">
        <f>M1432+N1345</f>
        <v/>
      </c>
      <c r="O1432" s="150" t="n"/>
      <c r="P1432" s="152">
        <f>O1432+P1345</f>
        <v/>
      </c>
      <c r="Q1432" s="153">
        <f>N1432+P1432</f>
        <v/>
      </c>
      <c r="R1432" s="150" t="n"/>
      <c r="S1432" s="152">
        <f>R1432+S1345</f>
        <v/>
      </c>
      <c r="T1432" s="150" t="n"/>
      <c r="U1432" s="152">
        <f>T1432+U1345</f>
        <v/>
      </c>
      <c r="V1432" s="154">
        <f>L1432-N1432-U1432</f>
        <v/>
      </c>
      <c r="W1432" s="152">
        <f>IF(L1432-N1432-U1432-V1432=0,"","Error")</f>
        <v/>
      </c>
    </row>
    <row r="1433" ht="13" customHeight="1">
      <c r="A1433" s="23" t="n"/>
      <c r="B1433" s="18" t="n"/>
      <c r="C1433" s="127" t="n"/>
      <c r="D1433" s="7" t="inlineStr">
        <is>
          <t>កម្រៃសៀលកុងតឺន័រ</t>
        </is>
      </c>
      <c r="E1433" s="61" t="inlineStr">
        <is>
          <t>CCS</t>
        </is>
      </c>
      <c r="F1433" s="197" t="n"/>
      <c r="G1433" s="198" t="n"/>
      <c r="H1433" s="198" t="n"/>
      <c r="I1433" s="198" t="n"/>
      <c r="J1433" s="199" t="n"/>
      <c r="K1433" s="197" t="n">
        <v>0</v>
      </c>
      <c r="L1433" s="199">
        <f>K1433+L1346</f>
        <v/>
      </c>
      <c r="M1433" s="197" t="n">
        <v>0</v>
      </c>
      <c r="N1433" s="199">
        <f>M1433+N1346</f>
        <v/>
      </c>
      <c r="O1433" s="197" t="n"/>
      <c r="P1433" s="199">
        <f>O1433+P1346</f>
        <v/>
      </c>
      <c r="Q1433" s="200">
        <f>N1433+P1433</f>
        <v/>
      </c>
      <c r="R1433" s="197" t="n"/>
      <c r="S1433" s="199">
        <f>R1433+S1346</f>
        <v/>
      </c>
      <c r="T1433" s="197" t="n"/>
      <c r="U1433" s="199">
        <f>T1433+U1346</f>
        <v/>
      </c>
      <c r="V1433" s="201">
        <f>L1433-N1433-U1433</f>
        <v/>
      </c>
      <c r="W1433" s="199">
        <f>IF(L1433-N1433-U1433-V1433=0,"","Error")</f>
        <v/>
      </c>
    </row>
    <row r="1434" ht="13" customHeight="1">
      <c r="A1434" s="15" t="n"/>
      <c r="B1434" s="18" t="n"/>
      <c r="C1434" s="21" t="n">
        <v>73013</v>
      </c>
      <c r="D1434" s="22" t="inlineStr">
        <is>
          <t>ផលបានពីការលក់ទ្រព្យសម្បត្តិកំទេចកំទី</t>
        </is>
      </c>
      <c r="E1434" s="62" t="inlineStr">
        <is>
          <t>SOM</t>
        </is>
      </c>
      <c r="F1434" s="184" t="n"/>
      <c r="G1434" s="185" t="n"/>
      <c r="H1434" s="185" t="n"/>
      <c r="I1434" s="185" t="n"/>
      <c r="J1434" s="186" t="n"/>
      <c r="K1434" s="184" t="n">
        <v>0</v>
      </c>
      <c r="L1434" s="186">
        <f>K1434+L1347</f>
        <v/>
      </c>
      <c r="M1434" s="184" t="n">
        <v>0</v>
      </c>
      <c r="N1434" s="186">
        <f>M1434+N1347</f>
        <v/>
      </c>
      <c r="O1434" s="184" t="n"/>
      <c r="P1434" s="186">
        <f>O1434+P1347</f>
        <v/>
      </c>
      <c r="Q1434" s="187">
        <f>N1434+P1434</f>
        <v/>
      </c>
      <c r="R1434" s="184" t="n"/>
      <c r="S1434" s="186">
        <f>R1434+S1347</f>
        <v/>
      </c>
      <c r="T1434" s="184" t="n"/>
      <c r="U1434" s="186">
        <f>T1434+U1347</f>
        <v/>
      </c>
      <c r="V1434" s="188">
        <f>L1434-N1434-U1434</f>
        <v/>
      </c>
      <c r="W1434" s="186">
        <f>IF(L1434-N1434-U1434-V1434=0,"","Error")</f>
        <v/>
      </c>
    </row>
    <row r="1435" ht="13" customHeight="1">
      <c r="A1435" s="15" t="n"/>
      <c r="B1435" s="18" t="n"/>
      <c r="C1435" s="21" t="n">
        <v>73015</v>
      </c>
      <c r="D1435" s="22" t="inlineStr">
        <is>
          <t>ការលក់មធ្យោបាយដឹកជញ្ជូន និងគ្រឿងចក្រចាស់ៗ ឬខូច</t>
        </is>
      </c>
      <c r="E1435" s="62" t="inlineStr">
        <is>
          <t>SOV</t>
        </is>
      </c>
      <c r="F1435" s="184" t="n"/>
      <c r="G1435" s="185" t="n"/>
      <c r="H1435" s="185" t="n"/>
      <c r="I1435" s="185" t="n"/>
      <c r="J1435" s="186" t="n"/>
      <c r="K1435" s="184" t="n">
        <v>0</v>
      </c>
      <c r="L1435" s="186">
        <f>K1435+L1348</f>
        <v/>
      </c>
      <c r="M1435" s="184" t="n">
        <v>0</v>
      </c>
      <c r="N1435" s="186">
        <f>M1435+N1348</f>
        <v/>
      </c>
      <c r="O1435" s="184" t="n"/>
      <c r="P1435" s="186">
        <f>O1435+P1348</f>
        <v/>
      </c>
      <c r="Q1435" s="187">
        <f>N1435+P1435</f>
        <v/>
      </c>
      <c r="R1435" s="184" t="n"/>
      <c r="S1435" s="186">
        <f>R1435+S1348</f>
        <v/>
      </c>
      <c r="T1435" s="184" t="n"/>
      <c r="U1435" s="186">
        <f>T1435+U1348</f>
        <v/>
      </c>
      <c r="V1435" s="188">
        <f>L1435-N1435-U1435</f>
        <v/>
      </c>
      <c r="W1435" s="186">
        <f>IF(L1435-N1435-U1435-V1435=0,"","Error")</f>
        <v/>
      </c>
    </row>
    <row r="1436" ht="13" customHeight="1">
      <c r="A1436" s="15" t="n"/>
      <c r="B1436" s="18" t="n"/>
      <c r="C1436" s="21" t="n">
        <v>73016</v>
      </c>
      <c r="D1436" s="22" t="inlineStr">
        <is>
          <t>ការលក់ឧបករណ៍អេឡិចត្រូនិចចាស់ៗ ឬ ខូច</t>
        </is>
      </c>
      <c r="E1436" s="62" t="inlineStr">
        <is>
          <t>SOD</t>
        </is>
      </c>
      <c r="F1436" s="184" t="n"/>
      <c r="G1436" s="185" t="n"/>
      <c r="H1436" s="185" t="n"/>
      <c r="I1436" s="185" t="n"/>
      <c r="J1436" s="186" t="n"/>
      <c r="K1436" s="184" t="n">
        <v>0</v>
      </c>
      <c r="L1436" s="186">
        <f>K1436+L1349</f>
        <v/>
      </c>
      <c r="M1436" s="184" t="n">
        <v>0</v>
      </c>
      <c r="N1436" s="186">
        <f>M1436+N1349</f>
        <v/>
      </c>
      <c r="O1436" s="184" t="n"/>
      <c r="P1436" s="186">
        <f>O1436+P1349</f>
        <v/>
      </c>
      <c r="Q1436" s="187">
        <f>N1436+P1436</f>
        <v/>
      </c>
      <c r="R1436" s="184" t="n"/>
      <c r="S1436" s="186">
        <f>R1436+S1349</f>
        <v/>
      </c>
      <c r="T1436" s="184" t="n"/>
      <c r="U1436" s="186">
        <f>T1436+U1349</f>
        <v/>
      </c>
      <c r="V1436" s="188">
        <f>L1436-N1436-U1436</f>
        <v/>
      </c>
      <c r="W1436" s="186">
        <f>IF(L1436-N1436-U1436-V1436=0,"","Error")</f>
        <v/>
      </c>
    </row>
    <row r="1437" ht="13" customHeight="1">
      <c r="A1437" s="15" t="n"/>
      <c r="B1437" s="18" t="n"/>
      <c r="C1437" s="21" t="n">
        <v>73017</v>
      </c>
      <c r="D1437" s="22" t="inlineStr">
        <is>
          <t>ការលក់ឧបករណ៍អគ្គិសនីចាស់ៗ ឬ ខូច</t>
        </is>
      </c>
      <c r="E1437" s="62" t="inlineStr">
        <is>
          <t>SOE</t>
        </is>
      </c>
      <c r="F1437" s="184" t="n"/>
      <c r="G1437" s="185" t="n"/>
      <c r="H1437" s="185" t="n"/>
      <c r="I1437" s="185" t="n"/>
      <c r="J1437" s="186" t="n"/>
      <c r="K1437" s="184" t="n">
        <v>0</v>
      </c>
      <c r="L1437" s="186">
        <f>K1437+L1350</f>
        <v/>
      </c>
      <c r="M1437" s="184" t="n">
        <v>0</v>
      </c>
      <c r="N1437" s="186">
        <f>M1437+N1350</f>
        <v/>
      </c>
      <c r="O1437" s="184" t="n"/>
      <c r="P1437" s="186">
        <f>O1437+P1350</f>
        <v/>
      </c>
      <c r="Q1437" s="187">
        <f>N1437+P1437</f>
        <v/>
      </c>
      <c r="R1437" s="184" t="n"/>
      <c r="S1437" s="186">
        <f>R1437+S1350</f>
        <v/>
      </c>
      <c r="T1437" s="184" t="n"/>
      <c r="U1437" s="186">
        <f>T1437+U1350</f>
        <v/>
      </c>
      <c r="V1437" s="188">
        <f>L1437-N1437-U1437</f>
        <v/>
      </c>
      <c r="W1437" s="186">
        <f>IF(L1437-N1437-U1437-V1437=0,"","Error")</f>
        <v/>
      </c>
    </row>
    <row r="1438" ht="14" customHeight="1" thickBot="1">
      <c r="A1438" s="15" t="n"/>
      <c r="B1438" s="24" t="n"/>
      <c r="C1438" s="55" t="n">
        <v>73018</v>
      </c>
      <c r="D1438" s="56" t="inlineStr">
        <is>
          <t>ការលក់ទ្រព្យសម្បត្តិនៃរដ្ឋបាលសាធារណៈផ្សេងទៀត</t>
        </is>
      </c>
      <c r="E1438" s="80" t="inlineStr">
        <is>
          <t>SOO</t>
        </is>
      </c>
      <c r="F1438" s="107" t="n"/>
      <c r="G1438" s="108" t="n"/>
      <c r="H1438" s="108" t="n"/>
      <c r="I1438" s="108" t="n"/>
      <c r="J1438" s="109" t="n"/>
      <c r="K1438" s="107" t="n">
        <v>0</v>
      </c>
      <c r="L1438" s="109">
        <f>K1438+L1351</f>
        <v/>
      </c>
      <c r="M1438" s="107" t="n">
        <v>0</v>
      </c>
      <c r="N1438" s="109">
        <f>M1438+N1351</f>
        <v/>
      </c>
      <c r="O1438" s="107" t="n"/>
      <c r="P1438" s="109">
        <f>O1438+P1351</f>
        <v/>
      </c>
      <c r="Q1438" s="110">
        <f>N1438+P1438</f>
        <v/>
      </c>
      <c r="R1438" s="107" t="n"/>
      <c r="S1438" s="109">
        <f>R1438+S1351</f>
        <v/>
      </c>
      <c r="T1438" s="107" t="n"/>
      <c r="U1438" s="109">
        <f>T1438+U1351</f>
        <v/>
      </c>
      <c r="V1438" s="111">
        <f>L1438-N1438-U1438</f>
        <v/>
      </c>
      <c r="W1438" s="109">
        <f>IF(L1438-N1438-U1438-V1438=0,"","Error")</f>
        <v/>
      </c>
    </row>
    <row r="1439" ht="14" customHeight="1" thickBot="1">
      <c r="A1439" s="15" t="n"/>
      <c r="B1439" s="19" t="inlineStr">
        <is>
          <t>7302</t>
        </is>
      </c>
      <c r="C1439" s="26" t="n">
        <v>73024</v>
      </c>
      <c r="D1439" s="35" t="inlineStr">
        <is>
          <t>កម្រៃសេវាបង់ថ្លៃសិទ្ធិប្រឡង និងសិក្សាវគ្គជើងសាគយ</t>
        </is>
      </c>
      <c r="E1439" s="63" t="inlineStr">
        <is>
          <t>CBF</t>
        </is>
      </c>
      <c r="F1439" s="189" t="n"/>
      <c r="G1439" s="190" t="n"/>
      <c r="H1439" s="190" t="n"/>
      <c r="I1439" s="190" t="n"/>
      <c r="J1439" s="114" t="n"/>
      <c r="K1439" s="189" t="n">
        <v>0</v>
      </c>
      <c r="L1439" s="114">
        <f>K1439+L1352</f>
        <v/>
      </c>
      <c r="M1439" s="189" t="n">
        <v>0</v>
      </c>
      <c r="N1439" s="114">
        <f>M1439+N1352</f>
        <v/>
      </c>
      <c r="O1439" s="189" t="n"/>
      <c r="P1439" s="114">
        <f>O1439+P1352</f>
        <v/>
      </c>
      <c r="Q1439" s="115">
        <f>N1439+P1439</f>
        <v/>
      </c>
      <c r="R1439" s="189" t="n"/>
      <c r="S1439" s="114">
        <f>R1439+S1352</f>
        <v/>
      </c>
      <c r="T1439" s="189" t="n"/>
      <c r="U1439" s="114">
        <f>T1439+U1352</f>
        <v/>
      </c>
      <c r="V1439" s="191">
        <f>L1439-N1439-U1439</f>
        <v/>
      </c>
      <c r="W1439" s="114">
        <f>IF(L1439-N1439-U1439-V1439=0,"","Error")</f>
        <v/>
      </c>
    </row>
    <row r="1440" ht="27" customHeight="1" thickBot="1">
      <c r="A1440" s="23" t="n"/>
      <c r="B1440" s="15" t="n"/>
      <c r="C1440" s="126" t="n">
        <v>73028</v>
      </c>
      <c r="D144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440" s="90" t="n"/>
      <c r="F1440" s="118" t="n"/>
      <c r="G1440" s="119">
        <f>G1441+G1446+G1452+G1453</f>
        <v/>
      </c>
      <c r="H1440" s="119">
        <f>H1441+H1446+H1452+H1453</f>
        <v/>
      </c>
      <c r="I1440" s="119">
        <f>I1441+I1446+I1452+I1453</f>
        <v/>
      </c>
      <c r="J1440" s="120">
        <f>J1441+J1446+J1452+J1453</f>
        <v/>
      </c>
      <c r="K1440" s="118">
        <f>K1441+K1446+K1452+K1453</f>
        <v/>
      </c>
      <c r="L1440" s="120">
        <f>L1441+L1446+L1452+L1453</f>
        <v/>
      </c>
      <c r="M1440" s="118">
        <f>M1441+M1446+M1452+M1453</f>
        <v/>
      </c>
      <c r="N1440" s="120">
        <f>N1441+N1446+N1452+N1453</f>
        <v/>
      </c>
      <c r="O1440" s="118">
        <f>O1441+O1446+O1452+O1453</f>
        <v/>
      </c>
      <c r="P1440" s="120">
        <f>P1441+P1446+P1452+P1453</f>
        <v/>
      </c>
      <c r="Q1440" s="121">
        <f>Q1441+Q1446+Q1452+Q1453</f>
        <v/>
      </c>
      <c r="R1440" s="118">
        <f>R1441+R1446+R1452+R1453</f>
        <v/>
      </c>
      <c r="S1440" s="120">
        <f>S1441+S1446+S1452+S1453</f>
        <v/>
      </c>
      <c r="T1440" s="118">
        <f>T1441+T1446+T1452+T1453</f>
        <v/>
      </c>
      <c r="U1440" s="120">
        <f>U1441+U1446+U1452+U1453</f>
        <v/>
      </c>
      <c r="V1440" s="122">
        <f>V1441+V1446+V1452+V1453</f>
        <v/>
      </c>
      <c r="W1440" s="120">
        <f>IF(L1440-N1440-U1440-V1440=0,"","Error")</f>
        <v/>
      </c>
    </row>
    <row r="1441" ht="14" customHeight="1" thickBot="1">
      <c r="A1441" s="23" t="n"/>
      <c r="B1441" s="18" t="n"/>
      <c r="C1441" s="129" t="n"/>
      <c r="D1441" s="141" t="inlineStr">
        <is>
          <t>សរុបកម្រៃចុះបញ្ជិកាប្រតិវេទន៍គយ</t>
        </is>
      </c>
      <c r="E1441" s="142" t="n"/>
      <c r="F1441" s="202" t="n"/>
      <c r="G1441" s="259">
        <f>SUM(G1442:G1445)</f>
        <v/>
      </c>
      <c r="H1441" s="259">
        <f>SUM(H1442:H1445)</f>
        <v/>
      </c>
      <c r="I1441" s="259">
        <f>SUM(I1442:I1445)</f>
        <v/>
      </c>
      <c r="J1441" s="260">
        <f>SUM(J1442:J1445)</f>
        <v/>
      </c>
      <c r="K1441" s="202">
        <f>SUM(K1442:K1445)</f>
        <v/>
      </c>
      <c r="L1441" s="260">
        <f>SUM(L1442:L1445)</f>
        <v/>
      </c>
      <c r="M1441" s="202">
        <f>SUM(M1442:M1445)</f>
        <v/>
      </c>
      <c r="N1441" s="260">
        <f>SUM(N1442:N1445)</f>
        <v/>
      </c>
      <c r="O1441" s="202">
        <f>SUM(O1442:O1445)</f>
        <v/>
      </c>
      <c r="P1441" s="260">
        <f>SUM(P1442:P1445)</f>
        <v/>
      </c>
      <c r="Q1441" s="261">
        <f>SUM(Q1442:Q1445)</f>
        <v/>
      </c>
      <c r="R1441" s="202">
        <f>SUM(R1442:R1445)</f>
        <v/>
      </c>
      <c r="S1441" s="260">
        <f>SUM(S1442:S1445)</f>
        <v/>
      </c>
      <c r="T1441" s="202">
        <f>SUM(T1442:T1445)</f>
        <v/>
      </c>
      <c r="U1441" s="260">
        <f>SUM(U1442:U1445)</f>
        <v/>
      </c>
      <c r="V1441" s="262">
        <f>SUM(V1442:V1445)</f>
        <v/>
      </c>
      <c r="W1441" s="260">
        <f>IF(L1441-N1441-U1441-V1441=0,"","Error")</f>
        <v/>
      </c>
    </row>
    <row r="1442" ht="26" customHeight="1">
      <c r="A1442" s="23" t="n"/>
      <c r="B1442" s="18" t="n"/>
      <c r="C1442" s="129" t="n"/>
      <c r="D1442" s="34" t="inlineStr">
        <is>
          <t>កម្រៃចុះបញ្ចិកាប្រតិវេទន៍គយនាំចេញនាំចូលនិងឆ្លងកាត់ (មាតិកាចាស់)</t>
        </is>
      </c>
      <c r="E1442" s="87" t="inlineStr">
        <is>
          <t>CDF</t>
        </is>
      </c>
      <c r="F1442" s="208" t="n"/>
      <c r="G1442" s="209" t="n"/>
      <c r="H1442" s="209" t="n"/>
      <c r="I1442" s="209" t="n"/>
      <c r="J1442" s="210" t="n"/>
      <c r="K1442" s="208" t="n">
        <v>0</v>
      </c>
      <c r="L1442" s="210">
        <f>K1442+L1355</f>
        <v/>
      </c>
      <c r="M1442" s="208" t="n">
        <v>0</v>
      </c>
      <c r="N1442" s="210">
        <f>M1442+N1355</f>
        <v/>
      </c>
      <c r="O1442" s="208" t="n"/>
      <c r="P1442" s="210">
        <f>O1442+P1355</f>
        <v/>
      </c>
      <c r="Q1442" s="211">
        <f>N1442+P1442</f>
        <v/>
      </c>
      <c r="R1442" s="208" t="n"/>
      <c r="S1442" s="210">
        <f>R1442+S1355</f>
        <v/>
      </c>
      <c r="T1442" s="208" t="n"/>
      <c r="U1442" s="210">
        <f>T1442+U1355</f>
        <v/>
      </c>
      <c r="V1442" s="212">
        <f>L1442-N1442-U1442</f>
        <v/>
      </c>
      <c r="W1442" s="210">
        <f>IF(L1442-N1442-U1442-V1442=0,"","Error")</f>
        <v/>
      </c>
    </row>
    <row r="1443" ht="26" customHeight="1">
      <c r="A1443" s="23" t="n"/>
      <c r="B1443" s="18" t="n"/>
      <c r="C1443" s="129" t="n"/>
      <c r="D144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443" s="64" t="inlineStr">
        <is>
          <t>CDL</t>
        </is>
      </c>
      <c r="F1443" s="213" t="n"/>
      <c r="G1443" s="214" t="n"/>
      <c r="H1443" s="214" t="n"/>
      <c r="I1443" s="214" t="n"/>
      <c r="J1443" s="215" t="n"/>
      <c r="K1443" s="213" t="n">
        <v>128000</v>
      </c>
      <c r="L1443" s="215">
        <f>K1443+L1356</f>
        <v/>
      </c>
      <c r="M1443" s="213" t="n">
        <v>0</v>
      </c>
      <c r="N1443" s="215">
        <f>M1443+N1356</f>
        <v/>
      </c>
      <c r="O1443" s="213" t="n"/>
      <c r="P1443" s="215">
        <f>O1443+P1356</f>
        <v/>
      </c>
      <c r="Q1443" s="216">
        <f>N1443+P1443</f>
        <v/>
      </c>
      <c r="R1443" s="213" t="n"/>
      <c r="S1443" s="215">
        <f>R1443+S1356</f>
        <v/>
      </c>
      <c r="T1443" s="213" t="n"/>
      <c r="U1443" s="215">
        <f>T1443+U1356</f>
        <v/>
      </c>
      <c r="V1443" s="217">
        <f>L1443-N1443-U1443</f>
        <v/>
      </c>
      <c r="W1443" s="215">
        <f>IF(L1443-N1443-U1443-V1443=0,"","Error")</f>
        <v/>
      </c>
    </row>
    <row r="1444" ht="26" customHeight="1">
      <c r="A1444" s="23" t="n"/>
      <c r="B1444" s="18" t="n"/>
      <c r="C1444" s="129" t="n"/>
      <c r="D144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444" s="64" t="inlineStr">
        <is>
          <t>CDO</t>
        </is>
      </c>
      <c r="F1444" s="213" t="n"/>
      <c r="G1444" s="214" t="n"/>
      <c r="H1444" s="214" t="n"/>
      <c r="I1444" s="214" t="n"/>
      <c r="J1444" s="215" t="n"/>
      <c r="K1444" s="213" t="n">
        <v>15000</v>
      </c>
      <c r="L1444" s="215">
        <f>K1444+L1357</f>
        <v/>
      </c>
      <c r="M1444" s="213" t="n">
        <v>0</v>
      </c>
      <c r="N1444" s="215">
        <f>M1444+N1357</f>
        <v/>
      </c>
      <c r="O1444" s="213" t="n"/>
      <c r="P1444" s="215">
        <f>O1444+P1357</f>
        <v/>
      </c>
      <c r="Q1444" s="216">
        <f>N1444+P1444</f>
        <v/>
      </c>
      <c r="R1444" s="213" t="n"/>
      <c r="S1444" s="215">
        <f>R1444+S1357</f>
        <v/>
      </c>
      <c r="T1444" s="213" t="n"/>
      <c r="U1444" s="215">
        <f>T1444+U1357</f>
        <v/>
      </c>
      <c r="V1444" s="217">
        <f>L1444-N1444-U1444</f>
        <v/>
      </c>
      <c r="W1444" s="215">
        <f>IF(L1444-N1444-U1444-V1444=0,"","Error")</f>
        <v/>
      </c>
    </row>
    <row r="1445" ht="14" customHeight="1" thickBot="1">
      <c r="A1445" s="23" t="n"/>
      <c r="B1445" s="18" t="n"/>
      <c r="C1445" s="129" t="n"/>
      <c r="D1445" s="33" t="inlineStr">
        <is>
          <t>ប្រតិវេទន៍គយទំនិញឆ្លងកាត់</t>
        </is>
      </c>
      <c r="E1445" s="65" t="inlineStr">
        <is>
          <t>CDT</t>
        </is>
      </c>
      <c r="F1445" s="218" t="n"/>
      <c r="G1445" s="219" t="n"/>
      <c r="H1445" s="219" t="n"/>
      <c r="I1445" s="219" t="n"/>
      <c r="J1445" s="220" t="n"/>
      <c r="K1445" s="218" t="n">
        <v>0</v>
      </c>
      <c r="L1445" s="220">
        <f>K1445+L1358</f>
        <v/>
      </c>
      <c r="M1445" s="218" t="n">
        <v>0</v>
      </c>
      <c r="N1445" s="220">
        <f>M1445+N1358</f>
        <v/>
      </c>
      <c r="O1445" s="218" t="n"/>
      <c r="P1445" s="220">
        <f>O1445+P1358</f>
        <v/>
      </c>
      <c r="Q1445" s="221">
        <f>N1445+P1445</f>
        <v/>
      </c>
      <c r="R1445" s="218" t="n"/>
      <c r="S1445" s="220">
        <f>R1445+S1358</f>
        <v/>
      </c>
      <c r="T1445" s="218" t="n"/>
      <c r="U1445" s="220">
        <f>T1445+U1358</f>
        <v/>
      </c>
      <c r="V1445" s="222">
        <f>L1445-N1445-U1445</f>
        <v/>
      </c>
      <c r="W1445" s="220">
        <f>IF(L1445-N1445-U1445-V1445=0,"","Error")</f>
        <v/>
      </c>
    </row>
    <row r="1446" ht="14" customHeight="1" thickBot="1">
      <c r="A1446" s="23" t="n"/>
      <c r="B1446" s="18" t="n"/>
      <c r="C1446" s="129" t="n"/>
      <c r="D1446" s="88" t="inlineStr">
        <is>
          <t>សរុបកម្រៃបែបបទគយ</t>
        </is>
      </c>
      <c r="E1446" s="89" t="inlineStr">
        <is>
          <t>CPF</t>
        </is>
      </c>
      <c r="F1446" s="118" t="n"/>
      <c r="G1446" s="119">
        <f>SUM(G1447:G1451)</f>
        <v/>
      </c>
      <c r="H1446" s="119">
        <f>SUM(H1447:H1451)</f>
        <v/>
      </c>
      <c r="I1446" s="119">
        <f>SUM(I1447:I1451)</f>
        <v/>
      </c>
      <c r="J1446" s="120">
        <f>SUM(J1447:J1451)</f>
        <v/>
      </c>
      <c r="K1446" s="118" t="n">
        <v>0</v>
      </c>
      <c r="L1446" s="120">
        <f>SUM(L1447:L1451)</f>
        <v/>
      </c>
      <c r="M1446" s="118" t="n">
        <v>0</v>
      </c>
      <c r="N1446" s="120">
        <f>SUM(N1447:N1451)</f>
        <v/>
      </c>
      <c r="O1446" s="118">
        <f>SUM(O1447:O1451)</f>
        <v/>
      </c>
      <c r="P1446" s="120">
        <f>SUM(P1447:P1451)</f>
        <v/>
      </c>
      <c r="Q1446" s="121">
        <f>SUM(Q1447:Q1451)</f>
        <v/>
      </c>
      <c r="R1446" s="118">
        <f>SUM(R1447:R1451)</f>
        <v/>
      </c>
      <c r="S1446" s="120">
        <f>SUM(S1447:S1451)</f>
        <v/>
      </c>
      <c r="T1446" s="118">
        <f>SUM(T1447:T1451)</f>
        <v/>
      </c>
      <c r="U1446" s="120">
        <f>SUM(U1447:U1451)</f>
        <v/>
      </c>
      <c r="V1446" s="122">
        <f>SUM(V1447:V1451)</f>
        <v/>
      </c>
      <c r="W1446" s="120">
        <f>IF(L1446-N1446-U1446-V1446=0,"","Error")</f>
        <v/>
      </c>
    </row>
    <row r="1447" ht="13" customHeight="1">
      <c r="A1447" s="23" t="n"/>
      <c r="B1447" s="18" t="n"/>
      <c r="C1447" s="129" t="n"/>
      <c r="D144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447" s="86" t="inlineStr">
        <is>
          <t>PFC</t>
        </is>
      </c>
      <c r="F1447" s="223" t="n"/>
      <c r="G1447" s="224" t="n"/>
      <c r="H1447" s="224" t="n"/>
      <c r="I1447" s="224" t="n"/>
      <c r="J1447" s="225" t="n"/>
      <c r="K1447" s="223" t="n">
        <v>0</v>
      </c>
      <c r="L1447" s="225">
        <f>K1447+L1360</f>
        <v/>
      </c>
      <c r="M1447" s="223" t="n">
        <v>0</v>
      </c>
      <c r="N1447" s="225">
        <f>M1447+N1360</f>
        <v/>
      </c>
      <c r="O1447" s="223" t="n"/>
      <c r="P1447" s="225">
        <f>O1447+P1360</f>
        <v/>
      </c>
      <c r="Q1447" s="226">
        <f>N1447+P1447</f>
        <v/>
      </c>
      <c r="R1447" s="223" t="n"/>
      <c r="S1447" s="225">
        <f>R1447+S1360</f>
        <v/>
      </c>
      <c r="T1447" s="223" t="n"/>
      <c r="U1447" s="225">
        <f>T1447+U1360</f>
        <v/>
      </c>
      <c r="V1447" s="227">
        <f>L1447-N1447-U1447</f>
        <v/>
      </c>
      <c r="W1447" s="225">
        <f>IF(L1447-N1447-U1447-V1447=0,"","Error")</f>
        <v/>
      </c>
    </row>
    <row r="1448" ht="26" customHeight="1">
      <c r="A1448" s="23" t="n"/>
      <c r="B1448" s="18" t="n"/>
      <c r="C1448" s="129" t="n"/>
      <c r="D144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448" s="59" t="inlineStr">
        <is>
          <t>PFL</t>
        </is>
      </c>
      <c r="F1448" s="192" t="n"/>
      <c r="G1448" s="193" t="n"/>
      <c r="H1448" s="193" t="n"/>
      <c r="I1448" s="193" t="n"/>
      <c r="J1448" s="194" t="n"/>
      <c r="K1448" s="192" t="n">
        <v>0</v>
      </c>
      <c r="L1448" s="194">
        <f>K1448+L1361</f>
        <v/>
      </c>
      <c r="M1448" s="192" t="n">
        <v>0</v>
      </c>
      <c r="N1448" s="194">
        <f>M1448+N1361</f>
        <v/>
      </c>
      <c r="O1448" s="192" t="n"/>
      <c r="P1448" s="194">
        <f>O1448+P1361</f>
        <v/>
      </c>
      <c r="Q1448" s="195">
        <f>N1448+P1448</f>
        <v/>
      </c>
      <c r="R1448" s="192" t="n"/>
      <c r="S1448" s="194">
        <f>R1448+S1361</f>
        <v/>
      </c>
      <c r="T1448" s="192" t="n"/>
      <c r="U1448" s="194">
        <f>T1448+U1361</f>
        <v/>
      </c>
      <c r="V1448" s="196">
        <f>L1448-N1448-U1448</f>
        <v/>
      </c>
      <c r="W1448" s="194">
        <f>IF(L1448-N1448-U1448-V1448=0,"","Error")</f>
        <v/>
      </c>
    </row>
    <row r="1449" ht="39" customHeight="1">
      <c r="A1449" s="23" t="n"/>
      <c r="B1449" s="18" t="n"/>
      <c r="C1449" s="129" t="n"/>
      <c r="D144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449" s="67" t="inlineStr">
        <is>
          <t>PFN</t>
        </is>
      </c>
      <c r="F1449" s="228" t="n"/>
      <c r="G1449" s="229" t="n"/>
      <c r="H1449" s="229" t="n"/>
      <c r="I1449" s="229" t="n"/>
      <c r="J1449" s="230" t="n"/>
      <c r="K1449" s="228" t="n">
        <v>40000</v>
      </c>
      <c r="L1449" s="230">
        <f>K1449+L1362</f>
        <v/>
      </c>
      <c r="M1449" s="228" t="n">
        <v>0</v>
      </c>
      <c r="N1449" s="230">
        <f>M1449+N1362</f>
        <v/>
      </c>
      <c r="O1449" s="228" t="n"/>
      <c r="P1449" s="230">
        <f>O1449+P1362</f>
        <v/>
      </c>
      <c r="Q1449" s="231">
        <f>N1449+P1449</f>
        <v/>
      </c>
      <c r="R1449" s="228" t="n"/>
      <c r="S1449" s="230">
        <f>R1449+S1362</f>
        <v/>
      </c>
      <c r="T1449" s="228" t="n"/>
      <c r="U1449" s="230">
        <f>T1449+U1362</f>
        <v/>
      </c>
      <c r="V1449" s="232">
        <f>L1449-N1449-U1449</f>
        <v/>
      </c>
      <c r="W1449" s="230">
        <f>IF(L1449-N1449-U1449-V1449=0,"","Error")</f>
        <v/>
      </c>
    </row>
    <row r="1450" ht="26" customHeight="1">
      <c r="A1450" s="23" t="n"/>
      <c r="B1450" s="18" t="n"/>
      <c r="C1450" s="129" t="n"/>
      <c r="D145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450" s="68" t="inlineStr">
        <is>
          <t>PFF</t>
        </is>
      </c>
      <c r="F1450" s="233" t="n"/>
      <c r="G1450" s="234" t="n"/>
      <c r="H1450" s="234" t="n"/>
      <c r="I1450" s="234" t="n"/>
      <c r="J1450" s="235" t="n"/>
      <c r="K1450" s="233" t="n">
        <v>0</v>
      </c>
      <c r="L1450" s="235">
        <f>K1450+L1363</f>
        <v/>
      </c>
      <c r="M1450" s="233" t="n">
        <v>0</v>
      </c>
      <c r="N1450" s="235">
        <f>M1450+N1363</f>
        <v/>
      </c>
      <c r="O1450" s="233" t="n"/>
      <c r="P1450" s="235">
        <f>O1450+P1363</f>
        <v/>
      </c>
      <c r="Q1450" s="236">
        <f>N1450+P1450</f>
        <v/>
      </c>
      <c r="R1450" s="233" t="n"/>
      <c r="S1450" s="235">
        <f>R1450+S1363</f>
        <v/>
      </c>
      <c r="T1450" s="233" t="n"/>
      <c r="U1450" s="235">
        <f>T1450+U1363</f>
        <v/>
      </c>
      <c r="V1450" s="237">
        <f>L1450-N1450-U1450</f>
        <v/>
      </c>
      <c r="W1450" s="235">
        <f>IF(L1450-N1450-U1450-V1450=0,"","Error")</f>
        <v/>
      </c>
    </row>
    <row r="1451" ht="39" customHeight="1">
      <c r="A1451" s="23" t="n"/>
      <c r="B1451" s="18" t="n"/>
      <c r="C1451" s="129" t="n"/>
      <c r="D145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451" s="60" t="inlineStr">
        <is>
          <t>PFP</t>
        </is>
      </c>
      <c r="F1451" s="150" t="n"/>
      <c r="G1451" s="151" t="n"/>
      <c r="H1451" s="151" t="n"/>
      <c r="I1451" s="151" t="n"/>
      <c r="J1451" s="152" t="n"/>
      <c r="K1451" s="150" t="n">
        <v>0</v>
      </c>
      <c r="L1451" s="152">
        <f>K1451+L1364</f>
        <v/>
      </c>
      <c r="M1451" s="150" t="n">
        <v>0</v>
      </c>
      <c r="N1451" s="152">
        <f>M1451+N1364</f>
        <v/>
      </c>
      <c r="O1451" s="150" t="n"/>
      <c r="P1451" s="152">
        <f>O1451+P1364</f>
        <v/>
      </c>
      <c r="Q1451" s="153">
        <f>N1451+P1451</f>
        <v/>
      </c>
      <c r="R1451" s="150" t="n"/>
      <c r="S1451" s="152">
        <f>R1451+S1364</f>
        <v/>
      </c>
      <c r="T1451" s="150" t="n"/>
      <c r="U1451" s="152">
        <f>T1451+U1364</f>
        <v/>
      </c>
      <c r="V1451" s="154">
        <f>L1451-N1451-U1451</f>
        <v/>
      </c>
      <c r="W1451" s="152">
        <f>IF(L1451-N1451-U1451-V1451=0,"","Error")</f>
        <v/>
      </c>
    </row>
    <row r="1452" ht="13" customHeight="1">
      <c r="A1452" s="23" t="n"/>
      <c r="B1452" s="18" t="n"/>
      <c r="C1452" s="129" t="n"/>
      <c r="D1452" s="12" t="inlineStr">
        <is>
          <t>កម្រៃប័ណ្ណសម្គាល់មធ្យោបាយដឹកជញ្ជូន</t>
        </is>
      </c>
      <c r="E1452" s="59" t="inlineStr">
        <is>
          <t>TID</t>
        </is>
      </c>
      <c r="F1452" s="192" t="n"/>
      <c r="G1452" s="193" t="n"/>
      <c r="H1452" s="193" t="n"/>
      <c r="I1452" s="193" t="n"/>
      <c r="J1452" s="194" t="n"/>
      <c r="K1452" s="192" t="n">
        <v>0</v>
      </c>
      <c r="L1452" s="194">
        <f>K1452+L1365</f>
        <v/>
      </c>
      <c r="M1452" s="192" t="n">
        <v>0</v>
      </c>
      <c r="N1452" s="194">
        <f>M1452+N1365</f>
        <v/>
      </c>
      <c r="O1452" s="192" t="n"/>
      <c r="P1452" s="194">
        <f>O1452+P1365</f>
        <v/>
      </c>
      <c r="Q1452" s="195">
        <f>N1452+P1452</f>
        <v/>
      </c>
      <c r="R1452" s="192" t="n"/>
      <c r="S1452" s="194">
        <f>R1452+S1365</f>
        <v/>
      </c>
      <c r="T1452" s="192" t="n"/>
      <c r="U1452" s="194">
        <f>T1452+U1365</f>
        <v/>
      </c>
      <c r="V1452" s="196">
        <f>L1452-N1452-U1452</f>
        <v/>
      </c>
      <c r="W1452" s="194">
        <f>IF(L1452-N1452-U1452-V1452=0,"","Error")</f>
        <v/>
      </c>
    </row>
    <row r="1453" ht="27" customHeight="1" thickBot="1">
      <c r="A1453" s="23" t="n"/>
      <c r="B1453" s="24" t="n"/>
      <c r="C1453" s="140" t="n"/>
      <c r="D145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453" s="69" t="inlineStr">
        <is>
          <t>VAF</t>
        </is>
      </c>
      <c r="F1453" s="238" t="n"/>
      <c r="G1453" s="239" t="n"/>
      <c r="H1453" s="239" t="n"/>
      <c r="I1453" s="239" t="n"/>
      <c r="J1453" s="240" t="n"/>
      <c r="K1453" s="238" t="n">
        <v>0</v>
      </c>
      <c r="L1453" s="240">
        <f>K1453+L1366</f>
        <v/>
      </c>
      <c r="M1453" s="238" t="n">
        <v>0</v>
      </c>
      <c r="N1453" s="240">
        <f>M1453+N1366</f>
        <v/>
      </c>
      <c r="O1453" s="238" t="n"/>
      <c r="P1453" s="240">
        <f>O1453+P1366</f>
        <v/>
      </c>
      <c r="Q1453" s="241">
        <f>N1453+P1453</f>
        <v/>
      </c>
      <c r="R1453" s="238" t="n"/>
      <c r="S1453" s="240">
        <f>R1453+S1366</f>
        <v/>
      </c>
      <c r="T1453" s="238" t="n"/>
      <c r="U1453" s="240">
        <f>T1453+U1366</f>
        <v/>
      </c>
      <c r="V1453" s="242">
        <f>L1453-N1453-U1453</f>
        <v/>
      </c>
      <c r="W1453" s="240">
        <f>IF(L1453-N1453-U1453-V1453=0,"","Error")</f>
        <v/>
      </c>
    </row>
    <row r="1454" ht="14" customHeight="1" thickBot="1">
      <c r="A1454" s="23" t="n"/>
      <c r="B1454" s="25" t="inlineStr">
        <is>
          <t>7304</t>
        </is>
      </c>
      <c r="C1454" s="126" t="n">
        <v>73048</v>
      </c>
      <c r="D1454" s="128" t="inlineStr">
        <is>
          <t>សរុបផលពីសេវាផ្សេងៗ</t>
        </is>
      </c>
      <c r="E1454" s="89" t="n"/>
      <c r="F1454" s="118" t="n"/>
      <c r="G1454" s="119">
        <f>G1455+G1456+G1462+G1463</f>
        <v/>
      </c>
      <c r="H1454" s="119">
        <f>H1455+H1456+H1462+H1463</f>
        <v/>
      </c>
      <c r="I1454" s="119">
        <f>I1455+I1456+I1462+I1463</f>
        <v/>
      </c>
      <c r="J1454" s="120">
        <f>J1455+J1456+J1462+J1463</f>
        <v/>
      </c>
      <c r="K1454" s="118">
        <f>K1455+K1456+K1462+K1463</f>
        <v/>
      </c>
      <c r="L1454" s="120">
        <f>L1455+L1456+L1462+L1463</f>
        <v/>
      </c>
      <c r="M1454" s="118">
        <f>M1455+M1456+M1462+M1463</f>
        <v/>
      </c>
      <c r="N1454" s="120">
        <f>N1455+N1456+N1462+N1463</f>
        <v/>
      </c>
      <c r="O1454" s="118">
        <f>O1455+O1456+O1462+O1463</f>
        <v/>
      </c>
      <c r="P1454" s="120">
        <f>P1455+P1456+P1462+P1463</f>
        <v/>
      </c>
      <c r="Q1454" s="121">
        <f>Q1455+Q1456+Q1462+Q1463</f>
        <v/>
      </c>
      <c r="R1454" s="118">
        <f>R1455+R1456+R1462+R1463</f>
        <v/>
      </c>
      <c r="S1454" s="120">
        <f>S1455+S1456+S1462+S1463</f>
        <v/>
      </c>
      <c r="T1454" s="118">
        <f>T1455+T1456+T1462+T1463</f>
        <v/>
      </c>
      <c r="U1454" s="120">
        <f>U1455+U1456+U1462+U1463</f>
        <v/>
      </c>
      <c r="V1454" s="122">
        <f>V1455+V1456+V1462+V1463</f>
        <v/>
      </c>
      <c r="W1454" s="120">
        <f>IF(L1454-N1454-U1454-V1454=0,"","Error")</f>
        <v/>
      </c>
    </row>
    <row r="1455" ht="14" customHeight="1" thickBot="1">
      <c r="A1455" s="23" t="n"/>
      <c r="B1455" s="18" t="n"/>
      <c r="C1455" s="129" t="n"/>
      <c r="D1455" s="32" t="inlineStr">
        <is>
          <t>កម្រៃផ្តល់សេវាតាមវិធានបញ្ជាក់ជាមុន</t>
        </is>
      </c>
      <c r="E1455" s="70" t="inlineStr">
        <is>
          <t>ARF</t>
        </is>
      </c>
      <c r="F1455" s="243" t="n"/>
      <c r="G1455" s="244" t="n"/>
      <c r="H1455" s="244" t="n"/>
      <c r="I1455" s="244" t="n"/>
      <c r="J1455" s="245" t="n"/>
      <c r="K1455" s="243" t="n">
        <v>0</v>
      </c>
      <c r="L1455" s="245">
        <f>K1455+L1368</f>
        <v/>
      </c>
      <c r="M1455" s="243" t="n">
        <v>0</v>
      </c>
      <c r="N1455" s="245">
        <f>M1455+N1368</f>
        <v/>
      </c>
      <c r="O1455" s="243" t="n"/>
      <c r="P1455" s="245">
        <f>O1455+P1368</f>
        <v/>
      </c>
      <c r="Q1455" s="246">
        <f>N1455+P1455</f>
        <v/>
      </c>
      <c r="R1455" s="243" t="n"/>
      <c r="S1455" s="245">
        <f>R1455+S1368</f>
        <v/>
      </c>
      <c r="T1455" s="243" t="n"/>
      <c r="U1455" s="245">
        <f>T1455+U1368</f>
        <v/>
      </c>
      <c r="V1455" s="247">
        <f>L1455-N1455-U1455</f>
        <v/>
      </c>
      <c r="W1455" s="245">
        <f>IF(L1455-N1455-U1455-V1455=0,"","Error")</f>
        <v/>
      </c>
    </row>
    <row r="1456" ht="14" customHeight="1" thickBot="1">
      <c r="A1456" s="23" t="n"/>
      <c r="B1456" s="18" t="n"/>
      <c r="C1456" s="129" t="n"/>
      <c r="D1456" s="31" t="inlineStr">
        <is>
          <t>សរុបកម្រៃការងារក្រៅការិយាល័យគយ</t>
        </is>
      </c>
      <c r="E1456" s="66" t="inlineStr">
        <is>
          <t>OOD</t>
        </is>
      </c>
      <c r="F1456" s="248" t="n"/>
      <c r="G1456" s="249">
        <f>SUM(G1457:G1461)</f>
        <v/>
      </c>
      <c r="H1456" s="249">
        <f>SUM(H1457:H1461)</f>
        <v/>
      </c>
      <c r="I1456" s="249">
        <f>SUM(I1457:I1461)</f>
        <v/>
      </c>
      <c r="J1456" s="204">
        <f>SUM(J1457:J1461)</f>
        <v/>
      </c>
      <c r="K1456" s="248" t="n">
        <v>0</v>
      </c>
      <c r="L1456" s="204">
        <f>SUM(L1457:L1461)</f>
        <v/>
      </c>
      <c r="M1456" s="248" t="n">
        <v>0</v>
      </c>
      <c r="N1456" s="204">
        <f>SUM(N1457:N1461)</f>
        <v/>
      </c>
      <c r="O1456" s="248">
        <f>SUM(O1457:O1461)</f>
        <v/>
      </c>
      <c r="P1456" s="204">
        <f>SUM(P1457:P1461)</f>
        <v/>
      </c>
      <c r="Q1456" s="206">
        <f>SUM(Q1457:Q1461)</f>
        <v/>
      </c>
      <c r="R1456" s="248">
        <f>SUM(R1457:R1461)</f>
        <v/>
      </c>
      <c r="S1456" s="204">
        <f>SUM(S1457:S1461)</f>
        <v/>
      </c>
      <c r="T1456" s="248">
        <f>SUM(T1457:T1461)</f>
        <v/>
      </c>
      <c r="U1456" s="204">
        <f>SUM(U1457:U1461)</f>
        <v/>
      </c>
      <c r="V1456" s="250">
        <f>L1456-N1456-U1456</f>
        <v/>
      </c>
      <c r="W1456" s="204">
        <f>IF(L1456-N1456-U1456-V1456=0,"","Error")</f>
        <v/>
      </c>
    </row>
    <row r="1457" ht="13" customHeight="1">
      <c r="A1457" s="23" t="n"/>
      <c r="B1457" s="18" t="n"/>
      <c r="C1457" s="129" t="n"/>
      <c r="D145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457" s="59" t="inlineStr">
        <is>
          <t>CII</t>
        </is>
      </c>
      <c r="F1457" s="192" t="n"/>
      <c r="G1457" s="193" t="n"/>
      <c r="H1457" s="193" t="n"/>
      <c r="I1457" s="193" t="n"/>
      <c r="J1457" s="194" t="n"/>
      <c r="K1457" s="192" t="n">
        <v>0</v>
      </c>
      <c r="L1457" s="194">
        <f>K1457+L1370</f>
        <v/>
      </c>
      <c r="M1457" s="192" t="n">
        <v>0</v>
      </c>
      <c r="N1457" s="194">
        <f>M1457+N1370</f>
        <v/>
      </c>
      <c r="O1457" s="192" t="n"/>
      <c r="P1457" s="194">
        <f>O1457+P1370</f>
        <v/>
      </c>
      <c r="Q1457" s="195">
        <f>N1457+P1457</f>
        <v/>
      </c>
      <c r="R1457" s="192" t="n"/>
      <c r="S1457" s="194">
        <f>R1457+S1370</f>
        <v/>
      </c>
      <c r="T1457" s="192" t="n"/>
      <c r="U1457" s="194">
        <f>T1457+U1370</f>
        <v/>
      </c>
      <c r="V1457" s="196">
        <f>L1457-N1457-U1457</f>
        <v/>
      </c>
      <c r="W1457" s="194">
        <f>IF(L1457-N1457-U1457-V1457=0,"","Error")</f>
        <v/>
      </c>
    </row>
    <row r="1458" ht="13" customHeight="1">
      <c r="A1458" s="23" t="n"/>
      <c r="B1458" s="18" t="n"/>
      <c r="C1458" s="129" t="n"/>
      <c r="D145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458" s="60" t="inlineStr">
        <is>
          <t>CIO</t>
        </is>
      </c>
      <c r="F1458" s="150" t="n"/>
      <c r="G1458" s="151" t="n"/>
      <c r="H1458" s="151" t="n"/>
      <c r="I1458" s="151" t="n"/>
      <c r="J1458" s="152" t="n"/>
      <c r="K1458" s="150" t="n">
        <v>0</v>
      </c>
      <c r="L1458" s="152">
        <f>K1458+L1371</f>
        <v/>
      </c>
      <c r="M1458" s="150" t="n">
        <v>0</v>
      </c>
      <c r="N1458" s="152">
        <f>M1458+N1371</f>
        <v/>
      </c>
      <c r="O1458" s="150" t="n"/>
      <c r="P1458" s="152">
        <f>O1458+P1371</f>
        <v/>
      </c>
      <c r="Q1458" s="153">
        <f>N1458+P1458</f>
        <v/>
      </c>
      <c r="R1458" s="150" t="n"/>
      <c r="S1458" s="152">
        <f>R1458+S1371</f>
        <v/>
      </c>
      <c r="T1458" s="150" t="n"/>
      <c r="U1458" s="152">
        <f>T1458+U1371</f>
        <v/>
      </c>
      <c r="V1458" s="154">
        <f>L1458-N1458-U1458</f>
        <v/>
      </c>
      <c r="W1458" s="152">
        <f>IF(L1458-N1458-U1458-V1458=0,"","Error")</f>
        <v/>
      </c>
    </row>
    <row r="1459" ht="13" customHeight="1">
      <c r="A1459" s="23" t="n"/>
      <c r="B1459" s="18" t="n"/>
      <c r="C1459" s="129" t="n"/>
      <c r="D145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459" s="60" t="inlineStr">
        <is>
          <t>NII</t>
        </is>
      </c>
      <c r="F1459" s="150" t="n"/>
      <c r="G1459" s="151" t="n"/>
      <c r="H1459" s="151" t="n"/>
      <c r="I1459" s="151" t="n"/>
      <c r="J1459" s="152" t="n"/>
      <c r="K1459" s="150" t="n">
        <v>0</v>
      </c>
      <c r="L1459" s="152">
        <f>K1459+L1372</f>
        <v/>
      </c>
      <c r="M1459" s="150" t="n">
        <v>0</v>
      </c>
      <c r="N1459" s="152">
        <f>M1459+N1372</f>
        <v/>
      </c>
      <c r="O1459" s="150" t="n"/>
      <c r="P1459" s="152">
        <f>O1459+P1372</f>
        <v/>
      </c>
      <c r="Q1459" s="153">
        <f>N1459+P1459</f>
        <v/>
      </c>
      <c r="R1459" s="150" t="n"/>
      <c r="S1459" s="152">
        <f>R1459+S1372</f>
        <v/>
      </c>
      <c r="T1459" s="150" t="n"/>
      <c r="U1459" s="152">
        <f>T1459+U1372</f>
        <v/>
      </c>
      <c r="V1459" s="154">
        <f>L1459-N1459-U1459</f>
        <v/>
      </c>
      <c r="W1459" s="152">
        <f>IF(L1459-N1459-U1459-V1459=0,"","Error")</f>
        <v/>
      </c>
    </row>
    <row r="1460" ht="13" customHeight="1">
      <c r="A1460" s="23" t="n"/>
      <c r="B1460" s="18" t="n"/>
      <c r="C1460" s="129" t="n"/>
      <c r="D146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460" s="60" t="inlineStr">
        <is>
          <t>NIO</t>
        </is>
      </c>
      <c r="F1460" s="150" t="n"/>
      <c r="G1460" s="151" t="n"/>
      <c r="H1460" s="151" t="n"/>
      <c r="I1460" s="151" t="n"/>
      <c r="J1460" s="152" t="n"/>
      <c r="K1460" s="150" t="n">
        <v>0</v>
      </c>
      <c r="L1460" s="152">
        <f>K1460+L1373</f>
        <v/>
      </c>
      <c r="M1460" s="150" t="n">
        <v>0</v>
      </c>
      <c r="N1460" s="152">
        <f>M1460+N1373</f>
        <v/>
      </c>
      <c r="O1460" s="150" t="n"/>
      <c r="P1460" s="152">
        <f>O1460+P1373</f>
        <v/>
      </c>
      <c r="Q1460" s="153">
        <f>N1460+P1460</f>
        <v/>
      </c>
      <c r="R1460" s="150" t="n"/>
      <c r="S1460" s="152">
        <f>R1460+S1373</f>
        <v/>
      </c>
      <c r="T1460" s="150" t="n"/>
      <c r="U1460" s="152">
        <f>T1460+U1373</f>
        <v/>
      </c>
      <c r="V1460" s="154">
        <f>L1460-N1460-U1460</f>
        <v/>
      </c>
      <c r="W1460" s="152">
        <f>IF(L1460-N1460-U1460-V1460=0,"","Error")</f>
        <v/>
      </c>
    </row>
    <row r="1461" ht="13" customHeight="1">
      <c r="A1461" s="23" t="n"/>
      <c r="B1461" s="18" t="n"/>
      <c r="C1461" s="129" t="n"/>
      <c r="D1461" s="13" t="inlineStr">
        <is>
          <t xml:space="preserve">   កម្រៃអមទំនិញ</t>
        </is>
      </c>
      <c r="E1461" s="71" t="inlineStr">
        <is>
          <t>CEF</t>
        </is>
      </c>
      <c r="F1461" s="251" t="n"/>
      <c r="G1461" s="252" t="n"/>
      <c r="H1461" s="252" t="n"/>
      <c r="I1461" s="252" t="n"/>
      <c r="J1461" s="253" t="n"/>
      <c r="K1461" s="251" t="n">
        <v>0</v>
      </c>
      <c r="L1461" s="253">
        <f>K1461+L1374</f>
        <v/>
      </c>
      <c r="M1461" s="251" t="n">
        <v>0</v>
      </c>
      <c r="N1461" s="253">
        <f>M1461+N1374</f>
        <v/>
      </c>
      <c r="O1461" s="251" t="n"/>
      <c r="P1461" s="253">
        <f>O1461+P1374</f>
        <v/>
      </c>
      <c r="Q1461" s="254">
        <f>N1461+P1461</f>
        <v/>
      </c>
      <c r="R1461" s="251" t="n"/>
      <c r="S1461" s="253">
        <f>R1461+S1374</f>
        <v/>
      </c>
      <c r="T1461" s="251" t="n"/>
      <c r="U1461" s="253">
        <f>T1461+U1374</f>
        <v/>
      </c>
      <c r="V1461" s="255">
        <f>L1461-N1461-U1461</f>
        <v/>
      </c>
      <c r="W1461" s="253">
        <f>IF(L1461-N1461-U1461-V1461=0,"","Error")</f>
        <v/>
      </c>
    </row>
    <row r="1462" ht="27" customHeight="1" thickBot="1">
      <c r="A1462" s="23" t="n"/>
      <c r="B1462" s="18" t="n"/>
      <c r="C1462" s="129" t="n"/>
      <c r="D146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462" s="70" t="inlineStr">
        <is>
          <t>OTF</t>
        </is>
      </c>
      <c r="F1462" s="243" t="n"/>
      <c r="G1462" s="244" t="n"/>
      <c r="H1462" s="244" t="n"/>
      <c r="I1462" s="244" t="n"/>
      <c r="J1462" s="245" t="n"/>
      <c r="K1462" s="243" t="n">
        <v>0</v>
      </c>
      <c r="L1462" s="245">
        <f>K1462+L1375</f>
        <v/>
      </c>
      <c r="M1462" s="243" t="n">
        <v>0</v>
      </c>
      <c r="N1462" s="245">
        <f>M1462+N1375</f>
        <v/>
      </c>
      <c r="O1462" s="243" t="n"/>
      <c r="P1462" s="245">
        <f>O1462+P1375</f>
        <v/>
      </c>
      <c r="Q1462" s="246">
        <f>N1462+P1462</f>
        <v/>
      </c>
      <c r="R1462" s="243" t="n"/>
      <c r="S1462" s="245">
        <f>R1462+S1375</f>
        <v/>
      </c>
      <c r="T1462" s="243" t="n"/>
      <c r="U1462" s="245">
        <f>T1462+U1375</f>
        <v/>
      </c>
      <c r="V1462" s="247">
        <f>L1462-N1462-U1462</f>
        <v/>
      </c>
      <c r="W1462" s="245">
        <f>IF(L1462-N1462-U1462-V1462=0,"","Error")</f>
        <v/>
      </c>
    </row>
    <row r="1463" ht="14" customHeight="1" thickBot="1">
      <c r="A1463" s="23" t="n"/>
      <c r="B1463" s="18" t="n"/>
      <c r="C1463" s="129" t="n"/>
      <c r="D1463" s="31" t="inlineStr">
        <is>
          <t>សរុបការគ្រប់គ្រងការឆ្លងកាត់អន្តរជាតិ</t>
        </is>
      </c>
      <c r="E1463" s="73" t="inlineStr">
        <is>
          <t>TRF</t>
        </is>
      </c>
      <c r="F1463" s="248" t="n"/>
      <c r="G1463" s="249">
        <f>SUM(G1464:G1470)</f>
        <v/>
      </c>
      <c r="H1463" s="249">
        <f>SUM(H1464:H1470)</f>
        <v/>
      </c>
      <c r="I1463" s="249">
        <f>SUM(I1464:I1470)</f>
        <v/>
      </c>
      <c r="J1463" s="204">
        <f>SUM(J1464:J1470)</f>
        <v/>
      </c>
      <c r="K1463" s="248" t="n">
        <v>0</v>
      </c>
      <c r="L1463" s="204">
        <f>SUM(L1464:L1470)</f>
        <v/>
      </c>
      <c r="M1463" s="248" t="n">
        <v>0</v>
      </c>
      <c r="N1463" s="204">
        <f>SUM(N1464:N1470)</f>
        <v/>
      </c>
      <c r="O1463" s="248">
        <f>SUM(O1464:O1470)</f>
        <v/>
      </c>
      <c r="P1463" s="204">
        <f>SUM(P1464:P1470)</f>
        <v/>
      </c>
      <c r="Q1463" s="206">
        <f>SUM(Q1464:Q1470)</f>
        <v/>
      </c>
      <c r="R1463" s="248">
        <f>SUM(R1464:R1470)</f>
        <v/>
      </c>
      <c r="S1463" s="204">
        <f>SUM(S1464:S1470)</f>
        <v/>
      </c>
      <c r="T1463" s="248">
        <f>SUM(T1464:T1470)</f>
        <v/>
      </c>
      <c r="U1463" s="204">
        <f>SUM(U1464:U1470)</f>
        <v/>
      </c>
      <c r="V1463" s="250">
        <f>L1463-N1463-U1463</f>
        <v/>
      </c>
      <c r="W1463" s="204">
        <f>IF(L1463-N1463-U1463-V1463=0,"","Error")</f>
        <v/>
      </c>
    </row>
    <row r="1464" ht="26" customHeight="1">
      <c r="A1464" s="23" t="n"/>
      <c r="B1464" s="18" t="n"/>
      <c r="C1464" s="129" t="n"/>
      <c r="D146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464" s="74" t="inlineStr">
        <is>
          <t>TFT</t>
        </is>
      </c>
      <c r="F1464" s="192" t="n"/>
      <c r="G1464" s="193" t="n"/>
      <c r="H1464" s="193" t="n"/>
      <c r="I1464" s="193" t="n"/>
      <c r="J1464" s="194" t="n"/>
      <c r="K1464" s="192" t="n">
        <v>0</v>
      </c>
      <c r="L1464" s="194">
        <f>K1464+L1377</f>
        <v/>
      </c>
      <c r="M1464" s="192" t="n">
        <v>0</v>
      </c>
      <c r="N1464" s="194">
        <f>M1464+N1377</f>
        <v/>
      </c>
      <c r="O1464" s="192" t="n"/>
      <c r="P1464" s="194">
        <f>O1464+P1377</f>
        <v/>
      </c>
      <c r="Q1464" s="195">
        <f>N1464+P1464</f>
        <v/>
      </c>
      <c r="R1464" s="192" t="n"/>
      <c r="S1464" s="194">
        <f>R1464+S1377</f>
        <v/>
      </c>
      <c r="T1464" s="192" t="n"/>
      <c r="U1464" s="194">
        <f>T1464+U1377</f>
        <v/>
      </c>
      <c r="V1464" s="196">
        <f>L1464-N1464-U1464</f>
        <v/>
      </c>
      <c r="W1464" s="194">
        <f>IF(L1464-N1464-U1464-V1464=0,"","Error")</f>
        <v/>
      </c>
    </row>
    <row r="1465" ht="13" customHeight="1">
      <c r="A1465" s="23" t="n"/>
      <c r="B1465" s="18" t="n"/>
      <c r="C1465" s="129" t="n"/>
      <c r="D146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465" s="75" t="inlineStr">
        <is>
          <t>TFF</t>
        </is>
      </c>
      <c r="F1465" s="150" t="n"/>
      <c r="G1465" s="151" t="n"/>
      <c r="H1465" s="151" t="n"/>
      <c r="I1465" s="151" t="n"/>
      <c r="J1465" s="152" t="n"/>
      <c r="K1465" s="150" t="n">
        <v>0</v>
      </c>
      <c r="L1465" s="152">
        <f>K1465+L1378</f>
        <v/>
      </c>
      <c r="M1465" s="150" t="n">
        <v>0</v>
      </c>
      <c r="N1465" s="152">
        <f>M1465+N1378</f>
        <v/>
      </c>
      <c r="O1465" s="150" t="n"/>
      <c r="P1465" s="152">
        <f>O1465+P1378</f>
        <v/>
      </c>
      <c r="Q1465" s="153">
        <f>N1465+P1465</f>
        <v/>
      </c>
      <c r="R1465" s="150" t="n"/>
      <c r="S1465" s="152">
        <f>R1465+S1378</f>
        <v/>
      </c>
      <c r="T1465" s="150" t="n"/>
      <c r="U1465" s="152">
        <f>T1465+U1378</f>
        <v/>
      </c>
      <c r="V1465" s="154">
        <f>L1465-N1465-U1465</f>
        <v/>
      </c>
      <c r="W1465" s="152">
        <f>IF(L1465-N1465-U1465-V1465=0,"","Error")</f>
        <v/>
      </c>
    </row>
    <row r="1466" ht="13" customHeight="1">
      <c r="A1466" s="23" t="n"/>
      <c r="B1466" s="18" t="n"/>
      <c r="C1466" s="129" t="n"/>
      <c r="D1466" s="12" t="inlineStr">
        <is>
          <t xml:space="preserve">   កម្រៃគ្រប់គ្រងការឆ្លងកាត់ទំនិញមិនផ្ទុកក្នុងកុងតឺន័រ</t>
        </is>
      </c>
      <c r="E1466" s="75" t="inlineStr">
        <is>
          <t>TFN</t>
        </is>
      </c>
      <c r="F1466" s="150" t="n"/>
      <c r="G1466" s="151" t="n"/>
      <c r="H1466" s="151" t="n"/>
      <c r="I1466" s="151" t="n"/>
      <c r="J1466" s="152" t="n"/>
      <c r="K1466" s="150" t="n">
        <v>0</v>
      </c>
      <c r="L1466" s="152">
        <f>K1466+L1379</f>
        <v/>
      </c>
      <c r="M1466" s="150" t="n">
        <v>0</v>
      </c>
      <c r="N1466" s="152">
        <f>M1466+N1379</f>
        <v/>
      </c>
      <c r="O1466" s="150" t="n"/>
      <c r="P1466" s="152">
        <f>O1466+P1379</f>
        <v/>
      </c>
      <c r="Q1466" s="153">
        <f>N1466+P1466</f>
        <v/>
      </c>
      <c r="R1466" s="150" t="n"/>
      <c r="S1466" s="152">
        <f>R1466+S1379</f>
        <v/>
      </c>
      <c r="T1466" s="150" t="n"/>
      <c r="U1466" s="152">
        <f>T1466+U1379</f>
        <v/>
      </c>
      <c r="V1466" s="154">
        <f>L1466-N1466-U1466</f>
        <v/>
      </c>
      <c r="W1466" s="152">
        <f>IF(L1466-N1466-U1466-V1466=0,"","Error")</f>
        <v/>
      </c>
    </row>
    <row r="1467" ht="13" customHeight="1">
      <c r="A1467" s="23" t="n"/>
      <c r="B1467" s="18" t="n"/>
      <c r="C1467" s="129" t="n"/>
      <c r="D1467" s="12" t="inlineStr">
        <is>
          <t xml:space="preserve">   កម្រៃគ្រប់គ្រងការឆ្លងកាត់គោ ក្របី និងសេះរស់</t>
        </is>
      </c>
      <c r="E1467" s="75" t="inlineStr">
        <is>
          <t>TFB</t>
        </is>
      </c>
      <c r="F1467" s="150" t="n"/>
      <c r="G1467" s="151" t="n"/>
      <c r="H1467" s="151" t="n"/>
      <c r="I1467" s="151" t="n"/>
      <c r="J1467" s="152" t="n"/>
      <c r="K1467" s="150" t="n">
        <v>0</v>
      </c>
      <c r="L1467" s="152">
        <f>K1467+L1380</f>
        <v/>
      </c>
      <c r="M1467" s="150" t="n">
        <v>0</v>
      </c>
      <c r="N1467" s="152">
        <f>M1467+N1380</f>
        <v/>
      </c>
      <c r="O1467" s="150" t="n"/>
      <c r="P1467" s="152">
        <f>O1467+P1380</f>
        <v/>
      </c>
      <c r="Q1467" s="153">
        <f>N1467+P1467</f>
        <v/>
      </c>
      <c r="R1467" s="150" t="n"/>
      <c r="S1467" s="152">
        <f>R1467+S1380</f>
        <v/>
      </c>
      <c r="T1467" s="150" t="n"/>
      <c r="U1467" s="152">
        <f>T1467+U1380</f>
        <v/>
      </c>
      <c r="V1467" s="154">
        <f>L1467-N1467-U1467</f>
        <v/>
      </c>
      <c r="W1467" s="152">
        <f>IF(L1467-N1467-U1467-V1467=0,"","Error")</f>
        <v/>
      </c>
    </row>
    <row r="1468" ht="13" customHeight="1">
      <c r="A1468" s="23" t="n"/>
      <c r="B1468" s="18" t="n"/>
      <c r="C1468" s="129" t="n"/>
      <c r="D1468" s="12" t="inlineStr">
        <is>
          <t xml:space="preserve">   កម្រៃគ្រប់គ្រងការឆ្លងកាត់ជ្រូក ចៀម និងពពែរស់</t>
        </is>
      </c>
      <c r="E1468" s="75" t="inlineStr">
        <is>
          <t>TFS</t>
        </is>
      </c>
      <c r="F1468" s="150" t="n"/>
      <c r="G1468" s="151" t="n"/>
      <c r="H1468" s="151" t="n"/>
      <c r="I1468" s="151" t="n"/>
      <c r="J1468" s="152" t="n"/>
      <c r="K1468" s="150" t="n">
        <v>0</v>
      </c>
      <c r="L1468" s="152">
        <f>K1468+L1381</f>
        <v/>
      </c>
      <c r="M1468" s="150" t="n">
        <v>0</v>
      </c>
      <c r="N1468" s="152">
        <f>M1468+N1381</f>
        <v/>
      </c>
      <c r="O1468" s="150" t="n"/>
      <c r="P1468" s="152">
        <f>O1468+P1381</f>
        <v/>
      </c>
      <c r="Q1468" s="153">
        <f>N1468+P1468</f>
        <v/>
      </c>
      <c r="R1468" s="150" t="n"/>
      <c r="S1468" s="152">
        <f>R1468+S1381</f>
        <v/>
      </c>
      <c r="T1468" s="150" t="n"/>
      <c r="U1468" s="152">
        <f>T1468+U1381</f>
        <v/>
      </c>
      <c r="V1468" s="154">
        <f>L1468-N1468-U1468</f>
        <v/>
      </c>
      <c r="W1468" s="152">
        <f>IF(L1468-N1468-U1468-V1468=0,"","Error")</f>
        <v/>
      </c>
    </row>
    <row r="1469" ht="13" customHeight="1">
      <c r="A1469" s="23" t="n"/>
      <c r="B1469" s="18" t="n"/>
      <c r="C1469" s="129" t="n"/>
      <c r="D1469" s="12" t="inlineStr">
        <is>
          <t xml:space="preserve">   កម្រៃគ្រប់គ្រងការឆ្លងកាត់សត្វស្លាប (មាន់ ទា ...)</t>
        </is>
      </c>
      <c r="E1469" s="75" t="inlineStr">
        <is>
          <t>TFP</t>
        </is>
      </c>
      <c r="F1469" s="150" t="n"/>
      <c r="G1469" s="151" t="n"/>
      <c r="H1469" s="151" t="n"/>
      <c r="I1469" s="151" t="n"/>
      <c r="J1469" s="152" t="n"/>
      <c r="K1469" s="150" t="n">
        <v>0</v>
      </c>
      <c r="L1469" s="152">
        <f>K1469+L1382</f>
        <v/>
      </c>
      <c r="M1469" s="150" t="n">
        <v>0</v>
      </c>
      <c r="N1469" s="152">
        <f>M1469+N1382</f>
        <v/>
      </c>
      <c r="O1469" s="150" t="n"/>
      <c r="P1469" s="152">
        <f>O1469+P1382</f>
        <v/>
      </c>
      <c r="Q1469" s="153">
        <f>N1469+P1469</f>
        <v/>
      </c>
      <c r="R1469" s="150" t="n"/>
      <c r="S1469" s="152">
        <f>R1469+S1382</f>
        <v/>
      </c>
      <c r="T1469" s="150" t="n"/>
      <c r="U1469" s="152">
        <f>T1469+U1382</f>
        <v/>
      </c>
      <c r="V1469" s="154">
        <f>L1469-N1469-U1469</f>
        <v/>
      </c>
      <c r="W1469" s="152">
        <f>IF(L1469-N1469-U1469-V1469=0,"","Error")</f>
        <v/>
      </c>
    </row>
    <row r="1470" ht="14" customHeight="1" thickBot="1">
      <c r="A1470" s="23" t="n"/>
      <c r="B1470" s="24" t="n"/>
      <c r="C1470" s="140" t="n"/>
      <c r="D1470" s="30" t="inlineStr">
        <is>
          <t xml:space="preserve">   កម្រៃគ្រប់គ្រងការឆ្លងកាត់ផលិតផលជលផល</t>
        </is>
      </c>
      <c r="E1470" s="76" t="inlineStr">
        <is>
          <t>TFA</t>
        </is>
      </c>
      <c r="F1470" s="238" t="n"/>
      <c r="G1470" s="239" t="n"/>
      <c r="H1470" s="239" t="n"/>
      <c r="I1470" s="239" t="n"/>
      <c r="J1470" s="240" t="n"/>
      <c r="K1470" s="238" t="n">
        <v>0</v>
      </c>
      <c r="L1470" s="240">
        <f>K1470+L1383</f>
        <v/>
      </c>
      <c r="M1470" s="238" t="n">
        <v>0</v>
      </c>
      <c r="N1470" s="240">
        <f>M1470+N1383</f>
        <v/>
      </c>
      <c r="O1470" s="238" t="n"/>
      <c r="P1470" s="240">
        <f>O1470+P1383</f>
        <v/>
      </c>
      <c r="Q1470" s="241">
        <f>N1470+P1470</f>
        <v/>
      </c>
      <c r="R1470" s="238" t="n"/>
      <c r="S1470" s="240">
        <f>R1470+S1383</f>
        <v/>
      </c>
      <c r="T1470" s="238" t="n"/>
      <c r="U1470" s="240">
        <f>T1470+U1383</f>
        <v/>
      </c>
      <c r="V1470" s="242">
        <f>L1470-N1470-U1470</f>
        <v/>
      </c>
      <c r="W1470" s="240">
        <f>IF(L1470-N1470-U1470-V1470=0,"","Error")</f>
        <v/>
      </c>
    </row>
    <row r="1471" ht="14" customHeight="1" thickBot="1">
      <c r="A1471" s="23" t="n"/>
      <c r="B1471" s="136" t="n">
        <v>7306</v>
      </c>
      <c r="C1471" s="139" t="n">
        <v>73066</v>
      </c>
      <c r="D1471" s="138" t="inlineStr">
        <is>
          <t>សរុបចំណូលពីអាជ្ញាប័ណ្ណក្នុងស្រុក</t>
        </is>
      </c>
      <c r="E1471" s="90" t="n"/>
      <c r="F1471" s="118" t="n"/>
      <c r="G1471" s="119">
        <f>SUM(G1472:G1476)</f>
        <v/>
      </c>
      <c r="H1471" s="119">
        <f>SUM(H1472:H1476)</f>
        <v/>
      </c>
      <c r="I1471" s="119">
        <f>SUM(I1472:I1476)</f>
        <v/>
      </c>
      <c r="J1471" s="120">
        <f>SUM(J1472:J1476)</f>
        <v/>
      </c>
      <c r="K1471" s="118">
        <f>SUM(K1472:K1476)</f>
        <v/>
      </c>
      <c r="L1471" s="120">
        <f>SUM(L1472:L1476)</f>
        <v/>
      </c>
      <c r="M1471" s="118">
        <f>SUM(M1472:M1476)</f>
        <v/>
      </c>
      <c r="N1471" s="120">
        <f>SUM(N1472:N1476)</f>
        <v/>
      </c>
      <c r="O1471" s="118">
        <f>SUM(O1472:O1476)</f>
        <v/>
      </c>
      <c r="P1471" s="120">
        <f>SUM(P1472:P1476)</f>
        <v/>
      </c>
      <c r="Q1471" s="121">
        <f>SUM(Q1472:Q1476)</f>
        <v/>
      </c>
      <c r="R1471" s="118">
        <f>SUM(R1472:R1476)</f>
        <v/>
      </c>
      <c r="S1471" s="120">
        <f>SUM(S1472:S1476)</f>
        <v/>
      </c>
      <c r="T1471" s="118">
        <f>SUM(T1472:T1476)</f>
        <v/>
      </c>
      <c r="U1471" s="120">
        <f>SUM(U1472:U1476)</f>
        <v/>
      </c>
      <c r="V1471" s="122">
        <f>SUM(V1472:V1476)</f>
        <v/>
      </c>
      <c r="W1471" s="120">
        <f>IF(L1471-N1471-U1471-V1471=0,"","Error")</f>
        <v/>
      </c>
    </row>
    <row r="1472" ht="13" customHeight="1">
      <c r="A1472" s="23" t="n"/>
      <c r="B1472" s="18" t="n"/>
      <c r="C1472" s="127" t="n"/>
      <c r="D1472" s="137" t="inlineStr">
        <is>
          <t xml:space="preserve">   កម្រៃអាជ្ញាប័ណ្ណសន្និធិគយបណ្តោះអាសន្ន (មាតិកាចាស់)</t>
        </is>
      </c>
      <c r="E1472" s="86" t="inlineStr">
        <is>
          <t>TSL</t>
        </is>
      </c>
      <c r="F1472" s="192" t="n"/>
      <c r="G1472" s="193" t="n"/>
      <c r="H1472" s="193" t="n"/>
      <c r="I1472" s="193" t="n"/>
      <c r="J1472" s="194" t="n"/>
      <c r="K1472" s="192" t="n">
        <v>0</v>
      </c>
      <c r="L1472" s="194">
        <f>K1472+L1385</f>
        <v/>
      </c>
      <c r="M1472" s="192" t="n">
        <v>0</v>
      </c>
      <c r="N1472" s="194">
        <f>M1472+N1385</f>
        <v/>
      </c>
      <c r="O1472" s="192" t="n"/>
      <c r="P1472" s="194">
        <f>O1472+P1385</f>
        <v/>
      </c>
      <c r="Q1472" s="195">
        <f>N1472+P1472</f>
        <v/>
      </c>
      <c r="R1472" s="192" t="n"/>
      <c r="S1472" s="194">
        <f>R1472+S1385</f>
        <v/>
      </c>
      <c r="T1472" s="192" t="n"/>
      <c r="U1472" s="194">
        <f>T1472+U1385</f>
        <v/>
      </c>
      <c r="V1472" s="196">
        <f>L1472-N1472-U1472</f>
        <v/>
      </c>
      <c r="W1472" s="194">
        <f>IF(L1472-N1472-U1472-V1472=0,"","Error")</f>
        <v/>
      </c>
    </row>
    <row r="1473" ht="26" customHeight="1">
      <c r="A1473" s="23" t="n"/>
      <c r="B1473" s="18" t="n"/>
      <c r="C1473" s="127" t="n"/>
      <c r="D147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473" s="60" t="inlineStr">
        <is>
          <t>BTL</t>
        </is>
      </c>
      <c r="F1473" s="150" t="n"/>
      <c r="G1473" s="151" t="n"/>
      <c r="H1473" s="151" t="n"/>
      <c r="I1473" s="151" t="n"/>
      <c r="J1473" s="152" t="n"/>
      <c r="K1473" s="150" t="n">
        <v>0</v>
      </c>
      <c r="L1473" s="152">
        <f>K1473+L1386</f>
        <v/>
      </c>
      <c r="M1473" s="150" t="n">
        <v>0</v>
      </c>
      <c r="N1473" s="152">
        <f>M1473+N1386</f>
        <v/>
      </c>
      <c r="O1473" s="150" t="n"/>
      <c r="P1473" s="152">
        <f>O1473+P1386</f>
        <v/>
      </c>
      <c r="Q1473" s="153">
        <f>N1473+P1473</f>
        <v/>
      </c>
      <c r="R1473" s="150" t="n"/>
      <c r="S1473" s="152">
        <f>R1473+S1386</f>
        <v/>
      </c>
      <c r="T1473" s="150" t="n"/>
      <c r="U1473" s="152">
        <f>T1473+U1386</f>
        <v/>
      </c>
      <c r="V1473" s="154">
        <f>L1473-N1473-U1473</f>
        <v/>
      </c>
      <c r="W1473" s="152">
        <f>IF(L1473-N1473-U1473-V1473=0,"","Error")</f>
        <v/>
      </c>
    </row>
    <row r="1474" ht="13" customHeight="1">
      <c r="A1474" s="23" t="n"/>
      <c r="B1474" s="18" t="n"/>
      <c r="C1474" s="127" t="n"/>
      <c r="D1474" s="7" t="inlineStr">
        <is>
          <t xml:space="preserve">   កម្រៃការគ្រប់គ្រងប្រតិបត្តិការសន្និធិគយបណ្តោះអាសន្ន</t>
        </is>
      </c>
      <c r="E1474" s="61" t="inlineStr">
        <is>
          <t>TSM</t>
        </is>
      </c>
      <c r="F1474" s="197" t="n"/>
      <c r="G1474" s="198" t="n"/>
      <c r="H1474" s="198" t="n"/>
      <c r="I1474" s="198" t="n"/>
      <c r="J1474" s="199" t="n"/>
      <c r="K1474" s="197" t="n">
        <v>0</v>
      </c>
      <c r="L1474" s="199">
        <f>K1474+L1387</f>
        <v/>
      </c>
      <c r="M1474" s="197" t="n">
        <v>0</v>
      </c>
      <c r="N1474" s="199">
        <f>M1474+N1387</f>
        <v/>
      </c>
      <c r="O1474" s="197" t="n"/>
      <c r="P1474" s="199">
        <f>O1474+P1387</f>
        <v/>
      </c>
      <c r="Q1474" s="200">
        <f>N1474+P1474</f>
        <v/>
      </c>
      <c r="R1474" s="197" t="n"/>
      <c r="S1474" s="199">
        <f>R1474+S1387</f>
        <v/>
      </c>
      <c r="T1474" s="197" t="n"/>
      <c r="U1474" s="199">
        <f>T1474+U1387</f>
        <v/>
      </c>
      <c r="V1474" s="201">
        <f>L1474-N1474-U1474</f>
        <v/>
      </c>
      <c r="W1474" s="199">
        <f>IF(L1474-N1474-U1474-V1474=0,"","Error")</f>
        <v/>
      </c>
    </row>
    <row r="1475" ht="13" customHeight="1">
      <c r="A1475" s="23" t="n"/>
      <c r="B1475" s="18" t="n"/>
      <c r="C1475" s="127" t="n"/>
      <c r="D1475" s="7" t="inlineStr">
        <is>
          <t xml:space="preserve">   កម្រៃការគ្រប់គ្រងប្រតិបត្តិការភណ្ឌាគារគយមានដែនកំណត់ </t>
        </is>
      </c>
      <c r="E1475" s="61" t="inlineStr">
        <is>
          <t>BWM</t>
        </is>
      </c>
      <c r="F1475" s="197" t="n"/>
      <c r="G1475" s="198" t="n"/>
      <c r="H1475" s="198" t="n"/>
      <c r="I1475" s="198" t="n"/>
      <c r="J1475" s="199" t="n"/>
      <c r="K1475" s="197" t="n">
        <v>0</v>
      </c>
      <c r="L1475" s="199">
        <f>K1475+L1388</f>
        <v/>
      </c>
      <c r="M1475" s="197" t="n">
        <v>0</v>
      </c>
      <c r="N1475" s="199">
        <f>M1475+N1388</f>
        <v/>
      </c>
      <c r="O1475" s="197" t="n"/>
      <c r="P1475" s="199">
        <f>O1475+P1388</f>
        <v/>
      </c>
      <c r="Q1475" s="200">
        <f>N1475+P1475</f>
        <v/>
      </c>
      <c r="R1475" s="197" t="n"/>
      <c r="S1475" s="199">
        <f>R1475+S1388</f>
        <v/>
      </c>
      <c r="T1475" s="197" t="n"/>
      <c r="U1475" s="199">
        <f>T1475+U1388</f>
        <v/>
      </c>
      <c r="V1475" s="201">
        <f>L1475-N1475-U1475</f>
        <v/>
      </c>
      <c r="W1475" s="199">
        <f>IF(L1475-N1475-U1475-V1475=0,"","Error")</f>
        <v/>
      </c>
    </row>
    <row r="1476" ht="14" customHeight="1" thickBot="1">
      <c r="A1476" s="23" t="n"/>
      <c r="B1476" s="24" t="n"/>
      <c r="C1476" s="130" t="n"/>
      <c r="D1476" s="28" t="inlineStr">
        <is>
          <t xml:space="preserve">   កម្រៃអាជ្ញាប័ណ្ណជើងសាគយ</t>
        </is>
      </c>
      <c r="E1476" s="69" t="inlineStr">
        <is>
          <t>CBL</t>
        </is>
      </c>
      <c r="F1476" s="238" t="n"/>
      <c r="G1476" s="239" t="n"/>
      <c r="H1476" s="239" t="n"/>
      <c r="I1476" s="239" t="n"/>
      <c r="J1476" s="240" t="n"/>
      <c r="K1476" s="238" t="n">
        <v>0</v>
      </c>
      <c r="L1476" s="240">
        <f>K1476+L1389</f>
        <v/>
      </c>
      <c r="M1476" s="238" t="n">
        <v>0</v>
      </c>
      <c r="N1476" s="240">
        <f>M1476+N1389</f>
        <v/>
      </c>
      <c r="O1476" s="238" t="n"/>
      <c r="P1476" s="240">
        <f>O1476+P1389</f>
        <v/>
      </c>
      <c r="Q1476" s="241">
        <f>N1476+P1476</f>
        <v/>
      </c>
      <c r="R1476" s="238" t="n"/>
      <c r="S1476" s="240">
        <f>R1476+S1389</f>
        <v/>
      </c>
      <c r="T1476" s="238" t="n"/>
      <c r="U1476" s="240">
        <f>T1476+U1389</f>
        <v/>
      </c>
      <c r="V1476" s="242">
        <f>L1476-N1476-U1476</f>
        <v/>
      </c>
      <c r="W1476" s="240">
        <f>IF(L1476-N1476-U1476-V1476=0,"","Error")</f>
        <v/>
      </c>
    </row>
    <row r="1477" ht="13" customHeight="1">
      <c r="A1477" s="15" t="n"/>
      <c r="B1477" s="19" t="inlineStr">
        <is>
          <t>7307</t>
        </is>
      </c>
      <c r="C1477" s="20" t="n">
        <v>73071</v>
      </c>
      <c r="D1477" s="16" t="inlineStr">
        <is>
          <t>ការជួលដីទំនេរ</t>
        </is>
      </c>
      <c r="E1477" s="77" t="inlineStr">
        <is>
          <t>ROL</t>
        </is>
      </c>
      <c r="F1477" s="97" t="n"/>
      <c r="G1477" s="98" t="n"/>
      <c r="H1477" s="98" t="n"/>
      <c r="I1477" s="98" t="n"/>
      <c r="J1477" s="99" t="n"/>
      <c r="K1477" s="97" t="n">
        <v>0</v>
      </c>
      <c r="L1477" s="99">
        <f>K1477+L1390</f>
        <v/>
      </c>
      <c r="M1477" s="97" t="n">
        <v>0</v>
      </c>
      <c r="N1477" s="99">
        <f>M1477+N1390</f>
        <v/>
      </c>
      <c r="O1477" s="97" t="n"/>
      <c r="P1477" s="99">
        <f>O1477+P1390</f>
        <v/>
      </c>
      <c r="Q1477" s="100">
        <f>N1477+P1477</f>
        <v/>
      </c>
      <c r="R1477" s="97" t="n"/>
      <c r="S1477" s="99">
        <f>R1477+S1390</f>
        <v/>
      </c>
      <c r="T1477" s="97" t="n"/>
      <c r="U1477" s="99">
        <f>T1477+U1390</f>
        <v/>
      </c>
      <c r="V1477" s="101">
        <f>L1477-N1477-U1477</f>
        <v/>
      </c>
      <c r="W1477" s="99">
        <f>IF(L1477-N1477-U1477-V1477=0,"","Error")</f>
        <v/>
      </c>
    </row>
    <row r="1478" ht="13" customHeight="1">
      <c r="A1478" s="15" t="n"/>
      <c r="B1478" s="18" t="n"/>
      <c r="C1478" s="21" t="n">
        <v>73072</v>
      </c>
      <c r="D1478" s="22" t="inlineStr">
        <is>
          <t>ការជួលដីមានអគារ</t>
        </is>
      </c>
      <c r="E1478" s="62" t="inlineStr">
        <is>
          <t>ROB</t>
        </is>
      </c>
      <c r="F1478" s="184" t="n"/>
      <c r="G1478" s="185" t="n"/>
      <c r="H1478" s="185" t="n"/>
      <c r="I1478" s="185" t="n"/>
      <c r="J1478" s="186" t="n"/>
      <c r="K1478" s="184" t="n">
        <v>0</v>
      </c>
      <c r="L1478" s="124">
        <f>K1478+L1391</f>
        <v/>
      </c>
      <c r="M1478" s="184" t="n">
        <v>0</v>
      </c>
      <c r="N1478" s="124">
        <f>M1478+N1391</f>
        <v/>
      </c>
      <c r="O1478" s="184" t="n"/>
      <c r="P1478" s="186">
        <f>O1478+P1391</f>
        <v/>
      </c>
      <c r="Q1478" s="187">
        <f>N1478+P1478</f>
        <v/>
      </c>
      <c r="R1478" s="184" t="n"/>
      <c r="S1478" s="186">
        <f>R1478+S1391</f>
        <v/>
      </c>
      <c r="T1478" s="184" t="n"/>
      <c r="U1478" s="186">
        <f>T1478+U1391</f>
        <v/>
      </c>
      <c r="V1478" s="188">
        <f>L1478-N1478-U1478</f>
        <v/>
      </c>
      <c r="W1478" s="186">
        <f>IF(L1478-N1478-U1478-V1478=0,"","Error")</f>
        <v/>
      </c>
    </row>
    <row r="1479" ht="14" customHeight="1" thickBot="1">
      <c r="A1479" s="15" t="n"/>
      <c r="B1479" s="18" t="n"/>
      <c r="C1479" s="131" t="n">
        <v>73073</v>
      </c>
      <c r="D1479" s="82" t="inlineStr">
        <is>
          <t>ការជួលអគារ ឬសំណង់ផ្សេងៗ</t>
        </is>
      </c>
      <c r="E1479" s="132" t="inlineStr">
        <is>
          <t>ROO</t>
        </is>
      </c>
      <c r="F1479" s="168" t="n"/>
      <c r="G1479" s="169" t="n"/>
      <c r="H1479" s="169" t="n"/>
      <c r="I1479" s="169" t="n"/>
      <c r="J1479" s="170" t="n"/>
      <c r="K1479" s="168" t="n">
        <v>0</v>
      </c>
      <c r="L1479" s="170">
        <f>K1479+L1392</f>
        <v/>
      </c>
      <c r="M1479" s="168" t="n">
        <v>0</v>
      </c>
      <c r="N1479" s="170">
        <f>M1479+N1392</f>
        <v/>
      </c>
      <c r="O1479" s="168" t="n"/>
      <c r="P1479" s="170">
        <f>O1479+P1392</f>
        <v/>
      </c>
      <c r="Q1479" s="171">
        <f>N1479+P1479</f>
        <v/>
      </c>
      <c r="R1479" s="168" t="n"/>
      <c r="S1479" s="170">
        <f>R1479+S1392</f>
        <v/>
      </c>
      <c r="T1479" s="168" t="n"/>
      <c r="U1479" s="170">
        <f>T1479+U1392</f>
        <v/>
      </c>
      <c r="V1479" s="263">
        <f>L1479-N1479-U1479</f>
        <v/>
      </c>
      <c r="W1479" s="170">
        <f>IF(L1479-N1479-U1479-V1479=0,"","Error")</f>
        <v/>
      </c>
    </row>
    <row r="1480" ht="14" customHeight="1" thickBot="1">
      <c r="A1480" s="23" t="n"/>
      <c r="B1480" s="15" t="n"/>
      <c r="C1480" s="139" t="n">
        <v>73087</v>
      </c>
      <c r="D1480" s="135" t="inlineStr">
        <is>
          <t>សរុបផលពីការត្រួតពិនិត្យគុណភាពផលិតផល និងការគោរពបទដ្ឋាន</t>
        </is>
      </c>
      <c r="E1480" s="89" t="n"/>
      <c r="F1480" s="118" t="n"/>
      <c r="G1480" s="119">
        <f>G1481</f>
        <v/>
      </c>
      <c r="H1480" s="119">
        <f>H1481</f>
        <v/>
      </c>
      <c r="I1480" s="119">
        <f>I1481</f>
        <v/>
      </c>
      <c r="J1480" s="120">
        <f>J1481</f>
        <v/>
      </c>
      <c r="K1480" s="118">
        <f>K1481</f>
        <v/>
      </c>
      <c r="L1480" s="120">
        <f>L1481</f>
        <v/>
      </c>
      <c r="M1480" s="118">
        <f>M1481</f>
        <v/>
      </c>
      <c r="N1480" s="120">
        <f>N1481</f>
        <v/>
      </c>
      <c r="O1480" s="118">
        <f>O1481</f>
        <v/>
      </c>
      <c r="P1480" s="120">
        <f>P1481</f>
        <v/>
      </c>
      <c r="Q1480" s="121">
        <f>Q1481</f>
        <v/>
      </c>
      <c r="R1480" s="118">
        <f>R1481</f>
        <v/>
      </c>
      <c r="S1480" s="120">
        <f>S1481</f>
        <v/>
      </c>
      <c r="T1480" s="118">
        <f>T1481</f>
        <v/>
      </c>
      <c r="U1480" s="120">
        <f>U1481</f>
        <v/>
      </c>
      <c r="V1480" s="122">
        <f>V1481</f>
        <v/>
      </c>
      <c r="W1480" s="120">
        <f>IF(L1480-N1480-U1480-V1480=0,"","Error")</f>
        <v/>
      </c>
    </row>
    <row r="1481" ht="13" customHeight="1">
      <c r="A1481" s="23" t="n"/>
      <c r="B1481" s="18" t="n"/>
      <c r="C1481" s="129" t="n"/>
      <c r="D1481" s="133" t="inlineStr">
        <is>
          <t>កម្រៃត្រួតពិនិត្យកុងតឺន័រតាមម៉ាស៊ីនស្កែន</t>
        </is>
      </c>
      <c r="E1481" s="134" t="inlineStr">
        <is>
          <t>SCF</t>
        </is>
      </c>
      <c r="F1481" s="256" t="n"/>
      <c r="G1481" s="264">
        <f>SUM(G1482:G1483)</f>
        <v/>
      </c>
      <c r="H1481" s="264">
        <f>SUM(H1482:H1483)</f>
        <v/>
      </c>
      <c r="I1481" s="264">
        <f>SUM(I1482:I1483)</f>
        <v/>
      </c>
      <c r="J1481" s="165">
        <f>SUM(J1482:J1483)</f>
        <v/>
      </c>
      <c r="K1481" s="256" t="n">
        <v>0</v>
      </c>
      <c r="L1481" s="165">
        <f>SUM(L1482:L1483)</f>
        <v/>
      </c>
      <c r="M1481" s="256" t="n">
        <v>0</v>
      </c>
      <c r="N1481" s="165">
        <f>SUM(N1482:N1483)</f>
        <v/>
      </c>
      <c r="O1481" s="256">
        <f>SUM(O1482:O1483)</f>
        <v/>
      </c>
      <c r="P1481" s="165">
        <f>SUM(P1482:P1483)</f>
        <v/>
      </c>
      <c r="Q1481" s="166">
        <f>SUM(Q1482:Q1483)</f>
        <v/>
      </c>
      <c r="R1481" s="256">
        <f>SUM(R1482:R1483)</f>
        <v/>
      </c>
      <c r="S1481" s="165">
        <f>SUM(S1482:S1483)</f>
        <v/>
      </c>
      <c r="T1481" s="256">
        <f>SUM(T1482:T1483)</f>
        <v/>
      </c>
      <c r="U1481" s="165">
        <f>SUM(U1482:U1483)</f>
        <v/>
      </c>
      <c r="V1481" s="265">
        <f>L1481-N1481-U1481</f>
        <v/>
      </c>
      <c r="W1481" s="165">
        <f>IF(L1481-N1481-U1481-V1481=0,"","Error")</f>
        <v/>
      </c>
    </row>
    <row r="1482" ht="13" customHeight="1">
      <c r="A1482" s="23" t="n"/>
      <c r="B1482" s="18" t="n"/>
      <c r="C1482" s="127" t="n"/>
      <c r="D1482" s="14" t="inlineStr">
        <is>
          <t xml:space="preserve">   កម្រៃស្កែនកុងតឺន័រក្រោម ៤០ហ្វីត</t>
        </is>
      </c>
      <c r="E1482" s="59" t="inlineStr">
        <is>
          <t>SFS</t>
        </is>
      </c>
      <c r="F1482" s="192" t="n"/>
      <c r="G1482" s="193" t="n"/>
      <c r="H1482" s="193" t="n"/>
      <c r="I1482" s="193" t="n"/>
      <c r="J1482" s="194" t="n"/>
      <c r="K1482" s="192" t="n">
        <v>0</v>
      </c>
      <c r="L1482" s="194">
        <f>K1482+L1395</f>
        <v/>
      </c>
      <c r="M1482" s="192" t="n">
        <v>0</v>
      </c>
      <c r="N1482" s="194">
        <f>M1482+N1395</f>
        <v/>
      </c>
      <c r="O1482" s="192" t="n"/>
      <c r="P1482" s="194">
        <f>O1482+P1395</f>
        <v/>
      </c>
      <c r="Q1482" s="195">
        <f>N1482+P1482</f>
        <v/>
      </c>
      <c r="R1482" s="192" t="n"/>
      <c r="S1482" s="194">
        <f>R1482+S1395</f>
        <v/>
      </c>
      <c r="T1482" s="192" t="n"/>
      <c r="U1482" s="194">
        <f>T1482+U1395</f>
        <v/>
      </c>
      <c r="V1482" s="196">
        <f>L1482-N1482-U1482</f>
        <v/>
      </c>
      <c r="W1482" s="194">
        <f>IF(L1482-N1482-U1482-V1482=0,"","Error")</f>
        <v/>
      </c>
    </row>
    <row r="1483" ht="14" customHeight="1" thickBot="1">
      <c r="A1483" s="27" t="n"/>
      <c r="B1483" s="24" t="n"/>
      <c r="C1483" s="130" t="n"/>
      <c r="D1483" s="28" t="inlineStr">
        <is>
          <t xml:space="preserve">   កម្រៃស្កែនកុងតឺន័រចាប់ពី ៤០ហ្វីត ឡើង</t>
        </is>
      </c>
      <c r="E1483" s="69" t="inlineStr">
        <is>
          <t>SFL</t>
        </is>
      </c>
      <c r="F1483" s="238" t="n"/>
      <c r="G1483" s="239" t="n"/>
      <c r="H1483" s="239" t="n"/>
      <c r="I1483" s="239" t="n"/>
      <c r="J1483" s="240" t="n"/>
      <c r="K1483" s="238" t="n">
        <v>0</v>
      </c>
      <c r="L1483" s="240">
        <f>K1483+L1396</f>
        <v/>
      </c>
      <c r="M1483" s="238" t="n">
        <v>0</v>
      </c>
      <c r="N1483" s="240">
        <f>M1483+N1396</f>
        <v/>
      </c>
      <c r="O1483" s="238" t="n"/>
      <c r="P1483" s="240">
        <f>O1483+P1396</f>
        <v/>
      </c>
      <c r="Q1483" s="241">
        <f>N1483+P1483</f>
        <v/>
      </c>
      <c r="R1483" s="238" t="n"/>
      <c r="S1483" s="240">
        <f>R1483+S1396</f>
        <v/>
      </c>
      <c r="T1483" s="238" t="n"/>
      <c r="U1483" s="240">
        <f>T1483+U1396</f>
        <v/>
      </c>
      <c r="V1483" s="242">
        <f>L1483-N1483-U1483</f>
        <v/>
      </c>
      <c r="W1483" s="240">
        <f>IF(L1483-N1483-U1483-V1483=0,"","Error")</f>
        <v/>
      </c>
    </row>
    <row r="1484" ht="14" customHeight="1" thickBot="1">
      <c r="A1484" s="78" t="inlineStr">
        <is>
          <t>76</t>
        </is>
      </c>
      <c r="B1484" s="79" t="inlineStr">
        <is>
          <t>7698</t>
        </is>
      </c>
      <c r="C1484" s="95" t="n">
        <v>76981</v>
      </c>
      <c r="D1484" s="96" t="inlineStr">
        <is>
          <t xml:space="preserve">ផលហិរញ្ញវត្ថុផ្សេងទៀត </t>
        </is>
      </c>
      <c r="E1484" s="90" t="inlineStr">
        <is>
          <t>ORB</t>
        </is>
      </c>
      <c r="F1484" s="118" t="n"/>
      <c r="G1484" s="257" t="n"/>
      <c r="H1484" s="257" t="n"/>
      <c r="I1484" s="257" t="n"/>
      <c r="J1484" s="258" t="n"/>
      <c r="K1484" s="118" t="n">
        <v>0</v>
      </c>
      <c r="L1484" s="258">
        <f>K1484+L1397</f>
        <v/>
      </c>
      <c r="M1484" s="118" t="n">
        <v>0</v>
      </c>
      <c r="N1484" s="258">
        <f>M1484+N1397</f>
        <v/>
      </c>
      <c r="O1484" s="118" t="n"/>
      <c r="P1484" s="258">
        <f>O1484+P1397</f>
        <v/>
      </c>
      <c r="Q1484" s="121">
        <f>N1484+P1484</f>
        <v/>
      </c>
      <c r="R1484" s="118" t="n"/>
      <c r="S1484" s="258">
        <f>R1484+S1397</f>
        <v/>
      </c>
      <c r="T1484" s="118" t="n"/>
      <c r="U1484" s="258">
        <f>T1484+U1397</f>
        <v/>
      </c>
      <c r="V1484" s="122">
        <f>L1484-N1484-U1484</f>
        <v/>
      </c>
      <c r="W1484" s="258">
        <f>IF(L1484-N1484-U1484-V1484=0,"","Error")</f>
        <v/>
      </c>
    </row>
    <row r="1485" ht="13" customHeight="1" thickBot="1">
      <c r="A1485" s="348" t="n">
        <v>45308</v>
      </c>
      <c r="B1485" s="346" t="n"/>
      <c r="C1485" s="346" t="n"/>
      <c r="D1485" s="346" t="n"/>
      <c r="E1485" s="346" t="n"/>
      <c r="F1485" s="349" t="n"/>
      <c r="G1485" s="156">
        <f>SUM(G1486:G1491,G1492,G1504:G1513,G1514,G1515,G1521:G1525,G1526,G1527,G1541,G1558,G1564:G1566,G1567,G1571)</f>
        <v/>
      </c>
      <c r="H1485" s="156">
        <f>SUM(H1486:H1491,H1492,H1504:H1513,H1514,H1515,H1521:H1525,H1526,H1527,H1541,H1558,H1564:H1566,H1567,H1571)</f>
        <v/>
      </c>
      <c r="I1485" s="156">
        <f>SUM(I1486:I1491,I1492,I1504:I1513,I1514,I1515,I1521:I1525,I1526,I1527,I1541,I1558,I1564:I1566,I1567,I1571)</f>
        <v/>
      </c>
      <c r="J1485" s="157">
        <f>SUM(J1486:J1491,J1492,J1504:J1513,J1514,J1515,J1521:J1525,J1526,J1527,J1541,J1558,J1564:J1566,J1567,J1571)</f>
        <v/>
      </c>
      <c r="K1485" s="155">
        <f>SUM(K1486:K1491,K1492,K1504:K1513,K1514,K1515,K1521:K1525,K1526,K1527,K1541,K1558,K1564:K1566,K1567,K1571)</f>
        <v/>
      </c>
      <c r="L1485" s="157">
        <f>SUM(L1486:L1491,L1492,L1504:L1513,L1514,L1515,L1521:L1525,L1526,L1527,L1541,L1558,L1564:L1566,L1567,L1571)</f>
        <v/>
      </c>
      <c r="M1485" s="155">
        <f>SUM(M1486:M1491,M1492,M1504:M1513,M1514,M1515,M1521:M1525,M1526,M1527,M1541,M1558,M1564:M1566,M1567,M1571)</f>
        <v/>
      </c>
      <c r="N1485" s="157">
        <f>SUM(N1486:N1491,N1492,N1504:N1513,N1514,N1515,N1521:N1525,N1526,N1527,N1541,N1558,N1564:N1566,N1567,N1571)</f>
        <v/>
      </c>
      <c r="O1485" s="155">
        <f>SUM(O1486:O1491,O1492,O1504:O1513,O1514,O1515,O1521:O1525,O1526,O1527,O1541,O1558,O1564:O1566,O1567,O1571)</f>
        <v/>
      </c>
      <c r="P1485" s="157">
        <f>SUM(P1486:P1491,P1492,P1504:P1513,P1514,P1515,P1521:P1525,P1526,P1527,P1541,P1558,P1564:P1566,P1567,P1571)</f>
        <v/>
      </c>
      <c r="Q1485" s="158">
        <f>SUM(Q1486:Q1491,Q1492,Q1504:Q1513,Q1514,Q1515,Q1521:Q1525,Q1526,Q1527,Q1541,Q1558,Q1564:Q1566,Q1567,Q1571)</f>
        <v/>
      </c>
      <c r="R1485" s="155">
        <f>SUM(R1486:R1491,R1492,R1504:R1513,R1514,R1515,R1521:R1525,R1526,R1527,R1541,R1558,R1564:R1566,R1567,R1571)</f>
        <v/>
      </c>
      <c r="S1485" s="157">
        <f>SUM(S1486:S1491,S1492,S1504:S1513,S1514,S1515,S1521:S1525,S1526,S1527,S1541,S1558,S1564:S1566,S1567,S1571)</f>
        <v/>
      </c>
      <c r="T1485" s="155">
        <f>SUM(T1486:T1491,T1492,T1504:T1513,T1514,T1515,T1521:T1525,T1526,T1527,T1541,T1558,T1564:T1566,T1567,T1571)</f>
        <v/>
      </c>
      <c r="U1485" s="157">
        <f>SUM(U1486:U1491,U1492,U1504:U1513,U1514,U1515,U1521:U1525,U1526,U1527,U1541,U1558,U1564:U1566,U1567,U1571)</f>
        <v/>
      </c>
      <c r="V1485" s="159">
        <f>SUM(V1486:V1491,V1492,V1504:V1513,V1514,V1515,V1521:V1525,V1526,V1527,V1541,V1558,V1564:V1566,V1567,V1571)</f>
        <v/>
      </c>
      <c r="W1485" s="157">
        <f>IF(L1485-N1485-U1485-V1485=0,"","Error")</f>
        <v/>
      </c>
    </row>
    <row r="1486" ht="13" customHeight="1">
      <c r="A1486" s="25" t="inlineStr">
        <is>
          <t>70</t>
        </is>
      </c>
      <c r="B1486" s="29" t="n">
        <v>7002</v>
      </c>
      <c r="C1486" s="20" t="n">
        <v>70025</v>
      </c>
      <c r="D1486" s="16" t="inlineStr">
        <is>
          <t>អាករលើតម្លៃបន្ថែម របបនាំចូល (សហគ្រាសប្រេងឥន្ធនៈ)</t>
        </is>
      </c>
      <c r="E1486" s="49" t="inlineStr">
        <is>
          <t>VPP</t>
        </is>
      </c>
      <c r="F1486" s="123" t="n"/>
      <c r="G1486" s="98" t="n"/>
      <c r="H1486" s="98" t="n"/>
      <c r="I1486" s="98" t="n"/>
      <c r="J1486" s="99" t="n"/>
      <c r="K1486" s="97" t="n">
        <v>0</v>
      </c>
      <c r="L1486" s="99">
        <f>K1486+L1399</f>
        <v/>
      </c>
      <c r="M1486" s="97" t="n">
        <v>0</v>
      </c>
      <c r="N1486" s="99">
        <f>M1486+N1399</f>
        <v/>
      </c>
      <c r="O1486" s="97" t="n"/>
      <c r="P1486" s="99">
        <f>O1486+P1399</f>
        <v/>
      </c>
      <c r="Q1486" s="100">
        <f>N1486+P1486</f>
        <v/>
      </c>
      <c r="R1486" s="97" t="n"/>
      <c r="S1486" s="99">
        <f>R1486+S1399</f>
        <v/>
      </c>
      <c r="T1486" s="97" t="n"/>
      <c r="U1486" s="99">
        <f>T1486+U1399</f>
        <v/>
      </c>
      <c r="V1486" s="101">
        <f>L1486-N1486-U1486</f>
        <v/>
      </c>
      <c r="W1486" s="99">
        <f>IF(L1486-N1486-U1486-V1486=0,"","Error")</f>
        <v/>
      </c>
    </row>
    <row r="1487" ht="13" customHeight="1">
      <c r="A1487" s="15" t="n"/>
      <c r="B1487" s="18" t="n"/>
      <c r="C1487" s="21" t="n">
        <v>70026</v>
      </c>
      <c r="D1487" s="22" t="inlineStr">
        <is>
          <t>អាករលើតម្លៃបន្ថែម របបនាំចូល (សហគ្រាសផ្សេងៗទៀត)</t>
        </is>
      </c>
      <c r="E1487" s="50" t="inlineStr">
        <is>
          <t>VOP</t>
        </is>
      </c>
      <c r="F1487" s="184" t="n"/>
      <c r="G1487" s="185" t="n"/>
      <c r="H1487" s="185" t="n"/>
      <c r="I1487" s="185" t="n"/>
      <c r="J1487" s="186" t="n"/>
      <c r="K1487" s="184" t="n">
        <v>2223900</v>
      </c>
      <c r="L1487" s="186">
        <f>K1487+L1400</f>
        <v/>
      </c>
      <c r="M1487" s="184" t="n">
        <v>5042404</v>
      </c>
      <c r="N1487" s="186">
        <f>M1487+N1400</f>
        <v/>
      </c>
      <c r="O1487" s="184" t="n"/>
      <c r="P1487" s="186">
        <f>O1487+P1400</f>
        <v/>
      </c>
      <c r="Q1487" s="187">
        <f>N1487+P1487</f>
        <v/>
      </c>
      <c r="R1487" s="184" t="n"/>
      <c r="S1487" s="186">
        <f>R1487+S1400</f>
        <v/>
      </c>
      <c r="T1487" s="184" t="n"/>
      <c r="U1487" s="186">
        <f>T1487+U1400</f>
        <v/>
      </c>
      <c r="V1487" s="188">
        <f>L1487-N1487-U1487</f>
        <v/>
      </c>
      <c r="W1487" s="186">
        <f>IF(L1487-N1487-U1487-V1487=0,"","Error")</f>
        <v/>
      </c>
    </row>
    <row r="1488" ht="14" customHeight="1" thickBot="1">
      <c r="A1488" s="15" t="n"/>
      <c r="B1488" s="24" t="n"/>
      <c r="C1488" s="55" t="n">
        <v>70027</v>
      </c>
      <c r="D1488" s="56" t="inlineStr">
        <is>
          <t>អាករលើតម្លៃបន្ថែម របបនាំចូល (ជាបន្ទុករបស់រដ្ឋ)</t>
        </is>
      </c>
      <c r="E1488" s="57" t="inlineStr">
        <is>
          <t>VAP</t>
        </is>
      </c>
      <c r="F1488" s="107" t="n"/>
      <c r="G1488" s="108" t="n"/>
      <c r="H1488" s="108" t="n"/>
      <c r="I1488" s="108" t="n"/>
      <c r="J1488" s="109" t="n"/>
      <c r="K1488" s="107" t="n">
        <v>0</v>
      </c>
      <c r="L1488" s="109">
        <f>K1488+L1401</f>
        <v/>
      </c>
      <c r="M1488" s="107" t="n">
        <v>0</v>
      </c>
      <c r="N1488" s="109">
        <f>M1488+N1401</f>
        <v/>
      </c>
      <c r="O1488" s="107" t="n"/>
      <c r="P1488" s="109">
        <f>O1488+P1401</f>
        <v/>
      </c>
      <c r="Q1488" s="110">
        <f>N1488+P1488</f>
        <v/>
      </c>
      <c r="R1488" s="107" t="n"/>
      <c r="S1488" s="109">
        <f>R1488+S1401</f>
        <v/>
      </c>
      <c r="T1488" s="107" t="n"/>
      <c r="U1488" s="109">
        <f>T1488+U1401</f>
        <v/>
      </c>
      <c r="V1488" s="111">
        <f>L1488-N1488-U1488</f>
        <v/>
      </c>
      <c r="W1488" s="109">
        <f>IF(L1488-N1488-U1488-V1488=0,"","Error")</f>
        <v/>
      </c>
    </row>
    <row r="1489" ht="13" customHeight="1">
      <c r="A1489" s="15" t="n"/>
      <c r="B1489" s="29" t="n">
        <v>7003</v>
      </c>
      <c r="C1489" s="20" t="n">
        <v>70032</v>
      </c>
      <c r="D1489" s="16" t="inlineStr">
        <is>
          <t>អាករពិសេសលើទំនិញមួយចំនួន របបនាំចូល (សហគ្រាសប្រេងឥន្ធនៈ)</t>
        </is>
      </c>
      <c r="E1489" s="49" t="inlineStr">
        <is>
          <t>SPP</t>
        </is>
      </c>
      <c r="F1489" s="97" t="n"/>
      <c r="G1489" s="98" t="n"/>
      <c r="H1489" s="98" t="n"/>
      <c r="I1489" s="98" t="n"/>
      <c r="J1489" s="99" t="n"/>
      <c r="K1489" s="97" t="n">
        <v>0</v>
      </c>
      <c r="L1489" s="99">
        <f>K1489+L1402</f>
        <v/>
      </c>
      <c r="M1489" s="97" t="n">
        <v>0</v>
      </c>
      <c r="N1489" s="99">
        <f>M1489+N1402</f>
        <v/>
      </c>
      <c r="O1489" s="97" t="n"/>
      <c r="P1489" s="99">
        <f>O1489+P1402</f>
        <v/>
      </c>
      <c r="Q1489" s="100">
        <f>N1489+P1489</f>
        <v/>
      </c>
      <c r="R1489" s="97" t="n"/>
      <c r="S1489" s="99">
        <f>R1489+S1402</f>
        <v/>
      </c>
      <c r="T1489" s="97" t="n"/>
      <c r="U1489" s="99">
        <f>T1489+U1402</f>
        <v/>
      </c>
      <c r="V1489" s="101">
        <f>L1489-N1489-U1489</f>
        <v/>
      </c>
      <c r="W1489" s="99">
        <f>IF(L1489-N1489-U1489-V1489=0,"","Error")</f>
        <v/>
      </c>
    </row>
    <row r="1490" ht="14" customHeight="1" thickBot="1">
      <c r="A1490" s="15" t="n"/>
      <c r="B1490" s="24" t="n"/>
      <c r="C1490" s="55" t="n">
        <v>70033</v>
      </c>
      <c r="D1490" s="56" t="inlineStr">
        <is>
          <t>អាករពិសេសលើទំនិញមួយចំនួន របបនាំចូល (សហគ្រាសផ្សេងៗទៀត)</t>
        </is>
      </c>
      <c r="E1490" s="57" t="inlineStr">
        <is>
          <t>SOP</t>
        </is>
      </c>
      <c r="F1490" s="107" t="n"/>
      <c r="G1490" s="108" t="n"/>
      <c r="H1490" s="108" t="n"/>
      <c r="I1490" s="108" t="n"/>
      <c r="J1490" s="109" t="n"/>
      <c r="K1490" s="107" t="n">
        <v>0</v>
      </c>
      <c r="L1490" s="109">
        <f>K1490+L1403</f>
        <v/>
      </c>
      <c r="M1490" s="107" t="n">
        <v>0</v>
      </c>
      <c r="N1490" s="109">
        <f>M1490+N1403</f>
        <v/>
      </c>
      <c r="O1490" s="107" t="n"/>
      <c r="P1490" s="109">
        <f>O1490+P1403</f>
        <v/>
      </c>
      <c r="Q1490" s="110">
        <f>N1490+P1490</f>
        <v/>
      </c>
      <c r="R1490" s="107" t="n"/>
      <c r="S1490" s="109">
        <f>R1490+S1403</f>
        <v/>
      </c>
      <c r="T1490" s="107" t="n"/>
      <c r="U1490" s="109">
        <f>T1490+U1403</f>
        <v/>
      </c>
      <c r="V1490" s="111">
        <f>L1490-N1490-U1490</f>
        <v/>
      </c>
      <c r="W1490" s="109">
        <f>IF(L1490-N1490-U1490-V1490=0,"","Error")</f>
        <v/>
      </c>
    </row>
    <row r="1491" ht="14" customHeight="1" thickBot="1">
      <c r="A1491" s="25" t="inlineStr">
        <is>
          <t>71</t>
        </is>
      </c>
      <c r="B1491" s="29" t="n">
        <v>7100</v>
      </c>
      <c r="C1491" s="125" t="n">
        <v>71001</v>
      </c>
      <c r="D1491" s="39" t="inlineStr">
        <is>
          <t>ពន្ធគយពីការនាំចូល</t>
        </is>
      </c>
      <c r="E1491" s="51" t="inlineStr">
        <is>
          <t>COP</t>
        </is>
      </c>
      <c r="F1491" s="116" t="n"/>
      <c r="G1491" s="113" t="n"/>
      <c r="H1491" s="113" t="n"/>
      <c r="I1491" s="113" t="n"/>
      <c r="J1491" s="114" t="n"/>
      <c r="K1491" s="116" t="n">
        <v>2900800</v>
      </c>
      <c r="L1491" s="114">
        <f>K1491+L1404</f>
        <v/>
      </c>
      <c r="M1491" s="116" t="n">
        <v>6495571</v>
      </c>
      <c r="N1491" s="114">
        <f>M1491+N1404</f>
        <v/>
      </c>
      <c r="O1491" s="116" t="n"/>
      <c r="P1491" s="114">
        <f>O1491+P1404</f>
        <v/>
      </c>
      <c r="Q1491" s="115">
        <f>N1491+P1491</f>
        <v/>
      </c>
      <c r="R1491" s="116" t="n"/>
      <c r="S1491" s="114">
        <f>R1491+S1404</f>
        <v/>
      </c>
      <c r="T1491" s="116" t="n"/>
      <c r="U1491" s="114">
        <f>T1491+U1404</f>
        <v/>
      </c>
      <c r="V1491" s="117">
        <f>L1491-N1491-U1491</f>
        <v/>
      </c>
      <c r="W1491" s="114">
        <f>IF(L1491-N1491-U1491-V1491=0,"","Error")</f>
        <v/>
      </c>
    </row>
    <row r="1492" ht="14" customHeight="1" thickBot="1">
      <c r="A1492" s="23" t="n"/>
      <c r="B1492" s="18" t="n"/>
      <c r="C1492" s="129" t="n"/>
      <c r="D1492" s="91" t="inlineStr">
        <is>
          <t>សរុបកម្រៃពីការ​ងារគយ</t>
        </is>
      </c>
      <c r="E1492" s="92" t="n"/>
      <c r="F1492" s="160" t="n"/>
      <c r="G1492" s="161">
        <f>G1493+G1494+G1495+G1503</f>
        <v/>
      </c>
      <c r="H1492" s="161">
        <f>H1493+H1494+H1495+H1503</f>
        <v/>
      </c>
      <c r="I1492" s="161">
        <f>I1493+I1494+I1495+I1503</f>
        <v/>
      </c>
      <c r="J1492" s="120">
        <f>J1493+J1494+J1495+J1503</f>
        <v/>
      </c>
      <c r="K1492" s="160">
        <f>K1493+K1494+K1495+K1503</f>
        <v/>
      </c>
      <c r="L1492" s="120">
        <f>L1493+L1494+L1495+L1503</f>
        <v/>
      </c>
      <c r="M1492" s="160">
        <f>M1493+M1494+M1495+M1503</f>
        <v/>
      </c>
      <c r="N1492" s="120">
        <f>N1493+N1494+N1495+N1503</f>
        <v/>
      </c>
      <c r="O1492" s="160">
        <f>O1493+O1494+O1495+O1503</f>
        <v/>
      </c>
      <c r="P1492" s="120">
        <f>P1493+P1494+P1495+P1503</f>
        <v/>
      </c>
      <c r="Q1492" s="121">
        <f>Q1493+Q1494+Q1495+Q1503</f>
        <v/>
      </c>
      <c r="R1492" s="160">
        <f>R1493+R1494+R1495+R1503</f>
        <v/>
      </c>
      <c r="S1492" s="120">
        <f>S1493+S1494+S1495+S1503</f>
        <v/>
      </c>
      <c r="T1492" s="160">
        <f>T1493+T1494+T1495+T1503</f>
        <v/>
      </c>
      <c r="U1492" s="120">
        <f>U1493+U1494+U1495+U1503</f>
        <v/>
      </c>
      <c r="V1492" s="162">
        <f>V1493+V1494+V1495+V1503</f>
        <v/>
      </c>
      <c r="W1492" s="120">
        <f>IF(L1492-N1492-U1492-V1492=0,"","Error")</f>
        <v/>
      </c>
    </row>
    <row r="1493" ht="13" customHeight="1">
      <c r="A1493" s="23" t="n"/>
      <c r="B1493" s="18" t="n"/>
      <c r="C1493" s="129" t="n"/>
      <c r="D1493" s="17" t="inlineStr">
        <is>
          <t>កម្រៃស្តុកទំនិញក្នុងសន្និធិគយបណ្តោះអាសន្នហួសកាលកំណត់</t>
        </is>
      </c>
      <c r="E1493" s="52" t="inlineStr">
        <is>
          <t>OSF</t>
        </is>
      </c>
      <c r="F1493" s="163" t="n"/>
      <c r="G1493" s="164" t="n"/>
      <c r="H1493" s="164" t="n"/>
      <c r="I1493" s="164" t="n"/>
      <c r="J1493" s="165" t="n"/>
      <c r="K1493" s="163" t="n">
        <v>0</v>
      </c>
      <c r="L1493" s="165">
        <f>K1493+L1406</f>
        <v/>
      </c>
      <c r="M1493" s="163" t="n">
        <v>0</v>
      </c>
      <c r="N1493" s="165">
        <f>M1493+N1406</f>
        <v/>
      </c>
      <c r="O1493" s="163" t="n"/>
      <c r="P1493" s="165">
        <f>O1493+P1406</f>
        <v/>
      </c>
      <c r="Q1493" s="166">
        <f>N1493+P1493</f>
        <v/>
      </c>
      <c r="R1493" s="163" t="n"/>
      <c r="S1493" s="165">
        <f>R1493+S1406</f>
        <v/>
      </c>
      <c r="T1493" s="163" t="n"/>
      <c r="U1493" s="165">
        <f>T1493+U1406</f>
        <v/>
      </c>
      <c r="V1493" s="167">
        <f>L1493-N1493-U1493</f>
        <v/>
      </c>
      <c r="W1493" s="165">
        <f>IF(L1493-N1493-U1493-V1493=0,"","Error")</f>
        <v/>
      </c>
    </row>
    <row r="1494" ht="14" customHeight="1" thickBot="1">
      <c r="A1494" s="23" t="n"/>
      <c r="B1494" s="18" t="n"/>
      <c r="C1494" s="129" t="n"/>
      <c r="D1494" s="82" t="inlineStr">
        <is>
          <t>កម្រៃទំនិញនាំចូលសម្រាប់លក់ក្នុងអគារលក់ទំនិញរួចពន្ធ</t>
        </is>
      </c>
      <c r="E1494" s="83" t="inlineStr">
        <is>
          <t>DSF</t>
        </is>
      </c>
      <c r="F1494" s="168" t="n"/>
      <c r="G1494" s="169" t="n"/>
      <c r="H1494" s="169" t="n"/>
      <c r="I1494" s="169" t="n"/>
      <c r="J1494" s="170" t="n"/>
      <c r="K1494" s="168" t="n">
        <v>0</v>
      </c>
      <c r="L1494" s="170">
        <f>K1494+L1407</f>
        <v/>
      </c>
      <c r="M1494" s="168" t="n">
        <v>0</v>
      </c>
      <c r="N1494" s="170">
        <f>M1494+N1407</f>
        <v/>
      </c>
      <c r="O1494" s="168" t="n"/>
      <c r="P1494" s="170">
        <f>O1494+P1407</f>
        <v/>
      </c>
      <c r="Q1494" s="171">
        <f>N1494+P1494</f>
        <v/>
      </c>
      <c r="R1494" s="168" t="n"/>
      <c r="S1494" s="170">
        <f>R1494+S1407</f>
        <v/>
      </c>
      <c r="T1494" s="168" t="n"/>
      <c r="U1494" s="170">
        <f>T1494+U1407</f>
        <v/>
      </c>
      <c r="V1494" s="172">
        <f>L1494-N1494-U1494</f>
        <v/>
      </c>
      <c r="W1494" s="170">
        <f>IF(L1494-N1494-U1494-V1494=0,"","Error")</f>
        <v/>
      </c>
    </row>
    <row r="1495" ht="14" customHeight="1" thickBot="1">
      <c r="A1495" s="23" t="n"/>
      <c r="B1495" s="18" t="n"/>
      <c r="C1495" s="129" t="n"/>
      <c r="D1495" s="93" t="inlineStr">
        <is>
          <t>សរុបកម្រៃឆ្លងកាត់ (មាតិកាចាស់)</t>
        </is>
      </c>
      <c r="E1495" s="94" t="inlineStr">
        <is>
          <t>TRF</t>
        </is>
      </c>
      <c r="F1495" s="160" t="n"/>
      <c r="G1495" s="161">
        <f>SUM(G1496:G1502)</f>
        <v/>
      </c>
      <c r="H1495" s="161">
        <f>SUM(H1496:H1502)</f>
        <v/>
      </c>
      <c r="I1495" s="161">
        <f>SUM(I1496:I1502)</f>
        <v/>
      </c>
      <c r="J1495" s="120">
        <f>SUM(J1496:J1502)</f>
        <v/>
      </c>
      <c r="K1495" s="160" t="n">
        <v>0</v>
      </c>
      <c r="L1495" s="120">
        <f>SUM(L1496:L1502)</f>
        <v/>
      </c>
      <c r="M1495" s="160" t="n">
        <v>0</v>
      </c>
      <c r="N1495" s="120">
        <f>SUM(N1496:N1502)</f>
        <v/>
      </c>
      <c r="O1495" s="160">
        <f>SUM(O1496:O1502)</f>
        <v/>
      </c>
      <c r="P1495" s="120">
        <f>SUM(P1496:P1502)</f>
        <v/>
      </c>
      <c r="Q1495" s="121">
        <f>SUM(Q1496:Q1502)</f>
        <v/>
      </c>
      <c r="R1495" s="160">
        <f>SUM(R1496:R1502)</f>
        <v/>
      </c>
      <c r="S1495" s="120">
        <f>SUM(S1496:S1502)</f>
        <v/>
      </c>
      <c r="T1495" s="160">
        <f>SUM(T1496:T1502)</f>
        <v/>
      </c>
      <c r="U1495" s="120">
        <f>SUM(U1496:U1502)</f>
        <v/>
      </c>
      <c r="V1495" s="162">
        <f>SUM(V1496:V1502)</f>
        <v/>
      </c>
      <c r="W1495" s="120">
        <f>IF(L1495-N1495-U1495-V1495=0,"","Error")</f>
        <v/>
      </c>
    </row>
    <row r="1496" ht="26" customHeight="1">
      <c r="A1496" s="23" t="n"/>
      <c r="B1496" s="18" t="n"/>
      <c r="C1496" s="129" t="n"/>
      <c r="D149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496" s="53" t="inlineStr">
        <is>
          <t>TFT</t>
        </is>
      </c>
      <c r="F1496" s="173" t="n"/>
      <c r="G1496" s="174" t="n"/>
      <c r="H1496" s="174" t="n"/>
      <c r="I1496" s="174" t="n"/>
      <c r="J1496" s="175" t="n"/>
      <c r="K1496" s="173" t="n">
        <v>0</v>
      </c>
      <c r="L1496" s="175">
        <f>K1496+L1409</f>
        <v/>
      </c>
      <c r="M1496" s="173" t="n">
        <v>0</v>
      </c>
      <c r="N1496" s="175">
        <f>M1496+N1409</f>
        <v/>
      </c>
      <c r="O1496" s="173" t="n"/>
      <c r="P1496" s="175">
        <f>O1496+P1409</f>
        <v/>
      </c>
      <c r="Q1496" s="176">
        <f>N1496+P1496</f>
        <v/>
      </c>
      <c r="R1496" s="173" t="n"/>
      <c r="S1496" s="175">
        <f>R1496+S1409</f>
        <v/>
      </c>
      <c r="T1496" s="173" t="n"/>
      <c r="U1496" s="175">
        <f>T1496+U1409</f>
        <v/>
      </c>
      <c r="V1496" s="177">
        <f>L1496-N1496-U1496</f>
        <v/>
      </c>
      <c r="W1496" s="175">
        <f>IF(L1496-N1496-U1496-V1496=0,"","Error")</f>
        <v/>
      </c>
    </row>
    <row r="1497" ht="13" customHeight="1">
      <c r="A1497" s="23" t="n"/>
      <c r="B1497" s="18" t="n"/>
      <c r="C1497" s="129" t="n"/>
      <c r="D149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497" s="54" t="inlineStr">
        <is>
          <t>TFF</t>
        </is>
      </c>
      <c r="F1497" s="178" t="n"/>
      <c r="G1497" s="179" t="n"/>
      <c r="H1497" s="179" t="n"/>
      <c r="I1497" s="179" t="n"/>
      <c r="J1497" s="180" t="n"/>
      <c r="K1497" s="178" t="n">
        <v>0</v>
      </c>
      <c r="L1497" s="180">
        <f>K1497+L1410</f>
        <v/>
      </c>
      <c r="M1497" s="178" t="n">
        <v>0</v>
      </c>
      <c r="N1497" s="180">
        <f>M1497+N1410</f>
        <v/>
      </c>
      <c r="O1497" s="178" t="n"/>
      <c r="P1497" s="180">
        <f>O1497+P1410</f>
        <v/>
      </c>
      <c r="Q1497" s="181">
        <f>N1497+P1497</f>
        <v/>
      </c>
      <c r="R1497" s="178" t="n"/>
      <c r="S1497" s="180">
        <f>R1497+S1410</f>
        <v/>
      </c>
      <c r="T1497" s="178" t="n"/>
      <c r="U1497" s="180">
        <f>T1497+U1410</f>
        <v/>
      </c>
      <c r="V1497" s="182">
        <f>L1497-N1497-U1497</f>
        <v/>
      </c>
      <c r="W1497" s="180">
        <f>IF(L1497-N1497-U1497-V1497=0,"","Error")</f>
        <v/>
      </c>
    </row>
    <row r="1498" ht="13" customHeight="1">
      <c r="A1498" s="23" t="n"/>
      <c r="B1498" s="18" t="n"/>
      <c r="C1498" s="129" t="n"/>
      <c r="D1498" s="38" t="inlineStr">
        <is>
          <t xml:space="preserve">   កម្រៃឆ្លងកាត់ទំនិញមិនផ្ទុកក្នុងកុងតឺន័រ (មាតិកាចាស់)</t>
        </is>
      </c>
      <c r="E1498" s="54" t="inlineStr">
        <is>
          <t>TFN</t>
        </is>
      </c>
      <c r="F1498" s="178" t="n"/>
      <c r="G1498" s="179" t="n"/>
      <c r="H1498" s="179" t="n"/>
      <c r="I1498" s="179" t="n"/>
      <c r="J1498" s="180" t="n"/>
      <c r="K1498" s="178" t="n">
        <v>0</v>
      </c>
      <c r="L1498" s="180">
        <f>K1498+L1411</f>
        <v/>
      </c>
      <c r="M1498" s="178" t="n">
        <v>0</v>
      </c>
      <c r="N1498" s="180">
        <f>M1498+N1411</f>
        <v/>
      </c>
      <c r="O1498" s="178" t="n"/>
      <c r="P1498" s="180">
        <f>O1498+P1411</f>
        <v/>
      </c>
      <c r="Q1498" s="181">
        <f>N1498+P1498</f>
        <v/>
      </c>
      <c r="R1498" s="178" t="n"/>
      <c r="S1498" s="180">
        <f>R1498+S1411</f>
        <v/>
      </c>
      <c r="T1498" s="178" t="n"/>
      <c r="U1498" s="180">
        <f>T1498+U1411</f>
        <v/>
      </c>
      <c r="V1498" s="182">
        <f>L1498-N1498-U1498</f>
        <v/>
      </c>
      <c r="W1498" s="180">
        <f>IF(L1498-N1498-U1498-V1498=0,"","Error")</f>
        <v/>
      </c>
    </row>
    <row r="1499" ht="13" customHeight="1">
      <c r="A1499" s="23" t="n"/>
      <c r="B1499" s="18" t="n"/>
      <c r="C1499" s="129" t="n"/>
      <c r="D1499" s="38" t="inlineStr">
        <is>
          <t xml:space="preserve">   កម្រៃឆ្លងកាត់គោ ក្របី និងសេះរស់ (មាតិកាចាស់)</t>
        </is>
      </c>
      <c r="E1499" s="54" t="inlineStr">
        <is>
          <t>TFB</t>
        </is>
      </c>
      <c r="F1499" s="178" t="n"/>
      <c r="G1499" s="179" t="n"/>
      <c r="H1499" s="179" t="n"/>
      <c r="I1499" s="179" t="n"/>
      <c r="J1499" s="180" t="n"/>
      <c r="K1499" s="178" t="n">
        <v>0</v>
      </c>
      <c r="L1499" s="180">
        <f>K1499+L1412</f>
        <v/>
      </c>
      <c r="M1499" s="178" t="n">
        <v>0</v>
      </c>
      <c r="N1499" s="180">
        <f>M1499+N1412</f>
        <v/>
      </c>
      <c r="O1499" s="178" t="n"/>
      <c r="P1499" s="180">
        <f>O1499+P1412</f>
        <v/>
      </c>
      <c r="Q1499" s="181">
        <f>N1499+P1499</f>
        <v/>
      </c>
      <c r="R1499" s="178" t="n"/>
      <c r="S1499" s="180">
        <f>R1499+S1412</f>
        <v/>
      </c>
      <c r="T1499" s="178" t="n"/>
      <c r="U1499" s="180">
        <f>T1499+U1412</f>
        <v/>
      </c>
      <c r="V1499" s="182">
        <f>L1499-N1499-U1499</f>
        <v/>
      </c>
      <c r="W1499" s="180">
        <f>IF(L1499-N1499-U1499-V1499=0,"","Error")</f>
        <v/>
      </c>
    </row>
    <row r="1500" ht="13" customHeight="1">
      <c r="A1500" s="23" t="n"/>
      <c r="B1500" s="18" t="n"/>
      <c r="C1500" s="129" t="n"/>
      <c r="D1500" s="38" t="inlineStr">
        <is>
          <t xml:space="preserve">   កម្រៃឆ្លងកាត់ជ្រូក ចៀម និងពពែរស់ (មាតិកាចាស់)</t>
        </is>
      </c>
      <c r="E1500" s="54" t="inlineStr">
        <is>
          <t>TFS</t>
        </is>
      </c>
      <c r="F1500" s="178" t="n"/>
      <c r="G1500" s="179" t="n"/>
      <c r="H1500" s="179" t="n"/>
      <c r="I1500" s="179" t="n"/>
      <c r="J1500" s="180" t="n"/>
      <c r="K1500" s="178" t="n">
        <v>0</v>
      </c>
      <c r="L1500" s="180">
        <f>K1500+L1413</f>
        <v/>
      </c>
      <c r="M1500" s="178" t="n">
        <v>0</v>
      </c>
      <c r="N1500" s="180">
        <f>M1500+N1413</f>
        <v/>
      </c>
      <c r="O1500" s="178" t="n"/>
      <c r="P1500" s="180">
        <f>O1500+P1413</f>
        <v/>
      </c>
      <c r="Q1500" s="181">
        <f>N1500+P1500</f>
        <v/>
      </c>
      <c r="R1500" s="178" t="n"/>
      <c r="S1500" s="180">
        <f>R1500+S1413</f>
        <v/>
      </c>
      <c r="T1500" s="178" t="n"/>
      <c r="U1500" s="180">
        <f>T1500+U1413</f>
        <v/>
      </c>
      <c r="V1500" s="182">
        <f>L1500-N1500-U1500</f>
        <v/>
      </c>
      <c r="W1500" s="180">
        <f>IF(L1500-N1500-U1500-V1500=0,"","Error")</f>
        <v/>
      </c>
    </row>
    <row r="1501" ht="13" customHeight="1">
      <c r="A1501" s="23" t="n"/>
      <c r="B1501" s="18" t="n"/>
      <c r="C1501" s="129" t="n"/>
      <c r="D1501" s="38" t="inlineStr">
        <is>
          <t xml:space="preserve">   កម្រៃឆ្លងកាត់សត្វស្លាប (មាន់ ទា...) (មាតិកាចាស់)</t>
        </is>
      </c>
      <c r="E1501" s="54" t="inlineStr">
        <is>
          <t>TFP</t>
        </is>
      </c>
      <c r="F1501" s="178" t="n"/>
      <c r="G1501" s="179" t="n"/>
      <c r="H1501" s="179" t="n"/>
      <c r="I1501" s="179" t="n"/>
      <c r="J1501" s="180" t="n"/>
      <c r="K1501" s="178" t="n">
        <v>0</v>
      </c>
      <c r="L1501" s="180">
        <f>K1501+L1414</f>
        <v/>
      </c>
      <c r="M1501" s="178" t="n">
        <v>0</v>
      </c>
      <c r="N1501" s="180">
        <f>M1501+N1414</f>
        <v/>
      </c>
      <c r="O1501" s="178" t="n"/>
      <c r="P1501" s="180">
        <f>O1501+P1414</f>
        <v/>
      </c>
      <c r="Q1501" s="181">
        <f>N1501+P1501</f>
        <v/>
      </c>
      <c r="R1501" s="178" t="n"/>
      <c r="S1501" s="180">
        <f>R1501+S1414</f>
        <v/>
      </c>
      <c r="T1501" s="178" t="n"/>
      <c r="U1501" s="180">
        <f>T1501+U1414</f>
        <v/>
      </c>
      <c r="V1501" s="182">
        <f>L1501-N1501-U1501</f>
        <v/>
      </c>
      <c r="W1501" s="180">
        <f>IF(L1501-N1501-U1501-V1501=0,"","Error")</f>
        <v/>
      </c>
    </row>
    <row r="1502" ht="13" customHeight="1">
      <c r="A1502" s="23" t="n"/>
      <c r="B1502" s="18" t="n"/>
      <c r="C1502" s="129" t="n"/>
      <c r="D1502" s="38" t="inlineStr">
        <is>
          <t xml:space="preserve">   កម្រៃឆ្លងកាត់ផលិតផលជលផល (មាតិកាចាស់)</t>
        </is>
      </c>
      <c r="E1502" s="54" t="inlineStr">
        <is>
          <t>TFA</t>
        </is>
      </c>
      <c r="F1502" s="178" t="n"/>
      <c r="G1502" s="179" t="n"/>
      <c r="H1502" s="179" t="n"/>
      <c r="I1502" s="179" t="n"/>
      <c r="J1502" s="180" t="n"/>
      <c r="K1502" s="178" t="n">
        <v>0</v>
      </c>
      <c r="L1502" s="180">
        <f>K1502+L1415</f>
        <v/>
      </c>
      <c r="M1502" s="178" t="n">
        <v>0</v>
      </c>
      <c r="N1502" s="180">
        <f>M1502+N1415</f>
        <v/>
      </c>
      <c r="O1502" s="178" t="n"/>
      <c r="P1502" s="180">
        <f>O1502+P1415</f>
        <v/>
      </c>
      <c r="Q1502" s="181">
        <f>N1502+P1502</f>
        <v/>
      </c>
      <c r="R1502" s="178" t="n"/>
      <c r="S1502" s="180">
        <f>R1502+S1415</f>
        <v/>
      </c>
      <c r="T1502" s="178" t="n"/>
      <c r="U1502" s="180">
        <f>T1502+U1415</f>
        <v/>
      </c>
      <c r="V1502" s="182">
        <f>L1502-N1502-U1502</f>
        <v/>
      </c>
      <c r="W1502" s="180">
        <f>IF(L1502-N1502-U1502-V1502=0,"","Error")</f>
        <v/>
      </c>
    </row>
    <row r="1503" ht="13" customHeight="1">
      <c r="A1503" s="23" t="n"/>
      <c r="B1503" s="18" t="n"/>
      <c r="C1503" s="183" t="n"/>
      <c r="D1503" s="22" t="inlineStr">
        <is>
          <t>កម្រៃផ្សេងៗ</t>
        </is>
      </c>
      <c r="E1503" s="50" t="inlineStr">
        <is>
          <t>OFS</t>
        </is>
      </c>
      <c r="F1503" s="184" t="n"/>
      <c r="G1503" s="185" t="n"/>
      <c r="H1503" s="185" t="n"/>
      <c r="I1503" s="185" t="n"/>
      <c r="J1503" s="186" t="n"/>
      <c r="K1503" s="184" t="n">
        <v>0</v>
      </c>
      <c r="L1503" s="186">
        <f>K1503+L1416</f>
        <v/>
      </c>
      <c r="M1503" s="184" t="n">
        <v>0</v>
      </c>
      <c r="N1503" s="186">
        <f>M1503+N1416</f>
        <v/>
      </c>
      <c r="O1503" s="184" t="n"/>
      <c r="P1503" s="186">
        <f>O1503+P1416</f>
        <v/>
      </c>
      <c r="Q1503" s="187">
        <f>N1503+P1503</f>
        <v/>
      </c>
      <c r="R1503" s="184" t="n"/>
      <c r="S1503" s="186">
        <f>R1503+S1416</f>
        <v/>
      </c>
      <c r="T1503" s="184" t="n"/>
      <c r="U1503" s="186">
        <f>T1503+U1416</f>
        <v/>
      </c>
      <c r="V1503" s="188">
        <f>L1503-N1503-U1503</f>
        <v/>
      </c>
      <c r="W1503" s="186">
        <f>IF(L1503-N1503-U1503-V1503=0,"","Error")</f>
        <v/>
      </c>
    </row>
    <row r="1504" ht="13" customHeight="1">
      <c r="A1504" s="15" t="n"/>
      <c r="B1504" s="18" t="n"/>
      <c r="C1504" s="21" t="n">
        <v>71003</v>
      </c>
      <c r="D1504" s="22" t="inlineStr">
        <is>
          <t>ពន្ធគយលើផលិតផលតេលសិលា</t>
        </is>
      </c>
      <c r="E1504" s="50" t="inlineStr">
        <is>
          <t>CPP</t>
        </is>
      </c>
      <c r="F1504" s="184" t="n"/>
      <c r="G1504" s="185" t="n"/>
      <c r="H1504" s="185" t="n"/>
      <c r="I1504" s="185" t="n"/>
      <c r="J1504" s="186" t="n"/>
      <c r="K1504" s="184" t="n">
        <v>0</v>
      </c>
      <c r="L1504" s="186">
        <f>K1504+L1417</f>
        <v/>
      </c>
      <c r="M1504" s="184" t="n">
        <v>0</v>
      </c>
      <c r="N1504" s="186">
        <f>M1504+N1417</f>
        <v/>
      </c>
      <c r="O1504" s="184" t="n"/>
      <c r="P1504" s="186">
        <f>O1504+P1417</f>
        <v/>
      </c>
      <c r="Q1504" s="187">
        <f>N1504+P1504</f>
        <v/>
      </c>
      <c r="R1504" s="184" t="n"/>
      <c r="S1504" s="186">
        <f>R1504+S1417</f>
        <v/>
      </c>
      <c r="T1504" s="184" t="n"/>
      <c r="U1504" s="186">
        <f>T1504+U1417</f>
        <v/>
      </c>
      <c r="V1504" s="188">
        <f>L1504-N1504-U1504</f>
        <v/>
      </c>
      <c r="W1504" s="186">
        <f>IF(L1504-N1504-U1504-V1504=0,"","Error")</f>
        <v/>
      </c>
    </row>
    <row r="1505" ht="13" customHeight="1">
      <c r="A1505" s="15" t="n"/>
      <c r="B1505" s="18" t="n"/>
      <c r="C1505" s="21" t="n">
        <v>71004</v>
      </c>
      <c r="D1505" s="22" t="inlineStr">
        <is>
          <t>អាករបន្ថែមលើផលិតផលតេលសិលាសម្រាប់ថែទាំផ្លូវថ្នល់</t>
        </is>
      </c>
      <c r="E1505" s="50" t="inlineStr">
        <is>
          <t>ATP</t>
        </is>
      </c>
      <c r="F1505" s="184" t="n"/>
      <c r="G1505" s="185" t="n"/>
      <c r="H1505" s="185" t="n"/>
      <c r="I1505" s="185" t="n"/>
      <c r="J1505" s="186" t="n"/>
      <c r="K1505" s="184" t="n">
        <v>0</v>
      </c>
      <c r="L1505" s="186">
        <f>K1505+L1418</f>
        <v/>
      </c>
      <c r="M1505" s="184" t="n">
        <v>0</v>
      </c>
      <c r="N1505" s="186">
        <f>M1505+N1418</f>
        <v/>
      </c>
      <c r="O1505" s="184" t="n"/>
      <c r="P1505" s="186">
        <f>O1505+P1418</f>
        <v/>
      </c>
      <c r="Q1505" s="187">
        <f>N1505+P1505</f>
        <v/>
      </c>
      <c r="R1505" s="184" t="n"/>
      <c r="S1505" s="186">
        <f>R1505+S1418</f>
        <v/>
      </c>
      <c r="T1505" s="184" t="n"/>
      <c r="U1505" s="186">
        <f>T1505+U1418</f>
        <v/>
      </c>
      <c r="V1505" s="188">
        <f>L1505-N1505-U1505</f>
        <v/>
      </c>
      <c r="W1505" s="186">
        <f>IF(L1505-N1505-U1505-V1505=0,"","Error")</f>
        <v/>
      </c>
    </row>
    <row r="1506" ht="13" customHeight="1">
      <c r="A1506" s="15" t="n"/>
      <c r="B1506" s="18" t="n"/>
      <c r="C1506" s="21" t="n">
        <v>71005</v>
      </c>
      <c r="D1506" s="22" t="inlineStr">
        <is>
          <t>ផលពីការលក់ទំនិញរឹបអូស និងទំនិញគ្មានការទាមទារ</t>
        </is>
      </c>
      <c r="E1506" s="50" t="inlineStr">
        <is>
          <t>AUC</t>
        </is>
      </c>
      <c r="F1506" s="184" t="n"/>
      <c r="G1506" s="185" t="n"/>
      <c r="H1506" s="185" t="n"/>
      <c r="I1506" s="185" t="n"/>
      <c r="J1506" s="186" t="n"/>
      <c r="K1506" s="184" t="n">
        <v>0</v>
      </c>
      <c r="L1506" s="186">
        <f>K1506+L1419</f>
        <v/>
      </c>
      <c r="M1506" s="184" t="n">
        <v>0</v>
      </c>
      <c r="N1506" s="186">
        <f>M1506+N1419</f>
        <v/>
      </c>
      <c r="O1506" s="184" t="n"/>
      <c r="P1506" s="186">
        <f>O1506+P1419</f>
        <v/>
      </c>
      <c r="Q1506" s="187">
        <f>N1506+P1506</f>
        <v/>
      </c>
      <c r="R1506" s="184" t="n"/>
      <c r="S1506" s="186">
        <f>R1506+S1419</f>
        <v/>
      </c>
      <c r="T1506" s="184" t="n"/>
      <c r="U1506" s="186">
        <f>T1506+U1419</f>
        <v/>
      </c>
      <c r="V1506" s="188">
        <f>L1506-N1506-U1506</f>
        <v/>
      </c>
      <c r="W1506" s="186">
        <f>IF(L1506-N1506-U1506-V1506=0,"","Error")</f>
        <v/>
      </c>
    </row>
    <row r="1507" ht="13" customHeight="1">
      <c r="A1507" s="15" t="n"/>
      <c r="B1507" s="18" t="n"/>
      <c r="C1507" s="21" t="n">
        <v>71006</v>
      </c>
      <c r="D1507" s="22" t="inlineStr">
        <is>
          <t>ពិន័យផ្សេងៗលើការនាំចូល</t>
        </is>
      </c>
      <c r="E1507" s="50" t="inlineStr">
        <is>
          <t>PIM</t>
        </is>
      </c>
      <c r="F1507" s="184" t="n"/>
      <c r="G1507" s="185" t="n"/>
      <c r="H1507" s="185" t="n"/>
      <c r="I1507" s="185" t="n"/>
      <c r="J1507" s="186" t="n"/>
      <c r="K1507" s="184" t="n">
        <v>0</v>
      </c>
      <c r="L1507" s="186">
        <f>K1507+L1420</f>
        <v/>
      </c>
      <c r="M1507" s="184" t="n">
        <v>0</v>
      </c>
      <c r="N1507" s="186">
        <f>M1507+N1420</f>
        <v/>
      </c>
      <c r="O1507" s="184" t="n"/>
      <c r="P1507" s="186">
        <f>O1507+P1420</f>
        <v/>
      </c>
      <c r="Q1507" s="187">
        <f>N1507+P1507</f>
        <v/>
      </c>
      <c r="R1507" s="184" t="n"/>
      <c r="S1507" s="186">
        <f>R1507+S1420</f>
        <v/>
      </c>
      <c r="T1507" s="184" t="n"/>
      <c r="U1507" s="186">
        <f>T1507+U1420</f>
        <v/>
      </c>
      <c r="V1507" s="188">
        <f>L1507-N1507-U1507</f>
        <v/>
      </c>
      <c r="W1507" s="186">
        <f>IF(L1507-N1507-U1507-V1507=0,"","Error")</f>
        <v/>
      </c>
    </row>
    <row r="1508" ht="14" customHeight="1" thickBot="1">
      <c r="A1508" s="15" t="n"/>
      <c r="B1508" s="24" t="n"/>
      <c r="C1508" s="55" t="n">
        <v>71007</v>
      </c>
      <c r="D1508" s="56" t="inlineStr">
        <is>
          <t>ពន្ធនាំចូល (ជាបន្ទុករបស់រដ្ឋ)</t>
        </is>
      </c>
      <c r="E1508" s="57" t="inlineStr">
        <is>
          <t>CRP</t>
        </is>
      </c>
      <c r="F1508" s="107" t="n"/>
      <c r="G1508" s="108" t="n"/>
      <c r="H1508" s="108" t="n"/>
      <c r="I1508" s="108" t="n"/>
      <c r="J1508" s="109" t="n"/>
      <c r="K1508" s="107" t="n">
        <v>0</v>
      </c>
      <c r="L1508" s="109">
        <f>K1508+L1421</f>
        <v/>
      </c>
      <c r="M1508" s="107" t="n">
        <v>0</v>
      </c>
      <c r="N1508" s="109">
        <f>M1508+N1421</f>
        <v/>
      </c>
      <c r="O1508" s="107" t="n"/>
      <c r="P1508" s="109">
        <f>O1508+P1421</f>
        <v/>
      </c>
      <c r="Q1508" s="110">
        <f>N1508+P1508</f>
        <v/>
      </c>
      <c r="R1508" s="107" t="n"/>
      <c r="S1508" s="109">
        <f>R1508+S1421</f>
        <v/>
      </c>
      <c r="T1508" s="107" t="n"/>
      <c r="U1508" s="109">
        <f>T1508+U1421</f>
        <v/>
      </c>
      <c r="V1508" s="111">
        <f>L1508-N1508-U1508</f>
        <v/>
      </c>
      <c r="W1508" s="109">
        <f>IF(L1508-N1508-U1508-V1508=0,"","Error")</f>
        <v/>
      </c>
    </row>
    <row r="1509" ht="13" customHeight="1">
      <c r="A1509" s="15" t="n"/>
      <c r="B1509" s="19" t="inlineStr">
        <is>
          <t>7101</t>
        </is>
      </c>
      <c r="C1509" s="20" t="n">
        <v>71011</v>
      </c>
      <c r="D1509" s="16" t="inlineStr">
        <is>
          <t>អាករលើការនាំចេញឈើ</t>
        </is>
      </c>
      <c r="E1509" s="49" t="inlineStr">
        <is>
          <t>ETW</t>
        </is>
      </c>
      <c r="F1509" s="97" t="n"/>
      <c r="G1509" s="98" t="n"/>
      <c r="H1509" s="98" t="n"/>
      <c r="I1509" s="98" t="n"/>
      <c r="J1509" s="99" t="n"/>
      <c r="K1509" s="97" t="n">
        <v>0</v>
      </c>
      <c r="L1509" s="99">
        <f>K1509+L1422</f>
        <v/>
      </c>
      <c r="M1509" s="97" t="n">
        <v>0</v>
      </c>
      <c r="N1509" s="99">
        <f>M1509+N1422</f>
        <v/>
      </c>
      <c r="O1509" s="97" t="n"/>
      <c r="P1509" s="99">
        <f>O1509+P1422</f>
        <v/>
      </c>
      <c r="Q1509" s="100">
        <f>N1509+P1509</f>
        <v/>
      </c>
      <c r="R1509" s="97" t="n"/>
      <c r="S1509" s="99">
        <f>R1509+S1422</f>
        <v/>
      </c>
      <c r="T1509" s="97" t="n"/>
      <c r="U1509" s="99">
        <f>T1509+U1422</f>
        <v/>
      </c>
      <c r="V1509" s="101">
        <f>L1509-N1509-U1509</f>
        <v/>
      </c>
      <c r="W1509" s="99">
        <f>IF(L1509-N1509-U1509-V1509=0,"","Error")</f>
        <v/>
      </c>
    </row>
    <row r="1510" ht="13" customHeight="1">
      <c r="A1510" s="15" t="n"/>
      <c r="B1510" s="18" t="n"/>
      <c r="C1510" s="21" t="n">
        <v>71012</v>
      </c>
      <c r="D1510" s="22" t="inlineStr">
        <is>
          <t>អាករលើការនាំចេញកៅស៊ូ</t>
        </is>
      </c>
      <c r="E1510" s="50" t="inlineStr">
        <is>
          <t>ETR</t>
        </is>
      </c>
      <c r="F1510" s="184" t="n"/>
      <c r="G1510" s="185" t="n"/>
      <c r="H1510" s="185" t="n"/>
      <c r="I1510" s="185" t="n"/>
      <c r="J1510" s="186" t="n"/>
      <c r="K1510" s="184" t="n">
        <v>0</v>
      </c>
      <c r="L1510" s="186">
        <f>K1510+L1423</f>
        <v/>
      </c>
      <c r="M1510" s="184" t="n">
        <v>0</v>
      </c>
      <c r="N1510" s="186">
        <f>M1510+N1423</f>
        <v/>
      </c>
      <c r="O1510" s="184" t="n"/>
      <c r="P1510" s="186">
        <f>O1510+P1423</f>
        <v/>
      </c>
      <c r="Q1510" s="187">
        <f>N1510+P1510</f>
        <v/>
      </c>
      <c r="R1510" s="184" t="n"/>
      <c r="S1510" s="186">
        <f>R1510+S1423</f>
        <v/>
      </c>
      <c r="T1510" s="184" t="n"/>
      <c r="U1510" s="186">
        <f>T1510+U1423</f>
        <v/>
      </c>
      <c r="V1510" s="188">
        <f>L1510-N1510-U1510</f>
        <v/>
      </c>
      <c r="W1510" s="186">
        <f>IF(L1510-N1510-U1510-V1510=0,"","Error")</f>
        <v/>
      </c>
    </row>
    <row r="1511" ht="13" customHeight="1">
      <c r="A1511" s="15" t="n"/>
      <c r="B1511" s="18" t="n"/>
      <c r="C1511" s="21" t="n">
        <v>71013</v>
      </c>
      <c r="D1511" s="22" t="inlineStr">
        <is>
          <t>អាករលើការនាំចេញផលិតផលតេលសិលា</t>
        </is>
      </c>
      <c r="E1511" s="50" t="inlineStr">
        <is>
          <t>ETP</t>
        </is>
      </c>
      <c r="F1511" s="184" t="n"/>
      <c r="G1511" s="185" t="n"/>
      <c r="H1511" s="185" t="n"/>
      <c r="I1511" s="185" t="n"/>
      <c r="J1511" s="186" t="n"/>
      <c r="K1511" s="184" t="n">
        <v>0</v>
      </c>
      <c r="L1511" s="186">
        <f>K1511+L1424</f>
        <v/>
      </c>
      <c r="M1511" s="184" t="n">
        <v>0</v>
      </c>
      <c r="N1511" s="186">
        <f>M1511+N1424</f>
        <v/>
      </c>
      <c r="O1511" s="184" t="n"/>
      <c r="P1511" s="186">
        <f>O1511+P1424</f>
        <v/>
      </c>
      <c r="Q1511" s="187">
        <f>N1511+P1511</f>
        <v/>
      </c>
      <c r="R1511" s="184" t="n"/>
      <c r="S1511" s="186">
        <f>R1511+S1424</f>
        <v/>
      </c>
      <c r="T1511" s="184" t="n"/>
      <c r="U1511" s="186">
        <f>T1511+U1424</f>
        <v/>
      </c>
      <c r="V1511" s="188">
        <f>L1511-N1511-U1511</f>
        <v/>
      </c>
      <c r="W1511" s="186">
        <f>IF(L1511-N1511-U1511-V1511=0,"","Error")</f>
        <v/>
      </c>
    </row>
    <row r="1512" ht="13" customHeight="1">
      <c r="A1512" s="15" t="n"/>
      <c r="B1512" s="18" t="n"/>
      <c r="C1512" s="21" t="n">
        <v>71014</v>
      </c>
      <c r="D1512" s="22" t="inlineStr">
        <is>
          <t>អាករលើការនាំចេញទំនិញផ្សេងៗ</t>
        </is>
      </c>
      <c r="E1512" s="50" t="inlineStr">
        <is>
          <t>ETO</t>
        </is>
      </c>
      <c r="F1512" s="184" t="n"/>
      <c r="G1512" s="185" t="n"/>
      <c r="H1512" s="185" t="n"/>
      <c r="I1512" s="185" t="n"/>
      <c r="J1512" s="186" t="n"/>
      <c r="K1512" s="184" t="n">
        <v>0</v>
      </c>
      <c r="L1512" s="186">
        <f>K1512+L1425</f>
        <v/>
      </c>
      <c r="M1512" s="184" t="n">
        <v>0</v>
      </c>
      <c r="N1512" s="186">
        <f>M1512+N1425</f>
        <v/>
      </c>
      <c r="O1512" s="184" t="n"/>
      <c r="P1512" s="186">
        <f>O1512+P1425</f>
        <v/>
      </c>
      <c r="Q1512" s="187">
        <f>N1512+P1512</f>
        <v/>
      </c>
      <c r="R1512" s="184" t="n"/>
      <c r="S1512" s="186">
        <f>R1512+S1425</f>
        <v/>
      </c>
      <c r="T1512" s="184" t="n"/>
      <c r="U1512" s="186">
        <f>T1512+U1425</f>
        <v/>
      </c>
      <c r="V1512" s="188">
        <f>L1512-N1512-U1512</f>
        <v/>
      </c>
      <c r="W1512" s="186">
        <f>IF(L1512-N1512-U1512-V1512=0,"","Error")</f>
        <v/>
      </c>
    </row>
    <row r="1513" ht="14" customHeight="1" thickBot="1">
      <c r="A1513" s="81" t="n"/>
      <c r="B1513" s="24" t="n"/>
      <c r="C1513" s="55" t="n">
        <v>71016</v>
      </c>
      <c r="D1513" s="56" t="inlineStr">
        <is>
          <t>ពិន័យផ្សេងៗលើការនាំចេញ</t>
        </is>
      </c>
      <c r="E1513" s="57" t="inlineStr">
        <is>
          <t>PEX</t>
        </is>
      </c>
      <c r="F1513" s="107" t="n"/>
      <c r="G1513" s="108" t="n"/>
      <c r="H1513" s="108" t="n"/>
      <c r="I1513" s="108" t="n"/>
      <c r="J1513" s="109" t="n"/>
      <c r="K1513" s="107" t="n">
        <v>0</v>
      </c>
      <c r="L1513" s="109">
        <f>K1513+L1426</f>
        <v/>
      </c>
      <c r="M1513" s="107" t="n">
        <v>0</v>
      </c>
      <c r="N1513" s="109">
        <f>M1513+N1426</f>
        <v/>
      </c>
      <c r="O1513" s="107" t="n"/>
      <c r="P1513" s="109">
        <f>O1513+P1426</f>
        <v/>
      </c>
      <c r="Q1513" s="110">
        <f>N1513+P1513</f>
        <v/>
      </c>
      <c r="R1513" s="107" t="n"/>
      <c r="S1513" s="109">
        <f>R1513+S1426</f>
        <v/>
      </c>
      <c r="T1513" s="107" t="n"/>
      <c r="U1513" s="109">
        <f>T1513+U1426</f>
        <v/>
      </c>
      <c r="V1513" s="111">
        <f>L1513-N1513-U1513</f>
        <v/>
      </c>
      <c r="W1513" s="109">
        <f>IF(L1513-N1513-U1513-V1513=0,"","Error")</f>
        <v/>
      </c>
    </row>
    <row r="1514" ht="14" customHeight="1" thickBot="1">
      <c r="A1514" s="25" t="inlineStr">
        <is>
          <t>73</t>
        </is>
      </c>
      <c r="B1514" s="19" t="inlineStr">
        <is>
          <t>7301</t>
        </is>
      </c>
      <c r="C1514" s="26" t="n">
        <v>73011</v>
      </c>
      <c r="D1514" s="36" t="inlineStr">
        <is>
          <t>ការលក់សម្ភារបរិក្ខារ សម្ភារខូចខាត សម្ភារសិក្សា</t>
        </is>
      </c>
      <c r="E1514" s="58" t="inlineStr">
        <is>
          <t>SOS</t>
        </is>
      </c>
      <c r="F1514" s="189" t="n"/>
      <c r="G1514" s="190" t="n"/>
      <c r="H1514" s="190" t="n"/>
      <c r="I1514" s="190" t="n"/>
      <c r="J1514" s="114" t="n"/>
      <c r="K1514" s="189" t="n">
        <v>0</v>
      </c>
      <c r="L1514" s="114">
        <f>K1514+L1427</f>
        <v/>
      </c>
      <c r="M1514" s="189" t="n">
        <v>0</v>
      </c>
      <c r="N1514" s="114">
        <f>M1514+N1427</f>
        <v/>
      </c>
      <c r="O1514" s="189" t="n"/>
      <c r="P1514" s="114">
        <f>O1514+P1427</f>
        <v/>
      </c>
      <c r="Q1514" s="115">
        <f>N1514+P1514</f>
        <v/>
      </c>
      <c r="R1514" s="189" t="n"/>
      <c r="S1514" s="114">
        <f>R1514+S1427</f>
        <v/>
      </c>
      <c r="T1514" s="189" t="n"/>
      <c r="U1514" s="114">
        <f>T1514+U1427</f>
        <v/>
      </c>
      <c r="V1514" s="191">
        <f>L1514-N1514-U1514</f>
        <v/>
      </c>
      <c r="W1514" s="114">
        <f>IF(L1514-N1514-U1514-V1514=0,"","Error")</f>
        <v/>
      </c>
    </row>
    <row r="1515" ht="14" customHeight="1" thickBot="1">
      <c r="A1515" s="23" t="n"/>
      <c r="B1515" s="18" t="n"/>
      <c r="C1515" s="143" t="inlineStr">
        <is>
          <t>73012</t>
        </is>
      </c>
      <c r="D1515" s="128" t="inlineStr">
        <is>
          <t>សរុបលក់ឯកសារ លតាប័ត្រ និងលិខិតបោះពុម្ពផ្សេងៗ</t>
        </is>
      </c>
      <c r="E1515" s="90" t="n"/>
      <c r="F1515" s="118" t="n"/>
      <c r="G1515" s="119">
        <f>SUM(G1516:G1520)</f>
        <v/>
      </c>
      <c r="H1515" s="119">
        <f>SUM(H1516:H1520)</f>
        <v/>
      </c>
      <c r="I1515" s="119">
        <f>SUM(I1516:I1520)</f>
        <v/>
      </c>
      <c r="J1515" s="120">
        <f>SUM(J1516:J1520)</f>
        <v/>
      </c>
      <c r="K1515" s="118">
        <f>SUM(K1516:K1520)</f>
        <v/>
      </c>
      <c r="L1515" s="120">
        <f>SUM(L1516:L1520)</f>
        <v/>
      </c>
      <c r="M1515" s="118">
        <f>SUM(M1516:M1520)</f>
        <v/>
      </c>
      <c r="N1515" s="120">
        <f>SUM(N1516:N1520)</f>
        <v/>
      </c>
      <c r="O1515" s="118">
        <f>SUM(O1516:O1520)</f>
        <v/>
      </c>
      <c r="P1515" s="120">
        <f>SUM(P1516:P1520)</f>
        <v/>
      </c>
      <c r="Q1515" s="121">
        <f>SUM(Q1516:Q1520)</f>
        <v/>
      </c>
      <c r="R1515" s="118">
        <f>SUM(R1516:R1520)</f>
        <v/>
      </c>
      <c r="S1515" s="120">
        <f>SUM(S1516:S1520)</f>
        <v/>
      </c>
      <c r="T1515" s="118">
        <f>SUM(T1516:T1520)</f>
        <v/>
      </c>
      <c r="U1515" s="120">
        <f>SUM(U1516:U1520)</f>
        <v/>
      </c>
      <c r="V1515" s="122">
        <f>SUM(V1516:V1520)</f>
        <v/>
      </c>
      <c r="W1515" s="120">
        <f>IF(L1515-N1515-U1515-V1515=0,"","Error")</f>
        <v/>
      </c>
    </row>
    <row r="1516" ht="13" customHeight="1">
      <c r="A1516" s="23" t="n"/>
      <c r="B1516" s="18" t="n"/>
      <c r="C1516" s="127" t="n"/>
      <c r="D1516" s="14" t="inlineStr">
        <is>
          <t>កម្រៃលតាប័ត្ររថយន្ដ</t>
        </is>
      </c>
      <c r="E1516" s="59" t="inlineStr">
        <is>
          <t>VVF</t>
        </is>
      </c>
      <c r="F1516" s="192" t="n"/>
      <c r="G1516" s="193" t="n"/>
      <c r="H1516" s="193" t="n"/>
      <c r="I1516" s="193" t="n"/>
      <c r="J1516" s="194" t="n"/>
      <c r="K1516" s="192" t="n">
        <v>0</v>
      </c>
      <c r="L1516" s="194">
        <f>K1516+L1429</f>
        <v/>
      </c>
      <c r="M1516" s="192" t="n">
        <v>0</v>
      </c>
      <c r="N1516" s="194">
        <f>M1516+N1429</f>
        <v/>
      </c>
      <c r="O1516" s="192" t="n"/>
      <c r="P1516" s="194">
        <f>O1516+P1429</f>
        <v/>
      </c>
      <c r="Q1516" s="195">
        <f>N1516+P1516</f>
        <v/>
      </c>
      <c r="R1516" s="192" t="n"/>
      <c r="S1516" s="194">
        <f>R1516+S1429</f>
        <v/>
      </c>
      <c r="T1516" s="192" t="n"/>
      <c r="U1516" s="194">
        <f>T1516+U1429</f>
        <v/>
      </c>
      <c r="V1516" s="196">
        <f>L1516-N1516-U1516</f>
        <v/>
      </c>
      <c r="W1516" s="194">
        <f>IF(L1516-N1516-U1516-V1516=0,"","Error")</f>
        <v/>
      </c>
    </row>
    <row r="1517" ht="13" customHeight="1">
      <c r="A1517" s="23" t="n"/>
      <c r="B1517" s="18" t="n"/>
      <c r="C1517" s="127" t="n"/>
      <c r="D1517" s="6" t="inlineStr">
        <is>
          <t>កម្រៃត្រាពន្ធគយ</t>
        </is>
      </c>
      <c r="E1517" s="60" t="inlineStr">
        <is>
          <t>CSF</t>
        </is>
      </c>
      <c r="F1517" s="150" t="n"/>
      <c r="G1517" s="151" t="n"/>
      <c r="H1517" s="151" t="n"/>
      <c r="I1517" s="151" t="n"/>
      <c r="J1517" s="152" t="n"/>
      <c r="K1517" s="150" t="n">
        <v>0</v>
      </c>
      <c r="L1517" s="152">
        <f>K1517+L1430</f>
        <v/>
      </c>
      <c r="M1517" s="150" t="n">
        <v>0</v>
      </c>
      <c r="N1517" s="152">
        <f>M1517+N1430</f>
        <v/>
      </c>
      <c r="O1517" s="150" t="n"/>
      <c r="P1517" s="152">
        <f>O1517+P1430</f>
        <v/>
      </c>
      <c r="Q1517" s="153">
        <f>N1517+P1517</f>
        <v/>
      </c>
      <c r="R1517" s="150" t="n"/>
      <c r="S1517" s="152">
        <f>R1517+S1430</f>
        <v/>
      </c>
      <c r="T1517" s="150" t="n"/>
      <c r="U1517" s="152">
        <f>T1517+U1430</f>
        <v/>
      </c>
      <c r="V1517" s="154">
        <f>L1517-N1517-U1517</f>
        <v/>
      </c>
      <c r="W1517" s="152">
        <f>IF(L1517-N1517-U1517-V1517=0,"","Error")</f>
        <v/>
      </c>
    </row>
    <row r="1518" ht="13" customHeight="1">
      <c r="A1518" s="23" t="n"/>
      <c r="B1518" s="18" t="n"/>
      <c r="C1518" s="127" t="n"/>
      <c r="D1518" s="6" t="inlineStr">
        <is>
          <t>កម្រៃតែមប្រិ៍អាករ</t>
        </is>
      </c>
      <c r="E1518" s="60" t="inlineStr">
        <is>
          <t>STF</t>
        </is>
      </c>
      <c r="F1518" s="150" t="n"/>
      <c r="G1518" s="151" t="n"/>
      <c r="H1518" s="151" t="n"/>
      <c r="I1518" s="151" t="n"/>
      <c r="J1518" s="152" t="n"/>
      <c r="K1518" s="150" t="n">
        <v>0</v>
      </c>
      <c r="L1518" s="152">
        <f>K1518+L1431</f>
        <v/>
      </c>
      <c r="M1518" s="150" t="n">
        <v>0</v>
      </c>
      <c r="N1518" s="152">
        <f>M1518+N1431</f>
        <v/>
      </c>
      <c r="O1518" s="150" t="n"/>
      <c r="P1518" s="152">
        <f>O1518+P1431</f>
        <v/>
      </c>
      <c r="Q1518" s="153">
        <f>N1518+P1518</f>
        <v/>
      </c>
      <c r="R1518" s="150" t="n"/>
      <c r="S1518" s="152">
        <f>R1518+S1431</f>
        <v/>
      </c>
      <c r="T1518" s="150" t="n"/>
      <c r="U1518" s="152">
        <f>T1518+U1431</f>
        <v/>
      </c>
      <c r="V1518" s="154">
        <f>L1518-N1518-U1518</f>
        <v/>
      </c>
      <c r="W1518" s="152">
        <f>IF(L1518-N1518-U1518-V1518=0,"","Error")</f>
        <v/>
      </c>
    </row>
    <row r="1519" ht="13" customHeight="1">
      <c r="A1519" s="23" t="n"/>
      <c r="B1519" s="18" t="n"/>
      <c r="C1519" s="127" t="n"/>
      <c r="D1519" s="6" t="inlineStr">
        <is>
          <t>កម្រៃបណ្ណដឹកជញ្ជូនទំនិញ</t>
        </is>
      </c>
      <c r="E1519" s="60" t="inlineStr">
        <is>
          <t>TSF</t>
        </is>
      </c>
      <c r="F1519" s="150" t="n"/>
      <c r="G1519" s="151" t="n"/>
      <c r="H1519" s="151" t="n"/>
      <c r="I1519" s="151" t="n"/>
      <c r="J1519" s="152" t="n"/>
      <c r="K1519" s="150" t="n">
        <v>0</v>
      </c>
      <c r="L1519" s="152">
        <f>K1519+L1432</f>
        <v/>
      </c>
      <c r="M1519" s="150" t="n">
        <v>0</v>
      </c>
      <c r="N1519" s="152">
        <f>M1519+N1432</f>
        <v/>
      </c>
      <c r="O1519" s="150" t="n"/>
      <c r="P1519" s="152">
        <f>O1519+P1432</f>
        <v/>
      </c>
      <c r="Q1519" s="153">
        <f>N1519+P1519</f>
        <v/>
      </c>
      <c r="R1519" s="150" t="n"/>
      <c r="S1519" s="152">
        <f>R1519+S1432</f>
        <v/>
      </c>
      <c r="T1519" s="150" t="n"/>
      <c r="U1519" s="152">
        <f>T1519+U1432</f>
        <v/>
      </c>
      <c r="V1519" s="154">
        <f>L1519-N1519-U1519</f>
        <v/>
      </c>
      <c r="W1519" s="152">
        <f>IF(L1519-N1519-U1519-V1519=0,"","Error")</f>
        <v/>
      </c>
    </row>
    <row r="1520" ht="13" customHeight="1">
      <c r="A1520" s="23" t="n"/>
      <c r="B1520" s="18" t="n"/>
      <c r="C1520" s="127" t="n"/>
      <c r="D1520" s="7" t="inlineStr">
        <is>
          <t>កម្រៃសៀលកុងតឺន័រ</t>
        </is>
      </c>
      <c r="E1520" s="61" t="inlineStr">
        <is>
          <t>CCS</t>
        </is>
      </c>
      <c r="F1520" s="197" t="n"/>
      <c r="G1520" s="198" t="n"/>
      <c r="H1520" s="198" t="n"/>
      <c r="I1520" s="198" t="n"/>
      <c r="J1520" s="199" t="n"/>
      <c r="K1520" s="197" t="n">
        <v>0</v>
      </c>
      <c r="L1520" s="199">
        <f>K1520+L1433</f>
        <v/>
      </c>
      <c r="M1520" s="197" t="n">
        <v>0</v>
      </c>
      <c r="N1520" s="199">
        <f>M1520+N1433</f>
        <v/>
      </c>
      <c r="O1520" s="197" t="n"/>
      <c r="P1520" s="199">
        <f>O1520+P1433</f>
        <v/>
      </c>
      <c r="Q1520" s="200">
        <f>N1520+P1520</f>
        <v/>
      </c>
      <c r="R1520" s="197" t="n"/>
      <c r="S1520" s="199">
        <f>R1520+S1433</f>
        <v/>
      </c>
      <c r="T1520" s="197" t="n"/>
      <c r="U1520" s="199">
        <f>T1520+U1433</f>
        <v/>
      </c>
      <c r="V1520" s="201">
        <f>L1520-N1520-U1520</f>
        <v/>
      </c>
      <c r="W1520" s="199">
        <f>IF(L1520-N1520-U1520-V1520=0,"","Error")</f>
        <v/>
      </c>
    </row>
    <row r="1521" ht="13" customHeight="1">
      <c r="A1521" s="15" t="n"/>
      <c r="B1521" s="18" t="n"/>
      <c r="C1521" s="21" t="n">
        <v>73013</v>
      </c>
      <c r="D1521" s="22" t="inlineStr">
        <is>
          <t>ផលបានពីការលក់ទ្រព្យសម្បត្តិកំទេចកំទី</t>
        </is>
      </c>
      <c r="E1521" s="62" t="inlineStr">
        <is>
          <t>SOM</t>
        </is>
      </c>
      <c r="F1521" s="184" t="n"/>
      <c r="G1521" s="185" t="n"/>
      <c r="H1521" s="185" t="n"/>
      <c r="I1521" s="185" t="n"/>
      <c r="J1521" s="186" t="n"/>
      <c r="K1521" s="184" t="n">
        <v>0</v>
      </c>
      <c r="L1521" s="186">
        <f>K1521+L1434</f>
        <v/>
      </c>
      <c r="M1521" s="184" t="n">
        <v>0</v>
      </c>
      <c r="N1521" s="186">
        <f>M1521+N1434</f>
        <v/>
      </c>
      <c r="O1521" s="184" t="n"/>
      <c r="P1521" s="186">
        <f>O1521+P1434</f>
        <v/>
      </c>
      <c r="Q1521" s="187">
        <f>N1521+P1521</f>
        <v/>
      </c>
      <c r="R1521" s="184" t="n"/>
      <c r="S1521" s="186">
        <f>R1521+S1434</f>
        <v/>
      </c>
      <c r="T1521" s="184" t="n"/>
      <c r="U1521" s="186">
        <f>T1521+U1434</f>
        <v/>
      </c>
      <c r="V1521" s="188">
        <f>L1521-N1521-U1521</f>
        <v/>
      </c>
      <c r="W1521" s="186">
        <f>IF(L1521-N1521-U1521-V1521=0,"","Error")</f>
        <v/>
      </c>
    </row>
    <row r="1522" ht="13" customHeight="1">
      <c r="A1522" s="15" t="n"/>
      <c r="B1522" s="18" t="n"/>
      <c r="C1522" s="21" t="n">
        <v>73015</v>
      </c>
      <c r="D1522" s="22" t="inlineStr">
        <is>
          <t>ការលក់មធ្យោបាយដឹកជញ្ជូន និងគ្រឿងចក្រចាស់ៗ ឬខូច</t>
        </is>
      </c>
      <c r="E1522" s="62" t="inlineStr">
        <is>
          <t>SOV</t>
        </is>
      </c>
      <c r="F1522" s="184" t="n"/>
      <c r="G1522" s="185" t="n"/>
      <c r="H1522" s="185" t="n"/>
      <c r="I1522" s="185" t="n"/>
      <c r="J1522" s="186" t="n"/>
      <c r="K1522" s="184" t="n">
        <v>0</v>
      </c>
      <c r="L1522" s="186">
        <f>K1522+L1435</f>
        <v/>
      </c>
      <c r="M1522" s="184" t="n">
        <v>0</v>
      </c>
      <c r="N1522" s="186">
        <f>M1522+N1435</f>
        <v/>
      </c>
      <c r="O1522" s="184" t="n"/>
      <c r="P1522" s="186">
        <f>O1522+P1435</f>
        <v/>
      </c>
      <c r="Q1522" s="187">
        <f>N1522+P1522</f>
        <v/>
      </c>
      <c r="R1522" s="184" t="n"/>
      <c r="S1522" s="186">
        <f>R1522+S1435</f>
        <v/>
      </c>
      <c r="T1522" s="184" t="n"/>
      <c r="U1522" s="186">
        <f>T1522+U1435</f>
        <v/>
      </c>
      <c r="V1522" s="188">
        <f>L1522-N1522-U1522</f>
        <v/>
      </c>
      <c r="W1522" s="186">
        <f>IF(L1522-N1522-U1522-V1522=0,"","Error")</f>
        <v/>
      </c>
    </row>
    <row r="1523" ht="13" customHeight="1">
      <c r="A1523" s="15" t="n"/>
      <c r="B1523" s="18" t="n"/>
      <c r="C1523" s="21" t="n">
        <v>73016</v>
      </c>
      <c r="D1523" s="22" t="inlineStr">
        <is>
          <t>ការលក់ឧបករណ៍អេឡិចត្រូនិចចាស់ៗ ឬ ខូច</t>
        </is>
      </c>
      <c r="E1523" s="62" t="inlineStr">
        <is>
          <t>SOD</t>
        </is>
      </c>
      <c r="F1523" s="184" t="n"/>
      <c r="G1523" s="185" t="n"/>
      <c r="H1523" s="185" t="n"/>
      <c r="I1523" s="185" t="n"/>
      <c r="J1523" s="186" t="n"/>
      <c r="K1523" s="184" t="n">
        <v>0</v>
      </c>
      <c r="L1523" s="186">
        <f>K1523+L1436</f>
        <v/>
      </c>
      <c r="M1523" s="184" t="n">
        <v>0</v>
      </c>
      <c r="N1523" s="186">
        <f>M1523+N1436</f>
        <v/>
      </c>
      <c r="O1523" s="184" t="n"/>
      <c r="P1523" s="186">
        <f>O1523+P1436</f>
        <v/>
      </c>
      <c r="Q1523" s="187">
        <f>N1523+P1523</f>
        <v/>
      </c>
      <c r="R1523" s="184" t="n"/>
      <c r="S1523" s="186">
        <f>R1523+S1436</f>
        <v/>
      </c>
      <c r="T1523" s="184" t="n"/>
      <c r="U1523" s="186">
        <f>T1523+U1436</f>
        <v/>
      </c>
      <c r="V1523" s="188">
        <f>L1523-N1523-U1523</f>
        <v/>
      </c>
      <c r="W1523" s="186">
        <f>IF(L1523-N1523-U1523-V1523=0,"","Error")</f>
        <v/>
      </c>
    </row>
    <row r="1524" ht="13" customHeight="1">
      <c r="A1524" s="15" t="n"/>
      <c r="B1524" s="18" t="n"/>
      <c r="C1524" s="21" t="n">
        <v>73017</v>
      </c>
      <c r="D1524" s="22" t="inlineStr">
        <is>
          <t>ការលក់ឧបករណ៍អគ្គិសនីចាស់ៗ ឬ ខូច</t>
        </is>
      </c>
      <c r="E1524" s="62" t="inlineStr">
        <is>
          <t>SOE</t>
        </is>
      </c>
      <c r="F1524" s="184" t="n"/>
      <c r="G1524" s="185" t="n"/>
      <c r="H1524" s="185" t="n"/>
      <c r="I1524" s="185" t="n"/>
      <c r="J1524" s="186" t="n"/>
      <c r="K1524" s="184" t="n">
        <v>0</v>
      </c>
      <c r="L1524" s="186">
        <f>K1524+L1437</f>
        <v/>
      </c>
      <c r="M1524" s="184" t="n">
        <v>0</v>
      </c>
      <c r="N1524" s="186">
        <f>M1524+N1437</f>
        <v/>
      </c>
      <c r="O1524" s="184" t="n"/>
      <c r="P1524" s="186">
        <f>O1524+P1437</f>
        <v/>
      </c>
      <c r="Q1524" s="187">
        <f>N1524+P1524</f>
        <v/>
      </c>
      <c r="R1524" s="184" t="n"/>
      <c r="S1524" s="186">
        <f>R1524+S1437</f>
        <v/>
      </c>
      <c r="T1524" s="184" t="n"/>
      <c r="U1524" s="186">
        <f>T1524+U1437</f>
        <v/>
      </c>
      <c r="V1524" s="188">
        <f>L1524-N1524-U1524</f>
        <v/>
      </c>
      <c r="W1524" s="186">
        <f>IF(L1524-N1524-U1524-V1524=0,"","Error")</f>
        <v/>
      </c>
    </row>
    <row r="1525" ht="14" customHeight="1" thickBot="1">
      <c r="A1525" s="15" t="n"/>
      <c r="B1525" s="24" t="n"/>
      <c r="C1525" s="55" t="n">
        <v>73018</v>
      </c>
      <c r="D1525" s="56" t="inlineStr">
        <is>
          <t>ការលក់ទ្រព្យសម្បត្តិនៃរដ្ឋបាលសាធារណៈផ្សេងទៀត</t>
        </is>
      </c>
      <c r="E1525" s="80" t="inlineStr">
        <is>
          <t>SOO</t>
        </is>
      </c>
      <c r="F1525" s="107" t="n"/>
      <c r="G1525" s="108" t="n"/>
      <c r="H1525" s="108" t="n"/>
      <c r="I1525" s="108" t="n"/>
      <c r="J1525" s="109" t="n"/>
      <c r="K1525" s="107" t="n">
        <v>0</v>
      </c>
      <c r="L1525" s="109">
        <f>K1525+L1438</f>
        <v/>
      </c>
      <c r="M1525" s="107" t="n">
        <v>0</v>
      </c>
      <c r="N1525" s="109">
        <f>M1525+N1438</f>
        <v/>
      </c>
      <c r="O1525" s="107" t="n"/>
      <c r="P1525" s="109">
        <f>O1525+P1438</f>
        <v/>
      </c>
      <c r="Q1525" s="110">
        <f>N1525+P1525</f>
        <v/>
      </c>
      <c r="R1525" s="107" t="n"/>
      <c r="S1525" s="109">
        <f>R1525+S1438</f>
        <v/>
      </c>
      <c r="T1525" s="107" t="n"/>
      <c r="U1525" s="109">
        <f>T1525+U1438</f>
        <v/>
      </c>
      <c r="V1525" s="111">
        <f>L1525-N1525-U1525</f>
        <v/>
      </c>
      <c r="W1525" s="109">
        <f>IF(L1525-N1525-U1525-V1525=0,"","Error")</f>
        <v/>
      </c>
    </row>
    <row r="1526" ht="14" customHeight="1" thickBot="1">
      <c r="A1526" s="15" t="n"/>
      <c r="B1526" s="19" t="inlineStr">
        <is>
          <t>7302</t>
        </is>
      </c>
      <c r="C1526" s="26" t="n">
        <v>73024</v>
      </c>
      <c r="D1526" s="35" t="inlineStr">
        <is>
          <t>កម្រៃសេវាបង់ថ្លៃសិទ្ធិប្រឡង និងសិក្សាវគ្គជើងសាគយ</t>
        </is>
      </c>
      <c r="E1526" s="63" t="inlineStr">
        <is>
          <t>CBF</t>
        </is>
      </c>
      <c r="F1526" s="189" t="n"/>
      <c r="G1526" s="190" t="n"/>
      <c r="H1526" s="190" t="n"/>
      <c r="I1526" s="190" t="n"/>
      <c r="J1526" s="114" t="n"/>
      <c r="K1526" s="189" t="n">
        <v>0</v>
      </c>
      <c r="L1526" s="114">
        <f>K1526+L1439</f>
        <v/>
      </c>
      <c r="M1526" s="189" t="n">
        <v>0</v>
      </c>
      <c r="N1526" s="114">
        <f>M1526+N1439</f>
        <v/>
      </c>
      <c r="O1526" s="189" t="n"/>
      <c r="P1526" s="114">
        <f>O1526+P1439</f>
        <v/>
      </c>
      <c r="Q1526" s="115">
        <f>N1526+P1526</f>
        <v/>
      </c>
      <c r="R1526" s="189" t="n"/>
      <c r="S1526" s="114">
        <f>R1526+S1439</f>
        <v/>
      </c>
      <c r="T1526" s="189" t="n"/>
      <c r="U1526" s="114">
        <f>T1526+U1439</f>
        <v/>
      </c>
      <c r="V1526" s="191">
        <f>L1526-N1526-U1526</f>
        <v/>
      </c>
      <c r="W1526" s="114">
        <f>IF(L1526-N1526-U1526-V1526=0,"","Error")</f>
        <v/>
      </c>
    </row>
    <row r="1527" ht="27" customHeight="1" thickBot="1">
      <c r="A1527" s="23" t="n"/>
      <c r="B1527" s="15" t="n"/>
      <c r="C1527" s="126" t="n">
        <v>73028</v>
      </c>
      <c r="D152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527" s="90" t="n"/>
      <c r="F1527" s="118" t="n"/>
      <c r="G1527" s="119">
        <f>G1528+G1533+G1539+G1540</f>
        <v/>
      </c>
      <c r="H1527" s="119">
        <f>H1528+H1533+H1539+H1540</f>
        <v/>
      </c>
      <c r="I1527" s="119">
        <f>I1528+I1533+I1539+I1540</f>
        <v/>
      </c>
      <c r="J1527" s="120">
        <f>J1528+J1533+J1539+J1540</f>
        <v/>
      </c>
      <c r="K1527" s="118">
        <f>K1528+K1533+K1539+K1540</f>
        <v/>
      </c>
      <c r="L1527" s="120">
        <f>L1528+L1533+L1539+L1540</f>
        <v/>
      </c>
      <c r="M1527" s="118">
        <f>M1528+M1533+M1539+M1540</f>
        <v/>
      </c>
      <c r="N1527" s="120">
        <f>N1528+N1533+N1539+N1540</f>
        <v/>
      </c>
      <c r="O1527" s="118">
        <f>O1528+O1533+O1539+O1540</f>
        <v/>
      </c>
      <c r="P1527" s="120">
        <f>P1528+P1533+P1539+P1540</f>
        <v/>
      </c>
      <c r="Q1527" s="121">
        <f>Q1528+Q1533+Q1539+Q1540</f>
        <v/>
      </c>
      <c r="R1527" s="118">
        <f>R1528+R1533+R1539+R1540</f>
        <v/>
      </c>
      <c r="S1527" s="120">
        <f>S1528+S1533+S1539+S1540</f>
        <v/>
      </c>
      <c r="T1527" s="118">
        <f>T1528+T1533+T1539+T1540</f>
        <v/>
      </c>
      <c r="U1527" s="120">
        <f>U1528+U1533+U1539+U1540</f>
        <v/>
      </c>
      <c r="V1527" s="122">
        <f>V1528+V1533+V1539+V1540</f>
        <v/>
      </c>
      <c r="W1527" s="120">
        <f>IF(L1527-N1527-U1527-V1527=0,"","Error")</f>
        <v/>
      </c>
    </row>
    <row r="1528" ht="14" customHeight="1" thickBot="1">
      <c r="A1528" s="23" t="n"/>
      <c r="B1528" s="18" t="n"/>
      <c r="C1528" s="129" t="n"/>
      <c r="D1528" s="141" t="inlineStr">
        <is>
          <t>សរុបកម្រៃចុះបញ្ជិកាប្រតិវេទន៍គយ</t>
        </is>
      </c>
      <c r="E1528" s="142" t="n"/>
      <c r="F1528" s="202" t="n"/>
      <c r="G1528" s="259">
        <f>SUM(G1529:G1532)</f>
        <v/>
      </c>
      <c r="H1528" s="259">
        <f>SUM(H1529:H1532)</f>
        <v/>
      </c>
      <c r="I1528" s="259">
        <f>SUM(I1529:I1532)</f>
        <v/>
      </c>
      <c r="J1528" s="260">
        <f>SUM(J1529:J1532)</f>
        <v/>
      </c>
      <c r="K1528" s="202">
        <f>SUM(K1529:K1532)</f>
        <v/>
      </c>
      <c r="L1528" s="260">
        <f>SUM(L1529:L1532)</f>
        <v/>
      </c>
      <c r="M1528" s="202">
        <f>SUM(M1529:M1532)</f>
        <v/>
      </c>
      <c r="N1528" s="260">
        <f>SUM(N1529:N1532)</f>
        <v/>
      </c>
      <c r="O1528" s="202">
        <f>SUM(O1529:O1532)</f>
        <v/>
      </c>
      <c r="P1528" s="260">
        <f>SUM(P1529:P1532)</f>
        <v/>
      </c>
      <c r="Q1528" s="261">
        <f>SUM(Q1529:Q1532)</f>
        <v/>
      </c>
      <c r="R1528" s="202">
        <f>SUM(R1529:R1532)</f>
        <v/>
      </c>
      <c r="S1528" s="260">
        <f>SUM(S1529:S1532)</f>
        <v/>
      </c>
      <c r="T1528" s="202">
        <f>SUM(T1529:T1532)</f>
        <v/>
      </c>
      <c r="U1528" s="260">
        <f>SUM(U1529:U1532)</f>
        <v/>
      </c>
      <c r="V1528" s="262">
        <f>SUM(V1529:V1532)</f>
        <v/>
      </c>
      <c r="W1528" s="260">
        <f>IF(L1528-N1528-U1528-V1528=0,"","Error")</f>
        <v/>
      </c>
    </row>
    <row r="1529" ht="26" customHeight="1">
      <c r="A1529" s="23" t="n"/>
      <c r="B1529" s="18" t="n"/>
      <c r="C1529" s="129" t="n"/>
      <c r="D1529" s="34" t="inlineStr">
        <is>
          <t>កម្រៃចុះបញ្ចិកាប្រតិវេទន៍គយនាំចេញនាំចូលនិងឆ្លងកាត់ (មាតិកាចាស់)</t>
        </is>
      </c>
      <c r="E1529" s="87" t="inlineStr">
        <is>
          <t>CDF</t>
        </is>
      </c>
      <c r="F1529" s="208" t="n"/>
      <c r="G1529" s="209" t="n"/>
      <c r="H1529" s="209" t="n"/>
      <c r="I1529" s="209" t="n"/>
      <c r="J1529" s="210" t="n"/>
      <c r="K1529" s="208" t="n">
        <v>0</v>
      </c>
      <c r="L1529" s="210">
        <f>K1529+L1442</f>
        <v/>
      </c>
      <c r="M1529" s="208" t="n">
        <v>0</v>
      </c>
      <c r="N1529" s="210">
        <f>M1529+N1442</f>
        <v/>
      </c>
      <c r="O1529" s="208" t="n"/>
      <c r="P1529" s="210">
        <f>O1529+P1442</f>
        <v/>
      </c>
      <c r="Q1529" s="211">
        <f>N1529+P1529</f>
        <v/>
      </c>
      <c r="R1529" s="208" t="n"/>
      <c r="S1529" s="210">
        <f>R1529+S1442</f>
        <v/>
      </c>
      <c r="T1529" s="208" t="n"/>
      <c r="U1529" s="210">
        <f>T1529+U1442</f>
        <v/>
      </c>
      <c r="V1529" s="212">
        <f>L1529-N1529-U1529</f>
        <v/>
      </c>
      <c r="W1529" s="210">
        <f>IF(L1529-N1529-U1529-V1529=0,"","Error")</f>
        <v/>
      </c>
    </row>
    <row r="1530" ht="26" customHeight="1">
      <c r="A1530" s="23" t="n"/>
      <c r="B1530" s="18" t="n"/>
      <c r="C1530" s="129" t="n"/>
      <c r="D153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530" s="64" t="inlineStr">
        <is>
          <t>CDL</t>
        </is>
      </c>
      <c r="F1530" s="213" t="n"/>
      <c r="G1530" s="214" t="n"/>
      <c r="H1530" s="214" t="n"/>
      <c r="I1530" s="214" t="n"/>
      <c r="J1530" s="215" t="n"/>
      <c r="K1530" s="213" t="n">
        <v>120000</v>
      </c>
      <c r="L1530" s="215">
        <f>K1530+L1443</f>
        <v/>
      </c>
      <c r="M1530" s="213" t="n">
        <v>0</v>
      </c>
      <c r="N1530" s="215">
        <f>M1530+N1443</f>
        <v/>
      </c>
      <c r="O1530" s="213" t="n"/>
      <c r="P1530" s="215">
        <f>O1530+P1443</f>
        <v/>
      </c>
      <c r="Q1530" s="216">
        <f>N1530+P1530</f>
        <v/>
      </c>
      <c r="R1530" s="213" t="n"/>
      <c r="S1530" s="215">
        <f>R1530+S1443</f>
        <v/>
      </c>
      <c r="T1530" s="213" t="n"/>
      <c r="U1530" s="215">
        <f>T1530+U1443</f>
        <v/>
      </c>
      <c r="V1530" s="217">
        <f>L1530-N1530-U1530</f>
        <v/>
      </c>
      <c r="W1530" s="215">
        <f>IF(L1530-N1530-U1530-V1530=0,"","Error")</f>
        <v/>
      </c>
    </row>
    <row r="1531" ht="26" customHeight="1">
      <c r="A1531" s="23" t="n"/>
      <c r="B1531" s="18" t="n"/>
      <c r="C1531" s="129" t="n"/>
      <c r="D153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531" s="64" t="inlineStr">
        <is>
          <t>CDO</t>
        </is>
      </c>
      <c r="F1531" s="213" t="n"/>
      <c r="G1531" s="214" t="n"/>
      <c r="H1531" s="214" t="n"/>
      <c r="I1531" s="214" t="n"/>
      <c r="J1531" s="215" t="n"/>
      <c r="K1531" s="213" t="n">
        <v>0</v>
      </c>
      <c r="L1531" s="215">
        <f>K1531+L1444</f>
        <v/>
      </c>
      <c r="M1531" s="213" t="n">
        <v>0</v>
      </c>
      <c r="N1531" s="215">
        <f>M1531+N1444</f>
        <v/>
      </c>
      <c r="O1531" s="213" t="n"/>
      <c r="P1531" s="215">
        <f>O1531+P1444</f>
        <v/>
      </c>
      <c r="Q1531" s="216">
        <f>N1531+P1531</f>
        <v/>
      </c>
      <c r="R1531" s="213" t="n"/>
      <c r="S1531" s="215">
        <f>R1531+S1444</f>
        <v/>
      </c>
      <c r="T1531" s="213" t="n"/>
      <c r="U1531" s="215">
        <f>T1531+U1444</f>
        <v/>
      </c>
      <c r="V1531" s="217">
        <f>L1531-N1531-U1531</f>
        <v/>
      </c>
      <c r="W1531" s="215">
        <f>IF(L1531-N1531-U1531-V1531=0,"","Error")</f>
        <v/>
      </c>
    </row>
    <row r="1532" ht="14" customHeight="1" thickBot="1">
      <c r="A1532" s="23" t="n"/>
      <c r="B1532" s="18" t="n"/>
      <c r="C1532" s="129" t="n"/>
      <c r="D1532" s="33" t="inlineStr">
        <is>
          <t>ប្រតិវេទន៍គយទំនិញឆ្លងកាត់</t>
        </is>
      </c>
      <c r="E1532" s="65" t="inlineStr">
        <is>
          <t>CDT</t>
        </is>
      </c>
      <c r="F1532" s="218" t="n"/>
      <c r="G1532" s="219" t="n"/>
      <c r="H1532" s="219" t="n"/>
      <c r="I1532" s="219" t="n"/>
      <c r="J1532" s="220" t="n"/>
      <c r="K1532" s="218" t="n">
        <v>0</v>
      </c>
      <c r="L1532" s="220">
        <f>K1532+L1445</f>
        <v/>
      </c>
      <c r="M1532" s="218" t="n">
        <v>0</v>
      </c>
      <c r="N1532" s="220">
        <f>M1532+N1445</f>
        <v/>
      </c>
      <c r="O1532" s="218" t="n"/>
      <c r="P1532" s="220">
        <f>O1532+P1445</f>
        <v/>
      </c>
      <c r="Q1532" s="221">
        <f>N1532+P1532</f>
        <v/>
      </c>
      <c r="R1532" s="218" t="n"/>
      <c r="S1532" s="220">
        <f>R1532+S1445</f>
        <v/>
      </c>
      <c r="T1532" s="218" t="n"/>
      <c r="U1532" s="220">
        <f>T1532+U1445</f>
        <v/>
      </c>
      <c r="V1532" s="222">
        <f>L1532-N1532-U1532</f>
        <v/>
      </c>
      <c r="W1532" s="220">
        <f>IF(L1532-N1532-U1532-V1532=0,"","Error")</f>
        <v/>
      </c>
    </row>
    <row r="1533" ht="14" customHeight="1" thickBot="1">
      <c r="A1533" s="23" t="n"/>
      <c r="B1533" s="18" t="n"/>
      <c r="C1533" s="129" t="n"/>
      <c r="D1533" s="88" t="inlineStr">
        <is>
          <t>សរុបកម្រៃបែបបទគយ</t>
        </is>
      </c>
      <c r="E1533" s="89" t="inlineStr">
        <is>
          <t>CPF</t>
        </is>
      </c>
      <c r="F1533" s="118" t="n"/>
      <c r="G1533" s="119">
        <f>SUM(G1534:G1538)</f>
        <v/>
      </c>
      <c r="H1533" s="119">
        <f>SUM(H1534:H1538)</f>
        <v/>
      </c>
      <c r="I1533" s="119">
        <f>SUM(I1534:I1538)</f>
        <v/>
      </c>
      <c r="J1533" s="120">
        <f>SUM(J1534:J1538)</f>
        <v/>
      </c>
      <c r="K1533" s="118" t="n">
        <v>0</v>
      </c>
      <c r="L1533" s="120">
        <f>SUM(L1534:L1538)</f>
        <v/>
      </c>
      <c r="M1533" s="118" t="n">
        <v>0</v>
      </c>
      <c r="N1533" s="120">
        <f>SUM(N1534:N1538)</f>
        <v/>
      </c>
      <c r="O1533" s="118">
        <f>SUM(O1534:O1538)</f>
        <v/>
      </c>
      <c r="P1533" s="120">
        <f>SUM(P1534:P1538)</f>
        <v/>
      </c>
      <c r="Q1533" s="121">
        <f>SUM(Q1534:Q1538)</f>
        <v/>
      </c>
      <c r="R1533" s="118">
        <f>SUM(R1534:R1538)</f>
        <v/>
      </c>
      <c r="S1533" s="120">
        <f>SUM(S1534:S1538)</f>
        <v/>
      </c>
      <c r="T1533" s="118">
        <f>SUM(T1534:T1538)</f>
        <v/>
      </c>
      <c r="U1533" s="120">
        <f>SUM(U1534:U1538)</f>
        <v/>
      </c>
      <c r="V1533" s="122">
        <f>SUM(V1534:V1538)</f>
        <v/>
      </c>
      <c r="W1533" s="120">
        <f>IF(L1533-N1533-U1533-V1533=0,"","Error")</f>
        <v/>
      </c>
    </row>
    <row r="1534" ht="13" customHeight="1">
      <c r="A1534" s="23" t="n"/>
      <c r="B1534" s="18" t="n"/>
      <c r="C1534" s="129" t="n"/>
      <c r="D153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534" s="86" t="inlineStr">
        <is>
          <t>PFC</t>
        </is>
      </c>
      <c r="F1534" s="223" t="n"/>
      <c r="G1534" s="224" t="n"/>
      <c r="H1534" s="224" t="n"/>
      <c r="I1534" s="224" t="n"/>
      <c r="J1534" s="225" t="n"/>
      <c r="K1534" s="223" t="n">
        <v>0</v>
      </c>
      <c r="L1534" s="225">
        <f>K1534+L1447</f>
        <v/>
      </c>
      <c r="M1534" s="223" t="n">
        <v>0</v>
      </c>
      <c r="N1534" s="225">
        <f>M1534+N1447</f>
        <v/>
      </c>
      <c r="O1534" s="223" t="n"/>
      <c r="P1534" s="225">
        <f>O1534+P1447</f>
        <v/>
      </c>
      <c r="Q1534" s="226">
        <f>N1534+P1534</f>
        <v/>
      </c>
      <c r="R1534" s="223" t="n"/>
      <c r="S1534" s="225">
        <f>R1534+S1447</f>
        <v/>
      </c>
      <c r="T1534" s="223" t="n"/>
      <c r="U1534" s="225">
        <f>T1534+U1447</f>
        <v/>
      </c>
      <c r="V1534" s="227">
        <f>L1534-N1534-U1534</f>
        <v/>
      </c>
      <c r="W1534" s="225">
        <f>IF(L1534-N1534-U1534-V1534=0,"","Error")</f>
        <v/>
      </c>
    </row>
    <row r="1535" ht="26" customHeight="1">
      <c r="A1535" s="23" t="n"/>
      <c r="B1535" s="18" t="n"/>
      <c r="C1535" s="129" t="n"/>
      <c r="D153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535" s="59" t="inlineStr">
        <is>
          <t>PFL</t>
        </is>
      </c>
      <c r="F1535" s="192" t="n"/>
      <c r="G1535" s="193" t="n"/>
      <c r="H1535" s="193" t="n"/>
      <c r="I1535" s="193" t="n"/>
      <c r="J1535" s="194" t="n"/>
      <c r="K1535" s="192" t="n">
        <v>0</v>
      </c>
      <c r="L1535" s="194">
        <f>K1535+L1448</f>
        <v/>
      </c>
      <c r="M1535" s="192" t="n">
        <v>0</v>
      </c>
      <c r="N1535" s="194">
        <f>M1535+N1448</f>
        <v/>
      </c>
      <c r="O1535" s="192" t="n"/>
      <c r="P1535" s="194">
        <f>O1535+P1448</f>
        <v/>
      </c>
      <c r="Q1535" s="195">
        <f>N1535+P1535</f>
        <v/>
      </c>
      <c r="R1535" s="192" t="n"/>
      <c r="S1535" s="194">
        <f>R1535+S1448</f>
        <v/>
      </c>
      <c r="T1535" s="192" t="n"/>
      <c r="U1535" s="194">
        <f>T1535+U1448</f>
        <v/>
      </c>
      <c r="V1535" s="196">
        <f>L1535-N1535-U1535</f>
        <v/>
      </c>
      <c r="W1535" s="194">
        <f>IF(L1535-N1535-U1535-V1535=0,"","Error")</f>
        <v/>
      </c>
    </row>
    <row r="1536" ht="39" customHeight="1">
      <c r="A1536" s="23" t="n"/>
      <c r="B1536" s="18" t="n"/>
      <c r="C1536" s="129" t="n"/>
      <c r="D153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536" s="67" t="inlineStr">
        <is>
          <t>PFN</t>
        </is>
      </c>
      <c r="F1536" s="228" t="n"/>
      <c r="G1536" s="229" t="n"/>
      <c r="H1536" s="229" t="n"/>
      <c r="I1536" s="229" t="n"/>
      <c r="J1536" s="230" t="n"/>
      <c r="K1536" s="228" t="n">
        <v>0</v>
      </c>
      <c r="L1536" s="230">
        <f>K1536+L1449</f>
        <v/>
      </c>
      <c r="M1536" s="228" t="n">
        <v>0</v>
      </c>
      <c r="N1536" s="230">
        <f>M1536+N1449</f>
        <v/>
      </c>
      <c r="O1536" s="228" t="n"/>
      <c r="P1536" s="230">
        <f>O1536+P1449</f>
        <v/>
      </c>
      <c r="Q1536" s="231">
        <f>N1536+P1536</f>
        <v/>
      </c>
      <c r="R1536" s="228" t="n"/>
      <c r="S1536" s="230">
        <f>R1536+S1449</f>
        <v/>
      </c>
      <c r="T1536" s="228" t="n"/>
      <c r="U1536" s="230">
        <f>T1536+U1449</f>
        <v/>
      </c>
      <c r="V1536" s="232">
        <f>L1536-N1536-U1536</f>
        <v/>
      </c>
      <c r="W1536" s="230">
        <f>IF(L1536-N1536-U1536-V1536=0,"","Error")</f>
        <v/>
      </c>
    </row>
    <row r="1537" ht="26" customHeight="1">
      <c r="A1537" s="23" t="n"/>
      <c r="B1537" s="18" t="n"/>
      <c r="C1537" s="129" t="n"/>
      <c r="D153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537" s="68" t="inlineStr">
        <is>
          <t>PFF</t>
        </is>
      </c>
      <c r="F1537" s="233" t="n"/>
      <c r="G1537" s="234" t="n"/>
      <c r="H1537" s="234" t="n"/>
      <c r="I1537" s="234" t="n"/>
      <c r="J1537" s="235" t="n"/>
      <c r="K1537" s="233" t="n">
        <v>0</v>
      </c>
      <c r="L1537" s="235">
        <f>K1537+L1450</f>
        <v/>
      </c>
      <c r="M1537" s="233" t="n">
        <v>0</v>
      </c>
      <c r="N1537" s="235">
        <f>M1537+N1450</f>
        <v/>
      </c>
      <c r="O1537" s="233" t="n"/>
      <c r="P1537" s="235">
        <f>O1537+P1450</f>
        <v/>
      </c>
      <c r="Q1537" s="236">
        <f>N1537+P1537</f>
        <v/>
      </c>
      <c r="R1537" s="233" t="n"/>
      <c r="S1537" s="235">
        <f>R1537+S1450</f>
        <v/>
      </c>
      <c r="T1537" s="233" t="n"/>
      <c r="U1537" s="235">
        <f>T1537+U1450</f>
        <v/>
      </c>
      <c r="V1537" s="237">
        <f>L1537-N1537-U1537</f>
        <v/>
      </c>
      <c r="W1537" s="235">
        <f>IF(L1537-N1537-U1537-V1537=0,"","Error")</f>
        <v/>
      </c>
    </row>
    <row r="1538" ht="39" customHeight="1">
      <c r="A1538" s="23" t="n"/>
      <c r="B1538" s="18" t="n"/>
      <c r="C1538" s="129" t="n"/>
      <c r="D153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538" s="60" t="inlineStr">
        <is>
          <t>PFP</t>
        </is>
      </c>
      <c r="F1538" s="150" t="n"/>
      <c r="G1538" s="151" t="n"/>
      <c r="H1538" s="151" t="n"/>
      <c r="I1538" s="151" t="n"/>
      <c r="J1538" s="152" t="n"/>
      <c r="K1538" s="150" t="n">
        <v>0</v>
      </c>
      <c r="L1538" s="152">
        <f>K1538+L1451</f>
        <v/>
      </c>
      <c r="M1538" s="150" t="n">
        <v>0</v>
      </c>
      <c r="N1538" s="152">
        <f>M1538+N1451</f>
        <v/>
      </c>
      <c r="O1538" s="150" t="n"/>
      <c r="P1538" s="152">
        <f>O1538+P1451</f>
        <v/>
      </c>
      <c r="Q1538" s="153">
        <f>N1538+P1538</f>
        <v/>
      </c>
      <c r="R1538" s="150" t="n"/>
      <c r="S1538" s="152">
        <f>R1538+S1451</f>
        <v/>
      </c>
      <c r="T1538" s="150" t="n"/>
      <c r="U1538" s="152">
        <f>T1538+U1451</f>
        <v/>
      </c>
      <c r="V1538" s="154">
        <f>L1538-N1538-U1538</f>
        <v/>
      </c>
      <c r="W1538" s="152">
        <f>IF(L1538-N1538-U1538-V1538=0,"","Error")</f>
        <v/>
      </c>
    </row>
    <row r="1539" ht="13" customHeight="1">
      <c r="A1539" s="23" t="n"/>
      <c r="B1539" s="18" t="n"/>
      <c r="C1539" s="129" t="n"/>
      <c r="D1539" s="12" t="inlineStr">
        <is>
          <t>កម្រៃប័ណ្ណសម្គាល់មធ្យោបាយដឹកជញ្ជូន</t>
        </is>
      </c>
      <c r="E1539" s="59" t="inlineStr">
        <is>
          <t>TID</t>
        </is>
      </c>
      <c r="F1539" s="192" t="n"/>
      <c r="G1539" s="193" t="n"/>
      <c r="H1539" s="193" t="n"/>
      <c r="I1539" s="193" t="n"/>
      <c r="J1539" s="194" t="n"/>
      <c r="K1539" s="192" t="n">
        <v>0</v>
      </c>
      <c r="L1539" s="194">
        <f>K1539+L1452</f>
        <v/>
      </c>
      <c r="M1539" s="192" t="n">
        <v>0</v>
      </c>
      <c r="N1539" s="194">
        <f>M1539+N1452</f>
        <v/>
      </c>
      <c r="O1539" s="192" t="n"/>
      <c r="P1539" s="194">
        <f>O1539+P1452</f>
        <v/>
      </c>
      <c r="Q1539" s="195">
        <f>N1539+P1539</f>
        <v/>
      </c>
      <c r="R1539" s="192" t="n"/>
      <c r="S1539" s="194">
        <f>R1539+S1452</f>
        <v/>
      </c>
      <c r="T1539" s="192" t="n"/>
      <c r="U1539" s="194">
        <f>T1539+U1452</f>
        <v/>
      </c>
      <c r="V1539" s="196">
        <f>L1539-N1539-U1539</f>
        <v/>
      </c>
      <c r="W1539" s="194">
        <f>IF(L1539-N1539-U1539-V1539=0,"","Error")</f>
        <v/>
      </c>
    </row>
    <row r="1540" ht="27" customHeight="1" thickBot="1">
      <c r="A1540" s="23" t="n"/>
      <c r="B1540" s="24" t="n"/>
      <c r="C1540" s="140" t="n"/>
      <c r="D154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540" s="69" t="inlineStr">
        <is>
          <t>VAF</t>
        </is>
      </c>
      <c r="F1540" s="238" t="n"/>
      <c r="G1540" s="239" t="n"/>
      <c r="H1540" s="239" t="n"/>
      <c r="I1540" s="239" t="n"/>
      <c r="J1540" s="240" t="n"/>
      <c r="K1540" s="238" t="n">
        <v>0</v>
      </c>
      <c r="L1540" s="240">
        <f>K1540+L1453</f>
        <v/>
      </c>
      <c r="M1540" s="238" t="n">
        <v>0</v>
      </c>
      <c r="N1540" s="240">
        <f>M1540+N1453</f>
        <v/>
      </c>
      <c r="O1540" s="238" t="n"/>
      <c r="P1540" s="240">
        <f>O1540+P1453</f>
        <v/>
      </c>
      <c r="Q1540" s="241">
        <f>N1540+P1540</f>
        <v/>
      </c>
      <c r="R1540" s="238" t="n"/>
      <c r="S1540" s="240">
        <f>R1540+S1453</f>
        <v/>
      </c>
      <c r="T1540" s="238" t="n"/>
      <c r="U1540" s="240">
        <f>T1540+U1453</f>
        <v/>
      </c>
      <c r="V1540" s="242">
        <f>L1540-N1540-U1540</f>
        <v/>
      </c>
      <c r="W1540" s="240">
        <f>IF(L1540-N1540-U1540-V1540=0,"","Error")</f>
        <v/>
      </c>
    </row>
    <row r="1541" ht="14" customHeight="1" thickBot="1">
      <c r="A1541" s="23" t="n"/>
      <c r="B1541" s="25" t="inlineStr">
        <is>
          <t>7304</t>
        </is>
      </c>
      <c r="C1541" s="126" t="n">
        <v>73048</v>
      </c>
      <c r="D1541" s="128" t="inlineStr">
        <is>
          <t>សរុបផលពីសេវាផ្សេងៗ</t>
        </is>
      </c>
      <c r="E1541" s="89" t="n"/>
      <c r="F1541" s="118" t="n"/>
      <c r="G1541" s="119">
        <f>G1542+G1543+G1549+G1550</f>
        <v/>
      </c>
      <c r="H1541" s="119">
        <f>H1542+H1543+H1549+H1550</f>
        <v/>
      </c>
      <c r="I1541" s="119">
        <f>I1542+I1543+I1549+I1550</f>
        <v/>
      </c>
      <c r="J1541" s="120">
        <f>J1542+J1543+J1549+J1550</f>
        <v/>
      </c>
      <c r="K1541" s="118">
        <f>K1542+K1543+K1549+K1550</f>
        <v/>
      </c>
      <c r="L1541" s="120">
        <f>L1542+L1543+L1549+L1550</f>
        <v/>
      </c>
      <c r="M1541" s="118">
        <f>M1542+M1543+M1549+M1550</f>
        <v/>
      </c>
      <c r="N1541" s="120">
        <f>N1542+N1543+N1549+N1550</f>
        <v/>
      </c>
      <c r="O1541" s="118">
        <f>O1542+O1543+O1549+O1550</f>
        <v/>
      </c>
      <c r="P1541" s="120">
        <f>P1542+P1543+P1549+P1550</f>
        <v/>
      </c>
      <c r="Q1541" s="121">
        <f>Q1542+Q1543+Q1549+Q1550</f>
        <v/>
      </c>
      <c r="R1541" s="118">
        <f>R1542+R1543+R1549+R1550</f>
        <v/>
      </c>
      <c r="S1541" s="120">
        <f>S1542+S1543+S1549+S1550</f>
        <v/>
      </c>
      <c r="T1541" s="118">
        <f>T1542+T1543+T1549+T1550</f>
        <v/>
      </c>
      <c r="U1541" s="120">
        <f>U1542+U1543+U1549+U1550</f>
        <v/>
      </c>
      <c r="V1541" s="122">
        <f>V1542+V1543+V1549+V1550</f>
        <v/>
      </c>
      <c r="W1541" s="120">
        <f>IF(L1541-N1541-U1541-V1541=0,"","Error")</f>
        <v/>
      </c>
    </row>
    <row r="1542" ht="14" customHeight="1" thickBot="1">
      <c r="A1542" s="23" t="n"/>
      <c r="B1542" s="18" t="n"/>
      <c r="C1542" s="129" t="n"/>
      <c r="D1542" s="32" t="inlineStr">
        <is>
          <t>កម្រៃផ្តល់សេវាតាមវិធានបញ្ជាក់ជាមុន</t>
        </is>
      </c>
      <c r="E1542" s="70" t="inlineStr">
        <is>
          <t>ARF</t>
        </is>
      </c>
      <c r="F1542" s="243" t="n"/>
      <c r="G1542" s="244" t="n"/>
      <c r="H1542" s="244" t="n"/>
      <c r="I1542" s="244" t="n"/>
      <c r="J1542" s="245" t="n"/>
      <c r="K1542" s="243" t="n">
        <v>0</v>
      </c>
      <c r="L1542" s="245">
        <f>K1542+L1455</f>
        <v/>
      </c>
      <c r="M1542" s="243" t="n">
        <v>0</v>
      </c>
      <c r="N1542" s="245">
        <f>M1542+N1455</f>
        <v/>
      </c>
      <c r="O1542" s="243" t="n"/>
      <c r="P1542" s="245">
        <f>O1542+P1455</f>
        <v/>
      </c>
      <c r="Q1542" s="246">
        <f>N1542+P1542</f>
        <v/>
      </c>
      <c r="R1542" s="243" t="n"/>
      <c r="S1542" s="245">
        <f>R1542+S1455</f>
        <v/>
      </c>
      <c r="T1542" s="243" t="n"/>
      <c r="U1542" s="245">
        <f>T1542+U1455</f>
        <v/>
      </c>
      <c r="V1542" s="247">
        <f>L1542-N1542-U1542</f>
        <v/>
      </c>
      <c r="W1542" s="245">
        <f>IF(L1542-N1542-U1542-V1542=0,"","Error")</f>
        <v/>
      </c>
    </row>
    <row r="1543" ht="14" customHeight="1" thickBot="1">
      <c r="A1543" s="23" t="n"/>
      <c r="B1543" s="18" t="n"/>
      <c r="C1543" s="129" t="n"/>
      <c r="D1543" s="31" t="inlineStr">
        <is>
          <t>សរុបកម្រៃការងារក្រៅការិយាល័យគយ</t>
        </is>
      </c>
      <c r="E1543" s="66" t="inlineStr">
        <is>
          <t>OOD</t>
        </is>
      </c>
      <c r="F1543" s="248" t="n"/>
      <c r="G1543" s="249">
        <f>SUM(G1544:G1548)</f>
        <v/>
      </c>
      <c r="H1543" s="249">
        <f>SUM(H1544:H1548)</f>
        <v/>
      </c>
      <c r="I1543" s="249">
        <f>SUM(I1544:I1548)</f>
        <v/>
      </c>
      <c r="J1543" s="204">
        <f>SUM(J1544:J1548)</f>
        <v/>
      </c>
      <c r="K1543" s="248" t="n">
        <v>0</v>
      </c>
      <c r="L1543" s="204">
        <f>SUM(L1544:L1548)</f>
        <v/>
      </c>
      <c r="M1543" s="248" t="n">
        <v>0</v>
      </c>
      <c r="N1543" s="204">
        <f>SUM(N1544:N1548)</f>
        <v/>
      </c>
      <c r="O1543" s="248">
        <f>SUM(O1544:O1548)</f>
        <v/>
      </c>
      <c r="P1543" s="204">
        <f>SUM(P1544:P1548)</f>
        <v/>
      </c>
      <c r="Q1543" s="206">
        <f>SUM(Q1544:Q1548)</f>
        <v/>
      </c>
      <c r="R1543" s="248">
        <f>SUM(R1544:R1548)</f>
        <v/>
      </c>
      <c r="S1543" s="204">
        <f>SUM(S1544:S1548)</f>
        <v/>
      </c>
      <c r="T1543" s="248">
        <f>SUM(T1544:T1548)</f>
        <v/>
      </c>
      <c r="U1543" s="204">
        <f>SUM(U1544:U1548)</f>
        <v/>
      </c>
      <c r="V1543" s="250">
        <f>L1543-N1543-U1543</f>
        <v/>
      </c>
      <c r="W1543" s="204">
        <f>IF(L1543-N1543-U1543-V1543=0,"","Error")</f>
        <v/>
      </c>
    </row>
    <row r="1544" ht="13" customHeight="1">
      <c r="A1544" s="23" t="n"/>
      <c r="B1544" s="18" t="n"/>
      <c r="C1544" s="129" t="n"/>
      <c r="D154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544" s="59" t="inlineStr">
        <is>
          <t>CII</t>
        </is>
      </c>
      <c r="F1544" s="192" t="n"/>
      <c r="G1544" s="193" t="n"/>
      <c r="H1544" s="193" t="n"/>
      <c r="I1544" s="193" t="n"/>
      <c r="J1544" s="194" t="n"/>
      <c r="K1544" s="192" t="n">
        <v>0</v>
      </c>
      <c r="L1544" s="194">
        <f>K1544+L1457</f>
        <v/>
      </c>
      <c r="M1544" s="192" t="n">
        <v>0</v>
      </c>
      <c r="N1544" s="194">
        <f>M1544+N1457</f>
        <v/>
      </c>
      <c r="O1544" s="192" t="n"/>
      <c r="P1544" s="194">
        <f>O1544+P1457</f>
        <v/>
      </c>
      <c r="Q1544" s="195">
        <f>N1544+P1544</f>
        <v/>
      </c>
      <c r="R1544" s="192" t="n"/>
      <c r="S1544" s="194">
        <f>R1544+S1457</f>
        <v/>
      </c>
      <c r="T1544" s="192" t="n"/>
      <c r="U1544" s="194">
        <f>T1544+U1457</f>
        <v/>
      </c>
      <c r="V1544" s="196">
        <f>L1544-N1544-U1544</f>
        <v/>
      </c>
      <c r="W1544" s="194">
        <f>IF(L1544-N1544-U1544-V1544=0,"","Error")</f>
        <v/>
      </c>
    </row>
    <row r="1545" ht="13" customHeight="1">
      <c r="A1545" s="23" t="n"/>
      <c r="B1545" s="18" t="n"/>
      <c r="C1545" s="129" t="n"/>
      <c r="D154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545" s="60" t="inlineStr">
        <is>
          <t>CIO</t>
        </is>
      </c>
      <c r="F1545" s="150" t="n"/>
      <c r="G1545" s="151" t="n"/>
      <c r="H1545" s="151" t="n"/>
      <c r="I1545" s="151" t="n"/>
      <c r="J1545" s="152" t="n"/>
      <c r="K1545" s="150" t="n">
        <v>0</v>
      </c>
      <c r="L1545" s="152">
        <f>K1545+L1458</f>
        <v/>
      </c>
      <c r="M1545" s="150" t="n">
        <v>0</v>
      </c>
      <c r="N1545" s="152">
        <f>M1545+N1458</f>
        <v/>
      </c>
      <c r="O1545" s="150" t="n"/>
      <c r="P1545" s="152">
        <f>O1545+P1458</f>
        <v/>
      </c>
      <c r="Q1545" s="153">
        <f>N1545+P1545</f>
        <v/>
      </c>
      <c r="R1545" s="150" t="n"/>
      <c r="S1545" s="152">
        <f>R1545+S1458</f>
        <v/>
      </c>
      <c r="T1545" s="150" t="n"/>
      <c r="U1545" s="152">
        <f>T1545+U1458</f>
        <v/>
      </c>
      <c r="V1545" s="154">
        <f>L1545-N1545-U1545</f>
        <v/>
      </c>
      <c r="W1545" s="152">
        <f>IF(L1545-N1545-U1545-V1545=0,"","Error")</f>
        <v/>
      </c>
    </row>
    <row r="1546" ht="13" customHeight="1">
      <c r="A1546" s="23" t="n"/>
      <c r="B1546" s="18" t="n"/>
      <c r="C1546" s="129" t="n"/>
      <c r="D154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546" s="60" t="inlineStr">
        <is>
          <t>NII</t>
        </is>
      </c>
      <c r="F1546" s="150" t="n"/>
      <c r="G1546" s="151" t="n"/>
      <c r="H1546" s="151" t="n"/>
      <c r="I1546" s="151" t="n"/>
      <c r="J1546" s="152" t="n"/>
      <c r="K1546" s="150" t="n">
        <v>0</v>
      </c>
      <c r="L1546" s="152">
        <f>K1546+L1459</f>
        <v/>
      </c>
      <c r="M1546" s="150" t="n">
        <v>0</v>
      </c>
      <c r="N1546" s="152">
        <f>M1546+N1459</f>
        <v/>
      </c>
      <c r="O1546" s="150" t="n"/>
      <c r="P1546" s="152">
        <f>O1546+P1459</f>
        <v/>
      </c>
      <c r="Q1546" s="153">
        <f>N1546+P1546</f>
        <v/>
      </c>
      <c r="R1546" s="150" t="n"/>
      <c r="S1546" s="152">
        <f>R1546+S1459</f>
        <v/>
      </c>
      <c r="T1546" s="150" t="n"/>
      <c r="U1546" s="152">
        <f>T1546+U1459</f>
        <v/>
      </c>
      <c r="V1546" s="154">
        <f>L1546-N1546-U1546</f>
        <v/>
      </c>
      <c r="W1546" s="152">
        <f>IF(L1546-N1546-U1546-V1546=0,"","Error")</f>
        <v/>
      </c>
    </row>
    <row r="1547" ht="13" customHeight="1">
      <c r="A1547" s="23" t="n"/>
      <c r="B1547" s="18" t="n"/>
      <c r="C1547" s="129" t="n"/>
      <c r="D154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547" s="60" t="inlineStr">
        <is>
          <t>NIO</t>
        </is>
      </c>
      <c r="F1547" s="150" t="n"/>
      <c r="G1547" s="151" t="n"/>
      <c r="H1547" s="151" t="n"/>
      <c r="I1547" s="151" t="n"/>
      <c r="J1547" s="152" t="n"/>
      <c r="K1547" s="150" t="n">
        <v>0</v>
      </c>
      <c r="L1547" s="152">
        <f>K1547+L1460</f>
        <v/>
      </c>
      <c r="M1547" s="150" t="n">
        <v>0</v>
      </c>
      <c r="N1547" s="152">
        <f>M1547+N1460</f>
        <v/>
      </c>
      <c r="O1547" s="150" t="n"/>
      <c r="P1547" s="152">
        <f>O1547+P1460</f>
        <v/>
      </c>
      <c r="Q1547" s="153">
        <f>N1547+P1547</f>
        <v/>
      </c>
      <c r="R1547" s="150" t="n"/>
      <c r="S1547" s="152">
        <f>R1547+S1460</f>
        <v/>
      </c>
      <c r="T1547" s="150" t="n"/>
      <c r="U1547" s="152">
        <f>T1547+U1460</f>
        <v/>
      </c>
      <c r="V1547" s="154">
        <f>L1547-N1547-U1547</f>
        <v/>
      </c>
      <c r="W1547" s="152">
        <f>IF(L1547-N1547-U1547-V1547=0,"","Error")</f>
        <v/>
      </c>
    </row>
    <row r="1548" ht="13" customHeight="1">
      <c r="A1548" s="23" t="n"/>
      <c r="B1548" s="18" t="n"/>
      <c r="C1548" s="129" t="n"/>
      <c r="D1548" s="13" t="inlineStr">
        <is>
          <t xml:space="preserve">   កម្រៃអមទំនិញ</t>
        </is>
      </c>
      <c r="E1548" s="71" t="inlineStr">
        <is>
          <t>CEF</t>
        </is>
      </c>
      <c r="F1548" s="251" t="n"/>
      <c r="G1548" s="252" t="n"/>
      <c r="H1548" s="252" t="n"/>
      <c r="I1548" s="252" t="n"/>
      <c r="J1548" s="253" t="n"/>
      <c r="K1548" s="251" t="n">
        <v>0</v>
      </c>
      <c r="L1548" s="253">
        <f>K1548+L1461</f>
        <v/>
      </c>
      <c r="M1548" s="251" t="n">
        <v>0</v>
      </c>
      <c r="N1548" s="253">
        <f>M1548+N1461</f>
        <v/>
      </c>
      <c r="O1548" s="251" t="n"/>
      <c r="P1548" s="253">
        <f>O1548+P1461</f>
        <v/>
      </c>
      <c r="Q1548" s="254">
        <f>N1548+P1548</f>
        <v/>
      </c>
      <c r="R1548" s="251" t="n"/>
      <c r="S1548" s="253">
        <f>R1548+S1461</f>
        <v/>
      </c>
      <c r="T1548" s="251" t="n"/>
      <c r="U1548" s="253">
        <f>T1548+U1461</f>
        <v/>
      </c>
      <c r="V1548" s="255">
        <f>L1548-N1548-U1548</f>
        <v/>
      </c>
      <c r="W1548" s="253">
        <f>IF(L1548-N1548-U1548-V1548=0,"","Error")</f>
        <v/>
      </c>
    </row>
    <row r="1549" ht="27" customHeight="1" thickBot="1">
      <c r="A1549" s="23" t="n"/>
      <c r="B1549" s="18" t="n"/>
      <c r="C1549" s="129" t="n"/>
      <c r="D154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549" s="70" t="inlineStr">
        <is>
          <t>OTF</t>
        </is>
      </c>
      <c r="F1549" s="243" t="n"/>
      <c r="G1549" s="244" t="n"/>
      <c r="H1549" s="244" t="n"/>
      <c r="I1549" s="244" t="n"/>
      <c r="J1549" s="245" t="n"/>
      <c r="K1549" s="243" t="n">
        <v>0</v>
      </c>
      <c r="L1549" s="245">
        <f>K1549+L1462</f>
        <v/>
      </c>
      <c r="M1549" s="243" t="n">
        <v>0</v>
      </c>
      <c r="N1549" s="245">
        <f>M1549+N1462</f>
        <v/>
      </c>
      <c r="O1549" s="243" t="n"/>
      <c r="P1549" s="245">
        <f>O1549+P1462</f>
        <v/>
      </c>
      <c r="Q1549" s="246">
        <f>N1549+P1549</f>
        <v/>
      </c>
      <c r="R1549" s="243" t="n"/>
      <c r="S1549" s="245">
        <f>R1549+S1462</f>
        <v/>
      </c>
      <c r="T1549" s="243" t="n"/>
      <c r="U1549" s="245">
        <f>T1549+U1462</f>
        <v/>
      </c>
      <c r="V1549" s="247">
        <f>L1549-N1549-U1549</f>
        <v/>
      </c>
      <c r="W1549" s="245">
        <f>IF(L1549-N1549-U1549-V1549=0,"","Error")</f>
        <v/>
      </c>
    </row>
    <row r="1550" ht="14" customHeight="1" thickBot="1">
      <c r="A1550" s="23" t="n"/>
      <c r="B1550" s="18" t="n"/>
      <c r="C1550" s="129" t="n"/>
      <c r="D1550" s="31" t="inlineStr">
        <is>
          <t>សរុបការគ្រប់គ្រងការឆ្លងកាត់អន្តរជាតិ</t>
        </is>
      </c>
      <c r="E1550" s="73" t="inlineStr">
        <is>
          <t>TRF</t>
        </is>
      </c>
      <c r="F1550" s="248" t="n"/>
      <c r="G1550" s="249">
        <f>SUM(G1551:G1557)</f>
        <v/>
      </c>
      <c r="H1550" s="249">
        <f>SUM(H1551:H1557)</f>
        <v/>
      </c>
      <c r="I1550" s="249">
        <f>SUM(I1551:I1557)</f>
        <v/>
      </c>
      <c r="J1550" s="204">
        <f>SUM(J1551:J1557)</f>
        <v/>
      </c>
      <c r="K1550" s="248" t="n">
        <v>0</v>
      </c>
      <c r="L1550" s="204">
        <f>SUM(L1551:L1557)</f>
        <v/>
      </c>
      <c r="M1550" s="248" t="n">
        <v>0</v>
      </c>
      <c r="N1550" s="204">
        <f>SUM(N1551:N1557)</f>
        <v/>
      </c>
      <c r="O1550" s="248">
        <f>SUM(O1551:O1557)</f>
        <v/>
      </c>
      <c r="P1550" s="204">
        <f>SUM(P1551:P1557)</f>
        <v/>
      </c>
      <c r="Q1550" s="206">
        <f>SUM(Q1551:Q1557)</f>
        <v/>
      </c>
      <c r="R1550" s="248">
        <f>SUM(R1551:R1557)</f>
        <v/>
      </c>
      <c r="S1550" s="204">
        <f>SUM(S1551:S1557)</f>
        <v/>
      </c>
      <c r="T1550" s="248">
        <f>SUM(T1551:T1557)</f>
        <v/>
      </c>
      <c r="U1550" s="204">
        <f>SUM(U1551:U1557)</f>
        <v/>
      </c>
      <c r="V1550" s="250">
        <f>L1550-N1550-U1550</f>
        <v/>
      </c>
      <c r="W1550" s="204">
        <f>IF(L1550-N1550-U1550-V1550=0,"","Error")</f>
        <v/>
      </c>
    </row>
    <row r="1551" ht="26" customHeight="1">
      <c r="A1551" s="23" t="n"/>
      <c r="B1551" s="18" t="n"/>
      <c r="C1551" s="129" t="n"/>
      <c r="D155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551" s="74" t="inlineStr">
        <is>
          <t>TFT</t>
        </is>
      </c>
      <c r="F1551" s="192" t="n"/>
      <c r="G1551" s="193" t="n"/>
      <c r="H1551" s="193" t="n"/>
      <c r="I1551" s="193" t="n"/>
      <c r="J1551" s="194" t="n"/>
      <c r="K1551" s="192" t="n">
        <v>0</v>
      </c>
      <c r="L1551" s="194">
        <f>K1551+L1464</f>
        <v/>
      </c>
      <c r="M1551" s="192" t="n">
        <v>0</v>
      </c>
      <c r="N1551" s="194">
        <f>M1551+N1464</f>
        <v/>
      </c>
      <c r="O1551" s="192" t="n"/>
      <c r="P1551" s="194">
        <f>O1551+P1464</f>
        <v/>
      </c>
      <c r="Q1551" s="195">
        <f>N1551+P1551</f>
        <v/>
      </c>
      <c r="R1551" s="192" t="n"/>
      <c r="S1551" s="194">
        <f>R1551+S1464</f>
        <v/>
      </c>
      <c r="T1551" s="192" t="n"/>
      <c r="U1551" s="194">
        <f>T1551+U1464</f>
        <v/>
      </c>
      <c r="V1551" s="196">
        <f>L1551-N1551-U1551</f>
        <v/>
      </c>
      <c r="W1551" s="194">
        <f>IF(L1551-N1551-U1551-V1551=0,"","Error")</f>
        <v/>
      </c>
    </row>
    <row r="1552" ht="13" customHeight="1">
      <c r="A1552" s="23" t="n"/>
      <c r="B1552" s="18" t="n"/>
      <c r="C1552" s="129" t="n"/>
      <c r="D155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552" s="75" t="inlineStr">
        <is>
          <t>TFF</t>
        </is>
      </c>
      <c r="F1552" s="150" t="n"/>
      <c r="G1552" s="151" t="n"/>
      <c r="H1552" s="151" t="n"/>
      <c r="I1552" s="151" t="n"/>
      <c r="J1552" s="152" t="n"/>
      <c r="K1552" s="150" t="n">
        <v>0</v>
      </c>
      <c r="L1552" s="152">
        <f>K1552+L1465</f>
        <v/>
      </c>
      <c r="M1552" s="150" t="n">
        <v>0</v>
      </c>
      <c r="N1552" s="152">
        <f>M1552+N1465</f>
        <v/>
      </c>
      <c r="O1552" s="150" t="n"/>
      <c r="P1552" s="152">
        <f>O1552+P1465</f>
        <v/>
      </c>
      <c r="Q1552" s="153">
        <f>N1552+P1552</f>
        <v/>
      </c>
      <c r="R1552" s="150" t="n"/>
      <c r="S1552" s="152">
        <f>R1552+S1465</f>
        <v/>
      </c>
      <c r="T1552" s="150" t="n"/>
      <c r="U1552" s="152">
        <f>T1552+U1465</f>
        <v/>
      </c>
      <c r="V1552" s="154">
        <f>L1552-N1552-U1552</f>
        <v/>
      </c>
      <c r="W1552" s="152">
        <f>IF(L1552-N1552-U1552-V1552=0,"","Error")</f>
        <v/>
      </c>
    </row>
    <row r="1553" ht="13" customHeight="1">
      <c r="A1553" s="23" t="n"/>
      <c r="B1553" s="18" t="n"/>
      <c r="C1553" s="129" t="n"/>
      <c r="D1553" s="12" t="inlineStr">
        <is>
          <t xml:space="preserve">   កម្រៃគ្រប់គ្រងការឆ្លងកាត់ទំនិញមិនផ្ទុកក្នុងកុងតឺន័រ</t>
        </is>
      </c>
      <c r="E1553" s="75" t="inlineStr">
        <is>
          <t>TFN</t>
        </is>
      </c>
      <c r="F1553" s="150" t="n"/>
      <c r="G1553" s="151" t="n"/>
      <c r="H1553" s="151" t="n"/>
      <c r="I1553" s="151" t="n"/>
      <c r="J1553" s="152" t="n"/>
      <c r="K1553" s="150" t="n">
        <v>0</v>
      </c>
      <c r="L1553" s="152">
        <f>K1553+L1466</f>
        <v/>
      </c>
      <c r="M1553" s="150" t="n">
        <v>0</v>
      </c>
      <c r="N1553" s="152">
        <f>M1553+N1466</f>
        <v/>
      </c>
      <c r="O1553" s="150" t="n"/>
      <c r="P1553" s="152">
        <f>O1553+P1466</f>
        <v/>
      </c>
      <c r="Q1553" s="153">
        <f>N1553+P1553</f>
        <v/>
      </c>
      <c r="R1553" s="150" t="n"/>
      <c r="S1553" s="152">
        <f>R1553+S1466</f>
        <v/>
      </c>
      <c r="T1553" s="150" t="n"/>
      <c r="U1553" s="152">
        <f>T1553+U1466</f>
        <v/>
      </c>
      <c r="V1553" s="154">
        <f>L1553-N1553-U1553</f>
        <v/>
      </c>
      <c r="W1553" s="152">
        <f>IF(L1553-N1553-U1553-V1553=0,"","Error")</f>
        <v/>
      </c>
    </row>
    <row r="1554" ht="13" customHeight="1">
      <c r="A1554" s="23" t="n"/>
      <c r="B1554" s="18" t="n"/>
      <c r="C1554" s="129" t="n"/>
      <c r="D1554" s="12" t="inlineStr">
        <is>
          <t xml:space="preserve">   កម្រៃគ្រប់គ្រងការឆ្លងកាត់គោ ក្របី និងសេះរស់</t>
        </is>
      </c>
      <c r="E1554" s="75" t="inlineStr">
        <is>
          <t>TFB</t>
        </is>
      </c>
      <c r="F1554" s="150" t="n"/>
      <c r="G1554" s="151" t="n"/>
      <c r="H1554" s="151" t="n"/>
      <c r="I1554" s="151" t="n"/>
      <c r="J1554" s="152" t="n"/>
      <c r="K1554" s="150" t="n">
        <v>0</v>
      </c>
      <c r="L1554" s="152">
        <f>K1554+L1467</f>
        <v/>
      </c>
      <c r="M1554" s="150" t="n">
        <v>0</v>
      </c>
      <c r="N1554" s="152">
        <f>M1554+N1467</f>
        <v/>
      </c>
      <c r="O1554" s="150" t="n"/>
      <c r="P1554" s="152">
        <f>O1554+P1467</f>
        <v/>
      </c>
      <c r="Q1554" s="153">
        <f>N1554+P1554</f>
        <v/>
      </c>
      <c r="R1554" s="150" t="n"/>
      <c r="S1554" s="152">
        <f>R1554+S1467</f>
        <v/>
      </c>
      <c r="T1554" s="150" t="n"/>
      <c r="U1554" s="152">
        <f>T1554+U1467</f>
        <v/>
      </c>
      <c r="V1554" s="154">
        <f>L1554-N1554-U1554</f>
        <v/>
      </c>
      <c r="W1554" s="152">
        <f>IF(L1554-N1554-U1554-V1554=0,"","Error")</f>
        <v/>
      </c>
    </row>
    <row r="1555" ht="13" customHeight="1">
      <c r="A1555" s="23" t="n"/>
      <c r="B1555" s="18" t="n"/>
      <c r="C1555" s="129" t="n"/>
      <c r="D1555" s="12" t="inlineStr">
        <is>
          <t xml:space="preserve">   កម្រៃគ្រប់គ្រងការឆ្លងកាត់ជ្រូក ចៀម និងពពែរស់</t>
        </is>
      </c>
      <c r="E1555" s="75" t="inlineStr">
        <is>
          <t>TFS</t>
        </is>
      </c>
      <c r="F1555" s="150" t="n"/>
      <c r="G1555" s="151" t="n"/>
      <c r="H1555" s="151" t="n"/>
      <c r="I1555" s="151" t="n"/>
      <c r="J1555" s="152" t="n"/>
      <c r="K1555" s="150" t="n">
        <v>0</v>
      </c>
      <c r="L1555" s="152">
        <f>K1555+L1468</f>
        <v/>
      </c>
      <c r="M1555" s="150" t="n">
        <v>0</v>
      </c>
      <c r="N1555" s="152">
        <f>M1555+N1468</f>
        <v/>
      </c>
      <c r="O1555" s="150" t="n"/>
      <c r="P1555" s="152">
        <f>O1555+P1468</f>
        <v/>
      </c>
      <c r="Q1555" s="153">
        <f>N1555+P1555</f>
        <v/>
      </c>
      <c r="R1555" s="150" t="n"/>
      <c r="S1555" s="152">
        <f>R1555+S1468</f>
        <v/>
      </c>
      <c r="T1555" s="150" t="n"/>
      <c r="U1555" s="152">
        <f>T1555+U1468</f>
        <v/>
      </c>
      <c r="V1555" s="154">
        <f>L1555-N1555-U1555</f>
        <v/>
      </c>
      <c r="W1555" s="152">
        <f>IF(L1555-N1555-U1555-V1555=0,"","Error")</f>
        <v/>
      </c>
    </row>
    <row r="1556" ht="13" customHeight="1">
      <c r="A1556" s="23" t="n"/>
      <c r="B1556" s="18" t="n"/>
      <c r="C1556" s="129" t="n"/>
      <c r="D1556" s="12" t="inlineStr">
        <is>
          <t xml:space="preserve">   កម្រៃគ្រប់គ្រងការឆ្លងកាត់សត្វស្លាប (មាន់ ទា ...)</t>
        </is>
      </c>
      <c r="E1556" s="75" t="inlineStr">
        <is>
          <t>TFP</t>
        </is>
      </c>
      <c r="F1556" s="150" t="n"/>
      <c r="G1556" s="151" t="n"/>
      <c r="H1556" s="151" t="n"/>
      <c r="I1556" s="151" t="n"/>
      <c r="J1556" s="152" t="n"/>
      <c r="K1556" s="150" t="n">
        <v>0</v>
      </c>
      <c r="L1556" s="152">
        <f>K1556+L1469</f>
        <v/>
      </c>
      <c r="M1556" s="150" t="n">
        <v>0</v>
      </c>
      <c r="N1556" s="152">
        <f>M1556+N1469</f>
        <v/>
      </c>
      <c r="O1556" s="150" t="n"/>
      <c r="P1556" s="152">
        <f>O1556+P1469</f>
        <v/>
      </c>
      <c r="Q1556" s="153">
        <f>N1556+P1556</f>
        <v/>
      </c>
      <c r="R1556" s="150" t="n"/>
      <c r="S1556" s="152">
        <f>R1556+S1469</f>
        <v/>
      </c>
      <c r="T1556" s="150" t="n"/>
      <c r="U1556" s="152">
        <f>T1556+U1469</f>
        <v/>
      </c>
      <c r="V1556" s="154">
        <f>L1556-N1556-U1556</f>
        <v/>
      </c>
      <c r="W1556" s="152">
        <f>IF(L1556-N1556-U1556-V1556=0,"","Error")</f>
        <v/>
      </c>
    </row>
    <row r="1557" ht="14" customHeight="1" thickBot="1">
      <c r="A1557" s="23" t="n"/>
      <c r="B1557" s="24" t="n"/>
      <c r="C1557" s="140" t="n"/>
      <c r="D1557" s="30" t="inlineStr">
        <is>
          <t xml:space="preserve">   កម្រៃគ្រប់គ្រងការឆ្លងកាត់ផលិតផលជលផល</t>
        </is>
      </c>
      <c r="E1557" s="76" t="inlineStr">
        <is>
          <t>TFA</t>
        </is>
      </c>
      <c r="F1557" s="238" t="n"/>
      <c r="G1557" s="239" t="n"/>
      <c r="H1557" s="239" t="n"/>
      <c r="I1557" s="239" t="n"/>
      <c r="J1557" s="240" t="n"/>
      <c r="K1557" s="238" t="n">
        <v>0</v>
      </c>
      <c r="L1557" s="240">
        <f>K1557+L1470</f>
        <v/>
      </c>
      <c r="M1557" s="238" t="n">
        <v>0</v>
      </c>
      <c r="N1557" s="240">
        <f>M1557+N1470</f>
        <v/>
      </c>
      <c r="O1557" s="238" t="n"/>
      <c r="P1557" s="240">
        <f>O1557+P1470</f>
        <v/>
      </c>
      <c r="Q1557" s="241">
        <f>N1557+P1557</f>
        <v/>
      </c>
      <c r="R1557" s="238" t="n"/>
      <c r="S1557" s="240">
        <f>R1557+S1470</f>
        <v/>
      </c>
      <c r="T1557" s="238" t="n"/>
      <c r="U1557" s="240">
        <f>T1557+U1470</f>
        <v/>
      </c>
      <c r="V1557" s="242">
        <f>L1557-N1557-U1557</f>
        <v/>
      </c>
      <c r="W1557" s="240">
        <f>IF(L1557-N1557-U1557-V1557=0,"","Error")</f>
        <v/>
      </c>
    </row>
    <row r="1558" ht="14" customHeight="1" thickBot="1">
      <c r="A1558" s="23" t="n"/>
      <c r="B1558" s="136" t="n">
        <v>7306</v>
      </c>
      <c r="C1558" s="139" t="n">
        <v>73066</v>
      </c>
      <c r="D1558" s="138" t="inlineStr">
        <is>
          <t>សរុបចំណូលពីអាជ្ញាប័ណ្ណក្នុងស្រុក</t>
        </is>
      </c>
      <c r="E1558" s="90" t="n"/>
      <c r="F1558" s="118" t="n"/>
      <c r="G1558" s="119">
        <f>SUM(G1559:G1563)</f>
        <v/>
      </c>
      <c r="H1558" s="119">
        <f>SUM(H1559:H1563)</f>
        <v/>
      </c>
      <c r="I1558" s="119">
        <f>SUM(I1559:I1563)</f>
        <v/>
      </c>
      <c r="J1558" s="120">
        <f>SUM(J1559:J1563)</f>
        <v/>
      </c>
      <c r="K1558" s="118">
        <f>SUM(K1559:K1563)</f>
        <v/>
      </c>
      <c r="L1558" s="120">
        <f>SUM(L1559:L1563)</f>
        <v/>
      </c>
      <c r="M1558" s="118">
        <f>SUM(M1559:M1563)</f>
        <v/>
      </c>
      <c r="N1558" s="120">
        <f>SUM(N1559:N1563)</f>
        <v/>
      </c>
      <c r="O1558" s="118">
        <f>SUM(O1559:O1563)</f>
        <v/>
      </c>
      <c r="P1558" s="120">
        <f>SUM(P1559:P1563)</f>
        <v/>
      </c>
      <c r="Q1558" s="121">
        <f>SUM(Q1559:Q1563)</f>
        <v/>
      </c>
      <c r="R1558" s="118">
        <f>SUM(R1559:R1563)</f>
        <v/>
      </c>
      <c r="S1558" s="120">
        <f>SUM(S1559:S1563)</f>
        <v/>
      </c>
      <c r="T1558" s="118">
        <f>SUM(T1559:T1563)</f>
        <v/>
      </c>
      <c r="U1558" s="120">
        <f>SUM(U1559:U1563)</f>
        <v/>
      </c>
      <c r="V1558" s="122">
        <f>SUM(V1559:V1563)</f>
        <v/>
      </c>
      <c r="W1558" s="120">
        <f>IF(L1558-N1558-U1558-V1558=0,"","Error")</f>
        <v/>
      </c>
    </row>
    <row r="1559" ht="13" customHeight="1">
      <c r="A1559" s="23" t="n"/>
      <c r="B1559" s="18" t="n"/>
      <c r="C1559" s="127" t="n"/>
      <c r="D1559" s="137" t="inlineStr">
        <is>
          <t xml:space="preserve">   កម្រៃអាជ្ញាប័ណ្ណសន្និធិគយបណ្តោះអាសន្ន (មាតិកាចាស់)</t>
        </is>
      </c>
      <c r="E1559" s="86" t="inlineStr">
        <is>
          <t>TSL</t>
        </is>
      </c>
      <c r="F1559" s="192" t="n"/>
      <c r="G1559" s="193" t="n"/>
      <c r="H1559" s="193" t="n"/>
      <c r="I1559" s="193" t="n"/>
      <c r="J1559" s="194" t="n"/>
      <c r="K1559" s="192" t="n">
        <v>0</v>
      </c>
      <c r="L1559" s="194">
        <f>K1559+L1472</f>
        <v/>
      </c>
      <c r="M1559" s="192" t="n">
        <v>0</v>
      </c>
      <c r="N1559" s="194">
        <f>M1559+N1472</f>
        <v/>
      </c>
      <c r="O1559" s="192" t="n"/>
      <c r="P1559" s="194">
        <f>O1559+P1472</f>
        <v/>
      </c>
      <c r="Q1559" s="195">
        <f>N1559+P1559</f>
        <v/>
      </c>
      <c r="R1559" s="192" t="n"/>
      <c r="S1559" s="194">
        <f>R1559+S1472</f>
        <v/>
      </c>
      <c r="T1559" s="192" t="n"/>
      <c r="U1559" s="194">
        <f>T1559+U1472</f>
        <v/>
      </c>
      <c r="V1559" s="196">
        <f>L1559-N1559-U1559</f>
        <v/>
      </c>
      <c r="W1559" s="194">
        <f>IF(L1559-N1559-U1559-V1559=0,"","Error")</f>
        <v/>
      </c>
    </row>
    <row r="1560" ht="26" customHeight="1">
      <c r="A1560" s="23" t="n"/>
      <c r="B1560" s="18" t="n"/>
      <c r="C1560" s="127" t="n"/>
      <c r="D156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560" s="60" t="inlineStr">
        <is>
          <t>BTL</t>
        </is>
      </c>
      <c r="F1560" s="150" t="n"/>
      <c r="G1560" s="151" t="n"/>
      <c r="H1560" s="151" t="n"/>
      <c r="I1560" s="151" t="n"/>
      <c r="J1560" s="152" t="n"/>
      <c r="K1560" s="150" t="n">
        <v>0</v>
      </c>
      <c r="L1560" s="152">
        <f>K1560+L1473</f>
        <v/>
      </c>
      <c r="M1560" s="150" t="n">
        <v>0</v>
      </c>
      <c r="N1560" s="152">
        <f>M1560+N1473</f>
        <v/>
      </c>
      <c r="O1560" s="150" t="n"/>
      <c r="P1560" s="152">
        <f>O1560+P1473</f>
        <v/>
      </c>
      <c r="Q1560" s="153">
        <f>N1560+P1560</f>
        <v/>
      </c>
      <c r="R1560" s="150" t="n"/>
      <c r="S1560" s="152">
        <f>R1560+S1473</f>
        <v/>
      </c>
      <c r="T1560" s="150" t="n"/>
      <c r="U1560" s="152">
        <f>T1560+U1473</f>
        <v/>
      </c>
      <c r="V1560" s="154">
        <f>L1560-N1560-U1560</f>
        <v/>
      </c>
      <c r="W1560" s="152">
        <f>IF(L1560-N1560-U1560-V1560=0,"","Error")</f>
        <v/>
      </c>
    </row>
    <row r="1561" ht="13" customHeight="1">
      <c r="A1561" s="23" t="n"/>
      <c r="B1561" s="18" t="n"/>
      <c r="C1561" s="127" t="n"/>
      <c r="D1561" s="7" t="inlineStr">
        <is>
          <t xml:space="preserve">   កម្រៃការគ្រប់គ្រងប្រតិបត្តិការសន្និធិគយបណ្តោះអាសន្ន</t>
        </is>
      </c>
      <c r="E1561" s="61" t="inlineStr">
        <is>
          <t>TSM</t>
        </is>
      </c>
      <c r="F1561" s="197" t="n"/>
      <c r="G1561" s="198" t="n"/>
      <c r="H1561" s="198" t="n"/>
      <c r="I1561" s="198" t="n"/>
      <c r="J1561" s="199" t="n"/>
      <c r="K1561" s="197" t="n">
        <v>0</v>
      </c>
      <c r="L1561" s="199">
        <f>K1561+L1474</f>
        <v/>
      </c>
      <c r="M1561" s="197" t="n">
        <v>0</v>
      </c>
      <c r="N1561" s="199">
        <f>M1561+N1474</f>
        <v/>
      </c>
      <c r="O1561" s="197" t="n"/>
      <c r="P1561" s="199">
        <f>O1561+P1474</f>
        <v/>
      </c>
      <c r="Q1561" s="200">
        <f>N1561+P1561</f>
        <v/>
      </c>
      <c r="R1561" s="197" t="n"/>
      <c r="S1561" s="199">
        <f>R1561+S1474</f>
        <v/>
      </c>
      <c r="T1561" s="197" t="n"/>
      <c r="U1561" s="199">
        <f>T1561+U1474</f>
        <v/>
      </c>
      <c r="V1561" s="201">
        <f>L1561-N1561-U1561</f>
        <v/>
      </c>
      <c r="W1561" s="199">
        <f>IF(L1561-N1561-U1561-V1561=0,"","Error")</f>
        <v/>
      </c>
    </row>
    <row r="1562" ht="13" customHeight="1">
      <c r="A1562" s="23" t="n"/>
      <c r="B1562" s="18" t="n"/>
      <c r="C1562" s="127" t="n"/>
      <c r="D1562" s="7" t="inlineStr">
        <is>
          <t xml:space="preserve">   កម្រៃការគ្រប់គ្រងប្រតិបត្តិការភណ្ឌាគារគយមានដែនកំណត់ </t>
        </is>
      </c>
      <c r="E1562" s="61" t="inlineStr">
        <is>
          <t>BWM</t>
        </is>
      </c>
      <c r="F1562" s="197" t="n"/>
      <c r="G1562" s="198" t="n"/>
      <c r="H1562" s="198" t="n"/>
      <c r="I1562" s="198" t="n"/>
      <c r="J1562" s="199" t="n"/>
      <c r="K1562" s="197" t="n">
        <v>0</v>
      </c>
      <c r="L1562" s="199">
        <f>K1562+L1475</f>
        <v/>
      </c>
      <c r="M1562" s="197" t="n">
        <v>0</v>
      </c>
      <c r="N1562" s="199">
        <f>M1562+N1475</f>
        <v/>
      </c>
      <c r="O1562" s="197" t="n"/>
      <c r="P1562" s="199">
        <f>O1562+P1475</f>
        <v/>
      </c>
      <c r="Q1562" s="200">
        <f>N1562+P1562</f>
        <v/>
      </c>
      <c r="R1562" s="197" t="n"/>
      <c r="S1562" s="199">
        <f>R1562+S1475</f>
        <v/>
      </c>
      <c r="T1562" s="197" t="n"/>
      <c r="U1562" s="199">
        <f>T1562+U1475</f>
        <v/>
      </c>
      <c r="V1562" s="201">
        <f>L1562-N1562-U1562</f>
        <v/>
      </c>
      <c r="W1562" s="199">
        <f>IF(L1562-N1562-U1562-V1562=0,"","Error")</f>
        <v/>
      </c>
    </row>
    <row r="1563" ht="14" customHeight="1" thickBot="1">
      <c r="A1563" s="23" t="n"/>
      <c r="B1563" s="24" t="n"/>
      <c r="C1563" s="130" t="n"/>
      <c r="D1563" s="28" t="inlineStr">
        <is>
          <t xml:space="preserve">   កម្រៃអាជ្ញាប័ណ្ណជើងសាគយ</t>
        </is>
      </c>
      <c r="E1563" s="69" t="inlineStr">
        <is>
          <t>CBL</t>
        </is>
      </c>
      <c r="F1563" s="238" t="n"/>
      <c r="G1563" s="239" t="n"/>
      <c r="H1563" s="239" t="n"/>
      <c r="I1563" s="239" t="n"/>
      <c r="J1563" s="240" t="n"/>
      <c r="K1563" s="238" t="n">
        <v>0</v>
      </c>
      <c r="L1563" s="240">
        <f>K1563+L1476</f>
        <v/>
      </c>
      <c r="M1563" s="238" t="n">
        <v>0</v>
      </c>
      <c r="N1563" s="240">
        <f>M1563+N1476</f>
        <v/>
      </c>
      <c r="O1563" s="238" t="n"/>
      <c r="P1563" s="240">
        <f>O1563+P1476</f>
        <v/>
      </c>
      <c r="Q1563" s="241">
        <f>N1563+P1563</f>
        <v/>
      </c>
      <c r="R1563" s="238" t="n"/>
      <c r="S1563" s="240">
        <f>R1563+S1476</f>
        <v/>
      </c>
      <c r="T1563" s="238" t="n"/>
      <c r="U1563" s="240">
        <f>T1563+U1476</f>
        <v/>
      </c>
      <c r="V1563" s="242">
        <f>L1563-N1563-U1563</f>
        <v/>
      </c>
      <c r="W1563" s="240">
        <f>IF(L1563-N1563-U1563-V1563=0,"","Error")</f>
        <v/>
      </c>
    </row>
    <row r="1564" ht="13" customHeight="1">
      <c r="A1564" s="15" t="n"/>
      <c r="B1564" s="19" t="inlineStr">
        <is>
          <t>7307</t>
        </is>
      </c>
      <c r="C1564" s="20" t="n">
        <v>73071</v>
      </c>
      <c r="D1564" s="16" t="inlineStr">
        <is>
          <t>ការជួលដីទំនេរ</t>
        </is>
      </c>
      <c r="E1564" s="77" t="inlineStr">
        <is>
          <t>ROL</t>
        </is>
      </c>
      <c r="F1564" s="97" t="n"/>
      <c r="G1564" s="98" t="n"/>
      <c r="H1564" s="98" t="n"/>
      <c r="I1564" s="98" t="n"/>
      <c r="J1564" s="99" t="n"/>
      <c r="K1564" s="97" t="n">
        <v>0</v>
      </c>
      <c r="L1564" s="99">
        <f>K1564+L1477</f>
        <v/>
      </c>
      <c r="M1564" s="97" t="n">
        <v>0</v>
      </c>
      <c r="N1564" s="99">
        <f>M1564+N1477</f>
        <v/>
      </c>
      <c r="O1564" s="97" t="n"/>
      <c r="P1564" s="99">
        <f>O1564+P1477</f>
        <v/>
      </c>
      <c r="Q1564" s="100">
        <f>N1564+P1564</f>
        <v/>
      </c>
      <c r="R1564" s="97" t="n"/>
      <c r="S1564" s="99">
        <f>R1564+S1477</f>
        <v/>
      </c>
      <c r="T1564" s="97" t="n"/>
      <c r="U1564" s="99">
        <f>T1564+U1477</f>
        <v/>
      </c>
      <c r="V1564" s="101">
        <f>L1564-N1564-U1564</f>
        <v/>
      </c>
      <c r="W1564" s="99">
        <f>IF(L1564-N1564-U1564-V1564=0,"","Error")</f>
        <v/>
      </c>
    </row>
    <row r="1565" ht="13" customHeight="1">
      <c r="A1565" s="15" t="n"/>
      <c r="B1565" s="18" t="n"/>
      <c r="C1565" s="21" t="n">
        <v>73072</v>
      </c>
      <c r="D1565" s="22" t="inlineStr">
        <is>
          <t>ការជួលដីមានអគារ</t>
        </is>
      </c>
      <c r="E1565" s="62" t="inlineStr">
        <is>
          <t>ROB</t>
        </is>
      </c>
      <c r="F1565" s="184" t="n"/>
      <c r="G1565" s="185" t="n"/>
      <c r="H1565" s="185" t="n"/>
      <c r="I1565" s="185" t="n"/>
      <c r="J1565" s="186" t="n"/>
      <c r="K1565" s="184" t="n">
        <v>0</v>
      </c>
      <c r="L1565" s="124">
        <f>K1565+L1478</f>
        <v/>
      </c>
      <c r="M1565" s="184" t="n">
        <v>0</v>
      </c>
      <c r="N1565" s="124">
        <f>M1565+N1478</f>
        <v/>
      </c>
      <c r="O1565" s="184" t="n"/>
      <c r="P1565" s="186">
        <f>O1565+P1478</f>
        <v/>
      </c>
      <c r="Q1565" s="187">
        <f>N1565+P1565</f>
        <v/>
      </c>
      <c r="R1565" s="184" t="n"/>
      <c r="S1565" s="186">
        <f>R1565+S1478</f>
        <v/>
      </c>
      <c r="T1565" s="184" t="n"/>
      <c r="U1565" s="186">
        <f>T1565+U1478</f>
        <v/>
      </c>
      <c r="V1565" s="188">
        <f>L1565-N1565-U1565</f>
        <v/>
      </c>
      <c r="W1565" s="186">
        <f>IF(L1565-N1565-U1565-V1565=0,"","Error")</f>
        <v/>
      </c>
    </row>
    <row r="1566" ht="14" customHeight="1" thickBot="1">
      <c r="A1566" s="15" t="n"/>
      <c r="B1566" s="18" t="n"/>
      <c r="C1566" s="131" t="n">
        <v>73073</v>
      </c>
      <c r="D1566" s="82" t="inlineStr">
        <is>
          <t>ការជួលអគារ ឬសំណង់ផ្សេងៗ</t>
        </is>
      </c>
      <c r="E1566" s="132" t="inlineStr">
        <is>
          <t>ROO</t>
        </is>
      </c>
      <c r="F1566" s="168" t="n"/>
      <c r="G1566" s="169" t="n"/>
      <c r="H1566" s="169" t="n"/>
      <c r="I1566" s="169" t="n"/>
      <c r="J1566" s="170" t="n"/>
      <c r="K1566" s="168" t="n">
        <v>0</v>
      </c>
      <c r="L1566" s="170">
        <f>K1566+L1479</f>
        <v/>
      </c>
      <c r="M1566" s="168" t="n">
        <v>0</v>
      </c>
      <c r="N1566" s="170">
        <f>M1566+N1479</f>
        <v/>
      </c>
      <c r="O1566" s="168" t="n"/>
      <c r="P1566" s="170">
        <f>O1566+P1479</f>
        <v/>
      </c>
      <c r="Q1566" s="171">
        <f>N1566+P1566</f>
        <v/>
      </c>
      <c r="R1566" s="168" t="n"/>
      <c r="S1566" s="170">
        <f>R1566+S1479</f>
        <v/>
      </c>
      <c r="T1566" s="168" t="n"/>
      <c r="U1566" s="170">
        <f>T1566+U1479</f>
        <v/>
      </c>
      <c r="V1566" s="263">
        <f>L1566-N1566-U1566</f>
        <v/>
      </c>
      <c r="W1566" s="170">
        <f>IF(L1566-N1566-U1566-V1566=0,"","Error")</f>
        <v/>
      </c>
    </row>
    <row r="1567" ht="14" customHeight="1" thickBot="1">
      <c r="A1567" s="23" t="n"/>
      <c r="B1567" s="15" t="n"/>
      <c r="C1567" s="139" t="n">
        <v>73087</v>
      </c>
      <c r="D1567" s="135" t="inlineStr">
        <is>
          <t>សរុបផលពីការត្រួតពិនិត្យគុណភាពផលិតផល និងការគោរពបទដ្ឋាន</t>
        </is>
      </c>
      <c r="E1567" s="89" t="n"/>
      <c r="F1567" s="118" t="n"/>
      <c r="G1567" s="119">
        <f>G1568</f>
        <v/>
      </c>
      <c r="H1567" s="119">
        <f>H1568</f>
        <v/>
      </c>
      <c r="I1567" s="119">
        <f>I1568</f>
        <v/>
      </c>
      <c r="J1567" s="120">
        <f>J1568</f>
        <v/>
      </c>
      <c r="K1567" s="118">
        <f>K1568</f>
        <v/>
      </c>
      <c r="L1567" s="120">
        <f>L1568</f>
        <v/>
      </c>
      <c r="M1567" s="118">
        <f>M1568</f>
        <v/>
      </c>
      <c r="N1567" s="120">
        <f>N1568</f>
        <v/>
      </c>
      <c r="O1567" s="118">
        <f>O1568</f>
        <v/>
      </c>
      <c r="P1567" s="120">
        <f>P1568</f>
        <v/>
      </c>
      <c r="Q1567" s="121">
        <f>Q1568</f>
        <v/>
      </c>
      <c r="R1567" s="118">
        <f>R1568</f>
        <v/>
      </c>
      <c r="S1567" s="120">
        <f>S1568</f>
        <v/>
      </c>
      <c r="T1567" s="118">
        <f>T1568</f>
        <v/>
      </c>
      <c r="U1567" s="120">
        <f>U1568</f>
        <v/>
      </c>
      <c r="V1567" s="122">
        <f>V1568</f>
        <v/>
      </c>
      <c r="W1567" s="120">
        <f>IF(L1567-N1567-U1567-V1567=0,"","Error")</f>
        <v/>
      </c>
    </row>
    <row r="1568" ht="13" customHeight="1">
      <c r="A1568" s="23" t="n"/>
      <c r="B1568" s="18" t="n"/>
      <c r="C1568" s="129" t="n"/>
      <c r="D1568" s="133" t="inlineStr">
        <is>
          <t>កម្រៃត្រួតពិនិត្យកុងតឺន័រតាមម៉ាស៊ីនស្កែន</t>
        </is>
      </c>
      <c r="E1568" s="134" t="inlineStr">
        <is>
          <t>SCF</t>
        </is>
      </c>
      <c r="F1568" s="256" t="n"/>
      <c r="G1568" s="264">
        <f>SUM(G1569:G1570)</f>
        <v/>
      </c>
      <c r="H1568" s="264">
        <f>SUM(H1569:H1570)</f>
        <v/>
      </c>
      <c r="I1568" s="264">
        <f>SUM(I1569:I1570)</f>
        <v/>
      </c>
      <c r="J1568" s="165">
        <f>SUM(J1569:J1570)</f>
        <v/>
      </c>
      <c r="K1568" s="256" t="n">
        <v>0</v>
      </c>
      <c r="L1568" s="165">
        <f>SUM(L1569:L1570)</f>
        <v/>
      </c>
      <c r="M1568" s="256" t="n">
        <v>0</v>
      </c>
      <c r="N1568" s="165">
        <f>SUM(N1569:N1570)</f>
        <v/>
      </c>
      <c r="O1568" s="256">
        <f>SUM(O1569:O1570)</f>
        <v/>
      </c>
      <c r="P1568" s="165">
        <f>SUM(P1569:P1570)</f>
        <v/>
      </c>
      <c r="Q1568" s="166">
        <f>SUM(Q1569:Q1570)</f>
        <v/>
      </c>
      <c r="R1568" s="256">
        <f>SUM(R1569:R1570)</f>
        <v/>
      </c>
      <c r="S1568" s="165">
        <f>SUM(S1569:S1570)</f>
        <v/>
      </c>
      <c r="T1568" s="256">
        <f>SUM(T1569:T1570)</f>
        <v/>
      </c>
      <c r="U1568" s="165">
        <f>SUM(U1569:U1570)</f>
        <v/>
      </c>
      <c r="V1568" s="265">
        <f>L1568-N1568-U1568</f>
        <v/>
      </c>
      <c r="W1568" s="165">
        <f>IF(L1568-N1568-U1568-V1568=0,"","Error")</f>
        <v/>
      </c>
    </row>
    <row r="1569" ht="13" customHeight="1">
      <c r="A1569" s="23" t="n"/>
      <c r="B1569" s="18" t="n"/>
      <c r="C1569" s="127" t="n"/>
      <c r="D1569" s="14" t="inlineStr">
        <is>
          <t xml:space="preserve">   កម្រៃស្កែនកុងតឺន័រក្រោម ៤០ហ្វីត</t>
        </is>
      </c>
      <c r="E1569" s="59" t="inlineStr">
        <is>
          <t>SFS</t>
        </is>
      </c>
      <c r="F1569" s="192" t="n"/>
      <c r="G1569" s="193" t="n"/>
      <c r="H1569" s="193" t="n"/>
      <c r="I1569" s="193" t="n"/>
      <c r="J1569" s="194" t="n"/>
      <c r="K1569" s="192" t="n">
        <v>0</v>
      </c>
      <c r="L1569" s="194">
        <f>K1569+L1482</f>
        <v/>
      </c>
      <c r="M1569" s="192" t="n">
        <v>0</v>
      </c>
      <c r="N1569" s="194">
        <f>M1569+N1482</f>
        <v/>
      </c>
      <c r="O1569" s="192" t="n"/>
      <c r="P1569" s="194">
        <f>O1569+P1482</f>
        <v/>
      </c>
      <c r="Q1569" s="195">
        <f>N1569+P1569</f>
        <v/>
      </c>
      <c r="R1569" s="192" t="n"/>
      <c r="S1569" s="194">
        <f>R1569+S1482</f>
        <v/>
      </c>
      <c r="T1569" s="192" t="n"/>
      <c r="U1569" s="194">
        <f>T1569+U1482</f>
        <v/>
      </c>
      <c r="V1569" s="196">
        <f>L1569-N1569-U1569</f>
        <v/>
      </c>
      <c r="W1569" s="194">
        <f>IF(L1569-N1569-U1569-V1569=0,"","Error")</f>
        <v/>
      </c>
    </row>
    <row r="1570" ht="14" customHeight="1" thickBot="1">
      <c r="A1570" s="27" t="n"/>
      <c r="B1570" s="24" t="n"/>
      <c r="C1570" s="130" t="n"/>
      <c r="D1570" s="28" t="inlineStr">
        <is>
          <t xml:space="preserve">   កម្រៃស្កែនកុងតឺន័រចាប់ពី ៤០ហ្វីត ឡើង</t>
        </is>
      </c>
      <c r="E1570" s="69" t="inlineStr">
        <is>
          <t>SFL</t>
        </is>
      </c>
      <c r="F1570" s="238" t="n"/>
      <c r="G1570" s="239" t="n"/>
      <c r="H1570" s="239" t="n"/>
      <c r="I1570" s="239" t="n"/>
      <c r="J1570" s="240" t="n"/>
      <c r="K1570" s="238" t="n">
        <v>0</v>
      </c>
      <c r="L1570" s="240">
        <f>K1570+L1483</f>
        <v/>
      </c>
      <c r="M1570" s="238" t="n">
        <v>0</v>
      </c>
      <c r="N1570" s="240">
        <f>M1570+N1483</f>
        <v/>
      </c>
      <c r="O1570" s="238" t="n"/>
      <c r="P1570" s="240">
        <f>O1570+P1483</f>
        <v/>
      </c>
      <c r="Q1570" s="241">
        <f>N1570+P1570</f>
        <v/>
      </c>
      <c r="R1570" s="238" t="n"/>
      <c r="S1570" s="240">
        <f>R1570+S1483</f>
        <v/>
      </c>
      <c r="T1570" s="238" t="n"/>
      <c r="U1570" s="240">
        <f>T1570+U1483</f>
        <v/>
      </c>
      <c r="V1570" s="242">
        <f>L1570-N1570-U1570</f>
        <v/>
      </c>
      <c r="W1570" s="240">
        <f>IF(L1570-N1570-U1570-V1570=0,"","Error")</f>
        <v/>
      </c>
    </row>
    <row r="1571" ht="14" customHeight="1" thickBot="1">
      <c r="A1571" s="78" t="inlineStr">
        <is>
          <t>76</t>
        </is>
      </c>
      <c r="B1571" s="79" t="inlineStr">
        <is>
          <t>7698</t>
        </is>
      </c>
      <c r="C1571" s="95" t="n">
        <v>76981</v>
      </c>
      <c r="D1571" s="96" t="inlineStr">
        <is>
          <t xml:space="preserve">ផលហិរញ្ញវត្ថុផ្សេងទៀត </t>
        </is>
      </c>
      <c r="E1571" s="90" t="inlineStr">
        <is>
          <t>ORB</t>
        </is>
      </c>
      <c r="F1571" s="118" t="n"/>
      <c r="G1571" s="257" t="n"/>
      <c r="H1571" s="257" t="n"/>
      <c r="I1571" s="257" t="n"/>
      <c r="J1571" s="258" t="n"/>
      <c r="K1571" s="118" t="n">
        <v>0</v>
      </c>
      <c r="L1571" s="258">
        <f>K1571+L1484</f>
        <v/>
      </c>
      <c r="M1571" s="118" t="n">
        <v>0</v>
      </c>
      <c r="N1571" s="258">
        <f>M1571+N1484</f>
        <v/>
      </c>
      <c r="O1571" s="118" t="n"/>
      <c r="P1571" s="258">
        <f>O1571+P1484</f>
        <v/>
      </c>
      <c r="Q1571" s="121">
        <f>N1571+P1571</f>
        <v/>
      </c>
      <c r="R1571" s="118" t="n"/>
      <c r="S1571" s="258">
        <f>R1571+S1484</f>
        <v/>
      </c>
      <c r="T1571" s="118" t="n"/>
      <c r="U1571" s="258">
        <f>T1571+U1484</f>
        <v/>
      </c>
      <c r="V1571" s="122">
        <f>L1571-N1571-U1571</f>
        <v/>
      </c>
      <c r="W1571" s="258">
        <f>IF(L1571-N1571-U1571-V1571=0,"","Error")</f>
        <v/>
      </c>
    </row>
    <row r="1572" ht="13" customHeight="1" thickBot="1">
      <c r="A1572" s="348" t="n">
        <v>45309</v>
      </c>
      <c r="B1572" s="346" t="n"/>
      <c r="C1572" s="346" t="n"/>
      <c r="D1572" s="346" t="n"/>
      <c r="E1572" s="346" t="n"/>
      <c r="F1572" s="349" t="n"/>
      <c r="G1572" s="156">
        <f>SUM(G1573:G1578,G1579,G1591:G1600,G1601,G1602,G1608:G1612,G1613,G1614,G1628,G1645,G1651:G1653,G1654,G1658)</f>
        <v/>
      </c>
      <c r="H1572" s="156">
        <f>SUM(H1573:H1578,H1579,H1591:H1600,H1601,H1602,H1608:H1612,H1613,H1614,H1628,H1645,H1651:H1653,H1654,H1658)</f>
        <v/>
      </c>
      <c r="I1572" s="156">
        <f>SUM(I1573:I1578,I1579,I1591:I1600,I1601,I1602,I1608:I1612,I1613,I1614,I1628,I1645,I1651:I1653,I1654,I1658)</f>
        <v/>
      </c>
      <c r="J1572" s="157">
        <f>SUM(J1573:J1578,J1579,J1591:J1600,J1601,J1602,J1608:J1612,J1613,J1614,J1628,J1645,J1651:J1653,J1654,J1658)</f>
        <v/>
      </c>
      <c r="K1572" s="155">
        <f>SUM(K1573:K1578,K1579,K1591:K1600,K1601,K1602,K1608:K1612,K1613,K1614,K1628,K1645,K1651:K1653,K1654,K1658)</f>
        <v/>
      </c>
      <c r="L1572" s="157">
        <f>SUM(L1573:L1578,L1579,L1591:L1600,L1601,L1602,L1608:L1612,L1613,L1614,L1628,L1645,L1651:L1653,L1654,L1658)</f>
        <v/>
      </c>
      <c r="M1572" s="155">
        <f>SUM(M1573:M1578,M1579,M1591:M1600,M1601,M1602,M1608:M1612,M1613,M1614,M1628,M1645,M1651:M1653,M1654,M1658)</f>
        <v/>
      </c>
      <c r="N1572" s="157">
        <f>SUM(N1573:N1578,N1579,N1591:N1600,N1601,N1602,N1608:N1612,N1613,N1614,N1628,N1645,N1651:N1653,N1654,N1658)</f>
        <v/>
      </c>
      <c r="O1572" s="155">
        <f>SUM(O1573:O1578,O1579,O1591:O1600,O1601,O1602,O1608:O1612,O1613,O1614,O1628,O1645,O1651:O1653,O1654,O1658)</f>
        <v/>
      </c>
      <c r="P1572" s="157">
        <f>SUM(P1573:P1578,P1579,P1591:P1600,P1601,P1602,P1608:P1612,P1613,P1614,P1628,P1645,P1651:P1653,P1654,P1658)</f>
        <v/>
      </c>
      <c r="Q1572" s="158">
        <f>SUM(Q1573:Q1578,Q1579,Q1591:Q1600,Q1601,Q1602,Q1608:Q1612,Q1613,Q1614,Q1628,Q1645,Q1651:Q1653,Q1654,Q1658)</f>
        <v/>
      </c>
      <c r="R1572" s="155">
        <f>SUM(R1573:R1578,R1579,R1591:R1600,R1601,R1602,R1608:R1612,R1613,R1614,R1628,R1645,R1651:R1653,R1654,R1658)</f>
        <v/>
      </c>
      <c r="S1572" s="157">
        <f>SUM(S1573:S1578,S1579,S1591:S1600,S1601,S1602,S1608:S1612,S1613,S1614,S1628,S1645,S1651:S1653,S1654,S1658)</f>
        <v/>
      </c>
      <c r="T1572" s="155">
        <f>SUM(T1573:T1578,T1579,T1591:T1600,T1601,T1602,T1608:T1612,T1613,T1614,T1628,T1645,T1651:T1653,T1654,T1658)</f>
        <v/>
      </c>
      <c r="U1572" s="157">
        <f>SUM(U1573:U1578,U1579,U1591:U1600,U1601,U1602,U1608:U1612,U1613,U1614,U1628,U1645,U1651:U1653,U1654,U1658)</f>
        <v/>
      </c>
      <c r="V1572" s="159">
        <f>SUM(V1573:V1578,V1579,V1591:V1600,V1601,V1602,V1608:V1612,V1613,V1614,V1628,V1645,V1651:V1653,V1654,V1658)</f>
        <v/>
      </c>
      <c r="W1572" s="157">
        <f>IF(L1572-N1572-U1572-V1572=0,"","Error")</f>
        <v/>
      </c>
    </row>
    <row r="1573" ht="13" customHeight="1">
      <c r="A1573" s="25" t="inlineStr">
        <is>
          <t>70</t>
        </is>
      </c>
      <c r="B1573" s="29" t="n">
        <v>7002</v>
      </c>
      <c r="C1573" s="20" t="n">
        <v>70025</v>
      </c>
      <c r="D1573" s="16" t="inlineStr">
        <is>
          <t>អាករលើតម្លៃបន្ថែម របបនាំចូល (សហគ្រាសប្រេងឥន្ធនៈ)</t>
        </is>
      </c>
      <c r="E1573" s="49" t="inlineStr">
        <is>
          <t>VPP</t>
        </is>
      </c>
      <c r="F1573" s="123" t="n"/>
      <c r="G1573" s="98" t="n"/>
      <c r="H1573" s="98" t="n"/>
      <c r="I1573" s="98" t="n"/>
      <c r="J1573" s="99" t="n"/>
      <c r="K1573" s="97" t="n">
        <v>0</v>
      </c>
      <c r="L1573" s="99">
        <f>K1573+L1486</f>
        <v/>
      </c>
      <c r="M1573" s="97" t="n">
        <v>0</v>
      </c>
      <c r="N1573" s="99">
        <f>M1573+N1486</f>
        <v/>
      </c>
      <c r="O1573" s="97" t="n"/>
      <c r="P1573" s="99">
        <f>O1573+P1486</f>
        <v/>
      </c>
      <c r="Q1573" s="100">
        <f>N1573+P1573</f>
        <v/>
      </c>
      <c r="R1573" s="97" t="n"/>
      <c r="S1573" s="99">
        <f>R1573+S1486</f>
        <v/>
      </c>
      <c r="T1573" s="97" t="n"/>
      <c r="U1573" s="99">
        <f>T1573+U1486</f>
        <v/>
      </c>
      <c r="V1573" s="101">
        <f>L1573-N1573-U1573</f>
        <v/>
      </c>
      <c r="W1573" s="99">
        <f>IF(L1573-N1573-U1573-V1573=0,"","Error")</f>
        <v/>
      </c>
    </row>
    <row r="1574" ht="13" customHeight="1">
      <c r="A1574" s="15" t="n"/>
      <c r="B1574" s="18" t="n"/>
      <c r="C1574" s="21" t="n">
        <v>70026</v>
      </c>
      <c r="D1574" s="22" t="inlineStr">
        <is>
          <t>អាករលើតម្លៃបន្ថែម របបនាំចូល (សហគ្រាសផ្សេងៗទៀត)</t>
        </is>
      </c>
      <c r="E1574" s="50" t="inlineStr">
        <is>
          <t>VOP</t>
        </is>
      </c>
      <c r="F1574" s="184" t="n"/>
      <c r="G1574" s="185" t="n"/>
      <c r="H1574" s="185" t="n"/>
      <c r="I1574" s="185" t="n"/>
      <c r="J1574" s="186" t="n"/>
      <c r="K1574" s="184" t="n">
        <v>3537200</v>
      </c>
      <c r="L1574" s="186">
        <f>K1574+L1487</f>
        <v/>
      </c>
      <c r="M1574" s="184" t="n">
        <v>2192766</v>
      </c>
      <c r="N1574" s="186">
        <f>M1574+N1487</f>
        <v/>
      </c>
      <c r="O1574" s="184" t="n"/>
      <c r="P1574" s="186">
        <f>O1574+P1487</f>
        <v/>
      </c>
      <c r="Q1574" s="187">
        <f>N1574+P1574</f>
        <v/>
      </c>
      <c r="R1574" s="184" t="n"/>
      <c r="S1574" s="186">
        <f>R1574+S1487</f>
        <v/>
      </c>
      <c r="T1574" s="184" t="n"/>
      <c r="U1574" s="186">
        <f>T1574+U1487</f>
        <v/>
      </c>
      <c r="V1574" s="188">
        <f>L1574-N1574-U1574</f>
        <v/>
      </c>
      <c r="W1574" s="186">
        <f>IF(L1574-N1574-U1574-V1574=0,"","Error")</f>
        <v/>
      </c>
    </row>
    <row r="1575" ht="14" customHeight="1" thickBot="1">
      <c r="A1575" s="15" t="n"/>
      <c r="B1575" s="24" t="n"/>
      <c r="C1575" s="55" t="n">
        <v>70027</v>
      </c>
      <c r="D1575" s="56" t="inlineStr">
        <is>
          <t>អាករលើតម្លៃបន្ថែម របបនាំចូល (ជាបន្ទុករបស់រដ្ឋ)</t>
        </is>
      </c>
      <c r="E1575" s="57" t="inlineStr">
        <is>
          <t>VAP</t>
        </is>
      </c>
      <c r="F1575" s="107" t="n"/>
      <c r="G1575" s="108" t="n"/>
      <c r="H1575" s="108" t="n"/>
      <c r="I1575" s="108" t="n"/>
      <c r="J1575" s="109" t="n"/>
      <c r="K1575" s="107" t="n">
        <v>0</v>
      </c>
      <c r="L1575" s="109">
        <f>K1575+L1488</f>
        <v/>
      </c>
      <c r="M1575" s="107" t="n">
        <v>0</v>
      </c>
      <c r="N1575" s="109">
        <f>M1575+N1488</f>
        <v/>
      </c>
      <c r="O1575" s="107" t="n"/>
      <c r="P1575" s="109">
        <f>O1575+P1488</f>
        <v/>
      </c>
      <c r="Q1575" s="110">
        <f>N1575+P1575</f>
        <v/>
      </c>
      <c r="R1575" s="107" t="n"/>
      <c r="S1575" s="109">
        <f>R1575+S1488</f>
        <v/>
      </c>
      <c r="T1575" s="107" t="n"/>
      <c r="U1575" s="109">
        <f>T1575+U1488</f>
        <v/>
      </c>
      <c r="V1575" s="111">
        <f>L1575-N1575-U1575</f>
        <v/>
      </c>
      <c r="W1575" s="109">
        <f>IF(L1575-N1575-U1575-V1575=0,"","Error")</f>
        <v/>
      </c>
    </row>
    <row r="1576" ht="13" customHeight="1">
      <c r="A1576" s="15" t="n"/>
      <c r="B1576" s="29" t="n">
        <v>7003</v>
      </c>
      <c r="C1576" s="20" t="n">
        <v>70032</v>
      </c>
      <c r="D1576" s="16" t="inlineStr">
        <is>
          <t>អាករពិសេសលើទំនិញមួយចំនួន របបនាំចូល (សហគ្រាសប្រេងឥន្ធនៈ)</t>
        </is>
      </c>
      <c r="E1576" s="49" t="inlineStr">
        <is>
          <t>SPP</t>
        </is>
      </c>
      <c r="F1576" s="97" t="n"/>
      <c r="G1576" s="98" t="n"/>
      <c r="H1576" s="98" t="n"/>
      <c r="I1576" s="98" t="n"/>
      <c r="J1576" s="99" t="n"/>
      <c r="K1576" s="97" t="n">
        <v>0</v>
      </c>
      <c r="L1576" s="99">
        <f>K1576+L1489</f>
        <v/>
      </c>
      <c r="M1576" s="97" t="n">
        <v>0</v>
      </c>
      <c r="N1576" s="99">
        <f>M1576+N1489</f>
        <v/>
      </c>
      <c r="O1576" s="97" t="n"/>
      <c r="P1576" s="99">
        <f>O1576+P1489</f>
        <v/>
      </c>
      <c r="Q1576" s="100">
        <f>N1576+P1576</f>
        <v/>
      </c>
      <c r="R1576" s="97" t="n"/>
      <c r="S1576" s="99">
        <f>R1576+S1489</f>
        <v/>
      </c>
      <c r="T1576" s="97" t="n"/>
      <c r="U1576" s="99">
        <f>T1576+U1489</f>
        <v/>
      </c>
      <c r="V1576" s="101">
        <f>L1576-N1576-U1576</f>
        <v/>
      </c>
      <c r="W1576" s="99">
        <f>IF(L1576-N1576-U1576-V1576=0,"","Error")</f>
        <v/>
      </c>
    </row>
    <row r="1577" ht="14" customHeight="1" thickBot="1">
      <c r="A1577" s="15" t="n"/>
      <c r="B1577" s="24" t="n"/>
      <c r="C1577" s="55" t="n">
        <v>70033</v>
      </c>
      <c r="D1577" s="56" t="inlineStr">
        <is>
          <t>អាករពិសេសលើទំនិញមួយចំនួន របបនាំចូល (សហគ្រាសផ្សេងៗទៀត)</t>
        </is>
      </c>
      <c r="E1577" s="57" t="inlineStr">
        <is>
          <t>SOP</t>
        </is>
      </c>
      <c r="F1577" s="107" t="n"/>
      <c r="G1577" s="108" t="n"/>
      <c r="H1577" s="108" t="n"/>
      <c r="I1577" s="108" t="n"/>
      <c r="J1577" s="109" t="n"/>
      <c r="K1577" s="107" t="n">
        <v>0</v>
      </c>
      <c r="L1577" s="109">
        <f>K1577+L1490</f>
        <v/>
      </c>
      <c r="M1577" s="107" t="n">
        <v>0</v>
      </c>
      <c r="N1577" s="109">
        <f>M1577+N1490</f>
        <v/>
      </c>
      <c r="O1577" s="107" t="n"/>
      <c r="P1577" s="109">
        <f>O1577+P1490</f>
        <v/>
      </c>
      <c r="Q1577" s="110">
        <f>N1577+P1577</f>
        <v/>
      </c>
      <c r="R1577" s="107" t="n"/>
      <c r="S1577" s="109">
        <f>R1577+S1490</f>
        <v/>
      </c>
      <c r="T1577" s="107" t="n"/>
      <c r="U1577" s="109">
        <f>T1577+U1490</f>
        <v/>
      </c>
      <c r="V1577" s="111">
        <f>L1577-N1577-U1577</f>
        <v/>
      </c>
      <c r="W1577" s="109">
        <f>IF(L1577-N1577-U1577-V1577=0,"","Error")</f>
        <v/>
      </c>
    </row>
    <row r="1578" ht="14" customHeight="1" thickBot="1">
      <c r="A1578" s="25" t="inlineStr">
        <is>
          <t>71</t>
        </is>
      </c>
      <c r="B1578" s="29" t="n">
        <v>7100</v>
      </c>
      <c r="C1578" s="125" t="n">
        <v>71001</v>
      </c>
      <c r="D1578" s="39" t="inlineStr">
        <is>
          <t>ពន្ធគយពីការនាំចូល</t>
        </is>
      </c>
      <c r="E1578" s="51" t="inlineStr">
        <is>
          <t>COP</t>
        </is>
      </c>
      <c r="F1578" s="116" t="n"/>
      <c r="G1578" s="113" t="n"/>
      <c r="H1578" s="113" t="n"/>
      <c r="I1578" s="113" t="n"/>
      <c r="J1578" s="114" t="n"/>
      <c r="K1578" s="116" t="n">
        <v>4531800</v>
      </c>
      <c r="L1578" s="114">
        <f>K1578+L1491</f>
        <v/>
      </c>
      <c r="M1578" s="116" t="n">
        <v>2860188</v>
      </c>
      <c r="N1578" s="114">
        <f>M1578+N1491</f>
        <v/>
      </c>
      <c r="O1578" s="116" t="n"/>
      <c r="P1578" s="114">
        <f>O1578+P1491</f>
        <v/>
      </c>
      <c r="Q1578" s="115">
        <f>N1578+P1578</f>
        <v/>
      </c>
      <c r="R1578" s="116" t="n"/>
      <c r="S1578" s="114">
        <f>R1578+S1491</f>
        <v/>
      </c>
      <c r="T1578" s="116" t="n"/>
      <c r="U1578" s="114">
        <f>T1578+U1491</f>
        <v/>
      </c>
      <c r="V1578" s="117">
        <f>L1578-N1578-U1578</f>
        <v/>
      </c>
      <c r="W1578" s="114">
        <f>IF(L1578-N1578-U1578-V1578=0,"","Error")</f>
        <v/>
      </c>
    </row>
    <row r="1579" ht="14" customHeight="1" thickBot="1">
      <c r="A1579" s="23" t="n"/>
      <c r="B1579" s="18" t="n"/>
      <c r="C1579" s="129" t="n"/>
      <c r="D1579" s="91" t="inlineStr">
        <is>
          <t>សរុបកម្រៃពីការ​ងារគយ</t>
        </is>
      </c>
      <c r="E1579" s="92" t="n"/>
      <c r="F1579" s="160" t="n"/>
      <c r="G1579" s="161">
        <f>G1580+G1581+G1582+G1590</f>
        <v/>
      </c>
      <c r="H1579" s="161">
        <f>H1580+H1581+H1582+H1590</f>
        <v/>
      </c>
      <c r="I1579" s="161">
        <f>I1580+I1581+I1582+I1590</f>
        <v/>
      </c>
      <c r="J1579" s="120">
        <f>J1580+J1581+J1582+J1590</f>
        <v/>
      </c>
      <c r="K1579" s="160">
        <f>K1580+K1581+K1582+K1590</f>
        <v/>
      </c>
      <c r="L1579" s="120">
        <f>L1580+L1581+L1582+L1590</f>
        <v/>
      </c>
      <c r="M1579" s="160">
        <f>M1580+M1581+M1582+M1590</f>
        <v/>
      </c>
      <c r="N1579" s="120">
        <f>N1580+N1581+N1582+N1590</f>
        <v/>
      </c>
      <c r="O1579" s="160">
        <f>O1580+O1581+O1582+O1590</f>
        <v/>
      </c>
      <c r="P1579" s="120">
        <f>P1580+P1581+P1582+P1590</f>
        <v/>
      </c>
      <c r="Q1579" s="121">
        <f>Q1580+Q1581+Q1582+Q1590</f>
        <v/>
      </c>
      <c r="R1579" s="160">
        <f>R1580+R1581+R1582+R1590</f>
        <v/>
      </c>
      <c r="S1579" s="120">
        <f>S1580+S1581+S1582+S1590</f>
        <v/>
      </c>
      <c r="T1579" s="160">
        <f>T1580+T1581+T1582+T1590</f>
        <v/>
      </c>
      <c r="U1579" s="120">
        <f>U1580+U1581+U1582+U1590</f>
        <v/>
      </c>
      <c r="V1579" s="162">
        <f>V1580+V1581+V1582+V1590</f>
        <v/>
      </c>
      <c r="W1579" s="120">
        <f>IF(L1579-N1579-U1579-V1579=0,"","Error")</f>
        <v/>
      </c>
    </row>
    <row r="1580" ht="13" customHeight="1">
      <c r="A1580" s="23" t="n"/>
      <c r="B1580" s="18" t="n"/>
      <c r="C1580" s="129" t="n"/>
      <c r="D1580" s="17" t="inlineStr">
        <is>
          <t>កម្រៃស្តុកទំនិញក្នុងសន្និធិគយបណ្តោះអាសន្នហួសកាលកំណត់</t>
        </is>
      </c>
      <c r="E1580" s="52" t="inlineStr">
        <is>
          <t>OSF</t>
        </is>
      </c>
      <c r="F1580" s="163" t="n"/>
      <c r="G1580" s="164" t="n"/>
      <c r="H1580" s="164" t="n"/>
      <c r="I1580" s="164" t="n"/>
      <c r="J1580" s="165" t="n"/>
      <c r="K1580" s="163" t="n">
        <v>0</v>
      </c>
      <c r="L1580" s="165">
        <f>K1580+L1493</f>
        <v/>
      </c>
      <c r="M1580" s="163" t="n">
        <v>0</v>
      </c>
      <c r="N1580" s="165">
        <f>M1580+N1493</f>
        <v/>
      </c>
      <c r="O1580" s="163" t="n"/>
      <c r="P1580" s="165">
        <f>O1580+P1493</f>
        <v/>
      </c>
      <c r="Q1580" s="166">
        <f>N1580+P1580</f>
        <v/>
      </c>
      <c r="R1580" s="163" t="n"/>
      <c r="S1580" s="165">
        <f>R1580+S1493</f>
        <v/>
      </c>
      <c r="T1580" s="163" t="n"/>
      <c r="U1580" s="165">
        <f>T1580+U1493</f>
        <v/>
      </c>
      <c r="V1580" s="167">
        <f>L1580-N1580-U1580</f>
        <v/>
      </c>
      <c r="W1580" s="165">
        <f>IF(L1580-N1580-U1580-V1580=0,"","Error")</f>
        <v/>
      </c>
    </row>
    <row r="1581" ht="14" customHeight="1" thickBot="1">
      <c r="A1581" s="23" t="n"/>
      <c r="B1581" s="18" t="n"/>
      <c r="C1581" s="129" t="n"/>
      <c r="D1581" s="82" t="inlineStr">
        <is>
          <t>កម្រៃទំនិញនាំចូលសម្រាប់លក់ក្នុងអគារលក់ទំនិញរួចពន្ធ</t>
        </is>
      </c>
      <c r="E1581" s="83" t="inlineStr">
        <is>
          <t>DSF</t>
        </is>
      </c>
      <c r="F1581" s="168" t="n"/>
      <c r="G1581" s="169" t="n"/>
      <c r="H1581" s="169" t="n"/>
      <c r="I1581" s="169" t="n"/>
      <c r="J1581" s="170" t="n"/>
      <c r="K1581" s="168" t="n">
        <v>0</v>
      </c>
      <c r="L1581" s="170">
        <f>K1581+L1494</f>
        <v/>
      </c>
      <c r="M1581" s="168" t="n">
        <v>0</v>
      </c>
      <c r="N1581" s="170">
        <f>M1581+N1494</f>
        <v/>
      </c>
      <c r="O1581" s="168" t="n"/>
      <c r="P1581" s="170">
        <f>O1581+P1494</f>
        <v/>
      </c>
      <c r="Q1581" s="171">
        <f>N1581+P1581</f>
        <v/>
      </c>
      <c r="R1581" s="168" t="n"/>
      <c r="S1581" s="170">
        <f>R1581+S1494</f>
        <v/>
      </c>
      <c r="T1581" s="168" t="n"/>
      <c r="U1581" s="170">
        <f>T1581+U1494</f>
        <v/>
      </c>
      <c r="V1581" s="172">
        <f>L1581-N1581-U1581</f>
        <v/>
      </c>
      <c r="W1581" s="170">
        <f>IF(L1581-N1581-U1581-V1581=0,"","Error")</f>
        <v/>
      </c>
    </row>
    <row r="1582" ht="14" customHeight="1" thickBot="1">
      <c r="A1582" s="23" t="n"/>
      <c r="B1582" s="18" t="n"/>
      <c r="C1582" s="129" t="n"/>
      <c r="D1582" s="93" t="inlineStr">
        <is>
          <t>សរុបកម្រៃឆ្លងកាត់ (មាតិកាចាស់)</t>
        </is>
      </c>
      <c r="E1582" s="94" t="inlineStr">
        <is>
          <t>TRF</t>
        </is>
      </c>
      <c r="F1582" s="160" t="n"/>
      <c r="G1582" s="161">
        <f>SUM(G1583:G1589)</f>
        <v/>
      </c>
      <c r="H1582" s="161">
        <f>SUM(H1583:H1589)</f>
        <v/>
      </c>
      <c r="I1582" s="161">
        <f>SUM(I1583:I1589)</f>
        <v/>
      </c>
      <c r="J1582" s="120">
        <f>SUM(J1583:J1589)</f>
        <v/>
      </c>
      <c r="K1582" s="160" t="n">
        <v>0</v>
      </c>
      <c r="L1582" s="120">
        <f>SUM(L1583:L1589)</f>
        <v/>
      </c>
      <c r="M1582" s="160" t="n">
        <v>0</v>
      </c>
      <c r="N1582" s="120">
        <f>SUM(N1583:N1589)</f>
        <v/>
      </c>
      <c r="O1582" s="160">
        <f>SUM(O1583:O1589)</f>
        <v/>
      </c>
      <c r="P1582" s="120">
        <f>SUM(P1583:P1589)</f>
        <v/>
      </c>
      <c r="Q1582" s="121">
        <f>SUM(Q1583:Q1589)</f>
        <v/>
      </c>
      <c r="R1582" s="160">
        <f>SUM(R1583:R1589)</f>
        <v/>
      </c>
      <c r="S1582" s="120">
        <f>SUM(S1583:S1589)</f>
        <v/>
      </c>
      <c r="T1582" s="160">
        <f>SUM(T1583:T1589)</f>
        <v/>
      </c>
      <c r="U1582" s="120">
        <f>SUM(U1583:U1589)</f>
        <v/>
      </c>
      <c r="V1582" s="162">
        <f>SUM(V1583:V1589)</f>
        <v/>
      </c>
      <c r="W1582" s="120">
        <f>IF(L1582-N1582-U1582-V1582=0,"","Error")</f>
        <v/>
      </c>
    </row>
    <row r="1583" ht="26" customHeight="1">
      <c r="A1583" s="23" t="n"/>
      <c r="B1583" s="18" t="n"/>
      <c r="C1583" s="129" t="n"/>
      <c r="D158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583" s="53" t="inlineStr">
        <is>
          <t>TFT</t>
        </is>
      </c>
      <c r="F1583" s="173" t="n"/>
      <c r="G1583" s="174" t="n"/>
      <c r="H1583" s="174" t="n"/>
      <c r="I1583" s="174" t="n"/>
      <c r="J1583" s="175" t="n"/>
      <c r="K1583" s="173" t="n">
        <v>0</v>
      </c>
      <c r="L1583" s="175">
        <f>K1583+L1496</f>
        <v/>
      </c>
      <c r="M1583" s="173" t="n">
        <v>0</v>
      </c>
      <c r="N1583" s="175">
        <f>M1583+N1496</f>
        <v/>
      </c>
      <c r="O1583" s="173" t="n"/>
      <c r="P1583" s="175">
        <f>O1583+P1496</f>
        <v/>
      </c>
      <c r="Q1583" s="176">
        <f>N1583+P1583</f>
        <v/>
      </c>
      <c r="R1583" s="173" t="n"/>
      <c r="S1583" s="175">
        <f>R1583+S1496</f>
        <v/>
      </c>
      <c r="T1583" s="173" t="n"/>
      <c r="U1583" s="175">
        <f>T1583+U1496</f>
        <v/>
      </c>
      <c r="V1583" s="177">
        <f>L1583-N1583-U1583</f>
        <v/>
      </c>
      <c r="W1583" s="175">
        <f>IF(L1583-N1583-U1583-V1583=0,"","Error")</f>
        <v/>
      </c>
    </row>
    <row r="1584" ht="13" customHeight="1">
      <c r="A1584" s="23" t="n"/>
      <c r="B1584" s="18" t="n"/>
      <c r="C1584" s="129" t="n"/>
      <c r="D158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584" s="54" t="inlineStr">
        <is>
          <t>TFF</t>
        </is>
      </c>
      <c r="F1584" s="178" t="n"/>
      <c r="G1584" s="179" t="n"/>
      <c r="H1584" s="179" t="n"/>
      <c r="I1584" s="179" t="n"/>
      <c r="J1584" s="180" t="n"/>
      <c r="K1584" s="178" t="n">
        <v>0</v>
      </c>
      <c r="L1584" s="180">
        <f>K1584+L1497</f>
        <v/>
      </c>
      <c r="M1584" s="178" t="n">
        <v>0</v>
      </c>
      <c r="N1584" s="180">
        <f>M1584+N1497</f>
        <v/>
      </c>
      <c r="O1584" s="178" t="n"/>
      <c r="P1584" s="180">
        <f>O1584+P1497</f>
        <v/>
      </c>
      <c r="Q1584" s="181">
        <f>N1584+P1584</f>
        <v/>
      </c>
      <c r="R1584" s="178" t="n"/>
      <c r="S1584" s="180">
        <f>R1584+S1497</f>
        <v/>
      </c>
      <c r="T1584" s="178" t="n"/>
      <c r="U1584" s="180">
        <f>T1584+U1497</f>
        <v/>
      </c>
      <c r="V1584" s="182">
        <f>L1584-N1584-U1584</f>
        <v/>
      </c>
      <c r="W1584" s="180">
        <f>IF(L1584-N1584-U1584-V1584=0,"","Error")</f>
        <v/>
      </c>
    </row>
    <row r="1585" ht="13" customHeight="1">
      <c r="A1585" s="23" t="n"/>
      <c r="B1585" s="18" t="n"/>
      <c r="C1585" s="129" t="n"/>
      <c r="D1585" s="38" t="inlineStr">
        <is>
          <t xml:space="preserve">   កម្រៃឆ្លងកាត់ទំនិញមិនផ្ទុកក្នុងកុងតឺន័រ (មាតិកាចាស់)</t>
        </is>
      </c>
      <c r="E1585" s="54" t="inlineStr">
        <is>
          <t>TFN</t>
        </is>
      </c>
      <c r="F1585" s="178" t="n"/>
      <c r="G1585" s="179" t="n"/>
      <c r="H1585" s="179" t="n"/>
      <c r="I1585" s="179" t="n"/>
      <c r="J1585" s="180" t="n"/>
      <c r="K1585" s="178" t="n">
        <v>0</v>
      </c>
      <c r="L1585" s="180">
        <f>K1585+L1498</f>
        <v/>
      </c>
      <c r="M1585" s="178" t="n">
        <v>0</v>
      </c>
      <c r="N1585" s="180">
        <f>M1585+N1498</f>
        <v/>
      </c>
      <c r="O1585" s="178" t="n"/>
      <c r="P1585" s="180">
        <f>O1585+P1498</f>
        <v/>
      </c>
      <c r="Q1585" s="181">
        <f>N1585+P1585</f>
        <v/>
      </c>
      <c r="R1585" s="178" t="n"/>
      <c r="S1585" s="180">
        <f>R1585+S1498</f>
        <v/>
      </c>
      <c r="T1585" s="178" t="n"/>
      <c r="U1585" s="180">
        <f>T1585+U1498</f>
        <v/>
      </c>
      <c r="V1585" s="182">
        <f>L1585-N1585-U1585</f>
        <v/>
      </c>
      <c r="W1585" s="180">
        <f>IF(L1585-N1585-U1585-V1585=0,"","Error")</f>
        <v/>
      </c>
    </row>
    <row r="1586" ht="13" customHeight="1">
      <c r="A1586" s="23" t="n"/>
      <c r="B1586" s="18" t="n"/>
      <c r="C1586" s="129" t="n"/>
      <c r="D1586" s="38" t="inlineStr">
        <is>
          <t xml:space="preserve">   កម្រៃឆ្លងកាត់គោ ក្របី និងសេះរស់ (មាតិកាចាស់)</t>
        </is>
      </c>
      <c r="E1586" s="54" t="inlineStr">
        <is>
          <t>TFB</t>
        </is>
      </c>
      <c r="F1586" s="178" t="n"/>
      <c r="G1586" s="179" t="n"/>
      <c r="H1586" s="179" t="n"/>
      <c r="I1586" s="179" t="n"/>
      <c r="J1586" s="180" t="n"/>
      <c r="K1586" s="178" t="n">
        <v>0</v>
      </c>
      <c r="L1586" s="180">
        <f>K1586+L1499</f>
        <v/>
      </c>
      <c r="M1586" s="178" t="n">
        <v>0</v>
      </c>
      <c r="N1586" s="180">
        <f>M1586+N1499</f>
        <v/>
      </c>
      <c r="O1586" s="178" t="n"/>
      <c r="P1586" s="180">
        <f>O1586+P1499</f>
        <v/>
      </c>
      <c r="Q1586" s="181">
        <f>N1586+P1586</f>
        <v/>
      </c>
      <c r="R1586" s="178" t="n"/>
      <c r="S1586" s="180">
        <f>R1586+S1499</f>
        <v/>
      </c>
      <c r="T1586" s="178" t="n"/>
      <c r="U1586" s="180">
        <f>T1586+U1499</f>
        <v/>
      </c>
      <c r="V1586" s="182">
        <f>L1586-N1586-U1586</f>
        <v/>
      </c>
      <c r="W1586" s="180">
        <f>IF(L1586-N1586-U1586-V1586=0,"","Error")</f>
        <v/>
      </c>
    </row>
    <row r="1587" ht="13" customHeight="1">
      <c r="A1587" s="23" t="n"/>
      <c r="B1587" s="18" t="n"/>
      <c r="C1587" s="129" t="n"/>
      <c r="D1587" s="38" t="inlineStr">
        <is>
          <t xml:space="preserve">   កម្រៃឆ្លងកាត់ជ្រូក ចៀម និងពពែរស់ (មាតិកាចាស់)</t>
        </is>
      </c>
      <c r="E1587" s="54" t="inlineStr">
        <is>
          <t>TFS</t>
        </is>
      </c>
      <c r="F1587" s="178" t="n"/>
      <c r="G1587" s="179" t="n"/>
      <c r="H1587" s="179" t="n"/>
      <c r="I1587" s="179" t="n"/>
      <c r="J1587" s="180" t="n"/>
      <c r="K1587" s="178" t="n">
        <v>0</v>
      </c>
      <c r="L1587" s="180">
        <f>K1587+L1500</f>
        <v/>
      </c>
      <c r="M1587" s="178" t="n">
        <v>0</v>
      </c>
      <c r="N1587" s="180">
        <f>M1587+N1500</f>
        <v/>
      </c>
      <c r="O1587" s="178" t="n"/>
      <c r="P1587" s="180">
        <f>O1587+P1500</f>
        <v/>
      </c>
      <c r="Q1587" s="181">
        <f>N1587+P1587</f>
        <v/>
      </c>
      <c r="R1587" s="178" t="n"/>
      <c r="S1587" s="180">
        <f>R1587+S1500</f>
        <v/>
      </c>
      <c r="T1587" s="178" t="n"/>
      <c r="U1587" s="180">
        <f>T1587+U1500</f>
        <v/>
      </c>
      <c r="V1587" s="182">
        <f>L1587-N1587-U1587</f>
        <v/>
      </c>
      <c r="W1587" s="180">
        <f>IF(L1587-N1587-U1587-V1587=0,"","Error")</f>
        <v/>
      </c>
    </row>
    <row r="1588" ht="13" customHeight="1">
      <c r="A1588" s="23" t="n"/>
      <c r="B1588" s="18" t="n"/>
      <c r="C1588" s="129" t="n"/>
      <c r="D1588" s="38" t="inlineStr">
        <is>
          <t xml:space="preserve">   កម្រៃឆ្លងកាត់សត្វស្លាប (មាន់ ទា...) (មាតិកាចាស់)</t>
        </is>
      </c>
      <c r="E1588" s="54" t="inlineStr">
        <is>
          <t>TFP</t>
        </is>
      </c>
      <c r="F1588" s="178" t="n"/>
      <c r="G1588" s="179" t="n"/>
      <c r="H1588" s="179" t="n"/>
      <c r="I1588" s="179" t="n"/>
      <c r="J1588" s="180" t="n"/>
      <c r="K1588" s="178" t="n">
        <v>0</v>
      </c>
      <c r="L1588" s="180">
        <f>K1588+L1501</f>
        <v/>
      </c>
      <c r="M1588" s="178" t="n">
        <v>0</v>
      </c>
      <c r="N1588" s="180">
        <f>M1588+N1501</f>
        <v/>
      </c>
      <c r="O1588" s="178" t="n"/>
      <c r="P1588" s="180">
        <f>O1588+P1501</f>
        <v/>
      </c>
      <c r="Q1588" s="181">
        <f>N1588+P1588</f>
        <v/>
      </c>
      <c r="R1588" s="178" t="n"/>
      <c r="S1588" s="180">
        <f>R1588+S1501</f>
        <v/>
      </c>
      <c r="T1588" s="178" t="n"/>
      <c r="U1588" s="180">
        <f>T1588+U1501</f>
        <v/>
      </c>
      <c r="V1588" s="182">
        <f>L1588-N1588-U1588</f>
        <v/>
      </c>
      <c r="W1588" s="180">
        <f>IF(L1588-N1588-U1588-V1588=0,"","Error")</f>
        <v/>
      </c>
    </row>
    <row r="1589" ht="13" customHeight="1">
      <c r="A1589" s="23" t="n"/>
      <c r="B1589" s="18" t="n"/>
      <c r="C1589" s="129" t="n"/>
      <c r="D1589" s="38" t="inlineStr">
        <is>
          <t xml:space="preserve">   កម្រៃឆ្លងកាត់ផលិតផលជលផល (មាតិកាចាស់)</t>
        </is>
      </c>
      <c r="E1589" s="54" t="inlineStr">
        <is>
          <t>TFA</t>
        </is>
      </c>
      <c r="F1589" s="178" t="n"/>
      <c r="G1589" s="179" t="n"/>
      <c r="H1589" s="179" t="n"/>
      <c r="I1589" s="179" t="n"/>
      <c r="J1589" s="180" t="n"/>
      <c r="K1589" s="178" t="n">
        <v>0</v>
      </c>
      <c r="L1589" s="180">
        <f>K1589+L1502</f>
        <v/>
      </c>
      <c r="M1589" s="178" t="n">
        <v>0</v>
      </c>
      <c r="N1589" s="180">
        <f>M1589+N1502</f>
        <v/>
      </c>
      <c r="O1589" s="178" t="n"/>
      <c r="P1589" s="180">
        <f>O1589+P1502</f>
        <v/>
      </c>
      <c r="Q1589" s="181">
        <f>N1589+P1589</f>
        <v/>
      </c>
      <c r="R1589" s="178" t="n"/>
      <c r="S1589" s="180">
        <f>R1589+S1502</f>
        <v/>
      </c>
      <c r="T1589" s="178" t="n"/>
      <c r="U1589" s="180">
        <f>T1589+U1502</f>
        <v/>
      </c>
      <c r="V1589" s="182">
        <f>L1589-N1589-U1589</f>
        <v/>
      </c>
      <c r="W1589" s="180">
        <f>IF(L1589-N1589-U1589-V1589=0,"","Error")</f>
        <v/>
      </c>
    </row>
    <row r="1590" ht="13" customHeight="1">
      <c r="A1590" s="23" t="n"/>
      <c r="B1590" s="18" t="n"/>
      <c r="C1590" s="183" t="n"/>
      <c r="D1590" s="22" t="inlineStr">
        <is>
          <t>កម្រៃផ្សេងៗ</t>
        </is>
      </c>
      <c r="E1590" s="50" t="inlineStr">
        <is>
          <t>OFS</t>
        </is>
      </c>
      <c r="F1590" s="184" t="n"/>
      <c r="G1590" s="185" t="n"/>
      <c r="H1590" s="185" t="n"/>
      <c r="I1590" s="185" t="n"/>
      <c r="J1590" s="186" t="n"/>
      <c r="K1590" s="184" t="n">
        <v>0</v>
      </c>
      <c r="L1590" s="186">
        <f>K1590+L1503</f>
        <v/>
      </c>
      <c r="M1590" s="184" t="n">
        <v>0</v>
      </c>
      <c r="N1590" s="186">
        <f>M1590+N1503</f>
        <v/>
      </c>
      <c r="O1590" s="184" t="n"/>
      <c r="P1590" s="186">
        <f>O1590+P1503</f>
        <v/>
      </c>
      <c r="Q1590" s="187">
        <f>N1590+P1590</f>
        <v/>
      </c>
      <c r="R1590" s="184" t="n"/>
      <c r="S1590" s="186">
        <f>R1590+S1503</f>
        <v/>
      </c>
      <c r="T1590" s="184" t="n"/>
      <c r="U1590" s="186">
        <f>T1590+U1503</f>
        <v/>
      </c>
      <c r="V1590" s="188">
        <f>L1590-N1590-U1590</f>
        <v/>
      </c>
      <c r="W1590" s="186">
        <f>IF(L1590-N1590-U1590-V1590=0,"","Error")</f>
        <v/>
      </c>
    </row>
    <row r="1591" ht="13" customHeight="1">
      <c r="A1591" s="15" t="n"/>
      <c r="B1591" s="18" t="n"/>
      <c r="C1591" s="21" t="n">
        <v>71003</v>
      </c>
      <c r="D1591" s="22" t="inlineStr">
        <is>
          <t>ពន្ធគយលើផលិតផលតេលសិលា</t>
        </is>
      </c>
      <c r="E1591" s="50" t="inlineStr">
        <is>
          <t>CPP</t>
        </is>
      </c>
      <c r="F1591" s="184" t="n"/>
      <c r="G1591" s="185" t="n"/>
      <c r="H1591" s="185" t="n"/>
      <c r="I1591" s="185" t="n"/>
      <c r="J1591" s="186" t="n"/>
      <c r="K1591" s="184" t="n">
        <v>0</v>
      </c>
      <c r="L1591" s="186">
        <f>K1591+L1504</f>
        <v/>
      </c>
      <c r="M1591" s="184" t="n">
        <v>0</v>
      </c>
      <c r="N1591" s="186">
        <f>M1591+N1504</f>
        <v/>
      </c>
      <c r="O1591" s="184" t="n"/>
      <c r="P1591" s="186">
        <f>O1591+P1504</f>
        <v/>
      </c>
      <c r="Q1591" s="187">
        <f>N1591+P1591</f>
        <v/>
      </c>
      <c r="R1591" s="184" t="n"/>
      <c r="S1591" s="186">
        <f>R1591+S1504</f>
        <v/>
      </c>
      <c r="T1591" s="184" t="n"/>
      <c r="U1591" s="186">
        <f>T1591+U1504</f>
        <v/>
      </c>
      <c r="V1591" s="188">
        <f>L1591-N1591-U1591</f>
        <v/>
      </c>
      <c r="W1591" s="186">
        <f>IF(L1591-N1591-U1591-V1591=0,"","Error")</f>
        <v/>
      </c>
    </row>
    <row r="1592" ht="13" customHeight="1">
      <c r="A1592" s="15" t="n"/>
      <c r="B1592" s="18" t="n"/>
      <c r="C1592" s="21" t="n">
        <v>71004</v>
      </c>
      <c r="D1592" s="22" t="inlineStr">
        <is>
          <t>អាករបន្ថែមលើផលិតផលតេលសិលាសម្រាប់ថែទាំផ្លូវថ្នល់</t>
        </is>
      </c>
      <c r="E1592" s="50" t="inlineStr">
        <is>
          <t>ATP</t>
        </is>
      </c>
      <c r="F1592" s="184" t="n"/>
      <c r="G1592" s="185" t="n"/>
      <c r="H1592" s="185" t="n"/>
      <c r="I1592" s="185" t="n"/>
      <c r="J1592" s="186" t="n"/>
      <c r="K1592" s="184" t="n">
        <v>0</v>
      </c>
      <c r="L1592" s="186">
        <f>K1592+L1505</f>
        <v/>
      </c>
      <c r="M1592" s="184" t="n">
        <v>0</v>
      </c>
      <c r="N1592" s="186">
        <f>M1592+N1505</f>
        <v/>
      </c>
      <c r="O1592" s="184" t="n"/>
      <c r="P1592" s="186">
        <f>O1592+P1505</f>
        <v/>
      </c>
      <c r="Q1592" s="187">
        <f>N1592+P1592</f>
        <v/>
      </c>
      <c r="R1592" s="184" t="n"/>
      <c r="S1592" s="186">
        <f>R1592+S1505</f>
        <v/>
      </c>
      <c r="T1592" s="184" t="n"/>
      <c r="U1592" s="186">
        <f>T1592+U1505</f>
        <v/>
      </c>
      <c r="V1592" s="188">
        <f>L1592-N1592-U1592</f>
        <v/>
      </c>
      <c r="W1592" s="186">
        <f>IF(L1592-N1592-U1592-V1592=0,"","Error")</f>
        <v/>
      </c>
    </row>
    <row r="1593" ht="13" customHeight="1">
      <c r="A1593" s="15" t="n"/>
      <c r="B1593" s="18" t="n"/>
      <c r="C1593" s="21" t="n">
        <v>71005</v>
      </c>
      <c r="D1593" s="22" t="inlineStr">
        <is>
          <t>ផលពីការលក់ទំនិញរឹបអូស និងទំនិញគ្មានការទាមទារ</t>
        </is>
      </c>
      <c r="E1593" s="50" t="inlineStr">
        <is>
          <t>AUC</t>
        </is>
      </c>
      <c r="F1593" s="184" t="n"/>
      <c r="G1593" s="185" t="n"/>
      <c r="H1593" s="185" t="n"/>
      <c r="I1593" s="185" t="n"/>
      <c r="J1593" s="186" t="n"/>
      <c r="K1593" s="184" t="n">
        <v>0</v>
      </c>
      <c r="L1593" s="186">
        <f>K1593+L1506</f>
        <v/>
      </c>
      <c r="M1593" s="184" t="n">
        <v>0</v>
      </c>
      <c r="N1593" s="186">
        <f>M1593+N1506</f>
        <v/>
      </c>
      <c r="O1593" s="184" t="n"/>
      <c r="P1593" s="186">
        <f>O1593+P1506</f>
        <v/>
      </c>
      <c r="Q1593" s="187">
        <f>N1593+P1593</f>
        <v/>
      </c>
      <c r="R1593" s="184" t="n"/>
      <c r="S1593" s="186">
        <f>R1593+S1506</f>
        <v/>
      </c>
      <c r="T1593" s="184" t="n"/>
      <c r="U1593" s="186">
        <f>T1593+U1506</f>
        <v/>
      </c>
      <c r="V1593" s="188">
        <f>L1593-N1593-U1593</f>
        <v/>
      </c>
      <c r="W1593" s="186">
        <f>IF(L1593-N1593-U1593-V1593=0,"","Error")</f>
        <v/>
      </c>
    </row>
    <row r="1594" ht="13" customHeight="1">
      <c r="A1594" s="15" t="n"/>
      <c r="B1594" s="18" t="n"/>
      <c r="C1594" s="21" t="n">
        <v>71006</v>
      </c>
      <c r="D1594" s="22" t="inlineStr">
        <is>
          <t>ពិន័យផ្សេងៗលើការនាំចូល</t>
        </is>
      </c>
      <c r="E1594" s="50" t="inlineStr">
        <is>
          <t>PIM</t>
        </is>
      </c>
      <c r="F1594" s="184" t="n"/>
      <c r="G1594" s="185" t="n"/>
      <c r="H1594" s="185" t="n"/>
      <c r="I1594" s="185" t="n"/>
      <c r="J1594" s="186" t="n"/>
      <c r="K1594" s="184" t="n">
        <v>0</v>
      </c>
      <c r="L1594" s="186">
        <f>K1594+L1507</f>
        <v/>
      </c>
      <c r="M1594" s="184" t="n">
        <v>0</v>
      </c>
      <c r="N1594" s="186">
        <f>M1594+N1507</f>
        <v/>
      </c>
      <c r="O1594" s="184" t="n"/>
      <c r="P1594" s="186">
        <f>O1594+P1507</f>
        <v/>
      </c>
      <c r="Q1594" s="187">
        <f>N1594+P1594</f>
        <v/>
      </c>
      <c r="R1594" s="184" t="n"/>
      <c r="S1594" s="186">
        <f>R1594+S1507</f>
        <v/>
      </c>
      <c r="T1594" s="184" t="n"/>
      <c r="U1594" s="186">
        <f>T1594+U1507</f>
        <v/>
      </c>
      <c r="V1594" s="188">
        <f>L1594-N1594-U1594</f>
        <v/>
      </c>
      <c r="W1594" s="186">
        <f>IF(L1594-N1594-U1594-V1594=0,"","Error")</f>
        <v/>
      </c>
    </row>
    <row r="1595" ht="14" customHeight="1" thickBot="1">
      <c r="A1595" s="15" t="n"/>
      <c r="B1595" s="24" t="n"/>
      <c r="C1595" s="55" t="n">
        <v>71007</v>
      </c>
      <c r="D1595" s="56" t="inlineStr">
        <is>
          <t>ពន្ធនាំចូល (ជាបន្ទុករបស់រដ្ឋ)</t>
        </is>
      </c>
      <c r="E1595" s="57" t="inlineStr">
        <is>
          <t>CRP</t>
        </is>
      </c>
      <c r="F1595" s="107" t="n"/>
      <c r="G1595" s="108" t="n"/>
      <c r="H1595" s="108" t="n"/>
      <c r="I1595" s="108" t="n"/>
      <c r="J1595" s="109" t="n"/>
      <c r="K1595" s="107" t="n">
        <v>0</v>
      </c>
      <c r="L1595" s="109">
        <f>K1595+L1508</f>
        <v/>
      </c>
      <c r="M1595" s="107" t="n">
        <v>0</v>
      </c>
      <c r="N1595" s="109">
        <f>M1595+N1508</f>
        <v/>
      </c>
      <c r="O1595" s="107" t="n"/>
      <c r="P1595" s="109">
        <f>O1595+P1508</f>
        <v/>
      </c>
      <c r="Q1595" s="110">
        <f>N1595+P1595</f>
        <v/>
      </c>
      <c r="R1595" s="107" t="n"/>
      <c r="S1595" s="109">
        <f>R1595+S1508</f>
        <v/>
      </c>
      <c r="T1595" s="107" t="n"/>
      <c r="U1595" s="109">
        <f>T1595+U1508</f>
        <v/>
      </c>
      <c r="V1595" s="111">
        <f>L1595-N1595-U1595</f>
        <v/>
      </c>
      <c r="W1595" s="109">
        <f>IF(L1595-N1595-U1595-V1595=0,"","Error")</f>
        <v/>
      </c>
    </row>
    <row r="1596" ht="13" customHeight="1">
      <c r="A1596" s="15" t="n"/>
      <c r="B1596" s="19" t="inlineStr">
        <is>
          <t>7101</t>
        </is>
      </c>
      <c r="C1596" s="20" t="n">
        <v>71011</v>
      </c>
      <c r="D1596" s="16" t="inlineStr">
        <is>
          <t>អាករលើការនាំចេញឈើ</t>
        </is>
      </c>
      <c r="E1596" s="49" t="inlineStr">
        <is>
          <t>ETW</t>
        </is>
      </c>
      <c r="F1596" s="97" t="n"/>
      <c r="G1596" s="98" t="n"/>
      <c r="H1596" s="98" t="n"/>
      <c r="I1596" s="98" t="n"/>
      <c r="J1596" s="99" t="n"/>
      <c r="K1596" s="97" t="n">
        <v>0</v>
      </c>
      <c r="L1596" s="99">
        <f>K1596+L1509</f>
        <v/>
      </c>
      <c r="M1596" s="97" t="n">
        <v>0</v>
      </c>
      <c r="N1596" s="99">
        <f>M1596+N1509</f>
        <v/>
      </c>
      <c r="O1596" s="97" t="n"/>
      <c r="P1596" s="99">
        <f>O1596+P1509</f>
        <v/>
      </c>
      <c r="Q1596" s="100">
        <f>N1596+P1596</f>
        <v/>
      </c>
      <c r="R1596" s="97" t="n"/>
      <c r="S1596" s="99">
        <f>R1596+S1509</f>
        <v/>
      </c>
      <c r="T1596" s="97" t="n"/>
      <c r="U1596" s="99">
        <f>T1596+U1509</f>
        <v/>
      </c>
      <c r="V1596" s="101">
        <f>L1596-N1596-U1596</f>
        <v/>
      </c>
      <c r="W1596" s="99">
        <f>IF(L1596-N1596-U1596-V1596=0,"","Error")</f>
        <v/>
      </c>
    </row>
    <row r="1597" ht="13" customHeight="1">
      <c r="A1597" s="15" t="n"/>
      <c r="B1597" s="18" t="n"/>
      <c r="C1597" s="21" t="n">
        <v>71012</v>
      </c>
      <c r="D1597" s="22" t="inlineStr">
        <is>
          <t>អាករលើការនាំចេញកៅស៊ូ</t>
        </is>
      </c>
      <c r="E1597" s="50" t="inlineStr">
        <is>
          <t>ETR</t>
        </is>
      </c>
      <c r="F1597" s="184" t="n"/>
      <c r="G1597" s="185" t="n"/>
      <c r="H1597" s="185" t="n"/>
      <c r="I1597" s="185" t="n"/>
      <c r="J1597" s="186" t="n"/>
      <c r="K1597" s="184" t="n">
        <v>0</v>
      </c>
      <c r="L1597" s="186">
        <f>K1597+L1510</f>
        <v/>
      </c>
      <c r="M1597" s="184" t="n">
        <v>0</v>
      </c>
      <c r="N1597" s="186">
        <f>M1597+N1510</f>
        <v/>
      </c>
      <c r="O1597" s="184" t="n"/>
      <c r="P1597" s="186">
        <f>O1597+P1510</f>
        <v/>
      </c>
      <c r="Q1597" s="187">
        <f>N1597+P1597</f>
        <v/>
      </c>
      <c r="R1597" s="184" t="n"/>
      <c r="S1597" s="186">
        <f>R1597+S1510</f>
        <v/>
      </c>
      <c r="T1597" s="184" t="n"/>
      <c r="U1597" s="186">
        <f>T1597+U1510</f>
        <v/>
      </c>
      <c r="V1597" s="188">
        <f>L1597-N1597-U1597</f>
        <v/>
      </c>
      <c r="W1597" s="186">
        <f>IF(L1597-N1597-U1597-V1597=0,"","Error")</f>
        <v/>
      </c>
    </row>
    <row r="1598" ht="13" customHeight="1">
      <c r="A1598" s="15" t="n"/>
      <c r="B1598" s="18" t="n"/>
      <c r="C1598" s="21" t="n">
        <v>71013</v>
      </c>
      <c r="D1598" s="22" t="inlineStr">
        <is>
          <t>អាករលើការនាំចេញផលិតផលតេលសិលា</t>
        </is>
      </c>
      <c r="E1598" s="50" t="inlineStr">
        <is>
          <t>ETP</t>
        </is>
      </c>
      <c r="F1598" s="184" t="n"/>
      <c r="G1598" s="185" t="n"/>
      <c r="H1598" s="185" t="n"/>
      <c r="I1598" s="185" t="n"/>
      <c r="J1598" s="186" t="n"/>
      <c r="K1598" s="184" t="n">
        <v>0</v>
      </c>
      <c r="L1598" s="186">
        <f>K1598+L1511</f>
        <v/>
      </c>
      <c r="M1598" s="184" t="n">
        <v>0</v>
      </c>
      <c r="N1598" s="186">
        <f>M1598+N1511</f>
        <v/>
      </c>
      <c r="O1598" s="184" t="n"/>
      <c r="P1598" s="186">
        <f>O1598+P1511</f>
        <v/>
      </c>
      <c r="Q1598" s="187">
        <f>N1598+P1598</f>
        <v/>
      </c>
      <c r="R1598" s="184" t="n"/>
      <c r="S1598" s="186">
        <f>R1598+S1511</f>
        <v/>
      </c>
      <c r="T1598" s="184" t="n"/>
      <c r="U1598" s="186">
        <f>T1598+U1511</f>
        <v/>
      </c>
      <c r="V1598" s="188">
        <f>L1598-N1598-U1598</f>
        <v/>
      </c>
      <c r="W1598" s="186">
        <f>IF(L1598-N1598-U1598-V1598=0,"","Error")</f>
        <v/>
      </c>
    </row>
    <row r="1599" ht="13" customHeight="1">
      <c r="A1599" s="15" t="n"/>
      <c r="B1599" s="18" t="n"/>
      <c r="C1599" s="21" t="n">
        <v>71014</v>
      </c>
      <c r="D1599" s="22" t="inlineStr">
        <is>
          <t>អាករលើការនាំចេញទំនិញផ្សេងៗ</t>
        </is>
      </c>
      <c r="E1599" s="50" t="inlineStr">
        <is>
          <t>ETO</t>
        </is>
      </c>
      <c r="F1599" s="184" t="n"/>
      <c r="G1599" s="185" t="n"/>
      <c r="H1599" s="185" t="n"/>
      <c r="I1599" s="185" t="n"/>
      <c r="J1599" s="186" t="n"/>
      <c r="K1599" s="184" t="n">
        <v>0</v>
      </c>
      <c r="L1599" s="186">
        <f>K1599+L1512</f>
        <v/>
      </c>
      <c r="M1599" s="184" t="n">
        <v>0</v>
      </c>
      <c r="N1599" s="186">
        <f>M1599+N1512</f>
        <v/>
      </c>
      <c r="O1599" s="184" t="n"/>
      <c r="P1599" s="186">
        <f>O1599+P1512</f>
        <v/>
      </c>
      <c r="Q1599" s="187">
        <f>N1599+P1599</f>
        <v/>
      </c>
      <c r="R1599" s="184" t="n"/>
      <c r="S1599" s="186">
        <f>R1599+S1512</f>
        <v/>
      </c>
      <c r="T1599" s="184" t="n"/>
      <c r="U1599" s="186">
        <f>T1599+U1512</f>
        <v/>
      </c>
      <c r="V1599" s="188">
        <f>L1599-N1599-U1599</f>
        <v/>
      </c>
      <c r="W1599" s="186">
        <f>IF(L1599-N1599-U1599-V1599=0,"","Error")</f>
        <v/>
      </c>
    </row>
    <row r="1600" ht="14" customHeight="1" thickBot="1">
      <c r="A1600" s="81" t="n"/>
      <c r="B1600" s="24" t="n"/>
      <c r="C1600" s="55" t="n">
        <v>71016</v>
      </c>
      <c r="D1600" s="56" t="inlineStr">
        <is>
          <t>ពិន័យផ្សេងៗលើការនាំចេញ</t>
        </is>
      </c>
      <c r="E1600" s="57" t="inlineStr">
        <is>
          <t>PEX</t>
        </is>
      </c>
      <c r="F1600" s="107" t="n"/>
      <c r="G1600" s="108" t="n"/>
      <c r="H1600" s="108" t="n"/>
      <c r="I1600" s="108" t="n"/>
      <c r="J1600" s="109" t="n"/>
      <c r="K1600" s="107" t="n">
        <v>0</v>
      </c>
      <c r="L1600" s="109">
        <f>K1600+L1513</f>
        <v/>
      </c>
      <c r="M1600" s="107" t="n">
        <v>0</v>
      </c>
      <c r="N1600" s="109">
        <f>M1600+N1513</f>
        <v/>
      </c>
      <c r="O1600" s="107" t="n"/>
      <c r="P1600" s="109">
        <f>O1600+P1513</f>
        <v/>
      </c>
      <c r="Q1600" s="110">
        <f>N1600+P1600</f>
        <v/>
      </c>
      <c r="R1600" s="107" t="n"/>
      <c r="S1600" s="109">
        <f>R1600+S1513</f>
        <v/>
      </c>
      <c r="T1600" s="107" t="n"/>
      <c r="U1600" s="109">
        <f>T1600+U1513</f>
        <v/>
      </c>
      <c r="V1600" s="111">
        <f>L1600-N1600-U1600</f>
        <v/>
      </c>
      <c r="W1600" s="109">
        <f>IF(L1600-N1600-U1600-V1600=0,"","Error")</f>
        <v/>
      </c>
    </row>
    <row r="1601" ht="14" customHeight="1" thickBot="1">
      <c r="A1601" s="25" t="inlineStr">
        <is>
          <t>73</t>
        </is>
      </c>
      <c r="B1601" s="19" t="inlineStr">
        <is>
          <t>7301</t>
        </is>
      </c>
      <c r="C1601" s="26" t="n">
        <v>73011</v>
      </c>
      <c r="D1601" s="36" t="inlineStr">
        <is>
          <t>ការលក់សម្ភារបរិក្ខារ សម្ភារខូចខាត សម្ភារសិក្សា</t>
        </is>
      </c>
      <c r="E1601" s="58" t="inlineStr">
        <is>
          <t>SOS</t>
        </is>
      </c>
      <c r="F1601" s="189" t="n"/>
      <c r="G1601" s="190" t="n"/>
      <c r="H1601" s="190" t="n"/>
      <c r="I1601" s="190" t="n"/>
      <c r="J1601" s="114" t="n"/>
      <c r="K1601" s="189" t="n">
        <v>0</v>
      </c>
      <c r="L1601" s="114">
        <f>K1601+L1514</f>
        <v/>
      </c>
      <c r="M1601" s="189" t="n">
        <v>0</v>
      </c>
      <c r="N1601" s="114">
        <f>M1601+N1514</f>
        <v/>
      </c>
      <c r="O1601" s="189" t="n"/>
      <c r="P1601" s="114">
        <f>O1601+P1514</f>
        <v/>
      </c>
      <c r="Q1601" s="115">
        <f>N1601+P1601</f>
        <v/>
      </c>
      <c r="R1601" s="189" t="n"/>
      <c r="S1601" s="114">
        <f>R1601+S1514</f>
        <v/>
      </c>
      <c r="T1601" s="189" t="n"/>
      <c r="U1601" s="114">
        <f>T1601+U1514</f>
        <v/>
      </c>
      <c r="V1601" s="191">
        <f>L1601-N1601-U1601</f>
        <v/>
      </c>
      <c r="W1601" s="114">
        <f>IF(L1601-N1601-U1601-V1601=0,"","Error")</f>
        <v/>
      </c>
    </row>
    <row r="1602" ht="14" customHeight="1" thickBot="1">
      <c r="A1602" s="23" t="n"/>
      <c r="B1602" s="18" t="n"/>
      <c r="C1602" s="143" t="inlineStr">
        <is>
          <t>73012</t>
        </is>
      </c>
      <c r="D1602" s="128" t="inlineStr">
        <is>
          <t>សរុបលក់ឯកសារ លតាប័ត្រ និងលិខិតបោះពុម្ពផ្សេងៗ</t>
        </is>
      </c>
      <c r="E1602" s="90" t="n"/>
      <c r="F1602" s="118" t="n"/>
      <c r="G1602" s="119">
        <f>SUM(G1603:G1607)</f>
        <v/>
      </c>
      <c r="H1602" s="119">
        <f>SUM(H1603:H1607)</f>
        <v/>
      </c>
      <c r="I1602" s="119">
        <f>SUM(I1603:I1607)</f>
        <v/>
      </c>
      <c r="J1602" s="120">
        <f>SUM(J1603:J1607)</f>
        <v/>
      </c>
      <c r="K1602" s="118">
        <f>SUM(K1603:K1607)</f>
        <v/>
      </c>
      <c r="L1602" s="120">
        <f>SUM(L1603:L1607)</f>
        <v/>
      </c>
      <c r="M1602" s="118">
        <f>SUM(M1603:M1607)</f>
        <v/>
      </c>
      <c r="N1602" s="120">
        <f>SUM(N1603:N1607)</f>
        <v/>
      </c>
      <c r="O1602" s="118">
        <f>SUM(O1603:O1607)</f>
        <v/>
      </c>
      <c r="P1602" s="120">
        <f>SUM(P1603:P1607)</f>
        <v/>
      </c>
      <c r="Q1602" s="121">
        <f>SUM(Q1603:Q1607)</f>
        <v/>
      </c>
      <c r="R1602" s="118">
        <f>SUM(R1603:R1607)</f>
        <v/>
      </c>
      <c r="S1602" s="120">
        <f>SUM(S1603:S1607)</f>
        <v/>
      </c>
      <c r="T1602" s="118">
        <f>SUM(T1603:T1607)</f>
        <v/>
      </c>
      <c r="U1602" s="120">
        <f>SUM(U1603:U1607)</f>
        <v/>
      </c>
      <c r="V1602" s="122">
        <f>SUM(V1603:V1607)</f>
        <v/>
      </c>
      <c r="W1602" s="120">
        <f>IF(L1602-N1602-U1602-V1602=0,"","Error")</f>
        <v/>
      </c>
    </row>
    <row r="1603" ht="13" customHeight="1">
      <c r="A1603" s="23" t="n"/>
      <c r="B1603" s="18" t="n"/>
      <c r="C1603" s="127" t="n"/>
      <c r="D1603" s="14" t="inlineStr">
        <is>
          <t>កម្រៃលតាប័ត្ររថយន្ដ</t>
        </is>
      </c>
      <c r="E1603" s="59" t="inlineStr">
        <is>
          <t>VVF</t>
        </is>
      </c>
      <c r="F1603" s="192" t="n"/>
      <c r="G1603" s="193" t="n"/>
      <c r="H1603" s="193" t="n"/>
      <c r="I1603" s="193" t="n"/>
      <c r="J1603" s="194" t="n"/>
      <c r="K1603" s="192" t="n">
        <v>0</v>
      </c>
      <c r="L1603" s="194">
        <f>K1603+L1516</f>
        <v/>
      </c>
      <c r="M1603" s="192" t="n">
        <v>0</v>
      </c>
      <c r="N1603" s="194">
        <f>M1603+N1516</f>
        <v/>
      </c>
      <c r="O1603" s="192" t="n"/>
      <c r="P1603" s="194">
        <f>O1603+P1516</f>
        <v/>
      </c>
      <c r="Q1603" s="195">
        <f>N1603+P1603</f>
        <v/>
      </c>
      <c r="R1603" s="192" t="n"/>
      <c r="S1603" s="194">
        <f>R1603+S1516</f>
        <v/>
      </c>
      <c r="T1603" s="192" t="n"/>
      <c r="U1603" s="194">
        <f>T1603+U1516</f>
        <v/>
      </c>
      <c r="V1603" s="196">
        <f>L1603-N1603-U1603</f>
        <v/>
      </c>
      <c r="W1603" s="194">
        <f>IF(L1603-N1603-U1603-V1603=0,"","Error")</f>
        <v/>
      </c>
    </row>
    <row r="1604" ht="13" customHeight="1">
      <c r="A1604" s="23" t="n"/>
      <c r="B1604" s="18" t="n"/>
      <c r="C1604" s="127" t="n"/>
      <c r="D1604" s="6" t="inlineStr">
        <is>
          <t>កម្រៃត្រាពន្ធគយ</t>
        </is>
      </c>
      <c r="E1604" s="60" t="inlineStr">
        <is>
          <t>CSF</t>
        </is>
      </c>
      <c r="F1604" s="150" t="n"/>
      <c r="G1604" s="151" t="n"/>
      <c r="H1604" s="151" t="n"/>
      <c r="I1604" s="151" t="n"/>
      <c r="J1604" s="152" t="n"/>
      <c r="K1604" s="150" t="n">
        <v>75000</v>
      </c>
      <c r="L1604" s="152">
        <f>K1604+L1517</f>
        <v/>
      </c>
      <c r="M1604" s="150" t="n">
        <v>0</v>
      </c>
      <c r="N1604" s="152">
        <f>M1604+N1517</f>
        <v/>
      </c>
      <c r="O1604" s="150" t="n"/>
      <c r="P1604" s="152">
        <f>O1604+P1517</f>
        <v/>
      </c>
      <c r="Q1604" s="153">
        <f>N1604+P1604</f>
        <v/>
      </c>
      <c r="R1604" s="150" t="n"/>
      <c r="S1604" s="152">
        <f>R1604+S1517</f>
        <v/>
      </c>
      <c r="T1604" s="150" t="n"/>
      <c r="U1604" s="152">
        <f>T1604+U1517</f>
        <v/>
      </c>
      <c r="V1604" s="154">
        <f>L1604-N1604-U1604</f>
        <v/>
      </c>
      <c r="W1604" s="152">
        <f>IF(L1604-N1604-U1604-V1604=0,"","Error")</f>
        <v/>
      </c>
    </row>
    <row r="1605" ht="13" customHeight="1">
      <c r="A1605" s="23" t="n"/>
      <c r="B1605" s="18" t="n"/>
      <c r="C1605" s="127" t="n"/>
      <c r="D1605" s="6" t="inlineStr">
        <is>
          <t>កម្រៃតែមប្រិ៍អាករ</t>
        </is>
      </c>
      <c r="E1605" s="60" t="inlineStr">
        <is>
          <t>STF</t>
        </is>
      </c>
      <c r="F1605" s="150" t="n"/>
      <c r="G1605" s="151" t="n"/>
      <c r="H1605" s="151" t="n"/>
      <c r="I1605" s="151" t="n"/>
      <c r="J1605" s="152" t="n"/>
      <c r="K1605" s="150" t="n">
        <v>0</v>
      </c>
      <c r="L1605" s="152">
        <f>K1605+L1518</f>
        <v/>
      </c>
      <c r="M1605" s="150" t="n">
        <v>0</v>
      </c>
      <c r="N1605" s="152">
        <f>M1605+N1518</f>
        <v/>
      </c>
      <c r="O1605" s="150" t="n"/>
      <c r="P1605" s="152">
        <f>O1605+P1518</f>
        <v/>
      </c>
      <c r="Q1605" s="153">
        <f>N1605+P1605</f>
        <v/>
      </c>
      <c r="R1605" s="150" t="n"/>
      <c r="S1605" s="152">
        <f>R1605+S1518</f>
        <v/>
      </c>
      <c r="T1605" s="150" t="n"/>
      <c r="U1605" s="152">
        <f>T1605+U1518</f>
        <v/>
      </c>
      <c r="V1605" s="154">
        <f>L1605-N1605-U1605</f>
        <v/>
      </c>
      <c r="W1605" s="152">
        <f>IF(L1605-N1605-U1605-V1605=0,"","Error")</f>
        <v/>
      </c>
    </row>
    <row r="1606" ht="13" customHeight="1">
      <c r="A1606" s="23" t="n"/>
      <c r="B1606" s="18" t="n"/>
      <c r="C1606" s="127" t="n"/>
      <c r="D1606" s="6" t="inlineStr">
        <is>
          <t>កម្រៃបណ្ណដឹកជញ្ជូនទំនិញ</t>
        </is>
      </c>
      <c r="E1606" s="60" t="inlineStr">
        <is>
          <t>TSF</t>
        </is>
      </c>
      <c r="F1606" s="150" t="n"/>
      <c r="G1606" s="151" t="n"/>
      <c r="H1606" s="151" t="n"/>
      <c r="I1606" s="151" t="n"/>
      <c r="J1606" s="152" t="n"/>
      <c r="K1606" s="150" t="n">
        <v>1000</v>
      </c>
      <c r="L1606" s="152">
        <f>K1606+L1519</f>
        <v/>
      </c>
      <c r="M1606" s="150" t="n">
        <v>0</v>
      </c>
      <c r="N1606" s="152">
        <f>M1606+N1519</f>
        <v/>
      </c>
      <c r="O1606" s="150" t="n"/>
      <c r="P1606" s="152">
        <f>O1606+P1519</f>
        <v/>
      </c>
      <c r="Q1606" s="153">
        <f>N1606+P1606</f>
        <v/>
      </c>
      <c r="R1606" s="150" t="n"/>
      <c r="S1606" s="152">
        <f>R1606+S1519</f>
        <v/>
      </c>
      <c r="T1606" s="150" t="n"/>
      <c r="U1606" s="152">
        <f>T1606+U1519</f>
        <v/>
      </c>
      <c r="V1606" s="154">
        <f>L1606-N1606-U1606</f>
        <v/>
      </c>
      <c r="W1606" s="152">
        <f>IF(L1606-N1606-U1606-V1606=0,"","Error")</f>
        <v/>
      </c>
    </row>
    <row r="1607" ht="13" customHeight="1">
      <c r="A1607" s="23" t="n"/>
      <c r="B1607" s="18" t="n"/>
      <c r="C1607" s="127" t="n"/>
      <c r="D1607" s="7" t="inlineStr">
        <is>
          <t>កម្រៃសៀលកុងតឺន័រ</t>
        </is>
      </c>
      <c r="E1607" s="61" t="inlineStr">
        <is>
          <t>CCS</t>
        </is>
      </c>
      <c r="F1607" s="197" t="n"/>
      <c r="G1607" s="198" t="n"/>
      <c r="H1607" s="198" t="n"/>
      <c r="I1607" s="198" t="n"/>
      <c r="J1607" s="199" t="n"/>
      <c r="K1607" s="197" t="n">
        <v>0</v>
      </c>
      <c r="L1607" s="199">
        <f>K1607+L1520</f>
        <v/>
      </c>
      <c r="M1607" s="197" t="n">
        <v>0</v>
      </c>
      <c r="N1607" s="199">
        <f>M1607+N1520</f>
        <v/>
      </c>
      <c r="O1607" s="197" t="n"/>
      <c r="P1607" s="199">
        <f>O1607+P1520</f>
        <v/>
      </c>
      <c r="Q1607" s="200">
        <f>N1607+P1607</f>
        <v/>
      </c>
      <c r="R1607" s="197" t="n"/>
      <c r="S1607" s="199">
        <f>R1607+S1520</f>
        <v/>
      </c>
      <c r="T1607" s="197" t="n"/>
      <c r="U1607" s="199">
        <f>T1607+U1520</f>
        <v/>
      </c>
      <c r="V1607" s="201">
        <f>L1607-N1607-U1607</f>
        <v/>
      </c>
      <c r="W1607" s="199">
        <f>IF(L1607-N1607-U1607-V1607=0,"","Error")</f>
        <v/>
      </c>
    </row>
    <row r="1608" ht="13" customHeight="1">
      <c r="A1608" s="15" t="n"/>
      <c r="B1608" s="18" t="n"/>
      <c r="C1608" s="21" t="n">
        <v>73013</v>
      </c>
      <c r="D1608" s="22" t="inlineStr">
        <is>
          <t>ផលបានពីការលក់ទ្រព្យសម្បត្តិកំទេចកំទី</t>
        </is>
      </c>
      <c r="E1608" s="62" t="inlineStr">
        <is>
          <t>SOM</t>
        </is>
      </c>
      <c r="F1608" s="184" t="n"/>
      <c r="G1608" s="185" t="n"/>
      <c r="H1608" s="185" t="n"/>
      <c r="I1608" s="185" t="n"/>
      <c r="J1608" s="186" t="n"/>
      <c r="K1608" s="184" t="n">
        <v>0</v>
      </c>
      <c r="L1608" s="186">
        <f>K1608+L1521</f>
        <v/>
      </c>
      <c r="M1608" s="184" t="n">
        <v>0</v>
      </c>
      <c r="N1608" s="186">
        <f>M1608+N1521</f>
        <v/>
      </c>
      <c r="O1608" s="184" t="n"/>
      <c r="P1608" s="186">
        <f>O1608+P1521</f>
        <v/>
      </c>
      <c r="Q1608" s="187">
        <f>N1608+P1608</f>
        <v/>
      </c>
      <c r="R1608" s="184" t="n"/>
      <c r="S1608" s="186">
        <f>R1608+S1521</f>
        <v/>
      </c>
      <c r="T1608" s="184" t="n"/>
      <c r="U1608" s="186">
        <f>T1608+U1521</f>
        <v/>
      </c>
      <c r="V1608" s="188">
        <f>L1608-N1608-U1608</f>
        <v/>
      </c>
      <c r="W1608" s="186">
        <f>IF(L1608-N1608-U1608-V1608=0,"","Error")</f>
        <v/>
      </c>
    </row>
    <row r="1609" ht="13" customHeight="1">
      <c r="A1609" s="15" t="n"/>
      <c r="B1609" s="18" t="n"/>
      <c r="C1609" s="21" t="n">
        <v>73015</v>
      </c>
      <c r="D1609" s="22" t="inlineStr">
        <is>
          <t>ការលក់មធ្យោបាយដឹកជញ្ជូន និងគ្រឿងចក្រចាស់ៗ ឬខូច</t>
        </is>
      </c>
      <c r="E1609" s="62" t="inlineStr">
        <is>
          <t>SOV</t>
        </is>
      </c>
      <c r="F1609" s="184" t="n"/>
      <c r="G1609" s="185" t="n"/>
      <c r="H1609" s="185" t="n"/>
      <c r="I1609" s="185" t="n"/>
      <c r="J1609" s="186" t="n"/>
      <c r="K1609" s="184" t="n">
        <v>0</v>
      </c>
      <c r="L1609" s="186">
        <f>K1609+L1522</f>
        <v/>
      </c>
      <c r="M1609" s="184" t="n">
        <v>0</v>
      </c>
      <c r="N1609" s="186">
        <f>M1609+N1522</f>
        <v/>
      </c>
      <c r="O1609" s="184" t="n"/>
      <c r="P1609" s="186">
        <f>O1609+P1522</f>
        <v/>
      </c>
      <c r="Q1609" s="187">
        <f>N1609+P1609</f>
        <v/>
      </c>
      <c r="R1609" s="184" t="n"/>
      <c r="S1609" s="186">
        <f>R1609+S1522</f>
        <v/>
      </c>
      <c r="T1609" s="184" t="n"/>
      <c r="U1609" s="186">
        <f>T1609+U1522</f>
        <v/>
      </c>
      <c r="V1609" s="188">
        <f>L1609-N1609-U1609</f>
        <v/>
      </c>
      <c r="W1609" s="186">
        <f>IF(L1609-N1609-U1609-V1609=0,"","Error")</f>
        <v/>
      </c>
    </row>
    <row r="1610" ht="13" customHeight="1">
      <c r="A1610" s="15" t="n"/>
      <c r="B1610" s="18" t="n"/>
      <c r="C1610" s="21" t="n">
        <v>73016</v>
      </c>
      <c r="D1610" s="22" t="inlineStr">
        <is>
          <t>ការលក់ឧបករណ៍អេឡិចត្រូនិចចាស់ៗ ឬ ខូច</t>
        </is>
      </c>
      <c r="E1610" s="62" t="inlineStr">
        <is>
          <t>SOD</t>
        </is>
      </c>
      <c r="F1610" s="184" t="n"/>
      <c r="G1610" s="185" t="n"/>
      <c r="H1610" s="185" t="n"/>
      <c r="I1610" s="185" t="n"/>
      <c r="J1610" s="186" t="n"/>
      <c r="K1610" s="184" t="n">
        <v>0</v>
      </c>
      <c r="L1610" s="186">
        <f>K1610+L1523</f>
        <v/>
      </c>
      <c r="M1610" s="184" t="n">
        <v>0</v>
      </c>
      <c r="N1610" s="186">
        <f>M1610+N1523</f>
        <v/>
      </c>
      <c r="O1610" s="184" t="n"/>
      <c r="P1610" s="186">
        <f>O1610+P1523</f>
        <v/>
      </c>
      <c r="Q1610" s="187">
        <f>N1610+P1610</f>
        <v/>
      </c>
      <c r="R1610" s="184" t="n"/>
      <c r="S1610" s="186">
        <f>R1610+S1523</f>
        <v/>
      </c>
      <c r="T1610" s="184" t="n"/>
      <c r="U1610" s="186">
        <f>T1610+U1523</f>
        <v/>
      </c>
      <c r="V1610" s="188">
        <f>L1610-N1610-U1610</f>
        <v/>
      </c>
      <c r="W1610" s="186">
        <f>IF(L1610-N1610-U1610-V1610=0,"","Error")</f>
        <v/>
      </c>
    </row>
    <row r="1611" ht="13" customHeight="1">
      <c r="A1611" s="15" t="n"/>
      <c r="B1611" s="18" t="n"/>
      <c r="C1611" s="21" t="n">
        <v>73017</v>
      </c>
      <c r="D1611" s="22" t="inlineStr">
        <is>
          <t>ការលក់ឧបករណ៍អគ្គិសនីចាស់ៗ ឬ ខូច</t>
        </is>
      </c>
      <c r="E1611" s="62" t="inlineStr">
        <is>
          <t>SOE</t>
        </is>
      </c>
      <c r="F1611" s="184" t="n"/>
      <c r="G1611" s="185" t="n"/>
      <c r="H1611" s="185" t="n"/>
      <c r="I1611" s="185" t="n"/>
      <c r="J1611" s="186" t="n"/>
      <c r="K1611" s="184" t="n">
        <v>0</v>
      </c>
      <c r="L1611" s="186">
        <f>K1611+L1524</f>
        <v/>
      </c>
      <c r="M1611" s="184" t="n">
        <v>0</v>
      </c>
      <c r="N1611" s="186">
        <f>M1611+N1524</f>
        <v/>
      </c>
      <c r="O1611" s="184" t="n"/>
      <c r="P1611" s="186">
        <f>O1611+P1524</f>
        <v/>
      </c>
      <c r="Q1611" s="187">
        <f>N1611+P1611</f>
        <v/>
      </c>
      <c r="R1611" s="184" t="n"/>
      <c r="S1611" s="186">
        <f>R1611+S1524</f>
        <v/>
      </c>
      <c r="T1611" s="184" t="n"/>
      <c r="U1611" s="186">
        <f>T1611+U1524</f>
        <v/>
      </c>
      <c r="V1611" s="188">
        <f>L1611-N1611-U1611</f>
        <v/>
      </c>
      <c r="W1611" s="186">
        <f>IF(L1611-N1611-U1611-V1611=0,"","Error")</f>
        <v/>
      </c>
    </row>
    <row r="1612" ht="14" customHeight="1" thickBot="1">
      <c r="A1612" s="15" t="n"/>
      <c r="B1612" s="24" t="n"/>
      <c r="C1612" s="55" t="n">
        <v>73018</v>
      </c>
      <c r="D1612" s="56" t="inlineStr">
        <is>
          <t>ការលក់ទ្រព្យសម្បត្តិនៃរដ្ឋបាលសាធារណៈផ្សេងទៀត</t>
        </is>
      </c>
      <c r="E1612" s="80" t="inlineStr">
        <is>
          <t>SOO</t>
        </is>
      </c>
      <c r="F1612" s="107" t="n"/>
      <c r="G1612" s="108" t="n"/>
      <c r="H1612" s="108" t="n"/>
      <c r="I1612" s="108" t="n"/>
      <c r="J1612" s="109" t="n"/>
      <c r="K1612" s="107" t="n">
        <v>0</v>
      </c>
      <c r="L1612" s="109">
        <f>K1612+L1525</f>
        <v/>
      </c>
      <c r="M1612" s="107" t="n">
        <v>0</v>
      </c>
      <c r="N1612" s="109">
        <f>M1612+N1525</f>
        <v/>
      </c>
      <c r="O1612" s="107" t="n"/>
      <c r="P1612" s="109">
        <f>O1612+P1525</f>
        <v/>
      </c>
      <c r="Q1612" s="110">
        <f>N1612+P1612</f>
        <v/>
      </c>
      <c r="R1612" s="107" t="n"/>
      <c r="S1612" s="109">
        <f>R1612+S1525</f>
        <v/>
      </c>
      <c r="T1612" s="107" t="n"/>
      <c r="U1612" s="109">
        <f>T1612+U1525</f>
        <v/>
      </c>
      <c r="V1612" s="111">
        <f>L1612-N1612-U1612</f>
        <v/>
      </c>
      <c r="W1612" s="109">
        <f>IF(L1612-N1612-U1612-V1612=0,"","Error")</f>
        <v/>
      </c>
    </row>
    <row r="1613" ht="14" customHeight="1" thickBot="1">
      <c r="A1613" s="15" t="n"/>
      <c r="B1613" s="19" t="inlineStr">
        <is>
          <t>7302</t>
        </is>
      </c>
      <c r="C1613" s="26" t="n">
        <v>73024</v>
      </c>
      <c r="D1613" s="35" t="inlineStr">
        <is>
          <t>កម្រៃសេវាបង់ថ្លៃសិទ្ធិប្រឡង និងសិក្សាវគ្គជើងសាគយ</t>
        </is>
      </c>
      <c r="E1613" s="63" t="inlineStr">
        <is>
          <t>CBF</t>
        </is>
      </c>
      <c r="F1613" s="189" t="n"/>
      <c r="G1613" s="190" t="n"/>
      <c r="H1613" s="190" t="n"/>
      <c r="I1613" s="190" t="n"/>
      <c r="J1613" s="114" t="n"/>
      <c r="K1613" s="189" t="n">
        <v>0</v>
      </c>
      <c r="L1613" s="114">
        <f>K1613+L1526</f>
        <v/>
      </c>
      <c r="M1613" s="189" t="n">
        <v>0</v>
      </c>
      <c r="N1613" s="114">
        <f>M1613+N1526</f>
        <v/>
      </c>
      <c r="O1613" s="189" t="n"/>
      <c r="P1613" s="114">
        <f>O1613+P1526</f>
        <v/>
      </c>
      <c r="Q1613" s="115">
        <f>N1613+P1613</f>
        <v/>
      </c>
      <c r="R1613" s="189" t="n"/>
      <c r="S1613" s="114">
        <f>R1613+S1526</f>
        <v/>
      </c>
      <c r="T1613" s="189" t="n"/>
      <c r="U1613" s="114">
        <f>T1613+U1526</f>
        <v/>
      </c>
      <c r="V1613" s="191">
        <f>L1613-N1613-U1613</f>
        <v/>
      </c>
      <c r="W1613" s="114">
        <f>IF(L1613-N1613-U1613-V1613=0,"","Error")</f>
        <v/>
      </c>
    </row>
    <row r="1614" ht="27" customHeight="1" thickBot="1">
      <c r="A1614" s="23" t="n"/>
      <c r="B1614" s="15" t="n"/>
      <c r="C1614" s="126" t="n">
        <v>73028</v>
      </c>
      <c r="D161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614" s="90" t="n"/>
      <c r="F1614" s="118" t="n"/>
      <c r="G1614" s="119">
        <f>G1615+G1620+G1626+G1627</f>
        <v/>
      </c>
      <c r="H1614" s="119">
        <f>H1615+H1620+H1626+H1627</f>
        <v/>
      </c>
      <c r="I1614" s="119">
        <f>I1615+I1620+I1626+I1627</f>
        <v/>
      </c>
      <c r="J1614" s="120">
        <f>J1615+J1620+J1626+J1627</f>
        <v/>
      </c>
      <c r="K1614" s="118">
        <f>K1615+K1620+K1626+K1627</f>
        <v/>
      </c>
      <c r="L1614" s="120">
        <f>L1615+L1620+L1626+L1627</f>
        <v/>
      </c>
      <c r="M1614" s="118">
        <f>M1615+M1620+M1626+M1627</f>
        <v/>
      </c>
      <c r="N1614" s="120">
        <f>N1615+N1620+N1626+N1627</f>
        <v/>
      </c>
      <c r="O1614" s="118">
        <f>O1615+O1620+O1626+O1627</f>
        <v/>
      </c>
      <c r="P1614" s="120">
        <f>P1615+P1620+P1626+P1627</f>
        <v/>
      </c>
      <c r="Q1614" s="121">
        <f>Q1615+Q1620+Q1626+Q1627</f>
        <v/>
      </c>
      <c r="R1614" s="118">
        <f>R1615+R1620+R1626+R1627</f>
        <v/>
      </c>
      <c r="S1614" s="120">
        <f>S1615+S1620+S1626+S1627</f>
        <v/>
      </c>
      <c r="T1614" s="118">
        <f>T1615+T1620+T1626+T1627</f>
        <v/>
      </c>
      <c r="U1614" s="120">
        <f>U1615+U1620+U1626+U1627</f>
        <v/>
      </c>
      <c r="V1614" s="122">
        <f>V1615+V1620+V1626+V1627</f>
        <v/>
      </c>
      <c r="W1614" s="120">
        <f>IF(L1614-N1614-U1614-V1614=0,"","Error")</f>
        <v/>
      </c>
    </row>
    <row r="1615" ht="14" customHeight="1" thickBot="1">
      <c r="A1615" s="23" t="n"/>
      <c r="B1615" s="18" t="n"/>
      <c r="C1615" s="129" t="n"/>
      <c r="D1615" s="141" t="inlineStr">
        <is>
          <t>សរុបកម្រៃចុះបញ្ជិកាប្រតិវេទន៍គយ</t>
        </is>
      </c>
      <c r="E1615" s="142" t="n"/>
      <c r="F1615" s="202" t="n"/>
      <c r="G1615" s="259">
        <f>SUM(G1616:G1619)</f>
        <v/>
      </c>
      <c r="H1615" s="259">
        <f>SUM(H1616:H1619)</f>
        <v/>
      </c>
      <c r="I1615" s="259">
        <f>SUM(I1616:I1619)</f>
        <v/>
      </c>
      <c r="J1615" s="260">
        <f>SUM(J1616:J1619)</f>
        <v/>
      </c>
      <c r="K1615" s="202">
        <f>SUM(K1616:K1619)</f>
        <v/>
      </c>
      <c r="L1615" s="260">
        <f>SUM(L1616:L1619)</f>
        <v/>
      </c>
      <c r="M1615" s="202">
        <f>SUM(M1616:M1619)</f>
        <v/>
      </c>
      <c r="N1615" s="260">
        <f>SUM(N1616:N1619)</f>
        <v/>
      </c>
      <c r="O1615" s="202">
        <f>SUM(O1616:O1619)</f>
        <v/>
      </c>
      <c r="P1615" s="260">
        <f>SUM(P1616:P1619)</f>
        <v/>
      </c>
      <c r="Q1615" s="261">
        <f>SUM(Q1616:Q1619)</f>
        <v/>
      </c>
      <c r="R1615" s="202">
        <f>SUM(R1616:R1619)</f>
        <v/>
      </c>
      <c r="S1615" s="260">
        <f>SUM(S1616:S1619)</f>
        <v/>
      </c>
      <c r="T1615" s="202">
        <f>SUM(T1616:T1619)</f>
        <v/>
      </c>
      <c r="U1615" s="260">
        <f>SUM(U1616:U1619)</f>
        <v/>
      </c>
      <c r="V1615" s="262">
        <f>SUM(V1616:V1619)</f>
        <v/>
      </c>
      <c r="W1615" s="260">
        <f>IF(L1615-N1615-U1615-V1615=0,"","Error")</f>
        <v/>
      </c>
    </row>
    <row r="1616" ht="26" customHeight="1">
      <c r="A1616" s="23" t="n"/>
      <c r="B1616" s="18" t="n"/>
      <c r="C1616" s="129" t="n"/>
      <c r="D1616" s="34" t="inlineStr">
        <is>
          <t>កម្រៃចុះបញ្ចិកាប្រតិវេទន៍គយនាំចេញនាំចូលនិងឆ្លងកាត់ (មាតិកាចាស់)</t>
        </is>
      </c>
      <c r="E1616" s="87" t="inlineStr">
        <is>
          <t>CDF</t>
        </is>
      </c>
      <c r="F1616" s="208" t="n"/>
      <c r="G1616" s="209" t="n"/>
      <c r="H1616" s="209" t="n"/>
      <c r="I1616" s="209" t="n"/>
      <c r="J1616" s="210" t="n"/>
      <c r="K1616" s="208" t="n">
        <v>0</v>
      </c>
      <c r="L1616" s="210">
        <f>K1616+L1529</f>
        <v/>
      </c>
      <c r="M1616" s="208" t="n">
        <v>0</v>
      </c>
      <c r="N1616" s="210">
        <f>M1616+N1529</f>
        <v/>
      </c>
      <c r="O1616" s="208" t="n"/>
      <c r="P1616" s="210">
        <f>O1616+P1529</f>
        <v/>
      </c>
      <c r="Q1616" s="211">
        <f>N1616+P1616</f>
        <v/>
      </c>
      <c r="R1616" s="208" t="n"/>
      <c r="S1616" s="210">
        <f>R1616+S1529</f>
        <v/>
      </c>
      <c r="T1616" s="208" t="n"/>
      <c r="U1616" s="210">
        <f>T1616+U1529</f>
        <v/>
      </c>
      <c r="V1616" s="212">
        <f>L1616-N1616-U1616</f>
        <v/>
      </c>
      <c r="W1616" s="210">
        <f>IF(L1616-N1616-U1616-V1616=0,"","Error")</f>
        <v/>
      </c>
    </row>
    <row r="1617" ht="26" customHeight="1">
      <c r="A1617" s="23" t="n"/>
      <c r="B1617" s="18" t="n"/>
      <c r="C1617" s="129" t="n"/>
      <c r="D161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617" s="64" t="inlineStr">
        <is>
          <t>CDL</t>
        </is>
      </c>
      <c r="F1617" s="213" t="n"/>
      <c r="G1617" s="214" t="n"/>
      <c r="H1617" s="214" t="n"/>
      <c r="I1617" s="214" t="n"/>
      <c r="J1617" s="215" t="n"/>
      <c r="K1617" s="213" t="n">
        <v>144000</v>
      </c>
      <c r="L1617" s="215">
        <f>K1617+L1530</f>
        <v/>
      </c>
      <c r="M1617" s="213" t="n">
        <v>0</v>
      </c>
      <c r="N1617" s="215">
        <f>M1617+N1530</f>
        <v/>
      </c>
      <c r="O1617" s="213" t="n"/>
      <c r="P1617" s="215">
        <f>O1617+P1530</f>
        <v/>
      </c>
      <c r="Q1617" s="216">
        <f>N1617+P1617</f>
        <v/>
      </c>
      <c r="R1617" s="213" t="n"/>
      <c r="S1617" s="215">
        <f>R1617+S1530</f>
        <v/>
      </c>
      <c r="T1617" s="213" t="n"/>
      <c r="U1617" s="215">
        <f>T1617+U1530</f>
        <v/>
      </c>
      <c r="V1617" s="217">
        <f>L1617-N1617-U1617</f>
        <v/>
      </c>
      <c r="W1617" s="215">
        <f>IF(L1617-N1617-U1617-V1617=0,"","Error")</f>
        <v/>
      </c>
    </row>
    <row r="1618" ht="26" customHeight="1">
      <c r="A1618" s="23" t="n"/>
      <c r="B1618" s="18" t="n"/>
      <c r="C1618" s="129" t="n"/>
      <c r="D161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618" s="64" t="inlineStr">
        <is>
          <t>CDO</t>
        </is>
      </c>
      <c r="F1618" s="213" t="n"/>
      <c r="G1618" s="214" t="n"/>
      <c r="H1618" s="214" t="n"/>
      <c r="I1618" s="214" t="n"/>
      <c r="J1618" s="215" t="n"/>
      <c r="K1618" s="213" t="n">
        <v>15000</v>
      </c>
      <c r="L1618" s="215">
        <f>K1618+L1531</f>
        <v/>
      </c>
      <c r="M1618" s="213" t="n">
        <v>0</v>
      </c>
      <c r="N1618" s="215">
        <f>M1618+N1531</f>
        <v/>
      </c>
      <c r="O1618" s="213" t="n"/>
      <c r="P1618" s="215">
        <f>O1618+P1531</f>
        <v/>
      </c>
      <c r="Q1618" s="216">
        <f>N1618+P1618</f>
        <v/>
      </c>
      <c r="R1618" s="213" t="n"/>
      <c r="S1618" s="215">
        <f>R1618+S1531</f>
        <v/>
      </c>
      <c r="T1618" s="213" t="n"/>
      <c r="U1618" s="215">
        <f>T1618+U1531</f>
        <v/>
      </c>
      <c r="V1618" s="217">
        <f>L1618-N1618-U1618</f>
        <v/>
      </c>
      <c r="W1618" s="215">
        <f>IF(L1618-N1618-U1618-V1618=0,"","Error")</f>
        <v/>
      </c>
    </row>
    <row r="1619" ht="14" customHeight="1" thickBot="1">
      <c r="A1619" s="23" t="n"/>
      <c r="B1619" s="18" t="n"/>
      <c r="C1619" s="129" t="n"/>
      <c r="D1619" s="33" t="inlineStr">
        <is>
          <t>ប្រតិវេទន៍គយទំនិញឆ្លងកាត់</t>
        </is>
      </c>
      <c r="E1619" s="65" t="inlineStr">
        <is>
          <t>CDT</t>
        </is>
      </c>
      <c r="F1619" s="218" t="n"/>
      <c r="G1619" s="219" t="n"/>
      <c r="H1619" s="219" t="n"/>
      <c r="I1619" s="219" t="n"/>
      <c r="J1619" s="220" t="n"/>
      <c r="K1619" s="218" t="n">
        <v>0</v>
      </c>
      <c r="L1619" s="220">
        <f>K1619+L1532</f>
        <v/>
      </c>
      <c r="M1619" s="218" t="n">
        <v>0</v>
      </c>
      <c r="N1619" s="220">
        <f>M1619+N1532</f>
        <v/>
      </c>
      <c r="O1619" s="218" t="n"/>
      <c r="P1619" s="220">
        <f>O1619+P1532</f>
        <v/>
      </c>
      <c r="Q1619" s="221">
        <f>N1619+P1619</f>
        <v/>
      </c>
      <c r="R1619" s="218" t="n"/>
      <c r="S1619" s="220">
        <f>R1619+S1532</f>
        <v/>
      </c>
      <c r="T1619" s="218" t="n"/>
      <c r="U1619" s="220">
        <f>T1619+U1532</f>
        <v/>
      </c>
      <c r="V1619" s="222">
        <f>L1619-N1619-U1619</f>
        <v/>
      </c>
      <c r="W1619" s="220">
        <f>IF(L1619-N1619-U1619-V1619=0,"","Error")</f>
        <v/>
      </c>
    </row>
    <row r="1620" ht="14" customHeight="1" thickBot="1">
      <c r="A1620" s="23" t="n"/>
      <c r="B1620" s="18" t="n"/>
      <c r="C1620" s="129" t="n"/>
      <c r="D1620" s="88" t="inlineStr">
        <is>
          <t>សរុបកម្រៃបែបបទគយ</t>
        </is>
      </c>
      <c r="E1620" s="89" t="inlineStr">
        <is>
          <t>CPF</t>
        </is>
      </c>
      <c r="F1620" s="118" t="n"/>
      <c r="G1620" s="119">
        <f>SUM(G1621:G1625)</f>
        <v/>
      </c>
      <c r="H1620" s="119">
        <f>SUM(H1621:H1625)</f>
        <v/>
      </c>
      <c r="I1620" s="119">
        <f>SUM(I1621:I1625)</f>
        <v/>
      </c>
      <c r="J1620" s="120">
        <f>SUM(J1621:J1625)</f>
        <v/>
      </c>
      <c r="K1620" s="118" t="n">
        <v>0</v>
      </c>
      <c r="L1620" s="120">
        <f>SUM(L1621:L1625)</f>
        <v/>
      </c>
      <c r="M1620" s="118" t="n">
        <v>0</v>
      </c>
      <c r="N1620" s="120">
        <f>SUM(N1621:N1625)</f>
        <v/>
      </c>
      <c r="O1620" s="118">
        <f>SUM(O1621:O1625)</f>
        <v/>
      </c>
      <c r="P1620" s="120">
        <f>SUM(P1621:P1625)</f>
        <v/>
      </c>
      <c r="Q1620" s="121">
        <f>SUM(Q1621:Q1625)</f>
        <v/>
      </c>
      <c r="R1620" s="118">
        <f>SUM(R1621:R1625)</f>
        <v/>
      </c>
      <c r="S1620" s="120">
        <f>SUM(S1621:S1625)</f>
        <v/>
      </c>
      <c r="T1620" s="118">
        <f>SUM(T1621:T1625)</f>
        <v/>
      </c>
      <c r="U1620" s="120">
        <f>SUM(U1621:U1625)</f>
        <v/>
      </c>
      <c r="V1620" s="122">
        <f>SUM(V1621:V1625)</f>
        <v/>
      </c>
      <c r="W1620" s="120">
        <f>IF(L1620-N1620-U1620-V1620=0,"","Error")</f>
        <v/>
      </c>
    </row>
    <row r="1621" ht="13" customHeight="1">
      <c r="A1621" s="23" t="n"/>
      <c r="B1621" s="18" t="n"/>
      <c r="C1621" s="129" t="n"/>
      <c r="D162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621" s="86" t="inlineStr">
        <is>
          <t>PFC</t>
        </is>
      </c>
      <c r="F1621" s="223" t="n"/>
      <c r="G1621" s="224" t="n"/>
      <c r="H1621" s="224" t="n"/>
      <c r="I1621" s="224" t="n"/>
      <c r="J1621" s="225" t="n"/>
      <c r="K1621" s="223" t="n">
        <v>0</v>
      </c>
      <c r="L1621" s="225">
        <f>K1621+L1534</f>
        <v/>
      </c>
      <c r="M1621" s="223" t="n">
        <v>0</v>
      </c>
      <c r="N1621" s="225">
        <f>M1621+N1534</f>
        <v/>
      </c>
      <c r="O1621" s="223" t="n"/>
      <c r="P1621" s="225">
        <f>O1621+P1534</f>
        <v/>
      </c>
      <c r="Q1621" s="226">
        <f>N1621+P1621</f>
        <v/>
      </c>
      <c r="R1621" s="223" t="n"/>
      <c r="S1621" s="225">
        <f>R1621+S1534</f>
        <v/>
      </c>
      <c r="T1621" s="223" t="n"/>
      <c r="U1621" s="225">
        <f>T1621+U1534</f>
        <v/>
      </c>
      <c r="V1621" s="227">
        <f>L1621-N1621-U1621</f>
        <v/>
      </c>
      <c r="W1621" s="225">
        <f>IF(L1621-N1621-U1621-V1621=0,"","Error")</f>
        <v/>
      </c>
    </row>
    <row r="1622" ht="26" customHeight="1">
      <c r="A1622" s="23" t="n"/>
      <c r="B1622" s="18" t="n"/>
      <c r="C1622" s="129" t="n"/>
      <c r="D162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622" s="59" t="inlineStr">
        <is>
          <t>PFL</t>
        </is>
      </c>
      <c r="F1622" s="192" t="n"/>
      <c r="G1622" s="193" t="n"/>
      <c r="H1622" s="193" t="n"/>
      <c r="I1622" s="193" t="n"/>
      <c r="J1622" s="194" t="n"/>
      <c r="K1622" s="192" t="n">
        <v>0</v>
      </c>
      <c r="L1622" s="194">
        <f>K1622+L1535</f>
        <v/>
      </c>
      <c r="M1622" s="192" t="n">
        <v>0</v>
      </c>
      <c r="N1622" s="194">
        <f>M1622+N1535</f>
        <v/>
      </c>
      <c r="O1622" s="192" t="n"/>
      <c r="P1622" s="194">
        <f>O1622+P1535</f>
        <v/>
      </c>
      <c r="Q1622" s="195">
        <f>N1622+P1622</f>
        <v/>
      </c>
      <c r="R1622" s="192" t="n"/>
      <c r="S1622" s="194">
        <f>R1622+S1535</f>
        <v/>
      </c>
      <c r="T1622" s="192" t="n"/>
      <c r="U1622" s="194">
        <f>T1622+U1535</f>
        <v/>
      </c>
      <c r="V1622" s="196">
        <f>L1622-N1622-U1622</f>
        <v/>
      </c>
      <c r="W1622" s="194">
        <f>IF(L1622-N1622-U1622-V1622=0,"","Error")</f>
        <v/>
      </c>
    </row>
    <row r="1623" ht="39" customHeight="1">
      <c r="A1623" s="23" t="n"/>
      <c r="B1623" s="18" t="n"/>
      <c r="C1623" s="129" t="n"/>
      <c r="D162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623" s="67" t="inlineStr">
        <is>
          <t>PFN</t>
        </is>
      </c>
      <c r="F1623" s="228" t="n"/>
      <c r="G1623" s="229" t="n"/>
      <c r="H1623" s="229" t="n"/>
      <c r="I1623" s="229" t="n"/>
      <c r="J1623" s="230" t="n"/>
      <c r="K1623" s="228" t="n">
        <v>40000</v>
      </c>
      <c r="L1623" s="230">
        <f>K1623+L1536</f>
        <v/>
      </c>
      <c r="M1623" s="228" t="n">
        <v>0</v>
      </c>
      <c r="N1623" s="230">
        <f>M1623+N1536</f>
        <v/>
      </c>
      <c r="O1623" s="228" t="n"/>
      <c r="P1623" s="230">
        <f>O1623+P1536</f>
        <v/>
      </c>
      <c r="Q1623" s="231">
        <f>N1623+P1623</f>
        <v/>
      </c>
      <c r="R1623" s="228" t="n"/>
      <c r="S1623" s="230">
        <f>R1623+S1536</f>
        <v/>
      </c>
      <c r="T1623" s="228" t="n"/>
      <c r="U1623" s="230">
        <f>T1623+U1536</f>
        <v/>
      </c>
      <c r="V1623" s="232">
        <f>L1623-N1623-U1623</f>
        <v/>
      </c>
      <c r="W1623" s="230">
        <f>IF(L1623-N1623-U1623-V1623=0,"","Error")</f>
        <v/>
      </c>
    </row>
    <row r="1624" ht="26" customHeight="1">
      <c r="A1624" s="23" t="n"/>
      <c r="B1624" s="18" t="n"/>
      <c r="C1624" s="129" t="n"/>
      <c r="D162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624" s="68" t="inlineStr">
        <is>
          <t>PFF</t>
        </is>
      </c>
      <c r="F1624" s="233" t="n"/>
      <c r="G1624" s="234" t="n"/>
      <c r="H1624" s="234" t="n"/>
      <c r="I1624" s="234" t="n"/>
      <c r="J1624" s="235" t="n"/>
      <c r="K1624" s="233" t="n">
        <v>0</v>
      </c>
      <c r="L1624" s="235">
        <f>K1624+L1537</f>
        <v/>
      </c>
      <c r="M1624" s="233" t="n">
        <v>0</v>
      </c>
      <c r="N1624" s="235">
        <f>M1624+N1537</f>
        <v/>
      </c>
      <c r="O1624" s="233" t="n"/>
      <c r="P1624" s="235">
        <f>O1624+P1537</f>
        <v/>
      </c>
      <c r="Q1624" s="236">
        <f>N1624+P1624</f>
        <v/>
      </c>
      <c r="R1624" s="233" t="n"/>
      <c r="S1624" s="235">
        <f>R1624+S1537</f>
        <v/>
      </c>
      <c r="T1624" s="233" t="n"/>
      <c r="U1624" s="235">
        <f>T1624+U1537</f>
        <v/>
      </c>
      <c r="V1624" s="237">
        <f>L1624-N1624-U1624</f>
        <v/>
      </c>
      <c r="W1624" s="235">
        <f>IF(L1624-N1624-U1624-V1624=0,"","Error")</f>
        <v/>
      </c>
    </row>
    <row r="1625" ht="39" customHeight="1">
      <c r="A1625" s="23" t="n"/>
      <c r="B1625" s="18" t="n"/>
      <c r="C1625" s="129" t="n"/>
      <c r="D162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625" s="60" t="inlineStr">
        <is>
          <t>PFP</t>
        </is>
      </c>
      <c r="F1625" s="150" t="n"/>
      <c r="G1625" s="151" t="n"/>
      <c r="H1625" s="151" t="n"/>
      <c r="I1625" s="151" t="n"/>
      <c r="J1625" s="152" t="n"/>
      <c r="K1625" s="150" t="n">
        <v>0</v>
      </c>
      <c r="L1625" s="152">
        <f>K1625+L1538</f>
        <v/>
      </c>
      <c r="M1625" s="150" t="n">
        <v>0</v>
      </c>
      <c r="N1625" s="152">
        <f>M1625+N1538</f>
        <v/>
      </c>
      <c r="O1625" s="150" t="n"/>
      <c r="P1625" s="152">
        <f>O1625+P1538</f>
        <v/>
      </c>
      <c r="Q1625" s="153">
        <f>N1625+P1625</f>
        <v/>
      </c>
      <c r="R1625" s="150" t="n"/>
      <c r="S1625" s="152">
        <f>R1625+S1538</f>
        <v/>
      </c>
      <c r="T1625" s="150" t="n"/>
      <c r="U1625" s="152">
        <f>T1625+U1538</f>
        <v/>
      </c>
      <c r="V1625" s="154">
        <f>L1625-N1625-U1625</f>
        <v/>
      </c>
      <c r="W1625" s="152">
        <f>IF(L1625-N1625-U1625-V1625=0,"","Error")</f>
        <v/>
      </c>
    </row>
    <row r="1626" ht="13" customHeight="1">
      <c r="A1626" s="23" t="n"/>
      <c r="B1626" s="18" t="n"/>
      <c r="C1626" s="129" t="n"/>
      <c r="D1626" s="12" t="inlineStr">
        <is>
          <t>កម្រៃប័ណ្ណសម្គាល់មធ្យោបាយដឹកជញ្ជូន</t>
        </is>
      </c>
      <c r="E1626" s="59" t="inlineStr">
        <is>
          <t>TID</t>
        </is>
      </c>
      <c r="F1626" s="192" t="n"/>
      <c r="G1626" s="193" t="n"/>
      <c r="H1626" s="193" t="n"/>
      <c r="I1626" s="193" t="n"/>
      <c r="J1626" s="194" t="n"/>
      <c r="K1626" s="192" t="n">
        <v>0</v>
      </c>
      <c r="L1626" s="194">
        <f>K1626+L1539</f>
        <v/>
      </c>
      <c r="M1626" s="192" t="n">
        <v>0</v>
      </c>
      <c r="N1626" s="194">
        <f>M1626+N1539</f>
        <v/>
      </c>
      <c r="O1626" s="192" t="n"/>
      <c r="P1626" s="194">
        <f>O1626+P1539</f>
        <v/>
      </c>
      <c r="Q1626" s="195">
        <f>N1626+P1626</f>
        <v/>
      </c>
      <c r="R1626" s="192" t="n"/>
      <c r="S1626" s="194">
        <f>R1626+S1539</f>
        <v/>
      </c>
      <c r="T1626" s="192" t="n"/>
      <c r="U1626" s="194">
        <f>T1626+U1539</f>
        <v/>
      </c>
      <c r="V1626" s="196">
        <f>L1626-N1626-U1626</f>
        <v/>
      </c>
      <c r="W1626" s="194">
        <f>IF(L1626-N1626-U1626-V1626=0,"","Error")</f>
        <v/>
      </c>
    </row>
    <row r="1627" ht="27" customHeight="1" thickBot="1">
      <c r="A1627" s="23" t="n"/>
      <c r="B1627" s="24" t="n"/>
      <c r="C1627" s="140" t="n"/>
      <c r="D162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627" s="69" t="inlineStr">
        <is>
          <t>VAF</t>
        </is>
      </c>
      <c r="F1627" s="238" t="n"/>
      <c r="G1627" s="239" t="n"/>
      <c r="H1627" s="239" t="n"/>
      <c r="I1627" s="239" t="n"/>
      <c r="J1627" s="240" t="n"/>
      <c r="K1627" s="238" t="n">
        <v>0</v>
      </c>
      <c r="L1627" s="240">
        <f>K1627+L1540</f>
        <v/>
      </c>
      <c r="M1627" s="238" t="n">
        <v>0</v>
      </c>
      <c r="N1627" s="240">
        <f>M1627+N1540</f>
        <v/>
      </c>
      <c r="O1627" s="238" t="n"/>
      <c r="P1627" s="240">
        <f>O1627+P1540</f>
        <v/>
      </c>
      <c r="Q1627" s="241">
        <f>N1627+P1627</f>
        <v/>
      </c>
      <c r="R1627" s="238" t="n"/>
      <c r="S1627" s="240">
        <f>R1627+S1540</f>
        <v/>
      </c>
      <c r="T1627" s="238" t="n"/>
      <c r="U1627" s="240">
        <f>T1627+U1540</f>
        <v/>
      </c>
      <c r="V1627" s="242">
        <f>L1627-N1627-U1627</f>
        <v/>
      </c>
      <c r="W1627" s="240">
        <f>IF(L1627-N1627-U1627-V1627=0,"","Error")</f>
        <v/>
      </c>
    </row>
    <row r="1628" ht="14" customHeight="1" thickBot="1">
      <c r="A1628" s="23" t="n"/>
      <c r="B1628" s="25" t="inlineStr">
        <is>
          <t>7304</t>
        </is>
      </c>
      <c r="C1628" s="126" t="n">
        <v>73048</v>
      </c>
      <c r="D1628" s="128" t="inlineStr">
        <is>
          <t>សរុបផលពីសេវាផ្សេងៗ</t>
        </is>
      </c>
      <c r="E1628" s="89" t="n"/>
      <c r="F1628" s="118" t="n"/>
      <c r="G1628" s="119">
        <f>G1629+G1630+G1636+G1637</f>
        <v/>
      </c>
      <c r="H1628" s="119">
        <f>H1629+H1630+H1636+H1637</f>
        <v/>
      </c>
      <c r="I1628" s="119">
        <f>I1629+I1630+I1636+I1637</f>
        <v/>
      </c>
      <c r="J1628" s="120">
        <f>J1629+J1630+J1636+J1637</f>
        <v/>
      </c>
      <c r="K1628" s="118">
        <f>K1629+K1630+K1636+K1637</f>
        <v/>
      </c>
      <c r="L1628" s="120">
        <f>L1629+L1630+L1636+L1637</f>
        <v/>
      </c>
      <c r="M1628" s="118">
        <f>M1629+M1630+M1636+M1637</f>
        <v/>
      </c>
      <c r="N1628" s="120">
        <f>N1629+N1630+N1636+N1637</f>
        <v/>
      </c>
      <c r="O1628" s="118">
        <f>O1629+O1630+O1636+O1637</f>
        <v/>
      </c>
      <c r="P1628" s="120">
        <f>P1629+P1630+P1636+P1637</f>
        <v/>
      </c>
      <c r="Q1628" s="121">
        <f>Q1629+Q1630+Q1636+Q1637</f>
        <v/>
      </c>
      <c r="R1628" s="118">
        <f>R1629+R1630+R1636+R1637</f>
        <v/>
      </c>
      <c r="S1628" s="120">
        <f>S1629+S1630+S1636+S1637</f>
        <v/>
      </c>
      <c r="T1628" s="118">
        <f>T1629+T1630+T1636+T1637</f>
        <v/>
      </c>
      <c r="U1628" s="120">
        <f>U1629+U1630+U1636+U1637</f>
        <v/>
      </c>
      <c r="V1628" s="122">
        <f>V1629+V1630+V1636+V1637</f>
        <v/>
      </c>
      <c r="W1628" s="120">
        <f>IF(L1628-N1628-U1628-V1628=0,"","Error")</f>
        <v/>
      </c>
    </row>
    <row r="1629" ht="14" customHeight="1" thickBot="1">
      <c r="A1629" s="23" t="n"/>
      <c r="B1629" s="18" t="n"/>
      <c r="C1629" s="129" t="n"/>
      <c r="D1629" s="32" t="inlineStr">
        <is>
          <t>កម្រៃផ្តល់សេវាតាមវិធានបញ្ជាក់ជាមុន</t>
        </is>
      </c>
      <c r="E1629" s="70" t="inlineStr">
        <is>
          <t>ARF</t>
        </is>
      </c>
      <c r="F1629" s="243" t="n"/>
      <c r="G1629" s="244" t="n"/>
      <c r="H1629" s="244" t="n"/>
      <c r="I1629" s="244" t="n"/>
      <c r="J1629" s="245" t="n"/>
      <c r="K1629" s="243" t="n">
        <v>0</v>
      </c>
      <c r="L1629" s="245">
        <f>K1629+L1542</f>
        <v/>
      </c>
      <c r="M1629" s="243" t="n">
        <v>0</v>
      </c>
      <c r="N1629" s="245">
        <f>M1629+N1542</f>
        <v/>
      </c>
      <c r="O1629" s="243" t="n"/>
      <c r="P1629" s="245">
        <f>O1629+P1542</f>
        <v/>
      </c>
      <c r="Q1629" s="246">
        <f>N1629+P1629</f>
        <v/>
      </c>
      <c r="R1629" s="243" t="n"/>
      <c r="S1629" s="245">
        <f>R1629+S1542</f>
        <v/>
      </c>
      <c r="T1629" s="243" t="n"/>
      <c r="U1629" s="245">
        <f>T1629+U1542</f>
        <v/>
      </c>
      <c r="V1629" s="247">
        <f>L1629-N1629-U1629</f>
        <v/>
      </c>
      <c r="W1629" s="245">
        <f>IF(L1629-N1629-U1629-V1629=0,"","Error")</f>
        <v/>
      </c>
    </row>
    <row r="1630" ht="14" customHeight="1" thickBot="1">
      <c r="A1630" s="23" t="n"/>
      <c r="B1630" s="18" t="n"/>
      <c r="C1630" s="129" t="n"/>
      <c r="D1630" s="31" t="inlineStr">
        <is>
          <t>សរុបកម្រៃការងារក្រៅការិយាល័យគយ</t>
        </is>
      </c>
      <c r="E1630" s="66" t="inlineStr">
        <is>
          <t>OOD</t>
        </is>
      </c>
      <c r="F1630" s="248" t="n"/>
      <c r="G1630" s="249">
        <f>SUM(G1631:G1635)</f>
        <v/>
      </c>
      <c r="H1630" s="249">
        <f>SUM(H1631:H1635)</f>
        <v/>
      </c>
      <c r="I1630" s="249">
        <f>SUM(I1631:I1635)</f>
        <v/>
      </c>
      <c r="J1630" s="204">
        <f>SUM(J1631:J1635)</f>
        <v/>
      </c>
      <c r="K1630" s="248" t="n">
        <v>0</v>
      </c>
      <c r="L1630" s="204">
        <f>SUM(L1631:L1635)</f>
        <v/>
      </c>
      <c r="M1630" s="248" t="n">
        <v>0</v>
      </c>
      <c r="N1630" s="204">
        <f>SUM(N1631:N1635)</f>
        <v/>
      </c>
      <c r="O1630" s="248">
        <f>SUM(O1631:O1635)</f>
        <v/>
      </c>
      <c r="P1630" s="204">
        <f>SUM(P1631:P1635)</f>
        <v/>
      </c>
      <c r="Q1630" s="206">
        <f>SUM(Q1631:Q1635)</f>
        <v/>
      </c>
      <c r="R1630" s="248">
        <f>SUM(R1631:R1635)</f>
        <v/>
      </c>
      <c r="S1630" s="204">
        <f>SUM(S1631:S1635)</f>
        <v/>
      </c>
      <c r="T1630" s="248">
        <f>SUM(T1631:T1635)</f>
        <v/>
      </c>
      <c r="U1630" s="204">
        <f>SUM(U1631:U1635)</f>
        <v/>
      </c>
      <c r="V1630" s="250">
        <f>L1630-N1630-U1630</f>
        <v/>
      </c>
      <c r="W1630" s="204">
        <f>IF(L1630-N1630-U1630-V1630=0,"","Error")</f>
        <v/>
      </c>
    </row>
    <row r="1631" ht="13" customHeight="1">
      <c r="A1631" s="23" t="n"/>
      <c r="B1631" s="18" t="n"/>
      <c r="C1631" s="129" t="n"/>
      <c r="D163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631" s="59" t="inlineStr">
        <is>
          <t>CII</t>
        </is>
      </c>
      <c r="F1631" s="192" t="n"/>
      <c r="G1631" s="193" t="n"/>
      <c r="H1631" s="193" t="n"/>
      <c r="I1631" s="193" t="n"/>
      <c r="J1631" s="194" t="n"/>
      <c r="K1631" s="192" t="n">
        <v>0</v>
      </c>
      <c r="L1631" s="194">
        <f>K1631+L1544</f>
        <v/>
      </c>
      <c r="M1631" s="192" t="n">
        <v>0</v>
      </c>
      <c r="N1631" s="194">
        <f>M1631+N1544</f>
        <v/>
      </c>
      <c r="O1631" s="192" t="n"/>
      <c r="P1631" s="194">
        <f>O1631+P1544</f>
        <v/>
      </c>
      <c r="Q1631" s="195">
        <f>N1631+P1631</f>
        <v/>
      </c>
      <c r="R1631" s="192" t="n"/>
      <c r="S1631" s="194">
        <f>R1631+S1544</f>
        <v/>
      </c>
      <c r="T1631" s="192" t="n"/>
      <c r="U1631" s="194">
        <f>T1631+U1544</f>
        <v/>
      </c>
      <c r="V1631" s="196">
        <f>L1631-N1631-U1631</f>
        <v/>
      </c>
      <c r="W1631" s="194">
        <f>IF(L1631-N1631-U1631-V1631=0,"","Error")</f>
        <v/>
      </c>
    </row>
    <row r="1632" ht="13" customHeight="1">
      <c r="A1632" s="23" t="n"/>
      <c r="B1632" s="18" t="n"/>
      <c r="C1632" s="129" t="n"/>
      <c r="D163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632" s="60" t="inlineStr">
        <is>
          <t>CIO</t>
        </is>
      </c>
      <c r="F1632" s="150" t="n"/>
      <c r="G1632" s="151" t="n"/>
      <c r="H1632" s="151" t="n"/>
      <c r="I1632" s="151" t="n"/>
      <c r="J1632" s="152" t="n"/>
      <c r="K1632" s="150" t="n">
        <v>0</v>
      </c>
      <c r="L1632" s="152">
        <f>K1632+L1545</f>
        <v/>
      </c>
      <c r="M1632" s="150" t="n">
        <v>0</v>
      </c>
      <c r="N1632" s="152">
        <f>M1632+N1545</f>
        <v/>
      </c>
      <c r="O1632" s="150" t="n"/>
      <c r="P1632" s="152">
        <f>O1632+P1545</f>
        <v/>
      </c>
      <c r="Q1632" s="153">
        <f>N1632+P1632</f>
        <v/>
      </c>
      <c r="R1632" s="150" t="n"/>
      <c r="S1632" s="152">
        <f>R1632+S1545</f>
        <v/>
      </c>
      <c r="T1632" s="150" t="n"/>
      <c r="U1632" s="152">
        <f>T1632+U1545</f>
        <v/>
      </c>
      <c r="V1632" s="154">
        <f>L1632-N1632-U1632</f>
        <v/>
      </c>
      <c r="W1632" s="152">
        <f>IF(L1632-N1632-U1632-V1632=0,"","Error")</f>
        <v/>
      </c>
    </row>
    <row r="1633" ht="13" customHeight="1">
      <c r="A1633" s="23" t="n"/>
      <c r="B1633" s="18" t="n"/>
      <c r="C1633" s="129" t="n"/>
      <c r="D163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633" s="60" t="inlineStr">
        <is>
          <t>NII</t>
        </is>
      </c>
      <c r="F1633" s="150" t="n"/>
      <c r="G1633" s="151" t="n"/>
      <c r="H1633" s="151" t="n"/>
      <c r="I1633" s="151" t="n"/>
      <c r="J1633" s="152" t="n"/>
      <c r="K1633" s="150" t="n">
        <v>0</v>
      </c>
      <c r="L1633" s="152">
        <f>K1633+L1546</f>
        <v/>
      </c>
      <c r="M1633" s="150" t="n">
        <v>0</v>
      </c>
      <c r="N1633" s="152">
        <f>M1633+N1546</f>
        <v/>
      </c>
      <c r="O1633" s="150" t="n"/>
      <c r="P1633" s="152">
        <f>O1633+P1546</f>
        <v/>
      </c>
      <c r="Q1633" s="153">
        <f>N1633+P1633</f>
        <v/>
      </c>
      <c r="R1633" s="150" t="n"/>
      <c r="S1633" s="152">
        <f>R1633+S1546</f>
        <v/>
      </c>
      <c r="T1633" s="150" t="n"/>
      <c r="U1633" s="152">
        <f>T1633+U1546</f>
        <v/>
      </c>
      <c r="V1633" s="154">
        <f>L1633-N1633-U1633</f>
        <v/>
      </c>
      <c r="W1633" s="152">
        <f>IF(L1633-N1633-U1633-V1633=0,"","Error")</f>
        <v/>
      </c>
    </row>
    <row r="1634" ht="13" customHeight="1">
      <c r="A1634" s="23" t="n"/>
      <c r="B1634" s="18" t="n"/>
      <c r="C1634" s="129" t="n"/>
      <c r="D163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634" s="60" t="inlineStr">
        <is>
          <t>NIO</t>
        </is>
      </c>
      <c r="F1634" s="150" t="n"/>
      <c r="G1634" s="151" t="n"/>
      <c r="H1634" s="151" t="n"/>
      <c r="I1634" s="151" t="n"/>
      <c r="J1634" s="152" t="n"/>
      <c r="K1634" s="150" t="n">
        <v>0</v>
      </c>
      <c r="L1634" s="152">
        <f>K1634+L1547</f>
        <v/>
      </c>
      <c r="M1634" s="150" t="n">
        <v>0</v>
      </c>
      <c r="N1634" s="152">
        <f>M1634+N1547</f>
        <v/>
      </c>
      <c r="O1634" s="150" t="n"/>
      <c r="P1634" s="152">
        <f>O1634+P1547</f>
        <v/>
      </c>
      <c r="Q1634" s="153">
        <f>N1634+P1634</f>
        <v/>
      </c>
      <c r="R1634" s="150" t="n"/>
      <c r="S1634" s="152">
        <f>R1634+S1547</f>
        <v/>
      </c>
      <c r="T1634" s="150" t="n"/>
      <c r="U1634" s="152">
        <f>T1634+U1547</f>
        <v/>
      </c>
      <c r="V1634" s="154">
        <f>L1634-N1634-U1634</f>
        <v/>
      </c>
      <c r="W1634" s="152">
        <f>IF(L1634-N1634-U1634-V1634=0,"","Error")</f>
        <v/>
      </c>
    </row>
    <row r="1635" ht="13" customHeight="1">
      <c r="A1635" s="23" t="n"/>
      <c r="B1635" s="18" t="n"/>
      <c r="C1635" s="129" t="n"/>
      <c r="D1635" s="13" t="inlineStr">
        <is>
          <t xml:space="preserve">   កម្រៃអមទំនិញ</t>
        </is>
      </c>
      <c r="E1635" s="71" t="inlineStr">
        <is>
          <t>CEF</t>
        </is>
      </c>
      <c r="F1635" s="251" t="n"/>
      <c r="G1635" s="252" t="n"/>
      <c r="H1635" s="252" t="n"/>
      <c r="I1635" s="252" t="n"/>
      <c r="J1635" s="253" t="n"/>
      <c r="K1635" s="251" t="n">
        <v>0</v>
      </c>
      <c r="L1635" s="253">
        <f>K1635+L1548</f>
        <v/>
      </c>
      <c r="M1635" s="251" t="n">
        <v>0</v>
      </c>
      <c r="N1635" s="253">
        <f>M1635+N1548</f>
        <v/>
      </c>
      <c r="O1635" s="251" t="n"/>
      <c r="P1635" s="253">
        <f>O1635+P1548</f>
        <v/>
      </c>
      <c r="Q1635" s="254">
        <f>N1635+P1635</f>
        <v/>
      </c>
      <c r="R1635" s="251" t="n"/>
      <c r="S1635" s="253">
        <f>R1635+S1548</f>
        <v/>
      </c>
      <c r="T1635" s="251" t="n"/>
      <c r="U1635" s="253">
        <f>T1635+U1548</f>
        <v/>
      </c>
      <c r="V1635" s="255">
        <f>L1635-N1635-U1635</f>
        <v/>
      </c>
      <c r="W1635" s="253">
        <f>IF(L1635-N1635-U1635-V1635=0,"","Error")</f>
        <v/>
      </c>
    </row>
    <row r="1636" ht="27" customHeight="1" thickBot="1">
      <c r="A1636" s="23" t="n"/>
      <c r="B1636" s="18" t="n"/>
      <c r="C1636" s="129" t="n"/>
      <c r="D163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636" s="70" t="inlineStr">
        <is>
          <t>OTF</t>
        </is>
      </c>
      <c r="F1636" s="243" t="n"/>
      <c r="G1636" s="244" t="n"/>
      <c r="H1636" s="244" t="n"/>
      <c r="I1636" s="244" t="n"/>
      <c r="J1636" s="245" t="n"/>
      <c r="K1636" s="243" t="n">
        <v>0</v>
      </c>
      <c r="L1636" s="245">
        <f>K1636+L1549</f>
        <v/>
      </c>
      <c r="M1636" s="243" t="n">
        <v>0</v>
      </c>
      <c r="N1636" s="245">
        <f>M1636+N1549</f>
        <v/>
      </c>
      <c r="O1636" s="243" t="n"/>
      <c r="P1636" s="245">
        <f>O1636+P1549</f>
        <v/>
      </c>
      <c r="Q1636" s="246">
        <f>N1636+P1636</f>
        <v/>
      </c>
      <c r="R1636" s="243" t="n"/>
      <c r="S1636" s="245">
        <f>R1636+S1549</f>
        <v/>
      </c>
      <c r="T1636" s="243" t="n"/>
      <c r="U1636" s="245">
        <f>T1636+U1549</f>
        <v/>
      </c>
      <c r="V1636" s="247">
        <f>L1636-N1636-U1636</f>
        <v/>
      </c>
      <c r="W1636" s="245">
        <f>IF(L1636-N1636-U1636-V1636=0,"","Error")</f>
        <v/>
      </c>
    </row>
    <row r="1637" ht="14" customHeight="1" thickBot="1">
      <c r="A1637" s="23" t="n"/>
      <c r="B1637" s="18" t="n"/>
      <c r="C1637" s="129" t="n"/>
      <c r="D1637" s="31" t="inlineStr">
        <is>
          <t>សរុបការគ្រប់គ្រងការឆ្លងកាត់អន្តរជាតិ</t>
        </is>
      </c>
      <c r="E1637" s="73" t="inlineStr">
        <is>
          <t>TRF</t>
        </is>
      </c>
      <c r="F1637" s="248" t="n"/>
      <c r="G1637" s="249">
        <f>SUM(G1638:G1644)</f>
        <v/>
      </c>
      <c r="H1637" s="249">
        <f>SUM(H1638:H1644)</f>
        <v/>
      </c>
      <c r="I1637" s="249">
        <f>SUM(I1638:I1644)</f>
        <v/>
      </c>
      <c r="J1637" s="204">
        <f>SUM(J1638:J1644)</f>
        <v/>
      </c>
      <c r="K1637" s="248" t="n">
        <v>0</v>
      </c>
      <c r="L1637" s="204">
        <f>SUM(L1638:L1644)</f>
        <v/>
      </c>
      <c r="M1637" s="248" t="n">
        <v>0</v>
      </c>
      <c r="N1637" s="204">
        <f>SUM(N1638:N1644)</f>
        <v/>
      </c>
      <c r="O1637" s="248">
        <f>SUM(O1638:O1644)</f>
        <v/>
      </c>
      <c r="P1637" s="204">
        <f>SUM(P1638:P1644)</f>
        <v/>
      </c>
      <c r="Q1637" s="206">
        <f>SUM(Q1638:Q1644)</f>
        <v/>
      </c>
      <c r="R1637" s="248">
        <f>SUM(R1638:R1644)</f>
        <v/>
      </c>
      <c r="S1637" s="204">
        <f>SUM(S1638:S1644)</f>
        <v/>
      </c>
      <c r="T1637" s="248">
        <f>SUM(T1638:T1644)</f>
        <v/>
      </c>
      <c r="U1637" s="204">
        <f>SUM(U1638:U1644)</f>
        <v/>
      </c>
      <c r="V1637" s="250">
        <f>L1637-N1637-U1637</f>
        <v/>
      </c>
      <c r="W1637" s="204">
        <f>IF(L1637-N1637-U1637-V1637=0,"","Error")</f>
        <v/>
      </c>
    </row>
    <row r="1638" ht="26" customHeight="1">
      <c r="A1638" s="23" t="n"/>
      <c r="B1638" s="18" t="n"/>
      <c r="C1638" s="129" t="n"/>
      <c r="D163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638" s="74" t="inlineStr">
        <is>
          <t>TFT</t>
        </is>
      </c>
      <c r="F1638" s="192" t="n"/>
      <c r="G1638" s="193" t="n"/>
      <c r="H1638" s="193" t="n"/>
      <c r="I1638" s="193" t="n"/>
      <c r="J1638" s="194" t="n"/>
      <c r="K1638" s="192" t="n">
        <v>0</v>
      </c>
      <c r="L1638" s="194">
        <f>K1638+L1551</f>
        <v/>
      </c>
      <c r="M1638" s="192" t="n">
        <v>0</v>
      </c>
      <c r="N1638" s="194">
        <f>M1638+N1551</f>
        <v/>
      </c>
      <c r="O1638" s="192" t="n"/>
      <c r="P1638" s="194">
        <f>O1638+P1551</f>
        <v/>
      </c>
      <c r="Q1638" s="195">
        <f>N1638+P1638</f>
        <v/>
      </c>
      <c r="R1638" s="192" t="n"/>
      <c r="S1638" s="194">
        <f>R1638+S1551</f>
        <v/>
      </c>
      <c r="T1638" s="192" t="n"/>
      <c r="U1638" s="194">
        <f>T1638+U1551</f>
        <v/>
      </c>
      <c r="V1638" s="196">
        <f>L1638-N1638-U1638</f>
        <v/>
      </c>
      <c r="W1638" s="194">
        <f>IF(L1638-N1638-U1638-V1638=0,"","Error")</f>
        <v/>
      </c>
    </row>
    <row r="1639" ht="13" customHeight="1">
      <c r="A1639" s="23" t="n"/>
      <c r="B1639" s="18" t="n"/>
      <c r="C1639" s="129" t="n"/>
      <c r="D163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639" s="75" t="inlineStr">
        <is>
          <t>TFF</t>
        </is>
      </c>
      <c r="F1639" s="150" t="n"/>
      <c r="G1639" s="151" t="n"/>
      <c r="H1639" s="151" t="n"/>
      <c r="I1639" s="151" t="n"/>
      <c r="J1639" s="152" t="n"/>
      <c r="K1639" s="150" t="n">
        <v>0</v>
      </c>
      <c r="L1639" s="152">
        <f>K1639+L1552</f>
        <v/>
      </c>
      <c r="M1639" s="150" t="n">
        <v>0</v>
      </c>
      <c r="N1639" s="152">
        <f>M1639+N1552</f>
        <v/>
      </c>
      <c r="O1639" s="150" t="n"/>
      <c r="P1639" s="152">
        <f>O1639+P1552</f>
        <v/>
      </c>
      <c r="Q1639" s="153">
        <f>N1639+P1639</f>
        <v/>
      </c>
      <c r="R1639" s="150" t="n"/>
      <c r="S1639" s="152">
        <f>R1639+S1552</f>
        <v/>
      </c>
      <c r="T1639" s="150" t="n"/>
      <c r="U1639" s="152">
        <f>T1639+U1552</f>
        <v/>
      </c>
      <c r="V1639" s="154">
        <f>L1639-N1639-U1639</f>
        <v/>
      </c>
      <c r="W1639" s="152">
        <f>IF(L1639-N1639-U1639-V1639=0,"","Error")</f>
        <v/>
      </c>
    </row>
    <row r="1640" ht="13" customHeight="1">
      <c r="A1640" s="23" t="n"/>
      <c r="B1640" s="18" t="n"/>
      <c r="C1640" s="129" t="n"/>
      <c r="D1640" s="12" t="inlineStr">
        <is>
          <t xml:space="preserve">   កម្រៃគ្រប់គ្រងការឆ្លងកាត់ទំនិញមិនផ្ទុកក្នុងកុងតឺន័រ</t>
        </is>
      </c>
      <c r="E1640" s="75" t="inlineStr">
        <is>
          <t>TFN</t>
        </is>
      </c>
      <c r="F1640" s="150" t="n"/>
      <c r="G1640" s="151" t="n"/>
      <c r="H1640" s="151" t="n"/>
      <c r="I1640" s="151" t="n"/>
      <c r="J1640" s="152" t="n"/>
      <c r="K1640" s="150" t="n">
        <v>0</v>
      </c>
      <c r="L1640" s="152">
        <f>K1640+L1553</f>
        <v/>
      </c>
      <c r="M1640" s="150" t="n">
        <v>0</v>
      </c>
      <c r="N1640" s="152">
        <f>M1640+N1553</f>
        <v/>
      </c>
      <c r="O1640" s="150" t="n"/>
      <c r="P1640" s="152">
        <f>O1640+P1553</f>
        <v/>
      </c>
      <c r="Q1640" s="153">
        <f>N1640+P1640</f>
        <v/>
      </c>
      <c r="R1640" s="150" t="n"/>
      <c r="S1640" s="152">
        <f>R1640+S1553</f>
        <v/>
      </c>
      <c r="T1640" s="150" t="n"/>
      <c r="U1640" s="152">
        <f>T1640+U1553</f>
        <v/>
      </c>
      <c r="V1640" s="154">
        <f>L1640-N1640-U1640</f>
        <v/>
      </c>
      <c r="W1640" s="152">
        <f>IF(L1640-N1640-U1640-V1640=0,"","Error")</f>
        <v/>
      </c>
    </row>
    <row r="1641" ht="13" customHeight="1">
      <c r="A1641" s="23" t="n"/>
      <c r="B1641" s="18" t="n"/>
      <c r="C1641" s="129" t="n"/>
      <c r="D1641" s="12" t="inlineStr">
        <is>
          <t xml:space="preserve">   កម្រៃគ្រប់គ្រងការឆ្លងកាត់គោ ក្របី និងសេះរស់</t>
        </is>
      </c>
      <c r="E1641" s="75" t="inlineStr">
        <is>
          <t>TFB</t>
        </is>
      </c>
      <c r="F1641" s="150" t="n"/>
      <c r="G1641" s="151" t="n"/>
      <c r="H1641" s="151" t="n"/>
      <c r="I1641" s="151" t="n"/>
      <c r="J1641" s="152" t="n"/>
      <c r="K1641" s="150" t="n">
        <v>0</v>
      </c>
      <c r="L1641" s="152">
        <f>K1641+L1554</f>
        <v/>
      </c>
      <c r="M1641" s="150" t="n">
        <v>0</v>
      </c>
      <c r="N1641" s="152">
        <f>M1641+N1554</f>
        <v/>
      </c>
      <c r="O1641" s="150" t="n"/>
      <c r="P1641" s="152">
        <f>O1641+P1554</f>
        <v/>
      </c>
      <c r="Q1641" s="153">
        <f>N1641+P1641</f>
        <v/>
      </c>
      <c r="R1641" s="150" t="n"/>
      <c r="S1641" s="152">
        <f>R1641+S1554</f>
        <v/>
      </c>
      <c r="T1641" s="150" t="n"/>
      <c r="U1641" s="152">
        <f>T1641+U1554</f>
        <v/>
      </c>
      <c r="V1641" s="154">
        <f>L1641-N1641-U1641</f>
        <v/>
      </c>
      <c r="W1641" s="152">
        <f>IF(L1641-N1641-U1641-V1641=0,"","Error")</f>
        <v/>
      </c>
    </row>
    <row r="1642" ht="13" customHeight="1">
      <c r="A1642" s="23" t="n"/>
      <c r="B1642" s="18" t="n"/>
      <c r="C1642" s="129" t="n"/>
      <c r="D1642" s="12" t="inlineStr">
        <is>
          <t xml:space="preserve">   កម្រៃគ្រប់គ្រងការឆ្លងកាត់ជ្រូក ចៀម និងពពែរស់</t>
        </is>
      </c>
      <c r="E1642" s="75" t="inlineStr">
        <is>
          <t>TFS</t>
        </is>
      </c>
      <c r="F1642" s="150" t="n"/>
      <c r="G1642" s="151" t="n"/>
      <c r="H1642" s="151" t="n"/>
      <c r="I1642" s="151" t="n"/>
      <c r="J1642" s="152" t="n"/>
      <c r="K1642" s="150" t="n">
        <v>0</v>
      </c>
      <c r="L1642" s="152">
        <f>K1642+L1555</f>
        <v/>
      </c>
      <c r="M1642" s="150" t="n">
        <v>0</v>
      </c>
      <c r="N1642" s="152">
        <f>M1642+N1555</f>
        <v/>
      </c>
      <c r="O1642" s="150" t="n"/>
      <c r="P1642" s="152">
        <f>O1642+P1555</f>
        <v/>
      </c>
      <c r="Q1642" s="153">
        <f>N1642+P1642</f>
        <v/>
      </c>
      <c r="R1642" s="150" t="n"/>
      <c r="S1642" s="152">
        <f>R1642+S1555</f>
        <v/>
      </c>
      <c r="T1642" s="150" t="n"/>
      <c r="U1642" s="152">
        <f>T1642+U1555</f>
        <v/>
      </c>
      <c r="V1642" s="154">
        <f>L1642-N1642-U1642</f>
        <v/>
      </c>
      <c r="W1642" s="152">
        <f>IF(L1642-N1642-U1642-V1642=0,"","Error")</f>
        <v/>
      </c>
    </row>
    <row r="1643" ht="13" customHeight="1">
      <c r="A1643" s="23" t="n"/>
      <c r="B1643" s="18" t="n"/>
      <c r="C1643" s="129" t="n"/>
      <c r="D1643" s="12" t="inlineStr">
        <is>
          <t xml:space="preserve">   កម្រៃគ្រប់គ្រងការឆ្លងកាត់សត្វស្លាប (មាន់ ទា ...)</t>
        </is>
      </c>
      <c r="E1643" s="75" t="inlineStr">
        <is>
          <t>TFP</t>
        </is>
      </c>
      <c r="F1643" s="150" t="n"/>
      <c r="G1643" s="151" t="n"/>
      <c r="H1643" s="151" t="n"/>
      <c r="I1643" s="151" t="n"/>
      <c r="J1643" s="152" t="n"/>
      <c r="K1643" s="150" t="n">
        <v>0</v>
      </c>
      <c r="L1643" s="152">
        <f>K1643+L1556</f>
        <v/>
      </c>
      <c r="M1643" s="150" t="n">
        <v>0</v>
      </c>
      <c r="N1643" s="152">
        <f>M1643+N1556</f>
        <v/>
      </c>
      <c r="O1643" s="150" t="n"/>
      <c r="P1643" s="152">
        <f>O1643+P1556</f>
        <v/>
      </c>
      <c r="Q1643" s="153">
        <f>N1643+P1643</f>
        <v/>
      </c>
      <c r="R1643" s="150" t="n"/>
      <c r="S1643" s="152">
        <f>R1643+S1556</f>
        <v/>
      </c>
      <c r="T1643" s="150" t="n"/>
      <c r="U1643" s="152">
        <f>T1643+U1556</f>
        <v/>
      </c>
      <c r="V1643" s="154">
        <f>L1643-N1643-U1643</f>
        <v/>
      </c>
      <c r="W1643" s="152">
        <f>IF(L1643-N1643-U1643-V1643=0,"","Error")</f>
        <v/>
      </c>
    </row>
    <row r="1644" ht="14" customHeight="1" thickBot="1">
      <c r="A1644" s="23" t="n"/>
      <c r="B1644" s="24" t="n"/>
      <c r="C1644" s="140" t="n"/>
      <c r="D1644" s="30" t="inlineStr">
        <is>
          <t xml:space="preserve">   កម្រៃគ្រប់គ្រងការឆ្លងកាត់ផលិតផលជលផល</t>
        </is>
      </c>
      <c r="E1644" s="76" t="inlineStr">
        <is>
          <t>TFA</t>
        </is>
      </c>
      <c r="F1644" s="238" t="n"/>
      <c r="G1644" s="239" t="n"/>
      <c r="H1644" s="239" t="n"/>
      <c r="I1644" s="239" t="n"/>
      <c r="J1644" s="240" t="n"/>
      <c r="K1644" s="238" t="n">
        <v>0</v>
      </c>
      <c r="L1644" s="240">
        <f>K1644+L1557</f>
        <v/>
      </c>
      <c r="M1644" s="238" t="n">
        <v>0</v>
      </c>
      <c r="N1644" s="240">
        <f>M1644+N1557</f>
        <v/>
      </c>
      <c r="O1644" s="238" t="n"/>
      <c r="P1644" s="240">
        <f>O1644+P1557</f>
        <v/>
      </c>
      <c r="Q1644" s="241">
        <f>N1644+P1644</f>
        <v/>
      </c>
      <c r="R1644" s="238" t="n"/>
      <c r="S1644" s="240">
        <f>R1644+S1557</f>
        <v/>
      </c>
      <c r="T1644" s="238" t="n"/>
      <c r="U1644" s="240">
        <f>T1644+U1557</f>
        <v/>
      </c>
      <c r="V1644" s="242">
        <f>L1644-N1644-U1644</f>
        <v/>
      </c>
      <c r="W1644" s="240">
        <f>IF(L1644-N1644-U1644-V1644=0,"","Error")</f>
        <v/>
      </c>
    </row>
    <row r="1645" ht="14" customHeight="1" thickBot="1">
      <c r="A1645" s="23" t="n"/>
      <c r="B1645" s="136" t="n">
        <v>7306</v>
      </c>
      <c r="C1645" s="139" t="n">
        <v>73066</v>
      </c>
      <c r="D1645" s="138" t="inlineStr">
        <is>
          <t>សរុបចំណូលពីអាជ្ញាប័ណ្ណក្នុងស្រុក</t>
        </is>
      </c>
      <c r="E1645" s="90" t="n"/>
      <c r="F1645" s="118" t="n"/>
      <c r="G1645" s="119">
        <f>SUM(G1646:G1650)</f>
        <v/>
      </c>
      <c r="H1645" s="119">
        <f>SUM(H1646:H1650)</f>
        <v/>
      </c>
      <c r="I1645" s="119">
        <f>SUM(I1646:I1650)</f>
        <v/>
      </c>
      <c r="J1645" s="120">
        <f>SUM(J1646:J1650)</f>
        <v/>
      </c>
      <c r="K1645" s="118">
        <f>SUM(K1646:K1650)</f>
        <v/>
      </c>
      <c r="L1645" s="120">
        <f>SUM(L1646:L1650)</f>
        <v/>
      </c>
      <c r="M1645" s="118">
        <f>SUM(M1646:M1650)</f>
        <v/>
      </c>
      <c r="N1645" s="120">
        <f>SUM(N1646:N1650)</f>
        <v/>
      </c>
      <c r="O1645" s="118">
        <f>SUM(O1646:O1650)</f>
        <v/>
      </c>
      <c r="P1645" s="120">
        <f>SUM(P1646:P1650)</f>
        <v/>
      </c>
      <c r="Q1645" s="121">
        <f>SUM(Q1646:Q1650)</f>
        <v/>
      </c>
      <c r="R1645" s="118">
        <f>SUM(R1646:R1650)</f>
        <v/>
      </c>
      <c r="S1645" s="120">
        <f>SUM(S1646:S1650)</f>
        <v/>
      </c>
      <c r="T1645" s="118">
        <f>SUM(T1646:T1650)</f>
        <v/>
      </c>
      <c r="U1645" s="120">
        <f>SUM(U1646:U1650)</f>
        <v/>
      </c>
      <c r="V1645" s="122">
        <f>SUM(V1646:V1650)</f>
        <v/>
      </c>
      <c r="W1645" s="120">
        <f>IF(L1645-N1645-U1645-V1645=0,"","Error")</f>
        <v/>
      </c>
    </row>
    <row r="1646" ht="13" customHeight="1">
      <c r="A1646" s="23" t="n"/>
      <c r="B1646" s="18" t="n"/>
      <c r="C1646" s="127" t="n"/>
      <c r="D1646" s="137" t="inlineStr">
        <is>
          <t xml:space="preserve">   កម្រៃអាជ្ញាប័ណ្ណសន្និធិគយបណ្តោះអាសន្ន (មាតិកាចាស់)</t>
        </is>
      </c>
      <c r="E1646" s="86" t="inlineStr">
        <is>
          <t>TSL</t>
        </is>
      </c>
      <c r="F1646" s="192" t="n"/>
      <c r="G1646" s="193" t="n"/>
      <c r="H1646" s="193" t="n"/>
      <c r="I1646" s="193" t="n"/>
      <c r="J1646" s="194" t="n"/>
      <c r="K1646" s="192" t="n">
        <v>0</v>
      </c>
      <c r="L1646" s="194">
        <f>K1646+L1559</f>
        <v/>
      </c>
      <c r="M1646" s="192" t="n">
        <v>0</v>
      </c>
      <c r="N1646" s="194">
        <f>M1646+N1559</f>
        <v/>
      </c>
      <c r="O1646" s="192" t="n"/>
      <c r="P1646" s="194">
        <f>O1646+P1559</f>
        <v/>
      </c>
      <c r="Q1646" s="195">
        <f>N1646+P1646</f>
        <v/>
      </c>
      <c r="R1646" s="192" t="n"/>
      <c r="S1646" s="194">
        <f>R1646+S1559</f>
        <v/>
      </c>
      <c r="T1646" s="192" t="n"/>
      <c r="U1646" s="194">
        <f>T1646+U1559</f>
        <v/>
      </c>
      <c r="V1646" s="196">
        <f>L1646-N1646-U1646</f>
        <v/>
      </c>
      <c r="W1646" s="194">
        <f>IF(L1646-N1646-U1646-V1646=0,"","Error")</f>
        <v/>
      </c>
    </row>
    <row r="1647" ht="26" customHeight="1">
      <c r="A1647" s="23" t="n"/>
      <c r="B1647" s="18" t="n"/>
      <c r="C1647" s="127" t="n"/>
      <c r="D164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647" s="60" t="inlineStr">
        <is>
          <t>BTL</t>
        </is>
      </c>
      <c r="F1647" s="150" t="n"/>
      <c r="G1647" s="151" t="n"/>
      <c r="H1647" s="151" t="n"/>
      <c r="I1647" s="151" t="n"/>
      <c r="J1647" s="152" t="n"/>
      <c r="K1647" s="150" t="n">
        <v>0</v>
      </c>
      <c r="L1647" s="152">
        <f>K1647+L1560</f>
        <v/>
      </c>
      <c r="M1647" s="150" t="n">
        <v>0</v>
      </c>
      <c r="N1647" s="152">
        <f>M1647+N1560</f>
        <v/>
      </c>
      <c r="O1647" s="150" t="n"/>
      <c r="P1647" s="152">
        <f>O1647+P1560</f>
        <v/>
      </c>
      <c r="Q1647" s="153">
        <f>N1647+P1647</f>
        <v/>
      </c>
      <c r="R1647" s="150" t="n"/>
      <c r="S1647" s="152">
        <f>R1647+S1560</f>
        <v/>
      </c>
      <c r="T1647" s="150" t="n"/>
      <c r="U1647" s="152">
        <f>T1647+U1560</f>
        <v/>
      </c>
      <c r="V1647" s="154">
        <f>L1647-N1647-U1647</f>
        <v/>
      </c>
      <c r="W1647" s="152">
        <f>IF(L1647-N1647-U1647-V1647=0,"","Error")</f>
        <v/>
      </c>
    </row>
    <row r="1648" ht="13" customHeight="1">
      <c r="A1648" s="23" t="n"/>
      <c r="B1648" s="18" t="n"/>
      <c r="C1648" s="127" t="n"/>
      <c r="D1648" s="7" t="inlineStr">
        <is>
          <t xml:space="preserve">   កម្រៃការគ្រប់គ្រងប្រតិបត្តិការសន្និធិគយបណ្តោះអាសន្ន</t>
        </is>
      </c>
      <c r="E1648" s="61" t="inlineStr">
        <is>
          <t>TSM</t>
        </is>
      </c>
      <c r="F1648" s="197" t="n"/>
      <c r="G1648" s="198" t="n"/>
      <c r="H1648" s="198" t="n"/>
      <c r="I1648" s="198" t="n"/>
      <c r="J1648" s="199" t="n"/>
      <c r="K1648" s="197" t="n">
        <v>0</v>
      </c>
      <c r="L1648" s="199">
        <f>K1648+L1561</f>
        <v/>
      </c>
      <c r="M1648" s="197" t="n">
        <v>0</v>
      </c>
      <c r="N1648" s="199">
        <f>M1648+N1561</f>
        <v/>
      </c>
      <c r="O1648" s="197" t="n"/>
      <c r="P1648" s="199">
        <f>O1648+P1561</f>
        <v/>
      </c>
      <c r="Q1648" s="200">
        <f>N1648+P1648</f>
        <v/>
      </c>
      <c r="R1648" s="197" t="n"/>
      <c r="S1648" s="199">
        <f>R1648+S1561</f>
        <v/>
      </c>
      <c r="T1648" s="197" t="n"/>
      <c r="U1648" s="199">
        <f>T1648+U1561</f>
        <v/>
      </c>
      <c r="V1648" s="201">
        <f>L1648-N1648-U1648</f>
        <v/>
      </c>
      <c r="W1648" s="199">
        <f>IF(L1648-N1648-U1648-V1648=0,"","Error")</f>
        <v/>
      </c>
    </row>
    <row r="1649" ht="13" customHeight="1">
      <c r="A1649" s="23" t="n"/>
      <c r="B1649" s="18" t="n"/>
      <c r="C1649" s="127" t="n"/>
      <c r="D1649" s="7" t="inlineStr">
        <is>
          <t xml:space="preserve">   កម្រៃការគ្រប់គ្រងប្រតិបត្តិការភណ្ឌាគារគយមានដែនកំណត់ </t>
        </is>
      </c>
      <c r="E1649" s="61" t="inlineStr">
        <is>
          <t>BWM</t>
        </is>
      </c>
      <c r="F1649" s="197" t="n"/>
      <c r="G1649" s="198" t="n"/>
      <c r="H1649" s="198" t="n"/>
      <c r="I1649" s="198" t="n"/>
      <c r="J1649" s="199" t="n"/>
      <c r="K1649" s="197" t="n">
        <v>0</v>
      </c>
      <c r="L1649" s="199">
        <f>K1649+L1562</f>
        <v/>
      </c>
      <c r="M1649" s="197" t="n">
        <v>0</v>
      </c>
      <c r="N1649" s="199">
        <f>M1649+N1562</f>
        <v/>
      </c>
      <c r="O1649" s="197" t="n"/>
      <c r="P1649" s="199">
        <f>O1649+P1562</f>
        <v/>
      </c>
      <c r="Q1649" s="200">
        <f>N1649+P1649</f>
        <v/>
      </c>
      <c r="R1649" s="197" t="n"/>
      <c r="S1649" s="199">
        <f>R1649+S1562</f>
        <v/>
      </c>
      <c r="T1649" s="197" t="n"/>
      <c r="U1649" s="199">
        <f>T1649+U1562</f>
        <v/>
      </c>
      <c r="V1649" s="201">
        <f>L1649-N1649-U1649</f>
        <v/>
      </c>
      <c r="W1649" s="199">
        <f>IF(L1649-N1649-U1649-V1649=0,"","Error")</f>
        <v/>
      </c>
    </row>
    <row r="1650" ht="14" customHeight="1" thickBot="1">
      <c r="A1650" s="23" t="n"/>
      <c r="B1650" s="24" t="n"/>
      <c r="C1650" s="130" t="n"/>
      <c r="D1650" s="28" t="inlineStr">
        <is>
          <t xml:space="preserve">   កម្រៃអាជ្ញាប័ណ្ណជើងសាគយ</t>
        </is>
      </c>
      <c r="E1650" s="69" t="inlineStr">
        <is>
          <t>CBL</t>
        </is>
      </c>
      <c r="F1650" s="238" t="n"/>
      <c r="G1650" s="239" t="n"/>
      <c r="H1650" s="239" t="n"/>
      <c r="I1650" s="239" t="n"/>
      <c r="J1650" s="240" t="n"/>
      <c r="K1650" s="238" t="n">
        <v>0</v>
      </c>
      <c r="L1650" s="240">
        <f>K1650+L1563</f>
        <v/>
      </c>
      <c r="M1650" s="238" t="n">
        <v>0</v>
      </c>
      <c r="N1650" s="240">
        <f>M1650+N1563</f>
        <v/>
      </c>
      <c r="O1650" s="238" t="n"/>
      <c r="P1650" s="240">
        <f>O1650+P1563</f>
        <v/>
      </c>
      <c r="Q1650" s="241">
        <f>N1650+P1650</f>
        <v/>
      </c>
      <c r="R1650" s="238" t="n"/>
      <c r="S1650" s="240">
        <f>R1650+S1563</f>
        <v/>
      </c>
      <c r="T1650" s="238" t="n"/>
      <c r="U1650" s="240">
        <f>T1650+U1563</f>
        <v/>
      </c>
      <c r="V1650" s="242">
        <f>L1650-N1650-U1650</f>
        <v/>
      </c>
      <c r="W1650" s="240">
        <f>IF(L1650-N1650-U1650-V1650=0,"","Error")</f>
        <v/>
      </c>
    </row>
    <row r="1651" ht="13" customHeight="1">
      <c r="A1651" s="15" t="n"/>
      <c r="B1651" s="19" t="inlineStr">
        <is>
          <t>7307</t>
        </is>
      </c>
      <c r="C1651" s="20" t="n">
        <v>73071</v>
      </c>
      <c r="D1651" s="16" t="inlineStr">
        <is>
          <t>ការជួលដីទំនេរ</t>
        </is>
      </c>
      <c r="E1651" s="77" t="inlineStr">
        <is>
          <t>ROL</t>
        </is>
      </c>
      <c r="F1651" s="97" t="n"/>
      <c r="G1651" s="98" t="n"/>
      <c r="H1651" s="98" t="n"/>
      <c r="I1651" s="98" t="n"/>
      <c r="J1651" s="99" t="n"/>
      <c r="K1651" s="97" t="n">
        <v>0</v>
      </c>
      <c r="L1651" s="99">
        <f>K1651+L1564</f>
        <v/>
      </c>
      <c r="M1651" s="97" t="n">
        <v>0</v>
      </c>
      <c r="N1651" s="99">
        <f>M1651+N1564</f>
        <v/>
      </c>
      <c r="O1651" s="97" t="n"/>
      <c r="P1651" s="99">
        <f>O1651+P1564</f>
        <v/>
      </c>
      <c r="Q1651" s="100">
        <f>N1651+P1651</f>
        <v/>
      </c>
      <c r="R1651" s="97" t="n"/>
      <c r="S1651" s="99">
        <f>R1651+S1564</f>
        <v/>
      </c>
      <c r="T1651" s="97" t="n"/>
      <c r="U1651" s="99">
        <f>T1651+U1564</f>
        <v/>
      </c>
      <c r="V1651" s="101">
        <f>L1651-N1651-U1651</f>
        <v/>
      </c>
      <c r="W1651" s="99">
        <f>IF(L1651-N1651-U1651-V1651=0,"","Error")</f>
        <v/>
      </c>
    </row>
    <row r="1652" ht="13" customHeight="1">
      <c r="A1652" s="15" t="n"/>
      <c r="B1652" s="18" t="n"/>
      <c r="C1652" s="21" t="n">
        <v>73072</v>
      </c>
      <c r="D1652" s="22" t="inlineStr">
        <is>
          <t>ការជួលដីមានអគារ</t>
        </is>
      </c>
      <c r="E1652" s="62" t="inlineStr">
        <is>
          <t>ROB</t>
        </is>
      </c>
      <c r="F1652" s="184" t="n"/>
      <c r="G1652" s="185" t="n"/>
      <c r="H1652" s="185" t="n"/>
      <c r="I1652" s="185" t="n"/>
      <c r="J1652" s="186" t="n"/>
      <c r="K1652" s="184" t="n">
        <v>0</v>
      </c>
      <c r="L1652" s="124">
        <f>K1652+L1565</f>
        <v/>
      </c>
      <c r="M1652" s="184" t="n">
        <v>0</v>
      </c>
      <c r="N1652" s="124">
        <f>M1652+N1565</f>
        <v/>
      </c>
      <c r="O1652" s="184" t="n"/>
      <c r="P1652" s="186">
        <f>O1652+P1565</f>
        <v/>
      </c>
      <c r="Q1652" s="187">
        <f>N1652+P1652</f>
        <v/>
      </c>
      <c r="R1652" s="184" t="n"/>
      <c r="S1652" s="186">
        <f>R1652+S1565</f>
        <v/>
      </c>
      <c r="T1652" s="184" t="n"/>
      <c r="U1652" s="186">
        <f>T1652+U1565</f>
        <v/>
      </c>
      <c r="V1652" s="188">
        <f>L1652-N1652-U1652</f>
        <v/>
      </c>
      <c r="W1652" s="186">
        <f>IF(L1652-N1652-U1652-V1652=0,"","Error")</f>
        <v/>
      </c>
    </row>
    <row r="1653" ht="14" customHeight="1" thickBot="1">
      <c r="A1653" s="15" t="n"/>
      <c r="B1653" s="18" t="n"/>
      <c r="C1653" s="131" t="n">
        <v>73073</v>
      </c>
      <c r="D1653" s="82" t="inlineStr">
        <is>
          <t>ការជួលអគារ ឬសំណង់ផ្សេងៗ</t>
        </is>
      </c>
      <c r="E1653" s="132" t="inlineStr">
        <is>
          <t>ROO</t>
        </is>
      </c>
      <c r="F1653" s="168" t="n"/>
      <c r="G1653" s="169" t="n"/>
      <c r="H1653" s="169" t="n"/>
      <c r="I1653" s="169" t="n"/>
      <c r="J1653" s="170" t="n"/>
      <c r="K1653" s="168" t="n">
        <v>0</v>
      </c>
      <c r="L1653" s="170">
        <f>K1653+L1566</f>
        <v/>
      </c>
      <c r="M1653" s="168" t="n">
        <v>0</v>
      </c>
      <c r="N1653" s="170">
        <f>M1653+N1566</f>
        <v/>
      </c>
      <c r="O1653" s="168" t="n"/>
      <c r="P1653" s="170">
        <f>O1653+P1566</f>
        <v/>
      </c>
      <c r="Q1653" s="171">
        <f>N1653+P1653</f>
        <v/>
      </c>
      <c r="R1653" s="168" t="n"/>
      <c r="S1653" s="170">
        <f>R1653+S1566</f>
        <v/>
      </c>
      <c r="T1653" s="168" t="n"/>
      <c r="U1653" s="170">
        <f>T1653+U1566</f>
        <v/>
      </c>
      <c r="V1653" s="263">
        <f>L1653-N1653-U1653</f>
        <v/>
      </c>
      <c r="W1653" s="170">
        <f>IF(L1653-N1653-U1653-V1653=0,"","Error")</f>
        <v/>
      </c>
    </row>
    <row r="1654" ht="14" customHeight="1" thickBot="1">
      <c r="A1654" s="23" t="n"/>
      <c r="B1654" s="15" t="n"/>
      <c r="C1654" s="139" t="n">
        <v>73087</v>
      </c>
      <c r="D1654" s="135" t="inlineStr">
        <is>
          <t>សរុបផលពីការត្រួតពិនិត្យគុណភាពផលិតផល និងការគោរពបទដ្ឋាន</t>
        </is>
      </c>
      <c r="E1654" s="89" t="n"/>
      <c r="F1654" s="118" t="n"/>
      <c r="G1654" s="119">
        <f>G1655</f>
        <v/>
      </c>
      <c r="H1654" s="119">
        <f>H1655</f>
        <v/>
      </c>
      <c r="I1654" s="119">
        <f>I1655</f>
        <v/>
      </c>
      <c r="J1654" s="120">
        <f>J1655</f>
        <v/>
      </c>
      <c r="K1654" s="118">
        <f>K1655</f>
        <v/>
      </c>
      <c r="L1654" s="120">
        <f>L1655</f>
        <v/>
      </c>
      <c r="M1654" s="118">
        <f>M1655</f>
        <v/>
      </c>
      <c r="N1654" s="120">
        <f>N1655</f>
        <v/>
      </c>
      <c r="O1654" s="118">
        <f>O1655</f>
        <v/>
      </c>
      <c r="P1654" s="120">
        <f>P1655</f>
        <v/>
      </c>
      <c r="Q1654" s="121">
        <f>Q1655</f>
        <v/>
      </c>
      <c r="R1654" s="118">
        <f>R1655</f>
        <v/>
      </c>
      <c r="S1654" s="120">
        <f>S1655</f>
        <v/>
      </c>
      <c r="T1654" s="118">
        <f>T1655</f>
        <v/>
      </c>
      <c r="U1654" s="120">
        <f>U1655</f>
        <v/>
      </c>
      <c r="V1654" s="122">
        <f>V1655</f>
        <v/>
      </c>
      <c r="W1654" s="120">
        <f>IF(L1654-N1654-U1654-V1654=0,"","Error")</f>
        <v/>
      </c>
    </row>
    <row r="1655" ht="13" customHeight="1">
      <c r="A1655" s="23" t="n"/>
      <c r="B1655" s="18" t="n"/>
      <c r="C1655" s="129" t="n"/>
      <c r="D1655" s="133" t="inlineStr">
        <is>
          <t>កម្រៃត្រួតពិនិត្យកុងតឺន័រតាមម៉ាស៊ីនស្កែន</t>
        </is>
      </c>
      <c r="E1655" s="134" t="inlineStr">
        <is>
          <t>SCF</t>
        </is>
      </c>
      <c r="F1655" s="256" t="n"/>
      <c r="G1655" s="264">
        <f>SUM(G1656:G1657)</f>
        <v/>
      </c>
      <c r="H1655" s="264">
        <f>SUM(H1656:H1657)</f>
        <v/>
      </c>
      <c r="I1655" s="264">
        <f>SUM(I1656:I1657)</f>
        <v/>
      </c>
      <c r="J1655" s="165">
        <f>SUM(J1656:J1657)</f>
        <v/>
      </c>
      <c r="K1655" s="256" t="n">
        <v>0</v>
      </c>
      <c r="L1655" s="165">
        <f>SUM(L1656:L1657)</f>
        <v/>
      </c>
      <c r="M1655" s="256" t="n">
        <v>0</v>
      </c>
      <c r="N1655" s="165">
        <f>SUM(N1656:N1657)</f>
        <v/>
      </c>
      <c r="O1655" s="256">
        <f>SUM(O1656:O1657)</f>
        <v/>
      </c>
      <c r="P1655" s="165">
        <f>SUM(P1656:P1657)</f>
        <v/>
      </c>
      <c r="Q1655" s="166">
        <f>SUM(Q1656:Q1657)</f>
        <v/>
      </c>
      <c r="R1655" s="256">
        <f>SUM(R1656:R1657)</f>
        <v/>
      </c>
      <c r="S1655" s="165">
        <f>SUM(S1656:S1657)</f>
        <v/>
      </c>
      <c r="T1655" s="256">
        <f>SUM(T1656:T1657)</f>
        <v/>
      </c>
      <c r="U1655" s="165">
        <f>SUM(U1656:U1657)</f>
        <v/>
      </c>
      <c r="V1655" s="265">
        <f>L1655-N1655-U1655</f>
        <v/>
      </c>
      <c r="W1655" s="165">
        <f>IF(L1655-N1655-U1655-V1655=0,"","Error")</f>
        <v/>
      </c>
    </row>
    <row r="1656" ht="13" customHeight="1">
      <c r="A1656" s="23" t="n"/>
      <c r="B1656" s="18" t="n"/>
      <c r="C1656" s="127" t="n"/>
      <c r="D1656" s="14" t="inlineStr">
        <is>
          <t xml:space="preserve">   កម្រៃស្កែនកុងតឺន័រក្រោម ៤០ហ្វីត</t>
        </is>
      </c>
      <c r="E1656" s="59" t="inlineStr">
        <is>
          <t>SFS</t>
        </is>
      </c>
      <c r="F1656" s="192" t="n"/>
      <c r="G1656" s="193" t="n"/>
      <c r="H1656" s="193" t="n"/>
      <c r="I1656" s="193" t="n"/>
      <c r="J1656" s="194" t="n"/>
      <c r="K1656" s="192" t="n">
        <v>0</v>
      </c>
      <c r="L1656" s="194">
        <f>K1656+L1569</f>
        <v/>
      </c>
      <c r="M1656" s="192" t="n">
        <v>0</v>
      </c>
      <c r="N1656" s="194">
        <f>M1656+N1569</f>
        <v/>
      </c>
      <c r="O1656" s="192" t="n"/>
      <c r="P1656" s="194">
        <f>O1656+P1569</f>
        <v/>
      </c>
      <c r="Q1656" s="195">
        <f>N1656+P1656</f>
        <v/>
      </c>
      <c r="R1656" s="192" t="n"/>
      <c r="S1656" s="194">
        <f>R1656+S1569</f>
        <v/>
      </c>
      <c r="T1656" s="192" t="n"/>
      <c r="U1656" s="194">
        <f>T1656+U1569</f>
        <v/>
      </c>
      <c r="V1656" s="196">
        <f>L1656-N1656-U1656</f>
        <v/>
      </c>
      <c r="W1656" s="194">
        <f>IF(L1656-N1656-U1656-V1656=0,"","Error")</f>
        <v/>
      </c>
    </row>
    <row r="1657" ht="14" customHeight="1" thickBot="1">
      <c r="A1657" s="27" t="n"/>
      <c r="B1657" s="24" t="n"/>
      <c r="C1657" s="130" t="n"/>
      <c r="D1657" s="28" t="inlineStr">
        <is>
          <t xml:space="preserve">   កម្រៃស្កែនកុងតឺន័រចាប់ពី ៤០ហ្វីត ឡើង</t>
        </is>
      </c>
      <c r="E1657" s="69" t="inlineStr">
        <is>
          <t>SFL</t>
        </is>
      </c>
      <c r="F1657" s="238" t="n"/>
      <c r="G1657" s="239" t="n"/>
      <c r="H1657" s="239" t="n"/>
      <c r="I1657" s="239" t="n"/>
      <c r="J1657" s="240" t="n"/>
      <c r="K1657" s="238" t="n">
        <v>0</v>
      </c>
      <c r="L1657" s="240">
        <f>K1657+L1570</f>
        <v/>
      </c>
      <c r="M1657" s="238" t="n">
        <v>0</v>
      </c>
      <c r="N1657" s="240">
        <f>M1657+N1570</f>
        <v/>
      </c>
      <c r="O1657" s="238" t="n"/>
      <c r="P1657" s="240">
        <f>O1657+P1570</f>
        <v/>
      </c>
      <c r="Q1657" s="241">
        <f>N1657+P1657</f>
        <v/>
      </c>
      <c r="R1657" s="238" t="n"/>
      <c r="S1657" s="240">
        <f>R1657+S1570</f>
        <v/>
      </c>
      <c r="T1657" s="238" t="n"/>
      <c r="U1657" s="240">
        <f>T1657+U1570</f>
        <v/>
      </c>
      <c r="V1657" s="242">
        <f>L1657-N1657-U1657</f>
        <v/>
      </c>
      <c r="W1657" s="240">
        <f>IF(L1657-N1657-U1657-V1657=0,"","Error")</f>
        <v/>
      </c>
    </row>
    <row r="1658" ht="14" customHeight="1" thickBot="1">
      <c r="A1658" s="78" t="inlineStr">
        <is>
          <t>76</t>
        </is>
      </c>
      <c r="B1658" s="79" t="inlineStr">
        <is>
          <t>7698</t>
        </is>
      </c>
      <c r="C1658" s="95" t="n">
        <v>76981</v>
      </c>
      <c r="D1658" s="96" t="inlineStr">
        <is>
          <t xml:space="preserve">ផលហិរញ្ញវត្ថុផ្សេងទៀត </t>
        </is>
      </c>
      <c r="E1658" s="90" t="inlineStr">
        <is>
          <t>ORB</t>
        </is>
      </c>
      <c r="F1658" s="118" t="n"/>
      <c r="G1658" s="257" t="n"/>
      <c r="H1658" s="257" t="n"/>
      <c r="I1658" s="257" t="n"/>
      <c r="J1658" s="258" t="n"/>
      <c r="K1658" s="118" t="n">
        <v>0</v>
      </c>
      <c r="L1658" s="258">
        <f>K1658+L1571</f>
        <v/>
      </c>
      <c r="M1658" s="118" t="n">
        <v>0</v>
      </c>
      <c r="N1658" s="258">
        <f>M1658+N1571</f>
        <v/>
      </c>
      <c r="O1658" s="118" t="n"/>
      <c r="P1658" s="258">
        <f>O1658+P1571</f>
        <v/>
      </c>
      <c r="Q1658" s="121">
        <f>N1658+P1658</f>
        <v/>
      </c>
      <c r="R1658" s="118" t="n"/>
      <c r="S1658" s="258">
        <f>R1658+S1571</f>
        <v/>
      </c>
      <c r="T1658" s="118" t="n"/>
      <c r="U1658" s="258">
        <f>T1658+U1571</f>
        <v/>
      </c>
      <c r="V1658" s="122">
        <f>L1658-N1658-U1658</f>
        <v/>
      </c>
      <c r="W1658" s="258">
        <f>IF(L1658-N1658-U1658-V1658=0,"","Error")</f>
        <v/>
      </c>
    </row>
    <row r="1659" ht="13" customHeight="1" thickBot="1">
      <c r="A1659" s="348" t="n">
        <v>45310</v>
      </c>
      <c r="B1659" s="346" t="n"/>
      <c r="C1659" s="346" t="n"/>
      <c r="D1659" s="346" t="n"/>
      <c r="E1659" s="346" t="n"/>
      <c r="F1659" s="349" t="n"/>
      <c r="G1659" s="156">
        <f>SUM(G1660:G1665,G1666,G1678:G1687,G1688,G1689,G1695:G1699,G1700,G1701,G1715,G1732,G1738:G1740,G1741,G1745)</f>
        <v/>
      </c>
      <c r="H1659" s="156">
        <f>SUM(H1660:H1665,H1666,H1678:H1687,H1688,H1689,H1695:H1699,H1700,H1701,H1715,H1732,H1738:H1740,H1741,H1745)</f>
        <v/>
      </c>
      <c r="I1659" s="156">
        <f>SUM(I1660:I1665,I1666,I1678:I1687,I1688,I1689,I1695:I1699,I1700,I1701,I1715,I1732,I1738:I1740,I1741,I1745)</f>
        <v/>
      </c>
      <c r="J1659" s="157">
        <f>SUM(J1660:J1665,J1666,J1678:J1687,J1688,J1689,J1695:J1699,J1700,J1701,J1715,J1732,J1738:J1740,J1741,J1745)</f>
        <v/>
      </c>
      <c r="K1659" s="155">
        <f>SUM(K1660:K1665,K1666,K1678:K1687,K1688,K1689,K1695:K1699,K1700,K1701,K1715,K1732,K1738:K1740,K1741,K1745)</f>
        <v/>
      </c>
      <c r="L1659" s="157">
        <f>SUM(L1660:L1665,L1666,L1678:L1687,L1688,L1689,L1695:L1699,L1700,L1701,L1715,L1732,L1738:L1740,L1741,L1745)</f>
        <v/>
      </c>
      <c r="M1659" s="155">
        <f>SUM(M1660:M1665,M1666,M1678:M1687,M1688,M1689,M1695:M1699,M1700,M1701,M1715,M1732,M1738:M1740,M1741,M1745)</f>
        <v/>
      </c>
      <c r="N1659" s="157">
        <f>SUM(N1660:N1665,N1666,N1678:N1687,N1688,N1689,N1695:N1699,N1700,N1701,N1715,N1732,N1738:N1740,N1741,N1745)</f>
        <v/>
      </c>
      <c r="O1659" s="155">
        <f>SUM(O1660:O1665,O1666,O1678:O1687,O1688,O1689,O1695:O1699,O1700,O1701,O1715,O1732,O1738:O1740,O1741,O1745)</f>
        <v/>
      </c>
      <c r="P1659" s="157">
        <f>SUM(P1660:P1665,P1666,P1678:P1687,P1688,P1689,P1695:P1699,P1700,P1701,P1715,P1732,P1738:P1740,P1741,P1745)</f>
        <v/>
      </c>
      <c r="Q1659" s="158">
        <f>SUM(Q1660:Q1665,Q1666,Q1678:Q1687,Q1688,Q1689,Q1695:Q1699,Q1700,Q1701,Q1715,Q1732,Q1738:Q1740,Q1741,Q1745)</f>
        <v/>
      </c>
      <c r="R1659" s="155">
        <f>SUM(R1660:R1665,R1666,R1678:R1687,R1688,R1689,R1695:R1699,R1700,R1701,R1715,R1732,R1738:R1740,R1741,R1745)</f>
        <v/>
      </c>
      <c r="S1659" s="157">
        <f>SUM(S1660:S1665,S1666,S1678:S1687,S1688,S1689,S1695:S1699,S1700,S1701,S1715,S1732,S1738:S1740,S1741,S1745)</f>
        <v/>
      </c>
      <c r="T1659" s="155">
        <f>SUM(T1660:T1665,T1666,T1678:T1687,T1688,T1689,T1695:T1699,T1700,T1701,T1715,T1732,T1738:T1740,T1741,T1745)</f>
        <v/>
      </c>
      <c r="U1659" s="157">
        <f>SUM(U1660:U1665,U1666,U1678:U1687,U1688,U1689,U1695:U1699,U1700,U1701,U1715,U1732,U1738:U1740,U1741,U1745)</f>
        <v/>
      </c>
      <c r="V1659" s="159">
        <f>SUM(V1660:V1665,V1666,V1678:V1687,V1688,V1689,V1695:V1699,V1700,V1701,V1715,V1732,V1738:V1740,V1741,V1745)</f>
        <v/>
      </c>
      <c r="W1659" s="157">
        <f>IF(L1659-N1659-U1659-V1659=0,"","Error")</f>
        <v/>
      </c>
    </row>
    <row r="1660" ht="13" customHeight="1">
      <c r="A1660" s="25" t="inlineStr">
        <is>
          <t>70</t>
        </is>
      </c>
      <c r="B1660" s="29" t="n">
        <v>7002</v>
      </c>
      <c r="C1660" s="20" t="n">
        <v>70025</v>
      </c>
      <c r="D1660" s="16" t="inlineStr">
        <is>
          <t>អាករលើតម្លៃបន្ថែម របបនាំចូល (សហគ្រាសប្រេងឥន្ធនៈ)</t>
        </is>
      </c>
      <c r="E1660" s="49" t="inlineStr">
        <is>
          <t>VPP</t>
        </is>
      </c>
      <c r="F1660" s="123" t="n"/>
      <c r="G1660" s="98" t="n"/>
      <c r="H1660" s="98" t="n"/>
      <c r="I1660" s="98" t="n"/>
      <c r="J1660" s="99" t="n"/>
      <c r="K1660" s="97" t="n">
        <v>0</v>
      </c>
      <c r="L1660" s="99">
        <f>K1660+L1573</f>
        <v/>
      </c>
      <c r="M1660" s="97" t="n">
        <v>0</v>
      </c>
      <c r="N1660" s="99">
        <f>M1660+N1573</f>
        <v/>
      </c>
      <c r="O1660" s="97" t="n"/>
      <c r="P1660" s="99">
        <f>O1660+P1573</f>
        <v/>
      </c>
      <c r="Q1660" s="100">
        <f>N1660+P1660</f>
        <v/>
      </c>
      <c r="R1660" s="97" t="n"/>
      <c r="S1660" s="99">
        <f>R1660+S1573</f>
        <v/>
      </c>
      <c r="T1660" s="97" t="n"/>
      <c r="U1660" s="99">
        <f>T1660+U1573</f>
        <v/>
      </c>
      <c r="V1660" s="101">
        <f>L1660-N1660-U1660</f>
        <v/>
      </c>
      <c r="W1660" s="99">
        <f>IF(L1660-N1660-U1660-V1660=0,"","Error")</f>
        <v/>
      </c>
    </row>
    <row r="1661" ht="13" customHeight="1">
      <c r="A1661" s="15" t="n"/>
      <c r="B1661" s="18" t="n"/>
      <c r="C1661" s="21" t="n">
        <v>70026</v>
      </c>
      <c r="D1661" s="22" t="inlineStr">
        <is>
          <t>អាករលើតម្លៃបន្ថែម របបនាំចូល (សហគ្រាសផ្សេងៗទៀត)</t>
        </is>
      </c>
      <c r="E1661" s="50" t="inlineStr">
        <is>
          <t>VOP</t>
        </is>
      </c>
      <c r="F1661" s="184" t="n"/>
      <c r="G1661" s="185" t="n"/>
      <c r="H1661" s="185" t="n"/>
      <c r="I1661" s="185" t="n"/>
      <c r="J1661" s="186" t="n"/>
      <c r="K1661" s="184" t="n">
        <v>6722300</v>
      </c>
      <c r="L1661" s="186">
        <f>K1661+L1574</f>
        <v/>
      </c>
      <c r="M1661" s="184" t="n">
        <v>3487679</v>
      </c>
      <c r="N1661" s="186">
        <f>M1661+N1574</f>
        <v/>
      </c>
      <c r="O1661" s="184" t="n"/>
      <c r="P1661" s="186">
        <f>O1661+P1574</f>
        <v/>
      </c>
      <c r="Q1661" s="187">
        <f>N1661+P1661</f>
        <v/>
      </c>
      <c r="R1661" s="184" t="n"/>
      <c r="S1661" s="186">
        <f>R1661+S1574</f>
        <v/>
      </c>
      <c r="T1661" s="184" t="n"/>
      <c r="U1661" s="186">
        <f>T1661+U1574</f>
        <v/>
      </c>
      <c r="V1661" s="188">
        <f>L1661-N1661-U1661</f>
        <v/>
      </c>
      <c r="W1661" s="186">
        <f>IF(L1661-N1661-U1661-V1661=0,"","Error")</f>
        <v/>
      </c>
    </row>
    <row r="1662" ht="14" customHeight="1" thickBot="1">
      <c r="A1662" s="15" t="n"/>
      <c r="B1662" s="24" t="n"/>
      <c r="C1662" s="55" t="n">
        <v>70027</v>
      </c>
      <c r="D1662" s="56" t="inlineStr">
        <is>
          <t>អាករលើតម្លៃបន្ថែម របបនាំចូល (ជាបន្ទុករបស់រដ្ឋ)</t>
        </is>
      </c>
      <c r="E1662" s="57" t="inlineStr">
        <is>
          <t>VAP</t>
        </is>
      </c>
      <c r="F1662" s="107" t="n"/>
      <c r="G1662" s="108" t="n"/>
      <c r="H1662" s="108" t="n"/>
      <c r="I1662" s="108" t="n"/>
      <c r="J1662" s="109" t="n"/>
      <c r="K1662" s="107" t="n">
        <v>0</v>
      </c>
      <c r="L1662" s="109">
        <f>K1662+L1575</f>
        <v/>
      </c>
      <c r="M1662" s="107" t="n">
        <v>0</v>
      </c>
      <c r="N1662" s="109">
        <f>M1662+N1575</f>
        <v/>
      </c>
      <c r="O1662" s="107" t="n"/>
      <c r="P1662" s="109">
        <f>O1662+P1575</f>
        <v/>
      </c>
      <c r="Q1662" s="110">
        <f>N1662+P1662</f>
        <v/>
      </c>
      <c r="R1662" s="107" t="n"/>
      <c r="S1662" s="109">
        <f>R1662+S1575</f>
        <v/>
      </c>
      <c r="T1662" s="107" t="n"/>
      <c r="U1662" s="109">
        <f>T1662+U1575</f>
        <v/>
      </c>
      <c r="V1662" s="111">
        <f>L1662-N1662-U1662</f>
        <v/>
      </c>
      <c r="W1662" s="109">
        <f>IF(L1662-N1662-U1662-V1662=0,"","Error")</f>
        <v/>
      </c>
    </row>
    <row r="1663" ht="13" customHeight="1">
      <c r="A1663" s="15" t="n"/>
      <c r="B1663" s="29" t="n">
        <v>7003</v>
      </c>
      <c r="C1663" s="20" t="n">
        <v>70032</v>
      </c>
      <c r="D1663" s="16" t="inlineStr">
        <is>
          <t>អាករពិសេសលើទំនិញមួយចំនួន របបនាំចូល (សហគ្រាសប្រេងឥន្ធនៈ)</t>
        </is>
      </c>
      <c r="E1663" s="49" t="inlineStr">
        <is>
          <t>SPP</t>
        </is>
      </c>
      <c r="F1663" s="97" t="n"/>
      <c r="G1663" s="98" t="n"/>
      <c r="H1663" s="98" t="n"/>
      <c r="I1663" s="98" t="n"/>
      <c r="J1663" s="99" t="n"/>
      <c r="K1663" s="97" t="n">
        <v>0</v>
      </c>
      <c r="L1663" s="99">
        <f>K1663+L1576</f>
        <v/>
      </c>
      <c r="M1663" s="97" t="n">
        <v>0</v>
      </c>
      <c r="N1663" s="99">
        <f>M1663+N1576</f>
        <v/>
      </c>
      <c r="O1663" s="97" t="n"/>
      <c r="P1663" s="99">
        <f>O1663+P1576</f>
        <v/>
      </c>
      <c r="Q1663" s="100">
        <f>N1663+P1663</f>
        <v/>
      </c>
      <c r="R1663" s="97" t="n"/>
      <c r="S1663" s="99">
        <f>R1663+S1576</f>
        <v/>
      </c>
      <c r="T1663" s="97" t="n"/>
      <c r="U1663" s="99">
        <f>T1663+U1576</f>
        <v/>
      </c>
      <c r="V1663" s="101">
        <f>L1663-N1663-U1663</f>
        <v/>
      </c>
      <c r="W1663" s="99">
        <f>IF(L1663-N1663-U1663-V1663=0,"","Error")</f>
        <v/>
      </c>
    </row>
    <row r="1664" ht="14" customHeight="1" thickBot="1">
      <c r="A1664" s="15" t="n"/>
      <c r="B1664" s="24" t="n"/>
      <c r="C1664" s="55" t="n">
        <v>70033</v>
      </c>
      <c r="D1664" s="56" t="inlineStr">
        <is>
          <t>អាករពិសេសលើទំនិញមួយចំនួន របបនាំចូល (សហគ្រាសផ្សេងៗទៀត)</t>
        </is>
      </c>
      <c r="E1664" s="57" t="inlineStr">
        <is>
          <t>SOP</t>
        </is>
      </c>
      <c r="F1664" s="107" t="n"/>
      <c r="G1664" s="108" t="n"/>
      <c r="H1664" s="108" t="n"/>
      <c r="I1664" s="108" t="n"/>
      <c r="J1664" s="109" t="n"/>
      <c r="K1664" s="107" t="n">
        <v>0</v>
      </c>
      <c r="L1664" s="109">
        <f>K1664+L1577</f>
        <v/>
      </c>
      <c r="M1664" s="107" t="n">
        <v>0</v>
      </c>
      <c r="N1664" s="109">
        <f>M1664+N1577</f>
        <v/>
      </c>
      <c r="O1664" s="107" t="n"/>
      <c r="P1664" s="109">
        <f>O1664+P1577</f>
        <v/>
      </c>
      <c r="Q1664" s="110">
        <f>N1664+P1664</f>
        <v/>
      </c>
      <c r="R1664" s="107" t="n"/>
      <c r="S1664" s="109">
        <f>R1664+S1577</f>
        <v/>
      </c>
      <c r="T1664" s="107" t="n"/>
      <c r="U1664" s="109">
        <f>T1664+U1577</f>
        <v/>
      </c>
      <c r="V1664" s="111">
        <f>L1664-N1664-U1664</f>
        <v/>
      </c>
      <c r="W1664" s="109">
        <f>IF(L1664-N1664-U1664-V1664=0,"","Error")</f>
        <v/>
      </c>
    </row>
    <row r="1665" ht="14" customHeight="1" thickBot="1">
      <c r="A1665" s="25" t="inlineStr">
        <is>
          <t>71</t>
        </is>
      </c>
      <c r="B1665" s="29" t="n">
        <v>7100</v>
      </c>
      <c r="C1665" s="125" t="n">
        <v>71001</v>
      </c>
      <c r="D1665" s="39" t="inlineStr">
        <is>
          <t>ពន្ធគយពីការនាំចូល</t>
        </is>
      </c>
      <c r="E1665" s="51" t="inlineStr">
        <is>
          <t>COP</t>
        </is>
      </c>
      <c r="F1665" s="116" t="n"/>
      <c r="G1665" s="113" t="n"/>
      <c r="H1665" s="113" t="n"/>
      <c r="I1665" s="113" t="n"/>
      <c r="J1665" s="114" t="n"/>
      <c r="K1665" s="116" t="n">
        <v>6375000</v>
      </c>
      <c r="L1665" s="114">
        <f>K1665+L1578</f>
        <v/>
      </c>
      <c r="M1665" s="116" t="n">
        <v>4468355</v>
      </c>
      <c r="N1665" s="114">
        <f>M1665+N1578</f>
        <v/>
      </c>
      <c r="O1665" s="116" t="n"/>
      <c r="P1665" s="114">
        <f>O1665+P1578</f>
        <v/>
      </c>
      <c r="Q1665" s="115">
        <f>N1665+P1665</f>
        <v/>
      </c>
      <c r="R1665" s="116" t="n"/>
      <c r="S1665" s="114">
        <f>R1665+S1578</f>
        <v/>
      </c>
      <c r="T1665" s="116" t="n"/>
      <c r="U1665" s="114">
        <f>T1665+U1578</f>
        <v/>
      </c>
      <c r="V1665" s="117">
        <f>L1665-N1665-U1665</f>
        <v/>
      </c>
      <c r="W1665" s="114">
        <f>IF(L1665-N1665-U1665-V1665=0,"","Error")</f>
        <v/>
      </c>
    </row>
    <row r="1666" ht="14" customHeight="1" thickBot="1">
      <c r="A1666" s="23" t="n"/>
      <c r="B1666" s="18" t="n"/>
      <c r="C1666" s="129" t="n"/>
      <c r="D1666" s="91" t="inlineStr">
        <is>
          <t>សរុបកម្រៃពីការ​ងារគយ</t>
        </is>
      </c>
      <c r="E1666" s="92" t="n"/>
      <c r="F1666" s="160" t="n"/>
      <c r="G1666" s="161">
        <f>G1667+G1668+G1669+G1677</f>
        <v/>
      </c>
      <c r="H1666" s="161">
        <f>H1667+H1668+H1669+H1677</f>
        <v/>
      </c>
      <c r="I1666" s="161">
        <f>I1667+I1668+I1669+I1677</f>
        <v/>
      </c>
      <c r="J1666" s="120">
        <f>J1667+J1668+J1669+J1677</f>
        <v/>
      </c>
      <c r="K1666" s="160">
        <f>K1667+K1668+K1669+K1677</f>
        <v/>
      </c>
      <c r="L1666" s="120">
        <f>L1667+L1668+L1669+L1677</f>
        <v/>
      </c>
      <c r="M1666" s="160">
        <f>M1667+M1668+M1669+M1677</f>
        <v/>
      </c>
      <c r="N1666" s="120">
        <f>N1667+N1668+N1669+N1677</f>
        <v/>
      </c>
      <c r="O1666" s="160">
        <f>O1667+O1668+O1669+O1677</f>
        <v/>
      </c>
      <c r="P1666" s="120">
        <f>P1667+P1668+P1669+P1677</f>
        <v/>
      </c>
      <c r="Q1666" s="121">
        <f>Q1667+Q1668+Q1669+Q1677</f>
        <v/>
      </c>
      <c r="R1666" s="160">
        <f>R1667+R1668+R1669+R1677</f>
        <v/>
      </c>
      <c r="S1666" s="120">
        <f>S1667+S1668+S1669+S1677</f>
        <v/>
      </c>
      <c r="T1666" s="160">
        <f>T1667+T1668+T1669+T1677</f>
        <v/>
      </c>
      <c r="U1666" s="120">
        <f>U1667+U1668+U1669+U1677</f>
        <v/>
      </c>
      <c r="V1666" s="162">
        <f>V1667+V1668+V1669+V1677</f>
        <v/>
      </c>
      <c r="W1666" s="120">
        <f>IF(L1666-N1666-U1666-V1666=0,"","Error")</f>
        <v/>
      </c>
    </row>
    <row r="1667" ht="13" customHeight="1">
      <c r="A1667" s="23" t="n"/>
      <c r="B1667" s="18" t="n"/>
      <c r="C1667" s="129" t="n"/>
      <c r="D1667" s="17" t="inlineStr">
        <is>
          <t>កម្រៃស្តុកទំនិញក្នុងសន្និធិគយបណ្តោះអាសន្នហួសកាលកំណត់</t>
        </is>
      </c>
      <c r="E1667" s="52" t="inlineStr">
        <is>
          <t>OSF</t>
        </is>
      </c>
      <c r="F1667" s="163" t="n"/>
      <c r="G1667" s="164" t="n"/>
      <c r="H1667" s="164" t="n"/>
      <c r="I1667" s="164" t="n"/>
      <c r="J1667" s="165" t="n"/>
      <c r="K1667" s="163" t="n">
        <v>0</v>
      </c>
      <c r="L1667" s="165">
        <f>K1667+L1580</f>
        <v/>
      </c>
      <c r="M1667" s="163" t="n">
        <v>0</v>
      </c>
      <c r="N1667" s="165">
        <f>M1667+N1580</f>
        <v/>
      </c>
      <c r="O1667" s="163" t="n"/>
      <c r="P1667" s="165">
        <f>O1667+P1580</f>
        <v/>
      </c>
      <c r="Q1667" s="166">
        <f>N1667+P1667</f>
        <v/>
      </c>
      <c r="R1667" s="163" t="n"/>
      <c r="S1667" s="165">
        <f>R1667+S1580</f>
        <v/>
      </c>
      <c r="T1667" s="163" t="n"/>
      <c r="U1667" s="165">
        <f>T1667+U1580</f>
        <v/>
      </c>
      <c r="V1667" s="167">
        <f>L1667-N1667-U1667</f>
        <v/>
      </c>
      <c r="W1667" s="165">
        <f>IF(L1667-N1667-U1667-V1667=0,"","Error")</f>
        <v/>
      </c>
    </row>
    <row r="1668" ht="14" customHeight="1" thickBot="1">
      <c r="A1668" s="23" t="n"/>
      <c r="B1668" s="18" t="n"/>
      <c r="C1668" s="129" t="n"/>
      <c r="D1668" s="82" t="inlineStr">
        <is>
          <t>កម្រៃទំនិញនាំចូលសម្រាប់លក់ក្នុងអគារលក់ទំនិញរួចពន្ធ</t>
        </is>
      </c>
      <c r="E1668" s="83" t="inlineStr">
        <is>
          <t>DSF</t>
        </is>
      </c>
      <c r="F1668" s="168" t="n"/>
      <c r="G1668" s="169" t="n"/>
      <c r="H1668" s="169" t="n"/>
      <c r="I1668" s="169" t="n"/>
      <c r="J1668" s="170" t="n"/>
      <c r="K1668" s="168" t="n">
        <v>0</v>
      </c>
      <c r="L1668" s="170">
        <f>K1668+L1581</f>
        <v/>
      </c>
      <c r="M1668" s="168" t="n">
        <v>0</v>
      </c>
      <c r="N1668" s="170">
        <f>M1668+N1581</f>
        <v/>
      </c>
      <c r="O1668" s="168" t="n"/>
      <c r="P1668" s="170">
        <f>O1668+P1581</f>
        <v/>
      </c>
      <c r="Q1668" s="171">
        <f>N1668+P1668</f>
        <v/>
      </c>
      <c r="R1668" s="168" t="n"/>
      <c r="S1668" s="170">
        <f>R1668+S1581</f>
        <v/>
      </c>
      <c r="T1668" s="168" t="n"/>
      <c r="U1668" s="170">
        <f>T1668+U1581</f>
        <v/>
      </c>
      <c r="V1668" s="172">
        <f>L1668-N1668-U1668</f>
        <v/>
      </c>
      <c r="W1668" s="170">
        <f>IF(L1668-N1668-U1668-V1668=0,"","Error")</f>
        <v/>
      </c>
    </row>
    <row r="1669" ht="14" customHeight="1" thickBot="1">
      <c r="A1669" s="23" t="n"/>
      <c r="B1669" s="18" t="n"/>
      <c r="C1669" s="129" t="n"/>
      <c r="D1669" s="93" t="inlineStr">
        <is>
          <t>សរុបកម្រៃឆ្លងកាត់ (មាតិកាចាស់)</t>
        </is>
      </c>
      <c r="E1669" s="94" t="inlineStr">
        <is>
          <t>TRF</t>
        </is>
      </c>
      <c r="F1669" s="160" t="n"/>
      <c r="G1669" s="161">
        <f>SUM(G1670:G1676)</f>
        <v/>
      </c>
      <c r="H1669" s="161">
        <f>SUM(H1670:H1676)</f>
        <v/>
      </c>
      <c r="I1669" s="161">
        <f>SUM(I1670:I1676)</f>
        <v/>
      </c>
      <c r="J1669" s="120">
        <f>SUM(J1670:J1676)</f>
        <v/>
      </c>
      <c r="K1669" s="160" t="n">
        <v>0</v>
      </c>
      <c r="L1669" s="120">
        <f>SUM(L1670:L1676)</f>
        <v/>
      </c>
      <c r="M1669" s="160" t="n">
        <v>0</v>
      </c>
      <c r="N1669" s="120">
        <f>SUM(N1670:N1676)</f>
        <v/>
      </c>
      <c r="O1669" s="160">
        <f>SUM(O1670:O1676)</f>
        <v/>
      </c>
      <c r="P1669" s="120">
        <f>SUM(P1670:P1676)</f>
        <v/>
      </c>
      <c r="Q1669" s="121">
        <f>SUM(Q1670:Q1676)</f>
        <v/>
      </c>
      <c r="R1669" s="160">
        <f>SUM(R1670:R1676)</f>
        <v/>
      </c>
      <c r="S1669" s="120">
        <f>SUM(S1670:S1676)</f>
        <v/>
      </c>
      <c r="T1669" s="160">
        <f>SUM(T1670:T1676)</f>
        <v/>
      </c>
      <c r="U1669" s="120">
        <f>SUM(U1670:U1676)</f>
        <v/>
      </c>
      <c r="V1669" s="162">
        <f>SUM(V1670:V1676)</f>
        <v/>
      </c>
      <c r="W1669" s="120">
        <f>IF(L1669-N1669-U1669-V1669=0,"","Error")</f>
        <v/>
      </c>
    </row>
    <row r="1670" ht="26" customHeight="1">
      <c r="A1670" s="23" t="n"/>
      <c r="B1670" s="18" t="n"/>
      <c r="C1670" s="129" t="n"/>
      <c r="D167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670" s="53" t="inlineStr">
        <is>
          <t>TFT</t>
        </is>
      </c>
      <c r="F1670" s="173" t="n"/>
      <c r="G1670" s="174" t="n"/>
      <c r="H1670" s="174" t="n"/>
      <c r="I1670" s="174" t="n"/>
      <c r="J1670" s="175" t="n"/>
      <c r="K1670" s="173" t="n">
        <v>0</v>
      </c>
      <c r="L1670" s="175">
        <f>K1670+L1583</f>
        <v/>
      </c>
      <c r="M1670" s="173" t="n">
        <v>0</v>
      </c>
      <c r="N1670" s="175">
        <f>M1670+N1583</f>
        <v/>
      </c>
      <c r="O1670" s="173" t="n"/>
      <c r="P1670" s="175">
        <f>O1670+P1583</f>
        <v/>
      </c>
      <c r="Q1670" s="176">
        <f>N1670+P1670</f>
        <v/>
      </c>
      <c r="R1670" s="173" t="n"/>
      <c r="S1670" s="175">
        <f>R1670+S1583</f>
        <v/>
      </c>
      <c r="T1670" s="173" t="n"/>
      <c r="U1670" s="175">
        <f>T1670+U1583</f>
        <v/>
      </c>
      <c r="V1670" s="177">
        <f>L1670-N1670-U1670</f>
        <v/>
      </c>
      <c r="W1670" s="175">
        <f>IF(L1670-N1670-U1670-V1670=0,"","Error")</f>
        <v/>
      </c>
    </row>
    <row r="1671" ht="13" customHeight="1">
      <c r="A1671" s="23" t="n"/>
      <c r="B1671" s="18" t="n"/>
      <c r="C1671" s="129" t="n"/>
      <c r="D167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671" s="54" t="inlineStr">
        <is>
          <t>TFF</t>
        </is>
      </c>
      <c r="F1671" s="178" t="n"/>
      <c r="G1671" s="179" t="n"/>
      <c r="H1671" s="179" t="n"/>
      <c r="I1671" s="179" t="n"/>
      <c r="J1671" s="180" t="n"/>
      <c r="K1671" s="178" t="n">
        <v>0</v>
      </c>
      <c r="L1671" s="180">
        <f>K1671+L1584</f>
        <v/>
      </c>
      <c r="M1671" s="178" t="n">
        <v>0</v>
      </c>
      <c r="N1671" s="180">
        <f>M1671+N1584</f>
        <v/>
      </c>
      <c r="O1671" s="178" t="n"/>
      <c r="P1671" s="180">
        <f>O1671+P1584</f>
        <v/>
      </c>
      <c r="Q1671" s="181">
        <f>N1671+P1671</f>
        <v/>
      </c>
      <c r="R1671" s="178" t="n"/>
      <c r="S1671" s="180">
        <f>R1671+S1584</f>
        <v/>
      </c>
      <c r="T1671" s="178" t="n"/>
      <c r="U1671" s="180">
        <f>T1671+U1584</f>
        <v/>
      </c>
      <c r="V1671" s="182">
        <f>L1671-N1671-U1671</f>
        <v/>
      </c>
      <c r="W1671" s="180">
        <f>IF(L1671-N1671-U1671-V1671=0,"","Error")</f>
        <v/>
      </c>
    </row>
    <row r="1672" ht="13" customHeight="1">
      <c r="A1672" s="23" t="n"/>
      <c r="B1672" s="18" t="n"/>
      <c r="C1672" s="129" t="n"/>
      <c r="D1672" s="38" t="inlineStr">
        <is>
          <t xml:space="preserve">   កម្រៃឆ្លងកាត់ទំនិញមិនផ្ទុកក្នុងកុងតឺន័រ (មាតិកាចាស់)</t>
        </is>
      </c>
      <c r="E1672" s="54" t="inlineStr">
        <is>
          <t>TFN</t>
        </is>
      </c>
      <c r="F1672" s="178" t="n"/>
      <c r="G1672" s="179" t="n"/>
      <c r="H1672" s="179" t="n"/>
      <c r="I1672" s="179" t="n"/>
      <c r="J1672" s="180" t="n"/>
      <c r="K1672" s="178" t="n">
        <v>0</v>
      </c>
      <c r="L1672" s="180">
        <f>K1672+L1585</f>
        <v/>
      </c>
      <c r="M1672" s="178" t="n">
        <v>0</v>
      </c>
      <c r="N1672" s="180">
        <f>M1672+N1585</f>
        <v/>
      </c>
      <c r="O1672" s="178" t="n"/>
      <c r="P1672" s="180">
        <f>O1672+P1585</f>
        <v/>
      </c>
      <c r="Q1672" s="181">
        <f>N1672+P1672</f>
        <v/>
      </c>
      <c r="R1672" s="178" t="n"/>
      <c r="S1672" s="180">
        <f>R1672+S1585</f>
        <v/>
      </c>
      <c r="T1672" s="178" t="n"/>
      <c r="U1672" s="180">
        <f>T1672+U1585</f>
        <v/>
      </c>
      <c r="V1672" s="182">
        <f>L1672-N1672-U1672</f>
        <v/>
      </c>
      <c r="W1672" s="180">
        <f>IF(L1672-N1672-U1672-V1672=0,"","Error")</f>
        <v/>
      </c>
    </row>
    <row r="1673" ht="13" customHeight="1">
      <c r="A1673" s="23" t="n"/>
      <c r="B1673" s="18" t="n"/>
      <c r="C1673" s="129" t="n"/>
      <c r="D1673" s="38" t="inlineStr">
        <is>
          <t xml:space="preserve">   កម្រៃឆ្លងកាត់គោ ក្របី និងសេះរស់ (មាតិកាចាស់)</t>
        </is>
      </c>
      <c r="E1673" s="54" t="inlineStr">
        <is>
          <t>TFB</t>
        </is>
      </c>
      <c r="F1673" s="178" t="n"/>
      <c r="G1673" s="179" t="n"/>
      <c r="H1673" s="179" t="n"/>
      <c r="I1673" s="179" t="n"/>
      <c r="J1673" s="180" t="n"/>
      <c r="K1673" s="178" t="n">
        <v>0</v>
      </c>
      <c r="L1673" s="180">
        <f>K1673+L1586</f>
        <v/>
      </c>
      <c r="M1673" s="178" t="n">
        <v>0</v>
      </c>
      <c r="N1673" s="180">
        <f>M1673+N1586</f>
        <v/>
      </c>
      <c r="O1673" s="178" t="n"/>
      <c r="P1673" s="180">
        <f>O1673+P1586</f>
        <v/>
      </c>
      <c r="Q1673" s="181">
        <f>N1673+P1673</f>
        <v/>
      </c>
      <c r="R1673" s="178" t="n"/>
      <c r="S1673" s="180">
        <f>R1673+S1586</f>
        <v/>
      </c>
      <c r="T1673" s="178" t="n"/>
      <c r="U1673" s="180">
        <f>T1673+U1586</f>
        <v/>
      </c>
      <c r="V1673" s="182">
        <f>L1673-N1673-U1673</f>
        <v/>
      </c>
      <c r="W1673" s="180">
        <f>IF(L1673-N1673-U1673-V1673=0,"","Error")</f>
        <v/>
      </c>
    </row>
    <row r="1674" ht="13" customHeight="1">
      <c r="A1674" s="23" t="n"/>
      <c r="B1674" s="18" t="n"/>
      <c r="C1674" s="129" t="n"/>
      <c r="D1674" s="38" t="inlineStr">
        <is>
          <t xml:space="preserve">   កម្រៃឆ្លងកាត់ជ្រូក ចៀម និងពពែរស់ (មាតិកាចាស់)</t>
        </is>
      </c>
      <c r="E1674" s="54" t="inlineStr">
        <is>
          <t>TFS</t>
        </is>
      </c>
      <c r="F1674" s="178" t="n"/>
      <c r="G1674" s="179" t="n"/>
      <c r="H1674" s="179" t="n"/>
      <c r="I1674" s="179" t="n"/>
      <c r="J1674" s="180" t="n"/>
      <c r="K1674" s="178" t="n">
        <v>0</v>
      </c>
      <c r="L1674" s="180">
        <f>K1674+L1587</f>
        <v/>
      </c>
      <c r="M1674" s="178" t="n">
        <v>0</v>
      </c>
      <c r="N1674" s="180">
        <f>M1674+N1587</f>
        <v/>
      </c>
      <c r="O1674" s="178" t="n"/>
      <c r="P1674" s="180">
        <f>O1674+P1587</f>
        <v/>
      </c>
      <c r="Q1674" s="181">
        <f>N1674+P1674</f>
        <v/>
      </c>
      <c r="R1674" s="178" t="n"/>
      <c r="S1674" s="180">
        <f>R1674+S1587</f>
        <v/>
      </c>
      <c r="T1674" s="178" t="n"/>
      <c r="U1674" s="180">
        <f>T1674+U1587</f>
        <v/>
      </c>
      <c r="V1674" s="182">
        <f>L1674-N1674-U1674</f>
        <v/>
      </c>
      <c r="W1674" s="180">
        <f>IF(L1674-N1674-U1674-V1674=0,"","Error")</f>
        <v/>
      </c>
    </row>
    <row r="1675" ht="13" customHeight="1">
      <c r="A1675" s="23" t="n"/>
      <c r="B1675" s="18" t="n"/>
      <c r="C1675" s="129" t="n"/>
      <c r="D1675" s="38" t="inlineStr">
        <is>
          <t xml:space="preserve">   កម្រៃឆ្លងកាត់សត្វស្លាប (មាន់ ទា...) (មាតិកាចាស់)</t>
        </is>
      </c>
      <c r="E1675" s="54" t="inlineStr">
        <is>
          <t>TFP</t>
        </is>
      </c>
      <c r="F1675" s="178" t="n"/>
      <c r="G1675" s="179" t="n"/>
      <c r="H1675" s="179" t="n"/>
      <c r="I1675" s="179" t="n"/>
      <c r="J1675" s="180" t="n"/>
      <c r="K1675" s="178" t="n">
        <v>0</v>
      </c>
      <c r="L1675" s="180">
        <f>K1675+L1588</f>
        <v/>
      </c>
      <c r="M1675" s="178" t="n">
        <v>0</v>
      </c>
      <c r="N1675" s="180">
        <f>M1675+N1588</f>
        <v/>
      </c>
      <c r="O1675" s="178" t="n"/>
      <c r="P1675" s="180">
        <f>O1675+P1588</f>
        <v/>
      </c>
      <c r="Q1675" s="181">
        <f>N1675+P1675</f>
        <v/>
      </c>
      <c r="R1675" s="178" t="n"/>
      <c r="S1675" s="180">
        <f>R1675+S1588</f>
        <v/>
      </c>
      <c r="T1675" s="178" t="n"/>
      <c r="U1675" s="180">
        <f>T1675+U1588</f>
        <v/>
      </c>
      <c r="V1675" s="182">
        <f>L1675-N1675-U1675</f>
        <v/>
      </c>
      <c r="W1675" s="180">
        <f>IF(L1675-N1675-U1675-V1675=0,"","Error")</f>
        <v/>
      </c>
    </row>
    <row r="1676" ht="13" customHeight="1">
      <c r="A1676" s="23" t="n"/>
      <c r="B1676" s="18" t="n"/>
      <c r="C1676" s="129" t="n"/>
      <c r="D1676" s="38" t="inlineStr">
        <is>
          <t xml:space="preserve">   កម្រៃឆ្លងកាត់ផលិតផលជលផល (មាតិកាចាស់)</t>
        </is>
      </c>
      <c r="E1676" s="54" t="inlineStr">
        <is>
          <t>TFA</t>
        </is>
      </c>
      <c r="F1676" s="178" t="n"/>
      <c r="G1676" s="179" t="n"/>
      <c r="H1676" s="179" t="n"/>
      <c r="I1676" s="179" t="n"/>
      <c r="J1676" s="180" t="n"/>
      <c r="K1676" s="178" t="n">
        <v>0</v>
      </c>
      <c r="L1676" s="180">
        <f>K1676+L1589</f>
        <v/>
      </c>
      <c r="M1676" s="178" t="n">
        <v>0</v>
      </c>
      <c r="N1676" s="180">
        <f>M1676+N1589</f>
        <v/>
      </c>
      <c r="O1676" s="178" t="n"/>
      <c r="P1676" s="180">
        <f>O1676+P1589</f>
        <v/>
      </c>
      <c r="Q1676" s="181">
        <f>N1676+P1676</f>
        <v/>
      </c>
      <c r="R1676" s="178" t="n"/>
      <c r="S1676" s="180">
        <f>R1676+S1589</f>
        <v/>
      </c>
      <c r="T1676" s="178" t="n"/>
      <c r="U1676" s="180">
        <f>T1676+U1589</f>
        <v/>
      </c>
      <c r="V1676" s="182">
        <f>L1676-N1676-U1676</f>
        <v/>
      </c>
      <c r="W1676" s="180">
        <f>IF(L1676-N1676-U1676-V1676=0,"","Error")</f>
        <v/>
      </c>
    </row>
    <row r="1677" ht="13" customHeight="1">
      <c r="A1677" s="23" t="n"/>
      <c r="B1677" s="18" t="n"/>
      <c r="C1677" s="183" t="n"/>
      <c r="D1677" s="22" t="inlineStr">
        <is>
          <t>កម្រៃផ្សេងៗ</t>
        </is>
      </c>
      <c r="E1677" s="50" t="inlineStr">
        <is>
          <t>OFS</t>
        </is>
      </c>
      <c r="F1677" s="184" t="n"/>
      <c r="G1677" s="185" t="n"/>
      <c r="H1677" s="185" t="n"/>
      <c r="I1677" s="185" t="n"/>
      <c r="J1677" s="186" t="n"/>
      <c r="K1677" s="184" t="n">
        <v>0</v>
      </c>
      <c r="L1677" s="186">
        <f>K1677+L1590</f>
        <v/>
      </c>
      <c r="M1677" s="184" t="n">
        <v>0</v>
      </c>
      <c r="N1677" s="186">
        <f>M1677+N1590</f>
        <v/>
      </c>
      <c r="O1677" s="184" t="n"/>
      <c r="P1677" s="186">
        <f>O1677+P1590</f>
        <v/>
      </c>
      <c r="Q1677" s="187">
        <f>N1677+P1677</f>
        <v/>
      </c>
      <c r="R1677" s="184" t="n"/>
      <c r="S1677" s="186">
        <f>R1677+S1590</f>
        <v/>
      </c>
      <c r="T1677" s="184" t="n"/>
      <c r="U1677" s="186">
        <f>T1677+U1590</f>
        <v/>
      </c>
      <c r="V1677" s="188">
        <f>L1677-N1677-U1677</f>
        <v/>
      </c>
      <c r="W1677" s="186">
        <f>IF(L1677-N1677-U1677-V1677=0,"","Error")</f>
        <v/>
      </c>
    </row>
    <row r="1678" ht="13" customHeight="1">
      <c r="A1678" s="15" t="n"/>
      <c r="B1678" s="18" t="n"/>
      <c r="C1678" s="21" t="n">
        <v>71003</v>
      </c>
      <c r="D1678" s="22" t="inlineStr">
        <is>
          <t>ពន្ធគយលើផលិតផលតេលសិលា</t>
        </is>
      </c>
      <c r="E1678" s="50" t="inlineStr">
        <is>
          <t>CPP</t>
        </is>
      </c>
      <c r="F1678" s="184" t="n"/>
      <c r="G1678" s="185" t="n"/>
      <c r="H1678" s="185" t="n"/>
      <c r="I1678" s="185" t="n"/>
      <c r="J1678" s="186" t="n"/>
      <c r="K1678" s="184" t="n">
        <v>0</v>
      </c>
      <c r="L1678" s="186">
        <f>K1678+L1591</f>
        <v/>
      </c>
      <c r="M1678" s="184" t="n">
        <v>0</v>
      </c>
      <c r="N1678" s="186">
        <f>M1678+N1591</f>
        <v/>
      </c>
      <c r="O1678" s="184" t="n"/>
      <c r="P1678" s="186">
        <f>O1678+P1591</f>
        <v/>
      </c>
      <c r="Q1678" s="187">
        <f>N1678+P1678</f>
        <v/>
      </c>
      <c r="R1678" s="184" t="n"/>
      <c r="S1678" s="186">
        <f>R1678+S1591</f>
        <v/>
      </c>
      <c r="T1678" s="184" t="n"/>
      <c r="U1678" s="186">
        <f>T1678+U1591</f>
        <v/>
      </c>
      <c r="V1678" s="188">
        <f>L1678-N1678-U1678</f>
        <v/>
      </c>
      <c r="W1678" s="186">
        <f>IF(L1678-N1678-U1678-V1678=0,"","Error")</f>
        <v/>
      </c>
    </row>
    <row r="1679" ht="13" customHeight="1">
      <c r="A1679" s="15" t="n"/>
      <c r="B1679" s="18" t="n"/>
      <c r="C1679" s="21" t="n">
        <v>71004</v>
      </c>
      <c r="D1679" s="22" t="inlineStr">
        <is>
          <t>អាករបន្ថែមលើផលិតផលតេលសិលាសម្រាប់ថែទាំផ្លូវថ្នល់</t>
        </is>
      </c>
      <c r="E1679" s="50" t="inlineStr">
        <is>
          <t>ATP</t>
        </is>
      </c>
      <c r="F1679" s="184" t="n"/>
      <c r="G1679" s="185" t="n"/>
      <c r="H1679" s="185" t="n"/>
      <c r="I1679" s="185" t="n"/>
      <c r="J1679" s="186" t="n"/>
      <c r="K1679" s="184" t="n">
        <v>0</v>
      </c>
      <c r="L1679" s="186">
        <f>K1679+L1592</f>
        <v/>
      </c>
      <c r="M1679" s="184" t="n">
        <v>0</v>
      </c>
      <c r="N1679" s="186">
        <f>M1679+N1592</f>
        <v/>
      </c>
      <c r="O1679" s="184" t="n"/>
      <c r="P1679" s="186">
        <f>O1679+P1592</f>
        <v/>
      </c>
      <c r="Q1679" s="187">
        <f>N1679+P1679</f>
        <v/>
      </c>
      <c r="R1679" s="184" t="n"/>
      <c r="S1679" s="186">
        <f>R1679+S1592</f>
        <v/>
      </c>
      <c r="T1679" s="184" t="n"/>
      <c r="U1679" s="186">
        <f>T1679+U1592</f>
        <v/>
      </c>
      <c r="V1679" s="188">
        <f>L1679-N1679-U1679</f>
        <v/>
      </c>
      <c r="W1679" s="186">
        <f>IF(L1679-N1679-U1679-V1679=0,"","Error")</f>
        <v/>
      </c>
    </row>
    <row r="1680" ht="13" customHeight="1">
      <c r="A1680" s="15" t="n"/>
      <c r="B1680" s="18" t="n"/>
      <c r="C1680" s="21" t="n">
        <v>71005</v>
      </c>
      <c r="D1680" s="22" t="inlineStr">
        <is>
          <t>ផលពីការលក់ទំនិញរឹបអូស និងទំនិញគ្មានការទាមទារ</t>
        </is>
      </c>
      <c r="E1680" s="50" t="inlineStr">
        <is>
          <t>AUC</t>
        </is>
      </c>
      <c r="F1680" s="184" t="n"/>
      <c r="G1680" s="185" t="n"/>
      <c r="H1680" s="185" t="n"/>
      <c r="I1680" s="185" t="n"/>
      <c r="J1680" s="186" t="n"/>
      <c r="K1680" s="184" t="n">
        <v>0</v>
      </c>
      <c r="L1680" s="186">
        <f>K1680+L1593</f>
        <v/>
      </c>
      <c r="M1680" s="184" t="n">
        <v>0</v>
      </c>
      <c r="N1680" s="186">
        <f>M1680+N1593</f>
        <v/>
      </c>
      <c r="O1680" s="184" t="n"/>
      <c r="P1680" s="186">
        <f>O1680+P1593</f>
        <v/>
      </c>
      <c r="Q1680" s="187">
        <f>N1680+P1680</f>
        <v/>
      </c>
      <c r="R1680" s="184" t="n"/>
      <c r="S1680" s="186">
        <f>R1680+S1593</f>
        <v/>
      </c>
      <c r="T1680" s="184" t="n"/>
      <c r="U1680" s="186">
        <f>T1680+U1593</f>
        <v/>
      </c>
      <c r="V1680" s="188">
        <f>L1680-N1680-U1680</f>
        <v/>
      </c>
      <c r="W1680" s="186">
        <f>IF(L1680-N1680-U1680-V1680=0,"","Error")</f>
        <v/>
      </c>
    </row>
    <row r="1681" ht="13" customHeight="1">
      <c r="A1681" s="15" t="n"/>
      <c r="B1681" s="18" t="n"/>
      <c r="C1681" s="21" t="n">
        <v>71006</v>
      </c>
      <c r="D1681" s="22" t="inlineStr">
        <is>
          <t>ពិន័យផ្សេងៗលើការនាំចូល</t>
        </is>
      </c>
      <c r="E1681" s="50" t="inlineStr">
        <is>
          <t>PIM</t>
        </is>
      </c>
      <c r="F1681" s="184" t="n"/>
      <c r="G1681" s="185" t="n"/>
      <c r="H1681" s="185" t="n"/>
      <c r="I1681" s="185" t="n"/>
      <c r="J1681" s="186" t="n"/>
      <c r="K1681" s="184" t="n">
        <v>0</v>
      </c>
      <c r="L1681" s="186">
        <f>K1681+L1594</f>
        <v/>
      </c>
      <c r="M1681" s="184" t="n">
        <v>0</v>
      </c>
      <c r="N1681" s="186">
        <f>M1681+N1594</f>
        <v/>
      </c>
      <c r="O1681" s="184" t="n"/>
      <c r="P1681" s="186">
        <f>O1681+P1594</f>
        <v/>
      </c>
      <c r="Q1681" s="187">
        <f>N1681+P1681</f>
        <v/>
      </c>
      <c r="R1681" s="184" t="n"/>
      <c r="S1681" s="186">
        <f>R1681+S1594</f>
        <v/>
      </c>
      <c r="T1681" s="184" t="n"/>
      <c r="U1681" s="186">
        <f>T1681+U1594</f>
        <v/>
      </c>
      <c r="V1681" s="188">
        <f>L1681-N1681-U1681</f>
        <v/>
      </c>
      <c r="W1681" s="186">
        <f>IF(L1681-N1681-U1681-V1681=0,"","Error")</f>
        <v/>
      </c>
    </row>
    <row r="1682" ht="14" customHeight="1" thickBot="1">
      <c r="A1682" s="15" t="n"/>
      <c r="B1682" s="24" t="n"/>
      <c r="C1682" s="55" t="n">
        <v>71007</v>
      </c>
      <c r="D1682" s="56" t="inlineStr">
        <is>
          <t>ពន្ធនាំចូល (ជាបន្ទុករបស់រដ្ឋ)</t>
        </is>
      </c>
      <c r="E1682" s="57" t="inlineStr">
        <is>
          <t>CRP</t>
        </is>
      </c>
      <c r="F1682" s="107" t="n"/>
      <c r="G1682" s="108" t="n"/>
      <c r="H1682" s="108" t="n"/>
      <c r="I1682" s="108" t="n"/>
      <c r="J1682" s="109" t="n"/>
      <c r="K1682" s="107" t="n">
        <v>0</v>
      </c>
      <c r="L1682" s="109">
        <f>K1682+L1595</f>
        <v/>
      </c>
      <c r="M1682" s="107" t="n">
        <v>0</v>
      </c>
      <c r="N1682" s="109">
        <f>M1682+N1595</f>
        <v/>
      </c>
      <c r="O1682" s="107" t="n"/>
      <c r="P1682" s="109">
        <f>O1682+P1595</f>
        <v/>
      </c>
      <c r="Q1682" s="110">
        <f>N1682+P1682</f>
        <v/>
      </c>
      <c r="R1682" s="107" t="n"/>
      <c r="S1682" s="109">
        <f>R1682+S1595</f>
        <v/>
      </c>
      <c r="T1682" s="107" t="n"/>
      <c r="U1682" s="109">
        <f>T1682+U1595</f>
        <v/>
      </c>
      <c r="V1682" s="111">
        <f>L1682-N1682-U1682</f>
        <v/>
      </c>
      <c r="W1682" s="109">
        <f>IF(L1682-N1682-U1682-V1682=0,"","Error")</f>
        <v/>
      </c>
    </row>
    <row r="1683" ht="13" customHeight="1">
      <c r="A1683" s="15" t="n"/>
      <c r="B1683" s="19" t="inlineStr">
        <is>
          <t>7101</t>
        </is>
      </c>
      <c r="C1683" s="20" t="n">
        <v>71011</v>
      </c>
      <c r="D1683" s="16" t="inlineStr">
        <is>
          <t>អាករលើការនាំចេញឈើ</t>
        </is>
      </c>
      <c r="E1683" s="49" t="inlineStr">
        <is>
          <t>ETW</t>
        </is>
      </c>
      <c r="F1683" s="97" t="n"/>
      <c r="G1683" s="98" t="n"/>
      <c r="H1683" s="98" t="n"/>
      <c r="I1683" s="98" t="n"/>
      <c r="J1683" s="99" t="n"/>
      <c r="K1683" s="97" t="n">
        <v>0</v>
      </c>
      <c r="L1683" s="99">
        <f>K1683+L1596</f>
        <v/>
      </c>
      <c r="M1683" s="97" t="n">
        <v>0</v>
      </c>
      <c r="N1683" s="99">
        <f>M1683+N1596</f>
        <v/>
      </c>
      <c r="O1683" s="97" t="n"/>
      <c r="P1683" s="99">
        <f>O1683+P1596</f>
        <v/>
      </c>
      <c r="Q1683" s="100">
        <f>N1683+P1683</f>
        <v/>
      </c>
      <c r="R1683" s="97" t="n"/>
      <c r="S1683" s="99">
        <f>R1683+S1596</f>
        <v/>
      </c>
      <c r="T1683" s="97" t="n"/>
      <c r="U1683" s="99">
        <f>T1683+U1596</f>
        <v/>
      </c>
      <c r="V1683" s="101">
        <f>L1683-N1683-U1683</f>
        <v/>
      </c>
      <c r="W1683" s="99">
        <f>IF(L1683-N1683-U1683-V1683=0,"","Error")</f>
        <v/>
      </c>
    </row>
    <row r="1684" ht="13" customHeight="1">
      <c r="A1684" s="15" t="n"/>
      <c r="B1684" s="18" t="n"/>
      <c r="C1684" s="21" t="n">
        <v>71012</v>
      </c>
      <c r="D1684" s="22" t="inlineStr">
        <is>
          <t>អាករលើការនាំចេញកៅស៊ូ</t>
        </is>
      </c>
      <c r="E1684" s="50" t="inlineStr">
        <is>
          <t>ETR</t>
        </is>
      </c>
      <c r="F1684" s="184" t="n"/>
      <c r="G1684" s="185" t="n"/>
      <c r="H1684" s="185" t="n"/>
      <c r="I1684" s="185" t="n"/>
      <c r="J1684" s="186" t="n"/>
      <c r="K1684" s="184" t="n">
        <v>0</v>
      </c>
      <c r="L1684" s="186">
        <f>K1684+L1597</f>
        <v/>
      </c>
      <c r="M1684" s="184" t="n">
        <v>0</v>
      </c>
      <c r="N1684" s="186">
        <f>M1684+N1597</f>
        <v/>
      </c>
      <c r="O1684" s="184" t="n"/>
      <c r="P1684" s="186">
        <f>O1684+P1597</f>
        <v/>
      </c>
      <c r="Q1684" s="187">
        <f>N1684+P1684</f>
        <v/>
      </c>
      <c r="R1684" s="184" t="n"/>
      <c r="S1684" s="186">
        <f>R1684+S1597</f>
        <v/>
      </c>
      <c r="T1684" s="184" t="n"/>
      <c r="U1684" s="186">
        <f>T1684+U1597</f>
        <v/>
      </c>
      <c r="V1684" s="188">
        <f>L1684-N1684-U1684</f>
        <v/>
      </c>
      <c r="W1684" s="186">
        <f>IF(L1684-N1684-U1684-V1684=0,"","Error")</f>
        <v/>
      </c>
    </row>
    <row r="1685" ht="13" customHeight="1">
      <c r="A1685" s="15" t="n"/>
      <c r="B1685" s="18" t="n"/>
      <c r="C1685" s="21" t="n">
        <v>71013</v>
      </c>
      <c r="D1685" s="22" t="inlineStr">
        <is>
          <t>អាករលើការនាំចេញផលិតផលតេលសិលា</t>
        </is>
      </c>
      <c r="E1685" s="50" t="inlineStr">
        <is>
          <t>ETP</t>
        </is>
      </c>
      <c r="F1685" s="184" t="n"/>
      <c r="G1685" s="185" t="n"/>
      <c r="H1685" s="185" t="n"/>
      <c r="I1685" s="185" t="n"/>
      <c r="J1685" s="186" t="n"/>
      <c r="K1685" s="184" t="n">
        <v>0</v>
      </c>
      <c r="L1685" s="186">
        <f>K1685+L1598</f>
        <v/>
      </c>
      <c r="M1685" s="184" t="n">
        <v>0</v>
      </c>
      <c r="N1685" s="186">
        <f>M1685+N1598</f>
        <v/>
      </c>
      <c r="O1685" s="184" t="n"/>
      <c r="P1685" s="186">
        <f>O1685+P1598</f>
        <v/>
      </c>
      <c r="Q1685" s="187">
        <f>N1685+P1685</f>
        <v/>
      </c>
      <c r="R1685" s="184" t="n"/>
      <c r="S1685" s="186">
        <f>R1685+S1598</f>
        <v/>
      </c>
      <c r="T1685" s="184" t="n"/>
      <c r="U1685" s="186">
        <f>T1685+U1598</f>
        <v/>
      </c>
      <c r="V1685" s="188">
        <f>L1685-N1685-U1685</f>
        <v/>
      </c>
      <c r="W1685" s="186">
        <f>IF(L1685-N1685-U1685-V1685=0,"","Error")</f>
        <v/>
      </c>
    </row>
    <row r="1686" ht="13" customHeight="1">
      <c r="A1686" s="15" t="n"/>
      <c r="B1686" s="18" t="n"/>
      <c r="C1686" s="21" t="n">
        <v>71014</v>
      </c>
      <c r="D1686" s="22" t="inlineStr">
        <is>
          <t>អាករលើការនាំចេញទំនិញផ្សេងៗ</t>
        </is>
      </c>
      <c r="E1686" s="50" t="inlineStr">
        <is>
          <t>ETO</t>
        </is>
      </c>
      <c r="F1686" s="184" t="n"/>
      <c r="G1686" s="185" t="n"/>
      <c r="H1686" s="185" t="n"/>
      <c r="I1686" s="185" t="n"/>
      <c r="J1686" s="186" t="n"/>
      <c r="K1686" s="184" t="n">
        <v>0</v>
      </c>
      <c r="L1686" s="186">
        <f>K1686+L1599</f>
        <v/>
      </c>
      <c r="M1686" s="184" t="n">
        <v>0</v>
      </c>
      <c r="N1686" s="186">
        <f>M1686+N1599</f>
        <v/>
      </c>
      <c r="O1686" s="184" t="n"/>
      <c r="P1686" s="186">
        <f>O1686+P1599</f>
        <v/>
      </c>
      <c r="Q1686" s="187">
        <f>N1686+P1686</f>
        <v/>
      </c>
      <c r="R1686" s="184" t="n"/>
      <c r="S1686" s="186">
        <f>R1686+S1599</f>
        <v/>
      </c>
      <c r="T1686" s="184" t="n"/>
      <c r="U1686" s="186">
        <f>T1686+U1599</f>
        <v/>
      </c>
      <c r="V1686" s="188">
        <f>L1686-N1686-U1686</f>
        <v/>
      </c>
      <c r="W1686" s="186">
        <f>IF(L1686-N1686-U1686-V1686=0,"","Error")</f>
        <v/>
      </c>
    </row>
    <row r="1687" ht="14" customHeight="1" thickBot="1">
      <c r="A1687" s="81" t="n"/>
      <c r="B1687" s="24" t="n"/>
      <c r="C1687" s="55" t="n">
        <v>71016</v>
      </c>
      <c r="D1687" s="56" t="inlineStr">
        <is>
          <t>ពិន័យផ្សេងៗលើការនាំចេញ</t>
        </is>
      </c>
      <c r="E1687" s="57" t="inlineStr">
        <is>
          <t>PEX</t>
        </is>
      </c>
      <c r="F1687" s="107" t="n"/>
      <c r="G1687" s="108" t="n"/>
      <c r="H1687" s="108" t="n"/>
      <c r="I1687" s="108" t="n"/>
      <c r="J1687" s="109" t="n"/>
      <c r="K1687" s="107" t="n">
        <v>0</v>
      </c>
      <c r="L1687" s="109">
        <f>K1687+L1600</f>
        <v/>
      </c>
      <c r="M1687" s="107" t="n">
        <v>0</v>
      </c>
      <c r="N1687" s="109">
        <f>M1687+N1600</f>
        <v/>
      </c>
      <c r="O1687" s="107" t="n"/>
      <c r="P1687" s="109">
        <f>O1687+P1600</f>
        <v/>
      </c>
      <c r="Q1687" s="110">
        <f>N1687+P1687</f>
        <v/>
      </c>
      <c r="R1687" s="107" t="n"/>
      <c r="S1687" s="109">
        <f>R1687+S1600</f>
        <v/>
      </c>
      <c r="T1687" s="107" t="n"/>
      <c r="U1687" s="109">
        <f>T1687+U1600</f>
        <v/>
      </c>
      <c r="V1687" s="111">
        <f>L1687-N1687-U1687</f>
        <v/>
      </c>
      <c r="W1687" s="109">
        <f>IF(L1687-N1687-U1687-V1687=0,"","Error")</f>
        <v/>
      </c>
    </row>
    <row r="1688" ht="14" customHeight="1" thickBot="1">
      <c r="A1688" s="25" t="inlineStr">
        <is>
          <t>73</t>
        </is>
      </c>
      <c r="B1688" s="19" t="inlineStr">
        <is>
          <t>7301</t>
        </is>
      </c>
      <c r="C1688" s="26" t="n">
        <v>73011</v>
      </c>
      <c r="D1688" s="36" t="inlineStr">
        <is>
          <t>ការលក់សម្ភារបរិក្ខារ សម្ភារខូចខាត សម្ភារសិក្សា</t>
        </is>
      </c>
      <c r="E1688" s="58" t="inlineStr">
        <is>
          <t>SOS</t>
        </is>
      </c>
      <c r="F1688" s="189" t="n"/>
      <c r="G1688" s="190" t="n"/>
      <c r="H1688" s="190" t="n"/>
      <c r="I1688" s="190" t="n"/>
      <c r="J1688" s="114" t="n"/>
      <c r="K1688" s="189" t="n">
        <v>0</v>
      </c>
      <c r="L1688" s="114">
        <f>K1688+L1601</f>
        <v/>
      </c>
      <c r="M1688" s="189" t="n">
        <v>0</v>
      </c>
      <c r="N1688" s="114">
        <f>M1688+N1601</f>
        <v/>
      </c>
      <c r="O1688" s="189" t="n"/>
      <c r="P1688" s="114">
        <f>O1688+P1601</f>
        <v/>
      </c>
      <c r="Q1688" s="115">
        <f>N1688+P1688</f>
        <v/>
      </c>
      <c r="R1688" s="189" t="n"/>
      <c r="S1688" s="114">
        <f>R1688+S1601</f>
        <v/>
      </c>
      <c r="T1688" s="189" t="n"/>
      <c r="U1688" s="114">
        <f>T1688+U1601</f>
        <v/>
      </c>
      <c r="V1688" s="191">
        <f>L1688-N1688-U1688</f>
        <v/>
      </c>
      <c r="W1688" s="114">
        <f>IF(L1688-N1688-U1688-V1688=0,"","Error")</f>
        <v/>
      </c>
    </row>
    <row r="1689" ht="14" customHeight="1" thickBot="1">
      <c r="A1689" s="23" t="n"/>
      <c r="B1689" s="18" t="n"/>
      <c r="C1689" s="143" t="inlineStr">
        <is>
          <t>73012</t>
        </is>
      </c>
      <c r="D1689" s="128" t="inlineStr">
        <is>
          <t>សរុបលក់ឯកសារ លតាប័ត្រ និងលិខិតបោះពុម្ពផ្សេងៗ</t>
        </is>
      </c>
      <c r="E1689" s="90" t="n"/>
      <c r="F1689" s="118" t="n"/>
      <c r="G1689" s="119">
        <f>SUM(G1690:G1694)</f>
        <v/>
      </c>
      <c r="H1689" s="119">
        <f>SUM(H1690:H1694)</f>
        <v/>
      </c>
      <c r="I1689" s="119">
        <f>SUM(I1690:I1694)</f>
        <v/>
      </c>
      <c r="J1689" s="120">
        <f>SUM(J1690:J1694)</f>
        <v/>
      </c>
      <c r="K1689" s="118">
        <f>SUM(K1690:K1694)</f>
        <v/>
      </c>
      <c r="L1689" s="120">
        <f>SUM(L1690:L1694)</f>
        <v/>
      </c>
      <c r="M1689" s="118">
        <f>SUM(M1690:M1694)</f>
        <v/>
      </c>
      <c r="N1689" s="120">
        <f>SUM(N1690:N1694)</f>
        <v/>
      </c>
      <c r="O1689" s="118">
        <f>SUM(O1690:O1694)</f>
        <v/>
      </c>
      <c r="P1689" s="120">
        <f>SUM(P1690:P1694)</f>
        <v/>
      </c>
      <c r="Q1689" s="121">
        <f>SUM(Q1690:Q1694)</f>
        <v/>
      </c>
      <c r="R1689" s="118">
        <f>SUM(R1690:R1694)</f>
        <v/>
      </c>
      <c r="S1689" s="120">
        <f>SUM(S1690:S1694)</f>
        <v/>
      </c>
      <c r="T1689" s="118">
        <f>SUM(T1690:T1694)</f>
        <v/>
      </c>
      <c r="U1689" s="120">
        <f>SUM(U1690:U1694)</f>
        <v/>
      </c>
      <c r="V1689" s="122">
        <f>SUM(V1690:V1694)</f>
        <v/>
      </c>
      <c r="W1689" s="120">
        <f>IF(L1689-N1689-U1689-V1689=0,"","Error")</f>
        <v/>
      </c>
    </row>
    <row r="1690" ht="13" customHeight="1">
      <c r="A1690" s="23" t="n"/>
      <c r="B1690" s="18" t="n"/>
      <c r="C1690" s="127" t="n"/>
      <c r="D1690" s="14" t="inlineStr">
        <is>
          <t>កម្រៃលតាប័ត្ររថយន្ដ</t>
        </is>
      </c>
      <c r="E1690" s="59" t="inlineStr">
        <is>
          <t>VVF</t>
        </is>
      </c>
      <c r="F1690" s="192" t="n"/>
      <c r="G1690" s="193" t="n"/>
      <c r="H1690" s="193" t="n"/>
      <c r="I1690" s="193" t="n"/>
      <c r="J1690" s="194" t="n"/>
      <c r="K1690" s="192" t="n">
        <v>0</v>
      </c>
      <c r="L1690" s="194">
        <f>K1690+L1603</f>
        <v/>
      </c>
      <c r="M1690" s="192" t="n">
        <v>0</v>
      </c>
      <c r="N1690" s="194">
        <f>M1690+N1603</f>
        <v/>
      </c>
      <c r="O1690" s="192" t="n"/>
      <c r="P1690" s="194">
        <f>O1690+P1603</f>
        <v/>
      </c>
      <c r="Q1690" s="195">
        <f>N1690+P1690</f>
        <v/>
      </c>
      <c r="R1690" s="192" t="n"/>
      <c r="S1690" s="194">
        <f>R1690+S1603</f>
        <v/>
      </c>
      <c r="T1690" s="192" t="n"/>
      <c r="U1690" s="194">
        <f>T1690+U1603</f>
        <v/>
      </c>
      <c r="V1690" s="196">
        <f>L1690-N1690-U1690</f>
        <v/>
      </c>
      <c r="W1690" s="194">
        <f>IF(L1690-N1690-U1690-V1690=0,"","Error")</f>
        <v/>
      </c>
    </row>
    <row r="1691" ht="13" customHeight="1">
      <c r="A1691" s="23" t="n"/>
      <c r="B1691" s="18" t="n"/>
      <c r="C1691" s="127" t="n"/>
      <c r="D1691" s="6" t="inlineStr">
        <is>
          <t>កម្រៃត្រាពន្ធគយ</t>
        </is>
      </c>
      <c r="E1691" s="60" t="inlineStr">
        <is>
          <t>CSF</t>
        </is>
      </c>
      <c r="F1691" s="150" t="n"/>
      <c r="G1691" s="151" t="n"/>
      <c r="H1691" s="151" t="n"/>
      <c r="I1691" s="151" t="n"/>
      <c r="J1691" s="152" t="n"/>
      <c r="K1691" s="150" t="n">
        <v>72000</v>
      </c>
      <c r="L1691" s="152">
        <f>K1691+L1604</f>
        <v/>
      </c>
      <c r="M1691" s="150" t="n">
        <v>0</v>
      </c>
      <c r="N1691" s="152">
        <f>M1691+N1604</f>
        <v/>
      </c>
      <c r="O1691" s="150" t="n"/>
      <c r="P1691" s="152">
        <f>O1691+P1604</f>
        <v/>
      </c>
      <c r="Q1691" s="153">
        <f>N1691+P1691</f>
        <v/>
      </c>
      <c r="R1691" s="150" t="n"/>
      <c r="S1691" s="152">
        <f>R1691+S1604</f>
        <v/>
      </c>
      <c r="T1691" s="150" t="n"/>
      <c r="U1691" s="152">
        <f>T1691+U1604</f>
        <v/>
      </c>
      <c r="V1691" s="154">
        <f>L1691-N1691-U1691</f>
        <v/>
      </c>
      <c r="W1691" s="152">
        <f>IF(L1691-N1691-U1691-V1691=0,"","Error")</f>
        <v/>
      </c>
    </row>
    <row r="1692" ht="13" customHeight="1">
      <c r="A1692" s="23" t="n"/>
      <c r="B1692" s="18" t="n"/>
      <c r="C1692" s="127" t="n"/>
      <c r="D1692" s="6" t="inlineStr">
        <is>
          <t>កម្រៃតែមប្រិ៍អាករ</t>
        </is>
      </c>
      <c r="E1692" s="60" t="inlineStr">
        <is>
          <t>STF</t>
        </is>
      </c>
      <c r="F1692" s="150" t="n"/>
      <c r="G1692" s="151" t="n"/>
      <c r="H1692" s="151" t="n"/>
      <c r="I1692" s="151" t="n"/>
      <c r="J1692" s="152" t="n"/>
      <c r="K1692" s="150" t="n">
        <v>0</v>
      </c>
      <c r="L1692" s="152">
        <f>K1692+L1605</f>
        <v/>
      </c>
      <c r="M1692" s="150" t="n">
        <v>0</v>
      </c>
      <c r="N1692" s="152">
        <f>M1692+N1605</f>
        <v/>
      </c>
      <c r="O1692" s="150" t="n"/>
      <c r="P1692" s="152">
        <f>O1692+P1605</f>
        <v/>
      </c>
      <c r="Q1692" s="153">
        <f>N1692+P1692</f>
        <v/>
      </c>
      <c r="R1692" s="150" t="n"/>
      <c r="S1692" s="152">
        <f>R1692+S1605</f>
        <v/>
      </c>
      <c r="T1692" s="150" t="n"/>
      <c r="U1692" s="152">
        <f>T1692+U1605</f>
        <v/>
      </c>
      <c r="V1692" s="154">
        <f>L1692-N1692-U1692</f>
        <v/>
      </c>
      <c r="W1692" s="152">
        <f>IF(L1692-N1692-U1692-V1692=0,"","Error")</f>
        <v/>
      </c>
    </row>
    <row r="1693" ht="13" customHeight="1">
      <c r="A1693" s="23" t="n"/>
      <c r="B1693" s="18" t="n"/>
      <c r="C1693" s="127" t="n"/>
      <c r="D1693" s="6" t="inlineStr">
        <is>
          <t>កម្រៃបណ្ណដឹកជញ្ជូនទំនិញ</t>
        </is>
      </c>
      <c r="E1693" s="60" t="inlineStr">
        <is>
          <t>TSF</t>
        </is>
      </c>
      <c r="F1693" s="150" t="n"/>
      <c r="G1693" s="151" t="n"/>
      <c r="H1693" s="151" t="n"/>
      <c r="I1693" s="151" t="n"/>
      <c r="J1693" s="152" t="n"/>
      <c r="K1693" s="150" t="n">
        <v>1000</v>
      </c>
      <c r="L1693" s="152">
        <f>K1693+L1606</f>
        <v/>
      </c>
      <c r="M1693" s="150" t="n">
        <v>0</v>
      </c>
      <c r="N1693" s="152">
        <f>M1693+N1606</f>
        <v/>
      </c>
      <c r="O1693" s="150" t="n"/>
      <c r="P1693" s="152">
        <f>O1693+P1606</f>
        <v/>
      </c>
      <c r="Q1693" s="153">
        <f>N1693+P1693</f>
        <v/>
      </c>
      <c r="R1693" s="150" t="n"/>
      <c r="S1693" s="152">
        <f>R1693+S1606</f>
        <v/>
      </c>
      <c r="T1693" s="150" t="n"/>
      <c r="U1693" s="152">
        <f>T1693+U1606</f>
        <v/>
      </c>
      <c r="V1693" s="154">
        <f>L1693-N1693-U1693</f>
        <v/>
      </c>
      <c r="W1693" s="152">
        <f>IF(L1693-N1693-U1693-V1693=0,"","Error")</f>
        <v/>
      </c>
    </row>
    <row r="1694" ht="13" customHeight="1">
      <c r="A1694" s="23" t="n"/>
      <c r="B1694" s="18" t="n"/>
      <c r="C1694" s="127" t="n"/>
      <c r="D1694" s="7" t="inlineStr">
        <is>
          <t>កម្រៃសៀលកុងតឺន័រ</t>
        </is>
      </c>
      <c r="E1694" s="61" t="inlineStr">
        <is>
          <t>CCS</t>
        </is>
      </c>
      <c r="F1694" s="197" t="n"/>
      <c r="G1694" s="198" t="n"/>
      <c r="H1694" s="198" t="n"/>
      <c r="I1694" s="198" t="n"/>
      <c r="J1694" s="199" t="n"/>
      <c r="K1694" s="197" t="n">
        <v>0</v>
      </c>
      <c r="L1694" s="199">
        <f>K1694+L1607</f>
        <v/>
      </c>
      <c r="M1694" s="197" t="n">
        <v>0</v>
      </c>
      <c r="N1694" s="199">
        <f>M1694+N1607</f>
        <v/>
      </c>
      <c r="O1694" s="197" t="n"/>
      <c r="P1694" s="199">
        <f>O1694+P1607</f>
        <v/>
      </c>
      <c r="Q1694" s="200">
        <f>N1694+P1694</f>
        <v/>
      </c>
      <c r="R1694" s="197" t="n"/>
      <c r="S1694" s="199">
        <f>R1694+S1607</f>
        <v/>
      </c>
      <c r="T1694" s="197" t="n"/>
      <c r="U1694" s="199">
        <f>T1694+U1607</f>
        <v/>
      </c>
      <c r="V1694" s="201">
        <f>L1694-N1694-U1694</f>
        <v/>
      </c>
      <c r="W1694" s="199">
        <f>IF(L1694-N1694-U1694-V1694=0,"","Error")</f>
        <v/>
      </c>
    </row>
    <row r="1695" ht="13" customHeight="1">
      <c r="A1695" s="15" t="n"/>
      <c r="B1695" s="18" t="n"/>
      <c r="C1695" s="21" t="n">
        <v>73013</v>
      </c>
      <c r="D1695" s="22" t="inlineStr">
        <is>
          <t>ផលបានពីការលក់ទ្រព្យសម្បត្តិកំទេចកំទី</t>
        </is>
      </c>
      <c r="E1695" s="62" t="inlineStr">
        <is>
          <t>SOM</t>
        </is>
      </c>
      <c r="F1695" s="184" t="n"/>
      <c r="G1695" s="185" t="n"/>
      <c r="H1695" s="185" t="n"/>
      <c r="I1695" s="185" t="n"/>
      <c r="J1695" s="186" t="n"/>
      <c r="K1695" s="184" t="n">
        <v>0</v>
      </c>
      <c r="L1695" s="186">
        <f>K1695+L1608</f>
        <v/>
      </c>
      <c r="M1695" s="184" t="n">
        <v>0</v>
      </c>
      <c r="N1695" s="186">
        <f>M1695+N1608</f>
        <v/>
      </c>
      <c r="O1695" s="184" t="n"/>
      <c r="P1695" s="186">
        <f>O1695+P1608</f>
        <v/>
      </c>
      <c r="Q1695" s="187">
        <f>N1695+P1695</f>
        <v/>
      </c>
      <c r="R1695" s="184" t="n"/>
      <c r="S1695" s="186">
        <f>R1695+S1608</f>
        <v/>
      </c>
      <c r="T1695" s="184" t="n"/>
      <c r="U1695" s="186">
        <f>T1695+U1608</f>
        <v/>
      </c>
      <c r="V1695" s="188">
        <f>L1695-N1695-U1695</f>
        <v/>
      </c>
      <c r="W1695" s="186">
        <f>IF(L1695-N1695-U1695-V1695=0,"","Error")</f>
        <v/>
      </c>
    </row>
    <row r="1696" ht="13" customHeight="1">
      <c r="A1696" s="15" t="n"/>
      <c r="B1696" s="18" t="n"/>
      <c r="C1696" s="21" t="n">
        <v>73015</v>
      </c>
      <c r="D1696" s="22" t="inlineStr">
        <is>
          <t>ការលក់មធ្យោបាយដឹកជញ្ជូន និងគ្រឿងចក្រចាស់ៗ ឬខូច</t>
        </is>
      </c>
      <c r="E1696" s="62" t="inlineStr">
        <is>
          <t>SOV</t>
        </is>
      </c>
      <c r="F1696" s="184" t="n"/>
      <c r="G1696" s="185" t="n"/>
      <c r="H1696" s="185" t="n"/>
      <c r="I1696" s="185" t="n"/>
      <c r="J1696" s="186" t="n"/>
      <c r="K1696" s="184" t="n">
        <v>0</v>
      </c>
      <c r="L1696" s="186">
        <f>K1696+L1609</f>
        <v/>
      </c>
      <c r="M1696" s="184" t="n">
        <v>0</v>
      </c>
      <c r="N1696" s="186">
        <f>M1696+N1609</f>
        <v/>
      </c>
      <c r="O1696" s="184" t="n"/>
      <c r="P1696" s="186">
        <f>O1696+P1609</f>
        <v/>
      </c>
      <c r="Q1696" s="187">
        <f>N1696+P1696</f>
        <v/>
      </c>
      <c r="R1696" s="184" t="n"/>
      <c r="S1696" s="186">
        <f>R1696+S1609</f>
        <v/>
      </c>
      <c r="T1696" s="184" t="n"/>
      <c r="U1696" s="186">
        <f>T1696+U1609</f>
        <v/>
      </c>
      <c r="V1696" s="188">
        <f>L1696-N1696-U1696</f>
        <v/>
      </c>
      <c r="W1696" s="186">
        <f>IF(L1696-N1696-U1696-V1696=0,"","Error")</f>
        <v/>
      </c>
    </row>
    <row r="1697" ht="13" customHeight="1">
      <c r="A1697" s="15" t="n"/>
      <c r="B1697" s="18" t="n"/>
      <c r="C1697" s="21" t="n">
        <v>73016</v>
      </c>
      <c r="D1697" s="22" t="inlineStr">
        <is>
          <t>ការលក់ឧបករណ៍អេឡិចត្រូនិចចាស់ៗ ឬ ខូច</t>
        </is>
      </c>
      <c r="E1697" s="62" t="inlineStr">
        <is>
          <t>SOD</t>
        </is>
      </c>
      <c r="F1697" s="184" t="n"/>
      <c r="G1697" s="185" t="n"/>
      <c r="H1697" s="185" t="n"/>
      <c r="I1697" s="185" t="n"/>
      <c r="J1697" s="186" t="n"/>
      <c r="K1697" s="184" t="n">
        <v>0</v>
      </c>
      <c r="L1697" s="186">
        <f>K1697+L1610</f>
        <v/>
      </c>
      <c r="M1697" s="184" t="n">
        <v>0</v>
      </c>
      <c r="N1697" s="186">
        <f>M1697+N1610</f>
        <v/>
      </c>
      <c r="O1697" s="184" t="n"/>
      <c r="P1697" s="186">
        <f>O1697+P1610</f>
        <v/>
      </c>
      <c r="Q1697" s="187">
        <f>N1697+P1697</f>
        <v/>
      </c>
      <c r="R1697" s="184" t="n"/>
      <c r="S1697" s="186">
        <f>R1697+S1610</f>
        <v/>
      </c>
      <c r="T1697" s="184" t="n"/>
      <c r="U1697" s="186">
        <f>T1697+U1610</f>
        <v/>
      </c>
      <c r="V1697" s="188">
        <f>L1697-N1697-U1697</f>
        <v/>
      </c>
      <c r="W1697" s="186">
        <f>IF(L1697-N1697-U1697-V1697=0,"","Error")</f>
        <v/>
      </c>
    </row>
    <row r="1698" ht="13" customHeight="1">
      <c r="A1698" s="15" t="n"/>
      <c r="B1698" s="18" t="n"/>
      <c r="C1698" s="21" t="n">
        <v>73017</v>
      </c>
      <c r="D1698" s="22" t="inlineStr">
        <is>
          <t>ការលក់ឧបករណ៍អគ្គិសនីចាស់ៗ ឬ ខូច</t>
        </is>
      </c>
      <c r="E1698" s="62" t="inlineStr">
        <is>
          <t>SOE</t>
        </is>
      </c>
      <c r="F1698" s="184" t="n"/>
      <c r="G1698" s="185" t="n"/>
      <c r="H1698" s="185" t="n"/>
      <c r="I1698" s="185" t="n"/>
      <c r="J1698" s="186" t="n"/>
      <c r="K1698" s="184" t="n">
        <v>0</v>
      </c>
      <c r="L1698" s="186">
        <f>K1698+L1611</f>
        <v/>
      </c>
      <c r="M1698" s="184" t="n">
        <v>0</v>
      </c>
      <c r="N1698" s="186">
        <f>M1698+N1611</f>
        <v/>
      </c>
      <c r="O1698" s="184" t="n"/>
      <c r="P1698" s="186">
        <f>O1698+P1611</f>
        <v/>
      </c>
      <c r="Q1698" s="187">
        <f>N1698+P1698</f>
        <v/>
      </c>
      <c r="R1698" s="184" t="n"/>
      <c r="S1698" s="186">
        <f>R1698+S1611</f>
        <v/>
      </c>
      <c r="T1698" s="184" t="n"/>
      <c r="U1698" s="186">
        <f>T1698+U1611</f>
        <v/>
      </c>
      <c r="V1698" s="188">
        <f>L1698-N1698-U1698</f>
        <v/>
      </c>
      <c r="W1698" s="186">
        <f>IF(L1698-N1698-U1698-V1698=0,"","Error")</f>
        <v/>
      </c>
    </row>
    <row r="1699" ht="14" customHeight="1" thickBot="1">
      <c r="A1699" s="15" t="n"/>
      <c r="B1699" s="24" t="n"/>
      <c r="C1699" s="55" t="n">
        <v>73018</v>
      </c>
      <c r="D1699" s="56" t="inlineStr">
        <is>
          <t>ការលក់ទ្រព្យសម្បត្តិនៃរដ្ឋបាលសាធារណៈផ្សេងទៀត</t>
        </is>
      </c>
      <c r="E1699" s="80" t="inlineStr">
        <is>
          <t>SOO</t>
        </is>
      </c>
      <c r="F1699" s="107" t="n"/>
      <c r="G1699" s="108" t="n"/>
      <c r="H1699" s="108" t="n"/>
      <c r="I1699" s="108" t="n"/>
      <c r="J1699" s="109" t="n"/>
      <c r="K1699" s="107" t="n">
        <v>0</v>
      </c>
      <c r="L1699" s="109">
        <f>K1699+L1612</f>
        <v/>
      </c>
      <c r="M1699" s="107" t="n">
        <v>0</v>
      </c>
      <c r="N1699" s="109">
        <f>M1699+N1612</f>
        <v/>
      </c>
      <c r="O1699" s="107" t="n"/>
      <c r="P1699" s="109">
        <f>O1699+P1612</f>
        <v/>
      </c>
      <c r="Q1699" s="110">
        <f>N1699+P1699</f>
        <v/>
      </c>
      <c r="R1699" s="107" t="n"/>
      <c r="S1699" s="109">
        <f>R1699+S1612</f>
        <v/>
      </c>
      <c r="T1699" s="107" t="n"/>
      <c r="U1699" s="109">
        <f>T1699+U1612</f>
        <v/>
      </c>
      <c r="V1699" s="111">
        <f>L1699-N1699-U1699</f>
        <v/>
      </c>
      <c r="W1699" s="109">
        <f>IF(L1699-N1699-U1699-V1699=0,"","Error")</f>
        <v/>
      </c>
    </row>
    <row r="1700" ht="14" customHeight="1" thickBot="1">
      <c r="A1700" s="15" t="n"/>
      <c r="B1700" s="19" t="inlineStr">
        <is>
          <t>7302</t>
        </is>
      </c>
      <c r="C1700" s="26" t="n">
        <v>73024</v>
      </c>
      <c r="D1700" s="35" t="inlineStr">
        <is>
          <t>កម្រៃសេវាបង់ថ្លៃសិទ្ធិប្រឡង និងសិក្សាវគ្គជើងសាគយ</t>
        </is>
      </c>
      <c r="E1700" s="63" t="inlineStr">
        <is>
          <t>CBF</t>
        </is>
      </c>
      <c r="F1700" s="189" t="n"/>
      <c r="G1700" s="190" t="n"/>
      <c r="H1700" s="190" t="n"/>
      <c r="I1700" s="190" t="n"/>
      <c r="J1700" s="114" t="n"/>
      <c r="K1700" s="189" t="n">
        <v>0</v>
      </c>
      <c r="L1700" s="114">
        <f>K1700+L1613</f>
        <v/>
      </c>
      <c r="M1700" s="189" t="n">
        <v>0</v>
      </c>
      <c r="N1700" s="114">
        <f>M1700+N1613</f>
        <v/>
      </c>
      <c r="O1700" s="189" t="n"/>
      <c r="P1700" s="114">
        <f>O1700+P1613</f>
        <v/>
      </c>
      <c r="Q1700" s="115">
        <f>N1700+P1700</f>
        <v/>
      </c>
      <c r="R1700" s="189" t="n"/>
      <c r="S1700" s="114">
        <f>R1700+S1613</f>
        <v/>
      </c>
      <c r="T1700" s="189" t="n"/>
      <c r="U1700" s="114">
        <f>T1700+U1613</f>
        <v/>
      </c>
      <c r="V1700" s="191">
        <f>L1700-N1700-U1700</f>
        <v/>
      </c>
      <c r="W1700" s="114">
        <f>IF(L1700-N1700-U1700-V1700=0,"","Error")</f>
        <v/>
      </c>
    </row>
    <row r="1701" ht="27" customHeight="1" thickBot="1">
      <c r="A1701" s="23" t="n"/>
      <c r="B1701" s="15" t="n"/>
      <c r="C1701" s="126" t="n">
        <v>73028</v>
      </c>
      <c r="D170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701" s="90" t="n"/>
      <c r="F1701" s="118" t="n"/>
      <c r="G1701" s="119">
        <f>G1702+G1707+G1713+G1714</f>
        <v/>
      </c>
      <c r="H1701" s="119">
        <f>H1702+H1707+H1713+H1714</f>
        <v/>
      </c>
      <c r="I1701" s="119">
        <f>I1702+I1707+I1713+I1714</f>
        <v/>
      </c>
      <c r="J1701" s="120">
        <f>J1702+J1707+J1713+J1714</f>
        <v/>
      </c>
      <c r="K1701" s="118">
        <f>K1702+K1707+K1713+K1714</f>
        <v/>
      </c>
      <c r="L1701" s="120">
        <f>L1702+L1707+L1713+L1714</f>
        <v/>
      </c>
      <c r="M1701" s="118">
        <f>M1702+M1707+M1713+M1714</f>
        <v/>
      </c>
      <c r="N1701" s="120">
        <f>N1702+N1707+N1713+N1714</f>
        <v/>
      </c>
      <c r="O1701" s="118">
        <f>O1702+O1707+O1713+O1714</f>
        <v/>
      </c>
      <c r="P1701" s="120">
        <f>P1702+P1707+P1713+P1714</f>
        <v/>
      </c>
      <c r="Q1701" s="121">
        <f>Q1702+Q1707+Q1713+Q1714</f>
        <v/>
      </c>
      <c r="R1701" s="118">
        <f>R1702+R1707+R1713+R1714</f>
        <v/>
      </c>
      <c r="S1701" s="120">
        <f>S1702+S1707+S1713+S1714</f>
        <v/>
      </c>
      <c r="T1701" s="118">
        <f>T1702+T1707+T1713+T1714</f>
        <v/>
      </c>
      <c r="U1701" s="120">
        <f>U1702+U1707+U1713+U1714</f>
        <v/>
      </c>
      <c r="V1701" s="122">
        <f>V1702+V1707+V1713+V1714</f>
        <v/>
      </c>
      <c r="W1701" s="120">
        <f>IF(L1701-N1701-U1701-V1701=0,"","Error")</f>
        <v/>
      </c>
    </row>
    <row r="1702" ht="14" customHeight="1" thickBot="1">
      <c r="A1702" s="23" t="n"/>
      <c r="B1702" s="18" t="n"/>
      <c r="C1702" s="129" t="n"/>
      <c r="D1702" s="141" t="inlineStr">
        <is>
          <t>សរុបកម្រៃចុះបញ្ជិកាប្រតិវេទន៍គយ</t>
        </is>
      </c>
      <c r="E1702" s="142" t="n"/>
      <c r="F1702" s="202" t="n"/>
      <c r="G1702" s="259">
        <f>SUM(G1703:G1706)</f>
        <v/>
      </c>
      <c r="H1702" s="259">
        <f>SUM(H1703:H1706)</f>
        <v/>
      </c>
      <c r="I1702" s="259">
        <f>SUM(I1703:I1706)</f>
        <v/>
      </c>
      <c r="J1702" s="260">
        <f>SUM(J1703:J1706)</f>
        <v/>
      </c>
      <c r="K1702" s="202">
        <f>SUM(K1703:K1706)</f>
        <v/>
      </c>
      <c r="L1702" s="260">
        <f>SUM(L1703:L1706)</f>
        <v/>
      </c>
      <c r="M1702" s="202">
        <f>SUM(M1703:M1706)</f>
        <v/>
      </c>
      <c r="N1702" s="260">
        <f>SUM(N1703:N1706)</f>
        <v/>
      </c>
      <c r="O1702" s="202">
        <f>SUM(O1703:O1706)</f>
        <v/>
      </c>
      <c r="P1702" s="260">
        <f>SUM(P1703:P1706)</f>
        <v/>
      </c>
      <c r="Q1702" s="261">
        <f>SUM(Q1703:Q1706)</f>
        <v/>
      </c>
      <c r="R1702" s="202">
        <f>SUM(R1703:R1706)</f>
        <v/>
      </c>
      <c r="S1702" s="260">
        <f>SUM(S1703:S1706)</f>
        <v/>
      </c>
      <c r="T1702" s="202">
        <f>SUM(T1703:T1706)</f>
        <v/>
      </c>
      <c r="U1702" s="260">
        <f>SUM(U1703:U1706)</f>
        <v/>
      </c>
      <c r="V1702" s="262">
        <f>SUM(V1703:V1706)</f>
        <v/>
      </c>
      <c r="W1702" s="260">
        <f>IF(L1702-N1702-U1702-V1702=0,"","Error")</f>
        <v/>
      </c>
    </row>
    <row r="1703" ht="26" customHeight="1">
      <c r="A1703" s="23" t="n"/>
      <c r="B1703" s="18" t="n"/>
      <c r="C1703" s="129" t="n"/>
      <c r="D1703" s="34" t="inlineStr">
        <is>
          <t>កម្រៃចុះបញ្ចិកាប្រតិវេទន៍គយនាំចេញនាំចូលនិងឆ្លងកាត់ (មាតិកាចាស់)</t>
        </is>
      </c>
      <c r="E1703" s="87" t="inlineStr">
        <is>
          <t>CDF</t>
        </is>
      </c>
      <c r="F1703" s="208" t="n"/>
      <c r="G1703" s="209" t="n"/>
      <c r="H1703" s="209" t="n"/>
      <c r="I1703" s="209" t="n"/>
      <c r="J1703" s="210" t="n"/>
      <c r="K1703" s="208" t="n">
        <v>0</v>
      </c>
      <c r="L1703" s="210">
        <f>K1703+L1616</f>
        <v/>
      </c>
      <c r="M1703" s="208" t="n">
        <v>0</v>
      </c>
      <c r="N1703" s="210">
        <f>M1703+N1616</f>
        <v/>
      </c>
      <c r="O1703" s="208" t="n"/>
      <c r="P1703" s="210">
        <f>O1703+P1616</f>
        <v/>
      </c>
      <c r="Q1703" s="211">
        <f>N1703+P1703</f>
        <v/>
      </c>
      <c r="R1703" s="208" t="n"/>
      <c r="S1703" s="210">
        <f>R1703+S1616</f>
        <v/>
      </c>
      <c r="T1703" s="208" t="n"/>
      <c r="U1703" s="210">
        <f>T1703+U1616</f>
        <v/>
      </c>
      <c r="V1703" s="212">
        <f>L1703-N1703-U1703</f>
        <v/>
      </c>
      <c r="W1703" s="210">
        <f>IF(L1703-N1703-U1703-V1703=0,"","Error")</f>
        <v/>
      </c>
    </row>
    <row r="1704" ht="26" customHeight="1">
      <c r="A1704" s="23" t="n"/>
      <c r="B1704" s="18" t="n"/>
      <c r="C1704" s="129" t="n"/>
      <c r="D170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704" s="64" t="inlineStr">
        <is>
          <t>CDL</t>
        </is>
      </c>
      <c r="F1704" s="213" t="n"/>
      <c r="G1704" s="214" t="n"/>
      <c r="H1704" s="214" t="n"/>
      <c r="I1704" s="214" t="n"/>
      <c r="J1704" s="215" t="n"/>
      <c r="K1704" s="213" t="n">
        <v>160000</v>
      </c>
      <c r="L1704" s="215">
        <f>K1704+L1617</f>
        <v/>
      </c>
      <c r="M1704" s="213" t="n">
        <v>0</v>
      </c>
      <c r="N1704" s="215">
        <f>M1704+N1617</f>
        <v/>
      </c>
      <c r="O1704" s="213" t="n"/>
      <c r="P1704" s="215">
        <f>O1704+P1617</f>
        <v/>
      </c>
      <c r="Q1704" s="216">
        <f>N1704+P1704</f>
        <v/>
      </c>
      <c r="R1704" s="213" t="n"/>
      <c r="S1704" s="215">
        <f>R1704+S1617</f>
        <v/>
      </c>
      <c r="T1704" s="213" t="n"/>
      <c r="U1704" s="215">
        <f>T1704+U1617</f>
        <v/>
      </c>
      <c r="V1704" s="217">
        <f>L1704-N1704-U1704</f>
        <v/>
      </c>
      <c r="W1704" s="215">
        <f>IF(L1704-N1704-U1704-V1704=0,"","Error")</f>
        <v/>
      </c>
    </row>
    <row r="1705" ht="26" customHeight="1">
      <c r="A1705" s="23" t="n"/>
      <c r="B1705" s="18" t="n"/>
      <c r="C1705" s="129" t="n"/>
      <c r="D170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705" s="64" t="inlineStr">
        <is>
          <t>CDO</t>
        </is>
      </c>
      <c r="F1705" s="213" t="n"/>
      <c r="G1705" s="214" t="n"/>
      <c r="H1705" s="214" t="n"/>
      <c r="I1705" s="214" t="n"/>
      <c r="J1705" s="215" t="n"/>
      <c r="K1705" s="213" t="n">
        <v>15000</v>
      </c>
      <c r="L1705" s="215">
        <f>K1705+L1618</f>
        <v/>
      </c>
      <c r="M1705" s="213" t="n">
        <v>0</v>
      </c>
      <c r="N1705" s="215">
        <f>M1705+N1618</f>
        <v/>
      </c>
      <c r="O1705" s="213" t="n"/>
      <c r="P1705" s="215">
        <f>O1705+P1618</f>
        <v/>
      </c>
      <c r="Q1705" s="216">
        <f>N1705+P1705</f>
        <v/>
      </c>
      <c r="R1705" s="213" t="n"/>
      <c r="S1705" s="215">
        <f>R1705+S1618</f>
        <v/>
      </c>
      <c r="T1705" s="213" t="n"/>
      <c r="U1705" s="215">
        <f>T1705+U1618</f>
        <v/>
      </c>
      <c r="V1705" s="217">
        <f>L1705-N1705-U1705</f>
        <v/>
      </c>
      <c r="W1705" s="215">
        <f>IF(L1705-N1705-U1705-V1705=0,"","Error")</f>
        <v/>
      </c>
    </row>
    <row r="1706" ht="14" customHeight="1" thickBot="1">
      <c r="A1706" s="23" t="n"/>
      <c r="B1706" s="18" t="n"/>
      <c r="C1706" s="129" t="n"/>
      <c r="D1706" s="33" t="inlineStr">
        <is>
          <t>ប្រតិវេទន៍គយទំនិញឆ្លងកាត់</t>
        </is>
      </c>
      <c r="E1706" s="65" t="inlineStr">
        <is>
          <t>CDT</t>
        </is>
      </c>
      <c r="F1706" s="218" t="n"/>
      <c r="G1706" s="219" t="n"/>
      <c r="H1706" s="219" t="n"/>
      <c r="I1706" s="219" t="n"/>
      <c r="J1706" s="220" t="n"/>
      <c r="K1706" s="218" t="n">
        <v>0</v>
      </c>
      <c r="L1706" s="220">
        <f>K1706+L1619</f>
        <v/>
      </c>
      <c r="M1706" s="218" t="n">
        <v>0</v>
      </c>
      <c r="N1706" s="220">
        <f>M1706+N1619</f>
        <v/>
      </c>
      <c r="O1706" s="218" t="n"/>
      <c r="P1706" s="220">
        <f>O1706+P1619</f>
        <v/>
      </c>
      <c r="Q1706" s="221">
        <f>N1706+P1706</f>
        <v/>
      </c>
      <c r="R1706" s="218" t="n"/>
      <c r="S1706" s="220">
        <f>R1706+S1619</f>
        <v/>
      </c>
      <c r="T1706" s="218" t="n"/>
      <c r="U1706" s="220">
        <f>T1706+U1619</f>
        <v/>
      </c>
      <c r="V1706" s="222">
        <f>L1706-N1706-U1706</f>
        <v/>
      </c>
      <c r="W1706" s="220">
        <f>IF(L1706-N1706-U1706-V1706=0,"","Error")</f>
        <v/>
      </c>
    </row>
    <row r="1707" ht="14" customHeight="1" thickBot="1">
      <c r="A1707" s="23" t="n"/>
      <c r="B1707" s="18" t="n"/>
      <c r="C1707" s="129" t="n"/>
      <c r="D1707" s="88" t="inlineStr">
        <is>
          <t>សរុបកម្រៃបែបបទគយ</t>
        </is>
      </c>
      <c r="E1707" s="89" t="inlineStr">
        <is>
          <t>CPF</t>
        </is>
      </c>
      <c r="F1707" s="118" t="n"/>
      <c r="G1707" s="119">
        <f>SUM(G1708:G1712)</f>
        <v/>
      </c>
      <c r="H1707" s="119">
        <f>SUM(H1708:H1712)</f>
        <v/>
      </c>
      <c r="I1707" s="119">
        <f>SUM(I1708:I1712)</f>
        <v/>
      </c>
      <c r="J1707" s="120">
        <f>SUM(J1708:J1712)</f>
        <v/>
      </c>
      <c r="K1707" s="118" t="n">
        <v>0</v>
      </c>
      <c r="L1707" s="120">
        <f>SUM(L1708:L1712)</f>
        <v/>
      </c>
      <c r="M1707" s="118" t="n">
        <v>0</v>
      </c>
      <c r="N1707" s="120">
        <f>SUM(N1708:N1712)</f>
        <v/>
      </c>
      <c r="O1707" s="118">
        <f>SUM(O1708:O1712)</f>
        <v/>
      </c>
      <c r="P1707" s="120">
        <f>SUM(P1708:P1712)</f>
        <v/>
      </c>
      <c r="Q1707" s="121">
        <f>SUM(Q1708:Q1712)</f>
        <v/>
      </c>
      <c r="R1707" s="118">
        <f>SUM(R1708:R1712)</f>
        <v/>
      </c>
      <c r="S1707" s="120">
        <f>SUM(S1708:S1712)</f>
        <v/>
      </c>
      <c r="T1707" s="118">
        <f>SUM(T1708:T1712)</f>
        <v/>
      </c>
      <c r="U1707" s="120">
        <f>SUM(U1708:U1712)</f>
        <v/>
      </c>
      <c r="V1707" s="122">
        <f>SUM(V1708:V1712)</f>
        <v/>
      </c>
      <c r="W1707" s="120">
        <f>IF(L1707-N1707-U1707-V1707=0,"","Error")</f>
        <v/>
      </c>
    </row>
    <row r="1708" ht="13" customHeight="1">
      <c r="A1708" s="23" t="n"/>
      <c r="B1708" s="18" t="n"/>
      <c r="C1708" s="129" t="n"/>
      <c r="D170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708" s="86" t="inlineStr">
        <is>
          <t>PFC</t>
        </is>
      </c>
      <c r="F1708" s="223" t="n"/>
      <c r="G1708" s="224" t="n"/>
      <c r="H1708" s="224" t="n"/>
      <c r="I1708" s="224" t="n"/>
      <c r="J1708" s="225" t="n"/>
      <c r="K1708" s="223" t="n">
        <v>0</v>
      </c>
      <c r="L1708" s="225">
        <f>K1708+L1621</f>
        <v/>
      </c>
      <c r="M1708" s="223" t="n">
        <v>0</v>
      </c>
      <c r="N1708" s="225">
        <f>M1708+N1621</f>
        <v/>
      </c>
      <c r="O1708" s="223" t="n"/>
      <c r="P1708" s="225">
        <f>O1708+P1621</f>
        <v/>
      </c>
      <c r="Q1708" s="226">
        <f>N1708+P1708</f>
        <v/>
      </c>
      <c r="R1708" s="223" t="n"/>
      <c r="S1708" s="225">
        <f>R1708+S1621</f>
        <v/>
      </c>
      <c r="T1708" s="223" t="n"/>
      <c r="U1708" s="225">
        <f>T1708+U1621</f>
        <v/>
      </c>
      <c r="V1708" s="227">
        <f>L1708-N1708-U1708</f>
        <v/>
      </c>
      <c r="W1708" s="225">
        <f>IF(L1708-N1708-U1708-V1708=0,"","Error")</f>
        <v/>
      </c>
    </row>
    <row r="1709" ht="26" customHeight="1">
      <c r="A1709" s="23" t="n"/>
      <c r="B1709" s="18" t="n"/>
      <c r="C1709" s="129" t="n"/>
      <c r="D170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709" s="59" t="inlineStr">
        <is>
          <t>PFL</t>
        </is>
      </c>
      <c r="F1709" s="192" t="n"/>
      <c r="G1709" s="193" t="n"/>
      <c r="H1709" s="193" t="n"/>
      <c r="I1709" s="193" t="n"/>
      <c r="J1709" s="194" t="n"/>
      <c r="K1709" s="192" t="n">
        <v>0</v>
      </c>
      <c r="L1709" s="194">
        <f>K1709+L1622</f>
        <v/>
      </c>
      <c r="M1709" s="192" t="n">
        <v>0</v>
      </c>
      <c r="N1709" s="194">
        <f>M1709+N1622</f>
        <v/>
      </c>
      <c r="O1709" s="192" t="n"/>
      <c r="P1709" s="194">
        <f>O1709+P1622</f>
        <v/>
      </c>
      <c r="Q1709" s="195">
        <f>N1709+P1709</f>
        <v/>
      </c>
      <c r="R1709" s="192" t="n"/>
      <c r="S1709" s="194">
        <f>R1709+S1622</f>
        <v/>
      </c>
      <c r="T1709" s="192" t="n"/>
      <c r="U1709" s="194">
        <f>T1709+U1622</f>
        <v/>
      </c>
      <c r="V1709" s="196">
        <f>L1709-N1709-U1709</f>
        <v/>
      </c>
      <c r="W1709" s="194">
        <f>IF(L1709-N1709-U1709-V1709=0,"","Error")</f>
        <v/>
      </c>
    </row>
    <row r="1710" ht="39" customHeight="1">
      <c r="A1710" s="23" t="n"/>
      <c r="B1710" s="18" t="n"/>
      <c r="C1710" s="129" t="n"/>
      <c r="D171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710" s="67" t="inlineStr">
        <is>
          <t>PFN</t>
        </is>
      </c>
      <c r="F1710" s="228" t="n"/>
      <c r="G1710" s="229" t="n"/>
      <c r="H1710" s="229" t="n"/>
      <c r="I1710" s="229" t="n"/>
      <c r="J1710" s="230" t="n"/>
      <c r="K1710" s="228" t="n">
        <v>40000</v>
      </c>
      <c r="L1710" s="230">
        <f>K1710+L1623</f>
        <v/>
      </c>
      <c r="M1710" s="228" t="n">
        <v>0</v>
      </c>
      <c r="N1710" s="230">
        <f>M1710+N1623</f>
        <v/>
      </c>
      <c r="O1710" s="228" t="n"/>
      <c r="P1710" s="230">
        <f>O1710+P1623</f>
        <v/>
      </c>
      <c r="Q1710" s="231">
        <f>N1710+P1710</f>
        <v/>
      </c>
      <c r="R1710" s="228" t="n"/>
      <c r="S1710" s="230">
        <f>R1710+S1623</f>
        <v/>
      </c>
      <c r="T1710" s="228" t="n"/>
      <c r="U1710" s="230">
        <f>T1710+U1623</f>
        <v/>
      </c>
      <c r="V1710" s="232">
        <f>L1710-N1710-U1710</f>
        <v/>
      </c>
      <c r="W1710" s="230">
        <f>IF(L1710-N1710-U1710-V1710=0,"","Error")</f>
        <v/>
      </c>
    </row>
    <row r="1711" ht="26" customHeight="1">
      <c r="A1711" s="23" t="n"/>
      <c r="B1711" s="18" t="n"/>
      <c r="C1711" s="129" t="n"/>
      <c r="D171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711" s="68" t="inlineStr">
        <is>
          <t>PFF</t>
        </is>
      </c>
      <c r="F1711" s="233" t="n"/>
      <c r="G1711" s="234" t="n"/>
      <c r="H1711" s="234" t="n"/>
      <c r="I1711" s="234" t="n"/>
      <c r="J1711" s="235" t="n"/>
      <c r="K1711" s="233" t="n">
        <v>0</v>
      </c>
      <c r="L1711" s="235">
        <f>K1711+L1624</f>
        <v/>
      </c>
      <c r="M1711" s="233" t="n">
        <v>0</v>
      </c>
      <c r="N1711" s="235">
        <f>M1711+N1624</f>
        <v/>
      </c>
      <c r="O1711" s="233" t="n"/>
      <c r="P1711" s="235">
        <f>O1711+P1624</f>
        <v/>
      </c>
      <c r="Q1711" s="236">
        <f>N1711+P1711</f>
        <v/>
      </c>
      <c r="R1711" s="233" t="n"/>
      <c r="S1711" s="235">
        <f>R1711+S1624</f>
        <v/>
      </c>
      <c r="T1711" s="233" t="n"/>
      <c r="U1711" s="235">
        <f>T1711+U1624</f>
        <v/>
      </c>
      <c r="V1711" s="237">
        <f>L1711-N1711-U1711</f>
        <v/>
      </c>
      <c r="W1711" s="235">
        <f>IF(L1711-N1711-U1711-V1711=0,"","Error")</f>
        <v/>
      </c>
    </row>
    <row r="1712" ht="39" customHeight="1">
      <c r="A1712" s="23" t="n"/>
      <c r="B1712" s="18" t="n"/>
      <c r="C1712" s="129" t="n"/>
      <c r="D171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712" s="60" t="inlineStr">
        <is>
          <t>PFP</t>
        </is>
      </c>
      <c r="F1712" s="150" t="n"/>
      <c r="G1712" s="151" t="n"/>
      <c r="H1712" s="151" t="n"/>
      <c r="I1712" s="151" t="n"/>
      <c r="J1712" s="152" t="n"/>
      <c r="K1712" s="150" t="n">
        <v>0</v>
      </c>
      <c r="L1712" s="152">
        <f>K1712+L1625</f>
        <v/>
      </c>
      <c r="M1712" s="150" t="n">
        <v>0</v>
      </c>
      <c r="N1712" s="152">
        <f>M1712+N1625</f>
        <v/>
      </c>
      <c r="O1712" s="150" t="n"/>
      <c r="P1712" s="152">
        <f>O1712+P1625</f>
        <v/>
      </c>
      <c r="Q1712" s="153">
        <f>N1712+P1712</f>
        <v/>
      </c>
      <c r="R1712" s="150" t="n"/>
      <c r="S1712" s="152">
        <f>R1712+S1625</f>
        <v/>
      </c>
      <c r="T1712" s="150" t="n"/>
      <c r="U1712" s="152">
        <f>T1712+U1625</f>
        <v/>
      </c>
      <c r="V1712" s="154">
        <f>L1712-N1712-U1712</f>
        <v/>
      </c>
      <c r="W1712" s="152">
        <f>IF(L1712-N1712-U1712-V1712=0,"","Error")</f>
        <v/>
      </c>
    </row>
    <row r="1713" ht="13" customHeight="1">
      <c r="A1713" s="23" t="n"/>
      <c r="B1713" s="18" t="n"/>
      <c r="C1713" s="129" t="n"/>
      <c r="D1713" s="12" t="inlineStr">
        <is>
          <t>កម្រៃប័ណ្ណសម្គាល់មធ្យោបាយដឹកជញ្ជូន</t>
        </is>
      </c>
      <c r="E1713" s="59" t="inlineStr">
        <is>
          <t>TID</t>
        </is>
      </c>
      <c r="F1713" s="192" t="n"/>
      <c r="G1713" s="193" t="n"/>
      <c r="H1713" s="193" t="n"/>
      <c r="I1713" s="193" t="n"/>
      <c r="J1713" s="194" t="n"/>
      <c r="K1713" s="192" t="n">
        <v>0</v>
      </c>
      <c r="L1713" s="194">
        <f>K1713+L1626</f>
        <v/>
      </c>
      <c r="M1713" s="192" t="n">
        <v>0</v>
      </c>
      <c r="N1713" s="194">
        <f>M1713+N1626</f>
        <v/>
      </c>
      <c r="O1713" s="192" t="n"/>
      <c r="P1713" s="194">
        <f>O1713+P1626</f>
        <v/>
      </c>
      <c r="Q1713" s="195">
        <f>N1713+P1713</f>
        <v/>
      </c>
      <c r="R1713" s="192" t="n"/>
      <c r="S1713" s="194">
        <f>R1713+S1626</f>
        <v/>
      </c>
      <c r="T1713" s="192" t="n"/>
      <c r="U1713" s="194">
        <f>T1713+U1626</f>
        <v/>
      </c>
      <c r="V1713" s="196">
        <f>L1713-N1713-U1713</f>
        <v/>
      </c>
      <c r="W1713" s="194">
        <f>IF(L1713-N1713-U1713-V1713=0,"","Error")</f>
        <v/>
      </c>
    </row>
    <row r="1714" ht="27" customHeight="1" thickBot="1">
      <c r="A1714" s="23" t="n"/>
      <c r="B1714" s="24" t="n"/>
      <c r="C1714" s="140" t="n"/>
      <c r="D171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714" s="69" t="inlineStr">
        <is>
          <t>VAF</t>
        </is>
      </c>
      <c r="F1714" s="238" t="n"/>
      <c r="G1714" s="239" t="n"/>
      <c r="H1714" s="239" t="n"/>
      <c r="I1714" s="239" t="n"/>
      <c r="J1714" s="240" t="n"/>
      <c r="K1714" s="238" t="n">
        <v>0</v>
      </c>
      <c r="L1714" s="240">
        <f>K1714+L1627</f>
        <v/>
      </c>
      <c r="M1714" s="238" t="n">
        <v>0</v>
      </c>
      <c r="N1714" s="240">
        <f>M1714+N1627</f>
        <v/>
      </c>
      <c r="O1714" s="238" t="n"/>
      <c r="P1714" s="240">
        <f>O1714+P1627</f>
        <v/>
      </c>
      <c r="Q1714" s="241">
        <f>N1714+P1714</f>
        <v/>
      </c>
      <c r="R1714" s="238" t="n"/>
      <c r="S1714" s="240">
        <f>R1714+S1627</f>
        <v/>
      </c>
      <c r="T1714" s="238" t="n"/>
      <c r="U1714" s="240">
        <f>T1714+U1627</f>
        <v/>
      </c>
      <c r="V1714" s="242">
        <f>L1714-N1714-U1714</f>
        <v/>
      </c>
      <c r="W1714" s="240">
        <f>IF(L1714-N1714-U1714-V1714=0,"","Error")</f>
        <v/>
      </c>
    </row>
    <row r="1715" ht="14" customHeight="1" thickBot="1">
      <c r="A1715" s="23" t="n"/>
      <c r="B1715" s="25" t="inlineStr">
        <is>
          <t>7304</t>
        </is>
      </c>
      <c r="C1715" s="126" t="n">
        <v>73048</v>
      </c>
      <c r="D1715" s="128" t="inlineStr">
        <is>
          <t>សរុបផលពីសេវាផ្សេងៗ</t>
        </is>
      </c>
      <c r="E1715" s="89" t="n"/>
      <c r="F1715" s="118" t="n"/>
      <c r="G1715" s="119">
        <f>G1716+G1717+G1723+G1724</f>
        <v/>
      </c>
      <c r="H1715" s="119">
        <f>H1716+H1717+H1723+H1724</f>
        <v/>
      </c>
      <c r="I1715" s="119">
        <f>I1716+I1717+I1723+I1724</f>
        <v/>
      </c>
      <c r="J1715" s="120">
        <f>J1716+J1717+J1723+J1724</f>
        <v/>
      </c>
      <c r="K1715" s="118">
        <f>K1716+K1717+K1723+K1724</f>
        <v/>
      </c>
      <c r="L1715" s="120">
        <f>L1716+L1717+L1723+L1724</f>
        <v/>
      </c>
      <c r="M1715" s="118">
        <f>M1716+M1717+M1723+M1724</f>
        <v/>
      </c>
      <c r="N1715" s="120">
        <f>N1716+N1717+N1723+N1724</f>
        <v/>
      </c>
      <c r="O1715" s="118">
        <f>O1716+O1717+O1723+O1724</f>
        <v/>
      </c>
      <c r="P1715" s="120">
        <f>P1716+P1717+P1723+P1724</f>
        <v/>
      </c>
      <c r="Q1715" s="121">
        <f>Q1716+Q1717+Q1723+Q1724</f>
        <v/>
      </c>
      <c r="R1715" s="118">
        <f>R1716+R1717+R1723+R1724</f>
        <v/>
      </c>
      <c r="S1715" s="120">
        <f>S1716+S1717+S1723+S1724</f>
        <v/>
      </c>
      <c r="T1715" s="118">
        <f>T1716+T1717+T1723+T1724</f>
        <v/>
      </c>
      <c r="U1715" s="120">
        <f>U1716+U1717+U1723+U1724</f>
        <v/>
      </c>
      <c r="V1715" s="122">
        <f>V1716+V1717+V1723+V1724</f>
        <v/>
      </c>
      <c r="W1715" s="120">
        <f>IF(L1715-N1715-U1715-V1715=0,"","Error")</f>
        <v/>
      </c>
    </row>
    <row r="1716" ht="14" customHeight="1" thickBot="1">
      <c r="A1716" s="23" t="n"/>
      <c r="B1716" s="18" t="n"/>
      <c r="C1716" s="129" t="n"/>
      <c r="D1716" s="32" t="inlineStr">
        <is>
          <t>កម្រៃផ្តល់សេវាតាមវិធានបញ្ជាក់ជាមុន</t>
        </is>
      </c>
      <c r="E1716" s="70" t="inlineStr">
        <is>
          <t>ARF</t>
        </is>
      </c>
      <c r="F1716" s="243" t="n"/>
      <c r="G1716" s="244" t="n"/>
      <c r="H1716" s="244" t="n"/>
      <c r="I1716" s="244" t="n"/>
      <c r="J1716" s="245" t="n"/>
      <c r="K1716" s="243" t="n">
        <v>0</v>
      </c>
      <c r="L1716" s="245">
        <f>K1716+L1629</f>
        <v/>
      </c>
      <c r="M1716" s="243" t="n">
        <v>0</v>
      </c>
      <c r="N1716" s="245">
        <f>M1716+N1629</f>
        <v/>
      </c>
      <c r="O1716" s="243" t="n"/>
      <c r="P1716" s="245">
        <f>O1716+P1629</f>
        <v/>
      </c>
      <c r="Q1716" s="246">
        <f>N1716+P1716</f>
        <v/>
      </c>
      <c r="R1716" s="243" t="n"/>
      <c r="S1716" s="245">
        <f>R1716+S1629</f>
        <v/>
      </c>
      <c r="T1716" s="243" t="n"/>
      <c r="U1716" s="245">
        <f>T1716+U1629</f>
        <v/>
      </c>
      <c r="V1716" s="247">
        <f>L1716-N1716-U1716</f>
        <v/>
      </c>
      <c r="W1716" s="245">
        <f>IF(L1716-N1716-U1716-V1716=0,"","Error")</f>
        <v/>
      </c>
    </row>
    <row r="1717" ht="14" customHeight="1" thickBot="1">
      <c r="A1717" s="23" t="n"/>
      <c r="B1717" s="18" t="n"/>
      <c r="C1717" s="129" t="n"/>
      <c r="D1717" s="31" t="inlineStr">
        <is>
          <t>សរុបកម្រៃការងារក្រៅការិយាល័យគយ</t>
        </is>
      </c>
      <c r="E1717" s="66" t="inlineStr">
        <is>
          <t>OOD</t>
        </is>
      </c>
      <c r="F1717" s="248" t="n"/>
      <c r="G1717" s="249">
        <f>SUM(G1718:G1722)</f>
        <v/>
      </c>
      <c r="H1717" s="249">
        <f>SUM(H1718:H1722)</f>
        <v/>
      </c>
      <c r="I1717" s="249">
        <f>SUM(I1718:I1722)</f>
        <v/>
      </c>
      <c r="J1717" s="204">
        <f>SUM(J1718:J1722)</f>
        <v/>
      </c>
      <c r="K1717" s="248" t="n">
        <v>0</v>
      </c>
      <c r="L1717" s="204">
        <f>SUM(L1718:L1722)</f>
        <v/>
      </c>
      <c r="M1717" s="248" t="n">
        <v>0</v>
      </c>
      <c r="N1717" s="204">
        <f>SUM(N1718:N1722)</f>
        <v/>
      </c>
      <c r="O1717" s="248">
        <f>SUM(O1718:O1722)</f>
        <v/>
      </c>
      <c r="P1717" s="204">
        <f>SUM(P1718:P1722)</f>
        <v/>
      </c>
      <c r="Q1717" s="206">
        <f>SUM(Q1718:Q1722)</f>
        <v/>
      </c>
      <c r="R1717" s="248">
        <f>SUM(R1718:R1722)</f>
        <v/>
      </c>
      <c r="S1717" s="204">
        <f>SUM(S1718:S1722)</f>
        <v/>
      </c>
      <c r="T1717" s="248">
        <f>SUM(T1718:T1722)</f>
        <v/>
      </c>
      <c r="U1717" s="204">
        <f>SUM(U1718:U1722)</f>
        <v/>
      </c>
      <c r="V1717" s="250">
        <f>L1717-N1717-U1717</f>
        <v/>
      </c>
      <c r="W1717" s="204">
        <f>IF(L1717-N1717-U1717-V1717=0,"","Error")</f>
        <v/>
      </c>
    </row>
    <row r="1718" ht="13" customHeight="1">
      <c r="A1718" s="23" t="n"/>
      <c r="B1718" s="18" t="n"/>
      <c r="C1718" s="129" t="n"/>
      <c r="D171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718" s="59" t="inlineStr">
        <is>
          <t>CII</t>
        </is>
      </c>
      <c r="F1718" s="192" t="n"/>
      <c r="G1718" s="193" t="n"/>
      <c r="H1718" s="193" t="n"/>
      <c r="I1718" s="193" t="n"/>
      <c r="J1718" s="194" t="n"/>
      <c r="K1718" s="192" t="n">
        <v>0</v>
      </c>
      <c r="L1718" s="194">
        <f>K1718+L1631</f>
        <v/>
      </c>
      <c r="M1718" s="192" t="n">
        <v>0</v>
      </c>
      <c r="N1718" s="194">
        <f>M1718+N1631</f>
        <v/>
      </c>
      <c r="O1718" s="192" t="n"/>
      <c r="P1718" s="194">
        <f>O1718+P1631</f>
        <v/>
      </c>
      <c r="Q1718" s="195">
        <f>N1718+P1718</f>
        <v/>
      </c>
      <c r="R1718" s="192" t="n"/>
      <c r="S1718" s="194">
        <f>R1718+S1631</f>
        <v/>
      </c>
      <c r="T1718" s="192" t="n"/>
      <c r="U1718" s="194">
        <f>T1718+U1631</f>
        <v/>
      </c>
      <c r="V1718" s="196">
        <f>L1718-N1718-U1718</f>
        <v/>
      </c>
      <c r="W1718" s="194">
        <f>IF(L1718-N1718-U1718-V1718=0,"","Error")</f>
        <v/>
      </c>
    </row>
    <row r="1719" ht="13" customHeight="1">
      <c r="A1719" s="23" t="n"/>
      <c r="B1719" s="18" t="n"/>
      <c r="C1719" s="129" t="n"/>
      <c r="D171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719" s="60" t="inlineStr">
        <is>
          <t>CIO</t>
        </is>
      </c>
      <c r="F1719" s="150" t="n"/>
      <c r="G1719" s="151" t="n"/>
      <c r="H1719" s="151" t="n"/>
      <c r="I1719" s="151" t="n"/>
      <c r="J1719" s="152" t="n"/>
      <c r="K1719" s="150" t="n">
        <v>0</v>
      </c>
      <c r="L1719" s="152">
        <f>K1719+L1632</f>
        <v/>
      </c>
      <c r="M1719" s="150" t="n">
        <v>0</v>
      </c>
      <c r="N1719" s="152">
        <f>M1719+N1632</f>
        <v/>
      </c>
      <c r="O1719" s="150" t="n"/>
      <c r="P1719" s="152">
        <f>O1719+P1632</f>
        <v/>
      </c>
      <c r="Q1719" s="153">
        <f>N1719+P1719</f>
        <v/>
      </c>
      <c r="R1719" s="150" t="n"/>
      <c r="S1719" s="152">
        <f>R1719+S1632</f>
        <v/>
      </c>
      <c r="T1719" s="150" t="n"/>
      <c r="U1719" s="152">
        <f>T1719+U1632</f>
        <v/>
      </c>
      <c r="V1719" s="154">
        <f>L1719-N1719-U1719</f>
        <v/>
      </c>
      <c r="W1719" s="152">
        <f>IF(L1719-N1719-U1719-V1719=0,"","Error")</f>
        <v/>
      </c>
    </row>
    <row r="1720" ht="13" customHeight="1">
      <c r="A1720" s="23" t="n"/>
      <c r="B1720" s="18" t="n"/>
      <c r="C1720" s="129" t="n"/>
      <c r="D172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720" s="60" t="inlineStr">
        <is>
          <t>NII</t>
        </is>
      </c>
      <c r="F1720" s="150" t="n"/>
      <c r="G1720" s="151" t="n"/>
      <c r="H1720" s="151" t="n"/>
      <c r="I1720" s="151" t="n"/>
      <c r="J1720" s="152" t="n"/>
      <c r="K1720" s="150" t="n">
        <v>0</v>
      </c>
      <c r="L1720" s="152">
        <f>K1720+L1633</f>
        <v/>
      </c>
      <c r="M1720" s="150" t="n">
        <v>0</v>
      </c>
      <c r="N1720" s="152">
        <f>M1720+N1633</f>
        <v/>
      </c>
      <c r="O1720" s="150" t="n"/>
      <c r="P1720" s="152">
        <f>O1720+P1633</f>
        <v/>
      </c>
      <c r="Q1720" s="153">
        <f>N1720+P1720</f>
        <v/>
      </c>
      <c r="R1720" s="150" t="n"/>
      <c r="S1720" s="152">
        <f>R1720+S1633</f>
        <v/>
      </c>
      <c r="T1720" s="150" t="n"/>
      <c r="U1720" s="152">
        <f>T1720+U1633</f>
        <v/>
      </c>
      <c r="V1720" s="154">
        <f>L1720-N1720-U1720</f>
        <v/>
      </c>
      <c r="W1720" s="152">
        <f>IF(L1720-N1720-U1720-V1720=0,"","Error")</f>
        <v/>
      </c>
    </row>
    <row r="1721" ht="13" customHeight="1">
      <c r="A1721" s="23" t="n"/>
      <c r="B1721" s="18" t="n"/>
      <c r="C1721" s="129" t="n"/>
      <c r="D172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721" s="60" t="inlineStr">
        <is>
          <t>NIO</t>
        </is>
      </c>
      <c r="F1721" s="150" t="n"/>
      <c r="G1721" s="151" t="n"/>
      <c r="H1721" s="151" t="n"/>
      <c r="I1721" s="151" t="n"/>
      <c r="J1721" s="152" t="n"/>
      <c r="K1721" s="150" t="n">
        <v>0</v>
      </c>
      <c r="L1721" s="152">
        <f>K1721+L1634</f>
        <v/>
      </c>
      <c r="M1721" s="150" t="n">
        <v>0</v>
      </c>
      <c r="N1721" s="152">
        <f>M1721+N1634</f>
        <v/>
      </c>
      <c r="O1721" s="150" t="n"/>
      <c r="P1721" s="152">
        <f>O1721+P1634</f>
        <v/>
      </c>
      <c r="Q1721" s="153">
        <f>N1721+P1721</f>
        <v/>
      </c>
      <c r="R1721" s="150" t="n"/>
      <c r="S1721" s="152">
        <f>R1721+S1634</f>
        <v/>
      </c>
      <c r="T1721" s="150" t="n"/>
      <c r="U1721" s="152">
        <f>T1721+U1634</f>
        <v/>
      </c>
      <c r="V1721" s="154">
        <f>L1721-N1721-U1721</f>
        <v/>
      </c>
      <c r="W1721" s="152">
        <f>IF(L1721-N1721-U1721-V1721=0,"","Error")</f>
        <v/>
      </c>
    </row>
    <row r="1722" ht="13" customHeight="1">
      <c r="A1722" s="23" t="n"/>
      <c r="B1722" s="18" t="n"/>
      <c r="C1722" s="129" t="n"/>
      <c r="D1722" s="13" t="inlineStr">
        <is>
          <t xml:space="preserve">   កម្រៃអមទំនិញ</t>
        </is>
      </c>
      <c r="E1722" s="71" t="inlineStr">
        <is>
          <t>CEF</t>
        </is>
      </c>
      <c r="F1722" s="251" t="n"/>
      <c r="G1722" s="252" t="n"/>
      <c r="H1722" s="252" t="n"/>
      <c r="I1722" s="252" t="n"/>
      <c r="J1722" s="253" t="n"/>
      <c r="K1722" s="251" t="n">
        <v>0</v>
      </c>
      <c r="L1722" s="253">
        <f>K1722+L1635</f>
        <v/>
      </c>
      <c r="M1722" s="251" t="n">
        <v>0</v>
      </c>
      <c r="N1722" s="253">
        <f>M1722+N1635</f>
        <v/>
      </c>
      <c r="O1722" s="251" t="n"/>
      <c r="P1722" s="253">
        <f>O1722+P1635</f>
        <v/>
      </c>
      <c r="Q1722" s="254">
        <f>N1722+P1722</f>
        <v/>
      </c>
      <c r="R1722" s="251" t="n"/>
      <c r="S1722" s="253">
        <f>R1722+S1635</f>
        <v/>
      </c>
      <c r="T1722" s="251" t="n"/>
      <c r="U1722" s="253">
        <f>T1722+U1635</f>
        <v/>
      </c>
      <c r="V1722" s="255">
        <f>L1722-N1722-U1722</f>
        <v/>
      </c>
      <c r="W1722" s="253">
        <f>IF(L1722-N1722-U1722-V1722=0,"","Error")</f>
        <v/>
      </c>
    </row>
    <row r="1723" ht="27" customHeight="1" thickBot="1">
      <c r="A1723" s="23" t="n"/>
      <c r="B1723" s="18" t="n"/>
      <c r="C1723" s="129" t="n"/>
      <c r="D172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723" s="70" t="inlineStr">
        <is>
          <t>OTF</t>
        </is>
      </c>
      <c r="F1723" s="243" t="n"/>
      <c r="G1723" s="244" t="n"/>
      <c r="H1723" s="244" t="n"/>
      <c r="I1723" s="244" t="n"/>
      <c r="J1723" s="245" t="n"/>
      <c r="K1723" s="243" t="n">
        <v>0</v>
      </c>
      <c r="L1723" s="245">
        <f>K1723+L1636</f>
        <v/>
      </c>
      <c r="M1723" s="243" t="n">
        <v>0</v>
      </c>
      <c r="N1723" s="245">
        <f>M1723+N1636</f>
        <v/>
      </c>
      <c r="O1723" s="243" t="n"/>
      <c r="P1723" s="245">
        <f>O1723+P1636</f>
        <v/>
      </c>
      <c r="Q1723" s="246">
        <f>N1723+P1723</f>
        <v/>
      </c>
      <c r="R1723" s="243" t="n"/>
      <c r="S1723" s="245">
        <f>R1723+S1636</f>
        <v/>
      </c>
      <c r="T1723" s="243" t="n"/>
      <c r="U1723" s="245">
        <f>T1723+U1636</f>
        <v/>
      </c>
      <c r="V1723" s="247">
        <f>L1723-N1723-U1723</f>
        <v/>
      </c>
      <c r="W1723" s="245">
        <f>IF(L1723-N1723-U1723-V1723=0,"","Error")</f>
        <v/>
      </c>
    </row>
    <row r="1724" ht="14" customHeight="1" thickBot="1">
      <c r="A1724" s="23" t="n"/>
      <c r="B1724" s="18" t="n"/>
      <c r="C1724" s="129" t="n"/>
      <c r="D1724" s="31" t="inlineStr">
        <is>
          <t>សរុបការគ្រប់គ្រងការឆ្លងកាត់អន្តរជាតិ</t>
        </is>
      </c>
      <c r="E1724" s="73" t="inlineStr">
        <is>
          <t>TRF</t>
        </is>
      </c>
      <c r="F1724" s="248" t="n"/>
      <c r="G1724" s="249">
        <f>SUM(G1725:G1731)</f>
        <v/>
      </c>
      <c r="H1724" s="249">
        <f>SUM(H1725:H1731)</f>
        <v/>
      </c>
      <c r="I1724" s="249">
        <f>SUM(I1725:I1731)</f>
        <v/>
      </c>
      <c r="J1724" s="204">
        <f>SUM(J1725:J1731)</f>
        <v/>
      </c>
      <c r="K1724" s="248" t="n">
        <v>0</v>
      </c>
      <c r="L1724" s="204">
        <f>SUM(L1725:L1731)</f>
        <v/>
      </c>
      <c r="M1724" s="248" t="n">
        <v>0</v>
      </c>
      <c r="N1724" s="204">
        <f>SUM(N1725:N1731)</f>
        <v/>
      </c>
      <c r="O1724" s="248">
        <f>SUM(O1725:O1731)</f>
        <v/>
      </c>
      <c r="P1724" s="204">
        <f>SUM(P1725:P1731)</f>
        <v/>
      </c>
      <c r="Q1724" s="206">
        <f>SUM(Q1725:Q1731)</f>
        <v/>
      </c>
      <c r="R1724" s="248">
        <f>SUM(R1725:R1731)</f>
        <v/>
      </c>
      <c r="S1724" s="204">
        <f>SUM(S1725:S1731)</f>
        <v/>
      </c>
      <c r="T1724" s="248">
        <f>SUM(T1725:T1731)</f>
        <v/>
      </c>
      <c r="U1724" s="204">
        <f>SUM(U1725:U1731)</f>
        <v/>
      </c>
      <c r="V1724" s="250">
        <f>L1724-N1724-U1724</f>
        <v/>
      </c>
      <c r="W1724" s="204">
        <f>IF(L1724-N1724-U1724-V1724=0,"","Error")</f>
        <v/>
      </c>
    </row>
    <row r="1725" ht="26" customHeight="1">
      <c r="A1725" s="23" t="n"/>
      <c r="B1725" s="18" t="n"/>
      <c r="C1725" s="129" t="n"/>
      <c r="D172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725" s="74" t="inlineStr">
        <is>
          <t>TFT</t>
        </is>
      </c>
      <c r="F1725" s="192" t="n"/>
      <c r="G1725" s="193" t="n"/>
      <c r="H1725" s="193" t="n"/>
      <c r="I1725" s="193" t="n"/>
      <c r="J1725" s="194" t="n"/>
      <c r="K1725" s="192" t="n">
        <v>0</v>
      </c>
      <c r="L1725" s="194">
        <f>K1725+L1638</f>
        <v/>
      </c>
      <c r="M1725" s="192" t="n">
        <v>0</v>
      </c>
      <c r="N1725" s="194">
        <f>M1725+N1638</f>
        <v/>
      </c>
      <c r="O1725" s="192" t="n"/>
      <c r="P1725" s="194">
        <f>O1725+P1638</f>
        <v/>
      </c>
      <c r="Q1725" s="195">
        <f>N1725+P1725</f>
        <v/>
      </c>
      <c r="R1725" s="192" t="n"/>
      <c r="S1725" s="194">
        <f>R1725+S1638</f>
        <v/>
      </c>
      <c r="T1725" s="192" t="n"/>
      <c r="U1725" s="194">
        <f>T1725+U1638</f>
        <v/>
      </c>
      <c r="V1725" s="196">
        <f>L1725-N1725-U1725</f>
        <v/>
      </c>
      <c r="W1725" s="194">
        <f>IF(L1725-N1725-U1725-V1725=0,"","Error")</f>
        <v/>
      </c>
    </row>
    <row r="1726" ht="13" customHeight="1">
      <c r="A1726" s="23" t="n"/>
      <c r="B1726" s="18" t="n"/>
      <c r="C1726" s="129" t="n"/>
      <c r="D172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726" s="75" t="inlineStr">
        <is>
          <t>TFF</t>
        </is>
      </c>
      <c r="F1726" s="150" t="n"/>
      <c r="G1726" s="151" t="n"/>
      <c r="H1726" s="151" t="n"/>
      <c r="I1726" s="151" t="n"/>
      <c r="J1726" s="152" t="n"/>
      <c r="K1726" s="150" t="n">
        <v>0</v>
      </c>
      <c r="L1726" s="152">
        <f>K1726+L1639</f>
        <v/>
      </c>
      <c r="M1726" s="150" t="n">
        <v>0</v>
      </c>
      <c r="N1726" s="152">
        <f>M1726+N1639</f>
        <v/>
      </c>
      <c r="O1726" s="150" t="n"/>
      <c r="P1726" s="152">
        <f>O1726+P1639</f>
        <v/>
      </c>
      <c r="Q1726" s="153">
        <f>N1726+P1726</f>
        <v/>
      </c>
      <c r="R1726" s="150" t="n"/>
      <c r="S1726" s="152">
        <f>R1726+S1639</f>
        <v/>
      </c>
      <c r="T1726" s="150" t="n"/>
      <c r="U1726" s="152">
        <f>T1726+U1639</f>
        <v/>
      </c>
      <c r="V1726" s="154">
        <f>L1726-N1726-U1726</f>
        <v/>
      </c>
      <c r="W1726" s="152">
        <f>IF(L1726-N1726-U1726-V1726=0,"","Error")</f>
        <v/>
      </c>
    </row>
    <row r="1727" ht="13" customHeight="1">
      <c r="A1727" s="23" t="n"/>
      <c r="B1727" s="18" t="n"/>
      <c r="C1727" s="129" t="n"/>
      <c r="D1727" s="12" t="inlineStr">
        <is>
          <t xml:space="preserve">   កម្រៃគ្រប់គ្រងការឆ្លងកាត់ទំនិញមិនផ្ទុកក្នុងកុងតឺន័រ</t>
        </is>
      </c>
      <c r="E1727" s="75" t="inlineStr">
        <is>
          <t>TFN</t>
        </is>
      </c>
      <c r="F1727" s="150" t="n"/>
      <c r="G1727" s="151" t="n"/>
      <c r="H1727" s="151" t="n"/>
      <c r="I1727" s="151" t="n"/>
      <c r="J1727" s="152" t="n"/>
      <c r="K1727" s="150" t="n">
        <v>0</v>
      </c>
      <c r="L1727" s="152">
        <f>K1727+L1640</f>
        <v/>
      </c>
      <c r="M1727" s="150" t="n">
        <v>0</v>
      </c>
      <c r="N1727" s="152">
        <f>M1727+N1640</f>
        <v/>
      </c>
      <c r="O1727" s="150" t="n"/>
      <c r="P1727" s="152">
        <f>O1727+P1640</f>
        <v/>
      </c>
      <c r="Q1727" s="153">
        <f>N1727+P1727</f>
        <v/>
      </c>
      <c r="R1727" s="150" t="n"/>
      <c r="S1727" s="152">
        <f>R1727+S1640</f>
        <v/>
      </c>
      <c r="T1727" s="150" t="n"/>
      <c r="U1727" s="152">
        <f>T1727+U1640</f>
        <v/>
      </c>
      <c r="V1727" s="154">
        <f>L1727-N1727-U1727</f>
        <v/>
      </c>
      <c r="W1727" s="152">
        <f>IF(L1727-N1727-U1727-V1727=0,"","Error")</f>
        <v/>
      </c>
    </row>
    <row r="1728" ht="13" customHeight="1">
      <c r="A1728" s="23" t="n"/>
      <c r="B1728" s="18" t="n"/>
      <c r="C1728" s="129" t="n"/>
      <c r="D1728" s="12" t="inlineStr">
        <is>
          <t xml:space="preserve">   កម្រៃគ្រប់គ្រងការឆ្លងកាត់គោ ក្របី និងសេះរស់</t>
        </is>
      </c>
      <c r="E1728" s="75" t="inlineStr">
        <is>
          <t>TFB</t>
        </is>
      </c>
      <c r="F1728" s="150" t="n"/>
      <c r="G1728" s="151" t="n"/>
      <c r="H1728" s="151" t="n"/>
      <c r="I1728" s="151" t="n"/>
      <c r="J1728" s="152" t="n"/>
      <c r="K1728" s="150" t="n">
        <v>0</v>
      </c>
      <c r="L1728" s="152">
        <f>K1728+L1641</f>
        <v/>
      </c>
      <c r="M1728" s="150" t="n">
        <v>0</v>
      </c>
      <c r="N1728" s="152">
        <f>M1728+N1641</f>
        <v/>
      </c>
      <c r="O1728" s="150" t="n"/>
      <c r="P1728" s="152">
        <f>O1728+P1641</f>
        <v/>
      </c>
      <c r="Q1728" s="153">
        <f>N1728+P1728</f>
        <v/>
      </c>
      <c r="R1728" s="150" t="n"/>
      <c r="S1728" s="152">
        <f>R1728+S1641</f>
        <v/>
      </c>
      <c r="T1728" s="150" t="n"/>
      <c r="U1728" s="152">
        <f>T1728+U1641</f>
        <v/>
      </c>
      <c r="V1728" s="154">
        <f>L1728-N1728-U1728</f>
        <v/>
      </c>
      <c r="W1728" s="152">
        <f>IF(L1728-N1728-U1728-V1728=0,"","Error")</f>
        <v/>
      </c>
    </row>
    <row r="1729" ht="13" customHeight="1">
      <c r="A1729" s="23" t="n"/>
      <c r="B1729" s="18" t="n"/>
      <c r="C1729" s="129" t="n"/>
      <c r="D1729" s="12" t="inlineStr">
        <is>
          <t xml:space="preserve">   កម្រៃគ្រប់គ្រងការឆ្លងកាត់ជ្រូក ចៀម និងពពែរស់</t>
        </is>
      </c>
      <c r="E1729" s="75" t="inlineStr">
        <is>
          <t>TFS</t>
        </is>
      </c>
      <c r="F1729" s="150" t="n"/>
      <c r="G1729" s="151" t="n"/>
      <c r="H1729" s="151" t="n"/>
      <c r="I1729" s="151" t="n"/>
      <c r="J1729" s="152" t="n"/>
      <c r="K1729" s="150" t="n">
        <v>0</v>
      </c>
      <c r="L1729" s="152">
        <f>K1729+L1642</f>
        <v/>
      </c>
      <c r="M1729" s="150" t="n">
        <v>0</v>
      </c>
      <c r="N1729" s="152">
        <f>M1729+N1642</f>
        <v/>
      </c>
      <c r="O1729" s="150" t="n"/>
      <c r="P1729" s="152">
        <f>O1729+P1642</f>
        <v/>
      </c>
      <c r="Q1729" s="153">
        <f>N1729+P1729</f>
        <v/>
      </c>
      <c r="R1729" s="150" t="n"/>
      <c r="S1729" s="152">
        <f>R1729+S1642</f>
        <v/>
      </c>
      <c r="T1729" s="150" t="n"/>
      <c r="U1729" s="152">
        <f>T1729+U1642</f>
        <v/>
      </c>
      <c r="V1729" s="154">
        <f>L1729-N1729-U1729</f>
        <v/>
      </c>
      <c r="W1729" s="152">
        <f>IF(L1729-N1729-U1729-V1729=0,"","Error")</f>
        <v/>
      </c>
    </row>
    <row r="1730" ht="13" customHeight="1">
      <c r="A1730" s="23" t="n"/>
      <c r="B1730" s="18" t="n"/>
      <c r="C1730" s="129" t="n"/>
      <c r="D1730" s="12" t="inlineStr">
        <is>
          <t xml:space="preserve">   កម្រៃគ្រប់គ្រងការឆ្លងកាត់សត្វស្លាប (មាន់ ទា ...)</t>
        </is>
      </c>
      <c r="E1730" s="75" t="inlineStr">
        <is>
          <t>TFP</t>
        </is>
      </c>
      <c r="F1730" s="150" t="n"/>
      <c r="G1730" s="151" t="n"/>
      <c r="H1730" s="151" t="n"/>
      <c r="I1730" s="151" t="n"/>
      <c r="J1730" s="152" t="n"/>
      <c r="K1730" s="150" t="n">
        <v>0</v>
      </c>
      <c r="L1730" s="152">
        <f>K1730+L1643</f>
        <v/>
      </c>
      <c r="M1730" s="150" t="n">
        <v>0</v>
      </c>
      <c r="N1730" s="152">
        <f>M1730+N1643</f>
        <v/>
      </c>
      <c r="O1730" s="150" t="n"/>
      <c r="P1730" s="152">
        <f>O1730+P1643</f>
        <v/>
      </c>
      <c r="Q1730" s="153">
        <f>N1730+P1730</f>
        <v/>
      </c>
      <c r="R1730" s="150" t="n"/>
      <c r="S1730" s="152">
        <f>R1730+S1643</f>
        <v/>
      </c>
      <c r="T1730" s="150" t="n"/>
      <c r="U1730" s="152">
        <f>T1730+U1643</f>
        <v/>
      </c>
      <c r="V1730" s="154">
        <f>L1730-N1730-U1730</f>
        <v/>
      </c>
      <c r="W1730" s="152">
        <f>IF(L1730-N1730-U1730-V1730=0,"","Error")</f>
        <v/>
      </c>
    </row>
    <row r="1731" ht="14" customHeight="1" thickBot="1">
      <c r="A1731" s="23" t="n"/>
      <c r="B1731" s="24" t="n"/>
      <c r="C1731" s="140" t="n"/>
      <c r="D1731" s="30" t="inlineStr">
        <is>
          <t xml:space="preserve">   កម្រៃគ្រប់គ្រងការឆ្លងកាត់ផលិតផលជលផល</t>
        </is>
      </c>
      <c r="E1731" s="76" t="inlineStr">
        <is>
          <t>TFA</t>
        </is>
      </c>
      <c r="F1731" s="238" t="n"/>
      <c r="G1731" s="239" t="n"/>
      <c r="H1731" s="239" t="n"/>
      <c r="I1731" s="239" t="n"/>
      <c r="J1731" s="240" t="n"/>
      <c r="K1731" s="238" t="n">
        <v>0</v>
      </c>
      <c r="L1731" s="240">
        <f>K1731+L1644</f>
        <v/>
      </c>
      <c r="M1731" s="238" t="n">
        <v>0</v>
      </c>
      <c r="N1731" s="240">
        <f>M1731+N1644</f>
        <v/>
      </c>
      <c r="O1731" s="238" t="n"/>
      <c r="P1731" s="240">
        <f>O1731+P1644</f>
        <v/>
      </c>
      <c r="Q1731" s="241">
        <f>N1731+P1731</f>
        <v/>
      </c>
      <c r="R1731" s="238" t="n"/>
      <c r="S1731" s="240">
        <f>R1731+S1644</f>
        <v/>
      </c>
      <c r="T1731" s="238" t="n"/>
      <c r="U1731" s="240">
        <f>T1731+U1644</f>
        <v/>
      </c>
      <c r="V1731" s="242">
        <f>L1731-N1731-U1731</f>
        <v/>
      </c>
      <c r="W1731" s="240">
        <f>IF(L1731-N1731-U1731-V1731=0,"","Error")</f>
        <v/>
      </c>
    </row>
    <row r="1732" ht="14" customHeight="1" thickBot="1">
      <c r="A1732" s="23" t="n"/>
      <c r="B1732" s="136" t="n">
        <v>7306</v>
      </c>
      <c r="C1732" s="139" t="n">
        <v>73066</v>
      </c>
      <c r="D1732" s="138" t="inlineStr">
        <is>
          <t>សរុបចំណូលពីអាជ្ញាប័ណ្ណក្នុងស្រុក</t>
        </is>
      </c>
      <c r="E1732" s="90" t="n"/>
      <c r="F1732" s="118" t="n"/>
      <c r="G1732" s="119">
        <f>SUM(G1733:G1737)</f>
        <v/>
      </c>
      <c r="H1732" s="119">
        <f>SUM(H1733:H1737)</f>
        <v/>
      </c>
      <c r="I1732" s="119">
        <f>SUM(I1733:I1737)</f>
        <v/>
      </c>
      <c r="J1732" s="120">
        <f>SUM(J1733:J1737)</f>
        <v/>
      </c>
      <c r="K1732" s="118">
        <f>SUM(K1733:K1737)</f>
        <v/>
      </c>
      <c r="L1732" s="120">
        <f>SUM(L1733:L1737)</f>
        <v/>
      </c>
      <c r="M1732" s="118">
        <f>SUM(M1733:M1737)</f>
        <v/>
      </c>
      <c r="N1732" s="120">
        <f>SUM(N1733:N1737)</f>
        <v/>
      </c>
      <c r="O1732" s="118">
        <f>SUM(O1733:O1737)</f>
        <v/>
      </c>
      <c r="P1732" s="120">
        <f>SUM(P1733:P1737)</f>
        <v/>
      </c>
      <c r="Q1732" s="121">
        <f>SUM(Q1733:Q1737)</f>
        <v/>
      </c>
      <c r="R1732" s="118">
        <f>SUM(R1733:R1737)</f>
        <v/>
      </c>
      <c r="S1732" s="120">
        <f>SUM(S1733:S1737)</f>
        <v/>
      </c>
      <c r="T1732" s="118">
        <f>SUM(T1733:T1737)</f>
        <v/>
      </c>
      <c r="U1732" s="120">
        <f>SUM(U1733:U1737)</f>
        <v/>
      </c>
      <c r="V1732" s="122">
        <f>SUM(V1733:V1737)</f>
        <v/>
      </c>
      <c r="W1732" s="120">
        <f>IF(L1732-N1732-U1732-V1732=0,"","Error")</f>
        <v/>
      </c>
    </row>
    <row r="1733" ht="13" customHeight="1">
      <c r="A1733" s="23" t="n"/>
      <c r="B1733" s="18" t="n"/>
      <c r="C1733" s="127" t="n"/>
      <c r="D1733" s="137" t="inlineStr">
        <is>
          <t xml:space="preserve">   កម្រៃអាជ្ញាប័ណ្ណសន្និធិគយបណ្តោះអាសន្ន (មាតិកាចាស់)</t>
        </is>
      </c>
      <c r="E1733" s="86" t="inlineStr">
        <is>
          <t>TSL</t>
        </is>
      </c>
      <c r="F1733" s="192" t="n"/>
      <c r="G1733" s="193" t="n"/>
      <c r="H1733" s="193" t="n"/>
      <c r="I1733" s="193" t="n"/>
      <c r="J1733" s="194" t="n"/>
      <c r="K1733" s="192" t="n">
        <v>0</v>
      </c>
      <c r="L1733" s="194">
        <f>K1733+L1646</f>
        <v/>
      </c>
      <c r="M1733" s="192" t="n">
        <v>0</v>
      </c>
      <c r="N1733" s="194">
        <f>M1733+N1646</f>
        <v/>
      </c>
      <c r="O1733" s="192" t="n"/>
      <c r="P1733" s="194">
        <f>O1733+P1646</f>
        <v/>
      </c>
      <c r="Q1733" s="195">
        <f>N1733+P1733</f>
        <v/>
      </c>
      <c r="R1733" s="192" t="n"/>
      <c r="S1733" s="194">
        <f>R1733+S1646</f>
        <v/>
      </c>
      <c r="T1733" s="192" t="n"/>
      <c r="U1733" s="194">
        <f>T1733+U1646</f>
        <v/>
      </c>
      <c r="V1733" s="196">
        <f>L1733-N1733-U1733</f>
        <v/>
      </c>
      <c r="W1733" s="194">
        <f>IF(L1733-N1733-U1733-V1733=0,"","Error")</f>
        <v/>
      </c>
    </row>
    <row r="1734" ht="26" customHeight="1">
      <c r="A1734" s="23" t="n"/>
      <c r="B1734" s="18" t="n"/>
      <c r="C1734" s="127" t="n"/>
      <c r="D173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734" s="60" t="inlineStr">
        <is>
          <t>BTL</t>
        </is>
      </c>
      <c r="F1734" s="150" t="n"/>
      <c r="G1734" s="151" t="n"/>
      <c r="H1734" s="151" t="n"/>
      <c r="I1734" s="151" t="n"/>
      <c r="J1734" s="152" t="n"/>
      <c r="K1734" s="150" t="n">
        <v>0</v>
      </c>
      <c r="L1734" s="152">
        <f>K1734+L1647</f>
        <v/>
      </c>
      <c r="M1734" s="150" t="n">
        <v>0</v>
      </c>
      <c r="N1734" s="152">
        <f>M1734+N1647</f>
        <v/>
      </c>
      <c r="O1734" s="150" t="n"/>
      <c r="P1734" s="152">
        <f>O1734+P1647</f>
        <v/>
      </c>
      <c r="Q1734" s="153">
        <f>N1734+P1734</f>
        <v/>
      </c>
      <c r="R1734" s="150" t="n"/>
      <c r="S1734" s="152">
        <f>R1734+S1647</f>
        <v/>
      </c>
      <c r="T1734" s="150" t="n"/>
      <c r="U1734" s="152">
        <f>T1734+U1647</f>
        <v/>
      </c>
      <c r="V1734" s="154">
        <f>L1734-N1734-U1734</f>
        <v/>
      </c>
      <c r="W1734" s="152">
        <f>IF(L1734-N1734-U1734-V1734=0,"","Error")</f>
        <v/>
      </c>
    </row>
    <row r="1735" ht="13" customHeight="1">
      <c r="A1735" s="23" t="n"/>
      <c r="B1735" s="18" t="n"/>
      <c r="C1735" s="127" t="n"/>
      <c r="D1735" s="7" t="inlineStr">
        <is>
          <t xml:space="preserve">   កម្រៃការគ្រប់គ្រងប្រតិបត្តិការសន្និធិគយបណ្តោះអាសន្ន</t>
        </is>
      </c>
      <c r="E1735" s="61" t="inlineStr">
        <is>
          <t>TSM</t>
        </is>
      </c>
      <c r="F1735" s="197" t="n"/>
      <c r="G1735" s="198" t="n"/>
      <c r="H1735" s="198" t="n"/>
      <c r="I1735" s="198" t="n"/>
      <c r="J1735" s="199" t="n"/>
      <c r="K1735" s="197" t="n">
        <v>0</v>
      </c>
      <c r="L1735" s="199">
        <f>K1735+L1648</f>
        <v/>
      </c>
      <c r="M1735" s="197" t="n">
        <v>0</v>
      </c>
      <c r="N1735" s="199">
        <f>M1735+N1648</f>
        <v/>
      </c>
      <c r="O1735" s="197" t="n"/>
      <c r="P1735" s="199">
        <f>O1735+P1648</f>
        <v/>
      </c>
      <c r="Q1735" s="200">
        <f>N1735+P1735</f>
        <v/>
      </c>
      <c r="R1735" s="197" t="n"/>
      <c r="S1735" s="199">
        <f>R1735+S1648</f>
        <v/>
      </c>
      <c r="T1735" s="197" t="n"/>
      <c r="U1735" s="199">
        <f>T1735+U1648</f>
        <v/>
      </c>
      <c r="V1735" s="201">
        <f>L1735-N1735-U1735</f>
        <v/>
      </c>
      <c r="W1735" s="199">
        <f>IF(L1735-N1735-U1735-V1735=0,"","Error")</f>
        <v/>
      </c>
    </row>
    <row r="1736" ht="13" customHeight="1">
      <c r="A1736" s="23" t="n"/>
      <c r="B1736" s="18" t="n"/>
      <c r="C1736" s="127" t="n"/>
      <c r="D1736" s="7" t="inlineStr">
        <is>
          <t xml:space="preserve">   កម្រៃការគ្រប់គ្រងប្រតិបត្តិការភណ្ឌាគារគយមានដែនកំណត់ </t>
        </is>
      </c>
      <c r="E1736" s="61" t="inlineStr">
        <is>
          <t>BWM</t>
        </is>
      </c>
      <c r="F1736" s="197" t="n"/>
      <c r="G1736" s="198" t="n"/>
      <c r="H1736" s="198" t="n"/>
      <c r="I1736" s="198" t="n"/>
      <c r="J1736" s="199" t="n"/>
      <c r="K1736" s="197" t="n">
        <v>0</v>
      </c>
      <c r="L1736" s="199">
        <f>K1736+L1649</f>
        <v/>
      </c>
      <c r="M1736" s="197" t="n">
        <v>0</v>
      </c>
      <c r="N1736" s="199">
        <f>M1736+N1649</f>
        <v/>
      </c>
      <c r="O1736" s="197" t="n"/>
      <c r="P1736" s="199">
        <f>O1736+P1649</f>
        <v/>
      </c>
      <c r="Q1736" s="200">
        <f>N1736+P1736</f>
        <v/>
      </c>
      <c r="R1736" s="197" t="n"/>
      <c r="S1736" s="199">
        <f>R1736+S1649</f>
        <v/>
      </c>
      <c r="T1736" s="197" t="n"/>
      <c r="U1736" s="199">
        <f>T1736+U1649</f>
        <v/>
      </c>
      <c r="V1736" s="201">
        <f>L1736-N1736-U1736</f>
        <v/>
      </c>
      <c r="W1736" s="199">
        <f>IF(L1736-N1736-U1736-V1736=0,"","Error")</f>
        <v/>
      </c>
    </row>
    <row r="1737" ht="14" customHeight="1" thickBot="1">
      <c r="A1737" s="23" t="n"/>
      <c r="B1737" s="24" t="n"/>
      <c r="C1737" s="130" t="n"/>
      <c r="D1737" s="28" t="inlineStr">
        <is>
          <t xml:space="preserve">   កម្រៃអាជ្ញាប័ណ្ណជើងសាគយ</t>
        </is>
      </c>
      <c r="E1737" s="69" t="inlineStr">
        <is>
          <t>CBL</t>
        </is>
      </c>
      <c r="F1737" s="238" t="n"/>
      <c r="G1737" s="239" t="n"/>
      <c r="H1737" s="239" t="n"/>
      <c r="I1737" s="239" t="n"/>
      <c r="J1737" s="240" t="n"/>
      <c r="K1737" s="238" t="n">
        <v>0</v>
      </c>
      <c r="L1737" s="240">
        <f>K1737+L1650</f>
        <v/>
      </c>
      <c r="M1737" s="238" t="n">
        <v>0</v>
      </c>
      <c r="N1737" s="240">
        <f>M1737+N1650</f>
        <v/>
      </c>
      <c r="O1737" s="238" t="n"/>
      <c r="P1737" s="240">
        <f>O1737+P1650</f>
        <v/>
      </c>
      <c r="Q1737" s="241">
        <f>N1737+P1737</f>
        <v/>
      </c>
      <c r="R1737" s="238" t="n"/>
      <c r="S1737" s="240">
        <f>R1737+S1650</f>
        <v/>
      </c>
      <c r="T1737" s="238" t="n"/>
      <c r="U1737" s="240">
        <f>T1737+U1650</f>
        <v/>
      </c>
      <c r="V1737" s="242">
        <f>L1737-N1737-U1737</f>
        <v/>
      </c>
      <c r="W1737" s="240">
        <f>IF(L1737-N1737-U1737-V1737=0,"","Error")</f>
        <v/>
      </c>
    </row>
    <row r="1738" ht="13" customHeight="1">
      <c r="A1738" s="15" t="n"/>
      <c r="B1738" s="19" t="inlineStr">
        <is>
          <t>7307</t>
        </is>
      </c>
      <c r="C1738" s="20" t="n">
        <v>73071</v>
      </c>
      <c r="D1738" s="16" t="inlineStr">
        <is>
          <t>ការជួលដីទំនេរ</t>
        </is>
      </c>
      <c r="E1738" s="77" t="inlineStr">
        <is>
          <t>ROL</t>
        </is>
      </c>
      <c r="F1738" s="97" t="n"/>
      <c r="G1738" s="98" t="n"/>
      <c r="H1738" s="98" t="n"/>
      <c r="I1738" s="98" t="n"/>
      <c r="J1738" s="99" t="n"/>
      <c r="K1738" s="97" t="n">
        <v>0</v>
      </c>
      <c r="L1738" s="99">
        <f>K1738+L1651</f>
        <v/>
      </c>
      <c r="M1738" s="97" t="n">
        <v>0</v>
      </c>
      <c r="N1738" s="99">
        <f>M1738+N1651</f>
        <v/>
      </c>
      <c r="O1738" s="97" t="n"/>
      <c r="P1738" s="99">
        <f>O1738+P1651</f>
        <v/>
      </c>
      <c r="Q1738" s="100">
        <f>N1738+P1738</f>
        <v/>
      </c>
      <c r="R1738" s="97" t="n"/>
      <c r="S1738" s="99">
        <f>R1738+S1651</f>
        <v/>
      </c>
      <c r="T1738" s="97" t="n"/>
      <c r="U1738" s="99">
        <f>T1738+U1651</f>
        <v/>
      </c>
      <c r="V1738" s="101">
        <f>L1738-N1738-U1738</f>
        <v/>
      </c>
      <c r="W1738" s="99">
        <f>IF(L1738-N1738-U1738-V1738=0,"","Error")</f>
        <v/>
      </c>
    </row>
    <row r="1739" ht="13" customHeight="1">
      <c r="A1739" s="15" t="n"/>
      <c r="B1739" s="18" t="n"/>
      <c r="C1739" s="21" t="n">
        <v>73072</v>
      </c>
      <c r="D1739" s="22" t="inlineStr">
        <is>
          <t>ការជួលដីមានអគារ</t>
        </is>
      </c>
      <c r="E1739" s="62" t="inlineStr">
        <is>
          <t>ROB</t>
        </is>
      </c>
      <c r="F1739" s="184" t="n"/>
      <c r="G1739" s="185" t="n"/>
      <c r="H1739" s="185" t="n"/>
      <c r="I1739" s="185" t="n"/>
      <c r="J1739" s="186" t="n"/>
      <c r="K1739" s="184" t="n">
        <v>0</v>
      </c>
      <c r="L1739" s="124">
        <f>K1739+L1652</f>
        <v/>
      </c>
      <c r="M1739" s="184" t="n">
        <v>0</v>
      </c>
      <c r="N1739" s="124">
        <f>M1739+N1652</f>
        <v/>
      </c>
      <c r="O1739" s="184" t="n"/>
      <c r="P1739" s="186">
        <f>O1739+P1652</f>
        <v/>
      </c>
      <c r="Q1739" s="187">
        <f>N1739+P1739</f>
        <v/>
      </c>
      <c r="R1739" s="184" t="n"/>
      <c r="S1739" s="186">
        <f>R1739+S1652</f>
        <v/>
      </c>
      <c r="T1739" s="184" t="n"/>
      <c r="U1739" s="186">
        <f>T1739+U1652</f>
        <v/>
      </c>
      <c r="V1739" s="188">
        <f>L1739-N1739-U1739</f>
        <v/>
      </c>
      <c r="W1739" s="186">
        <f>IF(L1739-N1739-U1739-V1739=0,"","Error")</f>
        <v/>
      </c>
    </row>
    <row r="1740" ht="14" customHeight="1" thickBot="1">
      <c r="A1740" s="15" t="n"/>
      <c r="B1740" s="18" t="n"/>
      <c r="C1740" s="131" t="n">
        <v>73073</v>
      </c>
      <c r="D1740" s="82" t="inlineStr">
        <is>
          <t>ការជួលអគារ ឬសំណង់ផ្សេងៗ</t>
        </is>
      </c>
      <c r="E1740" s="132" t="inlineStr">
        <is>
          <t>ROO</t>
        </is>
      </c>
      <c r="F1740" s="168" t="n"/>
      <c r="G1740" s="169" t="n"/>
      <c r="H1740" s="169" t="n"/>
      <c r="I1740" s="169" t="n"/>
      <c r="J1740" s="170" t="n"/>
      <c r="K1740" s="168" t="n">
        <v>0</v>
      </c>
      <c r="L1740" s="170">
        <f>K1740+L1653</f>
        <v/>
      </c>
      <c r="M1740" s="168" t="n">
        <v>0</v>
      </c>
      <c r="N1740" s="170">
        <f>M1740+N1653</f>
        <v/>
      </c>
      <c r="O1740" s="168" t="n"/>
      <c r="P1740" s="170">
        <f>O1740+P1653</f>
        <v/>
      </c>
      <c r="Q1740" s="171">
        <f>N1740+P1740</f>
        <v/>
      </c>
      <c r="R1740" s="168" t="n"/>
      <c r="S1740" s="170">
        <f>R1740+S1653</f>
        <v/>
      </c>
      <c r="T1740" s="168" t="n"/>
      <c r="U1740" s="170">
        <f>T1740+U1653</f>
        <v/>
      </c>
      <c r="V1740" s="263">
        <f>L1740-N1740-U1740</f>
        <v/>
      </c>
      <c r="W1740" s="170">
        <f>IF(L1740-N1740-U1740-V1740=0,"","Error")</f>
        <v/>
      </c>
    </row>
    <row r="1741" ht="14" customHeight="1" thickBot="1">
      <c r="A1741" s="23" t="n"/>
      <c r="B1741" s="15" t="n"/>
      <c r="C1741" s="139" t="n">
        <v>73087</v>
      </c>
      <c r="D1741" s="135" t="inlineStr">
        <is>
          <t>សរុបផលពីការត្រួតពិនិត្យគុណភាពផលិតផល និងការគោរពបទដ្ឋាន</t>
        </is>
      </c>
      <c r="E1741" s="89" t="n"/>
      <c r="F1741" s="118" t="n"/>
      <c r="G1741" s="119">
        <f>G1742</f>
        <v/>
      </c>
      <c r="H1741" s="119">
        <f>H1742</f>
        <v/>
      </c>
      <c r="I1741" s="119">
        <f>I1742</f>
        <v/>
      </c>
      <c r="J1741" s="120">
        <f>J1742</f>
        <v/>
      </c>
      <c r="K1741" s="118">
        <f>K1742</f>
        <v/>
      </c>
      <c r="L1741" s="120">
        <f>L1742</f>
        <v/>
      </c>
      <c r="M1741" s="118">
        <f>M1742</f>
        <v/>
      </c>
      <c r="N1741" s="120">
        <f>N1742</f>
        <v/>
      </c>
      <c r="O1741" s="118">
        <f>O1742</f>
        <v/>
      </c>
      <c r="P1741" s="120">
        <f>P1742</f>
        <v/>
      </c>
      <c r="Q1741" s="121">
        <f>Q1742</f>
        <v/>
      </c>
      <c r="R1741" s="118">
        <f>R1742</f>
        <v/>
      </c>
      <c r="S1741" s="120">
        <f>S1742</f>
        <v/>
      </c>
      <c r="T1741" s="118">
        <f>T1742</f>
        <v/>
      </c>
      <c r="U1741" s="120">
        <f>U1742</f>
        <v/>
      </c>
      <c r="V1741" s="122">
        <f>V1742</f>
        <v/>
      </c>
      <c r="W1741" s="120">
        <f>IF(L1741-N1741-U1741-V1741=0,"","Error")</f>
        <v/>
      </c>
    </row>
    <row r="1742" ht="13" customHeight="1">
      <c r="A1742" s="23" t="n"/>
      <c r="B1742" s="18" t="n"/>
      <c r="C1742" s="129" t="n"/>
      <c r="D1742" s="133" t="inlineStr">
        <is>
          <t>កម្រៃត្រួតពិនិត្យកុងតឺន័រតាមម៉ាស៊ីនស្កែន</t>
        </is>
      </c>
      <c r="E1742" s="134" t="inlineStr">
        <is>
          <t>SCF</t>
        </is>
      </c>
      <c r="F1742" s="256" t="n"/>
      <c r="G1742" s="264">
        <f>SUM(G1743:G1744)</f>
        <v/>
      </c>
      <c r="H1742" s="264">
        <f>SUM(H1743:H1744)</f>
        <v/>
      </c>
      <c r="I1742" s="264">
        <f>SUM(I1743:I1744)</f>
        <v/>
      </c>
      <c r="J1742" s="165">
        <f>SUM(J1743:J1744)</f>
        <v/>
      </c>
      <c r="K1742" s="256" t="n">
        <v>0</v>
      </c>
      <c r="L1742" s="165">
        <f>SUM(L1743:L1744)</f>
        <v/>
      </c>
      <c r="M1742" s="256" t="n">
        <v>0</v>
      </c>
      <c r="N1742" s="165">
        <f>SUM(N1743:N1744)</f>
        <v/>
      </c>
      <c r="O1742" s="256">
        <f>SUM(O1743:O1744)</f>
        <v/>
      </c>
      <c r="P1742" s="165">
        <f>SUM(P1743:P1744)</f>
        <v/>
      </c>
      <c r="Q1742" s="166">
        <f>SUM(Q1743:Q1744)</f>
        <v/>
      </c>
      <c r="R1742" s="256">
        <f>SUM(R1743:R1744)</f>
        <v/>
      </c>
      <c r="S1742" s="165">
        <f>SUM(S1743:S1744)</f>
        <v/>
      </c>
      <c r="T1742" s="256">
        <f>SUM(T1743:T1744)</f>
        <v/>
      </c>
      <c r="U1742" s="165">
        <f>SUM(U1743:U1744)</f>
        <v/>
      </c>
      <c r="V1742" s="265">
        <f>L1742-N1742-U1742</f>
        <v/>
      </c>
      <c r="W1742" s="165">
        <f>IF(L1742-N1742-U1742-V1742=0,"","Error")</f>
        <v/>
      </c>
    </row>
    <row r="1743" ht="13" customHeight="1">
      <c r="A1743" s="23" t="n"/>
      <c r="B1743" s="18" t="n"/>
      <c r="C1743" s="127" t="n"/>
      <c r="D1743" s="14" t="inlineStr">
        <is>
          <t xml:space="preserve">   កម្រៃស្កែនកុងតឺន័រក្រោម ៤០ហ្វីត</t>
        </is>
      </c>
      <c r="E1743" s="59" t="inlineStr">
        <is>
          <t>SFS</t>
        </is>
      </c>
      <c r="F1743" s="192" t="n"/>
      <c r="G1743" s="193" t="n"/>
      <c r="H1743" s="193" t="n"/>
      <c r="I1743" s="193" t="n"/>
      <c r="J1743" s="194" t="n"/>
      <c r="K1743" s="192" t="n">
        <v>0</v>
      </c>
      <c r="L1743" s="194">
        <f>K1743+L1656</f>
        <v/>
      </c>
      <c r="M1743" s="192" t="n">
        <v>0</v>
      </c>
      <c r="N1743" s="194">
        <f>M1743+N1656</f>
        <v/>
      </c>
      <c r="O1743" s="192" t="n"/>
      <c r="P1743" s="194">
        <f>O1743+P1656</f>
        <v/>
      </c>
      <c r="Q1743" s="195">
        <f>N1743+P1743</f>
        <v/>
      </c>
      <c r="R1743" s="192" t="n"/>
      <c r="S1743" s="194">
        <f>R1743+S1656</f>
        <v/>
      </c>
      <c r="T1743" s="192" t="n"/>
      <c r="U1743" s="194">
        <f>T1743+U1656</f>
        <v/>
      </c>
      <c r="V1743" s="196">
        <f>L1743-N1743-U1743</f>
        <v/>
      </c>
      <c r="W1743" s="194">
        <f>IF(L1743-N1743-U1743-V1743=0,"","Error")</f>
        <v/>
      </c>
    </row>
    <row r="1744" ht="14" customHeight="1" thickBot="1">
      <c r="A1744" s="27" t="n"/>
      <c r="B1744" s="24" t="n"/>
      <c r="C1744" s="130" t="n"/>
      <c r="D1744" s="28" t="inlineStr">
        <is>
          <t xml:space="preserve">   កម្រៃស្កែនកុងតឺន័រចាប់ពី ៤០ហ្វីត ឡើង</t>
        </is>
      </c>
      <c r="E1744" s="69" t="inlineStr">
        <is>
          <t>SFL</t>
        </is>
      </c>
      <c r="F1744" s="238" t="n"/>
      <c r="G1744" s="239" t="n"/>
      <c r="H1744" s="239" t="n"/>
      <c r="I1744" s="239" t="n"/>
      <c r="J1744" s="240" t="n"/>
      <c r="K1744" s="238" t="n">
        <v>0</v>
      </c>
      <c r="L1744" s="240">
        <f>K1744+L1657</f>
        <v/>
      </c>
      <c r="M1744" s="238" t="n">
        <v>0</v>
      </c>
      <c r="N1744" s="240">
        <f>M1744+N1657</f>
        <v/>
      </c>
      <c r="O1744" s="238" t="n"/>
      <c r="P1744" s="240">
        <f>O1744+P1657</f>
        <v/>
      </c>
      <c r="Q1744" s="241">
        <f>N1744+P1744</f>
        <v/>
      </c>
      <c r="R1744" s="238" t="n"/>
      <c r="S1744" s="240">
        <f>R1744+S1657</f>
        <v/>
      </c>
      <c r="T1744" s="238" t="n"/>
      <c r="U1744" s="240">
        <f>T1744+U1657</f>
        <v/>
      </c>
      <c r="V1744" s="242">
        <f>L1744-N1744-U1744</f>
        <v/>
      </c>
      <c r="W1744" s="240">
        <f>IF(L1744-N1744-U1744-V1744=0,"","Error")</f>
        <v/>
      </c>
    </row>
    <row r="1745" ht="14" customHeight="1" thickBot="1">
      <c r="A1745" s="78" t="inlineStr">
        <is>
          <t>76</t>
        </is>
      </c>
      <c r="B1745" s="79" t="inlineStr">
        <is>
          <t>7698</t>
        </is>
      </c>
      <c r="C1745" s="95" t="n">
        <v>76981</v>
      </c>
      <c r="D1745" s="96" t="inlineStr">
        <is>
          <t xml:space="preserve">ផលហិរញ្ញវត្ថុផ្សេងទៀត </t>
        </is>
      </c>
      <c r="E1745" s="90" t="inlineStr">
        <is>
          <t>ORB</t>
        </is>
      </c>
      <c r="F1745" s="118" t="n"/>
      <c r="G1745" s="257" t="n"/>
      <c r="H1745" s="257" t="n"/>
      <c r="I1745" s="257" t="n"/>
      <c r="J1745" s="258" t="n"/>
      <c r="K1745" s="118" t="n">
        <v>0</v>
      </c>
      <c r="L1745" s="258">
        <f>K1745+L1658</f>
        <v/>
      </c>
      <c r="M1745" s="118" t="n">
        <v>0</v>
      </c>
      <c r="N1745" s="258" t="n"/>
      <c r="O1745" s="118" t="n"/>
      <c r="P1745" s="258">
        <f>O1745+P1658</f>
        <v/>
      </c>
      <c r="Q1745" s="121">
        <f>N1745+P1745</f>
        <v/>
      </c>
      <c r="R1745" s="118" t="n"/>
      <c r="S1745" s="258">
        <f>R1745+S1658</f>
        <v/>
      </c>
      <c r="T1745" s="118" t="n"/>
      <c r="U1745" s="258">
        <f>T1745+U1658</f>
        <v/>
      </c>
      <c r="V1745" s="122">
        <f>L1745-N1745-U1745</f>
        <v/>
      </c>
      <c r="W1745" s="258">
        <f>IF(L1745-N1745-U1745-V1745=0,"","Error")</f>
        <v/>
      </c>
    </row>
    <row r="1746" ht="13" customHeight="1" thickBot="1">
      <c r="A1746" s="348" t="n">
        <v>45311</v>
      </c>
      <c r="B1746" s="346" t="n"/>
      <c r="C1746" s="346" t="n"/>
      <c r="D1746" s="346" t="n"/>
      <c r="E1746" s="346" t="n"/>
      <c r="F1746" s="349" t="n"/>
      <c r="G1746" s="156">
        <f>SUM(G1747:G1752,G1753,G1765:G1774,G1775,G1776,G1782:G1786,G1787,G1788,G1802,G1819,G1825:G1827,G1828,G1832)</f>
        <v/>
      </c>
      <c r="H1746" s="156">
        <f>SUM(H1747:H1752,H1753,H1765:H1774,H1775,H1776,H1782:H1786,H1787,H1788,H1802,H1819,H1825:H1827,H1828,H1832)</f>
        <v/>
      </c>
      <c r="I1746" s="156">
        <f>SUM(I1747:I1752,I1753,I1765:I1774,I1775,I1776,I1782:I1786,I1787,I1788,I1802,I1819,I1825:I1827,I1828,I1832)</f>
        <v/>
      </c>
      <c r="J1746" s="157">
        <f>SUM(J1747:J1752,J1753,J1765:J1774,J1775,J1776,J1782:J1786,J1787,J1788,J1802,J1819,J1825:J1827,J1828,J1832)</f>
        <v/>
      </c>
      <c r="K1746" s="155">
        <f>SUM(K1747:K1752,K1753,K1765:K1774,K1775,K1776,K1782:K1786,K1787,K1788,K1802,K1819,K1825:K1827,K1828,K1832)</f>
        <v/>
      </c>
      <c r="L1746" s="157">
        <f>SUM(L1747:L1752,L1753,L1765:L1774,L1775,L1776,L1782:L1786,L1787,L1788,L1802,L1819,L1825:L1827,L1828,L1832)</f>
        <v/>
      </c>
      <c r="M1746" s="155">
        <f>SUM(M1747:M1752,M1753,M1765:M1774,M1775,M1776,M1782:M1786,M1787,M1788,M1802,M1819,M1825:M1827,M1828,M1832)</f>
        <v/>
      </c>
      <c r="N1746" s="157">
        <f>SUM(N1747:N1752,N1753,N1765:N1774,N1775,N1776,N1782:N1786,N1787,N1788,N1802,N1819,N1825:N1827,N1828,N1832)</f>
        <v/>
      </c>
      <c r="O1746" s="155">
        <f>SUM(O1747:O1752,O1753,O1765:O1774,O1775,O1776,O1782:O1786,O1787,O1788,O1802,O1819,O1825:O1827,O1828,O1832)</f>
        <v/>
      </c>
      <c r="P1746" s="157">
        <f>SUM(P1747:P1752,P1753,P1765:P1774,P1775,P1776,P1782:P1786,P1787,P1788,P1802,P1819,P1825:P1827,P1828,P1832)</f>
        <v/>
      </c>
      <c r="Q1746" s="158">
        <f>SUM(Q1747:Q1752,Q1753,Q1765:Q1774,Q1775,Q1776,Q1782:Q1786,Q1787,Q1788,Q1802,Q1819,Q1825:Q1827,Q1828,Q1832)</f>
        <v/>
      </c>
      <c r="R1746" s="155">
        <f>SUM(R1747:R1752,R1753,R1765:R1774,R1775,R1776,R1782:R1786,R1787,R1788,R1802,R1819,R1825:R1827,R1828,R1832)</f>
        <v/>
      </c>
      <c r="S1746" s="157">
        <f>SUM(S1747:S1752,S1753,S1765:S1774,S1775,S1776,S1782:S1786,S1787,S1788,S1802,S1819,S1825:S1827,S1828,S1832)</f>
        <v/>
      </c>
      <c r="T1746" s="155">
        <f>SUM(T1747:T1752,T1753,T1765:T1774,T1775,T1776,T1782:T1786,T1787,T1788,T1802,T1819,T1825:T1827,T1828,T1832)</f>
        <v/>
      </c>
      <c r="U1746" s="157">
        <f>SUM(U1747:U1752,U1753,U1765:U1774,U1775,U1776,U1782:U1786,U1787,U1788,U1802,U1819,U1825:U1827,U1828,U1832)</f>
        <v/>
      </c>
      <c r="V1746" s="159">
        <f>SUM(V1747:V1752,V1753,V1765:V1774,V1775,V1776,V1782:V1786,V1787,V1788,V1802,V1819,V1825:V1827,V1828,V1832)</f>
        <v/>
      </c>
      <c r="W1746" s="157">
        <f>IF(L1746-N1746-U1746-V1746=0,"","Error")</f>
        <v/>
      </c>
      <c r="X1746" s="148" t="n"/>
      <c r="Y1746" s="145" t="n"/>
    </row>
    <row r="1747" ht="13" customHeight="1">
      <c r="A1747" s="25" t="inlineStr">
        <is>
          <t>70</t>
        </is>
      </c>
      <c r="B1747" s="29" t="n">
        <v>7002</v>
      </c>
      <c r="C1747" s="20" t="n">
        <v>70025</v>
      </c>
      <c r="D1747" s="16" t="inlineStr">
        <is>
          <t>អាករលើតម្លៃបន្ថែម របបនាំចូល (សហគ្រាសប្រេងឥន្ធនៈ)</t>
        </is>
      </c>
      <c r="E1747" s="49" t="inlineStr">
        <is>
          <t>VPP</t>
        </is>
      </c>
      <c r="F1747" s="123" t="n"/>
      <c r="G1747" s="98" t="n"/>
      <c r="H1747" s="98" t="n"/>
      <c r="I1747" s="98" t="n"/>
      <c r="J1747" s="99" t="n"/>
      <c r="K1747" s="97" t="n">
        <v>0</v>
      </c>
      <c r="L1747" s="99">
        <f>K1747+L1660</f>
        <v/>
      </c>
      <c r="M1747" s="97" t="n">
        <v>0</v>
      </c>
      <c r="N1747" s="99">
        <f>M1747+N1660</f>
        <v/>
      </c>
      <c r="O1747" s="97" t="n"/>
      <c r="P1747" s="99">
        <f>O1747+P1660</f>
        <v/>
      </c>
      <c r="Q1747" s="100">
        <f>N1747+P1747</f>
        <v/>
      </c>
      <c r="R1747" s="97" t="n"/>
      <c r="S1747" s="99">
        <f>R1747+S1660</f>
        <v/>
      </c>
      <c r="T1747" s="97" t="n"/>
      <c r="U1747" s="99">
        <f>T1747+U1660</f>
        <v/>
      </c>
      <c r="V1747" s="101">
        <f>L1747-N1747-U1747</f>
        <v/>
      </c>
      <c r="W1747" s="99">
        <f>IF(L1747-N1747-U1747-V1747=0,"","Error")</f>
        <v/>
      </c>
    </row>
    <row r="1748" ht="13" customHeight="1">
      <c r="A1748" s="15" t="n"/>
      <c r="B1748" s="18" t="n"/>
      <c r="C1748" s="21" t="n">
        <v>70026</v>
      </c>
      <c r="D1748" s="22" t="inlineStr">
        <is>
          <t>អាករលើតម្លៃបន្ថែម របបនាំចូល (សហគ្រាសផ្សេងៗទៀត)</t>
        </is>
      </c>
      <c r="E1748" s="50" t="inlineStr">
        <is>
          <t>VOP</t>
        </is>
      </c>
      <c r="F1748" s="184" t="n"/>
      <c r="G1748" s="185" t="n"/>
      <c r="H1748" s="185" t="n"/>
      <c r="I1748" s="185" t="n"/>
      <c r="J1748" s="186" t="n"/>
      <c r="K1748" s="184" t="n">
        <v>2861300</v>
      </c>
      <c r="L1748" s="186">
        <f>K1748+L1661</f>
        <v/>
      </c>
      <c r="M1748" s="184" t="n">
        <v>0</v>
      </c>
      <c r="N1748" s="186">
        <f>M1748+N1661</f>
        <v/>
      </c>
      <c r="O1748" s="184" t="n"/>
      <c r="P1748" s="186">
        <f>O1748+P1661</f>
        <v/>
      </c>
      <c r="Q1748" s="187">
        <f>N1748+P1748</f>
        <v/>
      </c>
      <c r="R1748" s="184" t="n"/>
      <c r="S1748" s="186">
        <f>R1748+S1661</f>
        <v/>
      </c>
      <c r="T1748" s="184" t="n"/>
      <c r="U1748" s="186">
        <f>T1748+U1661</f>
        <v/>
      </c>
      <c r="V1748" s="188">
        <f>L1748-N1748-U1748</f>
        <v/>
      </c>
      <c r="W1748" s="186">
        <f>IF(L1748-N1748-U1748-V1748=0,"","Error")</f>
        <v/>
      </c>
    </row>
    <row r="1749" ht="14" customHeight="1" thickBot="1">
      <c r="A1749" s="15" t="n"/>
      <c r="B1749" s="24" t="n"/>
      <c r="C1749" s="55" t="n">
        <v>70027</v>
      </c>
      <c r="D1749" s="56" t="inlineStr">
        <is>
          <t>អាករលើតម្លៃបន្ថែម របបនាំចូល (ជាបន្ទុករបស់រដ្ឋ)</t>
        </is>
      </c>
      <c r="E1749" s="57" t="inlineStr">
        <is>
          <t>VAP</t>
        </is>
      </c>
      <c r="F1749" s="107" t="n"/>
      <c r="G1749" s="108" t="n"/>
      <c r="H1749" s="108" t="n"/>
      <c r="I1749" s="108" t="n"/>
      <c r="J1749" s="109" t="n"/>
      <c r="K1749" s="107" t="n">
        <v>0</v>
      </c>
      <c r="L1749" s="109">
        <f>K1749+L1662</f>
        <v/>
      </c>
      <c r="M1749" s="107" t="n">
        <v>0</v>
      </c>
      <c r="N1749" s="109">
        <f>M1749+N1662</f>
        <v/>
      </c>
      <c r="O1749" s="107" t="n"/>
      <c r="P1749" s="109">
        <f>O1749+P1662</f>
        <v/>
      </c>
      <c r="Q1749" s="110">
        <f>N1749+P1749</f>
        <v/>
      </c>
      <c r="R1749" s="107" t="n"/>
      <c r="S1749" s="109">
        <f>R1749+S1662</f>
        <v/>
      </c>
      <c r="T1749" s="107" t="n"/>
      <c r="U1749" s="109">
        <f>T1749+U1662</f>
        <v/>
      </c>
      <c r="V1749" s="111">
        <f>L1749-N1749-U1749</f>
        <v/>
      </c>
      <c r="W1749" s="109">
        <f>IF(L1749-N1749-U1749-V1749=0,"","Error")</f>
        <v/>
      </c>
    </row>
    <row r="1750" ht="13" customHeight="1">
      <c r="A1750" s="15" t="n"/>
      <c r="B1750" s="29" t="n">
        <v>7003</v>
      </c>
      <c r="C1750" s="20" t="n">
        <v>70032</v>
      </c>
      <c r="D1750" s="16" t="inlineStr">
        <is>
          <t>អាករពិសេសលើទំនិញមួយចំនួន របបនាំចូល (សហគ្រាសប្រេងឥន្ធនៈ)</t>
        </is>
      </c>
      <c r="E1750" s="49" t="inlineStr">
        <is>
          <t>SPP</t>
        </is>
      </c>
      <c r="F1750" s="97" t="n"/>
      <c r="G1750" s="98" t="n"/>
      <c r="H1750" s="98" t="n"/>
      <c r="I1750" s="98" t="n"/>
      <c r="J1750" s="99" t="n"/>
      <c r="K1750" s="97" t="n">
        <v>0</v>
      </c>
      <c r="L1750" s="99">
        <f>K1750+L1663</f>
        <v/>
      </c>
      <c r="M1750" s="97" t="n">
        <v>0</v>
      </c>
      <c r="N1750" s="99">
        <f>M1750+N1663</f>
        <v/>
      </c>
      <c r="O1750" s="97" t="n"/>
      <c r="P1750" s="99">
        <f>O1750+P1663</f>
        <v/>
      </c>
      <c r="Q1750" s="100">
        <f>N1750+P1750</f>
        <v/>
      </c>
      <c r="R1750" s="97" t="n"/>
      <c r="S1750" s="99">
        <f>R1750+S1663</f>
        <v/>
      </c>
      <c r="T1750" s="97" t="n"/>
      <c r="U1750" s="99">
        <f>T1750+U1663</f>
        <v/>
      </c>
      <c r="V1750" s="101">
        <f>L1750-N1750-U1750</f>
        <v/>
      </c>
      <c r="W1750" s="99">
        <f>IF(L1750-N1750-U1750-V1750=0,"","Error")</f>
        <v/>
      </c>
    </row>
    <row r="1751" ht="14" customHeight="1" thickBot="1">
      <c r="A1751" s="15" t="n"/>
      <c r="B1751" s="24" t="n"/>
      <c r="C1751" s="55" t="n">
        <v>70033</v>
      </c>
      <c r="D1751" s="56" t="inlineStr">
        <is>
          <t>អាករពិសេសលើទំនិញមួយចំនួន របបនាំចូល (សហគ្រាសផ្សេងៗទៀត)</t>
        </is>
      </c>
      <c r="E1751" s="57" t="inlineStr">
        <is>
          <t>SOP</t>
        </is>
      </c>
      <c r="F1751" s="107" t="n"/>
      <c r="G1751" s="108" t="n"/>
      <c r="H1751" s="108" t="n"/>
      <c r="I1751" s="108" t="n"/>
      <c r="J1751" s="109" t="n"/>
      <c r="K1751" s="107" t="n">
        <v>0</v>
      </c>
      <c r="L1751" s="109">
        <f>K1751+L1664</f>
        <v/>
      </c>
      <c r="M1751" s="107" t="n">
        <v>0</v>
      </c>
      <c r="N1751" s="109">
        <f>M1751+N1664</f>
        <v/>
      </c>
      <c r="O1751" s="107" t="n"/>
      <c r="P1751" s="109">
        <f>O1751+P1664</f>
        <v/>
      </c>
      <c r="Q1751" s="110">
        <f>N1751+P1751</f>
        <v/>
      </c>
      <c r="R1751" s="107" t="n"/>
      <c r="S1751" s="109">
        <f>R1751+S1664</f>
        <v/>
      </c>
      <c r="T1751" s="107" t="n"/>
      <c r="U1751" s="109">
        <f>T1751+U1664</f>
        <v/>
      </c>
      <c r="V1751" s="111">
        <f>L1751-N1751-U1751</f>
        <v/>
      </c>
      <c r="W1751" s="109">
        <f>IF(L1751-N1751-U1751-V1751=0,"","Error")</f>
        <v/>
      </c>
    </row>
    <row r="1752" ht="14" customHeight="1" thickBot="1">
      <c r="A1752" s="25" t="inlineStr">
        <is>
          <t>71</t>
        </is>
      </c>
      <c r="B1752" s="29" t="n">
        <v>7100</v>
      </c>
      <c r="C1752" s="125" t="n">
        <v>71001</v>
      </c>
      <c r="D1752" s="39" t="inlineStr">
        <is>
          <t>ពន្ធគយពីការនាំចូល</t>
        </is>
      </c>
      <c r="E1752" s="51" t="inlineStr">
        <is>
          <t>COP</t>
        </is>
      </c>
      <c r="F1752" s="116" t="n"/>
      <c r="G1752" s="113" t="n"/>
      <c r="H1752" s="113" t="n"/>
      <c r="I1752" s="113" t="n"/>
      <c r="J1752" s="114" t="n"/>
      <c r="K1752" s="116" t="n">
        <v>3731600</v>
      </c>
      <c r="L1752" s="114">
        <f>K1752+L1665</f>
        <v/>
      </c>
      <c r="M1752" s="116" t="n">
        <v>0</v>
      </c>
      <c r="N1752" s="114">
        <f>M1752+N1665</f>
        <v/>
      </c>
      <c r="O1752" s="116" t="n"/>
      <c r="P1752" s="114">
        <f>O1752+P1665</f>
        <v/>
      </c>
      <c r="Q1752" s="115">
        <f>N1752+P1752</f>
        <v/>
      </c>
      <c r="R1752" s="116" t="n"/>
      <c r="S1752" s="114">
        <f>R1752+S1665</f>
        <v/>
      </c>
      <c r="T1752" s="116" t="n"/>
      <c r="U1752" s="114">
        <f>T1752+U1665</f>
        <v/>
      </c>
      <c r="V1752" s="117">
        <f>L1752-N1752-U1752</f>
        <v/>
      </c>
      <c r="W1752" s="114">
        <f>IF(L1752-N1752-U1752-V1752=0,"","Error")</f>
        <v/>
      </c>
    </row>
    <row r="1753" ht="14" customHeight="1" thickBot="1">
      <c r="A1753" s="23" t="n"/>
      <c r="B1753" s="18" t="n"/>
      <c r="C1753" s="129" t="n"/>
      <c r="D1753" s="91" t="inlineStr">
        <is>
          <t>សរុបកម្រៃពីការ​ងារគយ</t>
        </is>
      </c>
      <c r="E1753" s="92" t="n"/>
      <c r="F1753" s="160" t="n"/>
      <c r="G1753" s="161">
        <f>G1754+G1755+G1756+G1764</f>
        <v/>
      </c>
      <c r="H1753" s="161">
        <f>H1754+H1755+H1756+H1764</f>
        <v/>
      </c>
      <c r="I1753" s="161">
        <f>I1754+I1755+I1756+I1764</f>
        <v/>
      </c>
      <c r="J1753" s="120">
        <f>J1754+J1755+J1756+J1764</f>
        <v/>
      </c>
      <c r="K1753" s="160">
        <f>K1754+K1755+K1756+K1764</f>
        <v/>
      </c>
      <c r="L1753" s="120">
        <f>L1754+L1755+L1756+L1764</f>
        <v/>
      </c>
      <c r="M1753" s="160">
        <f>M1754+M1755+M1756+M1764</f>
        <v/>
      </c>
      <c r="N1753" s="120">
        <f>N1754+N1755+N1756+N1764</f>
        <v/>
      </c>
      <c r="O1753" s="160">
        <f>O1754+O1755+O1756+O1764</f>
        <v/>
      </c>
      <c r="P1753" s="120">
        <f>P1754+P1755+P1756+P1764</f>
        <v/>
      </c>
      <c r="Q1753" s="121">
        <f>Q1754+Q1755+Q1756+Q1764</f>
        <v/>
      </c>
      <c r="R1753" s="160">
        <f>R1754+R1755+R1756+R1764</f>
        <v/>
      </c>
      <c r="S1753" s="120">
        <f>S1754+S1755+S1756+S1764</f>
        <v/>
      </c>
      <c r="T1753" s="160">
        <f>T1754+T1755+T1756+T1764</f>
        <v/>
      </c>
      <c r="U1753" s="120">
        <f>U1754+U1755+U1756+U1764</f>
        <v/>
      </c>
      <c r="V1753" s="162">
        <f>V1754+V1755+V1756+V1764</f>
        <v/>
      </c>
      <c r="W1753" s="120">
        <f>IF(L1753-N1753-U1753-V1753=0,"","Error")</f>
        <v/>
      </c>
    </row>
    <row r="1754" ht="13" customHeight="1">
      <c r="A1754" s="23" t="n"/>
      <c r="B1754" s="18" t="n"/>
      <c r="C1754" s="129" t="n"/>
      <c r="D1754" s="17" t="inlineStr">
        <is>
          <t>កម្រៃស្តុកទំនិញក្នុងសន្និធិគយបណ្តោះអាសន្នហួសកាលកំណត់</t>
        </is>
      </c>
      <c r="E1754" s="52" t="inlineStr">
        <is>
          <t>OSF</t>
        </is>
      </c>
      <c r="F1754" s="163" t="n"/>
      <c r="G1754" s="164" t="n"/>
      <c r="H1754" s="164" t="n"/>
      <c r="I1754" s="164" t="n"/>
      <c r="J1754" s="165" t="n"/>
      <c r="K1754" s="163" t="n">
        <v>0</v>
      </c>
      <c r="L1754" s="165">
        <f>K1754+L1667</f>
        <v/>
      </c>
      <c r="M1754" s="163" t="n">
        <v>0</v>
      </c>
      <c r="N1754" s="165">
        <f>M1754+N1667</f>
        <v/>
      </c>
      <c r="O1754" s="163" t="n"/>
      <c r="P1754" s="165">
        <f>O1754+P1667</f>
        <v/>
      </c>
      <c r="Q1754" s="166">
        <f>N1754+P1754</f>
        <v/>
      </c>
      <c r="R1754" s="163" t="n"/>
      <c r="S1754" s="165">
        <f>R1754+S1667</f>
        <v/>
      </c>
      <c r="T1754" s="163" t="n"/>
      <c r="U1754" s="165">
        <f>T1754+U1667</f>
        <v/>
      </c>
      <c r="V1754" s="167">
        <f>L1754-N1754-U1754</f>
        <v/>
      </c>
      <c r="W1754" s="165">
        <f>IF(L1754-N1754-U1754-V1754=0,"","Error")</f>
        <v/>
      </c>
    </row>
    <row r="1755" ht="14" customHeight="1" thickBot="1">
      <c r="A1755" s="23" t="n"/>
      <c r="B1755" s="18" t="n"/>
      <c r="C1755" s="129" t="n"/>
      <c r="D1755" s="82" t="inlineStr">
        <is>
          <t>កម្រៃទំនិញនាំចូលសម្រាប់លក់ក្នុងអគារលក់ទំនិញរួចពន្ធ</t>
        </is>
      </c>
      <c r="E1755" s="83" t="inlineStr">
        <is>
          <t>DSF</t>
        </is>
      </c>
      <c r="F1755" s="168" t="n"/>
      <c r="G1755" s="169" t="n"/>
      <c r="H1755" s="169" t="n"/>
      <c r="I1755" s="169" t="n"/>
      <c r="J1755" s="170" t="n"/>
      <c r="K1755" s="168" t="n">
        <v>0</v>
      </c>
      <c r="L1755" s="170">
        <f>K1755+L1668</f>
        <v/>
      </c>
      <c r="M1755" s="168" t="n">
        <v>0</v>
      </c>
      <c r="N1755" s="170">
        <f>M1755+N1668</f>
        <v/>
      </c>
      <c r="O1755" s="168" t="n"/>
      <c r="P1755" s="170">
        <f>O1755+P1668</f>
        <v/>
      </c>
      <c r="Q1755" s="171">
        <f>N1755+P1755</f>
        <v/>
      </c>
      <c r="R1755" s="168" t="n"/>
      <c r="S1755" s="170">
        <f>R1755+S1668</f>
        <v/>
      </c>
      <c r="T1755" s="168" t="n"/>
      <c r="U1755" s="170">
        <f>T1755+U1668</f>
        <v/>
      </c>
      <c r="V1755" s="172">
        <f>L1755-N1755-U1755</f>
        <v/>
      </c>
      <c r="W1755" s="170">
        <f>IF(L1755-N1755-U1755-V1755=0,"","Error")</f>
        <v/>
      </c>
    </row>
    <row r="1756" ht="14" customHeight="1" thickBot="1">
      <c r="A1756" s="23" t="n"/>
      <c r="B1756" s="18" t="n"/>
      <c r="C1756" s="129" t="n"/>
      <c r="D1756" s="93" t="inlineStr">
        <is>
          <t>សរុបកម្រៃឆ្លងកាត់ (មាតិកាចាស់)</t>
        </is>
      </c>
      <c r="E1756" s="94" t="inlineStr">
        <is>
          <t>TRF</t>
        </is>
      </c>
      <c r="F1756" s="160" t="n"/>
      <c r="G1756" s="161">
        <f>SUM(G1757:G1763)</f>
        <v/>
      </c>
      <c r="H1756" s="161">
        <f>SUM(H1757:H1763)</f>
        <v/>
      </c>
      <c r="I1756" s="161">
        <f>SUM(I1757:I1763)</f>
        <v/>
      </c>
      <c r="J1756" s="120">
        <f>SUM(J1757:J1763)</f>
        <v/>
      </c>
      <c r="K1756" s="160" t="n">
        <v>0</v>
      </c>
      <c r="L1756" s="120">
        <f>SUM(L1757:L1763)</f>
        <v/>
      </c>
      <c r="M1756" s="160" t="n">
        <v>0</v>
      </c>
      <c r="N1756" s="120">
        <f>SUM(N1757:N1763)</f>
        <v/>
      </c>
      <c r="O1756" s="160">
        <f>SUM(O1757:O1763)</f>
        <v/>
      </c>
      <c r="P1756" s="120">
        <f>SUM(P1757:P1763)</f>
        <v/>
      </c>
      <c r="Q1756" s="121">
        <f>SUM(Q1757:Q1763)</f>
        <v/>
      </c>
      <c r="R1756" s="160">
        <f>SUM(R1757:R1763)</f>
        <v/>
      </c>
      <c r="S1756" s="120">
        <f>SUM(S1757:S1763)</f>
        <v/>
      </c>
      <c r="T1756" s="160">
        <f>SUM(T1757:T1763)</f>
        <v/>
      </c>
      <c r="U1756" s="120">
        <f>SUM(U1757:U1763)</f>
        <v/>
      </c>
      <c r="V1756" s="162">
        <f>SUM(V1757:V1763)</f>
        <v/>
      </c>
      <c r="W1756" s="120">
        <f>IF(L1756-N1756-U1756-V1756=0,"","Error")</f>
        <v/>
      </c>
    </row>
    <row r="1757" ht="26" customHeight="1">
      <c r="A1757" s="23" t="n"/>
      <c r="B1757" s="18" t="n"/>
      <c r="C1757" s="129" t="n"/>
      <c r="D175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757" s="53" t="inlineStr">
        <is>
          <t>TFT</t>
        </is>
      </c>
      <c r="F1757" s="173" t="n"/>
      <c r="G1757" s="174" t="n"/>
      <c r="H1757" s="174" t="n"/>
      <c r="I1757" s="174" t="n"/>
      <c r="J1757" s="175" t="n"/>
      <c r="K1757" s="173" t="n">
        <v>0</v>
      </c>
      <c r="L1757" s="175">
        <f>K1757+L1670</f>
        <v/>
      </c>
      <c r="M1757" s="173" t="n">
        <v>0</v>
      </c>
      <c r="N1757" s="175">
        <f>M1757+N1670</f>
        <v/>
      </c>
      <c r="O1757" s="173" t="n"/>
      <c r="P1757" s="175">
        <f>O1757+P1670</f>
        <v/>
      </c>
      <c r="Q1757" s="176">
        <f>N1757+P1757</f>
        <v/>
      </c>
      <c r="R1757" s="173" t="n"/>
      <c r="S1757" s="175">
        <f>R1757+S1670</f>
        <v/>
      </c>
      <c r="T1757" s="173" t="n"/>
      <c r="U1757" s="175">
        <f>T1757+U1670</f>
        <v/>
      </c>
      <c r="V1757" s="177">
        <f>L1757-N1757-U1757</f>
        <v/>
      </c>
      <c r="W1757" s="175">
        <f>IF(L1757-N1757-U1757-V1757=0,"","Error")</f>
        <v/>
      </c>
    </row>
    <row r="1758" ht="13" customHeight="1">
      <c r="A1758" s="23" t="n"/>
      <c r="B1758" s="18" t="n"/>
      <c r="C1758" s="129" t="n"/>
      <c r="D175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758" s="54" t="inlineStr">
        <is>
          <t>TFF</t>
        </is>
      </c>
      <c r="F1758" s="178" t="n"/>
      <c r="G1758" s="179" t="n"/>
      <c r="H1758" s="179" t="n"/>
      <c r="I1758" s="179" t="n"/>
      <c r="J1758" s="180" t="n"/>
      <c r="K1758" s="178" t="n">
        <v>0</v>
      </c>
      <c r="L1758" s="180">
        <f>K1758+L1671</f>
        <v/>
      </c>
      <c r="M1758" s="178" t="n">
        <v>0</v>
      </c>
      <c r="N1758" s="180">
        <f>M1758+N1671</f>
        <v/>
      </c>
      <c r="O1758" s="178" t="n"/>
      <c r="P1758" s="180">
        <f>O1758+P1671</f>
        <v/>
      </c>
      <c r="Q1758" s="181">
        <f>N1758+P1758</f>
        <v/>
      </c>
      <c r="R1758" s="178" t="n"/>
      <c r="S1758" s="180">
        <f>R1758+S1671</f>
        <v/>
      </c>
      <c r="T1758" s="178" t="n"/>
      <c r="U1758" s="180">
        <f>T1758+U1671</f>
        <v/>
      </c>
      <c r="V1758" s="182">
        <f>L1758-N1758-U1758</f>
        <v/>
      </c>
      <c r="W1758" s="180">
        <f>IF(L1758-N1758-U1758-V1758=0,"","Error")</f>
        <v/>
      </c>
    </row>
    <row r="1759" ht="13" customHeight="1">
      <c r="A1759" s="23" t="n"/>
      <c r="B1759" s="18" t="n"/>
      <c r="C1759" s="129" t="n"/>
      <c r="D1759" s="38" t="inlineStr">
        <is>
          <t xml:space="preserve">   កម្រៃឆ្លងកាត់ទំនិញមិនផ្ទុកក្នុងកុងតឺន័រ (មាតិកាចាស់)</t>
        </is>
      </c>
      <c r="E1759" s="54" t="inlineStr">
        <is>
          <t>TFN</t>
        </is>
      </c>
      <c r="F1759" s="178" t="n"/>
      <c r="G1759" s="179" t="n"/>
      <c r="H1759" s="179" t="n"/>
      <c r="I1759" s="179" t="n"/>
      <c r="J1759" s="180" t="n"/>
      <c r="K1759" s="178" t="n">
        <v>0</v>
      </c>
      <c r="L1759" s="180">
        <f>K1759+L1672</f>
        <v/>
      </c>
      <c r="M1759" s="178" t="n">
        <v>0</v>
      </c>
      <c r="N1759" s="180">
        <f>M1759+N1672</f>
        <v/>
      </c>
      <c r="O1759" s="178" t="n"/>
      <c r="P1759" s="180">
        <f>O1759+P1672</f>
        <v/>
      </c>
      <c r="Q1759" s="181">
        <f>N1759+P1759</f>
        <v/>
      </c>
      <c r="R1759" s="178" t="n"/>
      <c r="S1759" s="180">
        <f>R1759+S1672</f>
        <v/>
      </c>
      <c r="T1759" s="178" t="n"/>
      <c r="U1759" s="180">
        <f>T1759+U1672</f>
        <v/>
      </c>
      <c r="V1759" s="182">
        <f>L1759-N1759-U1759</f>
        <v/>
      </c>
      <c r="W1759" s="180">
        <f>IF(L1759-N1759-U1759-V1759=0,"","Error")</f>
        <v/>
      </c>
    </row>
    <row r="1760" ht="13" customHeight="1">
      <c r="A1760" s="23" t="n"/>
      <c r="B1760" s="18" t="n"/>
      <c r="C1760" s="129" t="n"/>
      <c r="D1760" s="38" t="inlineStr">
        <is>
          <t xml:space="preserve">   កម្រៃឆ្លងកាត់គោ ក្របី និងសេះរស់ (មាតិកាចាស់)</t>
        </is>
      </c>
      <c r="E1760" s="54" t="inlineStr">
        <is>
          <t>TFB</t>
        </is>
      </c>
      <c r="F1760" s="178" t="n"/>
      <c r="G1760" s="179" t="n"/>
      <c r="H1760" s="179" t="n"/>
      <c r="I1760" s="179" t="n"/>
      <c r="J1760" s="180" t="n"/>
      <c r="K1760" s="178" t="n">
        <v>0</v>
      </c>
      <c r="L1760" s="180">
        <f>K1760+L1673</f>
        <v/>
      </c>
      <c r="M1760" s="178" t="n">
        <v>0</v>
      </c>
      <c r="N1760" s="180">
        <f>M1760+N1673</f>
        <v/>
      </c>
      <c r="O1760" s="178" t="n"/>
      <c r="P1760" s="180">
        <f>O1760+P1673</f>
        <v/>
      </c>
      <c r="Q1760" s="181">
        <f>N1760+P1760</f>
        <v/>
      </c>
      <c r="R1760" s="178" t="n"/>
      <c r="S1760" s="180">
        <f>R1760+S1673</f>
        <v/>
      </c>
      <c r="T1760" s="178" t="n"/>
      <c r="U1760" s="180">
        <f>T1760+U1673</f>
        <v/>
      </c>
      <c r="V1760" s="182">
        <f>L1760-N1760-U1760</f>
        <v/>
      </c>
      <c r="W1760" s="180">
        <f>IF(L1760-N1760-U1760-V1760=0,"","Error")</f>
        <v/>
      </c>
    </row>
    <row r="1761" ht="13" customHeight="1">
      <c r="A1761" s="23" t="n"/>
      <c r="B1761" s="18" t="n"/>
      <c r="C1761" s="129" t="n"/>
      <c r="D1761" s="38" t="inlineStr">
        <is>
          <t xml:space="preserve">   កម្រៃឆ្លងកាត់ជ្រូក ចៀម និងពពែរស់ (មាតិកាចាស់)</t>
        </is>
      </c>
      <c r="E1761" s="54" t="inlineStr">
        <is>
          <t>TFS</t>
        </is>
      </c>
      <c r="F1761" s="178" t="n"/>
      <c r="G1761" s="179" t="n"/>
      <c r="H1761" s="179" t="n"/>
      <c r="I1761" s="179" t="n"/>
      <c r="J1761" s="180" t="n"/>
      <c r="K1761" s="178" t="n">
        <v>0</v>
      </c>
      <c r="L1761" s="180">
        <f>K1761+L1674</f>
        <v/>
      </c>
      <c r="M1761" s="178" t="n">
        <v>0</v>
      </c>
      <c r="N1761" s="180">
        <f>M1761+N1674</f>
        <v/>
      </c>
      <c r="O1761" s="178" t="n"/>
      <c r="P1761" s="180">
        <f>O1761+P1674</f>
        <v/>
      </c>
      <c r="Q1761" s="181">
        <f>N1761+P1761</f>
        <v/>
      </c>
      <c r="R1761" s="178" t="n"/>
      <c r="S1761" s="180">
        <f>R1761+S1674</f>
        <v/>
      </c>
      <c r="T1761" s="178" t="n"/>
      <c r="U1761" s="180">
        <f>T1761+U1674</f>
        <v/>
      </c>
      <c r="V1761" s="182">
        <f>L1761-N1761-U1761</f>
        <v/>
      </c>
      <c r="W1761" s="180">
        <f>IF(L1761-N1761-U1761-V1761=0,"","Error")</f>
        <v/>
      </c>
    </row>
    <row r="1762" ht="13" customHeight="1">
      <c r="A1762" s="23" t="n"/>
      <c r="B1762" s="18" t="n"/>
      <c r="C1762" s="129" t="n"/>
      <c r="D1762" s="38" t="inlineStr">
        <is>
          <t xml:space="preserve">   កម្រៃឆ្លងកាត់សត្វស្លាប (មាន់ ទា...) (មាតិកាចាស់)</t>
        </is>
      </c>
      <c r="E1762" s="54" t="inlineStr">
        <is>
          <t>TFP</t>
        </is>
      </c>
      <c r="F1762" s="178" t="n"/>
      <c r="G1762" s="179" t="n"/>
      <c r="H1762" s="179" t="n"/>
      <c r="I1762" s="179" t="n"/>
      <c r="J1762" s="180" t="n"/>
      <c r="K1762" s="178" t="n">
        <v>0</v>
      </c>
      <c r="L1762" s="180">
        <f>K1762+L1675</f>
        <v/>
      </c>
      <c r="M1762" s="178" t="n">
        <v>0</v>
      </c>
      <c r="N1762" s="180">
        <f>M1762+N1675</f>
        <v/>
      </c>
      <c r="O1762" s="178" t="n"/>
      <c r="P1762" s="180">
        <f>O1762+P1675</f>
        <v/>
      </c>
      <c r="Q1762" s="181">
        <f>N1762+P1762</f>
        <v/>
      </c>
      <c r="R1762" s="178" t="n"/>
      <c r="S1762" s="180">
        <f>R1762+S1675</f>
        <v/>
      </c>
      <c r="T1762" s="178" t="n"/>
      <c r="U1762" s="180">
        <f>T1762+U1675</f>
        <v/>
      </c>
      <c r="V1762" s="182">
        <f>L1762-N1762-U1762</f>
        <v/>
      </c>
      <c r="W1762" s="180">
        <f>IF(L1762-N1762-U1762-V1762=0,"","Error")</f>
        <v/>
      </c>
    </row>
    <row r="1763" ht="13" customHeight="1">
      <c r="A1763" s="23" t="n"/>
      <c r="B1763" s="18" t="n"/>
      <c r="C1763" s="129" t="n"/>
      <c r="D1763" s="38" t="inlineStr">
        <is>
          <t xml:space="preserve">   កម្រៃឆ្លងកាត់ផលិតផលជលផល (មាតិកាចាស់)</t>
        </is>
      </c>
      <c r="E1763" s="54" t="inlineStr">
        <is>
          <t>TFA</t>
        </is>
      </c>
      <c r="F1763" s="178" t="n"/>
      <c r="G1763" s="179" t="n"/>
      <c r="H1763" s="179" t="n"/>
      <c r="I1763" s="179" t="n"/>
      <c r="J1763" s="180" t="n"/>
      <c r="K1763" s="178" t="n">
        <v>0</v>
      </c>
      <c r="L1763" s="180">
        <f>K1763+L1676</f>
        <v/>
      </c>
      <c r="M1763" s="178" t="n">
        <v>0</v>
      </c>
      <c r="N1763" s="180">
        <f>M1763+N1676</f>
        <v/>
      </c>
      <c r="O1763" s="178" t="n"/>
      <c r="P1763" s="180">
        <f>O1763+P1676</f>
        <v/>
      </c>
      <c r="Q1763" s="181">
        <f>N1763+P1763</f>
        <v/>
      </c>
      <c r="R1763" s="178" t="n"/>
      <c r="S1763" s="180">
        <f>R1763+S1676</f>
        <v/>
      </c>
      <c r="T1763" s="178" t="n"/>
      <c r="U1763" s="180">
        <f>T1763+U1676</f>
        <v/>
      </c>
      <c r="V1763" s="182">
        <f>L1763-N1763-U1763</f>
        <v/>
      </c>
      <c r="W1763" s="180">
        <f>IF(L1763-N1763-U1763-V1763=0,"","Error")</f>
        <v/>
      </c>
    </row>
    <row r="1764" ht="13" customHeight="1">
      <c r="A1764" s="23" t="n"/>
      <c r="B1764" s="18" t="n"/>
      <c r="C1764" s="183" t="n"/>
      <c r="D1764" s="22" t="inlineStr">
        <is>
          <t>កម្រៃផ្សេងៗ</t>
        </is>
      </c>
      <c r="E1764" s="50" t="inlineStr">
        <is>
          <t>OFS</t>
        </is>
      </c>
      <c r="F1764" s="184" t="n"/>
      <c r="G1764" s="185" t="n"/>
      <c r="H1764" s="185" t="n"/>
      <c r="I1764" s="185" t="n"/>
      <c r="J1764" s="186" t="n"/>
      <c r="K1764" s="184" t="n">
        <v>0</v>
      </c>
      <c r="L1764" s="186">
        <f>K1764+L1677</f>
        <v/>
      </c>
      <c r="M1764" s="184" t="n">
        <v>0</v>
      </c>
      <c r="N1764" s="186">
        <f>M1764+N1677</f>
        <v/>
      </c>
      <c r="O1764" s="184" t="n"/>
      <c r="P1764" s="186">
        <f>O1764+P1677</f>
        <v/>
      </c>
      <c r="Q1764" s="187">
        <f>N1764+P1764</f>
        <v/>
      </c>
      <c r="R1764" s="184" t="n"/>
      <c r="S1764" s="186">
        <f>R1764+S1677</f>
        <v/>
      </c>
      <c r="T1764" s="184" t="n"/>
      <c r="U1764" s="186">
        <f>T1764+U1677</f>
        <v/>
      </c>
      <c r="V1764" s="188">
        <f>L1764-N1764-U1764</f>
        <v/>
      </c>
      <c r="W1764" s="186">
        <f>IF(L1764-N1764-U1764-V1764=0,"","Error")</f>
        <v/>
      </c>
    </row>
    <row r="1765" ht="13" customHeight="1">
      <c r="A1765" s="15" t="n"/>
      <c r="B1765" s="18" t="n"/>
      <c r="C1765" s="21" t="n">
        <v>71003</v>
      </c>
      <c r="D1765" s="22" t="inlineStr">
        <is>
          <t>ពន្ធគយលើផលិតផលតេលសិលា</t>
        </is>
      </c>
      <c r="E1765" s="50" t="inlineStr">
        <is>
          <t>CPP</t>
        </is>
      </c>
      <c r="F1765" s="184" t="n"/>
      <c r="G1765" s="185" t="n"/>
      <c r="H1765" s="185" t="n"/>
      <c r="I1765" s="185" t="n"/>
      <c r="J1765" s="186" t="n"/>
      <c r="K1765" s="184" t="n">
        <v>0</v>
      </c>
      <c r="L1765" s="186">
        <f>K1765+L1678</f>
        <v/>
      </c>
      <c r="M1765" s="184" t="n">
        <v>0</v>
      </c>
      <c r="N1765" s="186">
        <f>M1765+N1678</f>
        <v/>
      </c>
      <c r="O1765" s="184" t="n"/>
      <c r="P1765" s="186">
        <f>O1765+P1678</f>
        <v/>
      </c>
      <c r="Q1765" s="187">
        <f>N1765+P1765</f>
        <v/>
      </c>
      <c r="R1765" s="184" t="n"/>
      <c r="S1765" s="186">
        <f>R1765+S1678</f>
        <v/>
      </c>
      <c r="T1765" s="184" t="n"/>
      <c r="U1765" s="186">
        <f>T1765+U1678</f>
        <v/>
      </c>
      <c r="V1765" s="188">
        <f>L1765-N1765-U1765</f>
        <v/>
      </c>
      <c r="W1765" s="186">
        <f>IF(L1765-N1765-U1765-V1765=0,"","Error")</f>
        <v/>
      </c>
    </row>
    <row r="1766" ht="13" customHeight="1">
      <c r="A1766" s="15" t="n"/>
      <c r="B1766" s="18" t="n"/>
      <c r="C1766" s="21" t="n">
        <v>71004</v>
      </c>
      <c r="D1766" s="22" t="inlineStr">
        <is>
          <t>អាករបន្ថែមលើផលិតផលតេលសិលាសម្រាប់ថែទាំផ្លូវថ្នល់</t>
        </is>
      </c>
      <c r="E1766" s="50" t="inlineStr">
        <is>
          <t>ATP</t>
        </is>
      </c>
      <c r="F1766" s="184" t="n"/>
      <c r="G1766" s="185" t="n"/>
      <c r="H1766" s="185" t="n"/>
      <c r="I1766" s="185" t="n"/>
      <c r="J1766" s="186" t="n"/>
      <c r="K1766" s="184" t="n">
        <v>0</v>
      </c>
      <c r="L1766" s="186">
        <f>K1766+L1679</f>
        <v/>
      </c>
      <c r="M1766" s="184" t="n">
        <v>0</v>
      </c>
      <c r="N1766" s="186">
        <f>M1766+N1679</f>
        <v/>
      </c>
      <c r="O1766" s="184" t="n"/>
      <c r="P1766" s="186">
        <f>O1766+P1679</f>
        <v/>
      </c>
      <c r="Q1766" s="187">
        <f>N1766+P1766</f>
        <v/>
      </c>
      <c r="R1766" s="184" t="n"/>
      <c r="S1766" s="186">
        <f>R1766+S1679</f>
        <v/>
      </c>
      <c r="T1766" s="184" t="n"/>
      <c r="U1766" s="186">
        <f>T1766+U1679</f>
        <v/>
      </c>
      <c r="V1766" s="188">
        <f>L1766-N1766-U1766</f>
        <v/>
      </c>
      <c r="W1766" s="186">
        <f>IF(L1766-N1766-U1766-V1766=0,"","Error")</f>
        <v/>
      </c>
    </row>
    <row r="1767" ht="13" customHeight="1">
      <c r="A1767" s="15" t="n"/>
      <c r="B1767" s="18" t="n"/>
      <c r="C1767" s="21" t="n">
        <v>71005</v>
      </c>
      <c r="D1767" s="22" t="inlineStr">
        <is>
          <t>ផលពីការលក់ទំនិញរឹបអូស និងទំនិញគ្មានការទាមទារ</t>
        </is>
      </c>
      <c r="E1767" s="50" t="inlineStr">
        <is>
          <t>AUC</t>
        </is>
      </c>
      <c r="F1767" s="184" t="n"/>
      <c r="G1767" s="185" t="n"/>
      <c r="H1767" s="185" t="n"/>
      <c r="I1767" s="185" t="n"/>
      <c r="J1767" s="186" t="n"/>
      <c r="K1767" s="184" t="n">
        <v>0</v>
      </c>
      <c r="L1767" s="186">
        <f>K1767+L1680</f>
        <v/>
      </c>
      <c r="M1767" s="184" t="n">
        <v>0</v>
      </c>
      <c r="N1767" s="186">
        <f>M1767+N1680</f>
        <v/>
      </c>
      <c r="O1767" s="184" t="n"/>
      <c r="P1767" s="186">
        <f>O1767+P1680</f>
        <v/>
      </c>
      <c r="Q1767" s="187">
        <f>N1767+P1767</f>
        <v/>
      </c>
      <c r="R1767" s="184" t="n"/>
      <c r="S1767" s="186">
        <f>R1767+S1680</f>
        <v/>
      </c>
      <c r="T1767" s="184" t="n"/>
      <c r="U1767" s="186">
        <f>T1767+U1680</f>
        <v/>
      </c>
      <c r="V1767" s="188">
        <f>L1767-N1767-U1767</f>
        <v/>
      </c>
      <c r="W1767" s="186">
        <f>IF(L1767-N1767-U1767-V1767=0,"","Error")</f>
        <v/>
      </c>
    </row>
    <row r="1768" ht="13" customHeight="1">
      <c r="A1768" s="15" t="n"/>
      <c r="B1768" s="18" t="n"/>
      <c r="C1768" s="21" t="n">
        <v>71006</v>
      </c>
      <c r="D1768" s="22" t="inlineStr">
        <is>
          <t>ពិន័យផ្សេងៗលើការនាំចូល</t>
        </is>
      </c>
      <c r="E1768" s="50" t="inlineStr">
        <is>
          <t>PIM</t>
        </is>
      </c>
      <c r="F1768" s="184" t="n"/>
      <c r="G1768" s="185" t="n"/>
      <c r="H1768" s="185" t="n"/>
      <c r="I1768" s="185" t="n"/>
      <c r="J1768" s="186" t="n"/>
      <c r="K1768" s="184" t="n">
        <v>0</v>
      </c>
      <c r="L1768" s="186">
        <f>K1768+L1681</f>
        <v/>
      </c>
      <c r="M1768" s="184" t="n">
        <v>0</v>
      </c>
      <c r="N1768" s="186">
        <f>M1768+N1681</f>
        <v/>
      </c>
      <c r="O1768" s="184" t="n"/>
      <c r="P1768" s="186">
        <f>O1768+P1681</f>
        <v/>
      </c>
      <c r="Q1768" s="187">
        <f>N1768+P1768</f>
        <v/>
      </c>
      <c r="R1768" s="184" t="n"/>
      <c r="S1768" s="186">
        <f>R1768+S1681</f>
        <v/>
      </c>
      <c r="T1768" s="184" t="n"/>
      <c r="U1768" s="186">
        <f>T1768+U1681</f>
        <v/>
      </c>
      <c r="V1768" s="188">
        <f>L1768-N1768-U1768</f>
        <v/>
      </c>
      <c r="W1768" s="186">
        <f>IF(L1768-N1768-U1768-V1768=0,"","Error")</f>
        <v/>
      </c>
    </row>
    <row r="1769" ht="14" customHeight="1" thickBot="1">
      <c r="A1769" s="15" t="n"/>
      <c r="B1769" s="24" t="n"/>
      <c r="C1769" s="55" t="n">
        <v>71007</v>
      </c>
      <c r="D1769" s="56" t="inlineStr">
        <is>
          <t>ពន្ធនាំចូល (ជាបន្ទុករបស់រដ្ឋ)</t>
        </is>
      </c>
      <c r="E1769" s="57" t="inlineStr">
        <is>
          <t>CRP</t>
        </is>
      </c>
      <c r="F1769" s="107" t="n"/>
      <c r="G1769" s="108" t="n"/>
      <c r="H1769" s="108" t="n"/>
      <c r="I1769" s="108" t="n"/>
      <c r="J1769" s="109" t="n"/>
      <c r="K1769" s="107" t="n">
        <v>0</v>
      </c>
      <c r="L1769" s="109">
        <f>K1769+L1682</f>
        <v/>
      </c>
      <c r="M1769" s="107" t="n">
        <v>0</v>
      </c>
      <c r="N1769" s="109">
        <f>M1769+N1682</f>
        <v/>
      </c>
      <c r="O1769" s="107" t="n"/>
      <c r="P1769" s="109">
        <f>O1769+P1682</f>
        <v/>
      </c>
      <c r="Q1769" s="110">
        <f>N1769+P1769</f>
        <v/>
      </c>
      <c r="R1769" s="107" t="n"/>
      <c r="S1769" s="109">
        <f>R1769+S1682</f>
        <v/>
      </c>
      <c r="T1769" s="107" t="n"/>
      <c r="U1769" s="109">
        <f>T1769+U1682</f>
        <v/>
      </c>
      <c r="V1769" s="111">
        <f>L1769-N1769-U1769</f>
        <v/>
      </c>
      <c r="W1769" s="109">
        <f>IF(L1769-N1769-U1769-V1769=0,"","Error")</f>
        <v/>
      </c>
    </row>
    <row r="1770" ht="13" customHeight="1">
      <c r="A1770" s="15" t="n"/>
      <c r="B1770" s="19" t="inlineStr">
        <is>
          <t>7101</t>
        </is>
      </c>
      <c r="C1770" s="20" t="n">
        <v>71011</v>
      </c>
      <c r="D1770" s="16" t="inlineStr">
        <is>
          <t>អាករលើការនាំចេញឈើ</t>
        </is>
      </c>
      <c r="E1770" s="49" t="inlineStr">
        <is>
          <t>ETW</t>
        </is>
      </c>
      <c r="F1770" s="97" t="n"/>
      <c r="G1770" s="98" t="n"/>
      <c r="H1770" s="98" t="n"/>
      <c r="I1770" s="98" t="n"/>
      <c r="J1770" s="99" t="n"/>
      <c r="K1770" s="97" t="n">
        <v>0</v>
      </c>
      <c r="L1770" s="99">
        <f>K1770+L1683</f>
        <v/>
      </c>
      <c r="M1770" s="97" t="n">
        <v>0</v>
      </c>
      <c r="N1770" s="99">
        <f>M1770+N1683</f>
        <v/>
      </c>
      <c r="O1770" s="97" t="n"/>
      <c r="P1770" s="99">
        <f>O1770+P1683</f>
        <v/>
      </c>
      <c r="Q1770" s="100">
        <f>N1770+P1770</f>
        <v/>
      </c>
      <c r="R1770" s="97" t="n"/>
      <c r="S1770" s="99">
        <f>R1770+S1683</f>
        <v/>
      </c>
      <c r="T1770" s="97" t="n"/>
      <c r="U1770" s="99">
        <f>T1770+U1683</f>
        <v/>
      </c>
      <c r="V1770" s="101">
        <f>L1770-N1770-U1770</f>
        <v/>
      </c>
      <c r="W1770" s="99">
        <f>IF(L1770-N1770-U1770-V1770=0,"","Error")</f>
        <v/>
      </c>
    </row>
    <row r="1771" ht="13" customHeight="1">
      <c r="A1771" s="15" t="n"/>
      <c r="B1771" s="18" t="n"/>
      <c r="C1771" s="21" t="n">
        <v>71012</v>
      </c>
      <c r="D1771" s="22" t="inlineStr">
        <is>
          <t>អាករលើការនាំចេញកៅស៊ូ</t>
        </is>
      </c>
      <c r="E1771" s="50" t="inlineStr">
        <is>
          <t>ETR</t>
        </is>
      </c>
      <c r="F1771" s="184" t="n"/>
      <c r="G1771" s="185" t="n"/>
      <c r="H1771" s="185" t="n"/>
      <c r="I1771" s="185" t="n"/>
      <c r="J1771" s="186" t="n"/>
      <c r="K1771" s="184" t="n">
        <v>0</v>
      </c>
      <c r="L1771" s="186">
        <f>K1771+L1684</f>
        <v/>
      </c>
      <c r="M1771" s="184" t="n">
        <v>0</v>
      </c>
      <c r="N1771" s="186">
        <f>M1771+N1684</f>
        <v/>
      </c>
      <c r="O1771" s="184" t="n"/>
      <c r="P1771" s="186">
        <f>O1771+P1684</f>
        <v/>
      </c>
      <c r="Q1771" s="187">
        <f>N1771+P1771</f>
        <v/>
      </c>
      <c r="R1771" s="184" t="n"/>
      <c r="S1771" s="186">
        <f>R1771+S1684</f>
        <v/>
      </c>
      <c r="T1771" s="184" t="n"/>
      <c r="U1771" s="186">
        <f>T1771+U1684</f>
        <v/>
      </c>
      <c r="V1771" s="188">
        <f>L1771-N1771-U1771</f>
        <v/>
      </c>
      <c r="W1771" s="186">
        <f>IF(L1771-N1771-U1771-V1771=0,"","Error")</f>
        <v/>
      </c>
    </row>
    <row r="1772" ht="13" customHeight="1">
      <c r="A1772" s="15" t="n"/>
      <c r="B1772" s="18" t="n"/>
      <c r="C1772" s="21" t="n">
        <v>71013</v>
      </c>
      <c r="D1772" s="22" t="inlineStr">
        <is>
          <t>អាករលើការនាំចេញផលិតផលតេលសិលា</t>
        </is>
      </c>
      <c r="E1772" s="50" t="inlineStr">
        <is>
          <t>ETP</t>
        </is>
      </c>
      <c r="F1772" s="184" t="n"/>
      <c r="G1772" s="185" t="n"/>
      <c r="H1772" s="185" t="n"/>
      <c r="I1772" s="185" t="n"/>
      <c r="J1772" s="186" t="n"/>
      <c r="K1772" s="184" t="n">
        <v>0</v>
      </c>
      <c r="L1772" s="186">
        <f>K1772+L1685</f>
        <v/>
      </c>
      <c r="M1772" s="184" t="n">
        <v>0</v>
      </c>
      <c r="N1772" s="186">
        <f>M1772+N1685</f>
        <v/>
      </c>
      <c r="O1772" s="184" t="n"/>
      <c r="P1772" s="186">
        <f>O1772+P1685</f>
        <v/>
      </c>
      <c r="Q1772" s="187">
        <f>N1772+P1772</f>
        <v/>
      </c>
      <c r="R1772" s="184" t="n"/>
      <c r="S1772" s="186">
        <f>R1772+S1685</f>
        <v/>
      </c>
      <c r="T1772" s="184" t="n"/>
      <c r="U1772" s="186">
        <f>T1772+U1685</f>
        <v/>
      </c>
      <c r="V1772" s="188">
        <f>L1772-N1772-U1772</f>
        <v/>
      </c>
      <c r="W1772" s="186">
        <f>IF(L1772-N1772-U1772-V1772=0,"","Error")</f>
        <v/>
      </c>
    </row>
    <row r="1773" ht="13" customHeight="1">
      <c r="A1773" s="15" t="n"/>
      <c r="B1773" s="18" t="n"/>
      <c r="C1773" s="21" t="n">
        <v>71014</v>
      </c>
      <c r="D1773" s="22" t="inlineStr">
        <is>
          <t>អាករលើការនាំចេញទំនិញផ្សេងៗ</t>
        </is>
      </c>
      <c r="E1773" s="50" t="inlineStr">
        <is>
          <t>ETO</t>
        </is>
      </c>
      <c r="F1773" s="184" t="n"/>
      <c r="G1773" s="185" t="n"/>
      <c r="H1773" s="185" t="n"/>
      <c r="I1773" s="185" t="n"/>
      <c r="J1773" s="186" t="n"/>
      <c r="K1773" s="184" t="n">
        <v>0</v>
      </c>
      <c r="L1773" s="186">
        <f>K1773+L1686</f>
        <v/>
      </c>
      <c r="M1773" s="184" t="n">
        <v>0</v>
      </c>
      <c r="N1773" s="186">
        <f>M1773+N1686</f>
        <v/>
      </c>
      <c r="O1773" s="184" t="n"/>
      <c r="P1773" s="186">
        <f>O1773+P1686</f>
        <v/>
      </c>
      <c r="Q1773" s="187">
        <f>N1773+P1773</f>
        <v/>
      </c>
      <c r="R1773" s="184" t="n"/>
      <c r="S1773" s="186">
        <f>R1773+S1686</f>
        <v/>
      </c>
      <c r="T1773" s="184" t="n"/>
      <c r="U1773" s="186">
        <f>T1773+U1686</f>
        <v/>
      </c>
      <c r="V1773" s="188">
        <f>L1773-N1773-U1773</f>
        <v/>
      </c>
      <c r="W1773" s="186">
        <f>IF(L1773-N1773-U1773-V1773=0,"","Error")</f>
        <v/>
      </c>
    </row>
    <row r="1774" ht="14" customHeight="1" thickBot="1">
      <c r="A1774" s="81" t="n"/>
      <c r="B1774" s="24" t="n"/>
      <c r="C1774" s="55" t="n">
        <v>71016</v>
      </c>
      <c r="D1774" s="56" t="inlineStr">
        <is>
          <t>ពិន័យផ្សេងៗលើការនាំចេញ</t>
        </is>
      </c>
      <c r="E1774" s="57" t="inlineStr">
        <is>
          <t>PEX</t>
        </is>
      </c>
      <c r="F1774" s="107" t="n"/>
      <c r="G1774" s="108" t="n"/>
      <c r="H1774" s="108" t="n"/>
      <c r="I1774" s="108" t="n"/>
      <c r="J1774" s="109" t="n"/>
      <c r="K1774" s="107" t="n">
        <v>0</v>
      </c>
      <c r="L1774" s="109">
        <f>K1774+L1687</f>
        <v/>
      </c>
      <c r="M1774" s="107" t="n">
        <v>0</v>
      </c>
      <c r="N1774" s="109">
        <f>M1774+N1687</f>
        <v/>
      </c>
      <c r="O1774" s="107" t="n"/>
      <c r="P1774" s="109">
        <f>O1774+P1687</f>
        <v/>
      </c>
      <c r="Q1774" s="110">
        <f>N1774+P1774</f>
        <v/>
      </c>
      <c r="R1774" s="107" t="n"/>
      <c r="S1774" s="109">
        <f>R1774+S1687</f>
        <v/>
      </c>
      <c r="T1774" s="107" t="n"/>
      <c r="U1774" s="109">
        <f>T1774+U1687</f>
        <v/>
      </c>
      <c r="V1774" s="111">
        <f>L1774-N1774-U1774</f>
        <v/>
      </c>
      <c r="W1774" s="109">
        <f>IF(L1774-N1774-U1774-V1774=0,"","Error")</f>
        <v/>
      </c>
    </row>
    <row r="1775" ht="14" customHeight="1" thickBot="1">
      <c r="A1775" s="25" t="inlineStr">
        <is>
          <t>73</t>
        </is>
      </c>
      <c r="B1775" s="19" t="inlineStr">
        <is>
          <t>7301</t>
        </is>
      </c>
      <c r="C1775" s="26" t="n">
        <v>73011</v>
      </c>
      <c r="D1775" s="36" t="inlineStr">
        <is>
          <t>ការលក់សម្ភារបរិក្ខារ សម្ភារខូចខាត សម្ភារសិក្សា</t>
        </is>
      </c>
      <c r="E1775" s="58" t="inlineStr">
        <is>
          <t>SOS</t>
        </is>
      </c>
      <c r="F1775" s="189" t="n"/>
      <c r="G1775" s="190" t="n"/>
      <c r="H1775" s="190" t="n"/>
      <c r="I1775" s="190" t="n"/>
      <c r="J1775" s="114" t="n"/>
      <c r="K1775" s="189" t="n">
        <v>0</v>
      </c>
      <c r="L1775" s="114">
        <f>K1775+L1688</f>
        <v/>
      </c>
      <c r="M1775" s="189" t="n">
        <v>0</v>
      </c>
      <c r="N1775" s="114">
        <f>M1775+N1688</f>
        <v/>
      </c>
      <c r="O1775" s="189" t="n"/>
      <c r="P1775" s="114">
        <f>O1775+P1688</f>
        <v/>
      </c>
      <c r="Q1775" s="115">
        <f>N1775+P1775</f>
        <v/>
      </c>
      <c r="R1775" s="189" t="n"/>
      <c r="S1775" s="114">
        <f>R1775+S1688</f>
        <v/>
      </c>
      <c r="T1775" s="189" t="n"/>
      <c r="U1775" s="114">
        <f>T1775+U1688</f>
        <v/>
      </c>
      <c r="V1775" s="191">
        <f>L1775-N1775-U1775</f>
        <v/>
      </c>
      <c r="W1775" s="114">
        <f>IF(L1775-N1775-U1775-V1775=0,"","Error")</f>
        <v/>
      </c>
    </row>
    <row r="1776" ht="14" customHeight="1" thickBot="1">
      <c r="A1776" s="23" t="n"/>
      <c r="B1776" s="18" t="n"/>
      <c r="C1776" s="143" t="inlineStr">
        <is>
          <t>73012</t>
        </is>
      </c>
      <c r="D1776" s="128" t="inlineStr">
        <is>
          <t>សរុបលក់ឯកសារ លតាប័ត្រ និងលិខិតបោះពុម្ពផ្សេងៗ</t>
        </is>
      </c>
      <c r="E1776" s="90" t="n"/>
      <c r="F1776" s="118" t="n"/>
      <c r="G1776" s="119">
        <f>SUM(G1777:G1781)</f>
        <v/>
      </c>
      <c r="H1776" s="119">
        <f>SUM(H1777:H1781)</f>
        <v/>
      </c>
      <c r="I1776" s="119">
        <f>SUM(I1777:I1781)</f>
        <v/>
      </c>
      <c r="J1776" s="120">
        <f>SUM(J1777:J1781)</f>
        <v/>
      </c>
      <c r="K1776" s="118">
        <f>SUM(K1777:K1781)</f>
        <v/>
      </c>
      <c r="L1776" s="120">
        <f>SUM(L1777:L1781)</f>
        <v/>
      </c>
      <c r="M1776" s="118">
        <f>SUM(M1777:M1781)</f>
        <v/>
      </c>
      <c r="N1776" s="120">
        <f>SUM(N1777:N1781)</f>
        <v/>
      </c>
      <c r="O1776" s="118">
        <f>SUM(O1777:O1781)</f>
        <v/>
      </c>
      <c r="P1776" s="120">
        <f>SUM(P1777:P1781)</f>
        <v/>
      </c>
      <c r="Q1776" s="121">
        <f>SUM(Q1777:Q1781)</f>
        <v/>
      </c>
      <c r="R1776" s="118">
        <f>SUM(R1777:R1781)</f>
        <v/>
      </c>
      <c r="S1776" s="120">
        <f>SUM(S1777:S1781)</f>
        <v/>
      </c>
      <c r="T1776" s="118">
        <f>SUM(T1777:T1781)</f>
        <v/>
      </c>
      <c r="U1776" s="120">
        <f>SUM(U1777:U1781)</f>
        <v/>
      </c>
      <c r="V1776" s="122">
        <f>SUM(V1777:V1781)</f>
        <v/>
      </c>
      <c r="W1776" s="120">
        <f>IF(L1776-N1776-U1776-V1776=0,"","Error")</f>
        <v/>
      </c>
    </row>
    <row r="1777" ht="13" customHeight="1">
      <c r="A1777" s="23" t="n"/>
      <c r="B1777" s="18" t="n"/>
      <c r="C1777" s="127" t="n"/>
      <c r="D1777" s="14" t="inlineStr">
        <is>
          <t>កម្រៃលតាប័ត្ររថយន្ដ</t>
        </is>
      </c>
      <c r="E1777" s="59" t="inlineStr">
        <is>
          <t>VVF</t>
        </is>
      </c>
      <c r="F1777" s="192" t="n"/>
      <c r="G1777" s="193" t="n"/>
      <c r="H1777" s="193" t="n"/>
      <c r="I1777" s="193" t="n"/>
      <c r="J1777" s="194" t="n"/>
      <c r="K1777" s="192" t="n">
        <v>0</v>
      </c>
      <c r="L1777" s="194">
        <f>K1777+L1690</f>
        <v/>
      </c>
      <c r="M1777" s="192" t="n">
        <v>0</v>
      </c>
      <c r="N1777" s="194">
        <f>M1777+N1690</f>
        <v/>
      </c>
      <c r="O1777" s="192" t="n"/>
      <c r="P1777" s="194">
        <f>O1777+P1690</f>
        <v/>
      </c>
      <c r="Q1777" s="195">
        <f>N1777+P1777</f>
        <v/>
      </c>
      <c r="R1777" s="192" t="n"/>
      <c r="S1777" s="194">
        <f>R1777+S1690</f>
        <v/>
      </c>
      <c r="T1777" s="192" t="n"/>
      <c r="U1777" s="194">
        <f>T1777+U1690</f>
        <v/>
      </c>
      <c r="V1777" s="196">
        <f>L1777-N1777-U1777</f>
        <v/>
      </c>
      <c r="W1777" s="194">
        <f>IF(L1777-N1777-U1777-V1777=0,"","Error")</f>
        <v/>
      </c>
    </row>
    <row r="1778" ht="13" customHeight="1">
      <c r="A1778" s="23" t="n"/>
      <c r="B1778" s="18" t="n"/>
      <c r="C1778" s="127" t="n"/>
      <c r="D1778" s="6" t="inlineStr">
        <is>
          <t>កម្រៃត្រាពន្ធគយ</t>
        </is>
      </c>
      <c r="E1778" s="60" t="inlineStr">
        <is>
          <t>CSF</t>
        </is>
      </c>
      <c r="F1778" s="150" t="n"/>
      <c r="G1778" s="151" t="n"/>
      <c r="H1778" s="151" t="n"/>
      <c r="I1778" s="151" t="n"/>
      <c r="J1778" s="152" t="n"/>
      <c r="K1778" s="150" t="n">
        <v>0</v>
      </c>
      <c r="L1778" s="152">
        <f>K1778+L1691</f>
        <v/>
      </c>
      <c r="M1778" s="150" t="n">
        <v>0</v>
      </c>
      <c r="N1778" s="152">
        <f>M1778+N1691</f>
        <v/>
      </c>
      <c r="O1778" s="150" t="n"/>
      <c r="P1778" s="152">
        <f>O1778+P1691</f>
        <v/>
      </c>
      <c r="Q1778" s="153">
        <f>N1778+P1778</f>
        <v/>
      </c>
      <c r="R1778" s="150" t="n"/>
      <c r="S1778" s="152">
        <f>R1778+S1691</f>
        <v/>
      </c>
      <c r="T1778" s="150" t="n"/>
      <c r="U1778" s="152">
        <f>T1778+U1691</f>
        <v/>
      </c>
      <c r="V1778" s="154">
        <f>L1778-N1778-U1778</f>
        <v/>
      </c>
      <c r="W1778" s="152">
        <f>IF(L1778-N1778-U1778-V1778=0,"","Error")</f>
        <v/>
      </c>
    </row>
    <row r="1779" ht="13" customHeight="1">
      <c r="A1779" s="23" t="n"/>
      <c r="B1779" s="18" t="n"/>
      <c r="C1779" s="127" t="n"/>
      <c r="D1779" s="6" t="inlineStr">
        <is>
          <t>កម្រៃតែមប្រិ៍អាករ</t>
        </is>
      </c>
      <c r="E1779" s="60" t="inlineStr">
        <is>
          <t>STF</t>
        </is>
      </c>
      <c r="F1779" s="150" t="n"/>
      <c r="G1779" s="151" t="n"/>
      <c r="H1779" s="151" t="n"/>
      <c r="I1779" s="151" t="n"/>
      <c r="J1779" s="152" t="n"/>
      <c r="K1779" s="150" t="n">
        <v>0</v>
      </c>
      <c r="L1779" s="152">
        <f>K1779+L1692</f>
        <v/>
      </c>
      <c r="M1779" s="150" t="n">
        <v>0</v>
      </c>
      <c r="N1779" s="152">
        <f>M1779+N1692</f>
        <v/>
      </c>
      <c r="O1779" s="150" t="n"/>
      <c r="P1779" s="152">
        <f>O1779+P1692</f>
        <v/>
      </c>
      <c r="Q1779" s="153">
        <f>N1779+P1779</f>
        <v/>
      </c>
      <c r="R1779" s="150" t="n"/>
      <c r="S1779" s="152">
        <f>R1779+S1692</f>
        <v/>
      </c>
      <c r="T1779" s="150" t="n"/>
      <c r="U1779" s="152">
        <f>T1779+U1692</f>
        <v/>
      </c>
      <c r="V1779" s="154">
        <f>L1779-N1779-U1779</f>
        <v/>
      </c>
      <c r="W1779" s="152">
        <f>IF(L1779-N1779-U1779-V1779=0,"","Error")</f>
        <v/>
      </c>
    </row>
    <row r="1780" ht="13" customHeight="1">
      <c r="A1780" s="23" t="n"/>
      <c r="B1780" s="18" t="n"/>
      <c r="C1780" s="127" t="n"/>
      <c r="D1780" s="6" t="inlineStr">
        <is>
          <t>កម្រៃបណ្ណដឹកជញ្ជូនទំនិញ</t>
        </is>
      </c>
      <c r="E1780" s="60" t="inlineStr">
        <is>
          <t>TSF</t>
        </is>
      </c>
      <c r="F1780" s="150" t="n"/>
      <c r="G1780" s="151" t="n"/>
      <c r="H1780" s="151" t="n"/>
      <c r="I1780" s="151" t="n"/>
      <c r="J1780" s="152" t="n"/>
      <c r="K1780" s="150" t="n">
        <v>0</v>
      </c>
      <c r="L1780" s="152">
        <f>K1780+L1693</f>
        <v/>
      </c>
      <c r="M1780" s="150" t="n">
        <v>0</v>
      </c>
      <c r="N1780" s="152">
        <f>M1780+N1693</f>
        <v/>
      </c>
      <c r="O1780" s="150" t="n"/>
      <c r="P1780" s="152">
        <f>O1780+P1693</f>
        <v/>
      </c>
      <c r="Q1780" s="153">
        <f>N1780+P1780</f>
        <v/>
      </c>
      <c r="R1780" s="150" t="n"/>
      <c r="S1780" s="152">
        <f>R1780+S1693</f>
        <v/>
      </c>
      <c r="T1780" s="150" t="n"/>
      <c r="U1780" s="152">
        <f>T1780+U1693</f>
        <v/>
      </c>
      <c r="V1780" s="154">
        <f>L1780-N1780-U1780</f>
        <v/>
      </c>
      <c r="W1780" s="152">
        <f>IF(L1780-N1780-U1780-V1780=0,"","Error")</f>
        <v/>
      </c>
    </row>
    <row r="1781" ht="13" customHeight="1">
      <c r="A1781" s="23" t="n"/>
      <c r="B1781" s="18" t="n"/>
      <c r="C1781" s="127" t="n"/>
      <c r="D1781" s="7" t="inlineStr">
        <is>
          <t>កម្រៃសៀលកុងតឺន័រ</t>
        </is>
      </c>
      <c r="E1781" s="61" t="inlineStr">
        <is>
          <t>CCS</t>
        </is>
      </c>
      <c r="F1781" s="197" t="n"/>
      <c r="G1781" s="198" t="n"/>
      <c r="H1781" s="198" t="n"/>
      <c r="I1781" s="198" t="n"/>
      <c r="J1781" s="199" t="n"/>
      <c r="K1781" s="197" t="n">
        <v>0</v>
      </c>
      <c r="L1781" s="199">
        <f>K1781+L1694</f>
        <v/>
      </c>
      <c r="M1781" s="197" t="n">
        <v>0</v>
      </c>
      <c r="N1781" s="199">
        <f>M1781+N1694</f>
        <v/>
      </c>
      <c r="O1781" s="197" t="n"/>
      <c r="P1781" s="199">
        <f>O1781+P1694</f>
        <v/>
      </c>
      <c r="Q1781" s="200">
        <f>N1781+P1781</f>
        <v/>
      </c>
      <c r="R1781" s="197" t="n"/>
      <c r="S1781" s="199">
        <f>R1781+S1694</f>
        <v/>
      </c>
      <c r="T1781" s="197" t="n"/>
      <c r="U1781" s="199">
        <f>T1781+U1694</f>
        <v/>
      </c>
      <c r="V1781" s="201">
        <f>L1781-N1781-U1781</f>
        <v/>
      </c>
      <c r="W1781" s="199">
        <f>IF(L1781-N1781-U1781-V1781=0,"","Error")</f>
        <v/>
      </c>
    </row>
    <row r="1782" ht="13" customHeight="1">
      <c r="A1782" s="15" t="n"/>
      <c r="B1782" s="18" t="n"/>
      <c r="C1782" s="21" t="n">
        <v>73013</v>
      </c>
      <c r="D1782" s="22" t="inlineStr">
        <is>
          <t>ផលបានពីការលក់ទ្រព្យសម្បត្តិកំទេចកំទី</t>
        </is>
      </c>
      <c r="E1782" s="62" t="inlineStr">
        <is>
          <t>SOM</t>
        </is>
      </c>
      <c r="F1782" s="184" t="n"/>
      <c r="G1782" s="185" t="n"/>
      <c r="H1782" s="185" t="n"/>
      <c r="I1782" s="185" t="n"/>
      <c r="J1782" s="186" t="n"/>
      <c r="K1782" s="184" t="n">
        <v>0</v>
      </c>
      <c r="L1782" s="186">
        <f>K1782+L1695</f>
        <v/>
      </c>
      <c r="M1782" s="184" t="n">
        <v>0</v>
      </c>
      <c r="N1782" s="186">
        <f>M1782+N1695</f>
        <v/>
      </c>
      <c r="O1782" s="184" t="n"/>
      <c r="P1782" s="186">
        <f>O1782+P1695</f>
        <v/>
      </c>
      <c r="Q1782" s="187">
        <f>N1782+P1782</f>
        <v/>
      </c>
      <c r="R1782" s="184" t="n"/>
      <c r="S1782" s="186">
        <f>R1782+S1695</f>
        <v/>
      </c>
      <c r="T1782" s="184" t="n"/>
      <c r="U1782" s="186">
        <f>T1782+U1695</f>
        <v/>
      </c>
      <c r="V1782" s="188">
        <f>L1782-N1782-U1782</f>
        <v/>
      </c>
      <c r="W1782" s="186">
        <f>IF(L1782-N1782-U1782-V1782=0,"","Error")</f>
        <v/>
      </c>
    </row>
    <row r="1783" ht="13" customHeight="1">
      <c r="A1783" s="15" t="n"/>
      <c r="B1783" s="18" t="n"/>
      <c r="C1783" s="21" t="n">
        <v>73015</v>
      </c>
      <c r="D1783" s="22" t="inlineStr">
        <is>
          <t>ការលក់មធ្យោបាយដឹកជញ្ជូន និងគ្រឿងចក្រចាស់ៗ ឬខូច</t>
        </is>
      </c>
      <c r="E1783" s="62" t="inlineStr">
        <is>
          <t>SOV</t>
        </is>
      </c>
      <c r="F1783" s="184" t="n"/>
      <c r="G1783" s="185" t="n"/>
      <c r="H1783" s="185" t="n"/>
      <c r="I1783" s="185" t="n"/>
      <c r="J1783" s="186" t="n"/>
      <c r="K1783" s="184" t="n">
        <v>0</v>
      </c>
      <c r="L1783" s="186">
        <f>K1783+L1696</f>
        <v/>
      </c>
      <c r="M1783" s="184" t="n">
        <v>0</v>
      </c>
      <c r="N1783" s="186">
        <f>M1783+N1696</f>
        <v/>
      </c>
      <c r="O1783" s="184" t="n"/>
      <c r="P1783" s="186">
        <f>O1783+P1696</f>
        <v/>
      </c>
      <c r="Q1783" s="187">
        <f>N1783+P1783</f>
        <v/>
      </c>
      <c r="R1783" s="184" t="n"/>
      <c r="S1783" s="186">
        <f>R1783+S1696</f>
        <v/>
      </c>
      <c r="T1783" s="184" t="n"/>
      <c r="U1783" s="186">
        <f>T1783+U1696</f>
        <v/>
      </c>
      <c r="V1783" s="188">
        <f>L1783-N1783-U1783</f>
        <v/>
      </c>
      <c r="W1783" s="186">
        <f>IF(L1783-N1783-U1783-V1783=0,"","Error")</f>
        <v/>
      </c>
    </row>
    <row r="1784" ht="13" customHeight="1">
      <c r="A1784" s="15" t="n"/>
      <c r="B1784" s="18" t="n"/>
      <c r="C1784" s="21" t="n">
        <v>73016</v>
      </c>
      <c r="D1784" s="22" t="inlineStr">
        <is>
          <t>ការលក់ឧបករណ៍អេឡិចត្រូនិចចាស់ៗ ឬ ខូច</t>
        </is>
      </c>
      <c r="E1784" s="62" t="inlineStr">
        <is>
          <t>SOD</t>
        </is>
      </c>
      <c r="F1784" s="184" t="n"/>
      <c r="G1784" s="185" t="n"/>
      <c r="H1784" s="185" t="n"/>
      <c r="I1784" s="185" t="n"/>
      <c r="J1784" s="186" t="n"/>
      <c r="K1784" s="184" t="n">
        <v>0</v>
      </c>
      <c r="L1784" s="186">
        <f>K1784+L1697</f>
        <v/>
      </c>
      <c r="M1784" s="184" t="n">
        <v>0</v>
      </c>
      <c r="N1784" s="186">
        <f>M1784+N1697</f>
        <v/>
      </c>
      <c r="O1784" s="184" t="n"/>
      <c r="P1784" s="186">
        <f>O1784+P1697</f>
        <v/>
      </c>
      <c r="Q1784" s="187">
        <f>N1784+P1784</f>
        <v/>
      </c>
      <c r="R1784" s="184" t="n"/>
      <c r="S1784" s="186">
        <f>R1784+S1697</f>
        <v/>
      </c>
      <c r="T1784" s="184" t="n"/>
      <c r="U1784" s="186">
        <f>T1784+U1697</f>
        <v/>
      </c>
      <c r="V1784" s="188">
        <f>L1784-N1784-U1784</f>
        <v/>
      </c>
      <c r="W1784" s="186">
        <f>IF(L1784-N1784-U1784-V1784=0,"","Error")</f>
        <v/>
      </c>
    </row>
    <row r="1785" ht="13" customHeight="1">
      <c r="A1785" s="15" t="n"/>
      <c r="B1785" s="18" t="n"/>
      <c r="C1785" s="21" t="n">
        <v>73017</v>
      </c>
      <c r="D1785" s="22" t="inlineStr">
        <is>
          <t>ការលក់ឧបករណ៍អគ្គិសនីចាស់ៗ ឬ ខូច</t>
        </is>
      </c>
      <c r="E1785" s="62" t="inlineStr">
        <is>
          <t>SOE</t>
        </is>
      </c>
      <c r="F1785" s="184" t="n"/>
      <c r="G1785" s="185" t="n"/>
      <c r="H1785" s="185" t="n"/>
      <c r="I1785" s="185" t="n"/>
      <c r="J1785" s="186" t="n"/>
      <c r="K1785" s="184" t="n">
        <v>0</v>
      </c>
      <c r="L1785" s="186">
        <f>K1785+L1698</f>
        <v/>
      </c>
      <c r="M1785" s="184" t="n">
        <v>0</v>
      </c>
      <c r="N1785" s="186">
        <f>M1785+N1698</f>
        <v/>
      </c>
      <c r="O1785" s="184" t="n"/>
      <c r="P1785" s="186">
        <f>O1785+P1698</f>
        <v/>
      </c>
      <c r="Q1785" s="187">
        <f>N1785+P1785</f>
        <v/>
      </c>
      <c r="R1785" s="184" t="n"/>
      <c r="S1785" s="186">
        <f>R1785+S1698</f>
        <v/>
      </c>
      <c r="T1785" s="184" t="n"/>
      <c r="U1785" s="186">
        <f>T1785+U1698</f>
        <v/>
      </c>
      <c r="V1785" s="188">
        <f>L1785-N1785-U1785</f>
        <v/>
      </c>
      <c r="W1785" s="186">
        <f>IF(L1785-N1785-U1785-V1785=0,"","Error")</f>
        <v/>
      </c>
    </row>
    <row r="1786" ht="14" customHeight="1" thickBot="1">
      <c r="A1786" s="15" t="n"/>
      <c r="B1786" s="24" t="n"/>
      <c r="C1786" s="55" t="n">
        <v>73018</v>
      </c>
      <c r="D1786" s="56" t="inlineStr">
        <is>
          <t>ការលក់ទ្រព្យសម្បត្តិនៃរដ្ឋបាលសាធារណៈផ្សេងទៀត</t>
        </is>
      </c>
      <c r="E1786" s="80" t="inlineStr">
        <is>
          <t>SOO</t>
        </is>
      </c>
      <c r="F1786" s="107" t="n"/>
      <c r="G1786" s="108" t="n"/>
      <c r="H1786" s="108" t="n"/>
      <c r="I1786" s="108" t="n"/>
      <c r="J1786" s="109" t="n"/>
      <c r="K1786" s="107" t="n">
        <v>0</v>
      </c>
      <c r="L1786" s="109">
        <f>K1786+L1699</f>
        <v/>
      </c>
      <c r="M1786" s="107" t="n">
        <v>0</v>
      </c>
      <c r="N1786" s="109">
        <f>M1786+N1699</f>
        <v/>
      </c>
      <c r="O1786" s="107" t="n"/>
      <c r="P1786" s="109">
        <f>O1786+P1699</f>
        <v/>
      </c>
      <c r="Q1786" s="110">
        <f>N1786+P1786</f>
        <v/>
      </c>
      <c r="R1786" s="107" t="n"/>
      <c r="S1786" s="109">
        <f>R1786+S1699</f>
        <v/>
      </c>
      <c r="T1786" s="107" t="n"/>
      <c r="U1786" s="109">
        <f>T1786+U1699</f>
        <v/>
      </c>
      <c r="V1786" s="111">
        <f>L1786-N1786-U1786</f>
        <v/>
      </c>
      <c r="W1786" s="109">
        <f>IF(L1786-N1786-U1786-V1786=0,"","Error")</f>
        <v/>
      </c>
    </row>
    <row r="1787" ht="14" customHeight="1" thickBot="1">
      <c r="A1787" s="15" t="n"/>
      <c r="B1787" s="19" t="inlineStr">
        <is>
          <t>7302</t>
        </is>
      </c>
      <c r="C1787" s="26" t="n">
        <v>73024</v>
      </c>
      <c r="D1787" s="35" t="inlineStr">
        <is>
          <t>កម្រៃសេវាបង់ថ្លៃសិទ្ធិប្រឡង និងសិក្សាវគ្គជើងសាគយ</t>
        </is>
      </c>
      <c r="E1787" s="63" t="inlineStr">
        <is>
          <t>CBF</t>
        </is>
      </c>
      <c r="F1787" s="189" t="n"/>
      <c r="G1787" s="190" t="n"/>
      <c r="H1787" s="190" t="n"/>
      <c r="I1787" s="190" t="n"/>
      <c r="J1787" s="114" t="n"/>
      <c r="K1787" s="189" t="n">
        <v>0</v>
      </c>
      <c r="L1787" s="114">
        <f>K1787+L1700</f>
        <v/>
      </c>
      <c r="M1787" s="189" t="n">
        <v>0</v>
      </c>
      <c r="N1787" s="114">
        <f>M1787+N1700</f>
        <v/>
      </c>
      <c r="O1787" s="189" t="n"/>
      <c r="P1787" s="114">
        <f>O1787+P1700</f>
        <v/>
      </c>
      <c r="Q1787" s="115">
        <f>N1787+P1787</f>
        <v/>
      </c>
      <c r="R1787" s="189" t="n"/>
      <c r="S1787" s="114">
        <f>R1787+S1700</f>
        <v/>
      </c>
      <c r="T1787" s="189" t="n"/>
      <c r="U1787" s="114">
        <f>T1787+U1700</f>
        <v/>
      </c>
      <c r="V1787" s="191">
        <f>L1787-N1787-U1787</f>
        <v/>
      </c>
      <c r="W1787" s="114">
        <f>IF(L1787-N1787-U1787-V1787=0,"","Error")</f>
        <v/>
      </c>
    </row>
    <row r="1788" ht="27" customHeight="1" thickBot="1">
      <c r="A1788" s="23" t="n"/>
      <c r="B1788" s="15" t="n"/>
      <c r="C1788" s="126" t="n">
        <v>73028</v>
      </c>
      <c r="D178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788" s="90" t="n"/>
      <c r="F1788" s="118" t="n"/>
      <c r="G1788" s="119">
        <f>G1789+G1794+G1800+G1801</f>
        <v/>
      </c>
      <c r="H1788" s="119">
        <f>H1789+H1794+H1800+H1801</f>
        <v/>
      </c>
      <c r="I1788" s="119">
        <f>I1789+I1794+I1800+I1801</f>
        <v/>
      </c>
      <c r="J1788" s="120">
        <f>J1789+J1794+J1800+J1801</f>
        <v/>
      </c>
      <c r="K1788" s="118">
        <f>K1789+K1794+K1800+K1801</f>
        <v/>
      </c>
      <c r="L1788" s="120">
        <f>L1789+L1794+L1800+L1801</f>
        <v/>
      </c>
      <c r="M1788" s="118">
        <f>M1789+M1794+M1800+M1801</f>
        <v/>
      </c>
      <c r="N1788" s="120">
        <f>N1789+N1794+N1800+N1801</f>
        <v/>
      </c>
      <c r="O1788" s="118">
        <f>O1789+O1794+O1800+O1801</f>
        <v/>
      </c>
      <c r="P1788" s="120">
        <f>P1789+P1794+P1800+P1801</f>
        <v/>
      </c>
      <c r="Q1788" s="121">
        <f>Q1789+Q1794+Q1800+Q1801</f>
        <v/>
      </c>
      <c r="R1788" s="118">
        <f>R1789+R1794+R1800+R1801</f>
        <v/>
      </c>
      <c r="S1788" s="120">
        <f>S1789+S1794+S1800+S1801</f>
        <v/>
      </c>
      <c r="T1788" s="118">
        <f>T1789+T1794+T1800+T1801</f>
        <v/>
      </c>
      <c r="U1788" s="120">
        <f>U1789+U1794+U1800+U1801</f>
        <v/>
      </c>
      <c r="V1788" s="122">
        <f>V1789+V1794+V1800+V1801</f>
        <v/>
      </c>
      <c r="W1788" s="120">
        <f>IF(L1788-N1788-U1788-V1788=0,"","Error")</f>
        <v/>
      </c>
    </row>
    <row r="1789" ht="14" customHeight="1" thickBot="1">
      <c r="A1789" s="23" t="n"/>
      <c r="B1789" s="18" t="n"/>
      <c r="C1789" s="129" t="n"/>
      <c r="D1789" s="141" t="inlineStr">
        <is>
          <t>សរុបកម្រៃចុះបញ្ជិកាប្រតិវេទន៍គយ</t>
        </is>
      </c>
      <c r="E1789" s="142" t="n"/>
      <c r="F1789" s="202" t="n"/>
      <c r="G1789" s="259">
        <f>SUM(G1790:G1793)</f>
        <v/>
      </c>
      <c r="H1789" s="259">
        <f>SUM(H1790:H1793)</f>
        <v/>
      </c>
      <c r="I1789" s="259">
        <f>SUM(I1790:I1793)</f>
        <v/>
      </c>
      <c r="J1789" s="260">
        <f>SUM(J1790:J1793)</f>
        <v/>
      </c>
      <c r="K1789" s="202">
        <f>SUM(K1790:K1793)</f>
        <v/>
      </c>
      <c r="L1789" s="260">
        <f>SUM(L1790:L1793)</f>
        <v/>
      </c>
      <c r="M1789" s="202">
        <f>SUM(M1790:M1793)</f>
        <v/>
      </c>
      <c r="N1789" s="260">
        <f>SUM(N1790:N1793)</f>
        <v/>
      </c>
      <c r="O1789" s="202">
        <f>SUM(O1790:O1793)</f>
        <v/>
      </c>
      <c r="P1789" s="260">
        <f>SUM(P1790:P1793)</f>
        <v/>
      </c>
      <c r="Q1789" s="261">
        <f>SUM(Q1790:Q1793)</f>
        <v/>
      </c>
      <c r="R1789" s="202">
        <f>SUM(R1790:R1793)</f>
        <v/>
      </c>
      <c r="S1789" s="260">
        <f>SUM(S1790:S1793)</f>
        <v/>
      </c>
      <c r="T1789" s="202">
        <f>SUM(T1790:T1793)</f>
        <v/>
      </c>
      <c r="U1789" s="260">
        <f>SUM(U1790:U1793)</f>
        <v/>
      </c>
      <c r="V1789" s="262">
        <f>SUM(V1790:V1793)</f>
        <v/>
      </c>
      <c r="W1789" s="260">
        <f>IF(L1789-N1789-U1789-V1789=0,"","Error")</f>
        <v/>
      </c>
    </row>
    <row r="1790" ht="26" customHeight="1">
      <c r="A1790" s="23" t="n"/>
      <c r="B1790" s="18" t="n"/>
      <c r="C1790" s="129" t="n"/>
      <c r="D1790" s="34" t="inlineStr">
        <is>
          <t>កម្រៃចុះបញ្ចិកាប្រតិវេទន៍គយនាំចេញនាំចូលនិងឆ្លងកាត់ (មាតិកាចាស់)</t>
        </is>
      </c>
      <c r="E1790" s="87" t="inlineStr">
        <is>
          <t>CDF</t>
        </is>
      </c>
      <c r="F1790" s="208" t="n"/>
      <c r="G1790" s="209" t="n"/>
      <c r="H1790" s="209" t="n"/>
      <c r="I1790" s="209" t="n"/>
      <c r="J1790" s="210" t="n"/>
      <c r="K1790" s="208" t="n">
        <v>0</v>
      </c>
      <c r="L1790" s="210">
        <f>K1790+L1703</f>
        <v/>
      </c>
      <c r="M1790" s="208" t="n">
        <v>0</v>
      </c>
      <c r="N1790" s="210">
        <f>M1790+N1703</f>
        <v/>
      </c>
      <c r="O1790" s="208" t="n"/>
      <c r="P1790" s="210">
        <f>O1790+P1703</f>
        <v/>
      </c>
      <c r="Q1790" s="211">
        <f>N1790+P1790</f>
        <v/>
      </c>
      <c r="R1790" s="208" t="n"/>
      <c r="S1790" s="210">
        <f>R1790+S1703</f>
        <v/>
      </c>
      <c r="T1790" s="208" t="n"/>
      <c r="U1790" s="210">
        <f>T1790+U1703</f>
        <v/>
      </c>
      <c r="V1790" s="212">
        <f>L1790-N1790-U1790</f>
        <v/>
      </c>
      <c r="W1790" s="210">
        <f>IF(L1790-N1790-U1790-V1790=0,"","Error")</f>
        <v/>
      </c>
    </row>
    <row r="1791" ht="26" customHeight="1">
      <c r="A1791" s="23" t="n"/>
      <c r="B1791" s="18" t="n"/>
      <c r="C1791" s="129" t="n"/>
      <c r="D179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791" s="64" t="inlineStr">
        <is>
          <t>CDL</t>
        </is>
      </c>
      <c r="F1791" s="213" t="n"/>
      <c r="G1791" s="214" t="n"/>
      <c r="H1791" s="214" t="n"/>
      <c r="I1791" s="214" t="n"/>
      <c r="J1791" s="215" t="n"/>
      <c r="K1791" s="213" t="n">
        <v>136000</v>
      </c>
      <c r="L1791" s="215">
        <f>K1791+L1704</f>
        <v/>
      </c>
      <c r="M1791" s="213" t="n">
        <v>0</v>
      </c>
      <c r="N1791" s="215">
        <f>M1791+N1704</f>
        <v/>
      </c>
      <c r="O1791" s="213" t="n"/>
      <c r="P1791" s="215">
        <f>O1791+P1704</f>
        <v/>
      </c>
      <c r="Q1791" s="216">
        <f>N1791+P1791</f>
        <v/>
      </c>
      <c r="R1791" s="213" t="n"/>
      <c r="S1791" s="215">
        <f>R1791+S1704</f>
        <v/>
      </c>
      <c r="T1791" s="213" t="n"/>
      <c r="U1791" s="215">
        <f>T1791+U1704</f>
        <v/>
      </c>
      <c r="V1791" s="217">
        <f>L1791-N1791-U1791</f>
        <v/>
      </c>
      <c r="W1791" s="215">
        <f>IF(L1791-N1791-U1791-V1791=0,"","Error")</f>
        <v/>
      </c>
    </row>
    <row r="1792" ht="26" customHeight="1">
      <c r="A1792" s="23" t="n"/>
      <c r="B1792" s="18" t="n"/>
      <c r="C1792" s="129" t="n"/>
      <c r="D179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792" s="64" t="inlineStr">
        <is>
          <t>CDO</t>
        </is>
      </c>
      <c r="F1792" s="213" t="n"/>
      <c r="G1792" s="214" t="n"/>
      <c r="H1792" s="214" t="n"/>
      <c r="I1792" s="214" t="n"/>
      <c r="J1792" s="215" t="n"/>
      <c r="K1792" s="213" t="n">
        <v>0</v>
      </c>
      <c r="L1792" s="215">
        <f>K1792+L1705</f>
        <v/>
      </c>
      <c r="M1792" s="213" t="n">
        <v>0</v>
      </c>
      <c r="N1792" s="215">
        <f>M1792+N1705</f>
        <v/>
      </c>
      <c r="O1792" s="213" t="n"/>
      <c r="P1792" s="215">
        <f>O1792+P1705</f>
        <v/>
      </c>
      <c r="Q1792" s="216">
        <f>N1792+P1792</f>
        <v/>
      </c>
      <c r="R1792" s="213" t="n"/>
      <c r="S1792" s="215">
        <f>R1792+S1705</f>
        <v/>
      </c>
      <c r="T1792" s="213" t="n"/>
      <c r="U1792" s="215">
        <f>T1792+U1705</f>
        <v/>
      </c>
      <c r="V1792" s="217">
        <f>L1792-N1792-U1792</f>
        <v/>
      </c>
      <c r="W1792" s="215">
        <f>IF(L1792-N1792-U1792-V1792=0,"","Error")</f>
        <v/>
      </c>
    </row>
    <row r="1793" ht="14" customHeight="1" thickBot="1">
      <c r="A1793" s="23" t="n"/>
      <c r="B1793" s="18" t="n"/>
      <c r="C1793" s="129" t="n"/>
      <c r="D1793" s="33" t="inlineStr">
        <is>
          <t>ប្រតិវេទន៍គយទំនិញឆ្លងកាត់</t>
        </is>
      </c>
      <c r="E1793" s="65" t="inlineStr">
        <is>
          <t>CDT</t>
        </is>
      </c>
      <c r="F1793" s="218" t="n"/>
      <c r="G1793" s="219" t="n"/>
      <c r="H1793" s="219" t="n"/>
      <c r="I1793" s="219" t="n"/>
      <c r="J1793" s="220" t="n"/>
      <c r="K1793" s="218" t="n">
        <v>0</v>
      </c>
      <c r="L1793" s="220">
        <f>K1793+L1706</f>
        <v/>
      </c>
      <c r="M1793" s="218" t="n">
        <v>0</v>
      </c>
      <c r="N1793" s="220">
        <f>M1793+N1706</f>
        <v/>
      </c>
      <c r="O1793" s="218" t="n"/>
      <c r="P1793" s="220">
        <f>O1793+P1706</f>
        <v/>
      </c>
      <c r="Q1793" s="221">
        <f>N1793+P1793</f>
        <v/>
      </c>
      <c r="R1793" s="218" t="n"/>
      <c r="S1793" s="220">
        <f>R1793+S1706</f>
        <v/>
      </c>
      <c r="T1793" s="218" t="n"/>
      <c r="U1793" s="220">
        <f>T1793+U1706</f>
        <v/>
      </c>
      <c r="V1793" s="222">
        <f>L1793-N1793-U1793</f>
        <v/>
      </c>
      <c r="W1793" s="220">
        <f>IF(L1793-N1793-U1793-V1793=0,"","Error")</f>
        <v/>
      </c>
    </row>
    <row r="1794" ht="14" customHeight="1" thickBot="1">
      <c r="A1794" s="23" t="n"/>
      <c r="B1794" s="18" t="n"/>
      <c r="C1794" s="129" t="n"/>
      <c r="D1794" s="88" t="inlineStr">
        <is>
          <t>សរុបកម្រៃបែបបទគយ</t>
        </is>
      </c>
      <c r="E1794" s="89" t="inlineStr">
        <is>
          <t>CPF</t>
        </is>
      </c>
      <c r="F1794" s="118" t="n"/>
      <c r="G1794" s="119">
        <f>SUM(G1795:G1799)</f>
        <v/>
      </c>
      <c r="H1794" s="119">
        <f>SUM(H1795:H1799)</f>
        <v/>
      </c>
      <c r="I1794" s="119">
        <f>SUM(I1795:I1799)</f>
        <v/>
      </c>
      <c r="J1794" s="120">
        <f>SUM(J1795:J1799)</f>
        <v/>
      </c>
      <c r="K1794" s="118" t="n">
        <v>0</v>
      </c>
      <c r="L1794" s="120">
        <f>SUM(L1795:L1799)</f>
        <v/>
      </c>
      <c r="M1794" s="118" t="n">
        <v>0</v>
      </c>
      <c r="N1794" s="120">
        <f>SUM(N1795:N1799)</f>
        <v/>
      </c>
      <c r="O1794" s="118">
        <f>SUM(O1795:O1799)</f>
        <v/>
      </c>
      <c r="P1794" s="120">
        <f>SUM(P1795:P1799)</f>
        <v/>
      </c>
      <c r="Q1794" s="121">
        <f>SUM(Q1795:Q1799)</f>
        <v/>
      </c>
      <c r="R1794" s="118">
        <f>SUM(R1795:R1799)</f>
        <v/>
      </c>
      <c r="S1794" s="120">
        <f>SUM(S1795:S1799)</f>
        <v/>
      </c>
      <c r="T1794" s="118">
        <f>SUM(T1795:T1799)</f>
        <v/>
      </c>
      <c r="U1794" s="120">
        <f>SUM(U1795:U1799)</f>
        <v/>
      </c>
      <c r="V1794" s="122">
        <f>SUM(V1795:V1799)</f>
        <v/>
      </c>
      <c r="W1794" s="120">
        <f>IF(L1794-N1794-U1794-V1794=0,"","Error")</f>
        <v/>
      </c>
    </row>
    <row r="1795" ht="13" customHeight="1">
      <c r="A1795" s="23" t="n"/>
      <c r="B1795" s="18" t="n"/>
      <c r="C1795" s="129" t="n"/>
      <c r="D179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795" s="86" t="inlineStr">
        <is>
          <t>PFC</t>
        </is>
      </c>
      <c r="F1795" s="223" t="n"/>
      <c r="G1795" s="224" t="n"/>
      <c r="H1795" s="224" t="n"/>
      <c r="I1795" s="224" t="n"/>
      <c r="J1795" s="225" t="n"/>
      <c r="K1795" s="223" t="n">
        <v>0</v>
      </c>
      <c r="L1795" s="225">
        <f>K1795+L1708</f>
        <v/>
      </c>
      <c r="M1795" s="223" t="n">
        <v>0</v>
      </c>
      <c r="N1795" s="225">
        <f>M1795+N1708</f>
        <v/>
      </c>
      <c r="O1795" s="223" t="n"/>
      <c r="P1795" s="225">
        <f>O1795+P1708</f>
        <v/>
      </c>
      <c r="Q1795" s="226">
        <f>N1795+P1795</f>
        <v/>
      </c>
      <c r="R1795" s="223" t="n"/>
      <c r="S1795" s="225">
        <f>R1795+S1708</f>
        <v/>
      </c>
      <c r="T1795" s="223" t="n"/>
      <c r="U1795" s="225">
        <f>T1795+U1708</f>
        <v/>
      </c>
      <c r="V1795" s="227">
        <f>L1795-N1795-U1795</f>
        <v/>
      </c>
      <c r="W1795" s="225">
        <f>IF(L1795-N1795-U1795-V1795=0,"","Error")</f>
        <v/>
      </c>
    </row>
    <row r="1796" ht="26" customHeight="1">
      <c r="A1796" s="23" t="n"/>
      <c r="B1796" s="18" t="n"/>
      <c r="C1796" s="129" t="n"/>
      <c r="D179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796" s="59" t="inlineStr">
        <is>
          <t>PFL</t>
        </is>
      </c>
      <c r="F1796" s="192" t="n"/>
      <c r="G1796" s="193" t="n"/>
      <c r="H1796" s="193" t="n"/>
      <c r="I1796" s="193" t="n"/>
      <c r="J1796" s="194" t="n"/>
      <c r="K1796" s="192" t="n">
        <v>0</v>
      </c>
      <c r="L1796" s="194">
        <f>K1796+L1709</f>
        <v/>
      </c>
      <c r="M1796" s="192" t="n">
        <v>0</v>
      </c>
      <c r="N1796" s="194">
        <f>M1796+N1709</f>
        <v/>
      </c>
      <c r="O1796" s="192" t="n"/>
      <c r="P1796" s="194">
        <f>O1796+P1709</f>
        <v/>
      </c>
      <c r="Q1796" s="195">
        <f>N1796+P1796</f>
        <v/>
      </c>
      <c r="R1796" s="192" t="n"/>
      <c r="S1796" s="194">
        <f>R1796+S1709</f>
        <v/>
      </c>
      <c r="T1796" s="192" t="n"/>
      <c r="U1796" s="194">
        <f>T1796+U1709</f>
        <v/>
      </c>
      <c r="V1796" s="196">
        <f>L1796-N1796-U1796</f>
        <v/>
      </c>
      <c r="W1796" s="194">
        <f>IF(L1796-N1796-U1796-V1796=0,"","Error")</f>
        <v/>
      </c>
    </row>
    <row r="1797" ht="39" customHeight="1">
      <c r="A1797" s="23" t="n"/>
      <c r="B1797" s="18" t="n"/>
      <c r="C1797" s="129" t="n"/>
      <c r="D179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797" s="67" t="inlineStr">
        <is>
          <t>PFN</t>
        </is>
      </c>
      <c r="F1797" s="228" t="n"/>
      <c r="G1797" s="229" t="n"/>
      <c r="H1797" s="229" t="n"/>
      <c r="I1797" s="229" t="n"/>
      <c r="J1797" s="230" t="n"/>
      <c r="K1797" s="228" t="n">
        <v>0</v>
      </c>
      <c r="L1797" s="230">
        <f>K1797+L1710</f>
        <v/>
      </c>
      <c r="M1797" s="228" t="n">
        <v>0</v>
      </c>
      <c r="N1797" s="230">
        <f>M1797+N1710</f>
        <v/>
      </c>
      <c r="O1797" s="228" t="n"/>
      <c r="P1797" s="230">
        <f>O1797+P1710</f>
        <v/>
      </c>
      <c r="Q1797" s="231">
        <f>N1797+P1797</f>
        <v/>
      </c>
      <c r="R1797" s="228" t="n"/>
      <c r="S1797" s="230">
        <f>R1797+S1710</f>
        <v/>
      </c>
      <c r="T1797" s="228" t="n"/>
      <c r="U1797" s="230">
        <f>T1797+U1710</f>
        <v/>
      </c>
      <c r="V1797" s="232">
        <f>L1797-N1797-U1797</f>
        <v/>
      </c>
      <c r="W1797" s="230">
        <f>IF(L1797-N1797-U1797-V1797=0,"","Error")</f>
        <v/>
      </c>
    </row>
    <row r="1798" ht="26" customHeight="1">
      <c r="A1798" s="23" t="n"/>
      <c r="B1798" s="18" t="n"/>
      <c r="C1798" s="129" t="n"/>
      <c r="D179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798" s="68" t="inlineStr">
        <is>
          <t>PFF</t>
        </is>
      </c>
      <c r="F1798" s="233" t="n"/>
      <c r="G1798" s="234" t="n"/>
      <c r="H1798" s="234" t="n"/>
      <c r="I1798" s="234" t="n"/>
      <c r="J1798" s="235" t="n"/>
      <c r="K1798" s="233" t="n">
        <v>0</v>
      </c>
      <c r="L1798" s="235">
        <f>K1798+L1711</f>
        <v/>
      </c>
      <c r="M1798" s="233" t="n">
        <v>0</v>
      </c>
      <c r="N1798" s="235">
        <f>M1798+N1711</f>
        <v/>
      </c>
      <c r="O1798" s="233" t="n"/>
      <c r="P1798" s="235">
        <f>O1798+P1711</f>
        <v/>
      </c>
      <c r="Q1798" s="236">
        <f>N1798+P1798</f>
        <v/>
      </c>
      <c r="R1798" s="233" t="n"/>
      <c r="S1798" s="235">
        <f>R1798+S1711</f>
        <v/>
      </c>
      <c r="T1798" s="233" t="n"/>
      <c r="U1798" s="235">
        <f>T1798+U1711</f>
        <v/>
      </c>
      <c r="V1798" s="237">
        <f>L1798-N1798-U1798</f>
        <v/>
      </c>
      <c r="W1798" s="235">
        <f>IF(L1798-N1798-U1798-V1798=0,"","Error")</f>
        <v/>
      </c>
    </row>
    <row r="1799" ht="39" customHeight="1">
      <c r="A1799" s="23" t="n"/>
      <c r="B1799" s="18" t="n"/>
      <c r="C1799" s="129" t="n"/>
      <c r="D179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799" s="60" t="inlineStr">
        <is>
          <t>PFP</t>
        </is>
      </c>
      <c r="F1799" s="150" t="n"/>
      <c r="G1799" s="151" t="n"/>
      <c r="H1799" s="151" t="n"/>
      <c r="I1799" s="151" t="n"/>
      <c r="J1799" s="152" t="n"/>
      <c r="K1799" s="150" t="n">
        <v>0</v>
      </c>
      <c r="L1799" s="152">
        <f>K1799+L1712</f>
        <v/>
      </c>
      <c r="M1799" s="150" t="n">
        <v>0</v>
      </c>
      <c r="N1799" s="152">
        <f>M1799+N1712</f>
        <v/>
      </c>
      <c r="O1799" s="150" t="n"/>
      <c r="P1799" s="152">
        <f>O1799+P1712</f>
        <v/>
      </c>
      <c r="Q1799" s="153">
        <f>N1799+P1799</f>
        <v/>
      </c>
      <c r="R1799" s="150" t="n"/>
      <c r="S1799" s="152">
        <f>R1799+S1712</f>
        <v/>
      </c>
      <c r="T1799" s="150" t="n"/>
      <c r="U1799" s="152">
        <f>T1799+U1712</f>
        <v/>
      </c>
      <c r="V1799" s="154">
        <f>L1799-N1799-U1799</f>
        <v/>
      </c>
      <c r="W1799" s="152">
        <f>IF(L1799-N1799-U1799-V1799=0,"","Error")</f>
        <v/>
      </c>
      <c r="Y1799" s="144" t="n"/>
      <c r="Z1799" s="145" t="n"/>
    </row>
    <row r="1800" ht="13" customHeight="1">
      <c r="A1800" s="23" t="n"/>
      <c r="B1800" s="18" t="n"/>
      <c r="C1800" s="129" t="n"/>
      <c r="D1800" s="12" t="inlineStr">
        <is>
          <t>កម្រៃប័ណ្ណសម្គាល់មធ្យោបាយដឹកជញ្ជូន</t>
        </is>
      </c>
      <c r="E1800" s="59" t="inlineStr">
        <is>
          <t>TID</t>
        </is>
      </c>
      <c r="F1800" s="192" t="n"/>
      <c r="G1800" s="193" t="n"/>
      <c r="H1800" s="193" t="n"/>
      <c r="I1800" s="193" t="n"/>
      <c r="J1800" s="194" t="n"/>
      <c r="K1800" s="192" t="n">
        <v>0</v>
      </c>
      <c r="L1800" s="194">
        <f>K1800+L1713</f>
        <v/>
      </c>
      <c r="M1800" s="192" t="n">
        <v>0</v>
      </c>
      <c r="N1800" s="194">
        <f>M1800+N1713</f>
        <v/>
      </c>
      <c r="O1800" s="192" t="n"/>
      <c r="P1800" s="194">
        <f>O1800+P1713</f>
        <v/>
      </c>
      <c r="Q1800" s="195">
        <f>N1800+P1800</f>
        <v/>
      </c>
      <c r="R1800" s="192" t="n"/>
      <c r="S1800" s="194">
        <f>R1800+S1713</f>
        <v/>
      </c>
      <c r="T1800" s="192" t="n"/>
      <c r="U1800" s="194">
        <f>T1800+U1713</f>
        <v/>
      </c>
      <c r="V1800" s="196">
        <f>L1800-N1800-U1800</f>
        <v/>
      </c>
      <c r="W1800" s="194">
        <f>IF(L1800-N1800-U1800-V1800=0,"","Error")</f>
        <v/>
      </c>
    </row>
    <row r="1801" ht="27" customHeight="1" thickBot="1">
      <c r="A1801" s="23" t="n"/>
      <c r="B1801" s="24" t="n"/>
      <c r="C1801" s="140" t="n"/>
      <c r="D180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801" s="69" t="inlineStr">
        <is>
          <t>VAF</t>
        </is>
      </c>
      <c r="F1801" s="238" t="n"/>
      <c r="G1801" s="239" t="n"/>
      <c r="H1801" s="239" t="n"/>
      <c r="I1801" s="239" t="n"/>
      <c r="J1801" s="240" t="n"/>
      <c r="K1801" s="238" t="n">
        <v>0</v>
      </c>
      <c r="L1801" s="240">
        <f>K1801+L1714</f>
        <v/>
      </c>
      <c r="M1801" s="238" t="n">
        <v>0</v>
      </c>
      <c r="N1801" s="240">
        <f>M1801+N1714</f>
        <v/>
      </c>
      <c r="O1801" s="238" t="n"/>
      <c r="P1801" s="240">
        <f>O1801+P1714</f>
        <v/>
      </c>
      <c r="Q1801" s="241">
        <f>N1801+P1801</f>
        <v/>
      </c>
      <c r="R1801" s="238" t="n"/>
      <c r="S1801" s="240">
        <f>R1801+S1714</f>
        <v/>
      </c>
      <c r="T1801" s="238" t="n"/>
      <c r="U1801" s="240">
        <f>T1801+U1714</f>
        <v/>
      </c>
      <c r="V1801" s="242">
        <f>L1801-N1801-U1801</f>
        <v/>
      </c>
      <c r="W1801" s="240">
        <f>IF(L1801-N1801-U1801-V1801=0,"","Error")</f>
        <v/>
      </c>
    </row>
    <row r="1802" ht="14" customHeight="1" thickBot="1">
      <c r="A1802" s="23" t="n"/>
      <c r="B1802" s="25" t="inlineStr">
        <is>
          <t>7304</t>
        </is>
      </c>
      <c r="C1802" s="126" t="n">
        <v>73048</v>
      </c>
      <c r="D1802" s="128" t="inlineStr">
        <is>
          <t>សរុបផលពីសេវាផ្សេងៗ</t>
        </is>
      </c>
      <c r="E1802" s="89" t="n"/>
      <c r="F1802" s="118" t="n"/>
      <c r="G1802" s="119">
        <f>G1803+G1804+G1810+G1811</f>
        <v/>
      </c>
      <c r="H1802" s="119">
        <f>H1803+H1804+H1810+H1811</f>
        <v/>
      </c>
      <c r="I1802" s="119">
        <f>I1803+I1804+I1810+I1811</f>
        <v/>
      </c>
      <c r="J1802" s="120">
        <f>J1803+J1804+J1810+J1811</f>
        <v/>
      </c>
      <c r="K1802" s="118">
        <f>K1803+K1804+K1810+K1811</f>
        <v/>
      </c>
      <c r="L1802" s="120">
        <f>L1803+L1804+L1810+L1811</f>
        <v/>
      </c>
      <c r="M1802" s="118">
        <f>M1803+M1804+M1810+M1811</f>
        <v/>
      </c>
      <c r="N1802" s="120">
        <f>N1803+N1804+N1810+N1811</f>
        <v/>
      </c>
      <c r="O1802" s="118">
        <f>O1803+O1804+O1810+O1811</f>
        <v/>
      </c>
      <c r="P1802" s="120">
        <f>P1803+P1804+P1810+P1811</f>
        <v/>
      </c>
      <c r="Q1802" s="121">
        <f>Q1803+Q1804+Q1810+Q1811</f>
        <v/>
      </c>
      <c r="R1802" s="118">
        <f>R1803+R1804+R1810+R1811</f>
        <v/>
      </c>
      <c r="S1802" s="120">
        <f>S1803+S1804+S1810+S1811</f>
        <v/>
      </c>
      <c r="T1802" s="118">
        <f>T1803+T1804+T1810+T1811</f>
        <v/>
      </c>
      <c r="U1802" s="120">
        <f>U1803+U1804+U1810+U1811</f>
        <v/>
      </c>
      <c r="V1802" s="122">
        <f>V1803+V1804+V1810+V1811</f>
        <v/>
      </c>
      <c r="W1802" s="120">
        <f>IF(L1802-N1802-U1802-V1802=0,"","Error")</f>
        <v/>
      </c>
    </row>
    <row r="1803" ht="14" customHeight="1" thickBot="1">
      <c r="A1803" s="23" t="n"/>
      <c r="B1803" s="18" t="n"/>
      <c r="C1803" s="129" t="n"/>
      <c r="D1803" s="32" t="inlineStr">
        <is>
          <t>កម្រៃផ្តល់សេវាតាមវិធានបញ្ជាក់ជាមុន</t>
        </is>
      </c>
      <c r="E1803" s="70" t="inlineStr">
        <is>
          <t>ARF</t>
        </is>
      </c>
      <c r="F1803" s="243" t="n"/>
      <c r="G1803" s="244" t="n"/>
      <c r="H1803" s="244" t="n"/>
      <c r="I1803" s="244" t="n"/>
      <c r="J1803" s="245" t="n"/>
      <c r="K1803" s="243" t="n">
        <v>0</v>
      </c>
      <c r="L1803" s="245">
        <f>K1803+L1716</f>
        <v/>
      </c>
      <c r="M1803" s="243" t="n">
        <v>0</v>
      </c>
      <c r="N1803" s="245">
        <f>M1803+N1716</f>
        <v/>
      </c>
      <c r="O1803" s="243" t="n"/>
      <c r="P1803" s="245">
        <f>O1803+P1716</f>
        <v/>
      </c>
      <c r="Q1803" s="246">
        <f>N1803+P1803</f>
        <v/>
      </c>
      <c r="R1803" s="243" t="n"/>
      <c r="S1803" s="245">
        <f>R1803+S1716</f>
        <v/>
      </c>
      <c r="T1803" s="243" t="n"/>
      <c r="U1803" s="245">
        <f>T1803+U1716</f>
        <v/>
      </c>
      <c r="V1803" s="247">
        <f>L1803-N1803-U1803</f>
        <v/>
      </c>
      <c r="W1803" s="245">
        <f>IF(L1803-N1803-U1803-V1803=0,"","Error")</f>
        <v/>
      </c>
    </row>
    <row r="1804" ht="14" customHeight="1" thickBot="1">
      <c r="A1804" s="23" t="n"/>
      <c r="B1804" s="18" t="n"/>
      <c r="C1804" s="129" t="n"/>
      <c r="D1804" s="31" t="inlineStr">
        <is>
          <t>សរុបកម្រៃការងារក្រៅការិយាល័យគយ</t>
        </is>
      </c>
      <c r="E1804" s="66" t="inlineStr">
        <is>
          <t>OOD</t>
        </is>
      </c>
      <c r="F1804" s="248" t="n"/>
      <c r="G1804" s="249">
        <f>SUM(G1805:G1809)</f>
        <v/>
      </c>
      <c r="H1804" s="249">
        <f>SUM(H1805:H1809)</f>
        <v/>
      </c>
      <c r="I1804" s="249">
        <f>SUM(I1805:I1809)</f>
        <v/>
      </c>
      <c r="J1804" s="204">
        <f>SUM(J1805:J1809)</f>
        <v/>
      </c>
      <c r="K1804" s="248" t="n">
        <v>0</v>
      </c>
      <c r="L1804" s="204">
        <f>SUM(L1805:L1809)</f>
        <v/>
      </c>
      <c r="M1804" s="248" t="n">
        <v>0</v>
      </c>
      <c r="N1804" s="204">
        <f>SUM(N1805:N1809)</f>
        <v/>
      </c>
      <c r="O1804" s="248">
        <f>SUM(O1805:O1809)</f>
        <v/>
      </c>
      <c r="P1804" s="204">
        <f>SUM(P1805:P1809)</f>
        <v/>
      </c>
      <c r="Q1804" s="206">
        <f>SUM(Q1805:Q1809)</f>
        <v/>
      </c>
      <c r="R1804" s="248">
        <f>SUM(R1805:R1809)</f>
        <v/>
      </c>
      <c r="S1804" s="204">
        <f>SUM(S1805:S1809)</f>
        <v/>
      </c>
      <c r="T1804" s="248">
        <f>SUM(T1805:T1809)</f>
        <v/>
      </c>
      <c r="U1804" s="204">
        <f>SUM(U1805:U1809)</f>
        <v/>
      </c>
      <c r="V1804" s="250">
        <f>L1804-N1804-U1804</f>
        <v/>
      </c>
      <c r="W1804" s="204">
        <f>IF(L1804-N1804-U1804-V1804=0,"","Error")</f>
        <v/>
      </c>
    </row>
    <row r="1805" ht="13" customHeight="1">
      <c r="A1805" s="23" t="n"/>
      <c r="B1805" s="18" t="n"/>
      <c r="C1805" s="129" t="n"/>
      <c r="D180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805" s="59" t="inlineStr">
        <is>
          <t>CII</t>
        </is>
      </c>
      <c r="F1805" s="192" t="n"/>
      <c r="G1805" s="193" t="n"/>
      <c r="H1805" s="193" t="n"/>
      <c r="I1805" s="193" t="n"/>
      <c r="J1805" s="194" t="n"/>
      <c r="K1805" s="192" t="n">
        <v>0</v>
      </c>
      <c r="L1805" s="194">
        <f>K1805+L1718</f>
        <v/>
      </c>
      <c r="M1805" s="192" t="n">
        <v>0</v>
      </c>
      <c r="N1805" s="194">
        <f>M1805+N1718</f>
        <v/>
      </c>
      <c r="O1805" s="192" t="n"/>
      <c r="P1805" s="194">
        <f>O1805+P1718</f>
        <v/>
      </c>
      <c r="Q1805" s="195">
        <f>N1805+P1805</f>
        <v/>
      </c>
      <c r="R1805" s="192" t="n"/>
      <c r="S1805" s="194">
        <f>R1805+S1718</f>
        <v/>
      </c>
      <c r="T1805" s="192" t="n"/>
      <c r="U1805" s="194">
        <f>T1805+U1718</f>
        <v/>
      </c>
      <c r="V1805" s="196">
        <f>L1805-N1805-U1805</f>
        <v/>
      </c>
      <c r="W1805" s="194">
        <f>IF(L1805-N1805-U1805-V1805=0,"","Error")</f>
        <v/>
      </c>
    </row>
    <row r="1806" ht="13" customHeight="1">
      <c r="A1806" s="23" t="n"/>
      <c r="B1806" s="18" t="n"/>
      <c r="C1806" s="129" t="n"/>
      <c r="D180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806" s="60" t="inlineStr">
        <is>
          <t>CIO</t>
        </is>
      </c>
      <c r="F1806" s="150" t="n"/>
      <c r="G1806" s="151" t="n"/>
      <c r="H1806" s="151" t="n"/>
      <c r="I1806" s="151" t="n"/>
      <c r="J1806" s="152" t="n"/>
      <c r="K1806" s="150" t="n">
        <v>0</v>
      </c>
      <c r="L1806" s="152">
        <f>K1806+L1719</f>
        <v/>
      </c>
      <c r="M1806" s="150" t="n">
        <v>0</v>
      </c>
      <c r="N1806" s="152">
        <f>M1806+N1719</f>
        <v/>
      </c>
      <c r="O1806" s="150" t="n"/>
      <c r="P1806" s="152">
        <f>O1806+P1719</f>
        <v/>
      </c>
      <c r="Q1806" s="153">
        <f>N1806+P1806</f>
        <v/>
      </c>
      <c r="R1806" s="150" t="n"/>
      <c r="S1806" s="152">
        <f>R1806+S1719</f>
        <v/>
      </c>
      <c r="T1806" s="150" t="n"/>
      <c r="U1806" s="152">
        <f>T1806+U1719</f>
        <v/>
      </c>
      <c r="V1806" s="154">
        <f>L1806-N1806-U1806</f>
        <v/>
      </c>
      <c r="W1806" s="152">
        <f>IF(L1806-N1806-U1806-V1806=0,"","Error")</f>
        <v/>
      </c>
    </row>
    <row r="1807" ht="13" customHeight="1">
      <c r="A1807" s="23" t="n"/>
      <c r="B1807" s="18" t="n"/>
      <c r="C1807" s="129" t="n"/>
      <c r="D180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807" s="60" t="inlineStr">
        <is>
          <t>NII</t>
        </is>
      </c>
      <c r="F1807" s="150" t="n"/>
      <c r="G1807" s="151" t="n"/>
      <c r="H1807" s="151" t="n"/>
      <c r="I1807" s="151" t="n"/>
      <c r="J1807" s="152" t="n"/>
      <c r="K1807" s="150" t="n">
        <v>0</v>
      </c>
      <c r="L1807" s="152">
        <f>K1807+L1720</f>
        <v/>
      </c>
      <c r="M1807" s="150" t="n">
        <v>0</v>
      </c>
      <c r="N1807" s="152">
        <f>M1807+N1720</f>
        <v/>
      </c>
      <c r="O1807" s="150" t="n"/>
      <c r="P1807" s="152">
        <f>O1807+P1720</f>
        <v/>
      </c>
      <c r="Q1807" s="153">
        <f>N1807+P1807</f>
        <v/>
      </c>
      <c r="R1807" s="150" t="n"/>
      <c r="S1807" s="152">
        <f>R1807+S1720</f>
        <v/>
      </c>
      <c r="T1807" s="150" t="n"/>
      <c r="U1807" s="152">
        <f>T1807+U1720</f>
        <v/>
      </c>
      <c r="V1807" s="154">
        <f>L1807-N1807-U1807</f>
        <v/>
      </c>
      <c r="W1807" s="152">
        <f>IF(L1807-N1807-U1807-V1807=0,"","Error")</f>
        <v/>
      </c>
    </row>
    <row r="1808" ht="13" customHeight="1">
      <c r="A1808" s="23" t="n"/>
      <c r="B1808" s="18" t="n"/>
      <c r="C1808" s="129" t="n"/>
      <c r="D180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808" s="60" t="inlineStr">
        <is>
          <t>NIO</t>
        </is>
      </c>
      <c r="F1808" s="150" t="n"/>
      <c r="G1808" s="151" t="n"/>
      <c r="H1808" s="151" t="n"/>
      <c r="I1808" s="151" t="n"/>
      <c r="J1808" s="152" t="n"/>
      <c r="K1808" s="150" t="n">
        <v>0</v>
      </c>
      <c r="L1808" s="152">
        <f>K1808+L1721</f>
        <v/>
      </c>
      <c r="M1808" s="150" t="n">
        <v>0</v>
      </c>
      <c r="N1808" s="152">
        <f>M1808+N1721</f>
        <v/>
      </c>
      <c r="O1808" s="150" t="n"/>
      <c r="P1808" s="152">
        <f>O1808+P1721</f>
        <v/>
      </c>
      <c r="Q1808" s="153">
        <f>N1808+P1808</f>
        <v/>
      </c>
      <c r="R1808" s="150" t="n"/>
      <c r="S1808" s="152">
        <f>R1808+S1721</f>
        <v/>
      </c>
      <c r="T1808" s="150" t="n"/>
      <c r="U1808" s="152">
        <f>T1808+U1721</f>
        <v/>
      </c>
      <c r="V1808" s="154">
        <f>L1808-N1808-U1808</f>
        <v/>
      </c>
      <c r="W1808" s="152">
        <f>IF(L1808-N1808-U1808-V1808=0,"","Error")</f>
        <v/>
      </c>
    </row>
    <row r="1809" ht="13" customHeight="1">
      <c r="A1809" s="23" t="n"/>
      <c r="B1809" s="18" t="n"/>
      <c r="C1809" s="129" t="n"/>
      <c r="D1809" s="13" t="inlineStr">
        <is>
          <t xml:space="preserve">   កម្រៃអមទំនិញ</t>
        </is>
      </c>
      <c r="E1809" s="71" t="inlineStr">
        <is>
          <t>CEF</t>
        </is>
      </c>
      <c r="F1809" s="251" t="n"/>
      <c r="G1809" s="252" t="n"/>
      <c r="H1809" s="252" t="n"/>
      <c r="I1809" s="252" t="n"/>
      <c r="J1809" s="253" t="n"/>
      <c r="K1809" s="251" t="n">
        <v>0</v>
      </c>
      <c r="L1809" s="253">
        <f>K1809+L1722</f>
        <v/>
      </c>
      <c r="M1809" s="251" t="n">
        <v>0</v>
      </c>
      <c r="N1809" s="253">
        <f>M1809+N1722</f>
        <v/>
      </c>
      <c r="O1809" s="251" t="n"/>
      <c r="P1809" s="253">
        <f>O1809+P1722</f>
        <v/>
      </c>
      <c r="Q1809" s="254">
        <f>N1809+P1809</f>
        <v/>
      </c>
      <c r="R1809" s="251" t="n"/>
      <c r="S1809" s="253">
        <f>R1809+S1722</f>
        <v/>
      </c>
      <c r="T1809" s="251" t="n"/>
      <c r="U1809" s="253">
        <f>T1809+U1722</f>
        <v/>
      </c>
      <c r="V1809" s="255">
        <f>L1809-N1809-U1809</f>
        <v/>
      </c>
      <c r="W1809" s="253">
        <f>IF(L1809-N1809-U1809-V1809=0,"","Error")</f>
        <v/>
      </c>
    </row>
    <row r="1810" ht="27" customHeight="1" thickBot="1">
      <c r="A1810" s="23" t="n"/>
      <c r="B1810" s="18" t="n"/>
      <c r="C1810" s="129" t="n"/>
      <c r="D181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810" s="70" t="inlineStr">
        <is>
          <t>OTF</t>
        </is>
      </c>
      <c r="F1810" s="243" t="n"/>
      <c r="G1810" s="244" t="n"/>
      <c r="H1810" s="244" t="n"/>
      <c r="I1810" s="244" t="n"/>
      <c r="J1810" s="245" t="n"/>
      <c r="K1810" s="243" t="n">
        <v>0</v>
      </c>
      <c r="L1810" s="245">
        <f>K1810+L1723</f>
        <v/>
      </c>
      <c r="M1810" s="243" t="n">
        <v>0</v>
      </c>
      <c r="N1810" s="245">
        <f>M1810+N1723</f>
        <v/>
      </c>
      <c r="O1810" s="243" t="n"/>
      <c r="P1810" s="245">
        <f>O1810+P1723</f>
        <v/>
      </c>
      <c r="Q1810" s="246">
        <f>N1810+P1810</f>
        <v/>
      </c>
      <c r="R1810" s="243" t="n"/>
      <c r="S1810" s="245">
        <f>R1810+S1723</f>
        <v/>
      </c>
      <c r="T1810" s="243" t="n"/>
      <c r="U1810" s="245">
        <f>T1810+U1723</f>
        <v/>
      </c>
      <c r="V1810" s="247">
        <f>L1810-N1810-U1810</f>
        <v/>
      </c>
      <c r="W1810" s="245">
        <f>IF(L1810-N1810-U1810-V1810=0,"","Error")</f>
        <v/>
      </c>
    </row>
    <row r="1811" ht="14" customHeight="1" thickBot="1">
      <c r="A1811" s="23" t="n"/>
      <c r="B1811" s="18" t="n"/>
      <c r="C1811" s="129" t="n"/>
      <c r="D1811" s="31" t="inlineStr">
        <is>
          <t>សរុបការគ្រប់គ្រងការឆ្លងកាត់អន្តរជាតិ</t>
        </is>
      </c>
      <c r="E1811" s="73" t="inlineStr">
        <is>
          <t>TRF</t>
        </is>
      </c>
      <c r="F1811" s="248" t="n"/>
      <c r="G1811" s="249">
        <f>SUM(G1812:G1818)</f>
        <v/>
      </c>
      <c r="H1811" s="249">
        <f>SUM(H1812:H1818)</f>
        <v/>
      </c>
      <c r="I1811" s="249">
        <f>SUM(I1812:I1818)</f>
        <v/>
      </c>
      <c r="J1811" s="204">
        <f>SUM(J1812:J1818)</f>
        <v/>
      </c>
      <c r="K1811" s="248" t="n">
        <v>0</v>
      </c>
      <c r="L1811" s="204">
        <f>SUM(L1812:L1818)</f>
        <v/>
      </c>
      <c r="M1811" s="248" t="n">
        <v>0</v>
      </c>
      <c r="N1811" s="204">
        <f>SUM(N1812:N1818)</f>
        <v/>
      </c>
      <c r="O1811" s="248">
        <f>SUM(O1812:O1818)</f>
        <v/>
      </c>
      <c r="P1811" s="204">
        <f>SUM(P1812:P1818)</f>
        <v/>
      </c>
      <c r="Q1811" s="206">
        <f>SUM(Q1812:Q1818)</f>
        <v/>
      </c>
      <c r="R1811" s="248">
        <f>SUM(R1812:R1818)</f>
        <v/>
      </c>
      <c r="S1811" s="204">
        <f>SUM(S1812:S1818)</f>
        <v/>
      </c>
      <c r="T1811" s="248">
        <f>SUM(T1812:T1818)</f>
        <v/>
      </c>
      <c r="U1811" s="204">
        <f>SUM(U1812:U1818)</f>
        <v/>
      </c>
      <c r="V1811" s="250">
        <f>L1811-N1811-U1811</f>
        <v/>
      </c>
      <c r="W1811" s="204">
        <f>IF(L1811-N1811-U1811-V1811=0,"","Error")</f>
        <v/>
      </c>
    </row>
    <row r="1812" ht="26" customHeight="1">
      <c r="A1812" s="23" t="n"/>
      <c r="B1812" s="18" t="n"/>
      <c r="C1812" s="129" t="n"/>
      <c r="D181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812" s="74" t="inlineStr">
        <is>
          <t>TFT</t>
        </is>
      </c>
      <c r="F1812" s="192" t="n"/>
      <c r="G1812" s="193" t="n"/>
      <c r="H1812" s="193" t="n"/>
      <c r="I1812" s="193" t="n"/>
      <c r="J1812" s="194" t="n"/>
      <c r="K1812" s="192" t="n">
        <v>0</v>
      </c>
      <c r="L1812" s="194">
        <f>K1812+L1725</f>
        <v/>
      </c>
      <c r="M1812" s="192" t="n">
        <v>0</v>
      </c>
      <c r="N1812" s="194">
        <f>M1812+N1725</f>
        <v/>
      </c>
      <c r="O1812" s="192" t="n"/>
      <c r="P1812" s="194">
        <f>O1812+P1725</f>
        <v/>
      </c>
      <c r="Q1812" s="195">
        <f>N1812+P1812</f>
        <v/>
      </c>
      <c r="R1812" s="192" t="n"/>
      <c r="S1812" s="194">
        <f>R1812+S1725</f>
        <v/>
      </c>
      <c r="T1812" s="192" t="n"/>
      <c r="U1812" s="194">
        <f>T1812+U1725</f>
        <v/>
      </c>
      <c r="V1812" s="196">
        <f>L1812-N1812-U1812</f>
        <v/>
      </c>
      <c r="W1812" s="194">
        <f>IF(L1812-N1812-U1812-V1812=0,"","Error")</f>
        <v/>
      </c>
    </row>
    <row r="1813" ht="13" customHeight="1">
      <c r="A1813" s="23" t="n"/>
      <c r="B1813" s="18" t="n"/>
      <c r="C1813" s="129" t="n"/>
      <c r="D181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813" s="75" t="inlineStr">
        <is>
          <t>TFF</t>
        </is>
      </c>
      <c r="F1813" s="150" t="n"/>
      <c r="G1813" s="151" t="n"/>
      <c r="H1813" s="151" t="n"/>
      <c r="I1813" s="151" t="n"/>
      <c r="J1813" s="152" t="n"/>
      <c r="K1813" s="150" t="n">
        <v>0</v>
      </c>
      <c r="L1813" s="152">
        <f>K1813+L1726</f>
        <v/>
      </c>
      <c r="M1813" s="150" t="n">
        <v>0</v>
      </c>
      <c r="N1813" s="152">
        <f>M1813+N1726</f>
        <v/>
      </c>
      <c r="O1813" s="150" t="n"/>
      <c r="P1813" s="152">
        <f>O1813+P1726</f>
        <v/>
      </c>
      <c r="Q1813" s="153">
        <f>N1813+P1813</f>
        <v/>
      </c>
      <c r="R1813" s="150" t="n"/>
      <c r="S1813" s="152">
        <f>R1813+S1726</f>
        <v/>
      </c>
      <c r="T1813" s="150" t="n"/>
      <c r="U1813" s="152">
        <f>T1813+U1726</f>
        <v/>
      </c>
      <c r="V1813" s="154">
        <f>L1813-N1813-U1813</f>
        <v/>
      </c>
      <c r="W1813" s="152">
        <f>IF(L1813-N1813-U1813-V1813=0,"","Error")</f>
        <v/>
      </c>
    </row>
    <row r="1814" ht="13" customHeight="1">
      <c r="A1814" s="23" t="n"/>
      <c r="B1814" s="18" t="n"/>
      <c r="C1814" s="129" t="n"/>
      <c r="D1814" s="12" t="inlineStr">
        <is>
          <t xml:space="preserve">   កម្រៃគ្រប់គ្រងការឆ្លងកាត់ទំនិញមិនផ្ទុកក្នុងកុងតឺន័រ</t>
        </is>
      </c>
      <c r="E1814" s="75" t="inlineStr">
        <is>
          <t>TFN</t>
        </is>
      </c>
      <c r="F1814" s="150" t="n"/>
      <c r="G1814" s="151" t="n"/>
      <c r="H1814" s="151" t="n"/>
      <c r="I1814" s="151" t="n"/>
      <c r="J1814" s="152" t="n"/>
      <c r="K1814" s="150" t="n">
        <v>0</v>
      </c>
      <c r="L1814" s="152">
        <f>K1814+L1727</f>
        <v/>
      </c>
      <c r="M1814" s="150" t="n">
        <v>0</v>
      </c>
      <c r="N1814" s="152">
        <f>M1814+N1727</f>
        <v/>
      </c>
      <c r="O1814" s="150" t="n"/>
      <c r="P1814" s="152">
        <f>O1814+P1727</f>
        <v/>
      </c>
      <c r="Q1814" s="153">
        <f>N1814+P1814</f>
        <v/>
      </c>
      <c r="R1814" s="150" t="n"/>
      <c r="S1814" s="152">
        <f>R1814+S1727</f>
        <v/>
      </c>
      <c r="T1814" s="150" t="n"/>
      <c r="U1814" s="152">
        <f>T1814+U1727</f>
        <v/>
      </c>
      <c r="V1814" s="154">
        <f>L1814-N1814-U1814</f>
        <v/>
      </c>
      <c r="W1814" s="152">
        <f>IF(L1814-N1814-U1814-V1814=0,"","Error")</f>
        <v/>
      </c>
    </row>
    <row r="1815" ht="13" customHeight="1">
      <c r="A1815" s="23" t="n"/>
      <c r="B1815" s="18" t="n"/>
      <c r="C1815" s="129" t="n"/>
      <c r="D1815" s="12" t="inlineStr">
        <is>
          <t xml:space="preserve">   កម្រៃគ្រប់គ្រងការឆ្លងកាត់គោ ក្របី និងសេះរស់</t>
        </is>
      </c>
      <c r="E1815" s="75" t="inlineStr">
        <is>
          <t>TFB</t>
        </is>
      </c>
      <c r="F1815" s="150" t="n"/>
      <c r="G1815" s="151" t="n"/>
      <c r="H1815" s="151" t="n"/>
      <c r="I1815" s="151" t="n"/>
      <c r="J1815" s="152" t="n"/>
      <c r="K1815" s="150" t="n">
        <v>0</v>
      </c>
      <c r="L1815" s="152">
        <f>K1815+L1728</f>
        <v/>
      </c>
      <c r="M1815" s="150" t="n">
        <v>0</v>
      </c>
      <c r="N1815" s="152">
        <f>M1815+N1728</f>
        <v/>
      </c>
      <c r="O1815" s="150" t="n"/>
      <c r="P1815" s="152">
        <f>O1815+P1728</f>
        <v/>
      </c>
      <c r="Q1815" s="153">
        <f>N1815+P1815</f>
        <v/>
      </c>
      <c r="R1815" s="150" t="n"/>
      <c r="S1815" s="152">
        <f>R1815+S1728</f>
        <v/>
      </c>
      <c r="T1815" s="150" t="n"/>
      <c r="U1815" s="152">
        <f>T1815+U1728</f>
        <v/>
      </c>
      <c r="V1815" s="154">
        <f>L1815-N1815-U1815</f>
        <v/>
      </c>
      <c r="W1815" s="152">
        <f>IF(L1815-N1815-U1815-V1815=0,"","Error")</f>
        <v/>
      </c>
    </row>
    <row r="1816" ht="13" customHeight="1">
      <c r="A1816" s="23" t="n"/>
      <c r="B1816" s="18" t="n"/>
      <c r="C1816" s="129" t="n"/>
      <c r="D1816" s="12" t="inlineStr">
        <is>
          <t xml:space="preserve">   កម្រៃគ្រប់គ្រងការឆ្លងកាត់ជ្រូក ចៀម និងពពែរស់</t>
        </is>
      </c>
      <c r="E1816" s="75" t="inlineStr">
        <is>
          <t>TFS</t>
        </is>
      </c>
      <c r="F1816" s="150" t="n"/>
      <c r="G1816" s="151" t="n"/>
      <c r="H1816" s="151" t="n"/>
      <c r="I1816" s="151" t="n"/>
      <c r="J1816" s="152" t="n"/>
      <c r="K1816" s="150" t="n">
        <v>0</v>
      </c>
      <c r="L1816" s="152">
        <f>K1816+L1729</f>
        <v/>
      </c>
      <c r="M1816" s="150" t="n">
        <v>0</v>
      </c>
      <c r="N1816" s="152">
        <f>M1816+N1729</f>
        <v/>
      </c>
      <c r="O1816" s="150" t="n"/>
      <c r="P1816" s="152">
        <f>O1816+P1729</f>
        <v/>
      </c>
      <c r="Q1816" s="153">
        <f>N1816+P1816</f>
        <v/>
      </c>
      <c r="R1816" s="150" t="n"/>
      <c r="S1816" s="152">
        <f>R1816+S1729</f>
        <v/>
      </c>
      <c r="T1816" s="150" t="n"/>
      <c r="U1816" s="152">
        <f>T1816+U1729</f>
        <v/>
      </c>
      <c r="V1816" s="154">
        <f>L1816-N1816-U1816</f>
        <v/>
      </c>
      <c r="W1816" s="152">
        <f>IF(L1816-N1816-U1816-V1816=0,"","Error")</f>
        <v/>
      </c>
    </row>
    <row r="1817" ht="13" customHeight="1">
      <c r="A1817" s="23" t="n"/>
      <c r="B1817" s="18" t="n"/>
      <c r="C1817" s="129" t="n"/>
      <c r="D1817" s="12" t="inlineStr">
        <is>
          <t xml:space="preserve">   កម្រៃគ្រប់គ្រងការឆ្លងកាត់សត្វស្លាប (មាន់ ទា ...)</t>
        </is>
      </c>
      <c r="E1817" s="75" t="inlineStr">
        <is>
          <t>TFP</t>
        </is>
      </c>
      <c r="F1817" s="150" t="n"/>
      <c r="G1817" s="151" t="n"/>
      <c r="H1817" s="151" t="n"/>
      <c r="I1817" s="151" t="n"/>
      <c r="J1817" s="152" t="n"/>
      <c r="K1817" s="150" t="n">
        <v>0</v>
      </c>
      <c r="L1817" s="152">
        <f>K1817+L1730</f>
        <v/>
      </c>
      <c r="M1817" s="150" t="n">
        <v>0</v>
      </c>
      <c r="N1817" s="152">
        <f>M1817+N1730</f>
        <v/>
      </c>
      <c r="O1817" s="150" t="n"/>
      <c r="P1817" s="152">
        <f>O1817+P1730</f>
        <v/>
      </c>
      <c r="Q1817" s="153">
        <f>N1817+P1817</f>
        <v/>
      </c>
      <c r="R1817" s="150" t="n"/>
      <c r="S1817" s="152">
        <f>R1817+S1730</f>
        <v/>
      </c>
      <c r="T1817" s="150" t="n"/>
      <c r="U1817" s="152">
        <f>T1817+U1730</f>
        <v/>
      </c>
      <c r="V1817" s="154">
        <f>L1817-N1817-U1817</f>
        <v/>
      </c>
      <c r="W1817" s="152">
        <f>IF(L1817-N1817-U1817-V1817=0,"","Error")</f>
        <v/>
      </c>
    </row>
    <row r="1818" ht="14" customHeight="1" thickBot="1">
      <c r="A1818" s="23" t="n"/>
      <c r="B1818" s="24" t="n"/>
      <c r="C1818" s="140" t="n"/>
      <c r="D1818" s="30" t="inlineStr">
        <is>
          <t xml:space="preserve">   កម្រៃគ្រប់គ្រងការឆ្លងកាត់ផលិតផលជលផល</t>
        </is>
      </c>
      <c r="E1818" s="76" t="inlineStr">
        <is>
          <t>TFA</t>
        </is>
      </c>
      <c r="F1818" s="238" t="n"/>
      <c r="G1818" s="239" t="n"/>
      <c r="H1818" s="239" t="n"/>
      <c r="I1818" s="239" t="n"/>
      <c r="J1818" s="240" t="n"/>
      <c r="K1818" s="238" t="n">
        <v>0</v>
      </c>
      <c r="L1818" s="240">
        <f>K1818+L1731</f>
        <v/>
      </c>
      <c r="M1818" s="238" t="n">
        <v>0</v>
      </c>
      <c r="N1818" s="240">
        <f>M1818+N1731</f>
        <v/>
      </c>
      <c r="O1818" s="238" t="n"/>
      <c r="P1818" s="240">
        <f>O1818+P1731</f>
        <v/>
      </c>
      <c r="Q1818" s="241">
        <f>N1818+P1818</f>
        <v/>
      </c>
      <c r="R1818" s="238" t="n"/>
      <c r="S1818" s="240">
        <f>R1818+S1731</f>
        <v/>
      </c>
      <c r="T1818" s="238" t="n"/>
      <c r="U1818" s="240">
        <f>T1818+U1731</f>
        <v/>
      </c>
      <c r="V1818" s="242">
        <f>L1818-N1818-U1818</f>
        <v/>
      </c>
      <c r="W1818" s="240">
        <f>IF(L1818-N1818-U1818-V1818=0,"","Error")</f>
        <v/>
      </c>
    </row>
    <row r="1819" ht="14" customHeight="1" thickBot="1">
      <c r="A1819" s="23" t="n"/>
      <c r="B1819" s="136" t="n">
        <v>7306</v>
      </c>
      <c r="C1819" s="139" t="n">
        <v>73066</v>
      </c>
      <c r="D1819" s="138" t="inlineStr">
        <is>
          <t>សរុបចំណូលពីអាជ្ញាប័ណ្ណក្នុងស្រុក</t>
        </is>
      </c>
      <c r="E1819" s="90" t="n"/>
      <c r="F1819" s="118" t="n"/>
      <c r="G1819" s="119">
        <f>SUM(G1820:G1824)</f>
        <v/>
      </c>
      <c r="H1819" s="119">
        <f>SUM(H1820:H1824)</f>
        <v/>
      </c>
      <c r="I1819" s="119">
        <f>SUM(I1820:I1824)</f>
        <v/>
      </c>
      <c r="J1819" s="120">
        <f>SUM(J1820:J1824)</f>
        <v/>
      </c>
      <c r="K1819" s="118">
        <f>SUM(K1820:K1824)</f>
        <v/>
      </c>
      <c r="L1819" s="120">
        <f>SUM(L1820:L1824)</f>
        <v/>
      </c>
      <c r="M1819" s="118">
        <f>SUM(M1820:M1824)</f>
        <v/>
      </c>
      <c r="N1819" s="120">
        <f>SUM(N1820:N1824)</f>
        <v/>
      </c>
      <c r="O1819" s="118">
        <f>SUM(O1820:O1824)</f>
        <v/>
      </c>
      <c r="P1819" s="120">
        <f>SUM(P1820:P1824)</f>
        <v/>
      </c>
      <c r="Q1819" s="121">
        <f>SUM(Q1820:Q1824)</f>
        <v/>
      </c>
      <c r="R1819" s="118">
        <f>SUM(R1820:R1824)</f>
        <v/>
      </c>
      <c r="S1819" s="120">
        <f>SUM(S1820:S1824)</f>
        <v/>
      </c>
      <c r="T1819" s="118">
        <f>SUM(T1820:T1824)</f>
        <v/>
      </c>
      <c r="U1819" s="120">
        <f>SUM(U1820:U1824)</f>
        <v/>
      </c>
      <c r="V1819" s="122">
        <f>SUM(V1820:V1824)</f>
        <v/>
      </c>
      <c r="W1819" s="120">
        <f>IF(L1819-N1819-U1819-V1819=0,"","Error")</f>
        <v/>
      </c>
    </row>
    <row r="1820" ht="13" customHeight="1">
      <c r="A1820" s="23" t="n"/>
      <c r="B1820" s="18" t="n"/>
      <c r="C1820" s="127" t="n"/>
      <c r="D1820" s="137" t="inlineStr">
        <is>
          <t xml:space="preserve">   កម្រៃអាជ្ញាប័ណ្ណសន្និធិគយបណ្តោះអាសន្ន (មាតិកាចាស់)</t>
        </is>
      </c>
      <c r="E1820" s="86" t="inlineStr">
        <is>
          <t>TSL</t>
        </is>
      </c>
      <c r="F1820" s="192" t="n"/>
      <c r="G1820" s="193" t="n"/>
      <c r="H1820" s="193" t="n"/>
      <c r="I1820" s="193" t="n"/>
      <c r="J1820" s="194" t="n"/>
      <c r="K1820" s="192" t="n">
        <v>0</v>
      </c>
      <c r="L1820" s="194">
        <f>K1820+L1733</f>
        <v/>
      </c>
      <c r="M1820" s="192" t="n">
        <v>0</v>
      </c>
      <c r="N1820" s="194">
        <f>M1820+N1733</f>
        <v/>
      </c>
      <c r="O1820" s="192" t="n"/>
      <c r="P1820" s="194">
        <f>O1820+P1733</f>
        <v/>
      </c>
      <c r="Q1820" s="195">
        <f>N1820+P1820</f>
        <v/>
      </c>
      <c r="R1820" s="192" t="n"/>
      <c r="S1820" s="194">
        <f>R1820+S1733</f>
        <v/>
      </c>
      <c r="T1820" s="192" t="n"/>
      <c r="U1820" s="194">
        <f>T1820+U1733</f>
        <v/>
      </c>
      <c r="V1820" s="196">
        <f>L1820-N1820-U1820</f>
        <v/>
      </c>
      <c r="W1820" s="194">
        <f>IF(L1820-N1820-U1820-V1820=0,"","Error")</f>
        <v/>
      </c>
    </row>
    <row r="1821" ht="26" customHeight="1">
      <c r="A1821" s="23" t="n"/>
      <c r="B1821" s="18" t="n"/>
      <c r="C1821" s="127" t="n"/>
      <c r="D182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821" s="60" t="inlineStr">
        <is>
          <t>BTL</t>
        </is>
      </c>
      <c r="F1821" s="150" t="n"/>
      <c r="G1821" s="151" t="n"/>
      <c r="H1821" s="151" t="n"/>
      <c r="I1821" s="151" t="n"/>
      <c r="J1821" s="152" t="n"/>
      <c r="K1821" s="150" t="n">
        <v>0</v>
      </c>
      <c r="L1821" s="152">
        <f>K1821+L1734</f>
        <v/>
      </c>
      <c r="M1821" s="150" t="n">
        <v>0</v>
      </c>
      <c r="N1821" s="152">
        <f>M1821+N1734</f>
        <v/>
      </c>
      <c r="O1821" s="150" t="n"/>
      <c r="P1821" s="152">
        <f>O1821+P1734</f>
        <v/>
      </c>
      <c r="Q1821" s="153">
        <f>N1821+P1821</f>
        <v/>
      </c>
      <c r="R1821" s="150" t="n"/>
      <c r="S1821" s="152">
        <f>R1821+S1734</f>
        <v/>
      </c>
      <c r="T1821" s="150" t="n"/>
      <c r="U1821" s="152">
        <f>T1821+U1734</f>
        <v/>
      </c>
      <c r="V1821" s="154">
        <f>L1821-N1821-U1821</f>
        <v/>
      </c>
      <c r="W1821" s="152">
        <f>IF(L1821-N1821-U1821-V1821=0,"","Error")</f>
        <v/>
      </c>
    </row>
    <row r="1822" ht="13" customHeight="1">
      <c r="A1822" s="23" t="n"/>
      <c r="B1822" s="18" t="n"/>
      <c r="C1822" s="127" t="n"/>
      <c r="D1822" s="7" t="inlineStr">
        <is>
          <t xml:space="preserve">   កម្រៃការគ្រប់គ្រងប្រតិបត្តិការសន្និធិគយបណ្តោះអាសន្ន</t>
        </is>
      </c>
      <c r="E1822" s="61" t="inlineStr">
        <is>
          <t>TSM</t>
        </is>
      </c>
      <c r="F1822" s="197" t="n"/>
      <c r="G1822" s="198" t="n"/>
      <c r="H1822" s="198" t="n"/>
      <c r="I1822" s="198" t="n"/>
      <c r="J1822" s="199" t="n"/>
      <c r="K1822" s="197" t="n">
        <v>0</v>
      </c>
      <c r="L1822" s="199">
        <f>K1822+L1735</f>
        <v/>
      </c>
      <c r="M1822" s="197" t="n">
        <v>0</v>
      </c>
      <c r="N1822" s="199">
        <f>M1822+N1735</f>
        <v/>
      </c>
      <c r="O1822" s="197" t="n"/>
      <c r="P1822" s="199">
        <f>O1822+P1735</f>
        <v/>
      </c>
      <c r="Q1822" s="200">
        <f>N1822+P1822</f>
        <v/>
      </c>
      <c r="R1822" s="197" t="n"/>
      <c r="S1822" s="199">
        <f>R1822+S1735</f>
        <v/>
      </c>
      <c r="T1822" s="197" t="n"/>
      <c r="U1822" s="199">
        <f>T1822+U1735</f>
        <v/>
      </c>
      <c r="V1822" s="201">
        <f>L1822-N1822-U1822</f>
        <v/>
      </c>
      <c r="W1822" s="199">
        <f>IF(L1822-N1822-U1822-V1822=0,"","Error")</f>
        <v/>
      </c>
    </row>
    <row r="1823" ht="13" customHeight="1">
      <c r="A1823" s="23" t="n"/>
      <c r="B1823" s="18" t="n"/>
      <c r="C1823" s="127" t="n"/>
      <c r="D1823" s="7" t="inlineStr">
        <is>
          <t xml:space="preserve">   កម្រៃការគ្រប់គ្រងប្រតិបត្តិការភណ្ឌាគារគយមានដែនកំណត់ </t>
        </is>
      </c>
      <c r="E1823" s="61" t="inlineStr">
        <is>
          <t>BWM</t>
        </is>
      </c>
      <c r="F1823" s="197" t="n"/>
      <c r="G1823" s="198" t="n"/>
      <c r="H1823" s="198" t="n"/>
      <c r="I1823" s="198" t="n"/>
      <c r="J1823" s="199" t="n"/>
      <c r="K1823" s="197" t="n">
        <v>0</v>
      </c>
      <c r="L1823" s="199">
        <f>K1823+L1736</f>
        <v/>
      </c>
      <c r="M1823" s="197" t="n">
        <v>0</v>
      </c>
      <c r="N1823" s="199">
        <f>M1823+N1736</f>
        <v/>
      </c>
      <c r="O1823" s="197" t="n"/>
      <c r="P1823" s="199">
        <f>O1823+P1736</f>
        <v/>
      </c>
      <c r="Q1823" s="200">
        <f>N1823+P1823</f>
        <v/>
      </c>
      <c r="R1823" s="197" t="n"/>
      <c r="S1823" s="199">
        <f>R1823+S1736</f>
        <v/>
      </c>
      <c r="T1823" s="197" t="n"/>
      <c r="U1823" s="199">
        <f>T1823+U1736</f>
        <v/>
      </c>
      <c r="V1823" s="201">
        <f>L1823-N1823-U1823</f>
        <v/>
      </c>
      <c r="W1823" s="199">
        <f>IF(L1823-N1823-U1823-V1823=0,"","Error")</f>
        <v/>
      </c>
    </row>
    <row r="1824" ht="14" customHeight="1" thickBot="1">
      <c r="A1824" s="23" t="n"/>
      <c r="B1824" s="24" t="n"/>
      <c r="C1824" s="130" t="n"/>
      <c r="D1824" s="28" t="inlineStr">
        <is>
          <t xml:space="preserve">   កម្រៃអាជ្ញាប័ណ្ណជើងសាគយ</t>
        </is>
      </c>
      <c r="E1824" s="69" t="inlineStr">
        <is>
          <t>CBL</t>
        </is>
      </c>
      <c r="F1824" s="238" t="n"/>
      <c r="G1824" s="239" t="n"/>
      <c r="H1824" s="239" t="n"/>
      <c r="I1824" s="239" t="n"/>
      <c r="J1824" s="240" t="n"/>
      <c r="K1824" s="238" t="n">
        <v>0</v>
      </c>
      <c r="L1824" s="240">
        <f>K1824+L1737</f>
        <v/>
      </c>
      <c r="M1824" s="238" t="n">
        <v>0</v>
      </c>
      <c r="N1824" s="240">
        <f>M1824+N1737</f>
        <v/>
      </c>
      <c r="O1824" s="238" t="n"/>
      <c r="P1824" s="240">
        <f>O1824+P1737</f>
        <v/>
      </c>
      <c r="Q1824" s="241">
        <f>N1824+P1824</f>
        <v/>
      </c>
      <c r="R1824" s="238" t="n"/>
      <c r="S1824" s="240">
        <f>R1824+S1737</f>
        <v/>
      </c>
      <c r="T1824" s="238" t="n"/>
      <c r="U1824" s="240">
        <f>T1824+U1737</f>
        <v/>
      </c>
      <c r="V1824" s="242">
        <f>L1824-N1824-U1824</f>
        <v/>
      </c>
      <c r="W1824" s="240">
        <f>IF(L1824-N1824-U1824-V1824=0,"","Error")</f>
        <v/>
      </c>
    </row>
    <row r="1825" ht="13" customHeight="1">
      <c r="A1825" s="15" t="n"/>
      <c r="B1825" s="19" t="inlineStr">
        <is>
          <t>7307</t>
        </is>
      </c>
      <c r="C1825" s="20" t="n">
        <v>73071</v>
      </c>
      <c r="D1825" s="16" t="inlineStr">
        <is>
          <t>ការជួលដីទំនេរ</t>
        </is>
      </c>
      <c r="E1825" s="77" t="inlineStr">
        <is>
          <t>ROL</t>
        </is>
      </c>
      <c r="F1825" s="97" t="n"/>
      <c r="G1825" s="98" t="n"/>
      <c r="H1825" s="98" t="n"/>
      <c r="I1825" s="98" t="n"/>
      <c r="J1825" s="99" t="n"/>
      <c r="K1825" s="97" t="n">
        <v>0</v>
      </c>
      <c r="L1825" s="99">
        <f>K1825+L1738</f>
        <v/>
      </c>
      <c r="M1825" s="97" t="n">
        <v>0</v>
      </c>
      <c r="N1825" s="99">
        <f>M1825+N1738</f>
        <v/>
      </c>
      <c r="O1825" s="97" t="n"/>
      <c r="P1825" s="99">
        <f>O1825+P1738</f>
        <v/>
      </c>
      <c r="Q1825" s="100">
        <f>N1825+P1825</f>
        <v/>
      </c>
      <c r="R1825" s="97" t="n"/>
      <c r="S1825" s="99">
        <f>R1825+S1738</f>
        <v/>
      </c>
      <c r="T1825" s="97" t="n"/>
      <c r="U1825" s="99">
        <f>T1825+U1738</f>
        <v/>
      </c>
      <c r="V1825" s="101">
        <f>L1825-N1825-U1825</f>
        <v/>
      </c>
      <c r="W1825" s="99">
        <f>IF(L1825-N1825-U1825-V1825=0,"","Error")</f>
        <v/>
      </c>
    </row>
    <row r="1826" ht="13" customHeight="1">
      <c r="A1826" s="15" t="n"/>
      <c r="B1826" s="18" t="n"/>
      <c r="C1826" s="21" t="n">
        <v>73072</v>
      </c>
      <c r="D1826" s="22" t="inlineStr">
        <is>
          <t>ការជួលដីមានអគារ</t>
        </is>
      </c>
      <c r="E1826" s="62" t="inlineStr">
        <is>
          <t>ROB</t>
        </is>
      </c>
      <c r="F1826" s="184" t="n"/>
      <c r="G1826" s="185" t="n"/>
      <c r="H1826" s="185" t="n"/>
      <c r="I1826" s="185" t="n"/>
      <c r="J1826" s="186" t="n"/>
      <c r="K1826" s="184" t="n">
        <v>0</v>
      </c>
      <c r="L1826" s="124">
        <f>K1826+L1739</f>
        <v/>
      </c>
      <c r="M1826" s="184" t="n">
        <v>0</v>
      </c>
      <c r="N1826" s="124">
        <f>M1826+N1739</f>
        <v/>
      </c>
      <c r="O1826" s="184" t="n"/>
      <c r="P1826" s="186">
        <f>O1826+P1739</f>
        <v/>
      </c>
      <c r="Q1826" s="187">
        <f>N1826+P1826</f>
        <v/>
      </c>
      <c r="R1826" s="184" t="n"/>
      <c r="S1826" s="186">
        <f>R1826+S1739</f>
        <v/>
      </c>
      <c r="T1826" s="184" t="n"/>
      <c r="U1826" s="186">
        <f>T1826+U1739</f>
        <v/>
      </c>
      <c r="V1826" s="188">
        <f>L1826-N1826-U1826</f>
        <v/>
      </c>
      <c r="W1826" s="186">
        <f>IF(L1826-N1826-U1826-V1826=0,"","Error")</f>
        <v/>
      </c>
    </row>
    <row r="1827" ht="14" customHeight="1" thickBot="1">
      <c r="A1827" s="15" t="n"/>
      <c r="B1827" s="18" t="n"/>
      <c r="C1827" s="131" t="n">
        <v>73073</v>
      </c>
      <c r="D1827" s="82" t="inlineStr">
        <is>
          <t>ការជួលអគារ ឬសំណង់ផ្សេងៗ</t>
        </is>
      </c>
      <c r="E1827" s="132" t="inlineStr">
        <is>
          <t>ROO</t>
        </is>
      </c>
      <c r="F1827" s="168" t="n"/>
      <c r="G1827" s="169" t="n"/>
      <c r="H1827" s="169" t="n"/>
      <c r="I1827" s="169" t="n"/>
      <c r="J1827" s="170" t="n"/>
      <c r="K1827" s="168" t="n">
        <v>0</v>
      </c>
      <c r="L1827" s="170">
        <f>K1827+L1740</f>
        <v/>
      </c>
      <c r="M1827" s="168" t="n">
        <v>0</v>
      </c>
      <c r="N1827" s="170">
        <f>M1827+N1740</f>
        <v/>
      </c>
      <c r="O1827" s="168" t="n"/>
      <c r="P1827" s="170">
        <f>O1827+P1740</f>
        <v/>
      </c>
      <c r="Q1827" s="171">
        <f>N1827+P1827</f>
        <v/>
      </c>
      <c r="R1827" s="168" t="n"/>
      <c r="S1827" s="170">
        <f>R1827+S1740</f>
        <v/>
      </c>
      <c r="T1827" s="168" t="n"/>
      <c r="U1827" s="170">
        <f>T1827+U1740</f>
        <v/>
      </c>
      <c r="V1827" s="263">
        <f>L1827-N1827-U1827</f>
        <v/>
      </c>
      <c r="W1827" s="170">
        <f>IF(L1827-N1827-U1827-V1827=0,"","Error")</f>
        <v/>
      </c>
    </row>
    <row r="1828" ht="14" customHeight="1" thickBot="1">
      <c r="A1828" s="23" t="n"/>
      <c r="B1828" s="15" t="n"/>
      <c r="C1828" s="139" t="n">
        <v>73087</v>
      </c>
      <c r="D1828" s="135" t="inlineStr">
        <is>
          <t>សរុបផលពីការត្រួតពិនិត្យគុណភាពផលិតផល និងការគោរពបទដ្ឋាន</t>
        </is>
      </c>
      <c r="E1828" s="89" t="n"/>
      <c r="F1828" s="118" t="n"/>
      <c r="G1828" s="119">
        <f>G1829</f>
        <v/>
      </c>
      <c r="H1828" s="119">
        <f>H1829</f>
        <v/>
      </c>
      <c r="I1828" s="119">
        <f>I1829</f>
        <v/>
      </c>
      <c r="J1828" s="120">
        <f>J1829</f>
        <v/>
      </c>
      <c r="K1828" s="118">
        <f>K1829</f>
        <v/>
      </c>
      <c r="L1828" s="120">
        <f>L1829</f>
        <v/>
      </c>
      <c r="M1828" s="118">
        <f>M1829</f>
        <v/>
      </c>
      <c r="N1828" s="120">
        <f>N1829</f>
        <v/>
      </c>
      <c r="O1828" s="118">
        <f>O1829</f>
        <v/>
      </c>
      <c r="P1828" s="120">
        <f>P1829</f>
        <v/>
      </c>
      <c r="Q1828" s="121">
        <f>Q1829</f>
        <v/>
      </c>
      <c r="R1828" s="118">
        <f>R1829</f>
        <v/>
      </c>
      <c r="S1828" s="120">
        <f>S1829</f>
        <v/>
      </c>
      <c r="T1828" s="118">
        <f>T1829</f>
        <v/>
      </c>
      <c r="U1828" s="120">
        <f>U1829</f>
        <v/>
      </c>
      <c r="V1828" s="122">
        <f>V1829</f>
        <v/>
      </c>
      <c r="W1828" s="120">
        <f>IF(L1828-N1828-U1828-V1828=0,"","Error")</f>
        <v/>
      </c>
    </row>
    <row r="1829" ht="13" customHeight="1">
      <c r="A1829" s="23" t="n"/>
      <c r="B1829" s="18" t="n"/>
      <c r="C1829" s="129" t="n"/>
      <c r="D1829" s="133" t="inlineStr">
        <is>
          <t>កម្រៃត្រួតពិនិត្យកុងតឺន័រតាមម៉ាស៊ីនស្កែន</t>
        </is>
      </c>
      <c r="E1829" s="134" t="inlineStr">
        <is>
          <t>SCF</t>
        </is>
      </c>
      <c r="F1829" s="256" t="n"/>
      <c r="G1829" s="264">
        <f>SUM(G1830:G1831)</f>
        <v/>
      </c>
      <c r="H1829" s="264">
        <f>SUM(H1830:H1831)</f>
        <v/>
      </c>
      <c r="I1829" s="264">
        <f>SUM(I1830:I1831)</f>
        <v/>
      </c>
      <c r="J1829" s="165">
        <f>SUM(J1830:J1831)</f>
        <v/>
      </c>
      <c r="K1829" s="256" t="n">
        <v>0</v>
      </c>
      <c r="L1829" s="165">
        <f>SUM(L1830:L1831)</f>
        <v/>
      </c>
      <c r="M1829" s="256" t="n">
        <v>0</v>
      </c>
      <c r="N1829" s="165">
        <f>SUM(N1830:N1831)</f>
        <v/>
      </c>
      <c r="O1829" s="256">
        <f>SUM(O1830:O1831)</f>
        <v/>
      </c>
      <c r="P1829" s="165">
        <f>SUM(P1830:P1831)</f>
        <v/>
      </c>
      <c r="Q1829" s="166">
        <f>SUM(Q1830:Q1831)</f>
        <v/>
      </c>
      <c r="R1829" s="256">
        <f>SUM(R1830:R1831)</f>
        <v/>
      </c>
      <c r="S1829" s="165">
        <f>SUM(S1830:S1831)</f>
        <v/>
      </c>
      <c r="T1829" s="256">
        <f>SUM(T1830:T1831)</f>
        <v/>
      </c>
      <c r="U1829" s="165">
        <f>SUM(U1830:U1831)</f>
        <v/>
      </c>
      <c r="V1829" s="265">
        <f>L1829-N1829-U1829</f>
        <v/>
      </c>
      <c r="W1829" s="165">
        <f>IF(L1829-N1829-U1829-V1829=0,"","Error")</f>
        <v/>
      </c>
    </row>
    <row r="1830" ht="13" customHeight="1">
      <c r="A1830" s="23" t="n"/>
      <c r="B1830" s="18" t="n"/>
      <c r="C1830" s="127" t="n"/>
      <c r="D1830" s="14" t="inlineStr">
        <is>
          <t xml:space="preserve">   កម្រៃស្កែនកុងតឺន័រក្រោម ៤០ហ្វីត</t>
        </is>
      </c>
      <c r="E1830" s="59" t="inlineStr">
        <is>
          <t>SFS</t>
        </is>
      </c>
      <c r="F1830" s="192" t="n"/>
      <c r="G1830" s="193" t="n"/>
      <c r="H1830" s="193" t="n"/>
      <c r="I1830" s="193" t="n"/>
      <c r="J1830" s="194" t="n"/>
      <c r="K1830" s="192" t="n">
        <v>0</v>
      </c>
      <c r="L1830" s="194">
        <f>K1830+L1743</f>
        <v/>
      </c>
      <c r="M1830" s="192" t="n">
        <v>0</v>
      </c>
      <c r="N1830" s="194">
        <f>M1830+N1743</f>
        <v/>
      </c>
      <c r="O1830" s="192" t="n"/>
      <c r="P1830" s="194">
        <f>O1830+P1743</f>
        <v/>
      </c>
      <c r="Q1830" s="195">
        <f>N1830+P1830</f>
        <v/>
      </c>
      <c r="R1830" s="192" t="n"/>
      <c r="S1830" s="194">
        <f>R1830+S1743</f>
        <v/>
      </c>
      <c r="T1830" s="192" t="n"/>
      <c r="U1830" s="194">
        <f>T1830+U1743</f>
        <v/>
      </c>
      <c r="V1830" s="196">
        <f>L1830-N1830-U1830</f>
        <v/>
      </c>
      <c r="W1830" s="194">
        <f>IF(L1830-N1830-U1830-V1830=0,"","Error")</f>
        <v/>
      </c>
    </row>
    <row r="1831" ht="14" customHeight="1" thickBot="1">
      <c r="A1831" s="27" t="n"/>
      <c r="B1831" s="24" t="n"/>
      <c r="C1831" s="130" t="n"/>
      <c r="D1831" s="28" t="inlineStr">
        <is>
          <t xml:space="preserve">   កម្រៃស្កែនកុងតឺន័រចាប់ពី ៤០ហ្វីត ឡើង</t>
        </is>
      </c>
      <c r="E1831" s="69" t="inlineStr">
        <is>
          <t>SFL</t>
        </is>
      </c>
      <c r="F1831" s="238" t="n"/>
      <c r="G1831" s="239" t="n"/>
      <c r="H1831" s="239" t="n"/>
      <c r="I1831" s="239" t="n"/>
      <c r="J1831" s="240" t="n"/>
      <c r="K1831" s="238" t="n">
        <v>0</v>
      </c>
      <c r="L1831" s="240">
        <f>K1831+L1744</f>
        <v/>
      </c>
      <c r="M1831" s="238" t="n">
        <v>0</v>
      </c>
      <c r="N1831" s="240">
        <f>M1831+N1744</f>
        <v/>
      </c>
      <c r="O1831" s="238" t="n"/>
      <c r="P1831" s="240">
        <f>O1831+P1744</f>
        <v/>
      </c>
      <c r="Q1831" s="241">
        <f>N1831+P1831</f>
        <v/>
      </c>
      <c r="R1831" s="238" t="n"/>
      <c r="S1831" s="240">
        <f>R1831+S1744</f>
        <v/>
      </c>
      <c r="T1831" s="238" t="n"/>
      <c r="U1831" s="240">
        <f>T1831+U1744</f>
        <v/>
      </c>
      <c r="V1831" s="242">
        <f>L1831-N1831-U1831</f>
        <v/>
      </c>
      <c r="W1831" s="240">
        <f>IF(L1831-N1831-U1831-V1831=0,"","Error")</f>
        <v/>
      </c>
    </row>
    <row r="1832" ht="14" customHeight="1" thickBot="1">
      <c r="A1832" s="78" t="inlineStr">
        <is>
          <t>76</t>
        </is>
      </c>
      <c r="B1832" s="79" t="inlineStr">
        <is>
          <t>7698</t>
        </is>
      </c>
      <c r="C1832" s="95" t="n">
        <v>76981</v>
      </c>
      <c r="D1832" s="96" t="inlineStr">
        <is>
          <t xml:space="preserve">ផលហិរញ្ញវត្ថុផ្សេងទៀត </t>
        </is>
      </c>
      <c r="E1832" s="90" t="inlineStr">
        <is>
          <t>ORB</t>
        </is>
      </c>
      <c r="F1832" s="118" t="n"/>
      <c r="G1832" s="257" t="n"/>
      <c r="H1832" s="257" t="n"/>
      <c r="I1832" s="257" t="n"/>
      <c r="J1832" s="258" t="n"/>
      <c r="K1832" s="118" t="n">
        <v>0</v>
      </c>
      <c r="L1832" s="258">
        <f>K1832+L1745</f>
        <v/>
      </c>
      <c r="M1832" s="118" t="n">
        <v>0</v>
      </c>
      <c r="N1832" s="258" t="n"/>
      <c r="O1832" s="118" t="n"/>
      <c r="P1832" s="258">
        <f>O1832+P1745</f>
        <v/>
      </c>
      <c r="Q1832" s="121">
        <f>N1832+P1832</f>
        <v/>
      </c>
      <c r="R1832" s="118" t="n"/>
      <c r="S1832" s="258">
        <f>R1832+S1745</f>
        <v/>
      </c>
      <c r="T1832" s="118" t="n"/>
      <c r="U1832" s="258">
        <f>T1832+U1745</f>
        <v/>
      </c>
      <c r="V1832" s="122">
        <f>L1832-N1832-U1832</f>
        <v/>
      </c>
      <c r="W1832" s="258">
        <f>IF(L1832-N1832-U1832-V1832=0,"","Error")</f>
        <v/>
      </c>
      <c r="Y1832" s="1" t="n"/>
      <c r="Z1832" s="1" t="n"/>
      <c r="AA1832" s="1" t="n"/>
      <c r="AB1832" s="1" t="n"/>
      <c r="AC1832" s="1" t="n"/>
      <c r="AD1832" s="1" t="n"/>
    </row>
    <row r="1833" ht="13" customHeight="1" thickBot="1">
      <c r="A1833" s="348" t="n">
        <v>45312</v>
      </c>
      <c r="B1833" s="346" t="n"/>
      <c r="C1833" s="346" t="n"/>
      <c r="D1833" s="346" t="n"/>
      <c r="E1833" s="346" t="n"/>
      <c r="F1833" s="349" t="n"/>
      <c r="G1833" s="156">
        <f>SUM(G1834:G1839,G1840,G1852:G1861,G1862,G1863,G1869:G1873,G1874,G1875,G1889,G1906,G1912:G1914,G1915,G1919)</f>
        <v/>
      </c>
      <c r="H1833" s="156">
        <f>SUM(H1834:H1839,H1840,H1852:H1861,H1862,H1863,H1869:H1873,H1874,H1875,H1889,H1906,H1912:H1914,H1915,H1919)</f>
        <v/>
      </c>
      <c r="I1833" s="156">
        <f>SUM(I1834:I1839,I1840,I1852:I1861,I1862,I1863,I1869:I1873,I1874,I1875,I1889,I1906,I1912:I1914,I1915,I1919)</f>
        <v/>
      </c>
      <c r="J1833" s="157">
        <f>SUM(J1834:J1839,J1840,J1852:J1861,J1862,J1863,J1869:J1873,J1874,J1875,J1889,J1906,J1912:J1914,J1915,J1919)</f>
        <v/>
      </c>
      <c r="K1833" s="155">
        <f>SUM(K1834:K1839,K1840,K1852:K1861,K1862,K1863,K1869:K1873,K1874,K1875,K1889,K1906,K1912:K1914,K1915,K1919)</f>
        <v/>
      </c>
      <c r="L1833" s="157">
        <f>SUM(L1834:L1839,L1840,L1852:L1861,L1862,L1863,L1869:L1873,L1874,L1875,L1889,L1906,L1912:L1914,L1915,L1919)</f>
        <v/>
      </c>
      <c r="M1833" s="155">
        <f>SUM(M1834:M1839,M1840,M1852:M1861,M1862,M1863,M1869:M1873,M1874,M1875,M1889,M1906,M1912:M1914,M1915,M1919)</f>
        <v/>
      </c>
      <c r="N1833" s="157">
        <f>SUM(N1834:N1839,N1840,N1852:N1861,N1862,N1863,N1869:N1873,N1874,N1875,N1889,N1906,N1912:N1914,N1915,N1919)</f>
        <v/>
      </c>
      <c r="O1833" s="155">
        <f>SUM(O1834:O1839,O1840,O1852:O1861,O1862,O1863,O1869:O1873,O1874,O1875,O1889,O1906,O1912:O1914,O1915,O1919)</f>
        <v/>
      </c>
      <c r="P1833" s="157">
        <f>SUM(P1834:P1839,P1840,P1852:P1861,P1862,P1863,P1869:P1873,P1874,P1875,P1889,P1906,P1912:P1914,P1915,P1919)</f>
        <v/>
      </c>
      <c r="Q1833" s="158">
        <f>SUM(Q1834:Q1839,Q1840,Q1852:Q1861,Q1862,Q1863,Q1869:Q1873,Q1874,Q1875,Q1889,Q1906,Q1912:Q1914,Q1915,Q1919)</f>
        <v/>
      </c>
      <c r="R1833" s="155">
        <f>SUM(R1834:R1839,R1840,R1852:R1861,R1862,R1863,R1869:R1873,R1874,R1875,R1889,R1906,R1912:R1914,R1915,R1919)</f>
        <v/>
      </c>
      <c r="S1833" s="157">
        <f>SUM(S1834:S1839,S1840,S1852:S1861,S1862,S1863,S1869:S1873,S1874,S1875,S1889,S1906,S1912:S1914,S1915,S1919)</f>
        <v/>
      </c>
      <c r="T1833" s="155">
        <f>SUM(T1834:T1839,T1840,T1852:T1861,T1862,T1863,T1869:T1873,T1874,T1875,T1889,T1906,T1912:T1914,T1915,T1919)</f>
        <v/>
      </c>
      <c r="U1833" s="157">
        <f>SUM(U1834:U1839,U1840,U1852:U1861,U1862,U1863,U1869:U1873,U1874,U1875,U1889,U1906,U1912:U1914,U1915,U1919)</f>
        <v/>
      </c>
      <c r="V1833" s="159">
        <f>SUM(V1834:V1839,V1840,V1852:V1861,V1862,V1863,V1869:V1873,V1874,V1875,V1889,V1906,V1912:V1914,V1915,V1919)</f>
        <v/>
      </c>
      <c r="W1833" s="157">
        <f>IF(L1833-N1833-U1833-V1833=0,"","Error")</f>
        <v/>
      </c>
      <c r="X1833" s="148" t="n"/>
      <c r="Y1833" s="147" t="n"/>
      <c r="Z1833" s="144" t="n"/>
      <c r="AA1833" s="144" t="n"/>
      <c r="AB1833" s="144" t="n"/>
      <c r="AC1833" s="144" t="n"/>
      <c r="AD1833" s="144" t="n"/>
      <c r="AE1833" s="144" t="n"/>
    </row>
    <row r="1834" ht="13" customHeight="1">
      <c r="A1834" s="25" t="inlineStr">
        <is>
          <t>70</t>
        </is>
      </c>
      <c r="B1834" s="29" t="n">
        <v>7002</v>
      </c>
      <c r="C1834" s="20" t="n">
        <v>70025</v>
      </c>
      <c r="D1834" s="16" t="inlineStr">
        <is>
          <t>អាករលើតម្លៃបន្ថែម របបនាំចូល (សហគ្រាសប្រេងឥន្ធនៈ)</t>
        </is>
      </c>
      <c r="E1834" s="49" t="inlineStr">
        <is>
          <t>VPP</t>
        </is>
      </c>
      <c r="F1834" s="123" t="n"/>
      <c r="G1834" s="98" t="n"/>
      <c r="H1834" s="98" t="n"/>
      <c r="I1834" s="98" t="n"/>
      <c r="J1834" s="99" t="n"/>
      <c r="K1834" s="97" t="n">
        <v>0</v>
      </c>
      <c r="L1834" s="99">
        <f>K1834+L1747</f>
        <v/>
      </c>
      <c r="M1834" s="97" t="n">
        <v>0</v>
      </c>
      <c r="N1834" s="99">
        <f>M1834+N1747</f>
        <v/>
      </c>
      <c r="O1834" s="97" t="n"/>
      <c r="P1834" s="99">
        <f>O1834+P1747</f>
        <v/>
      </c>
      <c r="Q1834" s="100">
        <f>N1834+P1834</f>
        <v/>
      </c>
      <c r="R1834" s="97" t="n"/>
      <c r="S1834" s="99">
        <f>R1834+S1747</f>
        <v/>
      </c>
      <c r="T1834" s="97" t="n"/>
      <c r="U1834" s="99">
        <f>T1834+U1747</f>
        <v/>
      </c>
      <c r="V1834" s="101">
        <f>L1834-N1834-U1834</f>
        <v/>
      </c>
      <c r="W1834" s="99">
        <f>IF(L1834-N1834-U1834-V1834=0,"","Error")</f>
        <v/>
      </c>
      <c r="Y1834" s="147" t="n"/>
      <c r="Z1834" s="144" t="n"/>
      <c r="AA1834" s="144" t="n"/>
      <c r="AB1834" s="144" t="n"/>
      <c r="AC1834" s="144" t="n"/>
      <c r="AD1834" s="144" t="n"/>
      <c r="AE1834" s="144" t="n"/>
    </row>
    <row r="1835" ht="13" customHeight="1">
      <c r="A1835" s="15" t="n"/>
      <c r="B1835" s="18" t="n"/>
      <c r="C1835" s="21" t="n">
        <v>70026</v>
      </c>
      <c r="D1835" s="22" t="inlineStr">
        <is>
          <t>អាករលើតម្លៃបន្ថែម របបនាំចូល (សហគ្រាសផ្សេងៗទៀត)</t>
        </is>
      </c>
      <c r="E1835" s="50" t="inlineStr">
        <is>
          <t>VOP</t>
        </is>
      </c>
      <c r="F1835" s="184" t="n"/>
      <c r="G1835" s="185" t="n"/>
      <c r="H1835" s="185" t="n"/>
      <c r="I1835" s="185" t="n"/>
      <c r="J1835" s="186" t="n"/>
      <c r="K1835" s="184" t="n">
        <v>2125300</v>
      </c>
      <c r="L1835" s="186">
        <f>K1835+L1748</f>
        <v/>
      </c>
      <c r="M1835" s="184" t="n">
        <v>0</v>
      </c>
      <c r="N1835" s="186">
        <f>M1835+N1748</f>
        <v/>
      </c>
      <c r="O1835" s="184" t="n"/>
      <c r="P1835" s="186">
        <f>O1835+P1748</f>
        <v/>
      </c>
      <c r="Q1835" s="187">
        <f>N1835+P1835</f>
        <v/>
      </c>
      <c r="R1835" s="184" t="n"/>
      <c r="S1835" s="186">
        <f>R1835+S1748</f>
        <v/>
      </c>
      <c r="T1835" s="184" t="n"/>
      <c r="U1835" s="186">
        <f>T1835+U1748</f>
        <v/>
      </c>
      <c r="V1835" s="188">
        <f>L1835-N1835-U1835</f>
        <v/>
      </c>
      <c r="W1835" s="186">
        <f>IF(L1835-N1835-U1835-V1835=0,"","Error")</f>
        <v/>
      </c>
      <c r="X1835" s="145" t="n"/>
      <c r="Y1835" s="147" t="n"/>
      <c r="Z1835" s="144" t="n"/>
      <c r="AA1835" s="144" t="n"/>
      <c r="AB1835" s="144" t="n"/>
      <c r="AC1835" s="266" t="n"/>
      <c r="AD1835" s="144" t="n"/>
      <c r="AE1835" s="144" t="n"/>
    </row>
    <row r="1836" ht="14" customHeight="1" thickBot="1">
      <c r="A1836" s="15" t="n"/>
      <c r="B1836" s="24" t="n"/>
      <c r="C1836" s="55" t="n">
        <v>70027</v>
      </c>
      <c r="D1836" s="56" t="inlineStr">
        <is>
          <t>អាករលើតម្លៃបន្ថែម របបនាំចូល (ជាបន្ទុករបស់រដ្ឋ)</t>
        </is>
      </c>
      <c r="E1836" s="57" t="inlineStr">
        <is>
          <t>VAP</t>
        </is>
      </c>
      <c r="F1836" s="107" t="n"/>
      <c r="G1836" s="108" t="n"/>
      <c r="H1836" s="108" t="n"/>
      <c r="I1836" s="108" t="n"/>
      <c r="J1836" s="109" t="n"/>
      <c r="K1836" s="107" t="n">
        <v>0</v>
      </c>
      <c r="L1836" s="109">
        <f>K1836+L1749</f>
        <v/>
      </c>
      <c r="M1836" s="107" t="n">
        <v>0</v>
      </c>
      <c r="N1836" s="109">
        <f>M1836+N1749</f>
        <v/>
      </c>
      <c r="O1836" s="107" t="n"/>
      <c r="P1836" s="109">
        <f>O1836+P1749</f>
        <v/>
      </c>
      <c r="Q1836" s="110">
        <f>N1836+P1836</f>
        <v/>
      </c>
      <c r="R1836" s="107" t="n"/>
      <c r="S1836" s="109">
        <f>R1836+S1749</f>
        <v/>
      </c>
      <c r="T1836" s="107" t="n"/>
      <c r="U1836" s="109">
        <f>T1836+U1749</f>
        <v/>
      </c>
      <c r="V1836" s="111">
        <f>L1836-N1836-U1836</f>
        <v/>
      </c>
      <c r="W1836" s="109">
        <f>IF(L1836-N1836-U1836-V1836=0,"","Error")</f>
        <v/>
      </c>
      <c r="Z1836" s="146" t="n"/>
      <c r="AA1836" s="146" t="n"/>
      <c r="AB1836" s="146" t="n"/>
      <c r="AC1836" s="266" t="n"/>
      <c r="AD1836" s="266" t="n"/>
      <c r="AE1836" s="144" t="n"/>
    </row>
    <row r="1837" ht="13" customHeight="1">
      <c r="A1837" s="15" t="n"/>
      <c r="B1837" s="29" t="n">
        <v>7003</v>
      </c>
      <c r="C1837" s="20" t="n">
        <v>70032</v>
      </c>
      <c r="D1837" s="16" t="inlineStr">
        <is>
          <t>អាករពិសេសលើទំនិញមួយចំនួន របបនាំចូល (សហគ្រាសប្រេងឥន្ធនៈ)</t>
        </is>
      </c>
      <c r="E1837" s="49" t="inlineStr">
        <is>
          <t>SPP</t>
        </is>
      </c>
      <c r="F1837" s="97" t="n"/>
      <c r="G1837" s="98" t="n"/>
      <c r="H1837" s="98" t="n"/>
      <c r="I1837" s="98" t="n"/>
      <c r="J1837" s="99" t="n"/>
      <c r="K1837" s="97" t="n">
        <v>0</v>
      </c>
      <c r="L1837" s="99">
        <f>K1837+L1750</f>
        <v/>
      </c>
      <c r="M1837" s="97" t="n">
        <v>0</v>
      </c>
      <c r="N1837" s="99">
        <f>M1837+N1750</f>
        <v/>
      </c>
      <c r="O1837" s="97" t="n"/>
      <c r="P1837" s="99">
        <f>O1837+P1750</f>
        <v/>
      </c>
      <c r="Q1837" s="100">
        <f>N1837+P1837</f>
        <v/>
      </c>
      <c r="R1837" s="97" t="n"/>
      <c r="S1837" s="99">
        <f>R1837+S1750</f>
        <v/>
      </c>
      <c r="T1837" s="97" t="n"/>
      <c r="U1837" s="99">
        <f>T1837+U1750</f>
        <v/>
      </c>
      <c r="V1837" s="101">
        <f>L1837-N1837-U1837</f>
        <v/>
      </c>
      <c r="W1837" s="99">
        <f>IF(L1837-N1837-U1837-V1837=0,"","Error")</f>
        <v/>
      </c>
      <c r="Z1837" s="144" t="n"/>
      <c r="AA1837" s="144" t="n"/>
      <c r="AB1837" s="149" t="n"/>
      <c r="AC1837" s="266" t="n"/>
      <c r="AD1837" s="144" t="n"/>
      <c r="AE1837" s="144" t="n"/>
    </row>
    <row r="1838" ht="14" customHeight="1" thickBot="1">
      <c r="A1838" s="15" t="n"/>
      <c r="B1838" s="24" t="n"/>
      <c r="C1838" s="55" t="n">
        <v>70033</v>
      </c>
      <c r="D1838" s="56" t="inlineStr">
        <is>
          <t>អាករពិសេសលើទំនិញមួយចំនួន របបនាំចូល (សហគ្រាសផ្សេងៗទៀត)</t>
        </is>
      </c>
      <c r="E1838" s="57" t="inlineStr">
        <is>
          <t>SOP</t>
        </is>
      </c>
      <c r="F1838" s="107" t="n"/>
      <c r="G1838" s="108" t="n"/>
      <c r="H1838" s="108" t="n"/>
      <c r="I1838" s="108" t="n"/>
      <c r="J1838" s="109" t="n"/>
      <c r="K1838" s="107" t="n">
        <v>0</v>
      </c>
      <c r="L1838" s="109">
        <f>K1838+L1751</f>
        <v/>
      </c>
      <c r="M1838" s="107" t="n">
        <v>0</v>
      </c>
      <c r="N1838" s="109">
        <f>M1838+N1751</f>
        <v/>
      </c>
      <c r="O1838" s="107" t="n"/>
      <c r="P1838" s="109">
        <f>O1838+P1751</f>
        <v/>
      </c>
      <c r="Q1838" s="110">
        <f>N1838+P1838</f>
        <v/>
      </c>
      <c r="R1838" s="107" t="n"/>
      <c r="S1838" s="109">
        <f>R1838+S1751</f>
        <v/>
      </c>
      <c r="T1838" s="107" t="n"/>
      <c r="U1838" s="109">
        <f>T1838+U1751</f>
        <v/>
      </c>
      <c r="V1838" s="111">
        <f>L1838-N1838-U1838</f>
        <v/>
      </c>
      <c r="W1838" s="109">
        <f>IF(L1838-N1838-U1838-V1838=0,"","Error")</f>
        <v/>
      </c>
      <c r="Z1838" s="144" t="n"/>
      <c r="AA1838" s="144" t="n"/>
      <c r="AB1838" s="144" t="n"/>
      <c r="AC1838" s="144" t="n"/>
      <c r="AD1838" s="144" t="n"/>
      <c r="AE1838" s="144" t="n"/>
    </row>
    <row r="1839" ht="14" customHeight="1" thickBot="1">
      <c r="A1839" s="25" t="inlineStr">
        <is>
          <t>71</t>
        </is>
      </c>
      <c r="B1839" s="29" t="n">
        <v>7100</v>
      </c>
      <c r="C1839" s="125" t="n">
        <v>71001</v>
      </c>
      <c r="D1839" s="39" t="inlineStr">
        <is>
          <t>ពន្ធគយពីការនាំចូល</t>
        </is>
      </c>
      <c r="E1839" s="51" t="inlineStr">
        <is>
          <t>COP</t>
        </is>
      </c>
      <c r="F1839" s="116" t="n"/>
      <c r="G1839" s="113" t="n"/>
      <c r="H1839" s="113" t="n"/>
      <c r="I1839" s="113" t="n"/>
      <c r="J1839" s="114" t="n"/>
      <c r="K1839" s="116" t="n">
        <v>2771800</v>
      </c>
      <c r="L1839" s="114">
        <f>K1839+L1752</f>
        <v/>
      </c>
      <c r="M1839" s="116" t="n">
        <v>0</v>
      </c>
      <c r="N1839" s="114">
        <f>M1839+N1752</f>
        <v/>
      </c>
      <c r="O1839" s="116" t="n"/>
      <c r="P1839" s="114">
        <f>O1839+P1752</f>
        <v/>
      </c>
      <c r="Q1839" s="115">
        <f>N1839+P1839</f>
        <v/>
      </c>
      <c r="R1839" s="116" t="n"/>
      <c r="S1839" s="114">
        <f>R1839+S1752</f>
        <v/>
      </c>
      <c r="T1839" s="116" t="n"/>
      <c r="U1839" s="114">
        <f>T1839+U1752</f>
        <v/>
      </c>
      <c r="V1839" s="117">
        <f>L1839-N1839-U1839</f>
        <v/>
      </c>
      <c r="W1839" s="114">
        <f>IF(L1839-N1839-U1839-V1839=0,"","Error")</f>
        <v/>
      </c>
      <c r="Z1839" s="144" t="n"/>
      <c r="AA1839" s="144" t="n"/>
      <c r="AB1839" s="144" t="n"/>
      <c r="AC1839" s="144" t="n"/>
      <c r="AD1839" s="144" t="n"/>
      <c r="AE1839" s="144" t="n"/>
    </row>
    <row r="1840" ht="14" customHeight="1" thickBot="1">
      <c r="A1840" s="23" t="n"/>
      <c r="B1840" s="18" t="n"/>
      <c r="C1840" s="129" t="n"/>
      <c r="D1840" s="91" t="inlineStr">
        <is>
          <t>សរុបកម្រៃពីការ​ងារគយ</t>
        </is>
      </c>
      <c r="E1840" s="92" t="n"/>
      <c r="F1840" s="160" t="n"/>
      <c r="G1840" s="161">
        <f>G1841+G1842+G1843+G1851</f>
        <v/>
      </c>
      <c r="H1840" s="161">
        <f>H1841+H1842+H1843+H1851</f>
        <v/>
      </c>
      <c r="I1840" s="161">
        <f>I1841+I1842+I1843+I1851</f>
        <v/>
      </c>
      <c r="J1840" s="120">
        <f>J1841+J1842+J1843+J1851</f>
        <v/>
      </c>
      <c r="K1840" s="160">
        <f>K1841+K1842+K1843+K1851</f>
        <v/>
      </c>
      <c r="L1840" s="120">
        <f>L1841+L1842+L1843+L1851</f>
        <v/>
      </c>
      <c r="M1840" s="160">
        <f>M1841+M1842+M1843+M1851</f>
        <v/>
      </c>
      <c r="N1840" s="120">
        <f>N1841+N1842+N1843+N1851</f>
        <v/>
      </c>
      <c r="O1840" s="160">
        <f>O1841+O1842+O1843+O1851</f>
        <v/>
      </c>
      <c r="P1840" s="120">
        <f>P1841+P1842+P1843+P1851</f>
        <v/>
      </c>
      <c r="Q1840" s="121">
        <f>Q1841+Q1842+Q1843+Q1851</f>
        <v/>
      </c>
      <c r="R1840" s="160">
        <f>R1841+R1842+R1843+R1851</f>
        <v/>
      </c>
      <c r="S1840" s="120">
        <f>S1841+S1842+S1843+S1851</f>
        <v/>
      </c>
      <c r="T1840" s="160">
        <f>T1841+T1842+T1843+T1851</f>
        <v/>
      </c>
      <c r="U1840" s="120">
        <f>U1841+U1842+U1843+U1851</f>
        <v/>
      </c>
      <c r="V1840" s="162">
        <f>V1841+V1842+V1843+V1851</f>
        <v/>
      </c>
      <c r="W1840" s="120">
        <f>IF(L1840-N1840-U1840-V1840=0,"","Error")</f>
        <v/>
      </c>
      <c r="Z1840" s="144" t="n"/>
      <c r="AA1840" s="144" t="n"/>
      <c r="AB1840" s="144" t="n"/>
      <c r="AC1840" s="144" t="n"/>
      <c r="AD1840" s="144" t="n"/>
      <c r="AE1840" s="144" t="n"/>
    </row>
    <row r="1841" ht="13" customHeight="1">
      <c r="A1841" s="23" t="n"/>
      <c r="B1841" s="18" t="n"/>
      <c r="C1841" s="129" t="n"/>
      <c r="D1841" s="17" t="inlineStr">
        <is>
          <t>កម្រៃស្តុកទំនិញក្នុងសន្និធិគយបណ្តោះអាសន្នហួសកាលកំណត់</t>
        </is>
      </c>
      <c r="E1841" s="52" t="inlineStr">
        <is>
          <t>OSF</t>
        </is>
      </c>
      <c r="F1841" s="163" t="n"/>
      <c r="G1841" s="164" t="n"/>
      <c r="H1841" s="164" t="n"/>
      <c r="I1841" s="164" t="n"/>
      <c r="J1841" s="165" t="n"/>
      <c r="K1841" s="163" t="n">
        <v>0</v>
      </c>
      <c r="L1841" s="165">
        <f>K1841+L1754</f>
        <v/>
      </c>
      <c r="M1841" s="163" t="n">
        <v>0</v>
      </c>
      <c r="N1841" s="165">
        <f>M1841+N1754</f>
        <v/>
      </c>
      <c r="O1841" s="163" t="n"/>
      <c r="P1841" s="165">
        <f>O1841+P1754</f>
        <v/>
      </c>
      <c r="Q1841" s="166">
        <f>N1841+P1841</f>
        <v/>
      </c>
      <c r="R1841" s="163" t="n"/>
      <c r="S1841" s="165">
        <f>R1841+S1754</f>
        <v/>
      </c>
      <c r="T1841" s="163" t="n"/>
      <c r="U1841" s="165">
        <f>T1841+U1754</f>
        <v/>
      </c>
      <c r="V1841" s="167">
        <f>L1841-N1841-U1841</f>
        <v/>
      </c>
      <c r="W1841" s="165">
        <f>IF(L1841-N1841-U1841-V1841=0,"","Error")</f>
        <v/>
      </c>
      <c r="Z1841" s="144" t="n"/>
      <c r="AA1841" s="144" t="n"/>
      <c r="AB1841" s="144" t="n"/>
      <c r="AC1841" s="144" t="n"/>
      <c r="AD1841" s="144" t="n"/>
      <c r="AE1841" s="144" t="n"/>
    </row>
    <row r="1842" ht="14" customHeight="1" thickBot="1">
      <c r="A1842" s="23" t="n"/>
      <c r="B1842" s="18" t="n"/>
      <c r="C1842" s="129" t="n"/>
      <c r="D1842" s="82" t="inlineStr">
        <is>
          <t>កម្រៃទំនិញនាំចូលសម្រាប់លក់ក្នុងអគារលក់ទំនិញរួចពន្ធ</t>
        </is>
      </c>
      <c r="E1842" s="83" t="inlineStr">
        <is>
          <t>DSF</t>
        </is>
      </c>
      <c r="F1842" s="168" t="n"/>
      <c r="G1842" s="169" t="n"/>
      <c r="H1842" s="169" t="n"/>
      <c r="I1842" s="169" t="n"/>
      <c r="J1842" s="170" t="n"/>
      <c r="K1842" s="168" t="n">
        <v>0</v>
      </c>
      <c r="L1842" s="170">
        <f>K1842+L1755</f>
        <v/>
      </c>
      <c r="M1842" s="168" t="n">
        <v>0</v>
      </c>
      <c r="N1842" s="170">
        <f>M1842+N1755</f>
        <v/>
      </c>
      <c r="O1842" s="168" t="n"/>
      <c r="P1842" s="170">
        <f>O1842+P1755</f>
        <v/>
      </c>
      <c r="Q1842" s="171">
        <f>N1842+P1842</f>
        <v/>
      </c>
      <c r="R1842" s="168" t="n"/>
      <c r="S1842" s="170">
        <f>R1842+S1755</f>
        <v/>
      </c>
      <c r="T1842" s="168" t="n"/>
      <c r="U1842" s="170">
        <f>T1842+U1755</f>
        <v/>
      </c>
      <c r="V1842" s="172">
        <f>L1842-N1842-U1842</f>
        <v/>
      </c>
      <c r="W1842" s="170">
        <f>IF(L1842-N1842-U1842-V1842=0,"","Error")</f>
        <v/>
      </c>
      <c r="Z1842" s="146" t="n"/>
      <c r="AA1842" s="146" t="n"/>
      <c r="AB1842" s="146" t="n"/>
      <c r="AC1842" s="144" t="n"/>
      <c r="AD1842" s="144" t="n"/>
      <c r="AE1842" s="144" t="n"/>
    </row>
    <row r="1843" ht="14" customHeight="1" thickBot="1">
      <c r="A1843" s="23" t="n"/>
      <c r="B1843" s="18" t="n"/>
      <c r="C1843" s="129" t="n"/>
      <c r="D1843" s="93" t="inlineStr">
        <is>
          <t>សរុបកម្រៃឆ្លងកាត់ (មាតិកាចាស់)</t>
        </is>
      </c>
      <c r="E1843" s="94" t="inlineStr">
        <is>
          <t>TRF</t>
        </is>
      </c>
      <c r="F1843" s="160" t="n"/>
      <c r="G1843" s="161">
        <f>SUM(G1844:G1850)</f>
        <v/>
      </c>
      <c r="H1843" s="161">
        <f>SUM(H1844:H1850)</f>
        <v/>
      </c>
      <c r="I1843" s="161">
        <f>SUM(I1844:I1850)</f>
        <v/>
      </c>
      <c r="J1843" s="120">
        <f>SUM(J1844:J1850)</f>
        <v/>
      </c>
      <c r="K1843" s="160" t="n">
        <v>0</v>
      </c>
      <c r="L1843" s="120">
        <f>SUM(L1844:L1850)</f>
        <v/>
      </c>
      <c r="M1843" s="160" t="n">
        <v>0</v>
      </c>
      <c r="N1843" s="120">
        <f>SUM(N1844:N1850)</f>
        <v/>
      </c>
      <c r="O1843" s="160">
        <f>SUM(O1844:O1850)</f>
        <v/>
      </c>
      <c r="P1843" s="120">
        <f>SUM(P1844:P1850)</f>
        <v/>
      </c>
      <c r="Q1843" s="121">
        <f>SUM(Q1844:Q1850)</f>
        <v/>
      </c>
      <c r="R1843" s="160">
        <f>SUM(R1844:R1850)</f>
        <v/>
      </c>
      <c r="S1843" s="120">
        <f>SUM(S1844:S1850)</f>
        <v/>
      </c>
      <c r="T1843" s="160">
        <f>SUM(T1844:T1850)</f>
        <v/>
      </c>
      <c r="U1843" s="120">
        <f>SUM(U1844:U1850)</f>
        <v/>
      </c>
      <c r="V1843" s="162">
        <f>SUM(V1844:V1850)</f>
        <v/>
      </c>
      <c r="W1843" s="120">
        <f>IF(L1843-N1843-U1843-V1843=0,"","Error")</f>
        <v/>
      </c>
      <c r="Z1843" s="144" t="n"/>
      <c r="AA1843" s="144" t="n"/>
      <c r="AB1843" s="144" t="n"/>
      <c r="AC1843" s="144" t="n"/>
      <c r="AD1843" s="144" t="n"/>
      <c r="AE1843" s="144" t="n"/>
    </row>
    <row r="1844" ht="26" customHeight="1">
      <c r="A1844" s="23" t="n"/>
      <c r="B1844" s="18" t="n"/>
      <c r="C1844" s="129" t="n"/>
      <c r="D184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844" s="53" t="inlineStr">
        <is>
          <t>TFT</t>
        </is>
      </c>
      <c r="F1844" s="173" t="n"/>
      <c r="G1844" s="174" t="n"/>
      <c r="H1844" s="174" t="n"/>
      <c r="I1844" s="174" t="n"/>
      <c r="J1844" s="175" t="n"/>
      <c r="K1844" s="173" t="n">
        <v>0</v>
      </c>
      <c r="L1844" s="175">
        <f>K1844+L1757</f>
        <v/>
      </c>
      <c r="M1844" s="173" t="n">
        <v>0</v>
      </c>
      <c r="N1844" s="175">
        <f>M1844+N1757</f>
        <v/>
      </c>
      <c r="O1844" s="173" t="n"/>
      <c r="P1844" s="175">
        <f>O1844+P1757</f>
        <v/>
      </c>
      <c r="Q1844" s="176">
        <f>N1844+P1844</f>
        <v/>
      </c>
      <c r="R1844" s="173" t="n"/>
      <c r="S1844" s="175">
        <f>R1844+S1757</f>
        <v/>
      </c>
      <c r="T1844" s="173" t="n"/>
      <c r="U1844" s="175">
        <f>T1844+U1757</f>
        <v/>
      </c>
      <c r="V1844" s="177">
        <f>L1844-N1844-U1844</f>
        <v/>
      </c>
      <c r="W1844" s="175">
        <f>IF(L1844-N1844-U1844-V1844=0,"","Error")</f>
        <v/>
      </c>
      <c r="Z1844" s="144" t="n"/>
      <c r="AA1844" s="144" t="n"/>
      <c r="AB1844" s="144" t="n"/>
      <c r="AC1844" s="144" t="n"/>
      <c r="AD1844" s="144" t="n"/>
      <c r="AE1844" s="144" t="n"/>
    </row>
    <row r="1845" ht="13" customHeight="1">
      <c r="A1845" s="23" t="n"/>
      <c r="B1845" s="18" t="n"/>
      <c r="C1845" s="129" t="n"/>
      <c r="D184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845" s="54" t="inlineStr">
        <is>
          <t>TFF</t>
        </is>
      </c>
      <c r="F1845" s="178" t="n"/>
      <c r="G1845" s="179" t="n"/>
      <c r="H1845" s="179" t="n"/>
      <c r="I1845" s="179" t="n"/>
      <c r="J1845" s="180" t="n"/>
      <c r="K1845" s="178" t="n">
        <v>0</v>
      </c>
      <c r="L1845" s="180">
        <f>K1845+L1758</f>
        <v/>
      </c>
      <c r="M1845" s="178" t="n">
        <v>0</v>
      </c>
      <c r="N1845" s="180">
        <f>M1845+N1758</f>
        <v/>
      </c>
      <c r="O1845" s="178" t="n"/>
      <c r="P1845" s="180">
        <f>O1845+P1758</f>
        <v/>
      </c>
      <c r="Q1845" s="181">
        <f>N1845+P1845</f>
        <v/>
      </c>
      <c r="R1845" s="178" t="n"/>
      <c r="S1845" s="180">
        <f>R1845+S1758</f>
        <v/>
      </c>
      <c r="T1845" s="178" t="n"/>
      <c r="U1845" s="180">
        <f>T1845+U1758</f>
        <v/>
      </c>
      <c r="V1845" s="182">
        <f>L1845-N1845-U1845</f>
        <v/>
      </c>
      <c r="W1845" s="180">
        <f>IF(L1845-N1845-U1845-V1845=0,"","Error")</f>
        <v/>
      </c>
      <c r="Z1845" s="144" t="n"/>
      <c r="AA1845" s="144" t="n"/>
      <c r="AB1845" s="144" t="n"/>
      <c r="AC1845" s="144" t="n"/>
      <c r="AD1845" s="144" t="n"/>
      <c r="AE1845" s="144" t="n"/>
    </row>
    <row r="1846" ht="13" customHeight="1">
      <c r="A1846" s="23" t="n"/>
      <c r="B1846" s="18" t="n"/>
      <c r="C1846" s="129" t="n"/>
      <c r="D1846" s="38" t="inlineStr">
        <is>
          <t xml:space="preserve">   កម្រៃឆ្លងកាត់ទំនិញមិនផ្ទុកក្នុងកុងតឺន័រ (មាតិកាចាស់)</t>
        </is>
      </c>
      <c r="E1846" s="54" t="inlineStr">
        <is>
          <t>TFN</t>
        </is>
      </c>
      <c r="F1846" s="178" t="n"/>
      <c r="G1846" s="179" t="n"/>
      <c r="H1846" s="179" t="n"/>
      <c r="I1846" s="179" t="n"/>
      <c r="J1846" s="180" t="n"/>
      <c r="K1846" s="178" t="n">
        <v>0</v>
      </c>
      <c r="L1846" s="180">
        <f>K1846+L1759</f>
        <v/>
      </c>
      <c r="M1846" s="178" t="n">
        <v>0</v>
      </c>
      <c r="N1846" s="180">
        <f>M1846+N1759</f>
        <v/>
      </c>
      <c r="O1846" s="178" t="n"/>
      <c r="P1846" s="180">
        <f>O1846+P1759</f>
        <v/>
      </c>
      <c r="Q1846" s="181">
        <f>N1846+P1846</f>
        <v/>
      </c>
      <c r="R1846" s="178" t="n"/>
      <c r="S1846" s="180">
        <f>R1846+S1759</f>
        <v/>
      </c>
      <c r="T1846" s="178" t="n"/>
      <c r="U1846" s="180">
        <f>T1846+U1759</f>
        <v/>
      </c>
      <c r="V1846" s="182">
        <f>L1846-N1846-U1846</f>
        <v/>
      </c>
      <c r="W1846" s="180">
        <f>IF(L1846-N1846-U1846-V1846=0,"","Error")</f>
        <v/>
      </c>
    </row>
    <row r="1847" ht="13" customHeight="1">
      <c r="A1847" s="23" t="n"/>
      <c r="B1847" s="18" t="n"/>
      <c r="C1847" s="129" t="n"/>
      <c r="D1847" s="38" t="inlineStr">
        <is>
          <t xml:space="preserve">   កម្រៃឆ្លងកាត់គោ ក្របី និងសេះរស់ (មាតិកាចាស់)</t>
        </is>
      </c>
      <c r="E1847" s="54" t="inlineStr">
        <is>
          <t>TFB</t>
        </is>
      </c>
      <c r="F1847" s="178" t="n"/>
      <c r="G1847" s="179" t="n"/>
      <c r="H1847" s="179" t="n"/>
      <c r="I1847" s="179" t="n"/>
      <c r="J1847" s="180" t="n"/>
      <c r="K1847" s="178" t="n">
        <v>0</v>
      </c>
      <c r="L1847" s="180">
        <f>K1847+L1760</f>
        <v/>
      </c>
      <c r="M1847" s="178" t="n">
        <v>0</v>
      </c>
      <c r="N1847" s="180">
        <f>M1847+N1760</f>
        <v/>
      </c>
      <c r="O1847" s="178" t="n"/>
      <c r="P1847" s="180">
        <f>O1847+P1760</f>
        <v/>
      </c>
      <c r="Q1847" s="181">
        <f>N1847+P1847</f>
        <v/>
      </c>
      <c r="R1847" s="178" t="n"/>
      <c r="S1847" s="180">
        <f>R1847+S1760</f>
        <v/>
      </c>
      <c r="T1847" s="178" t="n"/>
      <c r="U1847" s="180">
        <f>T1847+U1760</f>
        <v/>
      </c>
      <c r="V1847" s="182">
        <f>L1847-N1847-U1847</f>
        <v/>
      </c>
      <c r="W1847" s="180">
        <f>IF(L1847-N1847-U1847-V1847=0,"","Error")</f>
        <v/>
      </c>
    </row>
    <row r="1848" ht="13" customHeight="1">
      <c r="A1848" s="23" t="n"/>
      <c r="B1848" s="18" t="n"/>
      <c r="C1848" s="129" t="n"/>
      <c r="D1848" s="38" t="inlineStr">
        <is>
          <t xml:space="preserve">   កម្រៃឆ្លងកាត់ជ្រូក ចៀម និងពពែរស់ (មាតិកាចាស់)</t>
        </is>
      </c>
      <c r="E1848" s="54" t="inlineStr">
        <is>
          <t>TFS</t>
        </is>
      </c>
      <c r="F1848" s="178" t="n"/>
      <c r="G1848" s="179" t="n"/>
      <c r="H1848" s="179" t="n"/>
      <c r="I1848" s="179" t="n"/>
      <c r="J1848" s="180" t="n"/>
      <c r="K1848" s="178" t="n">
        <v>0</v>
      </c>
      <c r="L1848" s="180">
        <f>K1848+L1761</f>
        <v/>
      </c>
      <c r="M1848" s="178" t="n">
        <v>0</v>
      </c>
      <c r="N1848" s="180">
        <f>M1848+N1761</f>
        <v/>
      </c>
      <c r="O1848" s="178" t="n"/>
      <c r="P1848" s="180">
        <f>O1848+P1761</f>
        <v/>
      </c>
      <c r="Q1848" s="181">
        <f>N1848+P1848</f>
        <v/>
      </c>
      <c r="R1848" s="178" t="n"/>
      <c r="S1848" s="180">
        <f>R1848+S1761</f>
        <v/>
      </c>
      <c r="T1848" s="178" t="n"/>
      <c r="U1848" s="180">
        <f>T1848+U1761</f>
        <v/>
      </c>
      <c r="V1848" s="182">
        <f>L1848-N1848-U1848</f>
        <v/>
      </c>
      <c r="W1848" s="180">
        <f>IF(L1848-N1848-U1848-V1848=0,"","Error")</f>
        <v/>
      </c>
    </row>
    <row r="1849" ht="13" customHeight="1">
      <c r="A1849" s="23" t="n"/>
      <c r="B1849" s="18" t="n"/>
      <c r="C1849" s="129" t="n"/>
      <c r="D1849" s="38" t="inlineStr">
        <is>
          <t xml:space="preserve">   កម្រៃឆ្លងកាត់សត្វស្លាប (មាន់ ទា...) (មាតិកាចាស់)</t>
        </is>
      </c>
      <c r="E1849" s="54" t="inlineStr">
        <is>
          <t>TFP</t>
        </is>
      </c>
      <c r="F1849" s="178" t="n"/>
      <c r="G1849" s="179" t="n"/>
      <c r="H1849" s="179" t="n"/>
      <c r="I1849" s="179" t="n"/>
      <c r="J1849" s="180" t="n"/>
      <c r="K1849" s="178" t="n">
        <v>0</v>
      </c>
      <c r="L1849" s="180">
        <f>K1849+L1762</f>
        <v/>
      </c>
      <c r="M1849" s="178" t="n">
        <v>0</v>
      </c>
      <c r="N1849" s="180">
        <f>M1849+N1762</f>
        <v/>
      </c>
      <c r="O1849" s="178" t="n"/>
      <c r="P1849" s="180">
        <f>O1849+P1762</f>
        <v/>
      </c>
      <c r="Q1849" s="181">
        <f>N1849+P1849</f>
        <v/>
      </c>
      <c r="R1849" s="178" t="n"/>
      <c r="S1849" s="180">
        <f>R1849+S1762</f>
        <v/>
      </c>
      <c r="T1849" s="178" t="n"/>
      <c r="U1849" s="180">
        <f>T1849+U1762</f>
        <v/>
      </c>
      <c r="V1849" s="182">
        <f>L1849-N1849-U1849</f>
        <v/>
      </c>
      <c r="W1849" s="180">
        <f>IF(L1849-N1849-U1849-V1849=0,"","Error")</f>
        <v/>
      </c>
    </row>
    <row r="1850" ht="13" customHeight="1">
      <c r="A1850" s="23" t="n"/>
      <c r="B1850" s="18" t="n"/>
      <c r="C1850" s="129" t="n"/>
      <c r="D1850" s="38" t="inlineStr">
        <is>
          <t xml:space="preserve">   កម្រៃឆ្លងកាត់ផលិតផលជលផល (មាតិកាចាស់)</t>
        </is>
      </c>
      <c r="E1850" s="54" t="inlineStr">
        <is>
          <t>TFA</t>
        </is>
      </c>
      <c r="F1850" s="178" t="n"/>
      <c r="G1850" s="179" t="n"/>
      <c r="H1850" s="179" t="n"/>
      <c r="I1850" s="179" t="n"/>
      <c r="J1850" s="180" t="n"/>
      <c r="K1850" s="178" t="n">
        <v>0</v>
      </c>
      <c r="L1850" s="180">
        <f>K1850+L1763</f>
        <v/>
      </c>
      <c r="M1850" s="178" t="n">
        <v>0</v>
      </c>
      <c r="N1850" s="180">
        <f>M1850+N1763</f>
        <v/>
      </c>
      <c r="O1850" s="178" t="n"/>
      <c r="P1850" s="180">
        <f>O1850+P1763</f>
        <v/>
      </c>
      <c r="Q1850" s="181">
        <f>N1850+P1850</f>
        <v/>
      </c>
      <c r="R1850" s="178" t="n"/>
      <c r="S1850" s="180">
        <f>R1850+S1763</f>
        <v/>
      </c>
      <c r="T1850" s="178" t="n"/>
      <c r="U1850" s="180">
        <f>T1850+U1763</f>
        <v/>
      </c>
      <c r="V1850" s="182">
        <f>L1850-N1850-U1850</f>
        <v/>
      </c>
      <c r="W1850" s="180">
        <f>IF(L1850-N1850-U1850-V1850=0,"","Error")</f>
        <v/>
      </c>
    </row>
    <row r="1851" ht="13" customHeight="1">
      <c r="A1851" s="23" t="n"/>
      <c r="B1851" s="18" t="n"/>
      <c r="C1851" s="183" t="n"/>
      <c r="D1851" s="22" t="inlineStr">
        <is>
          <t>កម្រៃផ្សេងៗ</t>
        </is>
      </c>
      <c r="E1851" s="50" t="inlineStr">
        <is>
          <t>OFS</t>
        </is>
      </c>
      <c r="F1851" s="184" t="n"/>
      <c r="G1851" s="185" t="n"/>
      <c r="H1851" s="185" t="n"/>
      <c r="I1851" s="185" t="n"/>
      <c r="J1851" s="186" t="n"/>
      <c r="K1851" s="184" t="n">
        <v>0</v>
      </c>
      <c r="L1851" s="186">
        <f>K1851+L1764</f>
        <v/>
      </c>
      <c r="M1851" s="184" t="n">
        <v>0</v>
      </c>
      <c r="N1851" s="186">
        <f>M1851+N1764</f>
        <v/>
      </c>
      <c r="O1851" s="184" t="n"/>
      <c r="P1851" s="186">
        <f>O1851+P1764</f>
        <v/>
      </c>
      <c r="Q1851" s="187">
        <f>N1851+P1851</f>
        <v/>
      </c>
      <c r="R1851" s="184" t="n"/>
      <c r="S1851" s="186">
        <f>R1851+S1764</f>
        <v/>
      </c>
      <c r="T1851" s="184" t="n"/>
      <c r="U1851" s="186">
        <f>T1851+U1764</f>
        <v/>
      </c>
      <c r="V1851" s="188">
        <f>L1851-N1851-U1851</f>
        <v/>
      </c>
      <c r="W1851" s="186">
        <f>IF(L1851-N1851-U1851-V1851=0,"","Error")</f>
        <v/>
      </c>
    </row>
    <row r="1852" ht="13" customHeight="1">
      <c r="A1852" s="15" t="n"/>
      <c r="B1852" s="18" t="n"/>
      <c r="C1852" s="21" t="n">
        <v>71003</v>
      </c>
      <c r="D1852" s="22" t="inlineStr">
        <is>
          <t>ពន្ធគយលើផលិតផលតេលសិលា</t>
        </is>
      </c>
      <c r="E1852" s="50" t="inlineStr">
        <is>
          <t>CPP</t>
        </is>
      </c>
      <c r="F1852" s="184" t="n"/>
      <c r="G1852" s="185" t="n"/>
      <c r="H1852" s="185" t="n"/>
      <c r="I1852" s="185" t="n"/>
      <c r="J1852" s="186" t="n"/>
      <c r="K1852" s="184" t="n">
        <v>0</v>
      </c>
      <c r="L1852" s="186">
        <f>K1852+L1765</f>
        <v/>
      </c>
      <c r="M1852" s="184" t="n">
        <v>0</v>
      </c>
      <c r="N1852" s="186">
        <f>M1852+N1765</f>
        <v/>
      </c>
      <c r="O1852" s="184" t="n"/>
      <c r="P1852" s="186">
        <f>O1852+P1765</f>
        <v/>
      </c>
      <c r="Q1852" s="187">
        <f>N1852+P1852</f>
        <v/>
      </c>
      <c r="R1852" s="184" t="n"/>
      <c r="S1852" s="186">
        <f>R1852+S1765</f>
        <v/>
      </c>
      <c r="T1852" s="184" t="n"/>
      <c r="U1852" s="186">
        <f>T1852+U1765</f>
        <v/>
      </c>
      <c r="V1852" s="188">
        <f>L1852-N1852-U1852</f>
        <v/>
      </c>
      <c r="W1852" s="186">
        <f>IF(L1852-N1852-U1852-V1852=0,"","Error")</f>
        <v/>
      </c>
    </row>
    <row r="1853" ht="13" customHeight="1">
      <c r="A1853" s="15" t="n"/>
      <c r="B1853" s="18" t="n"/>
      <c r="C1853" s="21" t="n">
        <v>71004</v>
      </c>
      <c r="D1853" s="22" t="inlineStr">
        <is>
          <t>អាករបន្ថែមលើផលិតផលតេលសិលាសម្រាប់ថែទាំផ្លូវថ្នល់</t>
        </is>
      </c>
      <c r="E1853" s="50" t="inlineStr">
        <is>
          <t>ATP</t>
        </is>
      </c>
      <c r="F1853" s="184" t="n"/>
      <c r="G1853" s="185" t="n"/>
      <c r="H1853" s="185" t="n"/>
      <c r="I1853" s="185" t="n"/>
      <c r="J1853" s="186" t="n"/>
      <c r="K1853" s="184" t="n">
        <v>0</v>
      </c>
      <c r="L1853" s="186">
        <f>K1853+L1766</f>
        <v/>
      </c>
      <c r="M1853" s="184" t="n">
        <v>0</v>
      </c>
      <c r="N1853" s="186">
        <f>M1853+N1766</f>
        <v/>
      </c>
      <c r="O1853" s="184" t="n"/>
      <c r="P1853" s="186">
        <f>O1853+P1766</f>
        <v/>
      </c>
      <c r="Q1853" s="187">
        <f>N1853+P1853</f>
        <v/>
      </c>
      <c r="R1853" s="184" t="n"/>
      <c r="S1853" s="186">
        <f>R1853+S1766</f>
        <v/>
      </c>
      <c r="T1853" s="184" t="n"/>
      <c r="U1853" s="186">
        <f>T1853+U1766</f>
        <v/>
      </c>
      <c r="V1853" s="188">
        <f>L1853-N1853-U1853</f>
        <v/>
      </c>
      <c r="W1853" s="186">
        <f>IF(L1853-N1853-U1853-V1853=0,"","Error")</f>
        <v/>
      </c>
    </row>
    <row r="1854" ht="13" customHeight="1">
      <c r="A1854" s="15" t="n"/>
      <c r="B1854" s="18" t="n"/>
      <c r="C1854" s="21" t="n">
        <v>71005</v>
      </c>
      <c r="D1854" s="22" t="inlineStr">
        <is>
          <t>ផលពីការលក់ទំនិញរឹបអូស និងទំនិញគ្មានការទាមទារ</t>
        </is>
      </c>
      <c r="E1854" s="50" t="inlineStr">
        <is>
          <t>AUC</t>
        </is>
      </c>
      <c r="F1854" s="184" t="n"/>
      <c r="G1854" s="185" t="n"/>
      <c r="H1854" s="185" t="n"/>
      <c r="I1854" s="185" t="n"/>
      <c r="J1854" s="186" t="n"/>
      <c r="K1854" s="184" t="n">
        <v>0</v>
      </c>
      <c r="L1854" s="186">
        <f>K1854+L1767</f>
        <v/>
      </c>
      <c r="M1854" s="184" t="n">
        <v>0</v>
      </c>
      <c r="N1854" s="186">
        <f>M1854+N1767</f>
        <v/>
      </c>
      <c r="O1854" s="184" t="n"/>
      <c r="P1854" s="186">
        <f>O1854+P1767</f>
        <v/>
      </c>
      <c r="Q1854" s="187">
        <f>N1854+P1854</f>
        <v/>
      </c>
      <c r="R1854" s="184" t="n"/>
      <c r="S1854" s="186">
        <f>R1854+S1767</f>
        <v/>
      </c>
      <c r="T1854" s="184" t="n"/>
      <c r="U1854" s="186">
        <f>T1854+U1767</f>
        <v/>
      </c>
      <c r="V1854" s="188">
        <f>L1854-N1854-U1854</f>
        <v/>
      </c>
      <c r="W1854" s="186">
        <f>IF(L1854-N1854-U1854-V1854=0,"","Error")</f>
        <v/>
      </c>
    </row>
    <row r="1855" ht="13" customHeight="1">
      <c r="A1855" s="15" t="n"/>
      <c r="B1855" s="18" t="n"/>
      <c r="C1855" s="21" t="n">
        <v>71006</v>
      </c>
      <c r="D1855" s="22" t="inlineStr">
        <is>
          <t>ពិន័យផ្សេងៗលើការនាំចូល</t>
        </is>
      </c>
      <c r="E1855" s="50" t="inlineStr">
        <is>
          <t>PIM</t>
        </is>
      </c>
      <c r="F1855" s="184" t="n"/>
      <c r="G1855" s="185" t="n"/>
      <c r="H1855" s="185" t="n"/>
      <c r="I1855" s="185" t="n"/>
      <c r="J1855" s="186" t="n"/>
      <c r="K1855" s="184" t="n">
        <v>0</v>
      </c>
      <c r="L1855" s="186">
        <f>K1855+L1768</f>
        <v/>
      </c>
      <c r="M1855" s="184" t="n">
        <v>0</v>
      </c>
      <c r="N1855" s="186">
        <f>M1855+N1768</f>
        <v/>
      </c>
      <c r="O1855" s="184" t="n"/>
      <c r="P1855" s="186">
        <f>O1855+P1768</f>
        <v/>
      </c>
      <c r="Q1855" s="187">
        <f>N1855+P1855</f>
        <v/>
      </c>
      <c r="R1855" s="184" t="n"/>
      <c r="S1855" s="186">
        <f>R1855+S1768</f>
        <v/>
      </c>
      <c r="T1855" s="184" t="n"/>
      <c r="U1855" s="186">
        <f>T1855+U1768</f>
        <v/>
      </c>
      <c r="V1855" s="188">
        <f>L1855-N1855-U1855</f>
        <v/>
      </c>
      <c r="W1855" s="186">
        <f>IF(L1855-N1855-U1855-V1855=0,"","Error")</f>
        <v/>
      </c>
    </row>
    <row r="1856" ht="14" customHeight="1" thickBot="1">
      <c r="A1856" s="15" t="n"/>
      <c r="B1856" s="24" t="n"/>
      <c r="C1856" s="55" t="n">
        <v>71007</v>
      </c>
      <c r="D1856" s="56" t="inlineStr">
        <is>
          <t>ពន្ធនាំចូល (ជាបន្ទុករបស់រដ្ឋ)</t>
        </is>
      </c>
      <c r="E1856" s="57" t="inlineStr">
        <is>
          <t>CRP</t>
        </is>
      </c>
      <c r="F1856" s="107" t="n"/>
      <c r="G1856" s="108" t="n"/>
      <c r="H1856" s="108" t="n"/>
      <c r="I1856" s="108" t="n"/>
      <c r="J1856" s="109" t="n"/>
      <c r="K1856" s="107" t="n">
        <v>0</v>
      </c>
      <c r="L1856" s="109">
        <f>K1856+L1769</f>
        <v/>
      </c>
      <c r="M1856" s="107" t="n">
        <v>0</v>
      </c>
      <c r="N1856" s="109">
        <f>M1856+N1769</f>
        <v/>
      </c>
      <c r="O1856" s="107" t="n"/>
      <c r="P1856" s="109">
        <f>O1856+P1769</f>
        <v/>
      </c>
      <c r="Q1856" s="110">
        <f>N1856+P1856</f>
        <v/>
      </c>
      <c r="R1856" s="107" t="n"/>
      <c r="S1856" s="109">
        <f>R1856+S1769</f>
        <v/>
      </c>
      <c r="T1856" s="107" t="n"/>
      <c r="U1856" s="109">
        <f>T1856+U1769</f>
        <v/>
      </c>
      <c r="V1856" s="111">
        <f>L1856-N1856-U1856</f>
        <v/>
      </c>
      <c r="W1856" s="109">
        <f>IF(L1856-N1856-U1856-V1856=0,"","Error")</f>
        <v/>
      </c>
    </row>
    <row r="1857" ht="13" customHeight="1">
      <c r="A1857" s="15" t="n"/>
      <c r="B1857" s="19" t="inlineStr">
        <is>
          <t>7101</t>
        </is>
      </c>
      <c r="C1857" s="20" t="n">
        <v>71011</v>
      </c>
      <c r="D1857" s="16" t="inlineStr">
        <is>
          <t>អាករលើការនាំចេញឈើ</t>
        </is>
      </c>
      <c r="E1857" s="49" t="inlineStr">
        <is>
          <t>ETW</t>
        </is>
      </c>
      <c r="F1857" s="97" t="n"/>
      <c r="G1857" s="98" t="n"/>
      <c r="H1857" s="98" t="n"/>
      <c r="I1857" s="98" t="n"/>
      <c r="J1857" s="99" t="n"/>
      <c r="K1857" s="97" t="n">
        <v>0</v>
      </c>
      <c r="L1857" s="99">
        <f>K1857+L1770</f>
        <v/>
      </c>
      <c r="M1857" s="97" t="n">
        <v>0</v>
      </c>
      <c r="N1857" s="99">
        <f>M1857+N1770</f>
        <v/>
      </c>
      <c r="O1857" s="97" t="n"/>
      <c r="P1857" s="99">
        <f>O1857+P1770</f>
        <v/>
      </c>
      <c r="Q1857" s="100">
        <f>N1857+P1857</f>
        <v/>
      </c>
      <c r="R1857" s="97" t="n"/>
      <c r="S1857" s="99">
        <f>R1857+S1770</f>
        <v/>
      </c>
      <c r="T1857" s="97" t="n"/>
      <c r="U1857" s="99">
        <f>T1857+U1770</f>
        <v/>
      </c>
      <c r="V1857" s="101">
        <f>L1857-N1857-U1857</f>
        <v/>
      </c>
      <c r="W1857" s="99">
        <f>IF(L1857-N1857-U1857-V1857=0,"","Error")</f>
        <v/>
      </c>
    </row>
    <row r="1858" ht="13" customHeight="1">
      <c r="A1858" s="15" t="n"/>
      <c r="B1858" s="18" t="n"/>
      <c r="C1858" s="21" t="n">
        <v>71012</v>
      </c>
      <c r="D1858" s="22" t="inlineStr">
        <is>
          <t>អាករលើការនាំចេញកៅស៊ូ</t>
        </is>
      </c>
      <c r="E1858" s="50" t="inlineStr">
        <is>
          <t>ETR</t>
        </is>
      </c>
      <c r="F1858" s="184" t="n"/>
      <c r="G1858" s="185" t="n"/>
      <c r="H1858" s="185" t="n"/>
      <c r="I1858" s="185" t="n"/>
      <c r="J1858" s="186" t="n"/>
      <c r="K1858" s="184" t="n">
        <v>0</v>
      </c>
      <c r="L1858" s="186">
        <f>K1858+L1771</f>
        <v/>
      </c>
      <c r="M1858" s="184" t="n">
        <v>0</v>
      </c>
      <c r="N1858" s="186">
        <f>M1858+N1771</f>
        <v/>
      </c>
      <c r="O1858" s="184" t="n"/>
      <c r="P1858" s="186">
        <f>O1858+P1771</f>
        <v/>
      </c>
      <c r="Q1858" s="187">
        <f>N1858+P1858</f>
        <v/>
      </c>
      <c r="R1858" s="184" t="n"/>
      <c r="S1858" s="186">
        <f>R1858+S1771</f>
        <v/>
      </c>
      <c r="T1858" s="184" t="n"/>
      <c r="U1858" s="186">
        <f>T1858+U1771</f>
        <v/>
      </c>
      <c r="V1858" s="188">
        <f>L1858-N1858-U1858</f>
        <v/>
      </c>
      <c r="W1858" s="186">
        <f>IF(L1858-N1858-U1858-V1858=0,"","Error")</f>
        <v/>
      </c>
    </row>
    <row r="1859" ht="13" customHeight="1">
      <c r="A1859" s="15" t="n"/>
      <c r="B1859" s="18" t="n"/>
      <c r="C1859" s="21" t="n">
        <v>71013</v>
      </c>
      <c r="D1859" s="22" t="inlineStr">
        <is>
          <t>អាករលើការនាំចេញផលិតផលតេលសិលា</t>
        </is>
      </c>
      <c r="E1859" s="50" t="inlineStr">
        <is>
          <t>ETP</t>
        </is>
      </c>
      <c r="F1859" s="184" t="n"/>
      <c r="G1859" s="185" t="n"/>
      <c r="H1859" s="185" t="n"/>
      <c r="I1859" s="185" t="n"/>
      <c r="J1859" s="186" t="n"/>
      <c r="K1859" s="184" t="n">
        <v>0</v>
      </c>
      <c r="L1859" s="186">
        <f>K1859+L1772</f>
        <v/>
      </c>
      <c r="M1859" s="184" t="n">
        <v>0</v>
      </c>
      <c r="N1859" s="186">
        <f>M1859+N1772</f>
        <v/>
      </c>
      <c r="O1859" s="184" t="n"/>
      <c r="P1859" s="186">
        <f>O1859+P1772</f>
        <v/>
      </c>
      <c r="Q1859" s="187">
        <f>N1859+P1859</f>
        <v/>
      </c>
      <c r="R1859" s="184" t="n"/>
      <c r="S1859" s="186">
        <f>R1859+S1772</f>
        <v/>
      </c>
      <c r="T1859" s="184" t="n"/>
      <c r="U1859" s="186">
        <f>T1859+U1772</f>
        <v/>
      </c>
      <c r="V1859" s="188">
        <f>L1859-N1859-U1859</f>
        <v/>
      </c>
      <c r="W1859" s="186">
        <f>IF(L1859-N1859-U1859-V1859=0,"","Error")</f>
        <v/>
      </c>
    </row>
    <row r="1860" ht="13" customHeight="1">
      <c r="A1860" s="15" t="n"/>
      <c r="B1860" s="18" t="n"/>
      <c r="C1860" s="21" t="n">
        <v>71014</v>
      </c>
      <c r="D1860" s="22" t="inlineStr">
        <is>
          <t>អាករលើការនាំចេញទំនិញផ្សេងៗ</t>
        </is>
      </c>
      <c r="E1860" s="50" t="inlineStr">
        <is>
          <t>ETO</t>
        </is>
      </c>
      <c r="F1860" s="184" t="n"/>
      <c r="G1860" s="185" t="n"/>
      <c r="H1860" s="185" t="n"/>
      <c r="I1860" s="185" t="n"/>
      <c r="J1860" s="186" t="n"/>
      <c r="K1860" s="184" t="n">
        <v>0</v>
      </c>
      <c r="L1860" s="186">
        <f>K1860+L1773</f>
        <v/>
      </c>
      <c r="M1860" s="184" t="n">
        <v>0</v>
      </c>
      <c r="N1860" s="186">
        <f>M1860+N1773</f>
        <v/>
      </c>
      <c r="O1860" s="184" t="n"/>
      <c r="P1860" s="186">
        <f>O1860+P1773</f>
        <v/>
      </c>
      <c r="Q1860" s="187">
        <f>N1860+P1860</f>
        <v/>
      </c>
      <c r="R1860" s="184" t="n"/>
      <c r="S1860" s="186">
        <f>R1860+S1773</f>
        <v/>
      </c>
      <c r="T1860" s="184" t="n"/>
      <c r="U1860" s="186">
        <f>T1860+U1773</f>
        <v/>
      </c>
      <c r="V1860" s="188">
        <f>L1860-N1860-U1860</f>
        <v/>
      </c>
      <c r="W1860" s="186">
        <f>IF(L1860-N1860-U1860-V1860=0,"","Error")</f>
        <v/>
      </c>
    </row>
    <row r="1861" ht="14" customHeight="1" thickBot="1">
      <c r="A1861" s="81" t="n"/>
      <c r="B1861" s="24" t="n"/>
      <c r="C1861" s="55" t="n">
        <v>71016</v>
      </c>
      <c r="D1861" s="56" t="inlineStr">
        <is>
          <t>ពិន័យផ្សេងៗលើការនាំចេញ</t>
        </is>
      </c>
      <c r="E1861" s="57" t="inlineStr">
        <is>
          <t>PEX</t>
        </is>
      </c>
      <c r="F1861" s="107" t="n"/>
      <c r="G1861" s="108" t="n"/>
      <c r="H1861" s="108" t="n"/>
      <c r="I1861" s="108" t="n"/>
      <c r="J1861" s="109" t="n"/>
      <c r="K1861" s="107" t="n">
        <v>0</v>
      </c>
      <c r="L1861" s="109">
        <f>K1861+L1774</f>
        <v/>
      </c>
      <c r="M1861" s="107" t="n">
        <v>0</v>
      </c>
      <c r="N1861" s="109">
        <f>M1861+N1774</f>
        <v/>
      </c>
      <c r="O1861" s="107" t="n"/>
      <c r="P1861" s="109">
        <f>O1861+P1774</f>
        <v/>
      </c>
      <c r="Q1861" s="110">
        <f>N1861+P1861</f>
        <v/>
      </c>
      <c r="R1861" s="107" t="n"/>
      <c r="S1861" s="109">
        <f>R1861+S1774</f>
        <v/>
      </c>
      <c r="T1861" s="107" t="n"/>
      <c r="U1861" s="109">
        <f>T1861+U1774</f>
        <v/>
      </c>
      <c r="V1861" s="111">
        <f>L1861-N1861-U1861</f>
        <v/>
      </c>
      <c r="W1861" s="109">
        <f>IF(L1861-N1861-U1861-V1861=0,"","Error")</f>
        <v/>
      </c>
    </row>
    <row r="1862" ht="14" customHeight="1" thickBot="1">
      <c r="A1862" s="25" t="inlineStr">
        <is>
          <t>73</t>
        </is>
      </c>
      <c r="B1862" s="19" t="inlineStr">
        <is>
          <t>7301</t>
        </is>
      </c>
      <c r="C1862" s="26" t="n">
        <v>73011</v>
      </c>
      <c r="D1862" s="36" t="inlineStr">
        <is>
          <t>ការលក់សម្ភារបរិក្ខារ សម្ភារខូចខាត សម្ភារសិក្សា</t>
        </is>
      </c>
      <c r="E1862" s="58" t="inlineStr">
        <is>
          <t>SOS</t>
        </is>
      </c>
      <c r="F1862" s="189" t="n"/>
      <c r="G1862" s="190" t="n"/>
      <c r="H1862" s="190" t="n"/>
      <c r="I1862" s="190" t="n"/>
      <c r="J1862" s="114" t="n"/>
      <c r="K1862" s="189" t="n">
        <v>0</v>
      </c>
      <c r="L1862" s="114">
        <f>K1862+L1775</f>
        <v/>
      </c>
      <c r="M1862" s="189" t="n">
        <v>0</v>
      </c>
      <c r="N1862" s="114">
        <f>M1862+N1775</f>
        <v/>
      </c>
      <c r="O1862" s="189" t="n"/>
      <c r="P1862" s="114">
        <f>O1862+P1775</f>
        <v/>
      </c>
      <c r="Q1862" s="115">
        <f>N1862+P1862</f>
        <v/>
      </c>
      <c r="R1862" s="189" t="n"/>
      <c r="S1862" s="114">
        <f>R1862+S1775</f>
        <v/>
      </c>
      <c r="T1862" s="189" t="n"/>
      <c r="U1862" s="114">
        <f>T1862+U1775</f>
        <v/>
      </c>
      <c r="V1862" s="191">
        <f>L1862-N1862-U1862</f>
        <v/>
      </c>
      <c r="W1862" s="114">
        <f>IF(L1862-N1862-U1862-V1862=0,"","Error")</f>
        <v/>
      </c>
    </row>
    <row r="1863" ht="14" customHeight="1" thickBot="1">
      <c r="A1863" s="23" t="n"/>
      <c r="B1863" s="18" t="n"/>
      <c r="C1863" s="143" t="inlineStr">
        <is>
          <t>73012</t>
        </is>
      </c>
      <c r="D1863" s="128" t="inlineStr">
        <is>
          <t>សរុបលក់ឯកសារ លតាប័ត្រ និងលិខិតបោះពុម្ពផ្សេងៗ</t>
        </is>
      </c>
      <c r="E1863" s="90" t="n"/>
      <c r="F1863" s="118" t="n"/>
      <c r="G1863" s="119">
        <f>SUM(G1864:G1868)</f>
        <v/>
      </c>
      <c r="H1863" s="119">
        <f>SUM(H1864:H1868)</f>
        <v/>
      </c>
      <c r="I1863" s="119">
        <f>SUM(I1864:I1868)</f>
        <v/>
      </c>
      <c r="J1863" s="120">
        <f>SUM(J1864:J1868)</f>
        <v/>
      </c>
      <c r="K1863" s="118">
        <f>SUM(K1864:K1868)</f>
        <v/>
      </c>
      <c r="L1863" s="120">
        <f>SUM(L1864:L1868)</f>
        <v/>
      </c>
      <c r="M1863" s="118">
        <f>SUM(M1864:M1868)</f>
        <v/>
      </c>
      <c r="N1863" s="120">
        <f>SUM(N1864:N1868)</f>
        <v/>
      </c>
      <c r="O1863" s="118">
        <f>SUM(O1864:O1868)</f>
        <v/>
      </c>
      <c r="P1863" s="120">
        <f>SUM(P1864:P1868)</f>
        <v/>
      </c>
      <c r="Q1863" s="121">
        <f>SUM(Q1864:Q1868)</f>
        <v/>
      </c>
      <c r="R1863" s="118">
        <f>SUM(R1864:R1868)</f>
        <v/>
      </c>
      <c r="S1863" s="120">
        <f>SUM(S1864:S1868)</f>
        <v/>
      </c>
      <c r="T1863" s="118">
        <f>SUM(T1864:T1868)</f>
        <v/>
      </c>
      <c r="U1863" s="120">
        <f>SUM(U1864:U1868)</f>
        <v/>
      </c>
      <c r="V1863" s="122">
        <f>SUM(V1864:V1868)</f>
        <v/>
      </c>
      <c r="W1863" s="120">
        <f>IF(L1863-N1863-U1863-V1863=0,"","Error")</f>
        <v/>
      </c>
    </row>
    <row r="1864" ht="13" customHeight="1">
      <c r="A1864" s="23" t="n"/>
      <c r="B1864" s="18" t="n"/>
      <c r="C1864" s="127" t="n"/>
      <c r="D1864" s="14" t="inlineStr">
        <is>
          <t>កម្រៃលតាប័ត្ររថយន្ដ</t>
        </is>
      </c>
      <c r="E1864" s="59" t="inlineStr">
        <is>
          <t>VVF</t>
        </is>
      </c>
      <c r="F1864" s="192" t="n"/>
      <c r="G1864" s="193" t="n"/>
      <c r="H1864" s="193" t="n"/>
      <c r="I1864" s="193" t="n"/>
      <c r="J1864" s="194" t="n"/>
      <c r="K1864" s="192" t="n">
        <v>0</v>
      </c>
      <c r="L1864" s="194">
        <f>K1864+L1777</f>
        <v/>
      </c>
      <c r="M1864" s="192" t="n">
        <v>0</v>
      </c>
      <c r="N1864" s="194">
        <f>M1864+N1777</f>
        <v/>
      </c>
      <c r="O1864" s="192" t="n"/>
      <c r="P1864" s="194">
        <f>O1864+P1777</f>
        <v/>
      </c>
      <c r="Q1864" s="195">
        <f>N1864+P1864</f>
        <v/>
      </c>
      <c r="R1864" s="192" t="n"/>
      <c r="S1864" s="194">
        <f>R1864+S1777</f>
        <v/>
      </c>
      <c r="T1864" s="192" t="n"/>
      <c r="U1864" s="194">
        <f>T1864+U1777</f>
        <v/>
      </c>
      <c r="V1864" s="196">
        <f>L1864-N1864-U1864</f>
        <v/>
      </c>
      <c r="W1864" s="194">
        <f>IF(L1864-N1864-U1864-V1864=0,"","Error")</f>
        <v/>
      </c>
    </row>
    <row r="1865" ht="13" customHeight="1">
      <c r="A1865" s="23" t="n"/>
      <c r="B1865" s="18" t="n"/>
      <c r="C1865" s="127" t="n"/>
      <c r="D1865" s="6" t="inlineStr">
        <is>
          <t>កម្រៃត្រាពន្ធគយ</t>
        </is>
      </c>
      <c r="E1865" s="60" t="inlineStr">
        <is>
          <t>CSF</t>
        </is>
      </c>
      <c r="F1865" s="150" t="n"/>
      <c r="G1865" s="151" t="n"/>
      <c r="H1865" s="151" t="n"/>
      <c r="I1865" s="151" t="n"/>
      <c r="J1865" s="152" t="n"/>
      <c r="K1865" s="150" t="n">
        <v>0</v>
      </c>
      <c r="L1865" s="152">
        <f>K1865+L1778</f>
        <v/>
      </c>
      <c r="M1865" s="150" t="n">
        <v>0</v>
      </c>
      <c r="N1865" s="152">
        <f>M1865+N1778</f>
        <v/>
      </c>
      <c r="O1865" s="150" t="n"/>
      <c r="P1865" s="152">
        <f>O1865+P1778</f>
        <v/>
      </c>
      <c r="Q1865" s="153">
        <f>N1865+P1865</f>
        <v/>
      </c>
      <c r="R1865" s="150" t="n"/>
      <c r="S1865" s="152">
        <f>R1865+S1778</f>
        <v/>
      </c>
      <c r="T1865" s="150" t="n"/>
      <c r="U1865" s="152">
        <f>T1865+U1778</f>
        <v/>
      </c>
      <c r="V1865" s="154">
        <f>L1865-N1865-U1865</f>
        <v/>
      </c>
      <c r="W1865" s="152">
        <f>IF(L1865-N1865-U1865-V1865=0,"","Error")</f>
        <v/>
      </c>
    </row>
    <row r="1866" ht="13" customHeight="1">
      <c r="A1866" s="23" t="n"/>
      <c r="B1866" s="18" t="n"/>
      <c r="C1866" s="127" t="n"/>
      <c r="D1866" s="6" t="inlineStr">
        <is>
          <t>កម្រៃតែមប្រិ៍អាករ</t>
        </is>
      </c>
      <c r="E1866" s="60" t="inlineStr">
        <is>
          <t>STF</t>
        </is>
      </c>
      <c r="F1866" s="150" t="n"/>
      <c r="G1866" s="151" t="n"/>
      <c r="H1866" s="151" t="n"/>
      <c r="I1866" s="151" t="n"/>
      <c r="J1866" s="152" t="n"/>
      <c r="K1866" s="150" t="n">
        <v>0</v>
      </c>
      <c r="L1866" s="152">
        <f>K1866+L1779</f>
        <v/>
      </c>
      <c r="M1866" s="150" t="n">
        <v>0</v>
      </c>
      <c r="N1866" s="152">
        <f>M1866+N1779</f>
        <v/>
      </c>
      <c r="O1866" s="150" t="n"/>
      <c r="P1866" s="152">
        <f>O1866+P1779</f>
        <v/>
      </c>
      <c r="Q1866" s="153">
        <f>N1866+P1866</f>
        <v/>
      </c>
      <c r="R1866" s="150" t="n"/>
      <c r="S1866" s="152">
        <f>R1866+S1779</f>
        <v/>
      </c>
      <c r="T1866" s="150" t="n"/>
      <c r="U1866" s="152">
        <f>T1866+U1779</f>
        <v/>
      </c>
      <c r="V1866" s="154">
        <f>L1866-N1866-U1866</f>
        <v/>
      </c>
      <c r="W1866" s="152">
        <f>IF(L1866-N1866-U1866-V1866=0,"","Error")</f>
        <v/>
      </c>
    </row>
    <row r="1867" ht="13" customHeight="1">
      <c r="A1867" s="23" t="n"/>
      <c r="B1867" s="18" t="n"/>
      <c r="C1867" s="127" t="n"/>
      <c r="D1867" s="6" t="inlineStr">
        <is>
          <t>កម្រៃបណ្ណដឹកជញ្ជូនទំនិញ</t>
        </is>
      </c>
      <c r="E1867" s="60" t="inlineStr">
        <is>
          <t>TSF</t>
        </is>
      </c>
      <c r="F1867" s="150" t="n"/>
      <c r="G1867" s="151" t="n"/>
      <c r="H1867" s="151" t="n"/>
      <c r="I1867" s="151" t="n"/>
      <c r="J1867" s="152" t="n"/>
      <c r="K1867" s="150" t="n">
        <v>0</v>
      </c>
      <c r="L1867" s="152">
        <f>K1867+L1780</f>
        <v/>
      </c>
      <c r="M1867" s="150" t="n">
        <v>0</v>
      </c>
      <c r="N1867" s="152">
        <f>M1867+N1780</f>
        <v/>
      </c>
      <c r="O1867" s="150" t="n"/>
      <c r="P1867" s="152">
        <f>O1867+P1780</f>
        <v/>
      </c>
      <c r="Q1867" s="153">
        <f>N1867+P1867</f>
        <v/>
      </c>
      <c r="R1867" s="150" t="n"/>
      <c r="S1867" s="152">
        <f>R1867+S1780</f>
        <v/>
      </c>
      <c r="T1867" s="150" t="n"/>
      <c r="U1867" s="152">
        <f>T1867+U1780</f>
        <v/>
      </c>
      <c r="V1867" s="154">
        <f>L1867-N1867-U1867</f>
        <v/>
      </c>
      <c r="W1867" s="152">
        <f>IF(L1867-N1867-U1867-V1867=0,"","Error")</f>
        <v/>
      </c>
    </row>
    <row r="1868" ht="13" customHeight="1">
      <c r="A1868" s="23" t="n"/>
      <c r="B1868" s="18" t="n"/>
      <c r="C1868" s="127" t="n"/>
      <c r="D1868" s="7" t="inlineStr">
        <is>
          <t>កម្រៃសៀលកុងតឺន័រ</t>
        </is>
      </c>
      <c r="E1868" s="61" t="inlineStr">
        <is>
          <t>CCS</t>
        </is>
      </c>
      <c r="F1868" s="197" t="n"/>
      <c r="G1868" s="198" t="n"/>
      <c r="H1868" s="198" t="n"/>
      <c r="I1868" s="198" t="n"/>
      <c r="J1868" s="199" t="n"/>
      <c r="K1868" s="197" t="n">
        <v>0</v>
      </c>
      <c r="L1868" s="199">
        <f>K1868+L1781</f>
        <v/>
      </c>
      <c r="M1868" s="197" t="n">
        <v>0</v>
      </c>
      <c r="N1868" s="199">
        <f>M1868+N1781</f>
        <v/>
      </c>
      <c r="O1868" s="197" t="n"/>
      <c r="P1868" s="199">
        <f>O1868+P1781</f>
        <v/>
      </c>
      <c r="Q1868" s="200">
        <f>N1868+P1868</f>
        <v/>
      </c>
      <c r="R1868" s="197" t="n"/>
      <c r="S1868" s="199">
        <f>R1868+S1781</f>
        <v/>
      </c>
      <c r="T1868" s="197" t="n"/>
      <c r="U1868" s="199">
        <f>T1868+U1781</f>
        <v/>
      </c>
      <c r="V1868" s="201">
        <f>L1868-N1868-U1868</f>
        <v/>
      </c>
      <c r="W1868" s="199">
        <f>IF(L1868-N1868-U1868-V1868=0,"","Error")</f>
        <v/>
      </c>
    </row>
    <row r="1869" ht="13" customHeight="1">
      <c r="A1869" s="15" t="n"/>
      <c r="B1869" s="18" t="n"/>
      <c r="C1869" s="21" t="n">
        <v>73013</v>
      </c>
      <c r="D1869" s="22" t="inlineStr">
        <is>
          <t>ផលបានពីការលក់ទ្រព្យសម្បត្តិកំទេចកំទី</t>
        </is>
      </c>
      <c r="E1869" s="62" t="inlineStr">
        <is>
          <t>SOM</t>
        </is>
      </c>
      <c r="F1869" s="184" t="n"/>
      <c r="G1869" s="185" t="n"/>
      <c r="H1869" s="185" t="n"/>
      <c r="I1869" s="185" t="n"/>
      <c r="J1869" s="186" t="n"/>
      <c r="K1869" s="184" t="n">
        <v>0</v>
      </c>
      <c r="L1869" s="186">
        <f>K1869+L1782</f>
        <v/>
      </c>
      <c r="M1869" s="184" t="n">
        <v>0</v>
      </c>
      <c r="N1869" s="186">
        <f>M1869+N1782</f>
        <v/>
      </c>
      <c r="O1869" s="184" t="n"/>
      <c r="P1869" s="186">
        <f>O1869+P1782</f>
        <v/>
      </c>
      <c r="Q1869" s="187">
        <f>N1869+P1869</f>
        <v/>
      </c>
      <c r="R1869" s="184" t="n"/>
      <c r="S1869" s="186">
        <f>R1869+S1782</f>
        <v/>
      </c>
      <c r="T1869" s="184" t="n"/>
      <c r="U1869" s="186">
        <f>T1869+U1782</f>
        <v/>
      </c>
      <c r="V1869" s="188">
        <f>L1869-N1869-U1869</f>
        <v/>
      </c>
      <c r="W1869" s="186">
        <f>IF(L1869-N1869-U1869-V1869=0,"","Error")</f>
        <v/>
      </c>
    </row>
    <row r="1870" ht="13" customHeight="1">
      <c r="A1870" s="15" t="n"/>
      <c r="B1870" s="18" t="n"/>
      <c r="C1870" s="21" t="n">
        <v>73015</v>
      </c>
      <c r="D1870" s="22" t="inlineStr">
        <is>
          <t>ការលក់មធ្យោបាយដឹកជញ្ជូន និងគ្រឿងចក្រចាស់ៗ ឬខូច</t>
        </is>
      </c>
      <c r="E1870" s="62" t="inlineStr">
        <is>
          <t>SOV</t>
        </is>
      </c>
      <c r="F1870" s="184" t="n"/>
      <c r="G1870" s="185" t="n"/>
      <c r="H1870" s="185" t="n"/>
      <c r="I1870" s="185" t="n"/>
      <c r="J1870" s="186" t="n"/>
      <c r="K1870" s="184" t="n">
        <v>0</v>
      </c>
      <c r="L1870" s="186">
        <f>K1870+L1783</f>
        <v/>
      </c>
      <c r="M1870" s="184" t="n">
        <v>0</v>
      </c>
      <c r="N1870" s="186">
        <f>M1870+N1783</f>
        <v/>
      </c>
      <c r="O1870" s="184" t="n"/>
      <c r="P1870" s="186">
        <f>O1870+P1783</f>
        <v/>
      </c>
      <c r="Q1870" s="187">
        <f>N1870+P1870</f>
        <v/>
      </c>
      <c r="R1870" s="184" t="n"/>
      <c r="S1870" s="186">
        <f>R1870+S1783</f>
        <v/>
      </c>
      <c r="T1870" s="184" t="n"/>
      <c r="U1870" s="186">
        <f>T1870+U1783</f>
        <v/>
      </c>
      <c r="V1870" s="188">
        <f>L1870-N1870-U1870</f>
        <v/>
      </c>
      <c r="W1870" s="186">
        <f>IF(L1870-N1870-U1870-V1870=0,"","Error")</f>
        <v/>
      </c>
    </row>
    <row r="1871" ht="13" customHeight="1">
      <c r="A1871" s="15" t="n"/>
      <c r="B1871" s="18" t="n"/>
      <c r="C1871" s="21" t="n">
        <v>73016</v>
      </c>
      <c r="D1871" s="22" t="inlineStr">
        <is>
          <t>ការលក់ឧបករណ៍អេឡិចត្រូនិចចាស់ៗ ឬ ខូច</t>
        </is>
      </c>
      <c r="E1871" s="62" t="inlineStr">
        <is>
          <t>SOD</t>
        </is>
      </c>
      <c r="F1871" s="184" t="n"/>
      <c r="G1871" s="185" t="n"/>
      <c r="H1871" s="185" t="n"/>
      <c r="I1871" s="185" t="n"/>
      <c r="J1871" s="186" t="n"/>
      <c r="K1871" s="184" t="n">
        <v>0</v>
      </c>
      <c r="L1871" s="186">
        <f>K1871+L1784</f>
        <v/>
      </c>
      <c r="M1871" s="184" t="n">
        <v>0</v>
      </c>
      <c r="N1871" s="186">
        <f>M1871+N1784</f>
        <v/>
      </c>
      <c r="O1871" s="184" t="n"/>
      <c r="P1871" s="186">
        <f>O1871+P1784</f>
        <v/>
      </c>
      <c r="Q1871" s="187">
        <f>N1871+P1871</f>
        <v/>
      </c>
      <c r="R1871" s="184" t="n"/>
      <c r="S1871" s="186">
        <f>R1871+S1784</f>
        <v/>
      </c>
      <c r="T1871" s="184" t="n"/>
      <c r="U1871" s="186">
        <f>T1871+U1784</f>
        <v/>
      </c>
      <c r="V1871" s="188">
        <f>L1871-N1871-U1871</f>
        <v/>
      </c>
      <c r="W1871" s="186">
        <f>IF(L1871-N1871-U1871-V1871=0,"","Error")</f>
        <v/>
      </c>
    </row>
    <row r="1872" ht="13" customHeight="1">
      <c r="A1872" s="15" t="n"/>
      <c r="B1872" s="18" t="n"/>
      <c r="C1872" s="21" t="n">
        <v>73017</v>
      </c>
      <c r="D1872" s="22" t="inlineStr">
        <is>
          <t>ការលក់ឧបករណ៍អគ្គិសនីចាស់ៗ ឬ ខូច</t>
        </is>
      </c>
      <c r="E1872" s="62" t="inlineStr">
        <is>
          <t>SOE</t>
        </is>
      </c>
      <c r="F1872" s="184" t="n"/>
      <c r="G1872" s="185" t="n"/>
      <c r="H1872" s="185" t="n"/>
      <c r="I1872" s="185" t="n"/>
      <c r="J1872" s="186" t="n"/>
      <c r="K1872" s="184" t="n">
        <v>0</v>
      </c>
      <c r="L1872" s="186">
        <f>K1872+L1785</f>
        <v/>
      </c>
      <c r="M1872" s="184" t="n">
        <v>0</v>
      </c>
      <c r="N1872" s="186">
        <f>M1872+N1785</f>
        <v/>
      </c>
      <c r="O1872" s="184" t="n"/>
      <c r="P1872" s="186">
        <f>O1872+P1785</f>
        <v/>
      </c>
      <c r="Q1872" s="187">
        <f>N1872+P1872</f>
        <v/>
      </c>
      <c r="R1872" s="184" t="n"/>
      <c r="S1872" s="186">
        <f>R1872+S1785</f>
        <v/>
      </c>
      <c r="T1872" s="184" t="n"/>
      <c r="U1872" s="186">
        <f>T1872+U1785</f>
        <v/>
      </c>
      <c r="V1872" s="188">
        <f>L1872-N1872-U1872</f>
        <v/>
      </c>
      <c r="W1872" s="186">
        <f>IF(L1872-N1872-U1872-V1872=0,"","Error")</f>
        <v/>
      </c>
    </row>
    <row r="1873" ht="14" customHeight="1" thickBot="1">
      <c r="A1873" s="15" t="n"/>
      <c r="B1873" s="24" t="n"/>
      <c r="C1873" s="55" t="n">
        <v>73018</v>
      </c>
      <c r="D1873" s="56" t="inlineStr">
        <is>
          <t>ការលក់ទ្រព្យសម្បត្តិនៃរដ្ឋបាលសាធារណៈផ្សេងទៀត</t>
        </is>
      </c>
      <c r="E1873" s="80" t="inlineStr">
        <is>
          <t>SOO</t>
        </is>
      </c>
      <c r="F1873" s="107" t="n"/>
      <c r="G1873" s="108" t="n"/>
      <c r="H1873" s="108" t="n"/>
      <c r="I1873" s="108" t="n"/>
      <c r="J1873" s="109" t="n"/>
      <c r="K1873" s="107" t="n">
        <v>0</v>
      </c>
      <c r="L1873" s="109">
        <f>K1873+L1786</f>
        <v/>
      </c>
      <c r="M1873" s="107" t="n">
        <v>0</v>
      </c>
      <c r="N1873" s="109">
        <f>M1873+N1786</f>
        <v/>
      </c>
      <c r="O1873" s="107" t="n"/>
      <c r="P1873" s="109">
        <f>O1873+P1786</f>
        <v/>
      </c>
      <c r="Q1873" s="110">
        <f>N1873+P1873</f>
        <v/>
      </c>
      <c r="R1873" s="107" t="n"/>
      <c r="S1873" s="109">
        <f>R1873+S1786</f>
        <v/>
      </c>
      <c r="T1873" s="107" t="n"/>
      <c r="U1873" s="109">
        <f>T1873+U1786</f>
        <v/>
      </c>
      <c r="V1873" s="111">
        <f>L1873-N1873-U1873</f>
        <v/>
      </c>
      <c r="W1873" s="109">
        <f>IF(L1873-N1873-U1873-V1873=0,"","Error")</f>
        <v/>
      </c>
    </row>
    <row r="1874" ht="14" customHeight="1" thickBot="1">
      <c r="A1874" s="15" t="n"/>
      <c r="B1874" s="19" t="inlineStr">
        <is>
          <t>7302</t>
        </is>
      </c>
      <c r="C1874" s="26" t="n">
        <v>73024</v>
      </c>
      <c r="D1874" s="35" t="inlineStr">
        <is>
          <t>កម្រៃសេវាបង់ថ្លៃសិទ្ធិប្រឡង និងសិក្សាវគ្គជើងសាគយ</t>
        </is>
      </c>
      <c r="E1874" s="63" t="inlineStr">
        <is>
          <t>CBF</t>
        </is>
      </c>
      <c r="F1874" s="189" t="n"/>
      <c r="G1874" s="190" t="n"/>
      <c r="H1874" s="190" t="n"/>
      <c r="I1874" s="190" t="n"/>
      <c r="J1874" s="114" t="n"/>
      <c r="K1874" s="189" t="n">
        <v>0</v>
      </c>
      <c r="L1874" s="114">
        <f>K1874+L1787</f>
        <v/>
      </c>
      <c r="M1874" s="189" t="n">
        <v>0</v>
      </c>
      <c r="N1874" s="114">
        <f>M1874+N1787</f>
        <v/>
      </c>
      <c r="O1874" s="189" t="n"/>
      <c r="P1874" s="114">
        <f>O1874+P1787</f>
        <v/>
      </c>
      <c r="Q1874" s="115">
        <f>N1874+P1874</f>
        <v/>
      </c>
      <c r="R1874" s="189" t="n"/>
      <c r="S1874" s="114">
        <f>R1874+S1787</f>
        <v/>
      </c>
      <c r="T1874" s="189" t="n"/>
      <c r="U1874" s="114">
        <f>T1874+U1787</f>
        <v/>
      </c>
      <c r="V1874" s="191">
        <f>L1874-N1874-U1874</f>
        <v/>
      </c>
      <c r="W1874" s="114">
        <f>IF(L1874-N1874-U1874-V1874=0,"","Error")</f>
        <v/>
      </c>
    </row>
    <row r="1875" ht="27" customHeight="1" thickBot="1">
      <c r="A1875" s="23" t="n"/>
      <c r="B1875" s="15" t="n"/>
      <c r="C1875" s="126" t="n">
        <v>73028</v>
      </c>
      <c r="D187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875" s="90" t="n"/>
      <c r="F1875" s="118" t="n"/>
      <c r="G1875" s="119">
        <f>G1876+G1881+G1887+G1888</f>
        <v/>
      </c>
      <c r="H1875" s="119">
        <f>H1876+H1881+H1887+H1888</f>
        <v/>
      </c>
      <c r="I1875" s="119">
        <f>I1876+I1881+I1887+I1888</f>
        <v/>
      </c>
      <c r="J1875" s="120">
        <f>J1876+J1881+J1887+J1888</f>
        <v/>
      </c>
      <c r="K1875" s="118">
        <f>K1876+K1881+K1887+K1888</f>
        <v/>
      </c>
      <c r="L1875" s="120">
        <f>L1876+L1881+L1887+L1888</f>
        <v/>
      </c>
      <c r="M1875" s="118">
        <f>M1876+M1881+M1887+M1888</f>
        <v/>
      </c>
      <c r="N1875" s="120">
        <f>N1876+N1881+N1887+N1888</f>
        <v/>
      </c>
      <c r="O1875" s="118">
        <f>O1876+O1881+O1887+O1888</f>
        <v/>
      </c>
      <c r="P1875" s="120">
        <f>P1876+P1881+P1887+P1888</f>
        <v/>
      </c>
      <c r="Q1875" s="121">
        <f>Q1876+Q1881+Q1887+Q1888</f>
        <v/>
      </c>
      <c r="R1875" s="118">
        <f>R1876+R1881+R1887+R1888</f>
        <v/>
      </c>
      <c r="S1875" s="120">
        <f>S1876+S1881+S1887+S1888</f>
        <v/>
      </c>
      <c r="T1875" s="118">
        <f>T1876+T1881+T1887+T1888</f>
        <v/>
      </c>
      <c r="U1875" s="120">
        <f>U1876+U1881+U1887+U1888</f>
        <v/>
      </c>
      <c r="V1875" s="122">
        <f>V1876+V1881+V1887+V1888</f>
        <v/>
      </c>
      <c r="W1875" s="120">
        <f>IF(L1875-N1875-U1875-V1875=0,"","Error")</f>
        <v/>
      </c>
    </row>
    <row r="1876" ht="14" customHeight="1" thickBot="1">
      <c r="A1876" s="23" t="n"/>
      <c r="B1876" s="18" t="n"/>
      <c r="C1876" s="129" t="n"/>
      <c r="D1876" s="141" t="inlineStr">
        <is>
          <t>សរុបកម្រៃចុះបញ្ជិកាប្រតិវេទន៍គយ</t>
        </is>
      </c>
      <c r="E1876" s="142" t="n"/>
      <c r="F1876" s="202" t="n"/>
      <c r="G1876" s="259">
        <f>SUM(G1877:G1880)</f>
        <v/>
      </c>
      <c r="H1876" s="259">
        <f>SUM(H1877:H1880)</f>
        <v/>
      </c>
      <c r="I1876" s="259">
        <f>SUM(I1877:I1880)</f>
        <v/>
      </c>
      <c r="J1876" s="260">
        <f>SUM(J1877:J1880)</f>
        <v/>
      </c>
      <c r="K1876" s="202">
        <f>SUM(K1877:K1880)</f>
        <v/>
      </c>
      <c r="L1876" s="260">
        <f>SUM(L1877:L1880)</f>
        <v/>
      </c>
      <c r="M1876" s="202">
        <f>SUM(M1877:M1880)</f>
        <v/>
      </c>
      <c r="N1876" s="260">
        <f>SUM(N1877:N1880)</f>
        <v/>
      </c>
      <c r="O1876" s="202">
        <f>SUM(O1877:O1880)</f>
        <v/>
      </c>
      <c r="P1876" s="260">
        <f>SUM(P1877:P1880)</f>
        <v/>
      </c>
      <c r="Q1876" s="261">
        <f>SUM(Q1877:Q1880)</f>
        <v/>
      </c>
      <c r="R1876" s="202">
        <f>SUM(R1877:R1880)</f>
        <v/>
      </c>
      <c r="S1876" s="260">
        <f>SUM(S1877:S1880)</f>
        <v/>
      </c>
      <c r="T1876" s="202">
        <f>SUM(T1877:T1880)</f>
        <v/>
      </c>
      <c r="U1876" s="260">
        <f>SUM(U1877:U1880)</f>
        <v/>
      </c>
      <c r="V1876" s="262">
        <f>SUM(V1877:V1880)</f>
        <v/>
      </c>
      <c r="W1876" s="260">
        <f>IF(L1876-N1876-U1876-V1876=0,"","Error")</f>
        <v/>
      </c>
    </row>
    <row r="1877" ht="26" customHeight="1">
      <c r="A1877" s="23" t="n"/>
      <c r="B1877" s="18" t="n"/>
      <c r="C1877" s="129" t="n"/>
      <c r="D1877" s="34" t="inlineStr">
        <is>
          <t>កម្រៃចុះបញ្ចិកាប្រតិវេទន៍គយនាំចេញនាំចូលនិងឆ្លងកាត់ (មាតិកាចាស់)</t>
        </is>
      </c>
      <c r="E1877" s="87" t="inlineStr">
        <is>
          <t>CDF</t>
        </is>
      </c>
      <c r="F1877" s="208" t="n"/>
      <c r="G1877" s="209" t="n"/>
      <c r="H1877" s="209" t="n"/>
      <c r="I1877" s="209" t="n"/>
      <c r="J1877" s="210" t="n"/>
      <c r="K1877" s="208" t="n">
        <v>0</v>
      </c>
      <c r="L1877" s="210">
        <f>K1877+L1790</f>
        <v/>
      </c>
      <c r="M1877" s="208" t="n">
        <v>0</v>
      </c>
      <c r="N1877" s="210">
        <f>M1877+N1790</f>
        <v/>
      </c>
      <c r="O1877" s="208" t="n"/>
      <c r="P1877" s="210">
        <f>O1877+P1790</f>
        <v/>
      </c>
      <c r="Q1877" s="211">
        <f>N1877+P1877</f>
        <v/>
      </c>
      <c r="R1877" s="208" t="n"/>
      <c r="S1877" s="210">
        <f>R1877+S1790</f>
        <v/>
      </c>
      <c r="T1877" s="208" t="n"/>
      <c r="U1877" s="210">
        <f>T1877+U1790</f>
        <v/>
      </c>
      <c r="V1877" s="212">
        <f>L1877-N1877-U1877</f>
        <v/>
      </c>
      <c r="W1877" s="210">
        <f>IF(L1877-N1877-U1877-V1877=0,"","Error")</f>
        <v/>
      </c>
    </row>
    <row r="1878" ht="26" customHeight="1">
      <c r="A1878" s="23" t="n"/>
      <c r="B1878" s="18" t="n"/>
      <c r="C1878" s="129" t="n"/>
      <c r="D187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878" s="64" t="inlineStr">
        <is>
          <t>CDL</t>
        </is>
      </c>
      <c r="F1878" s="213" t="n"/>
      <c r="G1878" s="214" t="n"/>
      <c r="H1878" s="214" t="n"/>
      <c r="I1878" s="214" t="n"/>
      <c r="J1878" s="215" t="n"/>
      <c r="K1878" s="213" t="n">
        <v>104000</v>
      </c>
      <c r="L1878" s="215">
        <f>K1878+L1791</f>
        <v/>
      </c>
      <c r="M1878" s="213" t="n">
        <v>0</v>
      </c>
      <c r="N1878" s="215">
        <f>M1878+N1791</f>
        <v/>
      </c>
      <c r="O1878" s="213" t="n"/>
      <c r="P1878" s="215">
        <f>O1878+P1791</f>
        <v/>
      </c>
      <c r="Q1878" s="216">
        <f>N1878+P1878</f>
        <v/>
      </c>
      <c r="R1878" s="213" t="n"/>
      <c r="S1878" s="215">
        <f>R1878+S1791</f>
        <v/>
      </c>
      <c r="T1878" s="213" t="n"/>
      <c r="U1878" s="215">
        <f>T1878+U1791</f>
        <v/>
      </c>
      <c r="V1878" s="217">
        <f>L1878-N1878-U1878</f>
        <v/>
      </c>
      <c r="W1878" s="215">
        <f>IF(L1878-N1878-U1878-V1878=0,"","Error")</f>
        <v/>
      </c>
    </row>
    <row r="1879" ht="26" customHeight="1">
      <c r="A1879" s="23" t="n"/>
      <c r="B1879" s="18" t="n"/>
      <c r="C1879" s="129" t="n"/>
      <c r="D187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879" s="64" t="inlineStr">
        <is>
          <t>CDO</t>
        </is>
      </c>
      <c r="F1879" s="213" t="n"/>
      <c r="G1879" s="214" t="n"/>
      <c r="H1879" s="214" t="n"/>
      <c r="I1879" s="214" t="n"/>
      <c r="J1879" s="215" t="n"/>
      <c r="K1879" s="213" t="n">
        <v>0</v>
      </c>
      <c r="L1879" s="215">
        <f>K1879+L1792</f>
        <v/>
      </c>
      <c r="M1879" s="213" t="n">
        <v>0</v>
      </c>
      <c r="N1879" s="215">
        <f>M1879+N1792</f>
        <v/>
      </c>
      <c r="O1879" s="213" t="n"/>
      <c r="P1879" s="215">
        <f>O1879+P1792</f>
        <v/>
      </c>
      <c r="Q1879" s="216">
        <f>N1879+P1879</f>
        <v/>
      </c>
      <c r="R1879" s="213" t="n"/>
      <c r="S1879" s="215">
        <f>R1879+S1792</f>
        <v/>
      </c>
      <c r="T1879" s="213" t="n"/>
      <c r="U1879" s="215">
        <f>T1879+U1792</f>
        <v/>
      </c>
      <c r="V1879" s="217">
        <f>L1879-N1879-U1879</f>
        <v/>
      </c>
      <c r="W1879" s="215">
        <f>IF(L1879-N1879-U1879-V1879=0,"","Error")</f>
        <v/>
      </c>
    </row>
    <row r="1880" ht="14" customHeight="1" thickBot="1">
      <c r="A1880" s="23" t="n"/>
      <c r="B1880" s="18" t="n"/>
      <c r="C1880" s="129" t="n"/>
      <c r="D1880" s="33" t="inlineStr">
        <is>
          <t>ប្រតិវេទន៍គយទំនិញឆ្លងកាត់</t>
        </is>
      </c>
      <c r="E1880" s="65" t="inlineStr">
        <is>
          <t>CDT</t>
        </is>
      </c>
      <c r="F1880" s="218" t="n"/>
      <c r="G1880" s="219" t="n"/>
      <c r="H1880" s="219" t="n"/>
      <c r="I1880" s="219" t="n"/>
      <c r="J1880" s="220" t="n"/>
      <c r="K1880" s="218" t="n">
        <v>0</v>
      </c>
      <c r="L1880" s="220">
        <f>K1880+L1793</f>
        <v/>
      </c>
      <c r="M1880" s="218" t="n">
        <v>0</v>
      </c>
      <c r="N1880" s="220">
        <f>M1880+N1793</f>
        <v/>
      </c>
      <c r="O1880" s="218" t="n"/>
      <c r="P1880" s="220">
        <f>O1880+P1793</f>
        <v/>
      </c>
      <c r="Q1880" s="221">
        <f>N1880+P1880</f>
        <v/>
      </c>
      <c r="R1880" s="218" t="n"/>
      <c r="S1880" s="220">
        <f>R1880+S1793</f>
        <v/>
      </c>
      <c r="T1880" s="218" t="n"/>
      <c r="U1880" s="220">
        <f>T1880+U1793</f>
        <v/>
      </c>
      <c r="V1880" s="222">
        <f>L1880-N1880-U1880</f>
        <v/>
      </c>
      <c r="W1880" s="220">
        <f>IF(L1880-N1880-U1880-V1880=0,"","Error")</f>
        <v/>
      </c>
    </row>
    <row r="1881" ht="14" customHeight="1" thickBot="1">
      <c r="A1881" s="23" t="n"/>
      <c r="B1881" s="18" t="n"/>
      <c r="C1881" s="129" t="n"/>
      <c r="D1881" s="88" t="inlineStr">
        <is>
          <t>សរុបកម្រៃបែបបទគយ</t>
        </is>
      </c>
      <c r="E1881" s="89" t="inlineStr">
        <is>
          <t>CPF</t>
        </is>
      </c>
      <c r="F1881" s="118" t="n"/>
      <c r="G1881" s="119">
        <f>SUM(G1882:G1886)</f>
        <v/>
      </c>
      <c r="H1881" s="119">
        <f>SUM(H1882:H1886)</f>
        <v/>
      </c>
      <c r="I1881" s="119">
        <f>SUM(I1882:I1886)</f>
        <v/>
      </c>
      <c r="J1881" s="120">
        <f>SUM(J1882:J1886)</f>
        <v/>
      </c>
      <c r="K1881" s="118" t="n">
        <v>0</v>
      </c>
      <c r="L1881" s="120">
        <f>SUM(L1882:L1886)</f>
        <v/>
      </c>
      <c r="M1881" s="118" t="n">
        <v>0</v>
      </c>
      <c r="N1881" s="120">
        <f>SUM(N1882:N1886)</f>
        <v/>
      </c>
      <c r="O1881" s="118">
        <f>SUM(O1882:O1886)</f>
        <v/>
      </c>
      <c r="P1881" s="120">
        <f>SUM(P1882:P1886)</f>
        <v/>
      </c>
      <c r="Q1881" s="121">
        <f>SUM(Q1882:Q1886)</f>
        <v/>
      </c>
      <c r="R1881" s="118">
        <f>SUM(R1882:R1886)</f>
        <v/>
      </c>
      <c r="S1881" s="120">
        <f>SUM(S1882:S1886)</f>
        <v/>
      </c>
      <c r="T1881" s="118">
        <f>SUM(T1882:T1886)</f>
        <v/>
      </c>
      <c r="U1881" s="120">
        <f>SUM(U1882:U1886)</f>
        <v/>
      </c>
      <c r="V1881" s="122">
        <f>SUM(V1882:V1886)</f>
        <v/>
      </c>
      <c r="W1881" s="120">
        <f>IF(L1881-N1881-U1881-V1881=0,"","Error")</f>
        <v/>
      </c>
    </row>
    <row r="1882" ht="13" customHeight="1">
      <c r="A1882" s="23" t="n"/>
      <c r="B1882" s="18" t="n"/>
      <c r="C1882" s="129" t="n"/>
      <c r="D188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882" s="86" t="inlineStr">
        <is>
          <t>PFC</t>
        </is>
      </c>
      <c r="F1882" s="223" t="n"/>
      <c r="G1882" s="224" t="n"/>
      <c r="H1882" s="224" t="n"/>
      <c r="I1882" s="224" t="n"/>
      <c r="J1882" s="225" t="n"/>
      <c r="K1882" s="223" t="n">
        <v>0</v>
      </c>
      <c r="L1882" s="225">
        <f>K1882+L1795</f>
        <v/>
      </c>
      <c r="M1882" s="223" t="n">
        <v>0</v>
      </c>
      <c r="N1882" s="225">
        <f>M1882+N1795</f>
        <v/>
      </c>
      <c r="O1882" s="223" t="n"/>
      <c r="P1882" s="225">
        <f>O1882+P1795</f>
        <v/>
      </c>
      <c r="Q1882" s="226">
        <f>N1882+P1882</f>
        <v/>
      </c>
      <c r="R1882" s="223" t="n"/>
      <c r="S1882" s="225">
        <f>R1882+S1795</f>
        <v/>
      </c>
      <c r="T1882" s="223" t="n"/>
      <c r="U1882" s="225">
        <f>T1882+U1795</f>
        <v/>
      </c>
      <c r="V1882" s="227">
        <f>L1882-N1882-U1882</f>
        <v/>
      </c>
      <c r="W1882" s="225">
        <f>IF(L1882-N1882-U1882-V1882=0,"","Error")</f>
        <v/>
      </c>
    </row>
    <row r="1883" ht="26" customHeight="1">
      <c r="A1883" s="23" t="n"/>
      <c r="B1883" s="18" t="n"/>
      <c r="C1883" s="129" t="n"/>
      <c r="D188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883" s="59" t="inlineStr">
        <is>
          <t>PFL</t>
        </is>
      </c>
      <c r="F1883" s="192" t="n"/>
      <c r="G1883" s="193" t="n"/>
      <c r="H1883" s="193" t="n"/>
      <c r="I1883" s="193" t="n"/>
      <c r="J1883" s="194" t="n"/>
      <c r="K1883" s="192" t="n">
        <v>0</v>
      </c>
      <c r="L1883" s="194">
        <f>K1883+L1796</f>
        <v/>
      </c>
      <c r="M1883" s="192" t="n">
        <v>0</v>
      </c>
      <c r="N1883" s="194">
        <f>M1883+N1796</f>
        <v/>
      </c>
      <c r="O1883" s="192" t="n"/>
      <c r="P1883" s="194">
        <f>O1883+P1796</f>
        <v/>
      </c>
      <c r="Q1883" s="195">
        <f>N1883+P1883</f>
        <v/>
      </c>
      <c r="R1883" s="192" t="n"/>
      <c r="S1883" s="194">
        <f>R1883+S1796</f>
        <v/>
      </c>
      <c r="T1883" s="192" t="n"/>
      <c r="U1883" s="194">
        <f>T1883+U1796</f>
        <v/>
      </c>
      <c r="V1883" s="196">
        <f>L1883-N1883-U1883</f>
        <v/>
      </c>
      <c r="W1883" s="194">
        <f>IF(L1883-N1883-U1883-V1883=0,"","Error")</f>
        <v/>
      </c>
    </row>
    <row r="1884" ht="39" customHeight="1">
      <c r="A1884" s="23" t="n"/>
      <c r="B1884" s="18" t="n"/>
      <c r="C1884" s="129" t="n"/>
      <c r="D188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884" s="67" t="inlineStr">
        <is>
          <t>PFN</t>
        </is>
      </c>
      <c r="F1884" s="228" t="n"/>
      <c r="G1884" s="229" t="n"/>
      <c r="H1884" s="229" t="n"/>
      <c r="I1884" s="229" t="n"/>
      <c r="J1884" s="230" t="n"/>
      <c r="K1884" s="228" t="n">
        <v>0</v>
      </c>
      <c r="L1884" s="230">
        <f>K1884+L1797</f>
        <v/>
      </c>
      <c r="M1884" s="228" t="n">
        <v>0</v>
      </c>
      <c r="N1884" s="230">
        <f>M1884+N1797</f>
        <v/>
      </c>
      <c r="O1884" s="228" t="n"/>
      <c r="P1884" s="230">
        <f>O1884+P1797</f>
        <v/>
      </c>
      <c r="Q1884" s="231">
        <f>N1884+P1884</f>
        <v/>
      </c>
      <c r="R1884" s="228" t="n"/>
      <c r="S1884" s="230">
        <f>R1884+S1797</f>
        <v/>
      </c>
      <c r="T1884" s="228" t="n"/>
      <c r="U1884" s="230">
        <f>T1884+U1797</f>
        <v/>
      </c>
      <c r="V1884" s="232">
        <f>L1884-N1884-U1884</f>
        <v/>
      </c>
      <c r="W1884" s="230">
        <f>IF(L1884-N1884-U1884-V1884=0,"","Error")</f>
        <v/>
      </c>
    </row>
    <row r="1885" ht="26" customHeight="1">
      <c r="A1885" s="23" t="n"/>
      <c r="B1885" s="18" t="n"/>
      <c r="C1885" s="129" t="n"/>
      <c r="D188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885" s="68" t="inlineStr">
        <is>
          <t>PFF</t>
        </is>
      </c>
      <c r="F1885" s="233" t="n"/>
      <c r="G1885" s="234" t="n"/>
      <c r="H1885" s="234" t="n"/>
      <c r="I1885" s="234" t="n"/>
      <c r="J1885" s="235" t="n"/>
      <c r="K1885" s="233" t="n">
        <v>0</v>
      </c>
      <c r="L1885" s="235">
        <f>K1885+L1798</f>
        <v/>
      </c>
      <c r="M1885" s="233" t="n">
        <v>0</v>
      </c>
      <c r="N1885" s="235">
        <f>M1885+N1798</f>
        <v/>
      </c>
      <c r="O1885" s="233" t="n"/>
      <c r="P1885" s="235">
        <f>O1885+P1798</f>
        <v/>
      </c>
      <c r="Q1885" s="236">
        <f>N1885+P1885</f>
        <v/>
      </c>
      <c r="R1885" s="233" t="n"/>
      <c r="S1885" s="235">
        <f>R1885+S1798</f>
        <v/>
      </c>
      <c r="T1885" s="233" t="n"/>
      <c r="U1885" s="235">
        <f>T1885+U1798</f>
        <v/>
      </c>
      <c r="V1885" s="237">
        <f>L1885-N1885-U1885</f>
        <v/>
      </c>
      <c r="W1885" s="235">
        <f>IF(L1885-N1885-U1885-V1885=0,"","Error")</f>
        <v/>
      </c>
    </row>
    <row r="1886" ht="39" customHeight="1">
      <c r="A1886" s="23" t="n"/>
      <c r="B1886" s="18" t="n"/>
      <c r="C1886" s="129" t="n"/>
      <c r="D188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886" s="60" t="inlineStr">
        <is>
          <t>PFP</t>
        </is>
      </c>
      <c r="F1886" s="150" t="n"/>
      <c r="G1886" s="151" t="n"/>
      <c r="H1886" s="151" t="n"/>
      <c r="I1886" s="151" t="n"/>
      <c r="J1886" s="152" t="n"/>
      <c r="K1886" s="150" t="n">
        <v>0</v>
      </c>
      <c r="L1886" s="152">
        <f>K1886+L1799</f>
        <v/>
      </c>
      <c r="M1886" s="150" t="n">
        <v>0</v>
      </c>
      <c r="N1886" s="152">
        <f>M1886+N1799</f>
        <v/>
      </c>
      <c r="O1886" s="150" t="n"/>
      <c r="P1886" s="152">
        <f>O1886+P1799</f>
        <v/>
      </c>
      <c r="Q1886" s="153">
        <f>N1886+P1886</f>
        <v/>
      </c>
      <c r="R1886" s="150" t="n"/>
      <c r="S1886" s="152">
        <f>R1886+S1799</f>
        <v/>
      </c>
      <c r="T1886" s="150" t="n"/>
      <c r="U1886" s="152">
        <f>T1886+U1799</f>
        <v/>
      </c>
      <c r="V1886" s="154">
        <f>L1886-N1886-U1886</f>
        <v/>
      </c>
      <c r="W1886" s="152">
        <f>IF(L1886-N1886-U1886-V1886=0,"","Error")</f>
        <v/>
      </c>
    </row>
    <row r="1887" ht="13" customHeight="1">
      <c r="A1887" s="23" t="n"/>
      <c r="B1887" s="18" t="n"/>
      <c r="C1887" s="129" t="n"/>
      <c r="D1887" s="12" t="inlineStr">
        <is>
          <t>កម្រៃប័ណ្ណសម្គាល់មធ្យោបាយដឹកជញ្ជូន</t>
        </is>
      </c>
      <c r="E1887" s="59" t="inlineStr">
        <is>
          <t>TID</t>
        </is>
      </c>
      <c r="F1887" s="192" t="n"/>
      <c r="G1887" s="193" t="n"/>
      <c r="H1887" s="193" t="n"/>
      <c r="I1887" s="193" t="n"/>
      <c r="J1887" s="194" t="n"/>
      <c r="K1887" s="192" t="n">
        <v>0</v>
      </c>
      <c r="L1887" s="194">
        <f>K1887+L1800</f>
        <v/>
      </c>
      <c r="M1887" s="192" t="n">
        <v>0</v>
      </c>
      <c r="N1887" s="194">
        <f>M1887+N1800</f>
        <v/>
      </c>
      <c r="O1887" s="192" t="n"/>
      <c r="P1887" s="194">
        <f>O1887+P1800</f>
        <v/>
      </c>
      <c r="Q1887" s="195">
        <f>N1887+P1887</f>
        <v/>
      </c>
      <c r="R1887" s="192" t="n"/>
      <c r="S1887" s="194">
        <f>R1887+S1800</f>
        <v/>
      </c>
      <c r="T1887" s="192" t="n"/>
      <c r="U1887" s="194">
        <f>T1887+U1800</f>
        <v/>
      </c>
      <c r="V1887" s="196">
        <f>L1887-N1887-U1887</f>
        <v/>
      </c>
      <c r="W1887" s="194">
        <f>IF(L1887-N1887-U1887-V1887=0,"","Error")</f>
        <v/>
      </c>
    </row>
    <row r="1888" ht="27" customHeight="1" thickBot="1">
      <c r="A1888" s="23" t="n"/>
      <c r="B1888" s="24" t="n"/>
      <c r="C1888" s="140" t="n"/>
      <c r="D188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888" s="69" t="inlineStr">
        <is>
          <t>VAF</t>
        </is>
      </c>
      <c r="F1888" s="238" t="n"/>
      <c r="G1888" s="239" t="n"/>
      <c r="H1888" s="239" t="n"/>
      <c r="I1888" s="239" t="n"/>
      <c r="J1888" s="240" t="n"/>
      <c r="K1888" s="238" t="n">
        <v>0</v>
      </c>
      <c r="L1888" s="240">
        <f>K1888+L1801</f>
        <v/>
      </c>
      <c r="M1888" s="238" t="n">
        <v>0</v>
      </c>
      <c r="N1888" s="240">
        <f>M1888+N1801</f>
        <v/>
      </c>
      <c r="O1888" s="238" t="n"/>
      <c r="P1888" s="240">
        <f>O1888+P1801</f>
        <v/>
      </c>
      <c r="Q1888" s="241">
        <f>N1888+P1888</f>
        <v/>
      </c>
      <c r="R1888" s="238" t="n"/>
      <c r="S1888" s="240">
        <f>R1888+S1801</f>
        <v/>
      </c>
      <c r="T1888" s="238" t="n"/>
      <c r="U1888" s="240">
        <f>T1888+U1801</f>
        <v/>
      </c>
      <c r="V1888" s="242">
        <f>L1888-N1888-U1888</f>
        <v/>
      </c>
      <c r="W1888" s="240">
        <f>IF(L1888-N1888-U1888-V1888=0,"","Error")</f>
        <v/>
      </c>
    </row>
    <row r="1889" ht="14" customHeight="1" thickBot="1">
      <c r="A1889" s="23" t="n"/>
      <c r="B1889" s="25" t="inlineStr">
        <is>
          <t>7304</t>
        </is>
      </c>
      <c r="C1889" s="126" t="n">
        <v>73048</v>
      </c>
      <c r="D1889" s="128" t="inlineStr">
        <is>
          <t>សរុបផលពីសេវាផ្សេងៗ</t>
        </is>
      </c>
      <c r="E1889" s="89" t="n"/>
      <c r="F1889" s="118" t="n"/>
      <c r="G1889" s="119">
        <f>G1890+G1891+G1897+G1898</f>
        <v/>
      </c>
      <c r="H1889" s="119">
        <f>H1890+H1891+H1897+H1898</f>
        <v/>
      </c>
      <c r="I1889" s="119">
        <f>I1890+I1891+I1897+I1898</f>
        <v/>
      </c>
      <c r="J1889" s="120">
        <f>J1890+J1891+J1897+J1898</f>
        <v/>
      </c>
      <c r="K1889" s="118">
        <f>K1890+K1891+K1897+K1898</f>
        <v/>
      </c>
      <c r="L1889" s="120">
        <f>L1890+L1891+L1897+L1898</f>
        <v/>
      </c>
      <c r="M1889" s="118">
        <f>M1890+M1891+M1897+M1898</f>
        <v/>
      </c>
      <c r="N1889" s="120">
        <f>N1890+N1891+N1897+N1898</f>
        <v/>
      </c>
      <c r="O1889" s="118">
        <f>O1890+O1891+O1897+O1898</f>
        <v/>
      </c>
      <c r="P1889" s="120">
        <f>P1890+P1891+P1897+P1898</f>
        <v/>
      </c>
      <c r="Q1889" s="121">
        <f>Q1890+Q1891+Q1897+Q1898</f>
        <v/>
      </c>
      <c r="R1889" s="118">
        <f>R1890+R1891+R1897+R1898</f>
        <v/>
      </c>
      <c r="S1889" s="120">
        <f>S1890+S1891+S1897+S1898</f>
        <v/>
      </c>
      <c r="T1889" s="118">
        <f>T1890+T1891+T1897+T1898</f>
        <v/>
      </c>
      <c r="U1889" s="120">
        <f>U1890+U1891+U1897+U1898</f>
        <v/>
      </c>
      <c r="V1889" s="122">
        <f>V1890+V1891+V1897+V1898</f>
        <v/>
      </c>
      <c r="W1889" s="120">
        <f>IF(L1889-N1889-U1889-V1889=0,"","Error")</f>
        <v/>
      </c>
    </row>
    <row r="1890" ht="14" customHeight="1" thickBot="1">
      <c r="A1890" s="23" t="n"/>
      <c r="B1890" s="18" t="n"/>
      <c r="C1890" s="129" t="n"/>
      <c r="D1890" s="32" t="inlineStr">
        <is>
          <t>កម្រៃផ្តល់សេវាតាមវិធានបញ្ជាក់ជាមុន</t>
        </is>
      </c>
      <c r="E1890" s="70" t="inlineStr">
        <is>
          <t>ARF</t>
        </is>
      </c>
      <c r="F1890" s="243" t="n"/>
      <c r="G1890" s="244" t="n"/>
      <c r="H1890" s="244" t="n"/>
      <c r="I1890" s="244" t="n"/>
      <c r="J1890" s="245" t="n"/>
      <c r="K1890" s="243" t="n">
        <v>0</v>
      </c>
      <c r="L1890" s="245">
        <f>K1890+L1803</f>
        <v/>
      </c>
      <c r="M1890" s="243" t="n">
        <v>0</v>
      </c>
      <c r="N1890" s="245">
        <f>M1890+N1803</f>
        <v/>
      </c>
      <c r="O1890" s="243" t="n"/>
      <c r="P1890" s="245">
        <f>O1890+P1803</f>
        <v/>
      </c>
      <c r="Q1890" s="246">
        <f>N1890+P1890</f>
        <v/>
      </c>
      <c r="R1890" s="243" t="n"/>
      <c r="S1890" s="245">
        <f>R1890+S1803</f>
        <v/>
      </c>
      <c r="T1890" s="243" t="n"/>
      <c r="U1890" s="245">
        <f>T1890+U1803</f>
        <v/>
      </c>
      <c r="V1890" s="247">
        <f>L1890-N1890-U1890</f>
        <v/>
      </c>
      <c r="W1890" s="245">
        <f>IF(L1890-N1890-U1890-V1890=0,"","Error")</f>
        <v/>
      </c>
    </row>
    <row r="1891" ht="14" customHeight="1" thickBot="1">
      <c r="A1891" s="23" t="n"/>
      <c r="B1891" s="18" t="n"/>
      <c r="C1891" s="129" t="n"/>
      <c r="D1891" s="31" t="inlineStr">
        <is>
          <t>សរុបកម្រៃការងារក្រៅការិយាល័យគយ</t>
        </is>
      </c>
      <c r="E1891" s="66" t="inlineStr">
        <is>
          <t>OOD</t>
        </is>
      </c>
      <c r="F1891" s="248" t="n"/>
      <c r="G1891" s="249">
        <f>SUM(G1892:G1896)</f>
        <v/>
      </c>
      <c r="H1891" s="249">
        <f>SUM(H1892:H1896)</f>
        <v/>
      </c>
      <c r="I1891" s="249">
        <f>SUM(I1892:I1896)</f>
        <v/>
      </c>
      <c r="J1891" s="204">
        <f>SUM(J1892:J1896)</f>
        <v/>
      </c>
      <c r="K1891" s="248" t="n">
        <v>0</v>
      </c>
      <c r="L1891" s="204">
        <f>SUM(L1892:L1896)</f>
        <v/>
      </c>
      <c r="M1891" s="248" t="n">
        <v>0</v>
      </c>
      <c r="N1891" s="204">
        <f>SUM(N1892:N1896)</f>
        <v/>
      </c>
      <c r="O1891" s="248">
        <f>SUM(O1892:O1896)</f>
        <v/>
      </c>
      <c r="P1891" s="204">
        <f>SUM(P1892:P1896)</f>
        <v/>
      </c>
      <c r="Q1891" s="206">
        <f>SUM(Q1892:Q1896)</f>
        <v/>
      </c>
      <c r="R1891" s="248">
        <f>SUM(R1892:R1896)</f>
        <v/>
      </c>
      <c r="S1891" s="204">
        <f>SUM(S1892:S1896)</f>
        <v/>
      </c>
      <c r="T1891" s="248">
        <f>SUM(T1892:T1896)</f>
        <v/>
      </c>
      <c r="U1891" s="204">
        <f>SUM(U1892:U1896)</f>
        <v/>
      </c>
      <c r="V1891" s="250">
        <f>L1891-N1891-U1891</f>
        <v/>
      </c>
      <c r="W1891" s="204">
        <f>IF(L1891-N1891-U1891-V1891=0,"","Error")</f>
        <v/>
      </c>
    </row>
    <row r="1892" ht="13" customHeight="1">
      <c r="A1892" s="23" t="n"/>
      <c r="B1892" s="18" t="n"/>
      <c r="C1892" s="129" t="n"/>
      <c r="D189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892" s="59" t="inlineStr">
        <is>
          <t>CII</t>
        </is>
      </c>
      <c r="F1892" s="192" t="n"/>
      <c r="G1892" s="193" t="n"/>
      <c r="H1892" s="193" t="n"/>
      <c r="I1892" s="193" t="n"/>
      <c r="J1892" s="194" t="n"/>
      <c r="K1892" s="192" t="n">
        <v>0</v>
      </c>
      <c r="L1892" s="194">
        <f>K1892+L1805</f>
        <v/>
      </c>
      <c r="M1892" s="192" t="n">
        <v>0</v>
      </c>
      <c r="N1892" s="194">
        <f>M1892+N1805</f>
        <v/>
      </c>
      <c r="O1892" s="192" t="n"/>
      <c r="P1892" s="194">
        <f>O1892+P1805</f>
        <v/>
      </c>
      <c r="Q1892" s="195">
        <f>N1892+P1892</f>
        <v/>
      </c>
      <c r="R1892" s="192" t="n"/>
      <c r="S1892" s="194">
        <f>R1892+S1805</f>
        <v/>
      </c>
      <c r="T1892" s="192" t="n"/>
      <c r="U1892" s="194">
        <f>T1892+U1805</f>
        <v/>
      </c>
      <c r="V1892" s="196">
        <f>L1892-N1892-U1892</f>
        <v/>
      </c>
      <c r="W1892" s="194">
        <f>IF(L1892-N1892-U1892-V1892=0,"","Error")</f>
        <v/>
      </c>
    </row>
    <row r="1893" ht="13" customHeight="1">
      <c r="A1893" s="23" t="n"/>
      <c r="B1893" s="18" t="n"/>
      <c r="C1893" s="129" t="n"/>
      <c r="D189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893" s="60" t="inlineStr">
        <is>
          <t>CIO</t>
        </is>
      </c>
      <c r="F1893" s="150" t="n"/>
      <c r="G1893" s="151" t="n"/>
      <c r="H1893" s="151" t="n"/>
      <c r="I1893" s="151" t="n"/>
      <c r="J1893" s="152" t="n"/>
      <c r="K1893" s="150" t="n">
        <v>0</v>
      </c>
      <c r="L1893" s="152">
        <f>K1893+L1806</f>
        <v/>
      </c>
      <c r="M1893" s="150" t="n">
        <v>0</v>
      </c>
      <c r="N1893" s="152">
        <f>M1893+N1806</f>
        <v/>
      </c>
      <c r="O1893" s="150" t="n"/>
      <c r="P1893" s="152">
        <f>O1893+P1806</f>
        <v/>
      </c>
      <c r="Q1893" s="153">
        <f>N1893+P1893</f>
        <v/>
      </c>
      <c r="R1893" s="150" t="n"/>
      <c r="S1893" s="152">
        <f>R1893+S1806</f>
        <v/>
      </c>
      <c r="T1893" s="150" t="n"/>
      <c r="U1893" s="152">
        <f>T1893+U1806</f>
        <v/>
      </c>
      <c r="V1893" s="154">
        <f>L1893-N1893-U1893</f>
        <v/>
      </c>
      <c r="W1893" s="152">
        <f>IF(L1893-N1893-U1893-V1893=0,"","Error")</f>
        <v/>
      </c>
    </row>
    <row r="1894" ht="13" customHeight="1">
      <c r="A1894" s="23" t="n"/>
      <c r="B1894" s="18" t="n"/>
      <c r="C1894" s="129" t="n"/>
      <c r="D189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894" s="60" t="inlineStr">
        <is>
          <t>NII</t>
        </is>
      </c>
      <c r="F1894" s="150" t="n"/>
      <c r="G1894" s="151" t="n"/>
      <c r="H1894" s="151" t="n"/>
      <c r="I1894" s="151" t="n"/>
      <c r="J1894" s="152" t="n"/>
      <c r="K1894" s="150" t="n">
        <v>0</v>
      </c>
      <c r="L1894" s="152">
        <f>K1894+L1807</f>
        <v/>
      </c>
      <c r="M1894" s="150" t="n">
        <v>0</v>
      </c>
      <c r="N1894" s="152">
        <f>M1894+N1807</f>
        <v/>
      </c>
      <c r="O1894" s="150" t="n"/>
      <c r="P1894" s="152">
        <f>O1894+P1807</f>
        <v/>
      </c>
      <c r="Q1894" s="153">
        <f>N1894+P1894</f>
        <v/>
      </c>
      <c r="R1894" s="150" t="n"/>
      <c r="S1894" s="152">
        <f>R1894+S1807</f>
        <v/>
      </c>
      <c r="T1894" s="150" t="n"/>
      <c r="U1894" s="152">
        <f>T1894+U1807</f>
        <v/>
      </c>
      <c r="V1894" s="154">
        <f>L1894-N1894-U1894</f>
        <v/>
      </c>
      <c r="W1894" s="152">
        <f>IF(L1894-N1894-U1894-V1894=0,"","Error")</f>
        <v/>
      </c>
    </row>
    <row r="1895" ht="13" customHeight="1">
      <c r="A1895" s="23" t="n"/>
      <c r="B1895" s="18" t="n"/>
      <c r="C1895" s="129" t="n"/>
      <c r="D189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895" s="60" t="inlineStr">
        <is>
          <t>NIO</t>
        </is>
      </c>
      <c r="F1895" s="150" t="n"/>
      <c r="G1895" s="151" t="n"/>
      <c r="H1895" s="151" t="n"/>
      <c r="I1895" s="151" t="n"/>
      <c r="J1895" s="152" t="n"/>
      <c r="K1895" s="150" t="n">
        <v>0</v>
      </c>
      <c r="L1895" s="152">
        <f>K1895+L1808</f>
        <v/>
      </c>
      <c r="M1895" s="150" t="n">
        <v>0</v>
      </c>
      <c r="N1895" s="152">
        <f>M1895+N1808</f>
        <v/>
      </c>
      <c r="O1895" s="150" t="n"/>
      <c r="P1895" s="152">
        <f>O1895+P1808</f>
        <v/>
      </c>
      <c r="Q1895" s="153">
        <f>N1895+P1895</f>
        <v/>
      </c>
      <c r="R1895" s="150" t="n"/>
      <c r="S1895" s="152">
        <f>R1895+S1808</f>
        <v/>
      </c>
      <c r="T1895" s="150" t="n"/>
      <c r="U1895" s="152">
        <f>T1895+U1808</f>
        <v/>
      </c>
      <c r="V1895" s="154">
        <f>L1895-N1895-U1895</f>
        <v/>
      </c>
      <c r="W1895" s="152">
        <f>IF(L1895-N1895-U1895-V1895=0,"","Error")</f>
        <v/>
      </c>
    </row>
    <row r="1896" ht="13" customHeight="1">
      <c r="A1896" s="23" t="n"/>
      <c r="B1896" s="18" t="n"/>
      <c r="C1896" s="129" t="n"/>
      <c r="D1896" s="13" t="inlineStr">
        <is>
          <t xml:space="preserve">   កម្រៃអមទំនិញ</t>
        </is>
      </c>
      <c r="E1896" s="71" t="inlineStr">
        <is>
          <t>CEF</t>
        </is>
      </c>
      <c r="F1896" s="251" t="n"/>
      <c r="G1896" s="252" t="n"/>
      <c r="H1896" s="252" t="n"/>
      <c r="I1896" s="252" t="n"/>
      <c r="J1896" s="253" t="n"/>
      <c r="K1896" s="251" t="n">
        <v>0</v>
      </c>
      <c r="L1896" s="253">
        <f>K1896+L1809</f>
        <v/>
      </c>
      <c r="M1896" s="251" t="n">
        <v>0</v>
      </c>
      <c r="N1896" s="253">
        <f>M1896+N1809</f>
        <v/>
      </c>
      <c r="O1896" s="251" t="n"/>
      <c r="P1896" s="253">
        <f>O1896+P1809</f>
        <v/>
      </c>
      <c r="Q1896" s="254">
        <f>N1896+P1896</f>
        <v/>
      </c>
      <c r="R1896" s="251" t="n"/>
      <c r="S1896" s="253">
        <f>R1896+S1809</f>
        <v/>
      </c>
      <c r="T1896" s="251" t="n"/>
      <c r="U1896" s="253">
        <f>T1896+U1809</f>
        <v/>
      </c>
      <c r="V1896" s="255">
        <f>L1896-N1896-U1896</f>
        <v/>
      </c>
      <c r="W1896" s="253">
        <f>IF(L1896-N1896-U1896-V1896=0,"","Error")</f>
        <v/>
      </c>
    </row>
    <row r="1897" ht="27" customHeight="1" thickBot="1">
      <c r="A1897" s="23" t="n"/>
      <c r="B1897" s="18" t="n"/>
      <c r="C1897" s="129" t="n"/>
      <c r="D189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897" s="70" t="inlineStr">
        <is>
          <t>OTF</t>
        </is>
      </c>
      <c r="F1897" s="243" t="n"/>
      <c r="G1897" s="244" t="n"/>
      <c r="H1897" s="244" t="n"/>
      <c r="I1897" s="244" t="n"/>
      <c r="J1897" s="245" t="n"/>
      <c r="K1897" s="243" t="n">
        <v>0</v>
      </c>
      <c r="L1897" s="245">
        <f>K1897+L1810</f>
        <v/>
      </c>
      <c r="M1897" s="243" t="n">
        <v>0</v>
      </c>
      <c r="N1897" s="245">
        <f>M1897+N1810</f>
        <v/>
      </c>
      <c r="O1897" s="243" t="n"/>
      <c r="P1897" s="245">
        <f>O1897+P1810</f>
        <v/>
      </c>
      <c r="Q1897" s="246">
        <f>N1897+P1897</f>
        <v/>
      </c>
      <c r="R1897" s="243" t="n"/>
      <c r="S1897" s="245">
        <f>R1897+S1810</f>
        <v/>
      </c>
      <c r="T1897" s="243" t="n"/>
      <c r="U1897" s="245">
        <f>T1897+U1810</f>
        <v/>
      </c>
      <c r="V1897" s="247">
        <f>L1897-N1897-U1897</f>
        <v/>
      </c>
      <c r="W1897" s="245">
        <f>IF(L1897-N1897-U1897-V1897=0,"","Error")</f>
        <v/>
      </c>
    </row>
    <row r="1898" ht="14" customHeight="1" thickBot="1">
      <c r="A1898" s="23" t="n"/>
      <c r="B1898" s="18" t="n"/>
      <c r="C1898" s="129" t="n"/>
      <c r="D1898" s="31" t="inlineStr">
        <is>
          <t>សរុបការគ្រប់គ្រងការឆ្លងកាត់អន្តរជាតិ</t>
        </is>
      </c>
      <c r="E1898" s="73" t="inlineStr">
        <is>
          <t>TRF</t>
        </is>
      </c>
      <c r="F1898" s="248" t="n"/>
      <c r="G1898" s="249">
        <f>SUM(G1899:G1905)</f>
        <v/>
      </c>
      <c r="H1898" s="249">
        <f>SUM(H1899:H1905)</f>
        <v/>
      </c>
      <c r="I1898" s="249">
        <f>SUM(I1899:I1905)</f>
        <v/>
      </c>
      <c r="J1898" s="204">
        <f>SUM(J1899:J1905)</f>
        <v/>
      </c>
      <c r="K1898" s="248" t="n">
        <v>0</v>
      </c>
      <c r="L1898" s="204">
        <f>SUM(L1899:L1905)</f>
        <v/>
      </c>
      <c r="M1898" s="248" t="n">
        <v>0</v>
      </c>
      <c r="N1898" s="204">
        <f>SUM(N1899:N1905)</f>
        <v/>
      </c>
      <c r="O1898" s="248">
        <f>SUM(O1899:O1905)</f>
        <v/>
      </c>
      <c r="P1898" s="204">
        <f>SUM(P1899:P1905)</f>
        <v/>
      </c>
      <c r="Q1898" s="206">
        <f>SUM(Q1899:Q1905)</f>
        <v/>
      </c>
      <c r="R1898" s="248">
        <f>SUM(R1899:R1905)</f>
        <v/>
      </c>
      <c r="S1898" s="204">
        <f>SUM(S1899:S1905)</f>
        <v/>
      </c>
      <c r="T1898" s="248">
        <f>SUM(T1899:T1905)</f>
        <v/>
      </c>
      <c r="U1898" s="204">
        <f>SUM(U1899:U1905)</f>
        <v/>
      </c>
      <c r="V1898" s="250">
        <f>L1898-N1898-U1898</f>
        <v/>
      </c>
      <c r="W1898" s="204">
        <f>IF(L1898-N1898-U1898-V1898=0,"","Error")</f>
        <v/>
      </c>
    </row>
    <row r="1899" ht="26" customHeight="1">
      <c r="A1899" s="23" t="n"/>
      <c r="B1899" s="18" t="n"/>
      <c r="C1899" s="129" t="n"/>
      <c r="D189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899" s="74" t="inlineStr">
        <is>
          <t>TFT</t>
        </is>
      </c>
      <c r="F1899" s="192" t="n"/>
      <c r="G1899" s="193" t="n"/>
      <c r="H1899" s="193" t="n"/>
      <c r="I1899" s="193" t="n"/>
      <c r="J1899" s="194" t="n"/>
      <c r="K1899" s="192" t="n">
        <v>0</v>
      </c>
      <c r="L1899" s="194">
        <f>K1899+L1812</f>
        <v/>
      </c>
      <c r="M1899" s="192" t="n">
        <v>0</v>
      </c>
      <c r="N1899" s="194">
        <f>M1899+N1812</f>
        <v/>
      </c>
      <c r="O1899" s="192" t="n"/>
      <c r="P1899" s="194">
        <f>O1899+P1812</f>
        <v/>
      </c>
      <c r="Q1899" s="195">
        <f>N1899+P1899</f>
        <v/>
      </c>
      <c r="R1899" s="192" t="n"/>
      <c r="S1899" s="194">
        <f>R1899+S1812</f>
        <v/>
      </c>
      <c r="T1899" s="192" t="n"/>
      <c r="U1899" s="194">
        <f>T1899+U1812</f>
        <v/>
      </c>
      <c r="V1899" s="196">
        <f>L1899-N1899-U1899</f>
        <v/>
      </c>
      <c r="W1899" s="194">
        <f>IF(L1899-N1899-U1899-V1899=0,"","Error")</f>
        <v/>
      </c>
    </row>
    <row r="1900" ht="13" customHeight="1">
      <c r="A1900" s="23" t="n"/>
      <c r="B1900" s="18" t="n"/>
      <c r="C1900" s="129" t="n"/>
      <c r="D190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900" s="75" t="inlineStr">
        <is>
          <t>TFF</t>
        </is>
      </c>
      <c r="F1900" s="150" t="n"/>
      <c r="G1900" s="151" t="n"/>
      <c r="H1900" s="151" t="n"/>
      <c r="I1900" s="151" t="n"/>
      <c r="J1900" s="152" t="n"/>
      <c r="K1900" s="150" t="n">
        <v>0</v>
      </c>
      <c r="L1900" s="152">
        <f>K1900+L1813</f>
        <v/>
      </c>
      <c r="M1900" s="150" t="n">
        <v>0</v>
      </c>
      <c r="N1900" s="152">
        <f>M1900+N1813</f>
        <v/>
      </c>
      <c r="O1900" s="150" t="n"/>
      <c r="P1900" s="152">
        <f>O1900+P1813</f>
        <v/>
      </c>
      <c r="Q1900" s="153">
        <f>N1900+P1900</f>
        <v/>
      </c>
      <c r="R1900" s="150" t="n"/>
      <c r="S1900" s="152">
        <f>R1900+S1813</f>
        <v/>
      </c>
      <c r="T1900" s="150" t="n"/>
      <c r="U1900" s="152">
        <f>T1900+U1813</f>
        <v/>
      </c>
      <c r="V1900" s="154">
        <f>L1900-N1900-U1900</f>
        <v/>
      </c>
      <c r="W1900" s="152">
        <f>IF(L1900-N1900-U1900-V1900=0,"","Error")</f>
        <v/>
      </c>
    </row>
    <row r="1901" ht="13" customHeight="1">
      <c r="A1901" s="23" t="n"/>
      <c r="B1901" s="18" t="n"/>
      <c r="C1901" s="129" t="n"/>
      <c r="D1901" s="12" t="inlineStr">
        <is>
          <t xml:space="preserve">   កម្រៃគ្រប់គ្រងការឆ្លងកាត់ទំនិញមិនផ្ទុកក្នុងកុងតឺន័រ</t>
        </is>
      </c>
      <c r="E1901" s="75" t="inlineStr">
        <is>
          <t>TFN</t>
        </is>
      </c>
      <c r="F1901" s="150" t="n"/>
      <c r="G1901" s="151" t="n"/>
      <c r="H1901" s="151" t="n"/>
      <c r="I1901" s="151" t="n"/>
      <c r="J1901" s="152" t="n"/>
      <c r="K1901" s="150" t="n">
        <v>0</v>
      </c>
      <c r="L1901" s="152">
        <f>K1901+L1814</f>
        <v/>
      </c>
      <c r="M1901" s="150" t="n">
        <v>0</v>
      </c>
      <c r="N1901" s="152">
        <f>M1901+N1814</f>
        <v/>
      </c>
      <c r="O1901" s="150" t="n"/>
      <c r="P1901" s="152">
        <f>O1901+P1814</f>
        <v/>
      </c>
      <c r="Q1901" s="153">
        <f>N1901+P1901</f>
        <v/>
      </c>
      <c r="R1901" s="150" t="n"/>
      <c r="S1901" s="152">
        <f>R1901+S1814</f>
        <v/>
      </c>
      <c r="T1901" s="150" t="n"/>
      <c r="U1901" s="152">
        <f>T1901+U1814</f>
        <v/>
      </c>
      <c r="V1901" s="154">
        <f>L1901-N1901-U1901</f>
        <v/>
      </c>
      <c r="W1901" s="152">
        <f>IF(L1901-N1901-U1901-V1901=0,"","Error")</f>
        <v/>
      </c>
    </row>
    <row r="1902" ht="13" customHeight="1">
      <c r="A1902" s="23" t="n"/>
      <c r="B1902" s="18" t="n"/>
      <c r="C1902" s="129" t="n"/>
      <c r="D1902" s="12" t="inlineStr">
        <is>
          <t xml:space="preserve">   កម្រៃគ្រប់គ្រងការឆ្លងកាត់គោ ក្របី និងសេះរស់</t>
        </is>
      </c>
      <c r="E1902" s="75" t="inlineStr">
        <is>
          <t>TFB</t>
        </is>
      </c>
      <c r="F1902" s="150" t="n"/>
      <c r="G1902" s="151" t="n"/>
      <c r="H1902" s="151" t="n"/>
      <c r="I1902" s="151" t="n"/>
      <c r="J1902" s="152" t="n"/>
      <c r="K1902" s="150" t="n">
        <v>0</v>
      </c>
      <c r="L1902" s="152">
        <f>K1902+L1815</f>
        <v/>
      </c>
      <c r="M1902" s="150" t="n">
        <v>0</v>
      </c>
      <c r="N1902" s="152">
        <f>M1902+N1815</f>
        <v/>
      </c>
      <c r="O1902" s="150" t="n"/>
      <c r="P1902" s="152">
        <f>O1902+P1815</f>
        <v/>
      </c>
      <c r="Q1902" s="153">
        <f>N1902+P1902</f>
        <v/>
      </c>
      <c r="R1902" s="150" t="n"/>
      <c r="S1902" s="152">
        <f>R1902+S1815</f>
        <v/>
      </c>
      <c r="T1902" s="150" t="n"/>
      <c r="U1902" s="152">
        <f>T1902+U1815</f>
        <v/>
      </c>
      <c r="V1902" s="154">
        <f>L1902-N1902-U1902</f>
        <v/>
      </c>
      <c r="W1902" s="152">
        <f>IF(L1902-N1902-U1902-V1902=0,"","Error")</f>
        <v/>
      </c>
    </row>
    <row r="1903" ht="13" customHeight="1">
      <c r="A1903" s="23" t="n"/>
      <c r="B1903" s="18" t="n"/>
      <c r="C1903" s="129" t="n"/>
      <c r="D1903" s="12" t="inlineStr">
        <is>
          <t xml:space="preserve">   កម្រៃគ្រប់គ្រងការឆ្លងកាត់ជ្រូក ចៀម និងពពែរស់</t>
        </is>
      </c>
      <c r="E1903" s="75" t="inlineStr">
        <is>
          <t>TFS</t>
        </is>
      </c>
      <c r="F1903" s="150" t="n"/>
      <c r="G1903" s="151" t="n"/>
      <c r="H1903" s="151" t="n"/>
      <c r="I1903" s="151" t="n"/>
      <c r="J1903" s="152" t="n"/>
      <c r="K1903" s="150" t="n">
        <v>0</v>
      </c>
      <c r="L1903" s="152">
        <f>K1903+L1816</f>
        <v/>
      </c>
      <c r="M1903" s="150" t="n">
        <v>0</v>
      </c>
      <c r="N1903" s="152">
        <f>M1903+N1816</f>
        <v/>
      </c>
      <c r="O1903" s="150" t="n"/>
      <c r="P1903" s="152">
        <f>O1903+P1816</f>
        <v/>
      </c>
      <c r="Q1903" s="153">
        <f>N1903+P1903</f>
        <v/>
      </c>
      <c r="R1903" s="150" t="n"/>
      <c r="S1903" s="152">
        <f>R1903+S1816</f>
        <v/>
      </c>
      <c r="T1903" s="150" t="n"/>
      <c r="U1903" s="152">
        <f>T1903+U1816</f>
        <v/>
      </c>
      <c r="V1903" s="154">
        <f>L1903-N1903-U1903</f>
        <v/>
      </c>
      <c r="W1903" s="152">
        <f>IF(L1903-N1903-U1903-V1903=0,"","Error")</f>
        <v/>
      </c>
    </row>
    <row r="1904" ht="13" customHeight="1">
      <c r="A1904" s="23" t="n"/>
      <c r="B1904" s="18" t="n"/>
      <c r="C1904" s="129" t="n"/>
      <c r="D1904" s="12" t="inlineStr">
        <is>
          <t xml:space="preserve">   កម្រៃគ្រប់គ្រងការឆ្លងកាត់សត្វស្លាប (មាន់ ទា ...)</t>
        </is>
      </c>
      <c r="E1904" s="75" t="inlineStr">
        <is>
          <t>TFP</t>
        </is>
      </c>
      <c r="F1904" s="150" t="n"/>
      <c r="G1904" s="151" t="n"/>
      <c r="H1904" s="151" t="n"/>
      <c r="I1904" s="151" t="n"/>
      <c r="J1904" s="152" t="n"/>
      <c r="K1904" s="150" t="n">
        <v>0</v>
      </c>
      <c r="L1904" s="152">
        <f>K1904+L1817</f>
        <v/>
      </c>
      <c r="M1904" s="150" t="n">
        <v>0</v>
      </c>
      <c r="N1904" s="152">
        <f>M1904+N1817</f>
        <v/>
      </c>
      <c r="O1904" s="150" t="n"/>
      <c r="P1904" s="152">
        <f>O1904+P1817</f>
        <v/>
      </c>
      <c r="Q1904" s="153">
        <f>N1904+P1904</f>
        <v/>
      </c>
      <c r="R1904" s="150" t="n"/>
      <c r="S1904" s="152">
        <f>R1904+S1817</f>
        <v/>
      </c>
      <c r="T1904" s="150" t="n"/>
      <c r="U1904" s="152">
        <f>T1904+U1817</f>
        <v/>
      </c>
      <c r="V1904" s="154">
        <f>L1904-N1904-U1904</f>
        <v/>
      </c>
      <c r="W1904" s="152">
        <f>IF(L1904-N1904-U1904-V1904=0,"","Error")</f>
        <v/>
      </c>
    </row>
    <row r="1905" ht="14" customHeight="1" thickBot="1">
      <c r="A1905" s="23" t="n"/>
      <c r="B1905" s="24" t="n"/>
      <c r="C1905" s="140" t="n"/>
      <c r="D1905" s="30" t="inlineStr">
        <is>
          <t xml:space="preserve">   កម្រៃគ្រប់គ្រងការឆ្លងកាត់ផលិតផលជលផល</t>
        </is>
      </c>
      <c r="E1905" s="76" t="inlineStr">
        <is>
          <t>TFA</t>
        </is>
      </c>
      <c r="F1905" s="238" t="n"/>
      <c r="G1905" s="239" t="n"/>
      <c r="H1905" s="239" t="n"/>
      <c r="I1905" s="239" t="n"/>
      <c r="J1905" s="240" t="n"/>
      <c r="K1905" s="238" t="n">
        <v>0</v>
      </c>
      <c r="L1905" s="240">
        <f>K1905+L1818</f>
        <v/>
      </c>
      <c r="M1905" s="238" t="n">
        <v>0</v>
      </c>
      <c r="N1905" s="240">
        <f>M1905+N1818</f>
        <v/>
      </c>
      <c r="O1905" s="238" t="n"/>
      <c r="P1905" s="240">
        <f>O1905+P1818</f>
        <v/>
      </c>
      <c r="Q1905" s="241">
        <f>N1905+P1905</f>
        <v/>
      </c>
      <c r="R1905" s="238" t="n"/>
      <c r="S1905" s="240">
        <f>R1905+S1818</f>
        <v/>
      </c>
      <c r="T1905" s="238" t="n"/>
      <c r="U1905" s="240">
        <f>T1905+U1818</f>
        <v/>
      </c>
      <c r="V1905" s="242">
        <f>L1905-N1905-U1905</f>
        <v/>
      </c>
      <c r="W1905" s="240">
        <f>IF(L1905-N1905-U1905-V1905=0,"","Error")</f>
        <v/>
      </c>
    </row>
    <row r="1906" ht="14" customHeight="1" thickBot="1">
      <c r="A1906" s="23" t="n"/>
      <c r="B1906" s="136" t="n">
        <v>7306</v>
      </c>
      <c r="C1906" s="139" t="n">
        <v>73066</v>
      </c>
      <c r="D1906" s="138" t="inlineStr">
        <is>
          <t>សរុបចំណូលពីអាជ្ញាប័ណ្ណក្នុងស្រុក</t>
        </is>
      </c>
      <c r="E1906" s="90" t="n"/>
      <c r="F1906" s="118" t="n"/>
      <c r="G1906" s="119">
        <f>SUM(G1907:G1911)</f>
        <v/>
      </c>
      <c r="H1906" s="119">
        <f>SUM(H1907:H1911)</f>
        <v/>
      </c>
      <c r="I1906" s="119">
        <f>SUM(I1907:I1911)</f>
        <v/>
      </c>
      <c r="J1906" s="120">
        <f>SUM(J1907:J1911)</f>
        <v/>
      </c>
      <c r="K1906" s="118">
        <f>SUM(K1907:K1911)</f>
        <v/>
      </c>
      <c r="L1906" s="120">
        <f>SUM(L1907:L1911)</f>
        <v/>
      </c>
      <c r="M1906" s="118">
        <f>SUM(M1907:M1911)</f>
        <v/>
      </c>
      <c r="N1906" s="120">
        <f>SUM(N1907:N1911)</f>
        <v/>
      </c>
      <c r="O1906" s="118">
        <f>SUM(O1907:O1911)</f>
        <v/>
      </c>
      <c r="P1906" s="120">
        <f>SUM(P1907:P1911)</f>
        <v/>
      </c>
      <c r="Q1906" s="121">
        <f>SUM(Q1907:Q1911)</f>
        <v/>
      </c>
      <c r="R1906" s="118">
        <f>SUM(R1907:R1911)</f>
        <v/>
      </c>
      <c r="S1906" s="120">
        <f>SUM(S1907:S1911)</f>
        <v/>
      </c>
      <c r="T1906" s="118">
        <f>SUM(T1907:T1911)</f>
        <v/>
      </c>
      <c r="U1906" s="120">
        <f>SUM(U1907:U1911)</f>
        <v/>
      </c>
      <c r="V1906" s="122">
        <f>SUM(V1907:V1911)</f>
        <v/>
      </c>
      <c r="W1906" s="120">
        <f>IF(L1906-N1906-U1906-V1906=0,"","Error")</f>
        <v/>
      </c>
    </row>
    <row r="1907" ht="13" customHeight="1">
      <c r="A1907" s="23" t="n"/>
      <c r="B1907" s="18" t="n"/>
      <c r="C1907" s="127" t="n"/>
      <c r="D1907" s="137" t="inlineStr">
        <is>
          <t xml:space="preserve">   កម្រៃអាជ្ញាប័ណ្ណសន្និធិគយបណ្តោះអាសន្ន (មាតិកាចាស់)</t>
        </is>
      </c>
      <c r="E1907" s="86" t="inlineStr">
        <is>
          <t>TSL</t>
        </is>
      </c>
      <c r="F1907" s="192" t="n"/>
      <c r="G1907" s="193" t="n"/>
      <c r="H1907" s="193" t="n"/>
      <c r="I1907" s="193" t="n"/>
      <c r="J1907" s="194" t="n"/>
      <c r="K1907" s="192" t="n">
        <v>0</v>
      </c>
      <c r="L1907" s="194">
        <f>K1907+L1820</f>
        <v/>
      </c>
      <c r="M1907" s="192" t="n">
        <v>0</v>
      </c>
      <c r="N1907" s="194">
        <f>M1907+N1820</f>
        <v/>
      </c>
      <c r="O1907" s="192" t="n"/>
      <c r="P1907" s="194">
        <f>O1907+P1820</f>
        <v/>
      </c>
      <c r="Q1907" s="195">
        <f>N1907+P1907</f>
        <v/>
      </c>
      <c r="R1907" s="192" t="n"/>
      <c r="S1907" s="194">
        <f>R1907+S1820</f>
        <v/>
      </c>
      <c r="T1907" s="192" t="n"/>
      <c r="U1907" s="194">
        <f>T1907+U1820</f>
        <v/>
      </c>
      <c r="V1907" s="196">
        <f>L1907-N1907-U1907</f>
        <v/>
      </c>
      <c r="W1907" s="194">
        <f>IF(L1907-N1907-U1907-V1907=0,"","Error")</f>
        <v/>
      </c>
    </row>
    <row r="1908" ht="26" customHeight="1">
      <c r="A1908" s="23" t="n"/>
      <c r="B1908" s="18" t="n"/>
      <c r="C1908" s="127" t="n"/>
      <c r="D190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908" s="60" t="inlineStr">
        <is>
          <t>BTL</t>
        </is>
      </c>
      <c r="F1908" s="150" t="n"/>
      <c r="G1908" s="151" t="n"/>
      <c r="H1908" s="151" t="n"/>
      <c r="I1908" s="151" t="n"/>
      <c r="J1908" s="152" t="n"/>
      <c r="K1908" s="150" t="n">
        <v>0</v>
      </c>
      <c r="L1908" s="152">
        <f>K1908+L1821</f>
        <v/>
      </c>
      <c r="M1908" s="150" t="n">
        <v>0</v>
      </c>
      <c r="N1908" s="152">
        <f>M1908+N1821</f>
        <v/>
      </c>
      <c r="O1908" s="150" t="n"/>
      <c r="P1908" s="152">
        <f>O1908+P1821</f>
        <v/>
      </c>
      <c r="Q1908" s="153">
        <f>N1908+P1908</f>
        <v/>
      </c>
      <c r="R1908" s="150" t="n"/>
      <c r="S1908" s="152">
        <f>R1908+S1821</f>
        <v/>
      </c>
      <c r="T1908" s="150" t="n"/>
      <c r="U1908" s="152">
        <f>T1908+U1821</f>
        <v/>
      </c>
      <c r="V1908" s="154">
        <f>L1908-N1908-U1908</f>
        <v/>
      </c>
      <c r="W1908" s="152">
        <f>IF(L1908-N1908-U1908-V1908=0,"","Error")</f>
        <v/>
      </c>
    </row>
    <row r="1909" ht="13" customHeight="1">
      <c r="A1909" s="23" t="n"/>
      <c r="B1909" s="18" t="n"/>
      <c r="C1909" s="127" t="n"/>
      <c r="D1909" s="7" t="inlineStr">
        <is>
          <t xml:space="preserve">   កម្រៃការគ្រប់គ្រងប្រតិបត្តិការសន្និធិគយបណ្តោះអាសន្ន</t>
        </is>
      </c>
      <c r="E1909" s="61" t="inlineStr">
        <is>
          <t>TSM</t>
        </is>
      </c>
      <c r="F1909" s="197" t="n"/>
      <c r="G1909" s="198" t="n"/>
      <c r="H1909" s="198" t="n"/>
      <c r="I1909" s="198" t="n"/>
      <c r="J1909" s="199" t="n"/>
      <c r="K1909" s="197" t="n">
        <v>0</v>
      </c>
      <c r="L1909" s="199">
        <f>K1909+L1822</f>
        <v/>
      </c>
      <c r="M1909" s="197" t="n">
        <v>0</v>
      </c>
      <c r="N1909" s="199">
        <f>M1909+N1822</f>
        <v/>
      </c>
      <c r="O1909" s="197" t="n"/>
      <c r="P1909" s="199">
        <f>O1909+P1822</f>
        <v/>
      </c>
      <c r="Q1909" s="200">
        <f>N1909+P1909</f>
        <v/>
      </c>
      <c r="R1909" s="197" t="n"/>
      <c r="S1909" s="199">
        <f>R1909+S1822</f>
        <v/>
      </c>
      <c r="T1909" s="197" t="n"/>
      <c r="U1909" s="199">
        <f>T1909+U1822</f>
        <v/>
      </c>
      <c r="V1909" s="201">
        <f>L1909-N1909-U1909</f>
        <v/>
      </c>
      <c r="W1909" s="199">
        <f>IF(L1909-N1909-U1909-V1909=0,"","Error")</f>
        <v/>
      </c>
    </row>
    <row r="1910" ht="13" customHeight="1">
      <c r="A1910" s="23" t="n"/>
      <c r="B1910" s="18" t="n"/>
      <c r="C1910" s="127" t="n"/>
      <c r="D1910" s="7" t="inlineStr">
        <is>
          <t xml:space="preserve">   កម្រៃការគ្រប់គ្រងប្រតិបត្តិការភណ្ឌាគារគយមានដែនកំណត់ </t>
        </is>
      </c>
      <c r="E1910" s="61" t="inlineStr">
        <is>
          <t>BWM</t>
        </is>
      </c>
      <c r="F1910" s="197" t="n"/>
      <c r="G1910" s="198" t="n"/>
      <c r="H1910" s="198" t="n"/>
      <c r="I1910" s="198" t="n"/>
      <c r="J1910" s="199" t="n"/>
      <c r="K1910" s="197" t="n">
        <v>0</v>
      </c>
      <c r="L1910" s="199">
        <f>K1910+L1823</f>
        <v/>
      </c>
      <c r="M1910" s="197" t="n">
        <v>0</v>
      </c>
      <c r="N1910" s="199">
        <f>M1910+N1823</f>
        <v/>
      </c>
      <c r="O1910" s="197" t="n"/>
      <c r="P1910" s="199">
        <f>O1910+P1823</f>
        <v/>
      </c>
      <c r="Q1910" s="200">
        <f>N1910+P1910</f>
        <v/>
      </c>
      <c r="R1910" s="197" t="n"/>
      <c r="S1910" s="199">
        <f>R1910+S1823</f>
        <v/>
      </c>
      <c r="T1910" s="197" t="n"/>
      <c r="U1910" s="199">
        <f>T1910+U1823</f>
        <v/>
      </c>
      <c r="V1910" s="201">
        <f>L1910-N1910-U1910</f>
        <v/>
      </c>
      <c r="W1910" s="199">
        <f>IF(L1910-N1910-U1910-V1910=0,"","Error")</f>
        <v/>
      </c>
    </row>
    <row r="1911" ht="14" customHeight="1" thickBot="1">
      <c r="A1911" s="23" t="n"/>
      <c r="B1911" s="24" t="n"/>
      <c r="C1911" s="130" t="n"/>
      <c r="D1911" s="28" t="inlineStr">
        <is>
          <t xml:space="preserve">   កម្រៃអាជ្ញាប័ណ្ណជើងសាគយ</t>
        </is>
      </c>
      <c r="E1911" s="69" t="inlineStr">
        <is>
          <t>CBL</t>
        </is>
      </c>
      <c r="F1911" s="238" t="n"/>
      <c r="G1911" s="239" t="n"/>
      <c r="H1911" s="239" t="n"/>
      <c r="I1911" s="239" t="n"/>
      <c r="J1911" s="240" t="n"/>
      <c r="K1911" s="238" t="n">
        <v>0</v>
      </c>
      <c r="L1911" s="240">
        <f>K1911+L1824</f>
        <v/>
      </c>
      <c r="M1911" s="238" t="n">
        <v>0</v>
      </c>
      <c r="N1911" s="240">
        <f>M1911+N1824</f>
        <v/>
      </c>
      <c r="O1911" s="238" t="n"/>
      <c r="P1911" s="240">
        <f>O1911+P1824</f>
        <v/>
      </c>
      <c r="Q1911" s="241">
        <f>N1911+P1911</f>
        <v/>
      </c>
      <c r="R1911" s="238" t="n"/>
      <c r="S1911" s="240">
        <f>R1911+S1824</f>
        <v/>
      </c>
      <c r="T1911" s="238" t="n"/>
      <c r="U1911" s="240">
        <f>T1911+U1824</f>
        <v/>
      </c>
      <c r="V1911" s="242">
        <f>L1911-N1911-U1911</f>
        <v/>
      </c>
      <c r="W1911" s="240">
        <f>IF(L1911-N1911-U1911-V1911=0,"","Error")</f>
        <v/>
      </c>
    </row>
    <row r="1912" ht="13" customHeight="1">
      <c r="A1912" s="15" t="n"/>
      <c r="B1912" s="19" t="inlineStr">
        <is>
          <t>7307</t>
        </is>
      </c>
      <c r="C1912" s="20" t="n">
        <v>73071</v>
      </c>
      <c r="D1912" s="16" t="inlineStr">
        <is>
          <t>ការជួលដីទំនេរ</t>
        </is>
      </c>
      <c r="E1912" s="77" t="inlineStr">
        <is>
          <t>ROL</t>
        </is>
      </c>
      <c r="F1912" s="97" t="n"/>
      <c r="G1912" s="98" t="n"/>
      <c r="H1912" s="98" t="n"/>
      <c r="I1912" s="98" t="n"/>
      <c r="J1912" s="99" t="n"/>
      <c r="K1912" s="97" t="n">
        <v>0</v>
      </c>
      <c r="L1912" s="99">
        <f>K1912+L1825</f>
        <v/>
      </c>
      <c r="M1912" s="97" t="n">
        <v>0</v>
      </c>
      <c r="N1912" s="99">
        <f>M1912+N1825</f>
        <v/>
      </c>
      <c r="O1912" s="97" t="n"/>
      <c r="P1912" s="99">
        <f>O1912+P1825</f>
        <v/>
      </c>
      <c r="Q1912" s="100">
        <f>N1912+P1912</f>
        <v/>
      </c>
      <c r="R1912" s="97" t="n"/>
      <c r="S1912" s="99">
        <f>R1912+S1825</f>
        <v/>
      </c>
      <c r="T1912" s="97" t="n"/>
      <c r="U1912" s="99">
        <f>T1912+U1825</f>
        <v/>
      </c>
      <c r="V1912" s="101">
        <f>L1912-N1912-U1912</f>
        <v/>
      </c>
      <c r="W1912" s="99">
        <f>IF(L1912-N1912-U1912-V1912=0,"","Error")</f>
        <v/>
      </c>
    </row>
    <row r="1913" ht="13" customHeight="1">
      <c r="A1913" s="15" t="n"/>
      <c r="B1913" s="18" t="n"/>
      <c r="C1913" s="21" t="n">
        <v>73072</v>
      </c>
      <c r="D1913" s="22" t="inlineStr">
        <is>
          <t>ការជួលដីមានអគារ</t>
        </is>
      </c>
      <c r="E1913" s="62" t="inlineStr">
        <is>
          <t>ROB</t>
        </is>
      </c>
      <c r="F1913" s="184" t="n"/>
      <c r="G1913" s="185" t="n"/>
      <c r="H1913" s="185" t="n"/>
      <c r="I1913" s="185" t="n"/>
      <c r="J1913" s="186" t="n"/>
      <c r="K1913" s="184" t="n">
        <v>0</v>
      </c>
      <c r="L1913" s="124">
        <f>K1913+L1826</f>
        <v/>
      </c>
      <c r="M1913" s="184" t="n">
        <v>0</v>
      </c>
      <c r="N1913" s="124">
        <f>M1913+N1826</f>
        <v/>
      </c>
      <c r="O1913" s="184" t="n"/>
      <c r="P1913" s="186">
        <f>O1913+P1826</f>
        <v/>
      </c>
      <c r="Q1913" s="187">
        <f>N1913+P1913</f>
        <v/>
      </c>
      <c r="R1913" s="184" t="n"/>
      <c r="S1913" s="186">
        <f>R1913+S1826</f>
        <v/>
      </c>
      <c r="T1913" s="184" t="n"/>
      <c r="U1913" s="186">
        <f>T1913+U1826</f>
        <v/>
      </c>
      <c r="V1913" s="188">
        <f>L1913-N1913-U1913</f>
        <v/>
      </c>
      <c r="W1913" s="186">
        <f>IF(L1913-N1913-U1913-V1913=0,"","Error")</f>
        <v/>
      </c>
    </row>
    <row r="1914" ht="14" customHeight="1" thickBot="1">
      <c r="A1914" s="15" t="n"/>
      <c r="B1914" s="18" t="n"/>
      <c r="C1914" s="131" t="n">
        <v>73073</v>
      </c>
      <c r="D1914" s="82" t="inlineStr">
        <is>
          <t>ការជួលអគារ ឬសំណង់ផ្សេងៗ</t>
        </is>
      </c>
      <c r="E1914" s="132" t="inlineStr">
        <is>
          <t>ROO</t>
        </is>
      </c>
      <c r="F1914" s="168" t="n"/>
      <c r="G1914" s="169" t="n"/>
      <c r="H1914" s="169" t="n"/>
      <c r="I1914" s="169" t="n"/>
      <c r="J1914" s="170" t="n"/>
      <c r="K1914" s="168" t="n">
        <v>0</v>
      </c>
      <c r="L1914" s="170">
        <f>K1914+L1827</f>
        <v/>
      </c>
      <c r="M1914" s="168" t="n">
        <v>0</v>
      </c>
      <c r="N1914" s="170">
        <f>M1914+N1827</f>
        <v/>
      </c>
      <c r="O1914" s="168" t="n"/>
      <c r="P1914" s="170">
        <f>O1914+P1827</f>
        <v/>
      </c>
      <c r="Q1914" s="171">
        <f>N1914+P1914</f>
        <v/>
      </c>
      <c r="R1914" s="168" t="n"/>
      <c r="S1914" s="170">
        <f>R1914+S1827</f>
        <v/>
      </c>
      <c r="T1914" s="168" t="n"/>
      <c r="U1914" s="170">
        <f>T1914+U1827</f>
        <v/>
      </c>
      <c r="V1914" s="263">
        <f>L1914-N1914-U1914</f>
        <v/>
      </c>
      <c r="W1914" s="170">
        <f>IF(L1914-N1914-U1914-V1914=0,"","Error")</f>
        <v/>
      </c>
    </row>
    <row r="1915" ht="14" customHeight="1" thickBot="1">
      <c r="A1915" s="23" t="n"/>
      <c r="B1915" s="15" t="n"/>
      <c r="C1915" s="139" t="n">
        <v>73087</v>
      </c>
      <c r="D1915" s="135" t="inlineStr">
        <is>
          <t>សរុបផលពីការត្រួតពិនិត្យគុណភាពផលិតផល និងការគោរពបទដ្ឋាន</t>
        </is>
      </c>
      <c r="E1915" s="89" t="n"/>
      <c r="F1915" s="118" t="n"/>
      <c r="G1915" s="119">
        <f>G1916</f>
        <v/>
      </c>
      <c r="H1915" s="119">
        <f>H1916</f>
        <v/>
      </c>
      <c r="I1915" s="119">
        <f>I1916</f>
        <v/>
      </c>
      <c r="J1915" s="120">
        <f>J1916</f>
        <v/>
      </c>
      <c r="K1915" s="118">
        <f>K1916</f>
        <v/>
      </c>
      <c r="L1915" s="120">
        <f>L1916</f>
        <v/>
      </c>
      <c r="M1915" s="118">
        <f>M1916</f>
        <v/>
      </c>
      <c r="N1915" s="120">
        <f>N1916</f>
        <v/>
      </c>
      <c r="O1915" s="118">
        <f>O1916</f>
        <v/>
      </c>
      <c r="P1915" s="120">
        <f>P1916</f>
        <v/>
      </c>
      <c r="Q1915" s="121">
        <f>Q1916</f>
        <v/>
      </c>
      <c r="R1915" s="118">
        <f>R1916</f>
        <v/>
      </c>
      <c r="S1915" s="120">
        <f>S1916</f>
        <v/>
      </c>
      <c r="T1915" s="118">
        <f>T1916</f>
        <v/>
      </c>
      <c r="U1915" s="120">
        <f>U1916</f>
        <v/>
      </c>
      <c r="V1915" s="122">
        <f>V1916</f>
        <v/>
      </c>
      <c r="W1915" s="120">
        <f>IF(L1915-N1915-U1915-V1915=0,"","Error")</f>
        <v/>
      </c>
    </row>
    <row r="1916" ht="13" customHeight="1">
      <c r="A1916" s="23" t="n"/>
      <c r="B1916" s="18" t="n"/>
      <c r="C1916" s="129" t="n"/>
      <c r="D1916" s="133" t="inlineStr">
        <is>
          <t>កម្រៃត្រួតពិនិត្យកុងតឺន័រតាមម៉ាស៊ីនស្កែន</t>
        </is>
      </c>
      <c r="E1916" s="134" t="inlineStr">
        <is>
          <t>SCF</t>
        </is>
      </c>
      <c r="F1916" s="256" t="n"/>
      <c r="G1916" s="264">
        <f>SUM(G1917:G1918)</f>
        <v/>
      </c>
      <c r="H1916" s="264">
        <f>SUM(H1917:H1918)</f>
        <v/>
      </c>
      <c r="I1916" s="264">
        <f>SUM(I1917:I1918)</f>
        <v/>
      </c>
      <c r="J1916" s="165">
        <f>SUM(J1917:J1918)</f>
        <v/>
      </c>
      <c r="K1916" s="256" t="n">
        <v>0</v>
      </c>
      <c r="L1916" s="165">
        <f>SUM(L1917:L1918)</f>
        <v/>
      </c>
      <c r="M1916" s="256" t="n">
        <v>0</v>
      </c>
      <c r="N1916" s="165">
        <f>SUM(N1917:N1918)</f>
        <v/>
      </c>
      <c r="O1916" s="256">
        <f>SUM(O1917:O1918)</f>
        <v/>
      </c>
      <c r="P1916" s="165">
        <f>SUM(P1917:P1918)</f>
        <v/>
      </c>
      <c r="Q1916" s="166">
        <f>SUM(Q1917:Q1918)</f>
        <v/>
      </c>
      <c r="R1916" s="256">
        <f>SUM(R1917:R1918)</f>
        <v/>
      </c>
      <c r="S1916" s="165">
        <f>SUM(S1917:S1918)</f>
        <v/>
      </c>
      <c r="T1916" s="256">
        <f>SUM(T1917:T1918)</f>
        <v/>
      </c>
      <c r="U1916" s="165">
        <f>SUM(U1917:U1918)</f>
        <v/>
      </c>
      <c r="V1916" s="265">
        <f>L1916-N1916-U1916</f>
        <v/>
      </c>
      <c r="W1916" s="165">
        <f>IF(L1916-N1916-U1916-V1916=0,"","Error")</f>
        <v/>
      </c>
    </row>
    <row r="1917" ht="13" customHeight="1">
      <c r="A1917" s="23" t="n"/>
      <c r="B1917" s="18" t="n"/>
      <c r="C1917" s="127" t="n"/>
      <c r="D1917" s="14" t="inlineStr">
        <is>
          <t xml:space="preserve">   កម្រៃស្កែនកុងតឺន័រក្រោម ៤០ហ្វីត</t>
        </is>
      </c>
      <c r="E1917" s="59" t="inlineStr">
        <is>
          <t>SFS</t>
        </is>
      </c>
      <c r="F1917" s="192" t="n"/>
      <c r="G1917" s="193" t="n"/>
      <c r="H1917" s="193" t="n"/>
      <c r="I1917" s="193" t="n"/>
      <c r="J1917" s="194" t="n"/>
      <c r="K1917" s="192" t="n">
        <v>0</v>
      </c>
      <c r="L1917" s="194">
        <f>K1917+L1830</f>
        <v/>
      </c>
      <c r="M1917" s="192" t="n">
        <v>0</v>
      </c>
      <c r="N1917" s="194">
        <f>M1917+N1830</f>
        <v/>
      </c>
      <c r="O1917" s="192" t="n"/>
      <c r="P1917" s="194">
        <f>O1917+P1830</f>
        <v/>
      </c>
      <c r="Q1917" s="195">
        <f>N1917+P1917</f>
        <v/>
      </c>
      <c r="R1917" s="192" t="n"/>
      <c r="S1917" s="194">
        <f>R1917+S1830</f>
        <v/>
      </c>
      <c r="T1917" s="192" t="n"/>
      <c r="U1917" s="194">
        <f>T1917+U1830</f>
        <v/>
      </c>
      <c r="V1917" s="196">
        <f>L1917-N1917-U1917</f>
        <v/>
      </c>
      <c r="W1917" s="194">
        <f>IF(L1917-N1917-U1917-V1917=0,"","Error")</f>
        <v/>
      </c>
    </row>
    <row r="1918" ht="14" customHeight="1" thickBot="1">
      <c r="A1918" s="27" t="n"/>
      <c r="B1918" s="24" t="n"/>
      <c r="C1918" s="130" t="n"/>
      <c r="D1918" s="28" t="inlineStr">
        <is>
          <t xml:space="preserve">   កម្រៃស្កែនកុងតឺន័រចាប់ពី ៤០ហ្វីត ឡើង</t>
        </is>
      </c>
      <c r="E1918" s="69" t="inlineStr">
        <is>
          <t>SFL</t>
        </is>
      </c>
      <c r="F1918" s="238" t="n"/>
      <c r="G1918" s="239" t="n"/>
      <c r="H1918" s="239" t="n"/>
      <c r="I1918" s="239" t="n"/>
      <c r="J1918" s="240" t="n"/>
      <c r="K1918" s="238" t="n">
        <v>0</v>
      </c>
      <c r="L1918" s="240">
        <f>K1918+L1831</f>
        <v/>
      </c>
      <c r="M1918" s="238" t="n">
        <v>0</v>
      </c>
      <c r="N1918" s="240">
        <f>M1918+N1831</f>
        <v/>
      </c>
      <c r="O1918" s="238" t="n"/>
      <c r="P1918" s="240">
        <f>O1918+P1831</f>
        <v/>
      </c>
      <c r="Q1918" s="241">
        <f>N1918+P1918</f>
        <v/>
      </c>
      <c r="R1918" s="238" t="n"/>
      <c r="S1918" s="240">
        <f>R1918+S1831</f>
        <v/>
      </c>
      <c r="T1918" s="238" t="n"/>
      <c r="U1918" s="240">
        <f>T1918+U1831</f>
        <v/>
      </c>
      <c r="V1918" s="242">
        <f>L1918-N1918-U1918</f>
        <v/>
      </c>
      <c r="W1918" s="240">
        <f>IF(L1918-N1918-U1918-V1918=0,"","Error")</f>
        <v/>
      </c>
    </row>
    <row r="1919" ht="14" customHeight="1" thickBot="1">
      <c r="A1919" s="78" t="inlineStr">
        <is>
          <t>76</t>
        </is>
      </c>
      <c r="B1919" s="79" t="inlineStr">
        <is>
          <t>7698</t>
        </is>
      </c>
      <c r="C1919" s="95" t="n">
        <v>76981</v>
      </c>
      <c r="D1919" s="96" t="inlineStr">
        <is>
          <t xml:space="preserve">ផលហិរញ្ញវត្ថុផ្សេងទៀត </t>
        </is>
      </c>
      <c r="E1919" s="90" t="inlineStr">
        <is>
          <t>ORB</t>
        </is>
      </c>
      <c r="F1919" s="118" t="n"/>
      <c r="G1919" s="257" t="n"/>
      <c r="H1919" s="257" t="n"/>
      <c r="I1919" s="257" t="n"/>
      <c r="J1919" s="258" t="n"/>
      <c r="K1919" s="118" t="n">
        <v>0</v>
      </c>
      <c r="L1919" s="258">
        <f>K1919+L1832</f>
        <v/>
      </c>
      <c r="M1919" s="118" t="n">
        <v>0</v>
      </c>
      <c r="N1919" s="258" t="n"/>
      <c r="O1919" s="118" t="n"/>
      <c r="P1919" s="258">
        <f>O1919+P1832</f>
        <v/>
      </c>
      <c r="Q1919" s="121">
        <f>N1919+P1919</f>
        <v/>
      </c>
      <c r="R1919" s="118" t="n"/>
      <c r="S1919" s="258">
        <f>R1919+S1832</f>
        <v/>
      </c>
      <c r="T1919" s="118" t="n"/>
      <c r="U1919" s="258">
        <f>T1919+U1832</f>
        <v/>
      </c>
      <c r="V1919" s="122">
        <f>L1919-N1919-U1919</f>
        <v/>
      </c>
      <c r="W1919" s="258">
        <f>IF(L1919-N1919-U1919-V1919=0,"","Error")</f>
        <v/>
      </c>
    </row>
    <row r="1920" ht="13" customHeight="1" thickBot="1">
      <c r="A1920" s="348" t="n">
        <v>45313</v>
      </c>
      <c r="B1920" s="346" t="n"/>
      <c r="C1920" s="346" t="n"/>
      <c r="D1920" s="346" t="n"/>
      <c r="E1920" s="346" t="n"/>
      <c r="F1920" s="349" t="n"/>
      <c r="G1920" s="156">
        <f>SUM(G1921:G1926,G1927,G1939:G1948,G1949,G1950,G1956:G1960,G1961,G1962,G1976,G1993,G1999:G2001,G2002,G2006)</f>
        <v/>
      </c>
      <c r="H1920" s="156">
        <f>SUM(H1921:H1926,H1927,H1939:H1948,H1949,H1950,H1956:H1960,H1961,H1962,H1976,H1993,H1999:H2001,H2002,H2006)</f>
        <v/>
      </c>
      <c r="I1920" s="156">
        <f>SUM(I1921:I1926,I1927,I1939:I1948,I1949,I1950,I1956:I1960,I1961,I1962,I1976,I1993,I1999:I2001,I2002,I2006)</f>
        <v/>
      </c>
      <c r="J1920" s="157">
        <f>SUM(J1921:J1926,J1927,J1939:J1948,J1949,J1950,J1956:J1960,J1961,J1962,J1976,J1993,J1999:J2001,J2002,J2006)</f>
        <v/>
      </c>
      <c r="K1920" s="155">
        <f>SUM(K1921:K1926,K1927,K1939:K1948,K1949,K1950,K1956:K1960,K1961,K1962,K1976,K1993,K1999:K2001,K2002,K2006)</f>
        <v/>
      </c>
      <c r="L1920" s="157">
        <f>SUM(L1921:L1926,L1927,L1939:L1948,L1949,L1950,L1956:L1960,L1961,L1962,L1976,L1993,L1999:L2001,L2002,L2006)</f>
        <v/>
      </c>
      <c r="M1920" s="155">
        <f>SUM(M1921:M1926,M1927,M1939:M1948,M1949,M1950,M1956:M1960,M1961,M1962,M1976,M1993,M1999:M2001,M2002,M2006)</f>
        <v/>
      </c>
      <c r="N1920" s="157">
        <f>SUM(N1921:N1926,N1927,N1939:N1948,N1949,N1950,N1956:N1960,N1961,N1962,N1976,N1993,N1999:N2001,N2002,N2006)</f>
        <v/>
      </c>
      <c r="O1920" s="155">
        <f>SUM(O1921:O1926,O1927,O1939:O1948,O1949,O1950,O1956:O1960,O1961,O1962,O1976,O1993,O1999:O2001,O2002,O2006)</f>
        <v/>
      </c>
      <c r="P1920" s="157">
        <f>SUM(P1921:P1926,P1927,P1939:P1948,P1949,P1950,P1956:P1960,P1961,P1962,P1976,P1993,P1999:P2001,P2002,P2006)</f>
        <v/>
      </c>
      <c r="Q1920" s="158">
        <f>SUM(Q1921:Q1926,Q1927,Q1939:Q1948,Q1949,Q1950,Q1956:Q1960,Q1961,Q1962,Q1976,Q1993,Q1999:Q2001,Q2002,Q2006)</f>
        <v/>
      </c>
      <c r="R1920" s="155">
        <f>SUM(R1921:R1926,R1927,R1939:R1948,R1949,R1950,R1956:R1960,R1961,R1962,R1976,R1993,R1999:R2001,R2002,R2006)</f>
        <v/>
      </c>
      <c r="S1920" s="157">
        <f>SUM(S1921:S1926,S1927,S1939:S1948,S1949,S1950,S1956:S1960,S1961,S1962,S1976,S1993,S1999:S2001,S2002,S2006)</f>
        <v/>
      </c>
      <c r="T1920" s="155">
        <f>SUM(T1921:T1926,T1927,T1939:T1948,T1949,T1950,T1956:T1960,T1961,T1962,T1976,T1993,T1999:T2001,T2002,T2006)</f>
        <v/>
      </c>
      <c r="U1920" s="157">
        <f>SUM(U1921:U1926,U1927,U1939:U1948,U1949,U1950,U1956:U1960,U1961,U1962,U1976,U1993,U1999:U2001,U2002,U2006)</f>
        <v/>
      </c>
      <c r="V1920" s="159">
        <f>SUM(V1921:V1926,V1927,V1939:V1948,V1949,V1950,V1956:V1960,V1961,V1962,V1976,V1993,V1999:V2001,V2002,V2006)</f>
        <v/>
      </c>
      <c r="W1920" s="157">
        <f>IF(L1920-N1920-U1920-V1920=0,"","Error")</f>
        <v/>
      </c>
      <c r="X1920" s="148" t="n"/>
    </row>
    <row r="1921" ht="13" customHeight="1">
      <c r="A1921" s="25" t="inlineStr">
        <is>
          <t>70</t>
        </is>
      </c>
      <c r="B1921" s="29" t="n">
        <v>7002</v>
      </c>
      <c r="C1921" s="20" t="n">
        <v>70025</v>
      </c>
      <c r="D1921" s="16" t="inlineStr">
        <is>
          <t>អាករលើតម្លៃបន្ថែម របបនាំចូល (សហគ្រាសប្រេងឥន្ធនៈ)</t>
        </is>
      </c>
      <c r="E1921" s="49" t="inlineStr">
        <is>
          <t>VPP</t>
        </is>
      </c>
      <c r="F1921" s="123" t="n"/>
      <c r="G1921" s="98" t="n"/>
      <c r="H1921" s="98" t="n"/>
      <c r="I1921" s="98" t="n"/>
      <c r="J1921" s="99" t="n"/>
      <c r="K1921" s="97" t="n">
        <v>0</v>
      </c>
      <c r="L1921" s="99">
        <f>K1921+L1834</f>
        <v/>
      </c>
      <c r="M1921" s="97" t="n">
        <v>0</v>
      </c>
      <c r="N1921" s="99">
        <f>M1921+N1834</f>
        <v/>
      </c>
      <c r="O1921" s="97" t="n"/>
      <c r="P1921" s="99">
        <f>O1921+P1834</f>
        <v/>
      </c>
      <c r="Q1921" s="100">
        <f>N1921+P1921</f>
        <v/>
      </c>
      <c r="R1921" s="97" t="n"/>
      <c r="S1921" s="99">
        <f>R1921+S1834</f>
        <v/>
      </c>
      <c r="T1921" s="97" t="n"/>
      <c r="U1921" s="99">
        <f>T1921+U1834</f>
        <v/>
      </c>
      <c r="V1921" s="101">
        <f>L1921-N1921-U1921</f>
        <v/>
      </c>
      <c r="W1921" s="99">
        <f>IF(L1921-N1921-U1921-V1921=0,"","Error")</f>
        <v/>
      </c>
      <c r="X1921" s="145" t="n"/>
    </row>
    <row r="1922" ht="13" customHeight="1">
      <c r="A1922" s="15" t="n"/>
      <c r="B1922" s="18" t="n"/>
      <c r="C1922" s="21" t="n">
        <v>70026</v>
      </c>
      <c r="D1922" s="22" t="inlineStr">
        <is>
          <t>អាករលើតម្លៃបន្ថែម របបនាំចូល (សហគ្រាសផ្សេងៗទៀត)</t>
        </is>
      </c>
      <c r="E1922" s="50" t="inlineStr">
        <is>
          <t>VOP</t>
        </is>
      </c>
      <c r="F1922" s="184" t="n"/>
      <c r="G1922" s="185" t="n"/>
      <c r="H1922" s="185" t="n"/>
      <c r="I1922" s="185" t="n"/>
      <c r="J1922" s="186" t="n"/>
      <c r="K1922" s="184" t="n">
        <v>4845100</v>
      </c>
      <c r="L1922" s="186">
        <f>K1922+L1835</f>
        <v/>
      </c>
      <c r="M1922" s="184" t="n">
        <v>11544975</v>
      </c>
      <c r="N1922" s="186">
        <f>M1922+N1835</f>
        <v/>
      </c>
      <c r="O1922" s="184" t="n"/>
      <c r="P1922" s="186">
        <f>O1922+P1835</f>
        <v/>
      </c>
      <c r="Q1922" s="187">
        <f>N1922+P1922</f>
        <v/>
      </c>
      <c r="R1922" s="184" t="n"/>
      <c r="S1922" s="186">
        <f>R1922+S1835</f>
        <v/>
      </c>
      <c r="T1922" s="184" t="n"/>
      <c r="U1922" s="186">
        <f>T1922+U1835</f>
        <v/>
      </c>
      <c r="V1922" s="188">
        <f>L1922-N1922-U1922</f>
        <v/>
      </c>
      <c r="W1922" s="186">
        <f>IF(L1922-N1922-U1922-V1922=0,"","Error")</f>
        <v/>
      </c>
    </row>
    <row r="1923" ht="14" customHeight="1" thickBot="1">
      <c r="A1923" s="15" t="n"/>
      <c r="B1923" s="24" t="n"/>
      <c r="C1923" s="55" t="n">
        <v>70027</v>
      </c>
      <c r="D1923" s="56" t="inlineStr">
        <is>
          <t>អាករលើតម្លៃបន្ថែម របបនាំចូល (ជាបន្ទុករបស់រដ្ឋ)</t>
        </is>
      </c>
      <c r="E1923" s="57" t="inlineStr">
        <is>
          <t>VAP</t>
        </is>
      </c>
      <c r="F1923" s="107" t="n"/>
      <c r="G1923" s="108" t="n"/>
      <c r="H1923" s="108" t="n"/>
      <c r="I1923" s="108" t="n"/>
      <c r="J1923" s="109" t="n"/>
      <c r="K1923" s="107" t="n">
        <v>0</v>
      </c>
      <c r="L1923" s="109">
        <f>K1923+L1836</f>
        <v/>
      </c>
      <c r="M1923" s="107" t="n">
        <v>0</v>
      </c>
      <c r="N1923" s="109">
        <f>M1923+N1836</f>
        <v/>
      </c>
      <c r="O1923" s="107" t="n"/>
      <c r="P1923" s="109">
        <f>O1923+P1836</f>
        <v/>
      </c>
      <c r="Q1923" s="110">
        <f>N1923+P1923</f>
        <v/>
      </c>
      <c r="R1923" s="107" t="n"/>
      <c r="S1923" s="109">
        <f>R1923+S1836</f>
        <v/>
      </c>
      <c r="T1923" s="107" t="n"/>
      <c r="U1923" s="109">
        <f>T1923+U1836</f>
        <v/>
      </c>
      <c r="V1923" s="111">
        <f>L1923-N1923-U1923</f>
        <v/>
      </c>
      <c r="W1923" s="109">
        <f>IF(L1923-N1923-U1923-V1923=0,"","Error")</f>
        <v/>
      </c>
    </row>
    <row r="1924" ht="13" customHeight="1">
      <c r="A1924" s="15" t="n"/>
      <c r="B1924" s="29" t="n">
        <v>7003</v>
      </c>
      <c r="C1924" s="20" t="n">
        <v>70032</v>
      </c>
      <c r="D1924" s="16" t="inlineStr">
        <is>
          <t>អាករពិសេសលើទំនិញមួយចំនួន របបនាំចូល (សហគ្រាសប្រេងឥន្ធនៈ)</t>
        </is>
      </c>
      <c r="E1924" s="49" t="inlineStr">
        <is>
          <t>SPP</t>
        </is>
      </c>
      <c r="F1924" s="97" t="n"/>
      <c r="G1924" s="98" t="n"/>
      <c r="H1924" s="98" t="n"/>
      <c r="I1924" s="98" t="n"/>
      <c r="J1924" s="99" t="n"/>
      <c r="K1924" s="97" t="n">
        <v>0</v>
      </c>
      <c r="L1924" s="99">
        <f>K1924+L1837</f>
        <v/>
      </c>
      <c r="M1924" s="97" t="n">
        <v>0</v>
      </c>
      <c r="N1924" s="99">
        <f>M1924+N1837</f>
        <v/>
      </c>
      <c r="O1924" s="97" t="n"/>
      <c r="P1924" s="99">
        <f>O1924+P1837</f>
        <v/>
      </c>
      <c r="Q1924" s="100">
        <f>N1924+P1924</f>
        <v/>
      </c>
      <c r="R1924" s="97" t="n"/>
      <c r="S1924" s="99">
        <f>R1924+S1837</f>
        <v/>
      </c>
      <c r="T1924" s="97" t="n"/>
      <c r="U1924" s="99">
        <f>T1924+U1837</f>
        <v/>
      </c>
      <c r="V1924" s="101">
        <f>L1924-N1924-U1924</f>
        <v/>
      </c>
      <c r="W1924" s="99">
        <f>IF(L1924-N1924-U1924-V1924=0,"","Error")</f>
        <v/>
      </c>
      <c r="AA1924" s="145" t="n"/>
    </row>
    <row r="1925" ht="14" customHeight="1" thickBot="1">
      <c r="A1925" s="15" t="n"/>
      <c r="B1925" s="24" t="n"/>
      <c r="C1925" s="55" t="n">
        <v>70033</v>
      </c>
      <c r="D1925" s="56" t="inlineStr">
        <is>
          <t>អាករពិសេសលើទំនិញមួយចំនួន របបនាំចូល (សហគ្រាសផ្សេងៗទៀត)</t>
        </is>
      </c>
      <c r="E1925" s="57" t="inlineStr">
        <is>
          <t>SOP</t>
        </is>
      </c>
      <c r="F1925" s="107" t="n"/>
      <c r="G1925" s="108" t="n"/>
      <c r="H1925" s="108" t="n"/>
      <c r="I1925" s="108" t="n"/>
      <c r="J1925" s="109" t="n"/>
      <c r="K1925" s="107" t="n">
        <v>0</v>
      </c>
      <c r="L1925" s="109">
        <f>K1925+L1838</f>
        <v/>
      </c>
      <c r="M1925" s="107" t="n">
        <v>0</v>
      </c>
      <c r="N1925" s="109">
        <f>M1925+N1838</f>
        <v/>
      </c>
      <c r="O1925" s="107" t="n"/>
      <c r="P1925" s="109">
        <f>O1925+P1838</f>
        <v/>
      </c>
      <c r="Q1925" s="110">
        <f>N1925+P1925</f>
        <v/>
      </c>
      <c r="R1925" s="107" t="n"/>
      <c r="S1925" s="109">
        <f>R1925+S1838</f>
        <v/>
      </c>
      <c r="T1925" s="107" t="n"/>
      <c r="U1925" s="109">
        <f>T1925+U1838</f>
        <v/>
      </c>
      <c r="V1925" s="111">
        <f>L1925-N1925-U1925</f>
        <v/>
      </c>
      <c r="W1925" s="109">
        <f>IF(L1925-N1925-U1925-V1925=0,"","Error")</f>
        <v/>
      </c>
      <c r="AA1925" s="145" t="n"/>
    </row>
    <row r="1926" ht="14" customHeight="1" thickBot="1">
      <c r="A1926" s="25" t="inlineStr">
        <is>
          <t>71</t>
        </is>
      </c>
      <c r="B1926" s="29" t="n">
        <v>7100</v>
      </c>
      <c r="C1926" s="125" t="n">
        <v>71001</v>
      </c>
      <c r="D1926" s="39" t="inlineStr">
        <is>
          <t>ពន្ធគយពីការនាំចូល</t>
        </is>
      </c>
      <c r="E1926" s="51" t="inlineStr">
        <is>
          <t>COP</t>
        </is>
      </c>
      <c r="F1926" s="116" t="n"/>
      <c r="G1926" s="113" t="n"/>
      <c r="H1926" s="113" t="n"/>
      <c r="I1926" s="113" t="n"/>
      <c r="J1926" s="114" t="n"/>
      <c r="K1926" s="116" t="n">
        <v>5188100</v>
      </c>
      <c r="L1926" s="114">
        <f>K1926+L1839</f>
        <v/>
      </c>
      <c r="M1926" s="116" t="n">
        <v>12698103</v>
      </c>
      <c r="N1926" s="114">
        <f>M1926+N1839</f>
        <v/>
      </c>
      <c r="O1926" s="116" t="n"/>
      <c r="P1926" s="114">
        <f>O1926+P1839</f>
        <v/>
      </c>
      <c r="Q1926" s="115">
        <f>N1926+P1926</f>
        <v/>
      </c>
      <c r="R1926" s="116" t="n"/>
      <c r="S1926" s="114">
        <f>R1926+S1839</f>
        <v/>
      </c>
      <c r="T1926" s="116" t="n"/>
      <c r="U1926" s="114">
        <f>T1926+U1839</f>
        <v/>
      </c>
      <c r="V1926" s="117">
        <f>L1926-N1926-U1926</f>
        <v/>
      </c>
      <c r="W1926" s="114">
        <f>IF(L1926-N1926-U1926-V1926=0,"","Error")</f>
        <v/>
      </c>
    </row>
    <row r="1927" ht="14" customHeight="1" thickBot="1">
      <c r="A1927" s="23" t="n"/>
      <c r="B1927" s="18" t="n"/>
      <c r="C1927" s="129" t="n"/>
      <c r="D1927" s="91" t="inlineStr">
        <is>
          <t>សរុបកម្រៃពីការ​ងារគយ</t>
        </is>
      </c>
      <c r="E1927" s="92" t="n"/>
      <c r="F1927" s="160" t="n"/>
      <c r="G1927" s="161">
        <f>G1928+G1929+G1930+G1938</f>
        <v/>
      </c>
      <c r="H1927" s="161">
        <f>H1928+H1929+H1930+H1938</f>
        <v/>
      </c>
      <c r="I1927" s="161">
        <f>I1928+I1929+I1930+I1938</f>
        <v/>
      </c>
      <c r="J1927" s="120">
        <f>J1928+J1929+J1930+J1938</f>
        <v/>
      </c>
      <c r="K1927" s="160">
        <f>K1928+K1929+K1930+K1938</f>
        <v/>
      </c>
      <c r="L1927" s="120">
        <f>L1928+L1929+L1930+L1938</f>
        <v/>
      </c>
      <c r="M1927" s="160">
        <f>M1928+M1929+M1930+M1938</f>
        <v/>
      </c>
      <c r="N1927" s="120">
        <f>N1928+N1929+N1930+N1938</f>
        <v/>
      </c>
      <c r="O1927" s="160">
        <f>O1928+O1929+O1930+O1938</f>
        <v/>
      </c>
      <c r="P1927" s="120">
        <f>P1928+P1929+P1930+P1938</f>
        <v/>
      </c>
      <c r="Q1927" s="121">
        <f>Q1928+Q1929+Q1930+Q1938</f>
        <v/>
      </c>
      <c r="R1927" s="160">
        <f>R1928+R1929+R1930+R1938</f>
        <v/>
      </c>
      <c r="S1927" s="120">
        <f>S1928+S1929+S1930+S1938</f>
        <v/>
      </c>
      <c r="T1927" s="160">
        <f>T1928+T1929+T1930+T1938</f>
        <v/>
      </c>
      <c r="U1927" s="120">
        <f>U1928+U1929+U1930+U1938</f>
        <v/>
      </c>
      <c r="V1927" s="162">
        <f>V1928+V1929+V1930+V1938</f>
        <v/>
      </c>
      <c r="W1927" s="120">
        <f>IF(L1927-N1927-U1927-V1927=0,"","Error")</f>
        <v/>
      </c>
    </row>
    <row r="1928" ht="13" customHeight="1">
      <c r="A1928" s="23" t="n"/>
      <c r="B1928" s="18" t="n"/>
      <c r="C1928" s="129" t="n"/>
      <c r="D1928" s="17" t="inlineStr">
        <is>
          <t>កម្រៃស្តុកទំនិញក្នុងសន្និធិគយបណ្តោះអាសន្នហួសកាលកំណត់</t>
        </is>
      </c>
      <c r="E1928" s="52" t="inlineStr">
        <is>
          <t>OSF</t>
        </is>
      </c>
      <c r="F1928" s="163" t="n"/>
      <c r="G1928" s="164" t="n"/>
      <c r="H1928" s="164" t="n"/>
      <c r="I1928" s="164" t="n"/>
      <c r="J1928" s="165" t="n"/>
      <c r="K1928" s="163" t="n">
        <v>0</v>
      </c>
      <c r="L1928" s="165">
        <f>K1928+L1841</f>
        <v/>
      </c>
      <c r="M1928" s="163" t="n">
        <v>0</v>
      </c>
      <c r="N1928" s="165">
        <f>M1928+N1841</f>
        <v/>
      </c>
      <c r="O1928" s="163" t="n"/>
      <c r="P1928" s="165">
        <f>O1928+P1841</f>
        <v/>
      </c>
      <c r="Q1928" s="166">
        <f>N1928+P1928</f>
        <v/>
      </c>
      <c r="R1928" s="163" t="n"/>
      <c r="S1928" s="165">
        <f>R1928+S1841</f>
        <v/>
      </c>
      <c r="T1928" s="163" t="n"/>
      <c r="U1928" s="165">
        <f>T1928+U1841</f>
        <v/>
      </c>
      <c r="V1928" s="167">
        <f>L1928-N1928-U1928</f>
        <v/>
      </c>
      <c r="W1928" s="165">
        <f>IF(L1928-N1928-U1928-V1928=0,"","Error")</f>
        <v/>
      </c>
    </row>
    <row r="1929" ht="14" customHeight="1" thickBot="1">
      <c r="A1929" s="23" t="n"/>
      <c r="B1929" s="18" t="n"/>
      <c r="C1929" s="129" t="n"/>
      <c r="D1929" s="82" t="inlineStr">
        <is>
          <t>កម្រៃទំនិញនាំចូលសម្រាប់លក់ក្នុងអគារលក់ទំនិញរួចពន្ធ</t>
        </is>
      </c>
      <c r="E1929" s="83" t="inlineStr">
        <is>
          <t>DSF</t>
        </is>
      </c>
      <c r="F1929" s="168" t="n"/>
      <c r="G1929" s="169" t="n"/>
      <c r="H1929" s="169" t="n"/>
      <c r="I1929" s="169" t="n"/>
      <c r="J1929" s="170" t="n"/>
      <c r="K1929" s="168" t="n">
        <v>0</v>
      </c>
      <c r="L1929" s="170">
        <f>K1929+L1842</f>
        <v/>
      </c>
      <c r="M1929" s="168" t="n">
        <v>0</v>
      </c>
      <c r="N1929" s="170">
        <f>M1929+N1842</f>
        <v/>
      </c>
      <c r="O1929" s="168" t="n"/>
      <c r="P1929" s="170">
        <f>O1929+P1842</f>
        <v/>
      </c>
      <c r="Q1929" s="171">
        <f>N1929+P1929</f>
        <v/>
      </c>
      <c r="R1929" s="168" t="n"/>
      <c r="S1929" s="170">
        <f>R1929+S1842</f>
        <v/>
      </c>
      <c r="T1929" s="168" t="n"/>
      <c r="U1929" s="170">
        <f>T1929+U1842</f>
        <v/>
      </c>
      <c r="V1929" s="172">
        <f>L1929-N1929-U1929</f>
        <v/>
      </c>
      <c r="W1929" s="170">
        <f>IF(L1929-N1929-U1929-V1929=0,"","Error")</f>
        <v/>
      </c>
    </row>
    <row r="1930" ht="14" customHeight="1" thickBot="1">
      <c r="A1930" s="23" t="n"/>
      <c r="B1930" s="18" t="n"/>
      <c r="C1930" s="129" t="n"/>
      <c r="D1930" s="93" t="inlineStr">
        <is>
          <t>សរុបកម្រៃឆ្លងកាត់ (មាតិកាចាស់)</t>
        </is>
      </c>
      <c r="E1930" s="94" t="inlineStr">
        <is>
          <t>TRF</t>
        </is>
      </c>
      <c r="F1930" s="160" t="n"/>
      <c r="G1930" s="161">
        <f>SUM(G1931:G1937)</f>
        <v/>
      </c>
      <c r="H1930" s="161">
        <f>SUM(H1931:H1937)</f>
        <v/>
      </c>
      <c r="I1930" s="161">
        <f>SUM(I1931:I1937)</f>
        <v/>
      </c>
      <c r="J1930" s="120">
        <f>SUM(J1931:J1937)</f>
        <v/>
      </c>
      <c r="K1930" s="160" t="n">
        <v>0</v>
      </c>
      <c r="L1930" s="120">
        <f>SUM(L1931:L1937)</f>
        <v/>
      </c>
      <c r="M1930" s="160" t="n">
        <v>0</v>
      </c>
      <c r="N1930" s="120">
        <f>SUM(N1931:N1937)</f>
        <v/>
      </c>
      <c r="O1930" s="160">
        <f>SUM(O1931:O1937)</f>
        <v/>
      </c>
      <c r="P1930" s="120">
        <f>SUM(P1931:P1937)</f>
        <v/>
      </c>
      <c r="Q1930" s="121">
        <f>SUM(Q1931:Q1937)</f>
        <v/>
      </c>
      <c r="R1930" s="160">
        <f>SUM(R1931:R1937)</f>
        <v/>
      </c>
      <c r="S1930" s="120">
        <f>SUM(S1931:S1937)</f>
        <v/>
      </c>
      <c r="T1930" s="160">
        <f>SUM(T1931:T1937)</f>
        <v/>
      </c>
      <c r="U1930" s="120">
        <f>SUM(U1931:U1937)</f>
        <v/>
      </c>
      <c r="V1930" s="162">
        <f>SUM(V1931:V1937)</f>
        <v/>
      </c>
      <c r="W1930" s="120">
        <f>IF(L1930-N1930-U1930-V1930=0,"","Error")</f>
        <v/>
      </c>
    </row>
    <row r="1931" ht="26" customHeight="1">
      <c r="A1931" s="23" t="n"/>
      <c r="B1931" s="18" t="n"/>
      <c r="C1931" s="129" t="n"/>
      <c r="D193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931" s="53" t="inlineStr">
        <is>
          <t>TFT</t>
        </is>
      </c>
      <c r="F1931" s="173" t="n"/>
      <c r="G1931" s="174" t="n"/>
      <c r="H1931" s="174" t="n"/>
      <c r="I1931" s="174" t="n"/>
      <c r="J1931" s="175" t="n"/>
      <c r="K1931" s="173" t="n">
        <v>0</v>
      </c>
      <c r="L1931" s="175">
        <f>K1931+L1844</f>
        <v/>
      </c>
      <c r="M1931" s="173" t="n">
        <v>0</v>
      </c>
      <c r="N1931" s="175">
        <f>M1931+N1844</f>
        <v/>
      </c>
      <c r="O1931" s="173" t="n"/>
      <c r="P1931" s="175">
        <f>O1931+P1844</f>
        <v/>
      </c>
      <c r="Q1931" s="176">
        <f>N1931+P1931</f>
        <v/>
      </c>
      <c r="R1931" s="173" t="n"/>
      <c r="S1931" s="175">
        <f>R1931+S1844</f>
        <v/>
      </c>
      <c r="T1931" s="173" t="n"/>
      <c r="U1931" s="175">
        <f>T1931+U1844</f>
        <v/>
      </c>
      <c r="V1931" s="177">
        <f>L1931-N1931-U1931</f>
        <v/>
      </c>
      <c r="W1931" s="175">
        <f>IF(L1931-N1931-U1931-V1931=0,"","Error")</f>
        <v/>
      </c>
    </row>
    <row r="1932" ht="13" customHeight="1">
      <c r="A1932" s="23" t="n"/>
      <c r="B1932" s="18" t="n"/>
      <c r="C1932" s="129" t="n"/>
      <c r="D193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932" s="54" t="inlineStr">
        <is>
          <t>TFF</t>
        </is>
      </c>
      <c r="F1932" s="178" t="n"/>
      <c r="G1932" s="179" t="n"/>
      <c r="H1932" s="179" t="n"/>
      <c r="I1932" s="179" t="n"/>
      <c r="J1932" s="180" t="n"/>
      <c r="K1932" s="178" t="n">
        <v>0</v>
      </c>
      <c r="L1932" s="180">
        <f>K1932+L1845</f>
        <v/>
      </c>
      <c r="M1932" s="178" t="n">
        <v>0</v>
      </c>
      <c r="N1932" s="180">
        <f>M1932+N1845</f>
        <v/>
      </c>
      <c r="O1932" s="178" t="n"/>
      <c r="P1932" s="180">
        <f>O1932+P1845</f>
        <v/>
      </c>
      <c r="Q1932" s="181">
        <f>N1932+P1932</f>
        <v/>
      </c>
      <c r="R1932" s="178" t="n"/>
      <c r="S1932" s="180">
        <f>R1932+S1845</f>
        <v/>
      </c>
      <c r="T1932" s="178" t="n"/>
      <c r="U1932" s="180">
        <f>T1932+U1845</f>
        <v/>
      </c>
      <c r="V1932" s="182">
        <f>L1932-N1932-U1932</f>
        <v/>
      </c>
      <c r="W1932" s="180">
        <f>IF(L1932-N1932-U1932-V1932=0,"","Error")</f>
        <v/>
      </c>
    </row>
    <row r="1933" ht="13" customHeight="1">
      <c r="A1933" s="23" t="n"/>
      <c r="B1933" s="18" t="n"/>
      <c r="C1933" s="129" t="n"/>
      <c r="D1933" s="38" t="inlineStr">
        <is>
          <t xml:space="preserve">   កម្រៃឆ្លងកាត់ទំនិញមិនផ្ទុកក្នុងកុងតឺន័រ (មាតិកាចាស់)</t>
        </is>
      </c>
      <c r="E1933" s="54" t="inlineStr">
        <is>
          <t>TFN</t>
        </is>
      </c>
      <c r="F1933" s="178" t="n"/>
      <c r="G1933" s="179" t="n"/>
      <c r="H1933" s="179" t="n"/>
      <c r="I1933" s="179" t="n"/>
      <c r="J1933" s="180" t="n"/>
      <c r="K1933" s="178" t="n">
        <v>0</v>
      </c>
      <c r="L1933" s="180">
        <f>K1933+L1846</f>
        <v/>
      </c>
      <c r="M1933" s="178" t="n">
        <v>0</v>
      </c>
      <c r="N1933" s="180">
        <f>M1933+N1846</f>
        <v/>
      </c>
      <c r="O1933" s="178" t="n"/>
      <c r="P1933" s="180">
        <f>O1933+P1846</f>
        <v/>
      </c>
      <c r="Q1933" s="181">
        <f>N1933+P1933</f>
        <v/>
      </c>
      <c r="R1933" s="178" t="n"/>
      <c r="S1933" s="180">
        <f>R1933+S1846</f>
        <v/>
      </c>
      <c r="T1933" s="178" t="n"/>
      <c r="U1933" s="180">
        <f>T1933+U1846</f>
        <v/>
      </c>
      <c r="V1933" s="182">
        <f>L1933-N1933-U1933</f>
        <v/>
      </c>
      <c r="W1933" s="180">
        <f>IF(L1933-N1933-U1933-V1933=0,"","Error")</f>
        <v/>
      </c>
    </row>
    <row r="1934" ht="13" customHeight="1">
      <c r="A1934" s="23" t="n"/>
      <c r="B1934" s="18" t="n"/>
      <c r="C1934" s="129" t="n"/>
      <c r="D1934" s="38" t="inlineStr">
        <is>
          <t xml:space="preserve">   កម្រៃឆ្លងកាត់គោ ក្របី និងសេះរស់ (មាតិកាចាស់)</t>
        </is>
      </c>
      <c r="E1934" s="54" t="inlineStr">
        <is>
          <t>TFB</t>
        </is>
      </c>
      <c r="F1934" s="178" t="n"/>
      <c r="G1934" s="179" t="n"/>
      <c r="H1934" s="179" t="n"/>
      <c r="I1934" s="179" t="n"/>
      <c r="J1934" s="180" t="n"/>
      <c r="K1934" s="178" t="n">
        <v>0</v>
      </c>
      <c r="L1934" s="180">
        <f>K1934+L1847</f>
        <v/>
      </c>
      <c r="M1934" s="178" t="n">
        <v>0</v>
      </c>
      <c r="N1934" s="180">
        <f>M1934+N1847</f>
        <v/>
      </c>
      <c r="O1934" s="178" t="n"/>
      <c r="P1934" s="180">
        <f>O1934+P1847</f>
        <v/>
      </c>
      <c r="Q1934" s="181">
        <f>N1934+P1934</f>
        <v/>
      </c>
      <c r="R1934" s="178" t="n"/>
      <c r="S1934" s="180">
        <f>R1934+S1847</f>
        <v/>
      </c>
      <c r="T1934" s="178" t="n"/>
      <c r="U1934" s="180">
        <f>T1934+U1847</f>
        <v/>
      </c>
      <c r="V1934" s="182">
        <f>L1934-N1934-U1934</f>
        <v/>
      </c>
      <c r="W1934" s="180">
        <f>IF(L1934-N1934-U1934-V1934=0,"","Error")</f>
        <v/>
      </c>
    </row>
    <row r="1935" ht="13" customHeight="1">
      <c r="A1935" s="23" t="n"/>
      <c r="B1935" s="18" t="n"/>
      <c r="C1935" s="129" t="n"/>
      <c r="D1935" s="38" t="inlineStr">
        <is>
          <t xml:space="preserve">   កម្រៃឆ្លងកាត់ជ្រូក ចៀម និងពពែរស់ (មាតិកាចាស់)</t>
        </is>
      </c>
      <c r="E1935" s="54" t="inlineStr">
        <is>
          <t>TFS</t>
        </is>
      </c>
      <c r="F1935" s="178" t="n"/>
      <c r="G1935" s="179" t="n"/>
      <c r="H1935" s="179" t="n"/>
      <c r="I1935" s="179" t="n"/>
      <c r="J1935" s="180" t="n"/>
      <c r="K1935" s="178" t="n">
        <v>0</v>
      </c>
      <c r="L1935" s="180">
        <f>K1935+L1848</f>
        <v/>
      </c>
      <c r="M1935" s="178" t="n">
        <v>0</v>
      </c>
      <c r="N1935" s="180">
        <f>M1935+N1848</f>
        <v/>
      </c>
      <c r="O1935" s="178" t="n"/>
      <c r="P1935" s="180">
        <f>O1935+P1848</f>
        <v/>
      </c>
      <c r="Q1935" s="181">
        <f>N1935+P1935</f>
        <v/>
      </c>
      <c r="R1935" s="178" t="n"/>
      <c r="S1935" s="180">
        <f>R1935+S1848</f>
        <v/>
      </c>
      <c r="T1935" s="178" t="n"/>
      <c r="U1935" s="180">
        <f>T1935+U1848</f>
        <v/>
      </c>
      <c r="V1935" s="182">
        <f>L1935-N1935-U1935</f>
        <v/>
      </c>
      <c r="W1935" s="180">
        <f>IF(L1935-N1935-U1935-V1935=0,"","Error")</f>
        <v/>
      </c>
    </row>
    <row r="1936" ht="13" customHeight="1">
      <c r="A1936" s="23" t="n"/>
      <c r="B1936" s="18" t="n"/>
      <c r="C1936" s="129" t="n"/>
      <c r="D1936" s="38" t="inlineStr">
        <is>
          <t xml:space="preserve">   កម្រៃឆ្លងកាត់សត្វស្លាប (មាន់ ទា...) (មាតិកាចាស់)</t>
        </is>
      </c>
      <c r="E1936" s="54" t="inlineStr">
        <is>
          <t>TFP</t>
        </is>
      </c>
      <c r="F1936" s="178" t="n"/>
      <c r="G1936" s="179" t="n"/>
      <c r="H1936" s="179" t="n"/>
      <c r="I1936" s="179" t="n"/>
      <c r="J1936" s="180" t="n"/>
      <c r="K1936" s="178" t="n">
        <v>0</v>
      </c>
      <c r="L1936" s="180">
        <f>K1936+L1849</f>
        <v/>
      </c>
      <c r="M1936" s="178" t="n">
        <v>0</v>
      </c>
      <c r="N1936" s="180">
        <f>M1936+N1849</f>
        <v/>
      </c>
      <c r="O1936" s="178" t="n"/>
      <c r="P1936" s="180">
        <f>O1936+P1849</f>
        <v/>
      </c>
      <c r="Q1936" s="181">
        <f>N1936+P1936</f>
        <v/>
      </c>
      <c r="R1936" s="178" t="n"/>
      <c r="S1936" s="180">
        <f>R1936+S1849</f>
        <v/>
      </c>
      <c r="T1936" s="178" t="n"/>
      <c r="U1936" s="180">
        <f>T1936+U1849</f>
        <v/>
      </c>
      <c r="V1936" s="182">
        <f>L1936-N1936-U1936</f>
        <v/>
      </c>
      <c r="W1936" s="180">
        <f>IF(L1936-N1936-U1936-V1936=0,"","Error")</f>
        <v/>
      </c>
    </row>
    <row r="1937" ht="13" customHeight="1">
      <c r="A1937" s="23" t="n"/>
      <c r="B1937" s="18" t="n"/>
      <c r="C1937" s="129" t="n"/>
      <c r="D1937" s="38" t="inlineStr">
        <is>
          <t xml:space="preserve">   កម្រៃឆ្លងកាត់ផលិតផលជលផល (មាតិកាចាស់)</t>
        </is>
      </c>
      <c r="E1937" s="54" t="inlineStr">
        <is>
          <t>TFA</t>
        </is>
      </c>
      <c r="F1937" s="178" t="n"/>
      <c r="G1937" s="179" t="n"/>
      <c r="H1937" s="179" t="n"/>
      <c r="I1937" s="179" t="n"/>
      <c r="J1937" s="180" t="n"/>
      <c r="K1937" s="178" t="n">
        <v>0</v>
      </c>
      <c r="L1937" s="180">
        <f>K1937+L1850</f>
        <v/>
      </c>
      <c r="M1937" s="178" t="n">
        <v>0</v>
      </c>
      <c r="N1937" s="180">
        <f>M1937+N1850</f>
        <v/>
      </c>
      <c r="O1937" s="178" t="n"/>
      <c r="P1937" s="180">
        <f>O1937+P1850</f>
        <v/>
      </c>
      <c r="Q1937" s="181">
        <f>N1937+P1937</f>
        <v/>
      </c>
      <c r="R1937" s="178" t="n"/>
      <c r="S1937" s="180">
        <f>R1937+S1850</f>
        <v/>
      </c>
      <c r="T1937" s="178" t="n"/>
      <c r="U1937" s="180">
        <f>T1937+U1850</f>
        <v/>
      </c>
      <c r="V1937" s="182">
        <f>L1937-N1937-U1937</f>
        <v/>
      </c>
      <c r="W1937" s="180">
        <f>IF(L1937-N1937-U1937-V1937=0,"","Error")</f>
        <v/>
      </c>
    </row>
    <row r="1938" ht="13" customHeight="1">
      <c r="A1938" s="23" t="n"/>
      <c r="B1938" s="18" t="n"/>
      <c r="C1938" s="183" t="n"/>
      <c r="D1938" s="22" t="inlineStr">
        <is>
          <t>កម្រៃផ្សេងៗ</t>
        </is>
      </c>
      <c r="E1938" s="50" t="inlineStr">
        <is>
          <t>OFS</t>
        </is>
      </c>
      <c r="F1938" s="184" t="n"/>
      <c r="G1938" s="185" t="n"/>
      <c r="H1938" s="185" t="n"/>
      <c r="I1938" s="185" t="n"/>
      <c r="J1938" s="186" t="n"/>
      <c r="K1938" s="184" t="n">
        <v>0</v>
      </c>
      <c r="L1938" s="186">
        <f>K1938+L1851</f>
        <v/>
      </c>
      <c r="M1938" s="184" t="n">
        <v>0</v>
      </c>
      <c r="N1938" s="186">
        <f>M1938+N1851</f>
        <v/>
      </c>
      <c r="O1938" s="184" t="n"/>
      <c r="P1938" s="186">
        <f>O1938+P1851</f>
        <v/>
      </c>
      <c r="Q1938" s="187">
        <f>N1938+P1938</f>
        <v/>
      </c>
      <c r="R1938" s="184" t="n"/>
      <c r="S1938" s="186">
        <f>R1938+S1851</f>
        <v/>
      </c>
      <c r="T1938" s="184" t="n"/>
      <c r="U1938" s="186">
        <f>T1938+U1851</f>
        <v/>
      </c>
      <c r="V1938" s="188">
        <f>L1938-N1938-U1938</f>
        <v/>
      </c>
      <c r="W1938" s="186">
        <f>IF(L1938-N1938-U1938-V1938=0,"","Error")</f>
        <v/>
      </c>
    </row>
    <row r="1939" ht="13" customHeight="1">
      <c r="A1939" s="15" t="n"/>
      <c r="B1939" s="18" t="n"/>
      <c r="C1939" s="21" t="n">
        <v>71003</v>
      </c>
      <c r="D1939" s="22" t="inlineStr">
        <is>
          <t>ពន្ធគយលើផលិតផលតេលសិលា</t>
        </is>
      </c>
      <c r="E1939" s="50" t="inlineStr">
        <is>
          <t>CPP</t>
        </is>
      </c>
      <c r="F1939" s="184" t="n"/>
      <c r="G1939" s="185" t="n"/>
      <c r="H1939" s="185" t="n"/>
      <c r="I1939" s="185" t="n"/>
      <c r="J1939" s="186" t="n"/>
      <c r="K1939" s="184" t="n">
        <v>0</v>
      </c>
      <c r="L1939" s="186">
        <f>K1939+L1852</f>
        <v/>
      </c>
      <c r="M1939" s="184" t="n">
        <v>0</v>
      </c>
      <c r="N1939" s="186">
        <f>M1939+N1852</f>
        <v/>
      </c>
      <c r="O1939" s="184" t="n"/>
      <c r="P1939" s="186">
        <f>O1939+P1852</f>
        <v/>
      </c>
      <c r="Q1939" s="187">
        <f>N1939+P1939</f>
        <v/>
      </c>
      <c r="R1939" s="184" t="n"/>
      <c r="S1939" s="186">
        <f>R1939+S1852</f>
        <v/>
      </c>
      <c r="T1939" s="184" t="n"/>
      <c r="U1939" s="186">
        <f>T1939+U1852</f>
        <v/>
      </c>
      <c r="V1939" s="188">
        <f>L1939-N1939-U1939</f>
        <v/>
      </c>
      <c r="W1939" s="186">
        <f>IF(L1939-N1939-U1939-V1939=0,"","Error")</f>
        <v/>
      </c>
    </row>
    <row r="1940" ht="13" customHeight="1">
      <c r="A1940" s="15" t="n"/>
      <c r="B1940" s="18" t="n"/>
      <c r="C1940" s="21" t="n">
        <v>71004</v>
      </c>
      <c r="D1940" s="22" t="inlineStr">
        <is>
          <t>អាករបន្ថែមលើផលិតផលតេលសិលាសម្រាប់ថែទាំផ្លូវថ្នល់</t>
        </is>
      </c>
      <c r="E1940" s="50" t="inlineStr">
        <is>
          <t>ATP</t>
        </is>
      </c>
      <c r="F1940" s="184" t="n"/>
      <c r="G1940" s="185" t="n"/>
      <c r="H1940" s="185" t="n"/>
      <c r="I1940" s="185" t="n"/>
      <c r="J1940" s="186" t="n"/>
      <c r="K1940" s="184" t="n">
        <v>0</v>
      </c>
      <c r="L1940" s="186">
        <f>K1940+L1853</f>
        <v/>
      </c>
      <c r="M1940" s="184" t="n">
        <v>0</v>
      </c>
      <c r="N1940" s="186">
        <f>M1940+N1853</f>
        <v/>
      </c>
      <c r="O1940" s="184" t="n"/>
      <c r="P1940" s="186">
        <f>O1940+P1853</f>
        <v/>
      </c>
      <c r="Q1940" s="187">
        <f>N1940+P1940</f>
        <v/>
      </c>
      <c r="R1940" s="184" t="n"/>
      <c r="S1940" s="186">
        <f>R1940+S1853</f>
        <v/>
      </c>
      <c r="T1940" s="184" t="n"/>
      <c r="U1940" s="186">
        <f>T1940+U1853</f>
        <v/>
      </c>
      <c r="V1940" s="188">
        <f>L1940-N1940-U1940</f>
        <v/>
      </c>
      <c r="W1940" s="186">
        <f>IF(L1940-N1940-U1940-V1940=0,"","Error")</f>
        <v/>
      </c>
    </row>
    <row r="1941" ht="13" customHeight="1">
      <c r="A1941" s="15" t="n"/>
      <c r="B1941" s="18" t="n"/>
      <c r="C1941" s="21" t="n">
        <v>71005</v>
      </c>
      <c r="D1941" s="22" t="inlineStr">
        <is>
          <t>ផលពីការលក់ទំនិញរឹបអូស និងទំនិញគ្មានការទាមទារ</t>
        </is>
      </c>
      <c r="E1941" s="50" t="inlineStr">
        <is>
          <t>AUC</t>
        </is>
      </c>
      <c r="F1941" s="184" t="n"/>
      <c r="G1941" s="185" t="n"/>
      <c r="H1941" s="185" t="n"/>
      <c r="I1941" s="185" t="n"/>
      <c r="J1941" s="186" t="n"/>
      <c r="K1941" s="184" t="n">
        <v>0</v>
      </c>
      <c r="L1941" s="186">
        <f>K1941+L1854</f>
        <v/>
      </c>
      <c r="M1941" s="184" t="n">
        <v>0</v>
      </c>
      <c r="N1941" s="186">
        <f>M1941+N1854</f>
        <v/>
      </c>
      <c r="O1941" s="184" t="n"/>
      <c r="P1941" s="186">
        <f>O1941+P1854</f>
        <v/>
      </c>
      <c r="Q1941" s="187">
        <f>N1941+P1941</f>
        <v/>
      </c>
      <c r="R1941" s="184" t="n"/>
      <c r="S1941" s="186">
        <f>R1941+S1854</f>
        <v/>
      </c>
      <c r="T1941" s="184" t="n"/>
      <c r="U1941" s="186">
        <f>T1941+U1854</f>
        <v/>
      </c>
      <c r="V1941" s="188">
        <f>L1941-N1941-U1941</f>
        <v/>
      </c>
      <c r="W1941" s="186">
        <f>IF(L1941-N1941-U1941-V1941=0,"","Error")</f>
        <v/>
      </c>
    </row>
    <row r="1942" ht="13" customHeight="1">
      <c r="A1942" s="15" t="n"/>
      <c r="B1942" s="18" t="n"/>
      <c r="C1942" s="21" t="n">
        <v>71006</v>
      </c>
      <c r="D1942" s="22" t="inlineStr">
        <is>
          <t>ពិន័យផ្សេងៗលើការនាំចូល</t>
        </is>
      </c>
      <c r="E1942" s="50" t="inlineStr">
        <is>
          <t>PIM</t>
        </is>
      </c>
      <c r="F1942" s="184" t="n"/>
      <c r="G1942" s="185" t="n"/>
      <c r="H1942" s="185" t="n"/>
      <c r="I1942" s="185" t="n"/>
      <c r="J1942" s="186" t="n"/>
      <c r="K1942" s="184" t="n">
        <v>0</v>
      </c>
      <c r="L1942" s="186">
        <f>K1942+L1855</f>
        <v/>
      </c>
      <c r="M1942" s="184" t="n">
        <v>0</v>
      </c>
      <c r="N1942" s="186">
        <f>M1942+N1855</f>
        <v/>
      </c>
      <c r="O1942" s="184" t="n"/>
      <c r="P1942" s="186">
        <f>O1942+P1855</f>
        <v/>
      </c>
      <c r="Q1942" s="187">
        <f>N1942+P1942</f>
        <v/>
      </c>
      <c r="R1942" s="184" t="n"/>
      <c r="S1942" s="186">
        <f>R1942+S1855</f>
        <v/>
      </c>
      <c r="T1942" s="184" t="n"/>
      <c r="U1942" s="186">
        <f>T1942+U1855</f>
        <v/>
      </c>
      <c r="V1942" s="188">
        <f>L1942-N1942-U1942</f>
        <v/>
      </c>
      <c r="W1942" s="186">
        <f>IF(L1942-N1942-U1942-V1942=0,"","Error")</f>
        <v/>
      </c>
    </row>
    <row r="1943" ht="14" customHeight="1" thickBot="1">
      <c r="A1943" s="15" t="n"/>
      <c r="B1943" s="24" t="n"/>
      <c r="C1943" s="55" t="n">
        <v>71007</v>
      </c>
      <c r="D1943" s="56" t="inlineStr">
        <is>
          <t>ពន្ធនាំចូល (ជាបន្ទុករបស់រដ្ឋ)</t>
        </is>
      </c>
      <c r="E1943" s="57" t="inlineStr">
        <is>
          <t>CRP</t>
        </is>
      </c>
      <c r="F1943" s="107" t="n"/>
      <c r="G1943" s="108" t="n"/>
      <c r="H1943" s="108" t="n"/>
      <c r="I1943" s="108" t="n"/>
      <c r="J1943" s="109" t="n"/>
      <c r="K1943" s="107" t="n">
        <v>0</v>
      </c>
      <c r="L1943" s="109">
        <f>K1943+L1856</f>
        <v/>
      </c>
      <c r="M1943" s="107" t="n">
        <v>0</v>
      </c>
      <c r="N1943" s="109">
        <f>M1943+N1856</f>
        <v/>
      </c>
      <c r="O1943" s="107" t="n"/>
      <c r="P1943" s="109">
        <f>O1943+P1856</f>
        <v/>
      </c>
      <c r="Q1943" s="110">
        <f>N1943+P1943</f>
        <v/>
      </c>
      <c r="R1943" s="107" t="n"/>
      <c r="S1943" s="109">
        <f>R1943+S1856</f>
        <v/>
      </c>
      <c r="T1943" s="107" t="n"/>
      <c r="U1943" s="109">
        <f>T1943+U1856</f>
        <v/>
      </c>
      <c r="V1943" s="111">
        <f>L1943-N1943-U1943</f>
        <v/>
      </c>
      <c r="W1943" s="109">
        <f>IF(L1943-N1943-U1943-V1943=0,"","Error")</f>
        <v/>
      </c>
    </row>
    <row r="1944" ht="13" customHeight="1">
      <c r="A1944" s="15" t="n"/>
      <c r="B1944" s="19" t="inlineStr">
        <is>
          <t>7101</t>
        </is>
      </c>
      <c r="C1944" s="20" t="n">
        <v>71011</v>
      </c>
      <c r="D1944" s="16" t="inlineStr">
        <is>
          <t>អាករលើការនាំចេញឈើ</t>
        </is>
      </c>
      <c r="E1944" s="49" t="inlineStr">
        <is>
          <t>ETW</t>
        </is>
      </c>
      <c r="F1944" s="97" t="n"/>
      <c r="G1944" s="98" t="n"/>
      <c r="H1944" s="98" t="n"/>
      <c r="I1944" s="98" t="n"/>
      <c r="J1944" s="99" t="n"/>
      <c r="K1944" s="97" t="n">
        <v>0</v>
      </c>
      <c r="L1944" s="99">
        <f>K1944+L1857</f>
        <v/>
      </c>
      <c r="M1944" s="97" t="n">
        <v>0</v>
      </c>
      <c r="N1944" s="99">
        <f>M1944+N1857</f>
        <v/>
      </c>
      <c r="O1944" s="97" t="n"/>
      <c r="P1944" s="99">
        <f>O1944+P1857</f>
        <v/>
      </c>
      <c r="Q1944" s="100">
        <f>N1944+P1944</f>
        <v/>
      </c>
      <c r="R1944" s="97" t="n"/>
      <c r="S1944" s="99">
        <f>R1944+S1857</f>
        <v/>
      </c>
      <c r="T1944" s="97" t="n"/>
      <c r="U1944" s="99">
        <f>T1944+U1857</f>
        <v/>
      </c>
      <c r="V1944" s="101">
        <f>L1944-N1944-U1944</f>
        <v/>
      </c>
      <c r="W1944" s="99">
        <f>IF(L1944-N1944-U1944-V1944=0,"","Error")</f>
        <v/>
      </c>
    </row>
    <row r="1945" ht="13" customHeight="1">
      <c r="A1945" s="15" t="n"/>
      <c r="B1945" s="18" t="n"/>
      <c r="C1945" s="21" t="n">
        <v>71012</v>
      </c>
      <c r="D1945" s="22" t="inlineStr">
        <is>
          <t>អាករលើការនាំចេញកៅស៊ូ</t>
        </is>
      </c>
      <c r="E1945" s="50" t="inlineStr">
        <is>
          <t>ETR</t>
        </is>
      </c>
      <c r="F1945" s="184" t="n"/>
      <c r="G1945" s="185" t="n"/>
      <c r="H1945" s="185" t="n"/>
      <c r="I1945" s="185" t="n"/>
      <c r="J1945" s="186" t="n"/>
      <c r="K1945" s="184" t="n">
        <v>0</v>
      </c>
      <c r="L1945" s="186">
        <f>K1945+L1858</f>
        <v/>
      </c>
      <c r="M1945" s="184" t="n">
        <v>0</v>
      </c>
      <c r="N1945" s="186">
        <f>M1945+N1858</f>
        <v/>
      </c>
      <c r="O1945" s="184" t="n"/>
      <c r="P1945" s="186">
        <f>O1945+P1858</f>
        <v/>
      </c>
      <c r="Q1945" s="187">
        <f>N1945+P1945</f>
        <v/>
      </c>
      <c r="R1945" s="184" t="n"/>
      <c r="S1945" s="186">
        <f>R1945+S1858</f>
        <v/>
      </c>
      <c r="T1945" s="184" t="n"/>
      <c r="U1945" s="186">
        <f>T1945+U1858</f>
        <v/>
      </c>
      <c r="V1945" s="188">
        <f>L1945-N1945-U1945</f>
        <v/>
      </c>
      <c r="W1945" s="186">
        <f>IF(L1945-N1945-U1945-V1945=0,"","Error")</f>
        <v/>
      </c>
    </row>
    <row r="1946" ht="13" customHeight="1">
      <c r="A1946" s="15" t="n"/>
      <c r="B1946" s="18" t="n"/>
      <c r="C1946" s="21" t="n">
        <v>71013</v>
      </c>
      <c r="D1946" s="22" t="inlineStr">
        <is>
          <t>អាករលើការនាំចេញផលិតផលតេលសិលា</t>
        </is>
      </c>
      <c r="E1946" s="50" t="inlineStr">
        <is>
          <t>ETP</t>
        </is>
      </c>
      <c r="F1946" s="184" t="n"/>
      <c r="G1946" s="185" t="n"/>
      <c r="H1946" s="185" t="n"/>
      <c r="I1946" s="185" t="n"/>
      <c r="J1946" s="186" t="n"/>
      <c r="K1946" s="184" t="n">
        <v>0</v>
      </c>
      <c r="L1946" s="186">
        <f>K1946+L1859</f>
        <v/>
      </c>
      <c r="M1946" s="184" t="n">
        <v>0</v>
      </c>
      <c r="N1946" s="186">
        <f>M1946+N1859</f>
        <v/>
      </c>
      <c r="O1946" s="184" t="n"/>
      <c r="P1946" s="186">
        <f>O1946+P1859</f>
        <v/>
      </c>
      <c r="Q1946" s="187">
        <f>N1946+P1946</f>
        <v/>
      </c>
      <c r="R1946" s="184" t="n"/>
      <c r="S1946" s="186">
        <f>R1946+S1859</f>
        <v/>
      </c>
      <c r="T1946" s="184" t="n"/>
      <c r="U1946" s="186">
        <f>T1946+U1859</f>
        <v/>
      </c>
      <c r="V1946" s="188">
        <f>L1946-N1946-U1946</f>
        <v/>
      </c>
      <c r="W1946" s="186">
        <f>IF(L1946-N1946-U1946-V1946=0,"","Error")</f>
        <v/>
      </c>
    </row>
    <row r="1947" ht="13" customHeight="1">
      <c r="A1947" s="15" t="n"/>
      <c r="B1947" s="18" t="n"/>
      <c r="C1947" s="21" t="n">
        <v>71014</v>
      </c>
      <c r="D1947" s="22" t="inlineStr">
        <is>
          <t>អាករលើការនាំចេញទំនិញផ្សេងៗ</t>
        </is>
      </c>
      <c r="E1947" s="50" t="inlineStr">
        <is>
          <t>ETO</t>
        </is>
      </c>
      <c r="F1947" s="184" t="n"/>
      <c r="G1947" s="185" t="n"/>
      <c r="H1947" s="185" t="n"/>
      <c r="I1947" s="185" t="n"/>
      <c r="J1947" s="186" t="n"/>
      <c r="K1947" s="184" t="n">
        <v>0</v>
      </c>
      <c r="L1947" s="186">
        <f>K1947+L1860</f>
        <v/>
      </c>
      <c r="M1947" s="184" t="n">
        <v>0</v>
      </c>
      <c r="N1947" s="186">
        <f>M1947+N1860</f>
        <v/>
      </c>
      <c r="O1947" s="184" t="n"/>
      <c r="P1947" s="186">
        <f>O1947+P1860</f>
        <v/>
      </c>
      <c r="Q1947" s="187">
        <f>N1947+P1947</f>
        <v/>
      </c>
      <c r="R1947" s="184" t="n"/>
      <c r="S1947" s="186">
        <f>R1947+S1860</f>
        <v/>
      </c>
      <c r="T1947" s="184" t="n"/>
      <c r="U1947" s="186">
        <f>T1947+U1860</f>
        <v/>
      </c>
      <c r="V1947" s="188">
        <f>L1947-N1947-U1947</f>
        <v/>
      </c>
      <c r="W1947" s="186">
        <f>IF(L1947-N1947-U1947-V1947=0,"","Error")</f>
        <v/>
      </c>
    </row>
    <row r="1948" ht="14" customHeight="1" thickBot="1">
      <c r="A1948" s="81" t="n"/>
      <c r="B1948" s="24" t="n"/>
      <c r="C1948" s="55" t="n">
        <v>71016</v>
      </c>
      <c r="D1948" s="56" t="inlineStr">
        <is>
          <t>ពិន័យផ្សេងៗលើការនាំចេញ</t>
        </is>
      </c>
      <c r="E1948" s="57" t="inlineStr">
        <is>
          <t>PEX</t>
        </is>
      </c>
      <c r="F1948" s="107" t="n"/>
      <c r="G1948" s="108" t="n"/>
      <c r="H1948" s="108" t="n"/>
      <c r="I1948" s="108" t="n"/>
      <c r="J1948" s="109" t="n"/>
      <c r="K1948" s="107" t="n">
        <v>0</v>
      </c>
      <c r="L1948" s="109">
        <f>K1948+L1861</f>
        <v/>
      </c>
      <c r="M1948" s="107" t="n">
        <v>0</v>
      </c>
      <c r="N1948" s="109">
        <f>M1948+N1861</f>
        <v/>
      </c>
      <c r="O1948" s="107" t="n"/>
      <c r="P1948" s="109">
        <f>O1948+P1861</f>
        <v/>
      </c>
      <c r="Q1948" s="110">
        <f>N1948+P1948</f>
        <v/>
      </c>
      <c r="R1948" s="107" t="n"/>
      <c r="S1948" s="109">
        <f>R1948+S1861</f>
        <v/>
      </c>
      <c r="T1948" s="107" t="n"/>
      <c r="U1948" s="109">
        <f>T1948+U1861</f>
        <v/>
      </c>
      <c r="V1948" s="111">
        <f>L1948-N1948-U1948</f>
        <v/>
      </c>
      <c r="W1948" s="109">
        <f>IF(L1948-N1948-U1948-V1948=0,"","Error")</f>
        <v/>
      </c>
    </row>
    <row r="1949" ht="14" customHeight="1" thickBot="1">
      <c r="A1949" s="25" t="inlineStr">
        <is>
          <t>73</t>
        </is>
      </c>
      <c r="B1949" s="19" t="inlineStr">
        <is>
          <t>7301</t>
        </is>
      </c>
      <c r="C1949" s="26" t="n">
        <v>73011</v>
      </c>
      <c r="D1949" s="36" t="inlineStr">
        <is>
          <t>ការលក់សម្ភារបរិក្ខារ សម្ភារខូចខាត សម្ភារសិក្សា</t>
        </is>
      </c>
      <c r="E1949" s="58" t="inlineStr">
        <is>
          <t>SOS</t>
        </is>
      </c>
      <c r="F1949" s="189" t="n"/>
      <c r="G1949" s="190" t="n"/>
      <c r="H1949" s="190" t="n"/>
      <c r="I1949" s="190" t="n"/>
      <c r="J1949" s="114" t="n"/>
      <c r="K1949" s="189" t="n">
        <v>0</v>
      </c>
      <c r="L1949" s="114">
        <f>K1949+L1862</f>
        <v/>
      </c>
      <c r="M1949" s="189" t="n">
        <v>0</v>
      </c>
      <c r="N1949" s="114">
        <f>M1949+N1862</f>
        <v/>
      </c>
      <c r="O1949" s="189" t="n"/>
      <c r="P1949" s="114">
        <f>O1949+P1862</f>
        <v/>
      </c>
      <c r="Q1949" s="115">
        <f>N1949+P1949</f>
        <v/>
      </c>
      <c r="R1949" s="189" t="n"/>
      <c r="S1949" s="114">
        <f>R1949+S1862</f>
        <v/>
      </c>
      <c r="T1949" s="189" t="n"/>
      <c r="U1949" s="114">
        <f>T1949+U1862</f>
        <v/>
      </c>
      <c r="V1949" s="191">
        <f>L1949-N1949-U1949</f>
        <v/>
      </c>
      <c r="W1949" s="114">
        <f>IF(L1949-N1949-U1949-V1949=0,"","Error")</f>
        <v/>
      </c>
    </row>
    <row r="1950" ht="14" customHeight="1" thickBot="1">
      <c r="A1950" s="23" t="n"/>
      <c r="B1950" s="18" t="n"/>
      <c r="C1950" s="143" t="inlineStr">
        <is>
          <t>73012</t>
        </is>
      </c>
      <c r="D1950" s="128" t="inlineStr">
        <is>
          <t>សរុបលក់ឯកសារ លតាប័ត្រ និងលិខិតបោះពុម្ពផ្សេងៗ</t>
        </is>
      </c>
      <c r="E1950" s="90" t="n"/>
      <c r="F1950" s="118" t="n"/>
      <c r="G1950" s="119">
        <f>SUM(G1951:G1955)</f>
        <v/>
      </c>
      <c r="H1950" s="119">
        <f>SUM(H1951:H1955)</f>
        <v/>
      </c>
      <c r="I1950" s="119">
        <f>SUM(I1951:I1955)</f>
        <v/>
      </c>
      <c r="J1950" s="120">
        <f>SUM(J1951:J1955)</f>
        <v/>
      </c>
      <c r="K1950" s="118">
        <f>SUM(K1951:K1955)</f>
        <v/>
      </c>
      <c r="L1950" s="120">
        <f>SUM(L1951:L1955)</f>
        <v/>
      </c>
      <c r="M1950" s="118">
        <f>SUM(M1951:M1955)</f>
        <v/>
      </c>
      <c r="N1950" s="120">
        <f>SUM(N1951:N1955)</f>
        <v/>
      </c>
      <c r="O1950" s="118">
        <f>SUM(O1951:O1955)</f>
        <v/>
      </c>
      <c r="P1950" s="120">
        <f>SUM(P1951:P1955)</f>
        <v/>
      </c>
      <c r="Q1950" s="121">
        <f>SUM(Q1951:Q1955)</f>
        <v/>
      </c>
      <c r="R1950" s="118">
        <f>SUM(R1951:R1955)</f>
        <v/>
      </c>
      <c r="S1950" s="120">
        <f>SUM(S1951:S1955)</f>
        <v/>
      </c>
      <c r="T1950" s="118">
        <f>SUM(T1951:T1955)</f>
        <v/>
      </c>
      <c r="U1950" s="120">
        <f>SUM(U1951:U1955)</f>
        <v/>
      </c>
      <c r="V1950" s="122">
        <f>SUM(V1951:V1955)</f>
        <v/>
      </c>
      <c r="W1950" s="120">
        <f>IF(L1950-N1950-U1950-V1950=0,"","Error")</f>
        <v/>
      </c>
    </row>
    <row r="1951" ht="13" customHeight="1">
      <c r="A1951" s="23" t="n"/>
      <c r="B1951" s="18" t="n"/>
      <c r="C1951" s="127" t="n"/>
      <c r="D1951" s="14" t="inlineStr">
        <is>
          <t>កម្រៃលតាប័ត្ររថយន្ដ</t>
        </is>
      </c>
      <c r="E1951" s="59" t="inlineStr">
        <is>
          <t>VVF</t>
        </is>
      </c>
      <c r="F1951" s="192" t="n"/>
      <c r="G1951" s="193" t="n"/>
      <c r="H1951" s="193" t="n"/>
      <c r="I1951" s="193" t="n"/>
      <c r="J1951" s="194" t="n"/>
      <c r="K1951" s="192" t="n">
        <v>0</v>
      </c>
      <c r="L1951" s="194">
        <f>K1951+L1864</f>
        <v/>
      </c>
      <c r="M1951" s="192" t="n">
        <v>0</v>
      </c>
      <c r="N1951" s="194">
        <f>M1951+N1864</f>
        <v/>
      </c>
      <c r="O1951" s="192" t="n"/>
      <c r="P1951" s="194">
        <f>O1951+P1864</f>
        <v/>
      </c>
      <c r="Q1951" s="195">
        <f>N1951+P1951</f>
        <v/>
      </c>
      <c r="R1951" s="192" t="n"/>
      <c r="S1951" s="194">
        <f>R1951+S1864</f>
        <v/>
      </c>
      <c r="T1951" s="192" t="n"/>
      <c r="U1951" s="194">
        <f>T1951+U1864</f>
        <v/>
      </c>
      <c r="V1951" s="196">
        <f>L1951-N1951-U1951</f>
        <v/>
      </c>
      <c r="W1951" s="194">
        <f>IF(L1951-N1951-U1951-V1951=0,"","Error")</f>
        <v/>
      </c>
    </row>
    <row r="1952" ht="13" customHeight="1">
      <c r="A1952" s="23" t="n"/>
      <c r="B1952" s="18" t="n"/>
      <c r="C1952" s="127" t="n"/>
      <c r="D1952" s="6" t="inlineStr">
        <is>
          <t>កម្រៃត្រាពន្ធគយ</t>
        </is>
      </c>
      <c r="E1952" s="60" t="inlineStr">
        <is>
          <t>CSF</t>
        </is>
      </c>
      <c r="F1952" s="150" t="n"/>
      <c r="G1952" s="151" t="n"/>
      <c r="H1952" s="151" t="n"/>
      <c r="I1952" s="151" t="n"/>
      <c r="J1952" s="152" t="n"/>
      <c r="K1952" s="150" t="n">
        <v>0</v>
      </c>
      <c r="L1952" s="152">
        <f>K1952+L1865</f>
        <v/>
      </c>
      <c r="M1952" s="150" t="n">
        <v>0</v>
      </c>
      <c r="N1952" s="152">
        <f>M1952+N1865</f>
        <v/>
      </c>
      <c r="O1952" s="150" t="n"/>
      <c r="P1952" s="152">
        <f>O1952+P1865</f>
        <v/>
      </c>
      <c r="Q1952" s="153">
        <f>N1952+P1952</f>
        <v/>
      </c>
      <c r="R1952" s="150" t="n"/>
      <c r="S1952" s="152">
        <f>R1952+S1865</f>
        <v/>
      </c>
      <c r="T1952" s="150" t="n"/>
      <c r="U1952" s="152">
        <f>T1952+U1865</f>
        <v/>
      </c>
      <c r="V1952" s="154">
        <f>L1952-N1952-U1952</f>
        <v/>
      </c>
      <c r="W1952" s="152">
        <f>IF(L1952-N1952-U1952-V1952=0,"","Error")</f>
        <v/>
      </c>
    </row>
    <row r="1953" ht="13" customHeight="1">
      <c r="A1953" s="23" t="n"/>
      <c r="B1953" s="18" t="n"/>
      <c r="C1953" s="127" t="n"/>
      <c r="D1953" s="6" t="inlineStr">
        <is>
          <t>កម្រៃតែមប្រិ៍អាករ</t>
        </is>
      </c>
      <c r="E1953" s="60" t="inlineStr">
        <is>
          <t>STF</t>
        </is>
      </c>
      <c r="F1953" s="150" t="n"/>
      <c r="G1953" s="151" t="n"/>
      <c r="H1953" s="151" t="n"/>
      <c r="I1953" s="151" t="n"/>
      <c r="J1953" s="152" t="n"/>
      <c r="K1953" s="150" t="n">
        <v>0</v>
      </c>
      <c r="L1953" s="152">
        <f>K1953+L1866</f>
        <v/>
      </c>
      <c r="M1953" s="150" t="n">
        <v>0</v>
      </c>
      <c r="N1953" s="152">
        <f>M1953+N1866</f>
        <v/>
      </c>
      <c r="O1953" s="150" t="n"/>
      <c r="P1953" s="152">
        <f>O1953+P1866</f>
        <v/>
      </c>
      <c r="Q1953" s="153">
        <f>N1953+P1953</f>
        <v/>
      </c>
      <c r="R1953" s="150" t="n"/>
      <c r="S1953" s="152">
        <f>R1953+S1866</f>
        <v/>
      </c>
      <c r="T1953" s="150" t="n"/>
      <c r="U1953" s="152">
        <f>T1953+U1866</f>
        <v/>
      </c>
      <c r="V1953" s="154">
        <f>L1953-N1953-U1953</f>
        <v/>
      </c>
      <c r="W1953" s="152">
        <f>IF(L1953-N1953-U1953-V1953=0,"","Error")</f>
        <v/>
      </c>
    </row>
    <row r="1954" ht="13" customHeight="1">
      <c r="A1954" s="23" t="n"/>
      <c r="B1954" s="18" t="n"/>
      <c r="C1954" s="127" t="n"/>
      <c r="D1954" s="6" t="inlineStr">
        <is>
          <t>កម្រៃបណ្ណដឹកជញ្ជូនទំនិញ</t>
        </is>
      </c>
      <c r="E1954" s="60" t="inlineStr">
        <is>
          <t>TSF</t>
        </is>
      </c>
      <c r="F1954" s="150" t="n"/>
      <c r="G1954" s="151" t="n"/>
      <c r="H1954" s="151" t="n"/>
      <c r="I1954" s="151" t="n"/>
      <c r="J1954" s="152" t="n"/>
      <c r="K1954" s="150" t="n">
        <v>1000</v>
      </c>
      <c r="L1954" s="152">
        <f>K1954+L1867</f>
        <v/>
      </c>
      <c r="M1954" s="150" t="n">
        <v>0</v>
      </c>
      <c r="N1954" s="152">
        <f>M1954+N1867</f>
        <v/>
      </c>
      <c r="O1954" s="150" t="n"/>
      <c r="P1954" s="152">
        <f>O1954+P1867</f>
        <v/>
      </c>
      <c r="Q1954" s="153">
        <f>N1954+P1954</f>
        <v/>
      </c>
      <c r="R1954" s="150" t="n"/>
      <c r="S1954" s="152">
        <f>R1954+S1867</f>
        <v/>
      </c>
      <c r="T1954" s="150" t="n"/>
      <c r="U1954" s="152">
        <f>T1954+U1867</f>
        <v/>
      </c>
      <c r="V1954" s="154">
        <f>L1954-N1954-U1954</f>
        <v/>
      </c>
      <c r="W1954" s="152">
        <f>IF(L1954-N1954-U1954-V1954=0,"","Error")</f>
        <v/>
      </c>
    </row>
    <row r="1955" ht="13" customHeight="1">
      <c r="A1955" s="23" t="n"/>
      <c r="B1955" s="18" t="n"/>
      <c r="C1955" s="127" t="n"/>
      <c r="D1955" s="7" t="inlineStr">
        <is>
          <t>កម្រៃសៀលកុងតឺន័រ</t>
        </is>
      </c>
      <c r="E1955" s="61" t="inlineStr">
        <is>
          <t>CCS</t>
        </is>
      </c>
      <c r="F1955" s="197" t="n"/>
      <c r="G1955" s="198" t="n"/>
      <c r="H1955" s="198" t="n"/>
      <c r="I1955" s="198" t="n"/>
      <c r="J1955" s="199" t="n"/>
      <c r="K1955" s="197" t="n">
        <v>0</v>
      </c>
      <c r="L1955" s="199">
        <f>K1955+L1868</f>
        <v/>
      </c>
      <c r="M1955" s="197" t="n">
        <v>0</v>
      </c>
      <c r="N1955" s="199">
        <f>M1955+N1868</f>
        <v/>
      </c>
      <c r="O1955" s="197" t="n"/>
      <c r="P1955" s="199">
        <f>O1955+P1868</f>
        <v/>
      </c>
      <c r="Q1955" s="200">
        <f>N1955+P1955</f>
        <v/>
      </c>
      <c r="R1955" s="197" t="n"/>
      <c r="S1955" s="199">
        <f>R1955+S1868</f>
        <v/>
      </c>
      <c r="T1955" s="197" t="n"/>
      <c r="U1955" s="199">
        <f>T1955+U1868</f>
        <v/>
      </c>
      <c r="V1955" s="201">
        <f>L1955-N1955-U1955</f>
        <v/>
      </c>
      <c r="W1955" s="199">
        <f>IF(L1955-N1955-U1955-V1955=0,"","Error")</f>
        <v/>
      </c>
    </row>
    <row r="1956" ht="13" customHeight="1">
      <c r="A1956" s="15" t="n"/>
      <c r="B1956" s="18" t="n"/>
      <c r="C1956" s="21" t="n">
        <v>73013</v>
      </c>
      <c r="D1956" s="22" t="inlineStr">
        <is>
          <t>ផលបានពីការលក់ទ្រព្យសម្បត្តិកំទេចកំទី</t>
        </is>
      </c>
      <c r="E1956" s="62" t="inlineStr">
        <is>
          <t>SOM</t>
        </is>
      </c>
      <c r="F1956" s="184" t="n"/>
      <c r="G1956" s="185" t="n"/>
      <c r="H1956" s="185" t="n"/>
      <c r="I1956" s="185" t="n"/>
      <c r="J1956" s="186" t="n"/>
      <c r="K1956" s="184" t="n">
        <v>0</v>
      </c>
      <c r="L1956" s="186">
        <f>K1956+L1869</f>
        <v/>
      </c>
      <c r="M1956" s="184" t="n">
        <v>0</v>
      </c>
      <c r="N1956" s="186">
        <f>M1956+N1869</f>
        <v/>
      </c>
      <c r="O1956" s="184" t="n"/>
      <c r="P1956" s="186">
        <f>O1956+P1869</f>
        <v/>
      </c>
      <c r="Q1956" s="187">
        <f>N1956+P1956</f>
        <v/>
      </c>
      <c r="R1956" s="184" t="n"/>
      <c r="S1956" s="186">
        <f>R1956+S1869</f>
        <v/>
      </c>
      <c r="T1956" s="184" t="n"/>
      <c r="U1956" s="186">
        <f>T1956+U1869</f>
        <v/>
      </c>
      <c r="V1956" s="188">
        <f>L1956-N1956-U1956</f>
        <v/>
      </c>
      <c r="W1956" s="186">
        <f>IF(L1956-N1956-U1956-V1956=0,"","Error")</f>
        <v/>
      </c>
    </row>
    <row r="1957" ht="13" customHeight="1">
      <c r="A1957" s="15" t="n"/>
      <c r="B1957" s="18" t="n"/>
      <c r="C1957" s="21" t="n">
        <v>73015</v>
      </c>
      <c r="D1957" s="22" t="inlineStr">
        <is>
          <t>ការលក់មធ្យោបាយដឹកជញ្ជូន និងគ្រឿងចក្រចាស់ៗ ឬខូច</t>
        </is>
      </c>
      <c r="E1957" s="62" t="inlineStr">
        <is>
          <t>SOV</t>
        </is>
      </c>
      <c r="F1957" s="184" t="n"/>
      <c r="G1957" s="185" t="n"/>
      <c r="H1957" s="185" t="n"/>
      <c r="I1957" s="185" t="n"/>
      <c r="J1957" s="186" t="n"/>
      <c r="K1957" s="184" t="n">
        <v>0</v>
      </c>
      <c r="L1957" s="186">
        <f>K1957+L1870</f>
        <v/>
      </c>
      <c r="M1957" s="184" t="n">
        <v>0</v>
      </c>
      <c r="N1957" s="186">
        <f>M1957+N1870</f>
        <v/>
      </c>
      <c r="O1957" s="184" t="n"/>
      <c r="P1957" s="186">
        <f>O1957+P1870</f>
        <v/>
      </c>
      <c r="Q1957" s="187">
        <f>N1957+P1957</f>
        <v/>
      </c>
      <c r="R1957" s="184" t="n"/>
      <c r="S1957" s="186">
        <f>R1957+S1870</f>
        <v/>
      </c>
      <c r="T1957" s="184" t="n"/>
      <c r="U1957" s="186">
        <f>T1957+U1870</f>
        <v/>
      </c>
      <c r="V1957" s="188">
        <f>L1957-N1957-U1957</f>
        <v/>
      </c>
      <c r="W1957" s="186">
        <f>IF(L1957-N1957-U1957-V1957=0,"","Error")</f>
        <v/>
      </c>
    </row>
    <row r="1958" ht="13" customHeight="1">
      <c r="A1958" s="15" t="n"/>
      <c r="B1958" s="18" t="n"/>
      <c r="C1958" s="21" t="n">
        <v>73016</v>
      </c>
      <c r="D1958" s="22" t="inlineStr">
        <is>
          <t>ការលក់ឧបករណ៍អេឡិចត្រូនិចចាស់ៗ ឬ ខូច</t>
        </is>
      </c>
      <c r="E1958" s="62" t="inlineStr">
        <is>
          <t>SOD</t>
        </is>
      </c>
      <c r="F1958" s="184" t="n"/>
      <c r="G1958" s="185" t="n"/>
      <c r="H1958" s="185" t="n"/>
      <c r="I1958" s="185" t="n"/>
      <c r="J1958" s="186" t="n"/>
      <c r="K1958" s="184" t="n">
        <v>0</v>
      </c>
      <c r="L1958" s="186">
        <f>K1958+L1871</f>
        <v/>
      </c>
      <c r="M1958" s="184" t="n">
        <v>0</v>
      </c>
      <c r="N1958" s="186">
        <f>M1958+N1871</f>
        <v/>
      </c>
      <c r="O1958" s="184" t="n"/>
      <c r="P1958" s="186">
        <f>O1958+P1871</f>
        <v/>
      </c>
      <c r="Q1958" s="187">
        <f>N1958+P1958</f>
        <v/>
      </c>
      <c r="R1958" s="184" t="n"/>
      <c r="S1958" s="186">
        <f>R1958+S1871</f>
        <v/>
      </c>
      <c r="T1958" s="184" t="n"/>
      <c r="U1958" s="186">
        <f>T1958+U1871</f>
        <v/>
      </c>
      <c r="V1958" s="188">
        <f>L1958-N1958-U1958</f>
        <v/>
      </c>
      <c r="W1958" s="186">
        <f>IF(L1958-N1958-U1958-V1958=0,"","Error")</f>
        <v/>
      </c>
    </row>
    <row r="1959" ht="13" customHeight="1">
      <c r="A1959" s="15" t="n"/>
      <c r="B1959" s="18" t="n"/>
      <c r="C1959" s="21" t="n">
        <v>73017</v>
      </c>
      <c r="D1959" s="22" t="inlineStr">
        <is>
          <t>ការលក់ឧបករណ៍អគ្គិសនីចាស់ៗ ឬ ខូច</t>
        </is>
      </c>
      <c r="E1959" s="62" t="inlineStr">
        <is>
          <t>SOE</t>
        </is>
      </c>
      <c r="F1959" s="184" t="n"/>
      <c r="G1959" s="185" t="n"/>
      <c r="H1959" s="185" t="n"/>
      <c r="I1959" s="185" t="n"/>
      <c r="J1959" s="186" t="n"/>
      <c r="K1959" s="184" t="n">
        <v>0</v>
      </c>
      <c r="L1959" s="186">
        <f>K1959+L1872</f>
        <v/>
      </c>
      <c r="M1959" s="184" t="n">
        <v>0</v>
      </c>
      <c r="N1959" s="186">
        <f>M1959+N1872</f>
        <v/>
      </c>
      <c r="O1959" s="184" t="n"/>
      <c r="P1959" s="186">
        <f>O1959+P1872</f>
        <v/>
      </c>
      <c r="Q1959" s="187">
        <f>N1959+P1959</f>
        <v/>
      </c>
      <c r="R1959" s="184" t="n"/>
      <c r="S1959" s="186">
        <f>R1959+S1872</f>
        <v/>
      </c>
      <c r="T1959" s="184" t="n"/>
      <c r="U1959" s="186">
        <f>T1959+U1872</f>
        <v/>
      </c>
      <c r="V1959" s="188">
        <f>L1959-N1959-U1959</f>
        <v/>
      </c>
      <c r="W1959" s="186">
        <f>IF(L1959-N1959-U1959-V1959=0,"","Error")</f>
        <v/>
      </c>
    </row>
    <row r="1960" ht="14" customHeight="1" thickBot="1">
      <c r="A1960" s="15" t="n"/>
      <c r="B1960" s="24" t="n"/>
      <c r="C1960" s="55" t="n">
        <v>73018</v>
      </c>
      <c r="D1960" s="56" t="inlineStr">
        <is>
          <t>ការលក់ទ្រព្យសម្បត្តិនៃរដ្ឋបាលសាធារណៈផ្សេងទៀត</t>
        </is>
      </c>
      <c r="E1960" s="80" t="inlineStr">
        <is>
          <t>SOO</t>
        </is>
      </c>
      <c r="F1960" s="107" t="n"/>
      <c r="G1960" s="108" t="n"/>
      <c r="H1960" s="108" t="n"/>
      <c r="I1960" s="108" t="n"/>
      <c r="J1960" s="109" t="n"/>
      <c r="K1960" s="107" t="n">
        <v>0</v>
      </c>
      <c r="L1960" s="109">
        <f>K1960+L1873</f>
        <v/>
      </c>
      <c r="M1960" s="107" t="n">
        <v>0</v>
      </c>
      <c r="N1960" s="109">
        <f>M1960+N1873</f>
        <v/>
      </c>
      <c r="O1960" s="107" t="n"/>
      <c r="P1960" s="109">
        <f>O1960+P1873</f>
        <v/>
      </c>
      <c r="Q1960" s="110">
        <f>N1960+P1960</f>
        <v/>
      </c>
      <c r="R1960" s="107" t="n"/>
      <c r="S1960" s="109">
        <f>R1960+S1873</f>
        <v/>
      </c>
      <c r="T1960" s="107" t="n"/>
      <c r="U1960" s="109">
        <f>T1960+U1873</f>
        <v/>
      </c>
      <c r="V1960" s="111">
        <f>L1960-N1960-U1960</f>
        <v/>
      </c>
      <c r="W1960" s="109">
        <f>IF(L1960-N1960-U1960-V1960=0,"","Error")</f>
        <v/>
      </c>
    </row>
    <row r="1961" ht="14" customHeight="1" thickBot="1">
      <c r="A1961" s="15" t="n"/>
      <c r="B1961" s="19" t="inlineStr">
        <is>
          <t>7302</t>
        </is>
      </c>
      <c r="C1961" s="26" t="n">
        <v>73024</v>
      </c>
      <c r="D1961" s="35" t="inlineStr">
        <is>
          <t>កម្រៃសេវាបង់ថ្លៃសិទ្ធិប្រឡង និងសិក្សាវគ្គជើងសាគយ</t>
        </is>
      </c>
      <c r="E1961" s="63" t="inlineStr">
        <is>
          <t>CBF</t>
        </is>
      </c>
      <c r="F1961" s="189" t="n"/>
      <c r="G1961" s="190" t="n"/>
      <c r="H1961" s="190" t="n"/>
      <c r="I1961" s="190" t="n"/>
      <c r="J1961" s="114" t="n"/>
      <c r="K1961" s="189" t="n">
        <v>0</v>
      </c>
      <c r="L1961" s="114">
        <f>K1961+L1874</f>
        <v/>
      </c>
      <c r="M1961" s="189" t="n">
        <v>0</v>
      </c>
      <c r="N1961" s="114">
        <f>M1961+N1874</f>
        <v/>
      </c>
      <c r="O1961" s="189" t="n"/>
      <c r="P1961" s="114">
        <f>O1961+P1874</f>
        <v/>
      </c>
      <c r="Q1961" s="115">
        <f>N1961+P1961</f>
        <v/>
      </c>
      <c r="R1961" s="189" t="n"/>
      <c r="S1961" s="114">
        <f>R1961+S1874</f>
        <v/>
      </c>
      <c r="T1961" s="189" t="n"/>
      <c r="U1961" s="114">
        <f>T1961+U1874</f>
        <v/>
      </c>
      <c r="V1961" s="191">
        <f>L1961-N1961-U1961</f>
        <v/>
      </c>
      <c r="W1961" s="114">
        <f>IF(L1961-N1961-U1961-V1961=0,"","Error")</f>
        <v/>
      </c>
    </row>
    <row r="1962" ht="27" customHeight="1" thickBot="1">
      <c r="A1962" s="23" t="n"/>
      <c r="B1962" s="15" t="n"/>
      <c r="C1962" s="126" t="n">
        <v>73028</v>
      </c>
      <c r="D196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962" s="90" t="n"/>
      <c r="F1962" s="118" t="n"/>
      <c r="G1962" s="119">
        <f>G1963+G1968+G1974+G1975</f>
        <v/>
      </c>
      <c r="H1962" s="119">
        <f>H1963+H1968+H1974+H1975</f>
        <v/>
      </c>
      <c r="I1962" s="119">
        <f>I1963+I1968+I1974+I1975</f>
        <v/>
      </c>
      <c r="J1962" s="120">
        <f>J1963+J1968+J1974+J1975</f>
        <v/>
      </c>
      <c r="K1962" s="118">
        <f>K1963+K1968+K1974+K1975</f>
        <v/>
      </c>
      <c r="L1962" s="120">
        <f>L1963+L1968+L1974+L1975</f>
        <v/>
      </c>
      <c r="M1962" s="118">
        <f>M1963+M1968+M1974+M1975</f>
        <v/>
      </c>
      <c r="N1962" s="120">
        <f>N1963+N1968+N1974+N1975</f>
        <v/>
      </c>
      <c r="O1962" s="118">
        <f>O1963+O1968+O1974+O1975</f>
        <v/>
      </c>
      <c r="P1962" s="120">
        <f>P1963+P1968+P1974+P1975</f>
        <v/>
      </c>
      <c r="Q1962" s="121">
        <f>Q1963+Q1968+Q1974+Q1975</f>
        <v/>
      </c>
      <c r="R1962" s="118">
        <f>R1963+R1968+R1974+R1975</f>
        <v/>
      </c>
      <c r="S1962" s="120">
        <f>S1963+S1968+S1974+S1975</f>
        <v/>
      </c>
      <c r="T1962" s="118">
        <f>T1963+T1968+T1974+T1975</f>
        <v/>
      </c>
      <c r="U1962" s="120">
        <f>U1963+U1968+U1974+U1975</f>
        <v/>
      </c>
      <c r="V1962" s="122">
        <f>V1963+V1968+V1974+V1975</f>
        <v/>
      </c>
      <c r="W1962" s="120">
        <f>IF(L1962-N1962-U1962-V1962=0,"","Error")</f>
        <v/>
      </c>
    </row>
    <row r="1963" ht="14" customHeight="1" thickBot="1">
      <c r="A1963" s="23" t="n"/>
      <c r="B1963" s="18" t="n"/>
      <c r="C1963" s="129" t="n"/>
      <c r="D1963" s="141" t="inlineStr">
        <is>
          <t>សរុបកម្រៃចុះបញ្ជិកាប្រតិវេទន៍គយ</t>
        </is>
      </c>
      <c r="E1963" s="142" t="n"/>
      <c r="F1963" s="202" t="n"/>
      <c r="G1963" s="259">
        <f>SUM(G1964:G1967)</f>
        <v/>
      </c>
      <c r="H1963" s="259">
        <f>SUM(H1964:H1967)</f>
        <v/>
      </c>
      <c r="I1963" s="259">
        <f>SUM(I1964:I1967)</f>
        <v/>
      </c>
      <c r="J1963" s="260">
        <f>SUM(J1964:J1967)</f>
        <v/>
      </c>
      <c r="K1963" s="202">
        <f>SUM(K1964:K1967)</f>
        <v/>
      </c>
      <c r="L1963" s="260">
        <f>SUM(L1964:L1967)</f>
        <v/>
      </c>
      <c r="M1963" s="202">
        <f>SUM(M1964:M1967)</f>
        <v/>
      </c>
      <c r="N1963" s="260">
        <f>SUM(N1964:N1967)</f>
        <v/>
      </c>
      <c r="O1963" s="202">
        <f>SUM(O1964:O1967)</f>
        <v/>
      </c>
      <c r="P1963" s="260">
        <f>SUM(P1964:P1967)</f>
        <v/>
      </c>
      <c r="Q1963" s="261">
        <f>SUM(Q1964:Q1967)</f>
        <v/>
      </c>
      <c r="R1963" s="202">
        <f>SUM(R1964:R1967)</f>
        <v/>
      </c>
      <c r="S1963" s="260">
        <f>SUM(S1964:S1967)</f>
        <v/>
      </c>
      <c r="T1963" s="202">
        <f>SUM(T1964:T1967)</f>
        <v/>
      </c>
      <c r="U1963" s="260">
        <f>SUM(U1964:U1967)</f>
        <v/>
      </c>
      <c r="V1963" s="262">
        <f>SUM(V1964:V1967)</f>
        <v/>
      </c>
      <c r="W1963" s="260">
        <f>IF(L1963-N1963-U1963-V1963=0,"","Error")</f>
        <v/>
      </c>
    </row>
    <row r="1964" ht="26" customHeight="1">
      <c r="A1964" s="23" t="n"/>
      <c r="B1964" s="18" t="n"/>
      <c r="C1964" s="129" t="n"/>
      <c r="D1964" s="34" t="inlineStr">
        <is>
          <t>កម្រៃចុះបញ្ចិកាប្រតិវេទន៍គយនាំចេញនាំចូលនិងឆ្លងកាត់ (មាតិកាចាស់)</t>
        </is>
      </c>
      <c r="E1964" s="87" t="inlineStr">
        <is>
          <t>CDF</t>
        </is>
      </c>
      <c r="F1964" s="208" t="n"/>
      <c r="G1964" s="209" t="n"/>
      <c r="H1964" s="209" t="n"/>
      <c r="I1964" s="209" t="n"/>
      <c r="J1964" s="210" t="n"/>
      <c r="K1964" s="208" t="n">
        <v>0</v>
      </c>
      <c r="L1964" s="210">
        <f>K1964+L1877</f>
        <v/>
      </c>
      <c r="M1964" s="208" t="n">
        <v>0</v>
      </c>
      <c r="N1964" s="210">
        <f>M1964+N1877</f>
        <v/>
      </c>
      <c r="O1964" s="208" t="n"/>
      <c r="P1964" s="210">
        <f>O1964+P1877</f>
        <v/>
      </c>
      <c r="Q1964" s="211">
        <f>N1964+P1964</f>
        <v/>
      </c>
      <c r="R1964" s="208" t="n"/>
      <c r="S1964" s="210">
        <f>R1964+S1877</f>
        <v/>
      </c>
      <c r="T1964" s="208" t="n"/>
      <c r="U1964" s="210">
        <f>T1964+U1877</f>
        <v/>
      </c>
      <c r="V1964" s="212">
        <f>L1964-N1964-U1964</f>
        <v/>
      </c>
      <c r="W1964" s="210">
        <f>IF(L1964-N1964-U1964-V1964=0,"","Error")</f>
        <v/>
      </c>
    </row>
    <row r="1965" ht="26" customHeight="1">
      <c r="A1965" s="23" t="n"/>
      <c r="B1965" s="18" t="n"/>
      <c r="C1965" s="129" t="n"/>
      <c r="D196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965" s="64" t="inlineStr">
        <is>
          <t>CDL</t>
        </is>
      </c>
      <c r="F1965" s="213" t="n"/>
      <c r="G1965" s="214" t="n"/>
      <c r="H1965" s="214" t="n"/>
      <c r="I1965" s="214" t="n"/>
      <c r="J1965" s="215" t="n"/>
      <c r="K1965" s="213" t="n">
        <v>96000</v>
      </c>
      <c r="L1965" s="215">
        <f>K1965+L1878</f>
        <v/>
      </c>
      <c r="M1965" s="213" t="n">
        <v>0</v>
      </c>
      <c r="N1965" s="215">
        <f>M1965+N1878</f>
        <v/>
      </c>
      <c r="O1965" s="213" t="n"/>
      <c r="P1965" s="215">
        <f>O1965+P1878</f>
        <v/>
      </c>
      <c r="Q1965" s="216">
        <f>N1965+P1965</f>
        <v/>
      </c>
      <c r="R1965" s="213" t="n"/>
      <c r="S1965" s="215">
        <f>R1965+S1878</f>
        <v/>
      </c>
      <c r="T1965" s="213" t="n"/>
      <c r="U1965" s="215">
        <f>T1965+U1878</f>
        <v/>
      </c>
      <c r="V1965" s="217">
        <f>L1965-N1965-U1965</f>
        <v/>
      </c>
      <c r="W1965" s="215">
        <f>IF(L1965-N1965-U1965-V1965=0,"","Error")</f>
        <v/>
      </c>
    </row>
    <row r="1966" ht="26" customHeight="1">
      <c r="A1966" s="23" t="n"/>
      <c r="B1966" s="18" t="n"/>
      <c r="C1966" s="129" t="n"/>
      <c r="D196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966" s="64" t="inlineStr">
        <is>
          <t>CDO</t>
        </is>
      </c>
      <c r="F1966" s="213" t="n"/>
      <c r="G1966" s="214" t="n"/>
      <c r="H1966" s="214" t="n"/>
      <c r="I1966" s="214" t="n"/>
      <c r="J1966" s="215" t="n"/>
      <c r="K1966" s="213" t="n">
        <v>15000</v>
      </c>
      <c r="L1966" s="215">
        <f>K1966+L1879</f>
        <v/>
      </c>
      <c r="M1966" s="213" t="n">
        <v>0</v>
      </c>
      <c r="N1966" s="215">
        <f>M1966+N1879</f>
        <v/>
      </c>
      <c r="O1966" s="213" t="n"/>
      <c r="P1966" s="215">
        <f>O1966+P1879</f>
        <v/>
      </c>
      <c r="Q1966" s="216">
        <f>N1966+P1966</f>
        <v/>
      </c>
      <c r="R1966" s="213" t="n"/>
      <c r="S1966" s="215">
        <f>R1966+S1879</f>
        <v/>
      </c>
      <c r="T1966" s="213" t="n"/>
      <c r="U1966" s="215">
        <f>T1966+U1879</f>
        <v/>
      </c>
      <c r="V1966" s="217">
        <f>L1966-N1966-U1966</f>
        <v/>
      </c>
      <c r="W1966" s="215">
        <f>IF(L1966-N1966-U1966-V1966=0,"","Error")</f>
        <v/>
      </c>
    </row>
    <row r="1967" ht="14" customHeight="1" thickBot="1">
      <c r="A1967" s="23" t="n"/>
      <c r="B1967" s="18" t="n"/>
      <c r="C1967" s="129" t="n"/>
      <c r="D1967" s="33" t="inlineStr">
        <is>
          <t>ប្រតិវេទន៍គយទំនិញឆ្លងកាត់</t>
        </is>
      </c>
      <c r="E1967" s="65" t="inlineStr">
        <is>
          <t>CDT</t>
        </is>
      </c>
      <c r="F1967" s="218" t="n"/>
      <c r="G1967" s="219" t="n"/>
      <c r="H1967" s="219" t="n"/>
      <c r="I1967" s="219" t="n"/>
      <c r="J1967" s="220" t="n"/>
      <c r="K1967" s="218" t="n">
        <v>0</v>
      </c>
      <c r="L1967" s="220">
        <f>K1967+L1880</f>
        <v/>
      </c>
      <c r="M1967" s="218" t="n">
        <v>0</v>
      </c>
      <c r="N1967" s="220">
        <f>M1967+N1880</f>
        <v/>
      </c>
      <c r="O1967" s="218" t="n"/>
      <c r="P1967" s="220">
        <f>O1967+P1880</f>
        <v/>
      </c>
      <c r="Q1967" s="221">
        <f>N1967+P1967</f>
        <v/>
      </c>
      <c r="R1967" s="218" t="n"/>
      <c r="S1967" s="220">
        <f>R1967+S1880</f>
        <v/>
      </c>
      <c r="T1967" s="218" t="n"/>
      <c r="U1967" s="220">
        <f>T1967+U1880</f>
        <v/>
      </c>
      <c r="V1967" s="222">
        <f>L1967-N1967-U1967</f>
        <v/>
      </c>
      <c r="W1967" s="220">
        <f>IF(L1967-N1967-U1967-V1967=0,"","Error")</f>
        <v/>
      </c>
    </row>
    <row r="1968" ht="14" customHeight="1" thickBot="1">
      <c r="A1968" s="23" t="n"/>
      <c r="B1968" s="18" t="n"/>
      <c r="C1968" s="129" t="n"/>
      <c r="D1968" s="88" t="inlineStr">
        <is>
          <t>សរុបកម្រៃបែបបទគយ</t>
        </is>
      </c>
      <c r="E1968" s="89" t="inlineStr">
        <is>
          <t>CPF</t>
        </is>
      </c>
      <c r="F1968" s="118" t="n"/>
      <c r="G1968" s="119">
        <f>SUM(G1969:G1973)</f>
        <v/>
      </c>
      <c r="H1968" s="119">
        <f>SUM(H1969:H1973)</f>
        <v/>
      </c>
      <c r="I1968" s="119">
        <f>SUM(I1969:I1973)</f>
        <v/>
      </c>
      <c r="J1968" s="120">
        <f>SUM(J1969:J1973)</f>
        <v/>
      </c>
      <c r="K1968" s="118" t="n">
        <v>0</v>
      </c>
      <c r="L1968" s="120">
        <f>SUM(L1969:L1973)</f>
        <v/>
      </c>
      <c r="M1968" s="118" t="n">
        <v>0</v>
      </c>
      <c r="N1968" s="120">
        <f>SUM(N1969:N1973)</f>
        <v/>
      </c>
      <c r="O1968" s="118">
        <f>SUM(O1969:O1973)</f>
        <v/>
      </c>
      <c r="P1968" s="120">
        <f>SUM(P1969:P1973)</f>
        <v/>
      </c>
      <c r="Q1968" s="121">
        <f>SUM(Q1969:Q1973)</f>
        <v/>
      </c>
      <c r="R1968" s="118">
        <f>SUM(R1969:R1973)</f>
        <v/>
      </c>
      <c r="S1968" s="120">
        <f>SUM(S1969:S1973)</f>
        <v/>
      </c>
      <c r="T1968" s="118">
        <f>SUM(T1969:T1973)</f>
        <v/>
      </c>
      <c r="U1968" s="120">
        <f>SUM(U1969:U1973)</f>
        <v/>
      </c>
      <c r="V1968" s="122">
        <f>SUM(V1969:V1973)</f>
        <v/>
      </c>
      <c r="W1968" s="120">
        <f>IF(L1968-N1968-U1968-V1968=0,"","Error")</f>
        <v/>
      </c>
    </row>
    <row r="1969" ht="13" customHeight="1">
      <c r="A1969" s="23" t="n"/>
      <c r="B1969" s="18" t="n"/>
      <c r="C1969" s="129" t="n"/>
      <c r="D196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969" s="86" t="inlineStr">
        <is>
          <t>PFC</t>
        </is>
      </c>
      <c r="F1969" s="223" t="n"/>
      <c r="G1969" s="224" t="n"/>
      <c r="H1969" s="224" t="n"/>
      <c r="I1969" s="224" t="n"/>
      <c r="J1969" s="225" t="n"/>
      <c r="K1969" s="223" t="n">
        <v>0</v>
      </c>
      <c r="L1969" s="225">
        <f>K1969+L1882</f>
        <v/>
      </c>
      <c r="M1969" s="223" t="n">
        <v>0</v>
      </c>
      <c r="N1969" s="225">
        <f>M1969+N1882</f>
        <v/>
      </c>
      <c r="O1969" s="223" t="n"/>
      <c r="P1969" s="225">
        <f>O1969+P1882</f>
        <v/>
      </c>
      <c r="Q1969" s="226">
        <f>N1969+P1969</f>
        <v/>
      </c>
      <c r="R1969" s="223" t="n"/>
      <c r="S1969" s="225">
        <f>R1969+S1882</f>
        <v/>
      </c>
      <c r="T1969" s="223" t="n"/>
      <c r="U1969" s="225">
        <f>T1969+U1882</f>
        <v/>
      </c>
      <c r="V1969" s="227">
        <f>L1969-N1969-U1969</f>
        <v/>
      </c>
      <c r="W1969" s="225">
        <f>IF(L1969-N1969-U1969-V1969=0,"","Error")</f>
        <v/>
      </c>
    </row>
    <row r="1970" ht="26" customHeight="1">
      <c r="A1970" s="23" t="n"/>
      <c r="B1970" s="18" t="n"/>
      <c r="C1970" s="129" t="n"/>
      <c r="D197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970" s="59" t="inlineStr">
        <is>
          <t>PFL</t>
        </is>
      </c>
      <c r="F1970" s="192" t="n"/>
      <c r="G1970" s="193" t="n"/>
      <c r="H1970" s="193" t="n"/>
      <c r="I1970" s="193" t="n"/>
      <c r="J1970" s="194" t="n"/>
      <c r="K1970" s="192" t="n">
        <v>0</v>
      </c>
      <c r="L1970" s="194">
        <f>K1970+L1883</f>
        <v/>
      </c>
      <c r="M1970" s="192" t="n">
        <v>0</v>
      </c>
      <c r="N1970" s="194">
        <f>M1970+N1883</f>
        <v/>
      </c>
      <c r="O1970" s="192" t="n"/>
      <c r="P1970" s="194">
        <f>O1970+P1883</f>
        <v/>
      </c>
      <c r="Q1970" s="195">
        <f>N1970+P1970</f>
        <v/>
      </c>
      <c r="R1970" s="192" t="n"/>
      <c r="S1970" s="194">
        <f>R1970+S1883</f>
        <v/>
      </c>
      <c r="T1970" s="192" t="n"/>
      <c r="U1970" s="194">
        <f>T1970+U1883</f>
        <v/>
      </c>
      <c r="V1970" s="196">
        <f>L1970-N1970-U1970</f>
        <v/>
      </c>
      <c r="W1970" s="194">
        <f>IF(L1970-N1970-U1970-V1970=0,"","Error")</f>
        <v/>
      </c>
    </row>
    <row r="1971" ht="39" customHeight="1">
      <c r="A1971" s="23" t="n"/>
      <c r="B1971" s="18" t="n"/>
      <c r="C1971" s="129" t="n"/>
      <c r="D197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971" s="67" t="inlineStr">
        <is>
          <t>PFN</t>
        </is>
      </c>
      <c r="F1971" s="228" t="n"/>
      <c r="G1971" s="229" t="n"/>
      <c r="H1971" s="229" t="n"/>
      <c r="I1971" s="229" t="n"/>
      <c r="J1971" s="230" t="n"/>
      <c r="K1971" s="228" t="n">
        <v>40000</v>
      </c>
      <c r="L1971" s="230">
        <f>K1971+L1884</f>
        <v/>
      </c>
      <c r="M1971" s="228" t="n">
        <v>0</v>
      </c>
      <c r="N1971" s="230">
        <f>M1971+N1884</f>
        <v/>
      </c>
      <c r="O1971" s="228" t="n"/>
      <c r="P1971" s="230">
        <f>O1971+P1884</f>
        <v/>
      </c>
      <c r="Q1971" s="231">
        <f>N1971+P1971</f>
        <v/>
      </c>
      <c r="R1971" s="228" t="n"/>
      <c r="S1971" s="230">
        <f>R1971+S1884</f>
        <v/>
      </c>
      <c r="T1971" s="228" t="n"/>
      <c r="U1971" s="230">
        <f>T1971+U1884</f>
        <v/>
      </c>
      <c r="V1971" s="232">
        <f>L1971-N1971-U1971</f>
        <v/>
      </c>
      <c r="W1971" s="230">
        <f>IF(L1971-N1971-U1971-V1971=0,"","Error")</f>
        <v/>
      </c>
    </row>
    <row r="1972" ht="26" customHeight="1">
      <c r="A1972" s="23" t="n"/>
      <c r="B1972" s="18" t="n"/>
      <c r="C1972" s="129" t="n"/>
      <c r="D197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972" s="68" t="inlineStr">
        <is>
          <t>PFF</t>
        </is>
      </c>
      <c r="F1972" s="233" t="n"/>
      <c r="G1972" s="234" t="n"/>
      <c r="H1972" s="234" t="n"/>
      <c r="I1972" s="234" t="n"/>
      <c r="J1972" s="235" t="n"/>
      <c r="K1972" s="233" t="n">
        <v>0</v>
      </c>
      <c r="L1972" s="235">
        <f>K1972+L1885</f>
        <v/>
      </c>
      <c r="M1972" s="233" t="n">
        <v>0</v>
      </c>
      <c r="N1972" s="235">
        <f>M1972+N1885</f>
        <v/>
      </c>
      <c r="O1972" s="233" t="n"/>
      <c r="P1972" s="235">
        <f>O1972+P1885</f>
        <v/>
      </c>
      <c r="Q1972" s="236">
        <f>N1972+P1972</f>
        <v/>
      </c>
      <c r="R1972" s="233" t="n"/>
      <c r="S1972" s="235">
        <f>R1972+S1885</f>
        <v/>
      </c>
      <c r="T1972" s="233" t="n"/>
      <c r="U1972" s="235">
        <f>T1972+U1885</f>
        <v/>
      </c>
      <c r="V1972" s="237">
        <f>L1972-N1972-U1972</f>
        <v/>
      </c>
      <c r="W1972" s="235">
        <f>IF(L1972-N1972-U1972-V1972=0,"","Error")</f>
        <v/>
      </c>
    </row>
    <row r="1973" ht="39" customHeight="1">
      <c r="A1973" s="23" t="n"/>
      <c r="B1973" s="18" t="n"/>
      <c r="C1973" s="129" t="n"/>
      <c r="D197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973" s="60" t="inlineStr">
        <is>
          <t>PFP</t>
        </is>
      </c>
      <c r="F1973" s="150" t="n"/>
      <c r="G1973" s="151" t="n"/>
      <c r="H1973" s="151" t="n"/>
      <c r="I1973" s="151" t="n"/>
      <c r="J1973" s="152" t="n"/>
      <c r="K1973" s="150" t="n">
        <v>0</v>
      </c>
      <c r="L1973" s="152">
        <f>K1973+L1886</f>
        <v/>
      </c>
      <c r="M1973" s="150" t="n">
        <v>0</v>
      </c>
      <c r="N1973" s="152">
        <f>M1973+N1886</f>
        <v/>
      </c>
      <c r="O1973" s="150" t="n"/>
      <c r="P1973" s="152">
        <f>O1973+P1886</f>
        <v/>
      </c>
      <c r="Q1973" s="153">
        <f>N1973+P1973</f>
        <v/>
      </c>
      <c r="R1973" s="150" t="n"/>
      <c r="S1973" s="152">
        <f>R1973+S1886</f>
        <v/>
      </c>
      <c r="T1973" s="150" t="n"/>
      <c r="U1973" s="152">
        <f>T1973+U1886</f>
        <v/>
      </c>
      <c r="V1973" s="154">
        <f>L1973-N1973-U1973</f>
        <v/>
      </c>
      <c r="W1973" s="152">
        <f>IF(L1973-N1973-U1973-V1973=0,"","Error")</f>
        <v/>
      </c>
    </row>
    <row r="1974" ht="13" customHeight="1">
      <c r="A1974" s="23" t="n"/>
      <c r="B1974" s="18" t="n"/>
      <c r="C1974" s="129" t="n"/>
      <c r="D1974" s="12" t="inlineStr">
        <is>
          <t>កម្រៃប័ណ្ណសម្គាល់មធ្យោបាយដឹកជញ្ជូន</t>
        </is>
      </c>
      <c r="E1974" s="59" t="inlineStr">
        <is>
          <t>TID</t>
        </is>
      </c>
      <c r="F1974" s="192" t="n"/>
      <c r="G1974" s="193" t="n"/>
      <c r="H1974" s="193" t="n"/>
      <c r="I1974" s="193" t="n"/>
      <c r="J1974" s="194" t="n"/>
      <c r="K1974" s="192" t="n">
        <v>0</v>
      </c>
      <c r="L1974" s="194">
        <f>K1974+L1887</f>
        <v/>
      </c>
      <c r="M1974" s="192" t="n">
        <v>0</v>
      </c>
      <c r="N1974" s="194">
        <f>M1974+N1887</f>
        <v/>
      </c>
      <c r="O1974" s="192" t="n"/>
      <c r="P1974" s="194">
        <f>O1974+P1887</f>
        <v/>
      </c>
      <c r="Q1974" s="195">
        <f>N1974+P1974</f>
        <v/>
      </c>
      <c r="R1974" s="192" t="n"/>
      <c r="S1974" s="194">
        <f>R1974+S1887</f>
        <v/>
      </c>
      <c r="T1974" s="192" t="n"/>
      <c r="U1974" s="194">
        <f>T1974+U1887</f>
        <v/>
      </c>
      <c r="V1974" s="196">
        <f>L1974-N1974-U1974</f>
        <v/>
      </c>
      <c r="W1974" s="194">
        <f>IF(L1974-N1974-U1974-V1974=0,"","Error")</f>
        <v/>
      </c>
    </row>
    <row r="1975" ht="27" customHeight="1" thickBot="1">
      <c r="A1975" s="23" t="n"/>
      <c r="B1975" s="24" t="n"/>
      <c r="C1975" s="140" t="n"/>
      <c r="D197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975" s="69" t="inlineStr">
        <is>
          <t>VAF</t>
        </is>
      </c>
      <c r="F1975" s="238" t="n"/>
      <c r="G1975" s="239" t="n"/>
      <c r="H1975" s="239" t="n"/>
      <c r="I1975" s="239" t="n"/>
      <c r="J1975" s="240" t="n"/>
      <c r="K1975" s="238" t="n">
        <v>0</v>
      </c>
      <c r="L1975" s="240">
        <f>K1975+L1888</f>
        <v/>
      </c>
      <c r="M1975" s="238" t="n">
        <v>0</v>
      </c>
      <c r="N1975" s="240">
        <f>M1975+N1888</f>
        <v/>
      </c>
      <c r="O1975" s="238" t="n"/>
      <c r="P1975" s="240">
        <f>O1975+P1888</f>
        <v/>
      </c>
      <c r="Q1975" s="241">
        <f>N1975+P1975</f>
        <v/>
      </c>
      <c r="R1975" s="238" t="n"/>
      <c r="S1975" s="240">
        <f>R1975+S1888</f>
        <v/>
      </c>
      <c r="T1975" s="238" t="n"/>
      <c r="U1975" s="240">
        <f>T1975+U1888</f>
        <v/>
      </c>
      <c r="V1975" s="242">
        <f>L1975-N1975-U1975</f>
        <v/>
      </c>
      <c r="W1975" s="240">
        <f>IF(L1975-N1975-U1975-V1975=0,"","Error")</f>
        <v/>
      </c>
    </row>
    <row r="1976" ht="14" customHeight="1" thickBot="1">
      <c r="A1976" s="23" t="n"/>
      <c r="B1976" s="25" t="inlineStr">
        <is>
          <t>7304</t>
        </is>
      </c>
      <c r="C1976" s="126" t="n">
        <v>73048</v>
      </c>
      <c r="D1976" s="128" t="inlineStr">
        <is>
          <t>សរុបផលពីសេវាផ្សេងៗ</t>
        </is>
      </c>
      <c r="E1976" s="89" t="n"/>
      <c r="F1976" s="118" t="n"/>
      <c r="G1976" s="119">
        <f>G1977+G1978+G1984+G1985</f>
        <v/>
      </c>
      <c r="H1976" s="119">
        <f>H1977+H1978+H1984+H1985</f>
        <v/>
      </c>
      <c r="I1976" s="119">
        <f>I1977+I1978+I1984+I1985</f>
        <v/>
      </c>
      <c r="J1976" s="120">
        <f>J1977+J1978+J1984+J1985</f>
        <v/>
      </c>
      <c r="K1976" s="118">
        <f>K1977+K1978+K1984+K1985</f>
        <v/>
      </c>
      <c r="L1976" s="120">
        <f>L1977+L1978+L1984+L1985</f>
        <v/>
      </c>
      <c r="M1976" s="118">
        <f>M1977+M1978+M1984+M1985</f>
        <v/>
      </c>
      <c r="N1976" s="120">
        <f>N1977+N1978+N1984+N1985</f>
        <v/>
      </c>
      <c r="O1976" s="118">
        <f>O1977+O1978+O1984+O1985</f>
        <v/>
      </c>
      <c r="P1976" s="120">
        <f>P1977+P1978+P1984+P1985</f>
        <v/>
      </c>
      <c r="Q1976" s="121">
        <f>Q1977+Q1978+Q1984+Q1985</f>
        <v/>
      </c>
      <c r="R1976" s="118">
        <f>R1977+R1978+R1984+R1985</f>
        <v/>
      </c>
      <c r="S1976" s="120">
        <f>S1977+S1978+S1984+S1985</f>
        <v/>
      </c>
      <c r="T1976" s="118">
        <f>T1977+T1978+T1984+T1985</f>
        <v/>
      </c>
      <c r="U1976" s="120">
        <f>U1977+U1978+U1984+U1985</f>
        <v/>
      </c>
      <c r="V1976" s="122">
        <f>V1977+V1978+V1984+V1985</f>
        <v/>
      </c>
      <c r="W1976" s="120">
        <f>IF(L1976-N1976-U1976-V1976=0,"","Error")</f>
        <v/>
      </c>
    </row>
    <row r="1977" ht="14" customHeight="1" thickBot="1">
      <c r="A1977" s="23" t="n"/>
      <c r="B1977" s="18" t="n"/>
      <c r="C1977" s="129" t="n"/>
      <c r="D1977" s="32" t="inlineStr">
        <is>
          <t>កម្រៃផ្តល់សេវាតាមវិធានបញ្ជាក់ជាមុន</t>
        </is>
      </c>
      <c r="E1977" s="70" t="inlineStr">
        <is>
          <t>ARF</t>
        </is>
      </c>
      <c r="F1977" s="243" t="n"/>
      <c r="G1977" s="244" t="n"/>
      <c r="H1977" s="244" t="n"/>
      <c r="I1977" s="244" t="n"/>
      <c r="J1977" s="245" t="n"/>
      <c r="K1977" s="243" t="n">
        <v>0</v>
      </c>
      <c r="L1977" s="245">
        <f>K1977+L1890</f>
        <v/>
      </c>
      <c r="M1977" s="243" t="n">
        <v>0</v>
      </c>
      <c r="N1977" s="245">
        <f>M1977+N1890</f>
        <v/>
      </c>
      <c r="O1977" s="243" t="n"/>
      <c r="P1977" s="245">
        <f>O1977+P1890</f>
        <v/>
      </c>
      <c r="Q1977" s="246">
        <f>N1977+P1977</f>
        <v/>
      </c>
      <c r="R1977" s="243" t="n"/>
      <c r="S1977" s="245">
        <f>R1977+S1890</f>
        <v/>
      </c>
      <c r="T1977" s="243" t="n"/>
      <c r="U1977" s="245">
        <f>T1977+U1890</f>
        <v/>
      </c>
      <c r="V1977" s="247">
        <f>L1977-N1977-U1977</f>
        <v/>
      </c>
      <c r="W1977" s="245">
        <f>IF(L1977-N1977-U1977-V1977=0,"","Error")</f>
        <v/>
      </c>
    </row>
    <row r="1978" ht="14" customHeight="1" thickBot="1">
      <c r="A1978" s="23" t="n"/>
      <c r="B1978" s="18" t="n"/>
      <c r="C1978" s="129" t="n"/>
      <c r="D1978" s="31" t="inlineStr">
        <is>
          <t>សរុបកម្រៃការងារក្រៅការិយាល័យគយ</t>
        </is>
      </c>
      <c r="E1978" s="66" t="inlineStr">
        <is>
          <t>OOD</t>
        </is>
      </c>
      <c r="F1978" s="248" t="n"/>
      <c r="G1978" s="249">
        <f>SUM(G1979:G1983)</f>
        <v/>
      </c>
      <c r="H1978" s="249">
        <f>SUM(H1979:H1983)</f>
        <v/>
      </c>
      <c r="I1978" s="249">
        <f>SUM(I1979:I1983)</f>
        <v/>
      </c>
      <c r="J1978" s="204">
        <f>SUM(J1979:J1983)</f>
        <v/>
      </c>
      <c r="K1978" s="248" t="n">
        <v>0</v>
      </c>
      <c r="L1978" s="204">
        <f>SUM(L1979:L1983)</f>
        <v/>
      </c>
      <c r="M1978" s="248" t="n">
        <v>0</v>
      </c>
      <c r="N1978" s="204">
        <f>SUM(N1979:N1983)</f>
        <v/>
      </c>
      <c r="O1978" s="248">
        <f>SUM(O1979:O1983)</f>
        <v/>
      </c>
      <c r="P1978" s="204">
        <f>SUM(P1979:P1983)</f>
        <v/>
      </c>
      <c r="Q1978" s="206">
        <f>SUM(Q1979:Q1983)</f>
        <v/>
      </c>
      <c r="R1978" s="248">
        <f>SUM(R1979:R1983)</f>
        <v/>
      </c>
      <c r="S1978" s="204">
        <f>SUM(S1979:S1983)</f>
        <v/>
      </c>
      <c r="T1978" s="248">
        <f>SUM(T1979:T1983)</f>
        <v/>
      </c>
      <c r="U1978" s="204">
        <f>SUM(U1979:U1983)</f>
        <v/>
      </c>
      <c r="V1978" s="250">
        <f>L1978-N1978-U1978</f>
        <v/>
      </c>
      <c r="W1978" s="204">
        <f>IF(L1978-N1978-U1978-V1978=0,"","Error")</f>
        <v/>
      </c>
    </row>
    <row r="1979" ht="13" customHeight="1">
      <c r="A1979" s="23" t="n"/>
      <c r="B1979" s="18" t="n"/>
      <c r="C1979" s="129" t="n"/>
      <c r="D197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979" s="59" t="inlineStr">
        <is>
          <t>CII</t>
        </is>
      </c>
      <c r="F1979" s="192" t="n"/>
      <c r="G1979" s="193" t="n"/>
      <c r="H1979" s="193" t="n"/>
      <c r="I1979" s="193" t="n"/>
      <c r="J1979" s="194" t="n"/>
      <c r="K1979" s="192" t="n">
        <v>0</v>
      </c>
      <c r="L1979" s="194">
        <f>K1979+L1892</f>
        <v/>
      </c>
      <c r="M1979" s="192" t="n">
        <v>0</v>
      </c>
      <c r="N1979" s="194">
        <f>M1979+N1892</f>
        <v/>
      </c>
      <c r="O1979" s="192" t="n"/>
      <c r="P1979" s="194">
        <f>O1979+P1892</f>
        <v/>
      </c>
      <c r="Q1979" s="195">
        <f>N1979+P1979</f>
        <v/>
      </c>
      <c r="R1979" s="192" t="n"/>
      <c r="S1979" s="194">
        <f>R1979+S1892</f>
        <v/>
      </c>
      <c r="T1979" s="192" t="n"/>
      <c r="U1979" s="194">
        <f>T1979+U1892</f>
        <v/>
      </c>
      <c r="V1979" s="196">
        <f>L1979-N1979-U1979</f>
        <v/>
      </c>
      <c r="W1979" s="194">
        <f>IF(L1979-N1979-U1979-V1979=0,"","Error")</f>
        <v/>
      </c>
    </row>
    <row r="1980" ht="13" customHeight="1">
      <c r="A1980" s="23" t="n"/>
      <c r="B1980" s="18" t="n"/>
      <c r="C1980" s="129" t="n"/>
      <c r="D198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980" s="60" t="inlineStr">
        <is>
          <t>CIO</t>
        </is>
      </c>
      <c r="F1980" s="150" t="n"/>
      <c r="G1980" s="151" t="n"/>
      <c r="H1980" s="151" t="n"/>
      <c r="I1980" s="151" t="n"/>
      <c r="J1980" s="152" t="n"/>
      <c r="K1980" s="150" t="n">
        <v>0</v>
      </c>
      <c r="L1980" s="152">
        <f>K1980+L1893</f>
        <v/>
      </c>
      <c r="M1980" s="150" t="n">
        <v>0</v>
      </c>
      <c r="N1980" s="152">
        <f>M1980+N1893</f>
        <v/>
      </c>
      <c r="O1980" s="150" t="n"/>
      <c r="P1980" s="152">
        <f>O1980+P1893</f>
        <v/>
      </c>
      <c r="Q1980" s="153">
        <f>N1980+P1980</f>
        <v/>
      </c>
      <c r="R1980" s="150" t="n"/>
      <c r="S1980" s="152">
        <f>R1980+S1893</f>
        <v/>
      </c>
      <c r="T1980" s="150" t="n"/>
      <c r="U1980" s="152">
        <f>T1980+U1893</f>
        <v/>
      </c>
      <c r="V1980" s="154">
        <f>L1980-N1980-U1980</f>
        <v/>
      </c>
      <c r="W1980" s="152">
        <f>IF(L1980-N1980-U1980-V1980=0,"","Error")</f>
        <v/>
      </c>
    </row>
    <row r="1981" ht="13" customHeight="1">
      <c r="A1981" s="23" t="n"/>
      <c r="B1981" s="18" t="n"/>
      <c r="C1981" s="129" t="n"/>
      <c r="D198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981" s="60" t="inlineStr">
        <is>
          <t>NII</t>
        </is>
      </c>
      <c r="F1981" s="150" t="n"/>
      <c r="G1981" s="151" t="n"/>
      <c r="H1981" s="151" t="n"/>
      <c r="I1981" s="151" t="n"/>
      <c r="J1981" s="152" t="n"/>
      <c r="K1981" s="150" t="n">
        <v>0</v>
      </c>
      <c r="L1981" s="152">
        <f>K1981+L1894</f>
        <v/>
      </c>
      <c r="M1981" s="150" t="n">
        <v>0</v>
      </c>
      <c r="N1981" s="152">
        <f>M1981+N1894</f>
        <v/>
      </c>
      <c r="O1981" s="150" t="n"/>
      <c r="P1981" s="152">
        <f>O1981+P1894</f>
        <v/>
      </c>
      <c r="Q1981" s="153">
        <f>N1981+P1981</f>
        <v/>
      </c>
      <c r="R1981" s="150" t="n"/>
      <c r="S1981" s="152">
        <f>R1981+S1894</f>
        <v/>
      </c>
      <c r="T1981" s="150" t="n"/>
      <c r="U1981" s="152">
        <f>T1981+U1894</f>
        <v/>
      </c>
      <c r="V1981" s="154">
        <f>L1981-N1981-U1981</f>
        <v/>
      </c>
      <c r="W1981" s="152">
        <f>IF(L1981-N1981-U1981-V1981=0,"","Error")</f>
        <v/>
      </c>
    </row>
    <row r="1982" ht="13" customHeight="1">
      <c r="A1982" s="23" t="n"/>
      <c r="B1982" s="18" t="n"/>
      <c r="C1982" s="129" t="n"/>
      <c r="D198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982" s="60" t="inlineStr">
        <is>
          <t>NIO</t>
        </is>
      </c>
      <c r="F1982" s="150" t="n"/>
      <c r="G1982" s="151" t="n"/>
      <c r="H1982" s="151" t="n"/>
      <c r="I1982" s="151" t="n"/>
      <c r="J1982" s="152" t="n"/>
      <c r="K1982" s="150" t="n">
        <v>0</v>
      </c>
      <c r="L1982" s="152">
        <f>K1982+L1895</f>
        <v/>
      </c>
      <c r="M1982" s="150" t="n">
        <v>0</v>
      </c>
      <c r="N1982" s="152">
        <f>M1982+N1895</f>
        <v/>
      </c>
      <c r="O1982" s="150" t="n"/>
      <c r="P1982" s="152">
        <f>O1982+P1895</f>
        <v/>
      </c>
      <c r="Q1982" s="153">
        <f>N1982+P1982</f>
        <v/>
      </c>
      <c r="R1982" s="150" t="n"/>
      <c r="S1982" s="152">
        <f>R1982+S1895</f>
        <v/>
      </c>
      <c r="T1982" s="150" t="n"/>
      <c r="U1982" s="152">
        <f>T1982+U1895</f>
        <v/>
      </c>
      <c r="V1982" s="154">
        <f>L1982-N1982-U1982</f>
        <v/>
      </c>
      <c r="W1982" s="152">
        <f>IF(L1982-N1982-U1982-V1982=0,"","Error")</f>
        <v/>
      </c>
    </row>
    <row r="1983" ht="13" customHeight="1">
      <c r="A1983" s="23" t="n"/>
      <c r="B1983" s="18" t="n"/>
      <c r="C1983" s="129" t="n"/>
      <c r="D1983" s="13" t="inlineStr">
        <is>
          <t xml:space="preserve">   កម្រៃអមទំនិញ</t>
        </is>
      </c>
      <c r="E1983" s="71" t="inlineStr">
        <is>
          <t>CEF</t>
        </is>
      </c>
      <c r="F1983" s="251" t="n"/>
      <c r="G1983" s="252" t="n"/>
      <c r="H1983" s="252" t="n"/>
      <c r="I1983" s="252" t="n"/>
      <c r="J1983" s="253" t="n"/>
      <c r="K1983" s="251" t="n">
        <v>0</v>
      </c>
      <c r="L1983" s="253">
        <f>K1983+L1896</f>
        <v/>
      </c>
      <c r="M1983" s="251" t="n">
        <v>0</v>
      </c>
      <c r="N1983" s="253">
        <f>M1983+N1896</f>
        <v/>
      </c>
      <c r="O1983" s="251" t="n"/>
      <c r="P1983" s="253">
        <f>O1983+P1896</f>
        <v/>
      </c>
      <c r="Q1983" s="254">
        <f>N1983+P1983</f>
        <v/>
      </c>
      <c r="R1983" s="251" t="n"/>
      <c r="S1983" s="253">
        <f>R1983+S1896</f>
        <v/>
      </c>
      <c r="T1983" s="251" t="n"/>
      <c r="U1983" s="253">
        <f>T1983+U1896</f>
        <v/>
      </c>
      <c r="V1983" s="255">
        <f>L1983-N1983-U1983</f>
        <v/>
      </c>
      <c r="W1983" s="253">
        <f>IF(L1983-N1983-U1983-V1983=0,"","Error")</f>
        <v/>
      </c>
    </row>
    <row r="1984" ht="27" customHeight="1" thickBot="1">
      <c r="A1984" s="23" t="n"/>
      <c r="B1984" s="18" t="n"/>
      <c r="C1984" s="129" t="n"/>
      <c r="D198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984" s="70" t="inlineStr">
        <is>
          <t>OTF</t>
        </is>
      </c>
      <c r="F1984" s="243" t="n"/>
      <c r="G1984" s="244" t="n"/>
      <c r="H1984" s="244" t="n"/>
      <c r="I1984" s="244" t="n"/>
      <c r="J1984" s="245" t="n"/>
      <c r="K1984" s="243" t="n">
        <v>0</v>
      </c>
      <c r="L1984" s="245">
        <f>K1984+L1897</f>
        <v/>
      </c>
      <c r="M1984" s="243" t="n">
        <v>0</v>
      </c>
      <c r="N1984" s="245">
        <f>M1984+N1897</f>
        <v/>
      </c>
      <c r="O1984" s="243" t="n"/>
      <c r="P1984" s="245">
        <f>O1984+P1897</f>
        <v/>
      </c>
      <c r="Q1984" s="246">
        <f>N1984+P1984</f>
        <v/>
      </c>
      <c r="R1984" s="243" t="n"/>
      <c r="S1984" s="245">
        <f>R1984+S1897</f>
        <v/>
      </c>
      <c r="T1984" s="243" t="n"/>
      <c r="U1984" s="245">
        <f>T1984+U1897</f>
        <v/>
      </c>
      <c r="V1984" s="247">
        <f>L1984-N1984-U1984</f>
        <v/>
      </c>
      <c r="W1984" s="245">
        <f>IF(L1984-N1984-U1984-V1984=0,"","Error")</f>
        <v/>
      </c>
    </row>
    <row r="1985" ht="14" customHeight="1" thickBot="1">
      <c r="A1985" s="23" t="n"/>
      <c r="B1985" s="18" t="n"/>
      <c r="C1985" s="129" t="n"/>
      <c r="D1985" s="31" t="inlineStr">
        <is>
          <t>សរុបការគ្រប់គ្រងការឆ្លងកាត់អន្តរជាតិ</t>
        </is>
      </c>
      <c r="E1985" s="73" t="inlineStr">
        <is>
          <t>TRF</t>
        </is>
      </c>
      <c r="F1985" s="248" t="n"/>
      <c r="G1985" s="249">
        <f>SUM(G1986:G1992)</f>
        <v/>
      </c>
      <c r="H1985" s="249">
        <f>SUM(H1986:H1992)</f>
        <v/>
      </c>
      <c r="I1985" s="249">
        <f>SUM(I1986:I1992)</f>
        <v/>
      </c>
      <c r="J1985" s="204">
        <f>SUM(J1986:J1992)</f>
        <v/>
      </c>
      <c r="K1985" s="248" t="n">
        <v>0</v>
      </c>
      <c r="L1985" s="204">
        <f>SUM(L1986:L1992)</f>
        <v/>
      </c>
      <c r="M1985" s="248" t="n">
        <v>0</v>
      </c>
      <c r="N1985" s="204">
        <f>SUM(N1986:N1992)</f>
        <v/>
      </c>
      <c r="O1985" s="248">
        <f>SUM(O1986:O1992)</f>
        <v/>
      </c>
      <c r="P1985" s="204">
        <f>SUM(P1986:P1992)</f>
        <v/>
      </c>
      <c r="Q1985" s="206">
        <f>SUM(Q1986:Q1992)</f>
        <v/>
      </c>
      <c r="R1985" s="248">
        <f>SUM(R1986:R1992)</f>
        <v/>
      </c>
      <c r="S1985" s="204">
        <f>SUM(S1986:S1992)</f>
        <v/>
      </c>
      <c r="T1985" s="248">
        <f>SUM(T1986:T1992)</f>
        <v/>
      </c>
      <c r="U1985" s="204">
        <f>SUM(U1986:U1992)</f>
        <v/>
      </c>
      <c r="V1985" s="250">
        <f>L1985-N1985-U1985</f>
        <v/>
      </c>
      <c r="W1985" s="204">
        <f>IF(L1985-N1985-U1985-V1985=0,"","Error")</f>
        <v/>
      </c>
    </row>
    <row r="1986" ht="26" customHeight="1">
      <c r="A1986" s="23" t="n"/>
      <c r="B1986" s="18" t="n"/>
      <c r="C1986" s="129" t="n"/>
      <c r="D198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986" s="74" t="inlineStr">
        <is>
          <t>TFT</t>
        </is>
      </c>
      <c r="F1986" s="192" t="n"/>
      <c r="G1986" s="193" t="n"/>
      <c r="H1986" s="193" t="n"/>
      <c r="I1986" s="193" t="n"/>
      <c r="J1986" s="194" t="n"/>
      <c r="K1986" s="192" t="n">
        <v>0</v>
      </c>
      <c r="L1986" s="194">
        <f>K1986+L1899</f>
        <v/>
      </c>
      <c r="M1986" s="192" t="n">
        <v>0</v>
      </c>
      <c r="N1986" s="194">
        <f>M1986+N1899</f>
        <v/>
      </c>
      <c r="O1986" s="192" t="n"/>
      <c r="P1986" s="194">
        <f>O1986+P1899</f>
        <v/>
      </c>
      <c r="Q1986" s="195">
        <f>N1986+P1986</f>
        <v/>
      </c>
      <c r="R1986" s="192" t="n"/>
      <c r="S1986" s="194">
        <f>R1986+S1899</f>
        <v/>
      </c>
      <c r="T1986" s="192" t="n"/>
      <c r="U1986" s="194">
        <f>T1986+U1899</f>
        <v/>
      </c>
      <c r="V1986" s="196">
        <f>L1986-N1986-U1986</f>
        <v/>
      </c>
      <c r="W1986" s="194">
        <f>IF(L1986-N1986-U1986-V1986=0,"","Error")</f>
        <v/>
      </c>
    </row>
    <row r="1987" ht="13" customHeight="1">
      <c r="A1987" s="23" t="n"/>
      <c r="B1987" s="18" t="n"/>
      <c r="C1987" s="129" t="n"/>
      <c r="D198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987" s="75" t="inlineStr">
        <is>
          <t>TFF</t>
        </is>
      </c>
      <c r="F1987" s="150" t="n"/>
      <c r="G1987" s="151" t="n"/>
      <c r="H1987" s="151" t="n"/>
      <c r="I1987" s="151" t="n"/>
      <c r="J1987" s="152" t="n"/>
      <c r="K1987" s="150" t="n">
        <v>0</v>
      </c>
      <c r="L1987" s="152">
        <f>K1987+L1900</f>
        <v/>
      </c>
      <c r="M1987" s="150" t="n">
        <v>0</v>
      </c>
      <c r="N1987" s="152">
        <f>M1987+N1900</f>
        <v/>
      </c>
      <c r="O1987" s="150" t="n"/>
      <c r="P1987" s="152">
        <f>O1987+P1900</f>
        <v/>
      </c>
      <c r="Q1987" s="153">
        <f>N1987+P1987</f>
        <v/>
      </c>
      <c r="R1987" s="150" t="n"/>
      <c r="S1987" s="152">
        <f>R1987+S1900</f>
        <v/>
      </c>
      <c r="T1987" s="150" t="n"/>
      <c r="U1987" s="152">
        <f>T1987+U1900</f>
        <v/>
      </c>
      <c r="V1987" s="154">
        <f>L1987-N1987-U1987</f>
        <v/>
      </c>
      <c r="W1987" s="152">
        <f>IF(L1987-N1987-U1987-V1987=0,"","Error")</f>
        <v/>
      </c>
    </row>
    <row r="1988" ht="13" customHeight="1">
      <c r="A1988" s="23" t="n"/>
      <c r="B1988" s="18" t="n"/>
      <c r="C1988" s="129" t="n"/>
      <c r="D1988" s="12" t="inlineStr">
        <is>
          <t xml:space="preserve">   កម្រៃគ្រប់គ្រងការឆ្លងកាត់ទំនិញមិនផ្ទុកក្នុងកុងតឺន័រ</t>
        </is>
      </c>
      <c r="E1988" s="75" t="inlineStr">
        <is>
          <t>TFN</t>
        </is>
      </c>
      <c r="F1988" s="150" t="n"/>
      <c r="G1988" s="151" t="n"/>
      <c r="H1988" s="151" t="n"/>
      <c r="I1988" s="151" t="n"/>
      <c r="J1988" s="152" t="n"/>
      <c r="K1988" s="150" t="n">
        <v>0</v>
      </c>
      <c r="L1988" s="152">
        <f>K1988+L1901</f>
        <v/>
      </c>
      <c r="M1988" s="150" t="n">
        <v>0</v>
      </c>
      <c r="N1988" s="152">
        <f>M1988+N1901</f>
        <v/>
      </c>
      <c r="O1988" s="150" t="n"/>
      <c r="P1988" s="152">
        <f>O1988+P1901</f>
        <v/>
      </c>
      <c r="Q1988" s="153">
        <f>N1988+P1988</f>
        <v/>
      </c>
      <c r="R1988" s="150" t="n"/>
      <c r="S1988" s="152">
        <f>R1988+S1901</f>
        <v/>
      </c>
      <c r="T1988" s="150" t="n"/>
      <c r="U1988" s="152">
        <f>T1988+U1901</f>
        <v/>
      </c>
      <c r="V1988" s="154">
        <f>L1988-N1988-U1988</f>
        <v/>
      </c>
      <c r="W1988" s="152">
        <f>IF(L1988-N1988-U1988-V1988=0,"","Error")</f>
        <v/>
      </c>
    </row>
    <row r="1989" ht="13" customHeight="1">
      <c r="A1989" s="23" t="n"/>
      <c r="B1989" s="18" t="n"/>
      <c r="C1989" s="129" t="n"/>
      <c r="D1989" s="12" t="inlineStr">
        <is>
          <t xml:space="preserve">   កម្រៃគ្រប់គ្រងការឆ្លងកាត់គោ ក្របី និងសេះរស់</t>
        </is>
      </c>
      <c r="E1989" s="75" t="inlineStr">
        <is>
          <t>TFB</t>
        </is>
      </c>
      <c r="F1989" s="150" t="n"/>
      <c r="G1989" s="151" t="n"/>
      <c r="H1989" s="151" t="n"/>
      <c r="I1989" s="151" t="n"/>
      <c r="J1989" s="152" t="n"/>
      <c r="K1989" s="150" t="n">
        <v>0</v>
      </c>
      <c r="L1989" s="152">
        <f>K1989+L1902</f>
        <v/>
      </c>
      <c r="M1989" s="150" t="n">
        <v>0</v>
      </c>
      <c r="N1989" s="152">
        <f>M1989+N1902</f>
        <v/>
      </c>
      <c r="O1989" s="150" t="n"/>
      <c r="P1989" s="152">
        <f>O1989+P1902</f>
        <v/>
      </c>
      <c r="Q1989" s="153">
        <f>N1989+P1989</f>
        <v/>
      </c>
      <c r="R1989" s="150" t="n"/>
      <c r="S1989" s="152">
        <f>R1989+S1902</f>
        <v/>
      </c>
      <c r="T1989" s="150" t="n"/>
      <c r="U1989" s="152">
        <f>T1989+U1902</f>
        <v/>
      </c>
      <c r="V1989" s="154">
        <f>L1989-N1989-U1989</f>
        <v/>
      </c>
      <c r="W1989" s="152">
        <f>IF(L1989-N1989-U1989-V1989=0,"","Error")</f>
        <v/>
      </c>
    </row>
    <row r="1990" ht="13" customHeight="1">
      <c r="A1990" s="23" t="n"/>
      <c r="B1990" s="18" t="n"/>
      <c r="C1990" s="129" t="n"/>
      <c r="D1990" s="12" t="inlineStr">
        <is>
          <t xml:space="preserve">   កម្រៃគ្រប់គ្រងការឆ្លងកាត់ជ្រូក ចៀម និងពពែរស់</t>
        </is>
      </c>
      <c r="E1990" s="75" t="inlineStr">
        <is>
          <t>TFS</t>
        </is>
      </c>
      <c r="F1990" s="150" t="n"/>
      <c r="G1990" s="151" t="n"/>
      <c r="H1990" s="151" t="n"/>
      <c r="I1990" s="151" t="n"/>
      <c r="J1990" s="152" t="n"/>
      <c r="K1990" s="150" t="n">
        <v>0</v>
      </c>
      <c r="L1990" s="152">
        <f>K1990+L1903</f>
        <v/>
      </c>
      <c r="M1990" s="150" t="n">
        <v>0</v>
      </c>
      <c r="N1990" s="152">
        <f>M1990+N1903</f>
        <v/>
      </c>
      <c r="O1990" s="150" t="n"/>
      <c r="P1990" s="152">
        <f>O1990+P1903</f>
        <v/>
      </c>
      <c r="Q1990" s="153">
        <f>N1990+P1990</f>
        <v/>
      </c>
      <c r="R1990" s="150" t="n"/>
      <c r="S1990" s="152">
        <f>R1990+S1903</f>
        <v/>
      </c>
      <c r="T1990" s="150" t="n"/>
      <c r="U1990" s="152">
        <f>T1990+U1903</f>
        <v/>
      </c>
      <c r="V1990" s="154">
        <f>L1990-N1990-U1990</f>
        <v/>
      </c>
      <c r="W1990" s="152">
        <f>IF(L1990-N1990-U1990-V1990=0,"","Error")</f>
        <v/>
      </c>
    </row>
    <row r="1991" ht="13" customHeight="1">
      <c r="A1991" s="23" t="n"/>
      <c r="B1991" s="18" t="n"/>
      <c r="C1991" s="129" t="n"/>
      <c r="D1991" s="12" t="inlineStr">
        <is>
          <t xml:space="preserve">   កម្រៃគ្រប់គ្រងការឆ្លងកាត់សត្វស្លាប (មាន់ ទា ...)</t>
        </is>
      </c>
      <c r="E1991" s="75" t="inlineStr">
        <is>
          <t>TFP</t>
        </is>
      </c>
      <c r="F1991" s="150" t="n"/>
      <c r="G1991" s="151" t="n"/>
      <c r="H1991" s="151" t="n"/>
      <c r="I1991" s="151" t="n"/>
      <c r="J1991" s="152" t="n"/>
      <c r="K1991" s="150" t="n">
        <v>0</v>
      </c>
      <c r="L1991" s="152">
        <f>K1991+L1904</f>
        <v/>
      </c>
      <c r="M1991" s="150" t="n">
        <v>0</v>
      </c>
      <c r="N1991" s="152">
        <f>M1991+N1904</f>
        <v/>
      </c>
      <c r="O1991" s="150" t="n"/>
      <c r="P1991" s="152">
        <f>O1991+P1904</f>
        <v/>
      </c>
      <c r="Q1991" s="153">
        <f>N1991+P1991</f>
        <v/>
      </c>
      <c r="R1991" s="150" t="n"/>
      <c r="S1991" s="152">
        <f>R1991+S1904</f>
        <v/>
      </c>
      <c r="T1991" s="150" t="n"/>
      <c r="U1991" s="152">
        <f>T1991+U1904</f>
        <v/>
      </c>
      <c r="V1991" s="154">
        <f>L1991-N1991-U1991</f>
        <v/>
      </c>
      <c r="W1991" s="152">
        <f>IF(L1991-N1991-U1991-V1991=0,"","Error")</f>
        <v/>
      </c>
    </row>
    <row r="1992" ht="14" customHeight="1" thickBot="1">
      <c r="A1992" s="23" t="n"/>
      <c r="B1992" s="24" t="n"/>
      <c r="C1992" s="140" t="n"/>
      <c r="D1992" s="30" t="inlineStr">
        <is>
          <t xml:space="preserve">   កម្រៃគ្រប់គ្រងការឆ្លងកាត់ផលិតផលជលផល</t>
        </is>
      </c>
      <c r="E1992" s="76" t="inlineStr">
        <is>
          <t>TFA</t>
        </is>
      </c>
      <c r="F1992" s="238" t="n"/>
      <c r="G1992" s="239" t="n"/>
      <c r="H1992" s="239" t="n"/>
      <c r="I1992" s="239" t="n"/>
      <c r="J1992" s="240" t="n"/>
      <c r="K1992" s="238" t="n">
        <v>0</v>
      </c>
      <c r="L1992" s="240">
        <f>K1992+L1905</f>
        <v/>
      </c>
      <c r="M1992" s="238" t="n">
        <v>0</v>
      </c>
      <c r="N1992" s="240">
        <f>M1992+N1905</f>
        <v/>
      </c>
      <c r="O1992" s="238" t="n"/>
      <c r="P1992" s="240">
        <f>O1992+P1905</f>
        <v/>
      </c>
      <c r="Q1992" s="241">
        <f>N1992+P1992</f>
        <v/>
      </c>
      <c r="R1992" s="238" t="n"/>
      <c r="S1992" s="240">
        <f>R1992+S1905</f>
        <v/>
      </c>
      <c r="T1992" s="238" t="n"/>
      <c r="U1992" s="240">
        <f>T1992+U1905</f>
        <v/>
      </c>
      <c r="V1992" s="242">
        <f>L1992-N1992-U1992</f>
        <v/>
      </c>
      <c r="W1992" s="240">
        <f>IF(L1992-N1992-U1992-V1992=0,"","Error")</f>
        <v/>
      </c>
    </row>
    <row r="1993" ht="14" customHeight="1" thickBot="1">
      <c r="A1993" s="23" t="n"/>
      <c r="B1993" s="136" t="n">
        <v>7306</v>
      </c>
      <c r="C1993" s="139" t="n">
        <v>73066</v>
      </c>
      <c r="D1993" s="138" t="inlineStr">
        <is>
          <t>សរុបចំណូលពីអាជ្ញាប័ណ្ណក្នុងស្រុក</t>
        </is>
      </c>
      <c r="E1993" s="90" t="n"/>
      <c r="F1993" s="118" t="n"/>
      <c r="G1993" s="119">
        <f>SUM(G1994:G1998)</f>
        <v/>
      </c>
      <c r="H1993" s="119">
        <f>SUM(H1994:H1998)</f>
        <v/>
      </c>
      <c r="I1993" s="119">
        <f>SUM(I1994:I1998)</f>
        <v/>
      </c>
      <c r="J1993" s="120">
        <f>SUM(J1994:J1998)</f>
        <v/>
      </c>
      <c r="K1993" s="118">
        <f>SUM(K1994:K1998)</f>
        <v/>
      </c>
      <c r="L1993" s="120">
        <f>SUM(L1994:L1998)</f>
        <v/>
      </c>
      <c r="M1993" s="118">
        <f>SUM(M1994:M1998)</f>
        <v/>
      </c>
      <c r="N1993" s="120">
        <f>SUM(N1994:N1998)</f>
        <v/>
      </c>
      <c r="O1993" s="118">
        <f>SUM(O1994:O1998)</f>
        <v/>
      </c>
      <c r="P1993" s="120">
        <f>SUM(P1994:P1998)</f>
        <v/>
      </c>
      <c r="Q1993" s="121">
        <f>SUM(Q1994:Q1998)</f>
        <v/>
      </c>
      <c r="R1993" s="118">
        <f>SUM(R1994:R1998)</f>
        <v/>
      </c>
      <c r="S1993" s="120">
        <f>SUM(S1994:S1998)</f>
        <v/>
      </c>
      <c r="T1993" s="118">
        <f>SUM(T1994:T1998)</f>
        <v/>
      </c>
      <c r="U1993" s="120">
        <f>SUM(U1994:U1998)</f>
        <v/>
      </c>
      <c r="V1993" s="122">
        <f>SUM(V1994:V1998)</f>
        <v/>
      </c>
      <c r="W1993" s="120">
        <f>IF(L1993-N1993-U1993-V1993=0,"","Error")</f>
        <v/>
      </c>
    </row>
    <row r="1994" ht="13" customHeight="1">
      <c r="A1994" s="23" t="n"/>
      <c r="B1994" s="18" t="n"/>
      <c r="C1994" s="127" t="n"/>
      <c r="D1994" s="137" t="inlineStr">
        <is>
          <t xml:space="preserve">   កម្រៃអាជ្ញាប័ណ្ណសន្និធិគយបណ្តោះអាសន្ន (មាតិកាចាស់)</t>
        </is>
      </c>
      <c r="E1994" s="86" t="inlineStr">
        <is>
          <t>TSL</t>
        </is>
      </c>
      <c r="F1994" s="192" t="n"/>
      <c r="G1994" s="193" t="n"/>
      <c r="H1994" s="193" t="n"/>
      <c r="I1994" s="193" t="n"/>
      <c r="J1994" s="194" t="n"/>
      <c r="K1994" s="192" t="n">
        <v>0</v>
      </c>
      <c r="L1994" s="194">
        <f>K1994+L1907</f>
        <v/>
      </c>
      <c r="M1994" s="192" t="n">
        <v>0</v>
      </c>
      <c r="N1994" s="194">
        <f>M1994+N1907</f>
        <v/>
      </c>
      <c r="O1994" s="192" t="n"/>
      <c r="P1994" s="194">
        <f>O1994+P1907</f>
        <v/>
      </c>
      <c r="Q1994" s="195">
        <f>N1994+P1994</f>
        <v/>
      </c>
      <c r="R1994" s="192" t="n"/>
      <c r="S1994" s="194">
        <f>R1994+S1907</f>
        <v/>
      </c>
      <c r="T1994" s="192" t="n"/>
      <c r="U1994" s="194">
        <f>T1994+U1907</f>
        <v/>
      </c>
      <c r="V1994" s="196">
        <f>L1994-N1994-U1994</f>
        <v/>
      </c>
      <c r="W1994" s="194">
        <f>IF(L1994-N1994-U1994-V1994=0,"","Error")</f>
        <v/>
      </c>
    </row>
    <row r="1995" ht="26" customHeight="1">
      <c r="A1995" s="23" t="n"/>
      <c r="B1995" s="18" t="n"/>
      <c r="C1995" s="127" t="n"/>
      <c r="D199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995" s="60" t="inlineStr">
        <is>
          <t>BTL</t>
        </is>
      </c>
      <c r="F1995" s="150" t="n"/>
      <c r="G1995" s="151" t="n"/>
      <c r="H1995" s="151" t="n"/>
      <c r="I1995" s="151" t="n"/>
      <c r="J1995" s="152" t="n"/>
      <c r="K1995" s="150" t="n">
        <v>0</v>
      </c>
      <c r="L1995" s="152">
        <f>K1995+L1908</f>
        <v/>
      </c>
      <c r="M1995" s="150" t="n">
        <v>0</v>
      </c>
      <c r="N1995" s="152">
        <f>M1995+N1908</f>
        <v/>
      </c>
      <c r="O1995" s="150" t="n"/>
      <c r="P1995" s="152">
        <f>O1995+P1908</f>
        <v/>
      </c>
      <c r="Q1995" s="153">
        <f>N1995+P1995</f>
        <v/>
      </c>
      <c r="R1995" s="150" t="n"/>
      <c r="S1995" s="152">
        <f>R1995+S1908</f>
        <v/>
      </c>
      <c r="T1995" s="150" t="n"/>
      <c r="U1995" s="152">
        <f>T1995+U1908</f>
        <v/>
      </c>
      <c r="V1995" s="154">
        <f>L1995-N1995-U1995</f>
        <v/>
      </c>
      <c r="W1995" s="152">
        <f>IF(L1995-N1995-U1995-V1995=0,"","Error")</f>
        <v/>
      </c>
    </row>
    <row r="1996" ht="13" customHeight="1">
      <c r="A1996" s="23" t="n"/>
      <c r="B1996" s="18" t="n"/>
      <c r="C1996" s="127" t="n"/>
      <c r="D1996" s="7" t="inlineStr">
        <is>
          <t xml:space="preserve">   កម្រៃការគ្រប់គ្រងប្រតិបត្តិការសន្និធិគយបណ្តោះអាសន្ន</t>
        </is>
      </c>
      <c r="E1996" s="61" t="inlineStr">
        <is>
          <t>TSM</t>
        </is>
      </c>
      <c r="F1996" s="197" t="n"/>
      <c r="G1996" s="198" t="n"/>
      <c r="H1996" s="198" t="n"/>
      <c r="I1996" s="198" t="n"/>
      <c r="J1996" s="199" t="n"/>
      <c r="K1996" s="197" t="n">
        <v>0</v>
      </c>
      <c r="L1996" s="199">
        <f>K1996+L1909</f>
        <v/>
      </c>
      <c r="M1996" s="197" t="n">
        <v>0</v>
      </c>
      <c r="N1996" s="199">
        <f>M1996+N1909</f>
        <v/>
      </c>
      <c r="O1996" s="197" t="n"/>
      <c r="P1996" s="199">
        <f>O1996+P1909</f>
        <v/>
      </c>
      <c r="Q1996" s="200">
        <f>N1996+P1996</f>
        <v/>
      </c>
      <c r="R1996" s="197" t="n"/>
      <c r="S1996" s="199">
        <f>R1996+S1909</f>
        <v/>
      </c>
      <c r="T1996" s="197" t="n"/>
      <c r="U1996" s="199">
        <f>T1996+U1909</f>
        <v/>
      </c>
      <c r="V1996" s="201">
        <f>L1996-N1996-U1996</f>
        <v/>
      </c>
      <c r="W1996" s="199">
        <f>IF(L1996-N1996-U1996-V1996=0,"","Error")</f>
        <v/>
      </c>
    </row>
    <row r="1997" ht="13" customHeight="1">
      <c r="A1997" s="23" t="n"/>
      <c r="B1997" s="18" t="n"/>
      <c r="C1997" s="127" t="n"/>
      <c r="D1997" s="7" t="inlineStr">
        <is>
          <t xml:space="preserve">   កម្រៃការគ្រប់គ្រងប្រតិបត្តិការភណ្ឌាគារគយមានដែនកំណត់ </t>
        </is>
      </c>
      <c r="E1997" s="61" t="inlineStr">
        <is>
          <t>BWM</t>
        </is>
      </c>
      <c r="F1997" s="197" t="n"/>
      <c r="G1997" s="198" t="n"/>
      <c r="H1997" s="198" t="n"/>
      <c r="I1997" s="198" t="n"/>
      <c r="J1997" s="199" t="n"/>
      <c r="K1997" s="197" t="n">
        <v>0</v>
      </c>
      <c r="L1997" s="199">
        <f>K1997+L1910</f>
        <v/>
      </c>
      <c r="M1997" s="197" t="n">
        <v>0</v>
      </c>
      <c r="N1997" s="199">
        <f>M1997+N1910</f>
        <v/>
      </c>
      <c r="O1997" s="197" t="n"/>
      <c r="P1997" s="199">
        <f>O1997+P1910</f>
        <v/>
      </c>
      <c r="Q1997" s="200">
        <f>N1997+P1997</f>
        <v/>
      </c>
      <c r="R1997" s="197" t="n"/>
      <c r="S1997" s="199">
        <f>R1997+S1910</f>
        <v/>
      </c>
      <c r="T1997" s="197" t="n"/>
      <c r="U1997" s="199">
        <f>T1997+U1910</f>
        <v/>
      </c>
      <c r="V1997" s="201">
        <f>L1997-N1997-U1997</f>
        <v/>
      </c>
      <c r="W1997" s="199">
        <f>IF(L1997-N1997-U1997-V1997=0,"","Error")</f>
        <v/>
      </c>
    </row>
    <row r="1998" ht="14" customHeight="1" thickBot="1">
      <c r="A1998" s="23" t="n"/>
      <c r="B1998" s="24" t="n"/>
      <c r="C1998" s="130" t="n"/>
      <c r="D1998" s="28" t="inlineStr">
        <is>
          <t xml:space="preserve">   កម្រៃអាជ្ញាប័ណ្ណជើងសាគយ</t>
        </is>
      </c>
      <c r="E1998" s="69" t="inlineStr">
        <is>
          <t>CBL</t>
        </is>
      </c>
      <c r="F1998" s="238" t="n"/>
      <c r="G1998" s="239" t="n"/>
      <c r="H1998" s="239" t="n"/>
      <c r="I1998" s="239" t="n"/>
      <c r="J1998" s="240" t="n"/>
      <c r="K1998" s="238" t="n">
        <v>0</v>
      </c>
      <c r="L1998" s="240">
        <f>K1998+L1911</f>
        <v/>
      </c>
      <c r="M1998" s="238" t="n">
        <v>0</v>
      </c>
      <c r="N1998" s="240">
        <f>M1998+N1911</f>
        <v/>
      </c>
      <c r="O1998" s="238" t="n"/>
      <c r="P1998" s="240">
        <f>O1998+P1911</f>
        <v/>
      </c>
      <c r="Q1998" s="241">
        <f>N1998+P1998</f>
        <v/>
      </c>
      <c r="R1998" s="238" t="n"/>
      <c r="S1998" s="240">
        <f>R1998+S1911</f>
        <v/>
      </c>
      <c r="T1998" s="238" t="n"/>
      <c r="U1998" s="240">
        <f>T1998+U1911</f>
        <v/>
      </c>
      <c r="V1998" s="242">
        <f>L1998-N1998-U1998</f>
        <v/>
      </c>
      <c r="W1998" s="240">
        <f>IF(L1998-N1998-U1998-V1998=0,"","Error")</f>
        <v/>
      </c>
    </row>
    <row r="1999" ht="13" customHeight="1">
      <c r="A1999" s="15" t="n"/>
      <c r="B1999" s="19" t="inlineStr">
        <is>
          <t>7307</t>
        </is>
      </c>
      <c r="C1999" s="20" t="n">
        <v>73071</v>
      </c>
      <c r="D1999" s="16" t="inlineStr">
        <is>
          <t>ការជួលដីទំនេរ</t>
        </is>
      </c>
      <c r="E1999" s="77" t="inlineStr">
        <is>
          <t>ROL</t>
        </is>
      </c>
      <c r="F1999" s="97" t="n"/>
      <c r="G1999" s="98" t="n"/>
      <c r="H1999" s="98" t="n"/>
      <c r="I1999" s="98" t="n"/>
      <c r="J1999" s="99" t="n"/>
      <c r="K1999" s="97" t="n">
        <v>0</v>
      </c>
      <c r="L1999" s="99">
        <f>K1999+L1912</f>
        <v/>
      </c>
      <c r="M1999" s="97" t="n">
        <v>0</v>
      </c>
      <c r="N1999" s="99">
        <f>M1999+N1912</f>
        <v/>
      </c>
      <c r="O1999" s="97" t="n"/>
      <c r="P1999" s="99">
        <f>O1999+P1912</f>
        <v/>
      </c>
      <c r="Q1999" s="100">
        <f>N1999+P1999</f>
        <v/>
      </c>
      <c r="R1999" s="97" t="n"/>
      <c r="S1999" s="99">
        <f>R1999+S1912</f>
        <v/>
      </c>
      <c r="T1999" s="97" t="n"/>
      <c r="U1999" s="99">
        <f>T1999+U1912</f>
        <v/>
      </c>
      <c r="V1999" s="101">
        <f>L1999-N1999-U1999</f>
        <v/>
      </c>
      <c r="W1999" s="99">
        <f>IF(L1999-N1999-U1999-V1999=0,"","Error")</f>
        <v/>
      </c>
    </row>
    <row r="2000" ht="13" customHeight="1">
      <c r="A2000" s="15" t="n"/>
      <c r="B2000" s="18" t="n"/>
      <c r="C2000" s="21" t="n">
        <v>73072</v>
      </c>
      <c r="D2000" s="22" t="inlineStr">
        <is>
          <t>ការជួលដីមានអគារ</t>
        </is>
      </c>
      <c r="E2000" s="62" t="inlineStr">
        <is>
          <t>ROB</t>
        </is>
      </c>
      <c r="F2000" s="184" t="n"/>
      <c r="G2000" s="185" t="n"/>
      <c r="H2000" s="185" t="n"/>
      <c r="I2000" s="185" t="n"/>
      <c r="J2000" s="186" t="n"/>
      <c r="K2000" s="184" t="n">
        <v>0</v>
      </c>
      <c r="L2000" s="124">
        <f>K2000+L1913</f>
        <v/>
      </c>
      <c r="M2000" s="184" t="n">
        <v>0</v>
      </c>
      <c r="N2000" s="124">
        <f>M2000+N1913</f>
        <v/>
      </c>
      <c r="O2000" s="184" t="n"/>
      <c r="P2000" s="186">
        <f>O2000+P1913</f>
        <v/>
      </c>
      <c r="Q2000" s="187">
        <f>N2000+P2000</f>
        <v/>
      </c>
      <c r="R2000" s="184" t="n"/>
      <c r="S2000" s="186">
        <f>R2000+S1913</f>
        <v/>
      </c>
      <c r="T2000" s="184" t="n"/>
      <c r="U2000" s="186">
        <f>T2000+U1913</f>
        <v/>
      </c>
      <c r="V2000" s="188">
        <f>L2000-N2000-U2000</f>
        <v/>
      </c>
      <c r="W2000" s="186">
        <f>IF(L2000-N2000-U2000-V2000=0,"","Error")</f>
        <v/>
      </c>
    </row>
    <row r="2001" ht="14" customHeight="1" thickBot="1">
      <c r="A2001" s="15" t="n"/>
      <c r="B2001" s="18" t="n"/>
      <c r="C2001" s="131" t="n">
        <v>73073</v>
      </c>
      <c r="D2001" s="82" t="inlineStr">
        <is>
          <t>ការជួលអគារ ឬសំណង់ផ្សេងៗ</t>
        </is>
      </c>
      <c r="E2001" s="132" t="inlineStr">
        <is>
          <t>ROO</t>
        </is>
      </c>
      <c r="F2001" s="168" t="n"/>
      <c r="G2001" s="169" t="n"/>
      <c r="H2001" s="169" t="n"/>
      <c r="I2001" s="169" t="n"/>
      <c r="J2001" s="170" t="n"/>
      <c r="K2001" s="168" t="n">
        <v>0</v>
      </c>
      <c r="L2001" s="170">
        <f>K2001+L1914</f>
        <v/>
      </c>
      <c r="M2001" s="168" t="n">
        <v>0</v>
      </c>
      <c r="N2001" s="170">
        <f>M2001+N1914</f>
        <v/>
      </c>
      <c r="O2001" s="168" t="n"/>
      <c r="P2001" s="170">
        <f>O2001+P1914</f>
        <v/>
      </c>
      <c r="Q2001" s="171">
        <f>N2001+P2001</f>
        <v/>
      </c>
      <c r="R2001" s="168" t="n"/>
      <c r="S2001" s="170">
        <f>R2001+S1914</f>
        <v/>
      </c>
      <c r="T2001" s="168" t="n"/>
      <c r="U2001" s="170">
        <f>T2001+U1914</f>
        <v/>
      </c>
      <c r="V2001" s="263">
        <f>L2001-N2001-U2001</f>
        <v/>
      </c>
      <c r="W2001" s="170">
        <f>IF(L2001-N2001-U2001-V2001=0,"","Error")</f>
        <v/>
      </c>
    </row>
    <row r="2002" ht="14" customHeight="1" thickBot="1">
      <c r="A2002" s="23" t="n"/>
      <c r="B2002" s="15" t="n"/>
      <c r="C2002" s="139" t="n">
        <v>73087</v>
      </c>
      <c r="D2002" s="135" t="inlineStr">
        <is>
          <t>សរុបផលពីការត្រួតពិនិត្យគុណភាពផលិតផល និងការគោរពបទដ្ឋាន</t>
        </is>
      </c>
      <c r="E2002" s="89" t="n"/>
      <c r="F2002" s="118" t="n"/>
      <c r="G2002" s="119">
        <f>G2003</f>
        <v/>
      </c>
      <c r="H2002" s="119">
        <f>H2003</f>
        <v/>
      </c>
      <c r="I2002" s="119">
        <f>I2003</f>
        <v/>
      </c>
      <c r="J2002" s="120">
        <f>J2003</f>
        <v/>
      </c>
      <c r="K2002" s="118">
        <f>K2003</f>
        <v/>
      </c>
      <c r="L2002" s="120">
        <f>L2003</f>
        <v/>
      </c>
      <c r="M2002" s="118">
        <f>M2003</f>
        <v/>
      </c>
      <c r="N2002" s="120">
        <f>N2003</f>
        <v/>
      </c>
      <c r="O2002" s="118">
        <f>O2003</f>
        <v/>
      </c>
      <c r="P2002" s="120">
        <f>P2003</f>
        <v/>
      </c>
      <c r="Q2002" s="121">
        <f>Q2003</f>
        <v/>
      </c>
      <c r="R2002" s="118">
        <f>R2003</f>
        <v/>
      </c>
      <c r="S2002" s="120">
        <f>S2003</f>
        <v/>
      </c>
      <c r="T2002" s="118">
        <f>T2003</f>
        <v/>
      </c>
      <c r="U2002" s="120">
        <f>U2003</f>
        <v/>
      </c>
      <c r="V2002" s="122">
        <f>V2003</f>
        <v/>
      </c>
      <c r="W2002" s="120">
        <f>IF(L2002-N2002-U2002-V2002=0,"","Error")</f>
        <v/>
      </c>
    </row>
    <row r="2003" ht="13" customHeight="1">
      <c r="A2003" s="23" t="n"/>
      <c r="B2003" s="18" t="n"/>
      <c r="C2003" s="129" t="n"/>
      <c r="D2003" s="133" t="inlineStr">
        <is>
          <t>កម្រៃត្រួតពិនិត្យកុងតឺន័រតាមម៉ាស៊ីនស្កែន</t>
        </is>
      </c>
      <c r="E2003" s="134" t="inlineStr">
        <is>
          <t>SCF</t>
        </is>
      </c>
      <c r="F2003" s="256" t="n"/>
      <c r="G2003" s="264">
        <f>SUM(G2004:G2005)</f>
        <v/>
      </c>
      <c r="H2003" s="264">
        <f>SUM(H2004:H2005)</f>
        <v/>
      </c>
      <c r="I2003" s="264">
        <f>SUM(I2004:I2005)</f>
        <v/>
      </c>
      <c r="J2003" s="165">
        <f>SUM(J2004:J2005)</f>
        <v/>
      </c>
      <c r="K2003" s="256" t="n">
        <v>0</v>
      </c>
      <c r="L2003" s="165">
        <f>SUM(L2004:L2005)</f>
        <v/>
      </c>
      <c r="M2003" s="256" t="n">
        <v>0</v>
      </c>
      <c r="N2003" s="165">
        <f>SUM(N2004:N2005)</f>
        <v/>
      </c>
      <c r="O2003" s="256">
        <f>SUM(O2004:O2005)</f>
        <v/>
      </c>
      <c r="P2003" s="165">
        <f>SUM(P2004:P2005)</f>
        <v/>
      </c>
      <c r="Q2003" s="166">
        <f>SUM(Q2004:Q2005)</f>
        <v/>
      </c>
      <c r="R2003" s="256">
        <f>SUM(R2004:R2005)</f>
        <v/>
      </c>
      <c r="S2003" s="165">
        <f>SUM(S2004:S2005)</f>
        <v/>
      </c>
      <c r="T2003" s="256">
        <f>SUM(T2004:T2005)</f>
        <v/>
      </c>
      <c r="U2003" s="165">
        <f>SUM(U2004:U2005)</f>
        <v/>
      </c>
      <c r="V2003" s="265">
        <f>L2003-N2003-U2003</f>
        <v/>
      </c>
      <c r="W2003" s="165">
        <f>IF(L2003-N2003-U2003-V2003=0,"","Error")</f>
        <v/>
      </c>
    </row>
    <row r="2004" ht="13" customHeight="1">
      <c r="A2004" s="23" t="n"/>
      <c r="B2004" s="18" t="n"/>
      <c r="C2004" s="127" t="n"/>
      <c r="D2004" s="14" t="inlineStr">
        <is>
          <t xml:space="preserve">   កម្រៃស្កែនកុងតឺន័រក្រោម ៤០ហ្វីត</t>
        </is>
      </c>
      <c r="E2004" s="59" t="inlineStr">
        <is>
          <t>SFS</t>
        </is>
      </c>
      <c r="F2004" s="192" t="n"/>
      <c r="G2004" s="193" t="n"/>
      <c r="H2004" s="193" t="n"/>
      <c r="I2004" s="193" t="n"/>
      <c r="J2004" s="194" t="n"/>
      <c r="K2004" s="192" t="n">
        <v>0</v>
      </c>
      <c r="L2004" s="194">
        <f>K2004+L1917</f>
        <v/>
      </c>
      <c r="M2004" s="192" t="n">
        <v>0</v>
      </c>
      <c r="N2004" s="194">
        <f>M2004+N1917</f>
        <v/>
      </c>
      <c r="O2004" s="192" t="n"/>
      <c r="P2004" s="194">
        <f>O2004+P1917</f>
        <v/>
      </c>
      <c r="Q2004" s="195">
        <f>N2004+P2004</f>
        <v/>
      </c>
      <c r="R2004" s="192" t="n"/>
      <c r="S2004" s="194">
        <f>R2004+S1917</f>
        <v/>
      </c>
      <c r="T2004" s="192" t="n"/>
      <c r="U2004" s="194">
        <f>T2004+U1917</f>
        <v/>
      </c>
      <c r="V2004" s="196">
        <f>L2004-N2004-U2004</f>
        <v/>
      </c>
      <c r="W2004" s="194">
        <f>IF(L2004-N2004-U2004-V2004=0,"","Error")</f>
        <v/>
      </c>
    </row>
    <row r="2005" ht="14" customHeight="1" thickBot="1">
      <c r="A2005" s="27" t="n"/>
      <c r="B2005" s="24" t="n"/>
      <c r="C2005" s="130" t="n"/>
      <c r="D2005" s="28" t="inlineStr">
        <is>
          <t xml:space="preserve">   កម្រៃស្កែនកុងតឺន័រចាប់ពី ៤០ហ្វីត ឡើង</t>
        </is>
      </c>
      <c r="E2005" s="69" t="inlineStr">
        <is>
          <t>SFL</t>
        </is>
      </c>
      <c r="F2005" s="238" t="n"/>
      <c r="G2005" s="239" t="n"/>
      <c r="H2005" s="239" t="n"/>
      <c r="I2005" s="239" t="n"/>
      <c r="J2005" s="240" t="n"/>
      <c r="K2005" s="238" t="n">
        <v>0</v>
      </c>
      <c r="L2005" s="240">
        <f>K2005+L1918</f>
        <v/>
      </c>
      <c r="M2005" s="238" t="n">
        <v>0</v>
      </c>
      <c r="N2005" s="240">
        <f>M2005+N1918</f>
        <v/>
      </c>
      <c r="O2005" s="238" t="n"/>
      <c r="P2005" s="240">
        <f>O2005+P1918</f>
        <v/>
      </c>
      <c r="Q2005" s="241">
        <f>N2005+P2005</f>
        <v/>
      </c>
      <c r="R2005" s="238" t="n"/>
      <c r="S2005" s="240">
        <f>R2005+S1918</f>
        <v/>
      </c>
      <c r="T2005" s="238" t="n"/>
      <c r="U2005" s="240">
        <f>T2005+U1918</f>
        <v/>
      </c>
      <c r="V2005" s="242">
        <f>L2005-N2005-U2005</f>
        <v/>
      </c>
      <c r="W2005" s="240">
        <f>IF(L2005-N2005-U2005-V2005=0,"","Error")</f>
        <v/>
      </c>
    </row>
    <row r="2006" ht="14" customHeight="1" thickBot="1">
      <c r="A2006" s="78" t="inlineStr">
        <is>
          <t>76</t>
        </is>
      </c>
      <c r="B2006" s="79" t="inlineStr">
        <is>
          <t>7698</t>
        </is>
      </c>
      <c r="C2006" s="95" t="n">
        <v>76981</v>
      </c>
      <c r="D2006" s="96" t="inlineStr">
        <is>
          <t xml:space="preserve">ផលហិរញ្ញវត្ថុផ្សេងទៀត </t>
        </is>
      </c>
      <c r="E2006" s="90" t="inlineStr">
        <is>
          <t>ORB</t>
        </is>
      </c>
      <c r="F2006" s="118" t="n"/>
      <c r="G2006" s="257" t="n"/>
      <c r="H2006" s="257" t="n"/>
      <c r="I2006" s="257" t="n"/>
      <c r="J2006" s="258" t="n"/>
      <c r="K2006" s="118" t="n">
        <v>0</v>
      </c>
      <c r="L2006" s="258">
        <f>K2006+L1919</f>
        <v/>
      </c>
      <c r="M2006" s="118" t="n">
        <v>0</v>
      </c>
      <c r="N2006" s="258" t="n"/>
      <c r="O2006" s="118" t="n"/>
      <c r="P2006" s="258">
        <f>O2006+P1919</f>
        <v/>
      </c>
      <c r="Q2006" s="121">
        <f>N2006+P2006</f>
        <v/>
      </c>
      <c r="R2006" s="118" t="n"/>
      <c r="S2006" s="258">
        <f>R2006+S1919</f>
        <v/>
      </c>
      <c r="T2006" s="118" t="n"/>
      <c r="U2006" s="258">
        <f>T2006+U1919</f>
        <v/>
      </c>
      <c r="V2006" s="122">
        <f>L2006-N2006-U2006</f>
        <v/>
      </c>
      <c r="W2006" s="258">
        <f>IF(L2006-N2006-U2006-V2006=0,"","Error")</f>
        <v/>
      </c>
    </row>
    <row r="2007" ht="13" customHeight="1" thickBot="1">
      <c r="A2007" s="348" t="n">
        <v>45314</v>
      </c>
      <c r="B2007" s="346" t="n"/>
      <c r="C2007" s="346" t="n"/>
      <c r="D2007" s="346" t="n"/>
      <c r="E2007" s="346" t="n"/>
      <c r="F2007" s="349" t="n"/>
      <c r="G2007" s="156">
        <f>SUM(G2008:G2013,G2014,G2026:G2035,G2036,G2037,G2043:G2047,G2048,G2049,G2063,G2080,G2086:G2088,G2089,G2093)</f>
        <v/>
      </c>
      <c r="H2007" s="156">
        <f>SUM(H2008:H2013,H2014,H2026:H2035,H2036,H2037,H2043:H2047,H2048,H2049,H2063,H2080,H2086:H2088,H2089,H2093)</f>
        <v/>
      </c>
      <c r="I2007" s="156">
        <f>SUM(I2008:I2013,I2014,I2026:I2035,I2036,I2037,I2043:I2047,I2048,I2049,I2063,I2080,I2086:I2088,I2089,I2093)</f>
        <v/>
      </c>
      <c r="J2007" s="157">
        <f>SUM(J2008:J2013,J2014,J2026:J2035,J2036,J2037,J2043:J2047,J2048,J2049,J2063,J2080,J2086:J2088,J2089,J2093)</f>
        <v/>
      </c>
      <c r="K2007" s="155">
        <f>SUM(K2008:K2013,K2014,K2026:K2035,K2036,K2037,K2043:K2047,K2048,K2049,K2063,K2080,K2086:K2088,K2089,K2093)</f>
        <v/>
      </c>
      <c r="L2007" s="157">
        <f>SUM(L2008:L2013,L2014,L2026:L2035,L2036,L2037,L2043:L2047,L2048,L2049,L2063,L2080,L2086:L2088,L2089,L2093)</f>
        <v/>
      </c>
      <c r="M2007" s="155">
        <f>SUM(M2008:M2013,M2014,M2026:M2035,M2036,M2037,M2043:M2047,M2048,M2049,M2063,M2080,M2086:M2088,M2089,M2093)</f>
        <v/>
      </c>
      <c r="N2007" s="157">
        <f>SUM(N2008:N2013,N2014,N2026:N2035,N2036,N2037,N2043:N2047,N2048,N2049,N2063,N2080,N2086:N2088,N2089,N2093)</f>
        <v/>
      </c>
      <c r="O2007" s="155">
        <f>SUM(O2008:O2013,O2014,O2026:O2035,O2036,O2037,O2043:O2047,O2048,O2049,O2063,O2080,O2086:O2088,O2089,O2093)</f>
        <v/>
      </c>
      <c r="P2007" s="157">
        <f>SUM(P2008:P2013,P2014,P2026:P2035,P2036,P2037,P2043:P2047,P2048,P2049,P2063,P2080,P2086:P2088,P2089,P2093)</f>
        <v/>
      </c>
      <c r="Q2007" s="158">
        <f>SUM(Q2008:Q2013,Q2014,Q2026:Q2035,Q2036,Q2037,Q2043:Q2047,Q2048,Q2049,Q2063,Q2080,Q2086:Q2088,Q2089,Q2093)</f>
        <v/>
      </c>
      <c r="R2007" s="155">
        <f>SUM(R2008:R2013,R2014,R2026:R2035,R2036,R2037,R2043:R2047,R2048,R2049,R2063,R2080,R2086:R2088,R2089,R2093)</f>
        <v/>
      </c>
      <c r="S2007" s="157">
        <f>SUM(S2008:S2013,S2014,S2026:S2035,S2036,S2037,S2043:S2047,S2048,S2049,S2063,S2080,S2086:S2088,S2089,S2093)</f>
        <v/>
      </c>
      <c r="T2007" s="155">
        <f>SUM(T2008:T2013,T2014,T2026:T2035,T2036,T2037,T2043:T2047,T2048,T2049,T2063,T2080,T2086:T2088,T2089,T2093)</f>
        <v/>
      </c>
      <c r="U2007" s="157">
        <f>SUM(U2008:U2013,U2014,U2026:U2035,U2036,U2037,U2043:U2047,U2048,U2049,U2063,U2080,U2086:U2088,U2089,U2093)</f>
        <v/>
      </c>
      <c r="V2007" s="159">
        <f>SUM(V2008:V2013,V2014,V2026:V2035,V2036,V2037,V2043:V2047,V2048,V2049,V2063,V2080,V2086:V2088,V2089,V2093)</f>
        <v/>
      </c>
      <c r="W2007" s="157">
        <f>IF(L2007-N2007-U2007-V2007=0,"","Error")</f>
        <v/>
      </c>
    </row>
    <row r="2008" ht="13" customHeight="1">
      <c r="A2008" s="25" t="inlineStr">
        <is>
          <t>70</t>
        </is>
      </c>
      <c r="B2008" s="29" t="n">
        <v>7002</v>
      </c>
      <c r="C2008" s="20" t="n">
        <v>70025</v>
      </c>
      <c r="D2008" s="16" t="inlineStr">
        <is>
          <t>អាករលើតម្លៃបន្ថែម របបនាំចូល (សហគ្រាសប្រេងឥន្ធនៈ)</t>
        </is>
      </c>
      <c r="E2008" s="49" t="inlineStr">
        <is>
          <t>VPP</t>
        </is>
      </c>
      <c r="F2008" s="123" t="n"/>
      <c r="G2008" s="98" t="n"/>
      <c r="H2008" s="98" t="n"/>
      <c r="I2008" s="98" t="n"/>
      <c r="J2008" s="99" t="n"/>
      <c r="K2008" s="97" t="n">
        <v>0</v>
      </c>
      <c r="L2008" s="99">
        <f>K2008+L1921</f>
        <v/>
      </c>
      <c r="M2008" s="97" t="n">
        <v>0</v>
      </c>
      <c r="N2008" s="99">
        <f>M2008+N1921</f>
        <v/>
      </c>
      <c r="O2008" s="97" t="n"/>
      <c r="P2008" s="99">
        <f>O2008+P1921</f>
        <v/>
      </c>
      <c r="Q2008" s="100">
        <f>N2008+P2008</f>
        <v/>
      </c>
      <c r="R2008" s="97" t="n"/>
      <c r="S2008" s="99">
        <f>R2008+S1921</f>
        <v/>
      </c>
      <c r="T2008" s="97" t="n"/>
      <c r="U2008" s="99">
        <f>T2008+U1921</f>
        <v/>
      </c>
      <c r="V2008" s="101">
        <f>L2008-N2008-U2008</f>
        <v/>
      </c>
      <c r="W2008" s="99">
        <f>IF(L2008-N2008-U2008-V2008=0,"","Error")</f>
        <v/>
      </c>
    </row>
    <row r="2009" ht="13" customHeight="1">
      <c r="A2009" s="15" t="n"/>
      <c r="B2009" s="18" t="n"/>
      <c r="C2009" s="21" t="n">
        <v>70026</v>
      </c>
      <c r="D2009" s="22" t="inlineStr">
        <is>
          <t>អាករលើតម្លៃបន្ថែម របបនាំចូល (សហគ្រាសផ្សេងៗទៀត)</t>
        </is>
      </c>
      <c r="E2009" s="50" t="inlineStr">
        <is>
          <t>VOP</t>
        </is>
      </c>
      <c r="F2009" s="184" t="n"/>
      <c r="G2009" s="185" t="n"/>
      <c r="H2009" s="185" t="n"/>
      <c r="I2009" s="185" t="n"/>
      <c r="J2009" s="186" t="n"/>
      <c r="K2009" s="184" t="n">
        <v>3720600</v>
      </c>
      <c r="L2009" s="186">
        <f>K2009+L1922</f>
        <v/>
      </c>
      <c r="M2009" s="184" t="n">
        <v>4777269</v>
      </c>
      <c r="N2009" s="186">
        <f>M2009+N1922</f>
        <v/>
      </c>
      <c r="O2009" s="184" t="n"/>
      <c r="P2009" s="186">
        <f>O2009+P1922</f>
        <v/>
      </c>
      <c r="Q2009" s="187">
        <f>N2009+P2009</f>
        <v/>
      </c>
      <c r="R2009" s="184" t="n"/>
      <c r="S2009" s="186">
        <f>R2009+S1922</f>
        <v/>
      </c>
      <c r="T2009" s="184" t="n"/>
      <c r="U2009" s="186">
        <f>T2009+U1922</f>
        <v/>
      </c>
      <c r="V2009" s="188">
        <f>L2009-N2009-U2009</f>
        <v/>
      </c>
      <c r="W2009" s="186">
        <f>IF(L2009-N2009-U2009-V2009=0,"","Error")</f>
        <v/>
      </c>
    </row>
    <row r="2010" ht="14" customHeight="1" thickBot="1">
      <c r="A2010" s="15" t="n"/>
      <c r="B2010" s="24" t="n"/>
      <c r="C2010" s="55" t="n">
        <v>70027</v>
      </c>
      <c r="D2010" s="56" t="inlineStr">
        <is>
          <t>អាករលើតម្លៃបន្ថែម របបនាំចូល (ជាបន្ទុករបស់រដ្ឋ)</t>
        </is>
      </c>
      <c r="E2010" s="57" t="inlineStr">
        <is>
          <t>VAP</t>
        </is>
      </c>
      <c r="F2010" s="107" t="n"/>
      <c r="G2010" s="108" t="n"/>
      <c r="H2010" s="108" t="n"/>
      <c r="I2010" s="108" t="n"/>
      <c r="J2010" s="109" t="n"/>
      <c r="K2010" s="107" t="n">
        <v>0</v>
      </c>
      <c r="L2010" s="109">
        <f>K2010+L1923</f>
        <v/>
      </c>
      <c r="M2010" s="107" t="n">
        <v>0</v>
      </c>
      <c r="N2010" s="109">
        <f>M2010+N1923</f>
        <v/>
      </c>
      <c r="O2010" s="107" t="n"/>
      <c r="P2010" s="109">
        <f>O2010+P1923</f>
        <v/>
      </c>
      <c r="Q2010" s="110">
        <f>N2010+P2010</f>
        <v/>
      </c>
      <c r="R2010" s="107" t="n"/>
      <c r="S2010" s="109">
        <f>R2010+S1923</f>
        <v/>
      </c>
      <c r="T2010" s="107" t="n"/>
      <c r="U2010" s="109">
        <f>T2010+U1923</f>
        <v/>
      </c>
      <c r="V2010" s="111">
        <f>L2010-N2010-U2010</f>
        <v/>
      </c>
      <c r="W2010" s="109">
        <f>IF(L2010-N2010-U2010-V2010=0,"","Error")</f>
        <v/>
      </c>
    </row>
    <row r="2011" ht="13" customHeight="1">
      <c r="A2011" s="15" t="n"/>
      <c r="B2011" s="29" t="n">
        <v>7003</v>
      </c>
      <c r="C2011" s="20" t="n">
        <v>70032</v>
      </c>
      <c r="D2011" s="16" t="inlineStr">
        <is>
          <t>អាករពិសេសលើទំនិញមួយចំនួន របបនាំចូល (សហគ្រាសប្រេងឥន្ធនៈ)</t>
        </is>
      </c>
      <c r="E2011" s="49" t="inlineStr">
        <is>
          <t>SPP</t>
        </is>
      </c>
      <c r="F2011" s="97" t="n"/>
      <c r="G2011" s="98" t="n"/>
      <c r="H2011" s="98" t="n"/>
      <c r="I2011" s="98" t="n"/>
      <c r="J2011" s="99" t="n"/>
      <c r="K2011" s="97" t="n">
        <v>0</v>
      </c>
      <c r="L2011" s="99">
        <f>K2011+L1924</f>
        <v/>
      </c>
      <c r="M2011" s="97" t="n">
        <v>0</v>
      </c>
      <c r="N2011" s="99">
        <f>M2011+N1924</f>
        <v/>
      </c>
      <c r="O2011" s="97" t="n"/>
      <c r="P2011" s="99">
        <f>O2011+P1924</f>
        <v/>
      </c>
      <c r="Q2011" s="100">
        <f>N2011+P2011</f>
        <v/>
      </c>
      <c r="R2011" s="97" t="n"/>
      <c r="S2011" s="99">
        <f>R2011+S1924</f>
        <v/>
      </c>
      <c r="T2011" s="97" t="n"/>
      <c r="U2011" s="99">
        <f>T2011+U1924</f>
        <v/>
      </c>
      <c r="V2011" s="101">
        <f>L2011-N2011-U2011</f>
        <v/>
      </c>
      <c r="W2011" s="99">
        <f>IF(L2011-N2011-U2011-V2011=0,"","Error")</f>
        <v/>
      </c>
    </row>
    <row r="2012" ht="14" customHeight="1" thickBot="1">
      <c r="A2012" s="15" t="n"/>
      <c r="B2012" s="24" t="n"/>
      <c r="C2012" s="55" t="n">
        <v>70033</v>
      </c>
      <c r="D2012" s="56" t="inlineStr">
        <is>
          <t>អាករពិសេសលើទំនិញមួយចំនួន របបនាំចូល (សហគ្រាសផ្សេងៗទៀត)</t>
        </is>
      </c>
      <c r="E2012" s="57" t="inlineStr">
        <is>
          <t>SOP</t>
        </is>
      </c>
      <c r="F2012" s="107" t="n"/>
      <c r="G2012" s="108" t="n"/>
      <c r="H2012" s="108" t="n"/>
      <c r="I2012" s="108" t="n"/>
      <c r="J2012" s="109" t="n"/>
      <c r="K2012" s="107" t="n">
        <v>0</v>
      </c>
      <c r="L2012" s="109">
        <f>K2012+L1925</f>
        <v/>
      </c>
      <c r="M2012" s="107" t="n">
        <v>0</v>
      </c>
      <c r="N2012" s="109">
        <f>M2012+N1925</f>
        <v/>
      </c>
      <c r="O2012" s="107" t="n"/>
      <c r="P2012" s="109">
        <f>O2012+P1925</f>
        <v/>
      </c>
      <c r="Q2012" s="110">
        <f>N2012+P2012</f>
        <v/>
      </c>
      <c r="R2012" s="107" t="n"/>
      <c r="S2012" s="109">
        <f>R2012+S1925</f>
        <v/>
      </c>
      <c r="T2012" s="107" t="n"/>
      <c r="U2012" s="109">
        <f>T2012+U1925</f>
        <v/>
      </c>
      <c r="V2012" s="111">
        <f>L2012-N2012-U2012</f>
        <v/>
      </c>
      <c r="W2012" s="109">
        <f>IF(L2012-N2012-U2012-V2012=0,"","Error")</f>
        <v/>
      </c>
    </row>
    <row r="2013" ht="14" customHeight="1" thickBot="1">
      <c r="A2013" s="25" t="inlineStr">
        <is>
          <t>71</t>
        </is>
      </c>
      <c r="B2013" s="29" t="n">
        <v>7100</v>
      </c>
      <c r="C2013" s="125" t="n">
        <v>71001</v>
      </c>
      <c r="D2013" s="39" t="inlineStr">
        <is>
          <t>ពន្ធគយពីការនាំចូល</t>
        </is>
      </c>
      <c r="E2013" s="51" t="inlineStr">
        <is>
          <t>COP</t>
        </is>
      </c>
      <c r="F2013" s="116" t="n"/>
      <c r="G2013" s="113" t="n"/>
      <c r="H2013" s="113" t="n"/>
      <c r="I2013" s="113" t="n"/>
      <c r="J2013" s="114" t="n"/>
      <c r="K2013" s="116" t="n">
        <v>3761200</v>
      </c>
      <c r="L2013" s="114">
        <f>K2013+L1926</f>
        <v/>
      </c>
      <c r="M2013" s="116" t="n">
        <v>5115466</v>
      </c>
      <c r="N2013" s="114">
        <f>M2013+N1926</f>
        <v/>
      </c>
      <c r="O2013" s="116" t="n"/>
      <c r="P2013" s="114">
        <f>O2013+P1926</f>
        <v/>
      </c>
      <c r="Q2013" s="115">
        <f>N2013+P2013</f>
        <v/>
      </c>
      <c r="R2013" s="116" t="n"/>
      <c r="S2013" s="114">
        <f>R2013+S1926</f>
        <v/>
      </c>
      <c r="T2013" s="116" t="n"/>
      <c r="U2013" s="114">
        <f>T2013+U1926</f>
        <v/>
      </c>
      <c r="V2013" s="117">
        <f>L2013-N2013-U2013</f>
        <v/>
      </c>
      <c r="W2013" s="114">
        <f>IF(L2013-N2013-U2013-V2013=0,"","Error")</f>
        <v/>
      </c>
    </row>
    <row r="2014" ht="14" customHeight="1" thickBot="1">
      <c r="A2014" s="23" t="n"/>
      <c r="B2014" s="18" t="n"/>
      <c r="C2014" s="129" t="n"/>
      <c r="D2014" s="91" t="inlineStr">
        <is>
          <t>សរុបកម្រៃពីការ​ងារគយ</t>
        </is>
      </c>
      <c r="E2014" s="92" t="n"/>
      <c r="F2014" s="160" t="n"/>
      <c r="G2014" s="161">
        <f>G2015+G2016+G2017+G2025</f>
        <v/>
      </c>
      <c r="H2014" s="161">
        <f>H2015+H2016+H2017+H2025</f>
        <v/>
      </c>
      <c r="I2014" s="161">
        <f>I2015+I2016+I2017+I2025</f>
        <v/>
      </c>
      <c r="J2014" s="120">
        <f>J2015+J2016+J2017+J2025</f>
        <v/>
      </c>
      <c r="K2014" s="160">
        <f>K2015+K2016+K2017+K2025</f>
        <v/>
      </c>
      <c r="L2014" s="120">
        <f>L2015+L2016+L2017+L2025</f>
        <v/>
      </c>
      <c r="M2014" s="160">
        <f>M2015+M2016+M2017+M2025</f>
        <v/>
      </c>
      <c r="N2014" s="120">
        <f>N2015+N2016+N2017+N2025</f>
        <v/>
      </c>
      <c r="O2014" s="160">
        <f>O2015+O2016+O2017+O2025</f>
        <v/>
      </c>
      <c r="P2014" s="120">
        <f>P2015+P2016+P2017+P2025</f>
        <v/>
      </c>
      <c r="Q2014" s="121">
        <f>Q2015+Q2016+Q2017+Q2025</f>
        <v/>
      </c>
      <c r="R2014" s="160">
        <f>R2015+R2016+R2017+R2025</f>
        <v/>
      </c>
      <c r="S2014" s="120">
        <f>S2015+S2016+S2017+S2025</f>
        <v/>
      </c>
      <c r="T2014" s="160">
        <f>T2015+T2016+T2017+T2025</f>
        <v/>
      </c>
      <c r="U2014" s="120">
        <f>U2015+U2016+U2017+U2025</f>
        <v/>
      </c>
      <c r="V2014" s="162">
        <f>V2015+V2016+V2017+V2025</f>
        <v/>
      </c>
      <c r="W2014" s="120">
        <f>IF(L2014-N2014-U2014-V2014=0,"","Error")</f>
        <v/>
      </c>
    </row>
    <row r="2015" ht="13" customHeight="1">
      <c r="A2015" s="23" t="n"/>
      <c r="B2015" s="18" t="n"/>
      <c r="C2015" s="129" t="n"/>
      <c r="D2015" s="17" t="inlineStr">
        <is>
          <t>កម្រៃស្តុកទំនិញក្នុងសន្និធិគយបណ្តោះអាសន្នហួសកាលកំណត់</t>
        </is>
      </c>
      <c r="E2015" s="52" t="inlineStr">
        <is>
          <t>OSF</t>
        </is>
      </c>
      <c r="F2015" s="163" t="n"/>
      <c r="G2015" s="164" t="n"/>
      <c r="H2015" s="164" t="n"/>
      <c r="I2015" s="164" t="n"/>
      <c r="J2015" s="165" t="n"/>
      <c r="K2015" s="163" t="n">
        <v>0</v>
      </c>
      <c r="L2015" s="165">
        <f>K2015+L1928</f>
        <v/>
      </c>
      <c r="M2015" s="163" t="n">
        <v>0</v>
      </c>
      <c r="N2015" s="165">
        <f>M2015+N1928</f>
        <v/>
      </c>
      <c r="O2015" s="163" t="n"/>
      <c r="P2015" s="165">
        <f>O2015+P1928</f>
        <v/>
      </c>
      <c r="Q2015" s="166">
        <f>N2015+P2015</f>
        <v/>
      </c>
      <c r="R2015" s="163" t="n"/>
      <c r="S2015" s="165">
        <f>R2015+S1928</f>
        <v/>
      </c>
      <c r="T2015" s="163" t="n"/>
      <c r="U2015" s="165">
        <f>T2015+U1928</f>
        <v/>
      </c>
      <c r="V2015" s="167">
        <f>L2015-N2015-U2015</f>
        <v/>
      </c>
      <c r="W2015" s="165">
        <f>IF(L2015-N2015-U2015-V2015=0,"","Error")</f>
        <v/>
      </c>
    </row>
    <row r="2016" ht="14" customHeight="1" thickBot="1">
      <c r="A2016" s="23" t="n"/>
      <c r="B2016" s="18" t="n"/>
      <c r="C2016" s="129" t="n"/>
      <c r="D2016" s="82" t="inlineStr">
        <is>
          <t>កម្រៃទំនិញនាំចូលសម្រាប់លក់ក្នុងអគារលក់ទំនិញរួចពន្ធ</t>
        </is>
      </c>
      <c r="E2016" s="83" t="inlineStr">
        <is>
          <t>DSF</t>
        </is>
      </c>
      <c r="F2016" s="168" t="n"/>
      <c r="G2016" s="169" t="n"/>
      <c r="H2016" s="169" t="n"/>
      <c r="I2016" s="169" t="n"/>
      <c r="J2016" s="170" t="n"/>
      <c r="K2016" s="168" t="n">
        <v>0</v>
      </c>
      <c r="L2016" s="170">
        <f>K2016+L1929</f>
        <v/>
      </c>
      <c r="M2016" s="168" t="n">
        <v>0</v>
      </c>
      <c r="N2016" s="170">
        <f>M2016+N1929</f>
        <v/>
      </c>
      <c r="O2016" s="168" t="n"/>
      <c r="P2016" s="170">
        <f>O2016+P1929</f>
        <v/>
      </c>
      <c r="Q2016" s="171">
        <f>N2016+P2016</f>
        <v/>
      </c>
      <c r="R2016" s="168" t="n"/>
      <c r="S2016" s="170">
        <f>R2016+S1929</f>
        <v/>
      </c>
      <c r="T2016" s="168" t="n"/>
      <c r="U2016" s="170">
        <f>T2016+U1929</f>
        <v/>
      </c>
      <c r="V2016" s="172">
        <f>L2016-N2016-U2016</f>
        <v/>
      </c>
      <c r="W2016" s="170">
        <f>IF(L2016-N2016-U2016-V2016=0,"","Error")</f>
        <v/>
      </c>
    </row>
    <row r="2017" ht="14" customHeight="1" thickBot="1">
      <c r="A2017" s="23" t="n"/>
      <c r="B2017" s="18" t="n"/>
      <c r="C2017" s="129" t="n"/>
      <c r="D2017" s="93" t="inlineStr">
        <is>
          <t>សរុបកម្រៃឆ្លងកាត់ (មាតិកាចាស់)</t>
        </is>
      </c>
      <c r="E2017" s="94" t="inlineStr">
        <is>
          <t>TRF</t>
        </is>
      </c>
      <c r="F2017" s="160" t="n"/>
      <c r="G2017" s="161">
        <f>SUM(G2018:G2024)</f>
        <v/>
      </c>
      <c r="H2017" s="161">
        <f>SUM(H2018:H2024)</f>
        <v/>
      </c>
      <c r="I2017" s="161">
        <f>SUM(I2018:I2024)</f>
        <v/>
      </c>
      <c r="J2017" s="120">
        <f>SUM(J2018:J2024)</f>
        <v/>
      </c>
      <c r="K2017" s="160" t="n">
        <v>0</v>
      </c>
      <c r="L2017" s="120">
        <f>SUM(L2018:L2024)</f>
        <v/>
      </c>
      <c r="M2017" s="160" t="n">
        <v>0</v>
      </c>
      <c r="N2017" s="120">
        <f>SUM(N2018:N2024)</f>
        <v/>
      </c>
      <c r="O2017" s="160">
        <f>SUM(O2018:O2024)</f>
        <v/>
      </c>
      <c r="P2017" s="120">
        <f>SUM(P2018:P2024)</f>
        <v/>
      </c>
      <c r="Q2017" s="121">
        <f>SUM(Q2018:Q2024)</f>
        <v/>
      </c>
      <c r="R2017" s="160">
        <f>SUM(R2018:R2024)</f>
        <v/>
      </c>
      <c r="S2017" s="120">
        <f>SUM(S2018:S2024)</f>
        <v/>
      </c>
      <c r="T2017" s="160">
        <f>SUM(T2018:T2024)</f>
        <v/>
      </c>
      <c r="U2017" s="120">
        <f>SUM(U2018:U2024)</f>
        <v/>
      </c>
      <c r="V2017" s="162">
        <f>SUM(V2018:V2024)</f>
        <v/>
      </c>
      <c r="W2017" s="120">
        <f>IF(L2017-N2017-U2017-V2017=0,"","Error")</f>
        <v/>
      </c>
    </row>
    <row r="2018" ht="26" customHeight="1">
      <c r="A2018" s="23" t="n"/>
      <c r="B2018" s="18" t="n"/>
      <c r="C2018" s="129" t="n"/>
      <c r="D201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018" s="53" t="inlineStr">
        <is>
          <t>TFT</t>
        </is>
      </c>
      <c r="F2018" s="173" t="n"/>
      <c r="G2018" s="174" t="n"/>
      <c r="H2018" s="174" t="n"/>
      <c r="I2018" s="174" t="n"/>
      <c r="J2018" s="175" t="n"/>
      <c r="K2018" s="173" t="n">
        <v>0</v>
      </c>
      <c r="L2018" s="175">
        <f>K2018+L1931</f>
        <v/>
      </c>
      <c r="M2018" s="173" t="n">
        <v>0</v>
      </c>
      <c r="N2018" s="175">
        <f>M2018+N1931</f>
        <v/>
      </c>
      <c r="O2018" s="173" t="n"/>
      <c r="P2018" s="175">
        <f>O2018+P1931</f>
        <v/>
      </c>
      <c r="Q2018" s="176">
        <f>N2018+P2018</f>
        <v/>
      </c>
      <c r="R2018" s="173" t="n"/>
      <c r="S2018" s="175">
        <f>R2018+S1931</f>
        <v/>
      </c>
      <c r="T2018" s="173" t="n"/>
      <c r="U2018" s="175">
        <f>T2018+U1931</f>
        <v/>
      </c>
      <c r="V2018" s="177">
        <f>L2018-N2018-U2018</f>
        <v/>
      </c>
      <c r="W2018" s="175">
        <f>IF(L2018-N2018-U2018-V2018=0,"","Error")</f>
        <v/>
      </c>
    </row>
    <row r="2019" ht="13" customHeight="1">
      <c r="A2019" s="23" t="n"/>
      <c r="B2019" s="18" t="n"/>
      <c r="C2019" s="129" t="n"/>
      <c r="D201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019" s="54" t="inlineStr">
        <is>
          <t>TFF</t>
        </is>
      </c>
      <c r="F2019" s="178" t="n"/>
      <c r="G2019" s="179" t="n"/>
      <c r="H2019" s="179" t="n"/>
      <c r="I2019" s="179" t="n"/>
      <c r="J2019" s="180" t="n"/>
      <c r="K2019" s="178" t="n">
        <v>0</v>
      </c>
      <c r="L2019" s="180">
        <f>K2019+L1932</f>
        <v/>
      </c>
      <c r="M2019" s="178" t="n">
        <v>0</v>
      </c>
      <c r="N2019" s="180">
        <f>M2019+N1932</f>
        <v/>
      </c>
      <c r="O2019" s="178" t="n"/>
      <c r="P2019" s="180">
        <f>O2019+P1932</f>
        <v/>
      </c>
      <c r="Q2019" s="181">
        <f>N2019+P2019</f>
        <v/>
      </c>
      <c r="R2019" s="178" t="n"/>
      <c r="S2019" s="180">
        <f>R2019+S1932</f>
        <v/>
      </c>
      <c r="T2019" s="178" t="n"/>
      <c r="U2019" s="180">
        <f>T2019+U1932</f>
        <v/>
      </c>
      <c r="V2019" s="182">
        <f>L2019-N2019-U2019</f>
        <v/>
      </c>
      <c r="W2019" s="180">
        <f>IF(L2019-N2019-U2019-V2019=0,"","Error")</f>
        <v/>
      </c>
    </row>
    <row r="2020" ht="13" customHeight="1">
      <c r="A2020" s="23" t="n"/>
      <c r="B2020" s="18" t="n"/>
      <c r="C2020" s="129" t="n"/>
      <c r="D2020" s="38" t="inlineStr">
        <is>
          <t xml:space="preserve">   កម្រៃឆ្លងកាត់ទំនិញមិនផ្ទុកក្នុងកុងតឺន័រ (មាតិកាចាស់)</t>
        </is>
      </c>
      <c r="E2020" s="54" t="inlineStr">
        <is>
          <t>TFN</t>
        </is>
      </c>
      <c r="F2020" s="178" t="n"/>
      <c r="G2020" s="179" t="n"/>
      <c r="H2020" s="179" t="n"/>
      <c r="I2020" s="179" t="n"/>
      <c r="J2020" s="180" t="n"/>
      <c r="K2020" s="178" t="n">
        <v>0</v>
      </c>
      <c r="L2020" s="180">
        <f>K2020+L1933</f>
        <v/>
      </c>
      <c r="M2020" s="178" t="n">
        <v>0</v>
      </c>
      <c r="N2020" s="180">
        <f>M2020+N1933</f>
        <v/>
      </c>
      <c r="O2020" s="178" t="n"/>
      <c r="P2020" s="180">
        <f>O2020+P1933</f>
        <v/>
      </c>
      <c r="Q2020" s="181">
        <f>N2020+P2020</f>
        <v/>
      </c>
      <c r="R2020" s="178" t="n"/>
      <c r="S2020" s="180">
        <f>R2020+S1933</f>
        <v/>
      </c>
      <c r="T2020" s="178" t="n"/>
      <c r="U2020" s="180">
        <f>T2020+U1933</f>
        <v/>
      </c>
      <c r="V2020" s="182">
        <f>L2020-N2020-U2020</f>
        <v/>
      </c>
      <c r="W2020" s="180">
        <f>IF(L2020-N2020-U2020-V2020=0,"","Error")</f>
        <v/>
      </c>
    </row>
    <row r="2021" ht="13" customHeight="1">
      <c r="A2021" s="23" t="n"/>
      <c r="B2021" s="18" t="n"/>
      <c r="C2021" s="129" t="n"/>
      <c r="D2021" s="38" t="inlineStr">
        <is>
          <t xml:space="preserve">   កម្រៃឆ្លងកាត់គោ ក្របី និងសេះរស់ (មាតិកាចាស់)</t>
        </is>
      </c>
      <c r="E2021" s="54" t="inlineStr">
        <is>
          <t>TFB</t>
        </is>
      </c>
      <c r="F2021" s="178" t="n"/>
      <c r="G2021" s="179" t="n"/>
      <c r="H2021" s="179" t="n"/>
      <c r="I2021" s="179" t="n"/>
      <c r="J2021" s="180" t="n"/>
      <c r="K2021" s="178" t="n">
        <v>0</v>
      </c>
      <c r="L2021" s="180">
        <f>K2021+L1934</f>
        <v/>
      </c>
      <c r="M2021" s="178" t="n">
        <v>0</v>
      </c>
      <c r="N2021" s="180">
        <f>M2021+N1934</f>
        <v/>
      </c>
      <c r="O2021" s="178" t="n"/>
      <c r="P2021" s="180">
        <f>O2021+P1934</f>
        <v/>
      </c>
      <c r="Q2021" s="181">
        <f>N2021+P2021</f>
        <v/>
      </c>
      <c r="R2021" s="178" t="n"/>
      <c r="S2021" s="180">
        <f>R2021+S1934</f>
        <v/>
      </c>
      <c r="T2021" s="178" t="n"/>
      <c r="U2021" s="180">
        <f>T2021+U1934</f>
        <v/>
      </c>
      <c r="V2021" s="182">
        <f>L2021-N2021-U2021</f>
        <v/>
      </c>
      <c r="W2021" s="180">
        <f>IF(L2021-N2021-U2021-V2021=0,"","Error")</f>
        <v/>
      </c>
    </row>
    <row r="2022" ht="13" customHeight="1">
      <c r="A2022" s="23" t="n"/>
      <c r="B2022" s="18" t="n"/>
      <c r="C2022" s="129" t="n"/>
      <c r="D2022" s="38" t="inlineStr">
        <is>
          <t xml:space="preserve">   កម្រៃឆ្លងកាត់ជ្រូក ចៀម និងពពែរស់ (មាតិកាចាស់)</t>
        </is>
      </c>
      <c r="E2022" s="54" t="inlineStr">
        <is>
          <t>TFS</t>
        </is>
      </c>
      <c r="F2022" s="178" t="n"/>
      <c r="G2022" s="179" t="n"/>
      <c r="H2022" s="179" t="n"/>
      <c r="I2022" s="179" t="n"/>
      <c r="J2022" s="180" t="n"/>
      <c r="K2022" s="178" t="n">
        <v>0</v>
      </c>
      <c r="L2022" s="180">
        <f>K2022+L1935</f>
        <v/>
      </c>
      <c r="M2022" s="178" t="n">
        <v>0</v>
      </c>
      <c r="N2022" s="180">
        <f>M2022+N1935</f>
        <v/>
      </c>
      <c r="O2022" s="178" t="n"/>
      <c r="P2022" s="180">
        <f>O2022+P1935</f>
        <v/>
      </c>
      <c r="Q2022" s="181">
        <f>N2022+P2022</f>
        <v/>
      </c>
      <c r="R2022" s="178" t="n"/>
      <c r="S2022" s="180">
        <f>R2022+S1935</f>
        <v/>
      </c>
      <c r="T2022" s="178" t="n"/>
      <c r="U2022" s="180">
        <f>T2022+U1935</f>
        <v/>
      </c>
      <c r="V2022" s="182">
        <f>L2022-N2022-U2022</f>
        <v/>
      </c>
      <c r="W2022" s="180">
        <f>IF(L2022-N2022-U2022-V2022=0,"","Error")</f>
        <v/>
      </c>
    </row>
    <row r="2023" ht="13" customHeight="1">
      <c r="A2023" s="23" t="n"/>
      <c r="B2023" s="18" t="n"/>
      <c r="C2023" s="129" t="n"/>
      <c r="D2023" s="38" t="inlineStr">
        <is>
          <t xml:space="preserve">   កម្រៃឆ្លងកាត់សត្វស្លាប (មាន់ ទា...) (មាតិកាចាស់)</t>
        </is>
      </c>
      <c r="E2023" s="54" t="inlineStr">
        <is>
          <t>TFP</t>
        </is>
      </c>
      <c r="F2023" s="178" t="n"/>
      <c r="G2023" s="179" t="n"/>
      <c r="H2023" s="179" t="n"/>
      <c r="I2023" s="179" t="n"/>
      <c r="J2023" s="180" t="n"/>
      <c r="K2023" s="178" t="n">
        <v>0</v>
      </c>
      <c r="L2023" s="180">
        <f>K2023+L1936</f>
        <v/>
      </c>
      <c r="M2023" s="178" t="n">
        <v>0</v>
      </c>
      <c r="N2023" s="180">
        <f>M2023+N1936</f>
        <v/>
      </c>
      <c r="O2023" s="178" t="n"/>
      <c r="P2023" s="180">
        <f>O2023+P1936</f>
        <v/>
      </c>
      <c r="Q2023" s="181">
        <f>N2023+P2023</f>
        <v/>
      </c>
      <c r="R2023" s="178" t="n"/>
      <c r="S2023" s="180">
        <f>R2023+S1936</f>
        <v/>
      </c>
      <c r="T2023" s="178" t="n"/>
      <c r="U2023" s="180">
        <f>T2023+U1936</f>
        <v/>
      </c>
      <c r="V2023" s="182">
        <f>L2023-N2023-U2023</f>
        <v/>
      </c>
      <c r="W2023" s="180">
        <f>IF(L2023-N2023-U2023-V2023=0,"","Error")</f>
        <v/>
      </c>
    </row>
    <row r="2024" ht="13" customHeight="1">
      <c r="A2024" s="23" t="n"/>
      <c r="B2024" s="18" t="n"/>
      <c r="C2024" s="129" t="n"/>
      <c r="D2024" s="38" t="inlineStr">
        <is>
          <t xml:space="preserve">   កម្រៃឆ្លងកាត់ផលិតផលជលផល (មាតិកាចាស់)</t>
        </is>
      </c>
      <c r="E2024" s="54" t="inlineStr">
        <is>
          <t>TFA</t>
        </is>
      </c>
      <c r="F2024" s="178" t="n"/>
      <c r="G2024" s="179" t="n"/>
      <c r="H2024" s="179" t="n"/>
      <c r="I2024" s="179" t="n"/>
      <c r="J2024" s="180" t="n"/>
      <c r="K2024" s="178" t="n">
        <v>0</v>
      </c>
      <c r="L2024" s="180">
        <f>K2024+L1937</f>
        <v/>
      </c>
      <c r="M2024" s="178" t="n">
        <v>0</v>
      </c>
      <c r="N2024" s="180">
        <f>M2024+N1937</f>
        <v/>
      </c>
      <c r="O2024" s="178" t="n"/>
      <c r="P2024" s="180">
        <f>O2024+P1937</f>
        <v/>
      </c>
      <c r="Q2024" s="181">
        <f>N2024+P2024</f>
        <v/>
      </c>
      <c r="R2024" s="178" t="n"/>
      <c r="S2024" s="180">
        <f>R2024+S1937</f>
        <v/>
      </c>
      <c r="T2024" s="178" t="n"/>
      <c r="U2024" s="180">
        <f>T2024+U1937</f>
        <v/>
      </c>
      <c r="V2024" s="182">
        <f>L2024-N2024-U2024</f>
        <v/>
      </c>
      <c r="W2024" s="180">
        <f>IF(L2024-N2024-U2024-V2024=0,"","Error")</f>
        <v/>
      </c>
    </row>
    <row r="2025" ht="13" customHeight="1">
      <c r="A2025" s="23" t="n"/>
      <c r="B2025" s="18" t="n"/>
      <c r="C2025" s="183" t="n"/>
      <c r="D2025" s="22" t="inlineStr">
        <is>
          <t>កម្រៃផ្សេងៗ</t>
        </is>
      </c>
      <c r="E2025" s="50" t="inlineStr">
        <is>
          <t>OFS</t>
        </is>
      </c>
      <c r="F2025" s="184" t="n"/>
      <c r="G2025" s="185" t="n"/>
      <c r="H2025" s="185" t="n"/>
      <c r="I2025" s="185" t="n"/>
      <c r="J2025" s="186" t="n"/>
      <c r="K2025" s="184" t="n">
        <v>0</v>
      </c>
      <c r="L2025" s="186">
        <f>K2025+L1938</f>
        <v/>
      </c>
      <c r="M2025" s="184" t="n">
        <v>0</v>
      </c>
      <c r="N2025" s="186">
        <f>M2025+N1938</f>
        <v/>
      </c>
      <c r="O2025" s="184" t="n"/>
      <c r="P2025" s="186">
        <f>O2025+P1938</f>
        <v/>
      </c>
      <c r="Q2025" s="187">
        <f>N2025+P2025</f>
        <v/>
      </c>
      <c r="R2025" s="184" t="n"/>
      <c r="S2025" s="186">
        <f>R2025+S1938</f>
        <v/>
      </c>
      <c r="T2025" s="184" t="n"/>
      <c r="U2025" s="186">
        <f>T2025+U1938</f>
        <v/>
      </c>
      <c r="V2025" s="188">
        <f>L2025-N2025-U2025</f>
        <v/>
      </c>
      <c r="W2025" s="186">
        <f>IF(L2025-N2025-U2025-V2025=0,"","Error")</f>
        <v/>
      </c>
    </row>
    <row r="2026" ht="13" customHeight="1">
      <c r="A2026" s="15" t="n"/>
      <c r="B2026" s="18" t="n"/>
      <c r="C2026" s="21" t="n">
        <v>71003</v>
      </c>
      <c r="D2026" s="22" t="inlineStr">
        <is>
          <t>ពន្ធគយលើផលិតផលតេលសិលា</t>
        </is>
      </c>
      <c r="E2026" s="50" t="inlineStr">
        <is>
          <t>CPP</t>
        </is>
      </c>
      <c r="F2026" s="184" t="n"/>
      <c r="G2026" s="185" t="n"/>
      <c r="H2026" s="185" t="n"/>
      <c r="I2026" s="185" t="n"/>
      <c r="J2026" s="186" t="n"/>
      <c r="K2026" s="184" t="n">
        <v>0</v>
      </c>
      <c r="L2026" s="186">
        <f>K2026+L1939</f>
        <v/>
      </c>
      <c r="M2026" s="184" t="n">
        <v>0</v>
      </c>
      <c r="N2026" s="186">
        <f>M2026+N1939</f>
        <v/>
      </c>
      <c r="O2026" s="184" t="n"/>
      <c r="P2026" s="186">
        <f>O2026+P1939</f>
        <v/>
      </c>
      <c r="Q2026" s="187">
        <f>N2026+P2026</f>
        <v/>
      </c>
      <c r="R2026" s="184" t="n"/>
      <c r="S2026" s="186">
        <f>R2026+S1939</f>
        <v/>
      </c>
      <c r="T2026" s="184" t="n"/>
      <c r="U2026" s="186">
        <f>T2026+U1939</f>
        <v/>
      </c>
      <c r="V2026" s="188">
        <f>L2026-N2026-U2026</f>
        <v/>
      </c>
      <c r="W2026" s="186">
        <f>IF(L2026-N2026-U2026-V2026=0,"","Error")</f>
        <v/>
      </c>
    </row>
    <row r="2027" ht="13" customHeight="1">
      <c r="A2027" s="15" t="n"/>
      <c r="B2027" s="18" t="n"/>
      <c r="C2027" s="21" t="n">
        <v>71004</v>
      </c>
      <c r="D2027" s="22" t="inlineStr">
        <is>
          <t>អាករបន្ថែមលើផលិតផលតេលសិលាសម្រាប់ថែទាំផ្លូវថ្នល់</t>
        </is>
      </c>
      <c r="E2027" s="50" t="inlineStr">
        <is>
          <t>ATP</t>
        </is>
      </c>
      <c r="F2027" s="184" t="n"/>
      <c r="G2027" s="185" t="n"/>
      <c r="H2027" s="185" t="n"/>
      <c r="I2027" s="185" t="n"/>
      <c r="J2027" s="186" t="n"/>
      <c r="K2027" s="184" t="n">
        <v>0</v>
      </c>
      <c r="L2027" s="186">
        <f>K2027+L1940</f>
        <v/>
      </c>
      <c r="M2027" s="184" t="n">
        <v>0</v>
      </c>
      <c r="N2027" s="186">
        <f>M2027+N1940</f>
        <v/>
      </c>
      <c r="O2027" s="184" t="n"/>
      <c r="P2027" s="186">
        <f>O2027+P1940</f>
        <v/>
      </c>
      <c r="Q2027" s="187">
        <f>N2027+P2027</f>
        <v/>
      </c>
      <c r="R2027" s="184" t="n"/>
      <c r="S2027" s="186">
        <f>R2027+S1940</f>
        <v/>
      </c>
      <c r="T2027" s="184" t="n"/>
      <c r="U2027" s="186">
        <f>T2027+U1940</f>
        <v/>
      </c>
      <c r="V2027" s="188">
        <f>L2027-N2027-U2027</f>
        <v/>
      </c>
      <c r="W2027" s="186">
        <f>IF(L2027-N2027-U2027-V2027=0,"","Error")</f>
        <v/>
      </c>
    </row>
    <row r="2028" ht="13" customHeight="1">
      <c r="A2028" s="15" t="n"/>
      <c r="B2028" s="18" t="n"/>
      <c r="C2028" s="21" t="n">
        <v>71005</v>
      </c>
      <c r="D2028" s="22" t="inlineStr">
        <is>
          <t>ផលពីការលក់ទំនិញរឹបអូស និងទំនិញគ្មានការទាមទារ</t>
        </is>
      </c>
      <c r="E2028" s="50" t="inlineStr">
        <is>
          <t>AUC</t>
        </is>
      </c>
      <c r="F2028" s="184" t="n"/>
      <c r="G2028" s="185" t="n"/>
      <c r="H2028" s="185" t="n"/>
      <c r="I2028" s="185" t="n"/>
      <c r="J2028" s="186" t="n"/>
      <c r="K2028" s="184" t="n">
        <v>0</v>
      </c>
      <c r="L2028" s="186">
        <f>K2028+L1941</f>
        <v/>
      </c>
      <c r="M2028" s="184" t="n">
        <v>0</v>
      </c>
      <c r="N2028" s="186">
        <f>M2028+N1941</f>
        <v/>
      </c>
      <c r="O2028" s="184" t="n"/>
      <c r="P2028" s="186">
        <f>O2028+P1941</f>
        <v/>
      </c>
      <c r="Q2028" s="187">
        <f>N2028+P2028</f>
        <v/>
      </c>
      <c r="R2028" s="184" t="n"/>
      <c r="S2028" s="186">
        <f>R2028+S1941</f>
        <v/>
      </c>
      <c r="T2028" s="184" t="n"/>
      <c r="U2028" s="186">
        <f>T2028+U1941</f>
        <v/>
      </c>
      <c r="V2028" s="188">
        <f>L2028-N2028-U2028</f>
        <v/>
      </c>
      <c r="W2028" s="186">
        <f>IF(L2028-N2028-U2028-V2028=0,"","Error")</f>
        <v/>
      </c>
    </row>
    <row r="2029" ht="13" customHeight="1">
      <c r="A2029" s="15" t="n"/>
      <c r="B2029" s="18" t="n"/>
      <c r="C2029" s="21" t="n">
        <v>71006</v>
      </c>
      <c r="D2029" s="22" t="inlineStr">
        <is>
          <t>ពិន័យផ្សេងៗលើការនាំចូល</t>
        </is>
      </c>
      <c r="E2029" s="50" t="inlineStr">
        <is>
          <t>PIM</t>
        </is>
      </c>
      <c r="F2029" s="184" t="n"/>
      <c r="G2029" s="185" t="n"/>
      <c r="H2029" s="185" t="n"/>
      <c r="I2029" s="185" t="n"/>
      <c r="J2029" s="186" t="n"/>
      <c r="K2029" s="184" t="n">
        <v>0</v>
      </c>
      <c r="L2029" s="186">
        <f>K2029+L1942</f>
        <v/>
      </c>
      <c r="M2029" s="184" t="n">
        <v>0</v>
      </c>
      <c r="N2029" s="186">
        <f>M2029+N1942</f>
        <v/>
      </c>
      <c r="O2029" s="184" t="n"/>
      <c r="P2029" s="186">
        <f>O2029+P1942</f>
        <v/>
      </c>
      <c r="Q2029" s="187">
        <f>N2029+P2029</f>
        <v/>
      </c>
      <c r="R2029" s="184" t="n"/>
      <c r="S2029" s="186">
        <f>R2029+S1942</f>
        <v/>
      </c>
      <c r="T2029" s="184" t="n"/>
      <c r="U2029" s="186">
        <f>T2029+U1942</f>
        <v/>
      </c>
      <c r="V2029" s="188">
        <f>L2029-N2029-U2029</f>
        <v/>
      </c>
      <c r="W2029" s="186">
        <f>IF(L2029-N2029-U2029-V2029=0,"","Error")</f>
        <v/>
      </c>
    </row>
    <row r="2030" ht="14" customHeight="1" thickBot="1">
      <c r="A2030" s="15" t="n"/>
      <c r="B2030" s="24" t="n"/>
      <c r="C2030" s="55" t="n">
        <v>71007</v>
      </c>
      <c r="D2030" s="56" t="inlineStr">
        <is>
          <t>ពន្ធនាំចូល (ជាបន្ទុករបស់រដ្ឋ)</t>
        </is>
      </c>
      <c r="E2030" s="57" t="inlineStr">
        <is>
          <t>CRP</t>
        </is>
      </c>
      <c r="F2030" s="107" t="n"/>
      <c r="G2030" s="108" t="n"/>
      <c r="H2030" s="108" t="n"/>
      <c r="I2030" s="108" t="n"/>
      <c r="J2030" s="109" t="n"/>
      <c r="K2030" s="107" t="n">
        <v>0</v>
      </c>
      <c r="L2030" s="109">
        <f>K2030+L1943</f>
        <v/>
      </c>
      <c r="M2030" s="107" t="n">
        <v>0</v>
      </c>
      <c r="N2030" s="109">
        <f>M2030+N1943</f>
        <v/>
      </c>
      <c r="O2030" s="107" t="n"/>
      <c r="P2030" s="109">
        <f>O2030+P1943</f>
        <v/>
      </c>
      <c r="Q2030" s="110">
        <f>N2030+P2030</f>
        <v/>
      </c>
      <c r="R2030" s="107" t="n"/>
      <c r="S2030" s="109">
        <f>R2030+S1943</f>
        <v/>
      </c>
      <c r="T2030" s="107" t="n"/>
      <c r="U2030" s="109">
        <f>T2030+U1943</f>
        <v/>
      </c>
      <c r="V2030" s="111">
        <f>L2030-N2030-U2030</f>
        <v/>
      </c>
      <c r="W2030" s="109">
        <f>IF(L2030-N2030-U2030-V2030=0,"","Error")</f>
        <v/>
      </c>
    </row>
    <row r="2031" ht="13" customHeight="1">
      <c r="A2031" s="15" t="n"/>
      <c r="B2031" s="19" t="inlineStr">
        <is>
          <t>7101</t>
        </is>
      </c>
      <c r="C2031" s="20" t="n">
        <v>71011</v>
      </c>
      <c r="D2031" s="16" t="inlineStr">
        <is>
          <t>អាករលើការនាំចេញឈើ</t>
        </is>
      </c>
      <c r="E2031" s="49" t="inlineStr">
        <is>
          <t>ETW</t>
        </is>
      </c>
      <c r="F2031" s="97" t="n"/>
      <c r="G2031" s="98" t="n"/>
      <c r="H2031" s="98" t="n"/>
      <c r="I2031" s="98" t="n"/>
      <c r="J2031" s="99" t="n"/>
      <c r="K2031" s="97" t="n">
        <v>0</v>
      </c>
      <c r="L2031" s="99">
        <f>K2031+L1944</f>
        <v/>
      </c>
      <c r="M2031" s="97" t="n">
        <v>0</v>
      </c>
      <c r="N2031" s="99">
        <f>M2031+N1944</f>
        <v/>
      </c>
      <c r="O2031" s="97" t="n"/>
      <c r="P2031" s="99">
        <f>O2031+P1944</f>
        <v/>
      </c>
      <c r="Q2031" s="100">
        <f>N2031+P2031</f>
        <v/>
      </c>
      <c r="R2031" s="97" t="n"/>
      <c r="S2031" s="99">
        <f>R2031+S1944</f>
        <v/>
      </c>
      <c r="T2031" s="97" t="n"/>
      <c r="U2031" s="99">
        <f>T2031+U1944</f>
        <v/>
      </c>
      <c r="V2031" s="101">
        <f>L2031-N2031-U2031</f>
        <v/>
      </c>
      <c r="W2031" s="99">
        <f>IF(L2031-N2031-U2031-V2031=0,"","Error")</f>
        <v/>
      </c>
    </row>
    <row r="2032" ht="13" customHeight="1">
      <c r="A2032" s="15" t="n"/>
      <c r="B2032" s="18" t="n"/>
      <c r="C2032" s="21" t="n">
        <v>71012</v>
      </c>
      <c r="D2032" s="22" t="inlineStr">
        <is>
          <t>អាករលើការនាំចេញកៅស៊ូ</t>
        </is>
      </c>
      <c r="E2032" s="50" t="inlineStr">
        <is>
          <t>ETR</t>
        </is>
      </c>
      <c r="F2032" s="184" t="n"/>
      <c r="G2032" s="185" t="n"/>
      <c r="H2032" s="185" t="n"/>
      <c r="I2032" s="185" t="n"/>
      <c r="J2032" s="186" t="n"/>
      <c r="K2032" s="184" t="n">
        <v>0</v>
      </c>
      <c r="L2032" s="186">
        <f>K2032+L1945</f>
        <v/>
      </c>
      <c r="M2032" s="184" t="n">
        <v>0</v>
      </c>
      <c r="N2032" s="186">
        <f>M2032+N1945</f>
        <v/>
      </c>
      <c r="O2032" s="184" t="n"/>
      <c r="P2032" s="186">
        <f>O2032+P1945</f>
        <v/>
      </c>
      <c r="Q2032" s="187">
        <f>N2032+P2032</f>
        <v/>
      </c>
      <c r="R2032" s="184" t="n"/>
      <c r="S2032" s="186">
        <f>R2032+S1945</f>
        <v/>
      </c>
      <c r="T2032" s="184" t="n"/>
      <c r="U2032" s="186">
        <f>T2032+U1945</f>
        <v/>
      </c>
      <c r="V2032" s="188">
        <f>L2032-N2032-U2032</f>
        <v/>
      </c>
      <c r="W2032" s="186">
        <f>IF(L2032-N2032-U2032-V2032=0,"","Error")</f>
        <v/>
      </c>
    </row>
    <row r="2033" ht="13" customHeight="1">
      <c r="A2033" s="15" t="n"/>
      <c r="B2033" s="18" t="n"/>
      <c r="C2033" s="21" t="n">
        <v>71013</v>
      </c>
      <c r="D2033" s="22" t="inlineStr">
        <is>
          <t>អាករលើការនាំចេញផលិតផលតេលសិលា</t>
        </is>
      </c>
      <c r="E2033" s="50" t="inlineStr">
        <is>
          <t>ETP</t>
        </is>
      </c>
      <c r="F2033" s="184" t="n"/>
      <c r="G2033" s="185" t="n"/>
      <c r="H2033" s="185" t="n"/>
      <c r="I2033" s="185" t="n"/>
      <c r="J2033" s="186" t="n"/>
      <c r="K2033" s="184" t="n">
        <v>0</v>
      </c>
      <c r="L2033" s="186">
        <f>K2033+L1946</f>
        <v/>
      </c>
      <c r="M2033" s="184" t="n">
        <v>0</v>
      </c>
      <c r="N2033" s="186">
        <f>M2033+N1946</f>
        <v/>
      </c>
      <c r="O2033" s="184" t="n"/>
      <c r="P2033" s="186">
        <f>O2033+P1946</f>
        <v/>
      </c>
      <c r="Q2033" s="187">
        <f>N2033+P2033</f>
        <v/>
      </c>
      <c r="R2033" s="184" t="n"/>
      <c r="S2033" s="186">
        <f>R2033+S1946</f>
        <v/>
      </c>
      <c r="T2033" s="184" t="n"/>
      <c r="U2033" s="186">
        <f>T2033+U1946</f>
        <v/>
      </c>
      <c r="V2033" s="188">
        <f>L2033-N2033-U2033</f>
        <v/>
      </c>
      <c r="W2033" s="186">
        <f>IF(L2033-N2033-U2033-V2033=0,"","Error")</f>
        <v/>
      </c>
    </row>
    <row r="2034" ht="13" customHeight="1">
      <c r="A2034" s="15" t="n"/>
      <c r="B2034" s="18" t="n"/>
      <c r="C2034" s="21" t="n">
        <v>71014</v>
      </c>
      <c r="D2034" s="22" t="inlineStr">
        <is>
          <t>អាករលើការនាំចេញទំនិញផ្សេងៗ</t>
        </is>
      </c>
      <c r="E2034" s="50" t="inlineStr">
        <is>
          <t>ETO</t>
        </is>
      </c>
      <c r="F2034" s="184" t="n"/>
      <c r="G2034" s="185" t="n"/>
      <c r="H2034" s="185" t="n"/>
      <c r="I2034" s="185" t="n"/>
      <c r="J2034" s="186" t="n"/>
      <c r="K2034" s="184" t="n">
        <v>0</v>
      </c>
      <c r="L2034" s="186">
        <f>K2034+L1947</f>
        <v/>
      </c>
      <c r="M2034" s="184" t="n">
        <v>0</v>
      </c>
      <c r="N2034" s="186">
        <f>M2034+N1947</f>
        <v/>
      </c>
      <c r="O2034" s="184" t="n"/>
      <c r="P2034" s="186">
        <f>O2034+P1947</f>
        <v/>
      </c>
      <c r="Q2034" s="187">
        <f>N2034+P2034</f>
        <v/>
      </c>
      <c r="R2034" s="184" t="n"/>
      <c r="S2034" s="186">
        <f>R2034+S1947</f>
        <v/>
      </c>
      <c r="T2034" s="184" t="n"/>
      <c r="U2034" s="186">
        <f>T2034+U1947</f>
        <v/>
      </c>
      <c r="V2034" s="188">
        <f>L2034-N2034-U2034</f>
        <v/>
      </c>
      <c r="W2034" s="186">
        <f>IF(L2034-N2034-U2034-V2034=0,"","Error")</f>
        <v/>
      </c>
    </row>
    <row r="2035" ht="14" customHeight="1" thickBot="1">
      <c r="A2035" s="81" t="n"/>
      <c r="B2035" s="24" t="n"/>
      <c r="C2035" s="55" t="n">
        <v>71016</v>
      </c>
      <c r="D2035" s="56" t="inlineStr">
        <is>
          <t>ពិន័យផ្សេងៗលើការនាំចេញ</t>
        </is>
      </c>
      <c r="E2035" s="57" t="inlineStr">
        <is>
          <t>PEX</t>
        </is>
      </c>
      <c r="F2035" s="107" t="n"/>
      <c r="G2035" s="108" t="n"/>
      <c r="H2035" s="108" t="n"/>
      <c r="I2035" s="108" t="n"/>
      <c r="J2035" s="109" t="n"/>
      <c r="K2035" s="107" t="n">
        <v>0</v>
      </c>
      <c r="L2035" s="109">
        <f>K2035+L1948</f>
        <v/>
      </c>
      <c r="M2035" s="107" t="n">
        <v>0</v>
      </c>
      <c r="N2035" s="109">
        <f>M2035+N1948</f>
        <v/>
      </c>
      <c r="O2035" s="107" t="n"/>
      <c r="P2035" s="109">
        <f>O2035+P1948</f>
        <v/>
      </c>
      <c r="Q2035" s="110">
        <f>N2035+P2035</f>
        <v/>
      </c>
      <c r="R2035" s="107" t="n"/>
      <c r="S2035" s="109">
        <f>R2035+S1948</f>
        <v/>
      </c>
      <c r="T2035" s="107" t="n"/>
      <c r="U2035" s="109">
        <f>T2035+U1948</f>
        <v/>
      </c>
      <c r="V2035" s="111">
        <f>L2035-N2035-U2035</f>
        <v/>
      </c>
      <c r="W2035" s="109">
        <f>IF(L2035-N2035-U2035-V2035=0,"","Error")</f>
        <v/>
      </c>
    </row>
    <row r="2036" ht="14" customHeight="1" thickBot="1">
      <c r="A2036" s="25" t="inlineStr">
        <is>
          <t>73</t>
        </is>
      </c>
      <c r="B2036" s="19" t="inlineStr">
        <is>
          <t>7301</t>
        </is>
      </c>
      <c r="C2036" s="26" t="n">
        <v>73011</v>
      </c>
      <c r="D2036" s="36" t="inlineStr">
        <is>
          <t>ការលក់សម្ភារបរិក្ខារ សម្ភារខូចខាត សម្ភារសិក្សា</t>
        </is>
      </c>
      <c r="E2036" s="58" t="inlineStr">
        <is>
          <t>SOS</t>
        </is>
      </c>
      <c r="F2036" s="189" t="n"/>
      <c r="G2036" s="190" t="n"/>
      <c r="H2036" s="190" t="n"/>
      <c r="I2036" s="190" t="n"/>
      <c r="J2036" s="114" t="n"/>
      <c r="K2036" s="189" t="n">
        <v>0</v>
      </c>
      <c r="L2036" s="114">
        <f>K2036+L1949</f>
        <v/>
      </c>
      <c r="M2036" s="189" t="n">
        <v>0</v>
      </c>
      <c r="N2036" s="114">
        <f>M2036+N1949</f>
        <v/>
      </c>
      <c r="O2036" s="189" t="n"/>
      <c r="P2036" s="114">
        <f>O2036+P1949</f>
        <v/>
      </c>
      <c r="Q2036" s="115">
        <f>N2036+P2036</f>
        <v/>
      </c>
      <c r="R2036" s="189" t="n"/>
      <c r="S2036" s="114">
        <f>R2036+S1949</f>
        <v/>
      </c>
      <c r="T2036" s="189" t="n"/>
      <c r="U2036" s="114">
        <f>T2036+U1949</f>
        <v/>
      </c>
      <c r="V2036" s="191">
        <f>L2036-N2036-U2036</f>
        <v/>
      </c>
      <c r="W2036" s="114">
        <f>IF(L2036-N2036-U2036-V2036=0,"","Error")</f>
        <v/>
      </c>
    </row>
    <row r="2037" ht="14" customHeight="1" thickBot="1">
      <c r="A2037" s="23" t="n"/>
      <c r="B2037" s="18" t="n"/>
      <c r="C2037" s="143" t="inlineStr">
        <is>
          <t>73012</t>
        </is>
      </c>
      <c r="D2037" s="128" t="inlineStr">
        <is>
          <t>សរុបលក់ឯកសារ លតាប័ត្រ និងលិខិតបោះពុម្ពផ្សេងៗ</t>
        </is>
      </c>
      <c r="E2037" s="90" t="n"/>
      <c r="F2037" s="118" t="n"/>
      <c r="G2037" s="119">
        <f>SUM(G2038:G2042)</f>
        <v/>
      </c>
      <c r="H2037" s="119">
        <f>SUM(H2038:H2042)</f>
        <v/>
      </c>
      <c r="I2037" s="119">
        <f>SUM(I2038:I2042)</f>
        <v/>
      </c>
      <c r="J2037" s="120">
        <f>SUM(J2038:J2042)</f>
        <v/>
      </c>
      <c r="K2037" s="118">
        <f>SUM(K2038:K2042)</f>
        <v/>
      </c>
      <c r="L2037" s="120">
        <f>SUM(L2038:L2042)</f>
        <v/>
      </c>
      <c r="M2037" s="118">
        <f>SUM(M2038:M2042)</f>
        <v/>
      </c>
      <c r="N2037" s="120">
        <f>SUM(N2038:N2042)</f>
        <v/>
      </c>
      <c r="O2037" s="118">
        <f>SUM(O2038:O2042)</f>
        <v/>
      </c>
      <c r="P2037" s="120">
        <f>SUM(P2038:P2042)</f>
        <v/>
      </c>
      <c r="Q2037" s="121">
        <f>SUM(Q2038:Q2042)</f>
        <v/>
      </c>
      <c r="R2037" s="118">
        <f>SUM(R2038:R2042)</f>
        <v/>
      </c>
      <c r="S2037" s="120">
        <f>SUM(S2038:S2042)</f>
        <v/>
      </c>
      <c r="T2037" s="118">
        <f>SUM(T2038:T2042)</f>
        <v/>
      </c>
      <c r="U2037" s="120">
        <f>SUM(U2038:U2042)</f>
        <v/>
      </c>
      <c r="V2037" s="122">
        <f>SUM(V2038:V2042)</f>
        <v/>
      </c>
      <c r="W2037" s="120">
        <f>IF(L2037-N2037-U2037-V2037=0,"","Error")</f>
        <v/>
      </c>
    </row>
    <row r="2038" ht="13" customHeight="1">
      <c r="A2038" s="23" t="n"/>
      <c r="B2038" s="18" t="n"/>
      <c r="C2038" s="127" t="n"/>
      <c r="D2038" s="14" t="inlineStr">
        <is>
          <t>កម្រៃលតាប័ត្ររថយន្ដ</t>
        </is>
      </c>
      <c r="E2038" s="59" t="inlineStr">
        <is>
          <t>VVF</t>
        </is>
      </c>
      <c r="F2038" s="192" t="n"/>
      <c r="G2038" s="193" t="n"/>
      <c r="H2038" s="193" t="n"/>
      <c r="I2038" s="193" t="n"/>
      <c r="J2038" s="194" t="n"/>
      <c r="K2038" s="192" t="n">
        <v>0</v>
      </c>
      <c r="L2038" s="194">
        <f>K2038+L1951</f>
        <v/>
      </c>
      <c r="M2038" s="192" t="n">
        <v>0</v>
      </c>
      <c r="N2038" s="194">
        <f>M2038+N1951</f>
        <v/>
      </c>
      <c r="O2038" s="192" t="n"/>
      <c r="P2038" s="194">
        <f>O2038+P1951</f>
        <v/>
      </c>
      <c r="Q2038" s="195">
        <f>N2038+P2038</f>
        <v/>
      </c>
      <c r="R2038" s="192" t="n"/>
      <c r="S2038" s="194">
        <f>R2038+S1951</f>
        <v/>
      </c>
      <c r="T2038" s="192" t="n"/>
      <c r="U2038" s="194">
        <f>T2038+U1951</f>
        <v/>
      </c>
      <c r="V2038" s="196">
        <f>L2038-N2038-U2038</f>
        <v/>
      </c>
      <c r="W2038" s="194">
        <f>IF(L2038-N2038-U2038-V2038=0,"","Error")</f>
        <v/>
      </c>
    </row>
    <row r="2039" ht="13" customHeight="1">
      <c r="A2039" s="23" t="n"/>
      <c r="B2039" s="18" t="n"/>
      <c r="C2039" s="127" t="n"/>
      <c r="D2039" s="6" t="inlineStr">
        <is>
          <t>កម្រៃត្រាពន្ធគយ</t>
        </is>
      </c>
      <c r="E2039" s="60" t="inlineStr">
        <is>
          <t>CSF</t>
        </is>
      </c>
      <c r="F2039" s="150" t="n"/>
      <c r="G2039" s="151" t="n"/>
      <c r="H2039" s="151" t="n"/>
      <c r="I2039" s="151" t="n"/>
      <c r="J2039" s="152" t="n"/>
      <c r="K2039" s="150" t="n">
        <v>39000</v>
      </c>
      <c r="L2039" s="152">
        <f>K2039+L1952</f>
        <v/>
      </c>
      <c r="M2039" s="150" t="n">
        <v>0</v>
      </c>
      <c r="N2039" s="152">
        <f>M2039+N1952</f>
        <v/>
      </c>
      <c r="O2039" s="150" t="n"/>
      <c r="P2039" s="152">
        <f>O2039+P1952</f>
        <v/>
      </c>
      <c r="Q2039" s="153">
        <f>N2039+P2039</f>
        <v/>
      </c>
      <c r="R2039" s="150" t="n"/>
      <c r="S2039" s="152">
        <f>R2039+S1952</f>
        <v/>
      </c>
      <c r="T2039" s="150" t="n"/>
      <c r="U2039" s="152">
        <f>T2039+U1952</f>
        <v/>
      </c>
      <c r="V2039" s="154">
        <f>L2039-N2039-U2039</f>
        <v/>
      </c>
      <c r="W2039" s="152">
        <f>IF(L2039-N2039-U2039-V2039=0,"","Error")</f>
        <v/>
      </c>
    </row>
    <row r="2040" ht="13" customHeight="1">
      <c r="A2040" s="23" t="n"/>
      <c r="B2040" s="18" t="n"/>
      <c r="C2040" s="127" t="n"/>
      <c r="D2040" s="6" t="inlineStr">
        <is>
          <t>កម្រៃតែមប្រិ៍អាករ</t>
        </is>
      </c>
      <c r="E2040" s="60" t="inlineStr">
        <is>
          <t>STF</t>
        </is>
      </c>
      <c r="F2040" s="150" t="n"/>
      <c r="G2040" s="151" t="n"/>
      <c r="H2040" s="151" t="n"/>
      <c r="I2040" s="151" t="n"/>
      <c r="J2040" s="152" t="n"/>
      <c r="K2040" s="150" t="n">
        <v>0</v>
      </c>
      <c r="L2040" s="152">
        <f>K2040+L1953</f>
        <v/>
      </c>
      <c r="M2040" s="150" t="n">
        <v>0</v>
      </c>
      <c r="N2040" s="152">
        <f>M2040+N1953</f>
        <v/>
      </c>
      <c r="O2040" s="150" t="n"/>
      <c r="P2040" s="152">
        <f>O2040+P1953</f>
        <v/>
      </c>
      <c r="Q2040" s="153">
        <f>N2040+P2040</f>
        <v/>
      </c>
      <c r="R2040" s="150" t="n"/>
      <c r="S2040" s="152">
        <f>R2040+S1953</f>
        <v/>
      </c>
      <c r="T2040" s="150" t="n"/>
      <c r="U2040" s="152">
        <f>T2040+U1953</f>
        <v/>
      </c>
      <c r="V2040" s="154">
        <f>L2040-N2040-U2040</f>
        <v/>
      </c>
      <c r="W2040" s="152">
        <f>IF(L2040-N2040-U2040-V2040=0,"","Error")</f>
        <v/>
      </c>
    </row>
    <row r="2041" ht="13" customHeight="1">
      <c r="A2041" s="23" t="n"/>
      <c r="B2041" s="18" t="n"/>
      <c r="C2041" s="127" t="n"/>
      <c r="D2041" s="6" t="inlineStr">
        <is>
          <t>កម្រៃបណ្ណដឹកជញ្ជូនទំនិញ</t>
        </is>
      </c>
      <c r="E2041" s="60" t="inlineStr">
        <is>
          <t>TSF</t>
        </is>
      </c>
      <c r="F2041" s="150" t="n"/>
      <c r="G2041" s="151" t="n"/>
      <c r="H2041" s="151" t="n"/>
      <c r="I2041" s="151" t="n"/>
      <c r="J2041" s="152" t="n"/>
      <c r="K2041" s="150" t="n">
        <v>1000</v>
      </c>
      <c r="L2041" s="152">
        <f>K2041+L1954</f>
        <v/>
      </c>
      <c r="M2041" s="150" t="n">
        <v>0</v>
      </c>
      <c r="N2041" s="152">
        <f>M2041+N1954</f>
        <v/>
      </c>
      <c r="O2041" s="150" t="n"/>
      <c r="P2041" s="152">
        <f>O2041+P1954</f>
        <v/>
      </c>
      <c r="Q2041" s="153">
        <f>N2041+P2041</f>
        <v/>
      </c>
      <c r="R2041" s="150" t="n"/>
      <c r="S2041" s="152">
        <f>R2041+S1954</f>
        <v/>
      </c>
      <c r="T2041" s="150" t="n"/>
      <c r="U2041" s="152">
        <f>T2041+U1954</f>
        <v/>
      </c>
      <c r="V2041" s="154">
        <f>L2041-N2041-U2041</f>
        <v/>
      </c>
      <c r="W2041" s="152">
        <f>IF(L2041-N2041-U2041-V2041=0,"","Error")</f>
        <v/>
      </c>
    </row>
    <row r="2042" ht="13" customHeight="1">
      <c r="A2042" s="23" t="n"/>
      <c r="B2042" s="18" t="n"/>
      <c r="C2042" s="127" t="n"/>
      <c r="D2042" s="7" t="inlineStr">
        <is>
          <t>កម្រៃសៀលកុងតឺន័រ</t>
        </is>
      </c>
      <c r="E2042" s="61" t="inlineStr">
        <is>
          <t>CCS</t>
        </is>
      </c>
      <c r="F2042" s="197" t="n"/>
      <c r="G2042" s="198" t="n"/>
      <c r="H2042" s="198" t="n"/>
      <c r="I2042" s="198" t="n"/>
      <c r="J2042" s="199" t="n"/>
      <c r="K2042" s="197" t="n">
        <v>0</v>
      </c>
      <c r="L2042" s="199">
        <f>K2042+L1955</f>
        <v/>
      </c>
      <c r="M2042" s="197" t="n">
        <v>0</v>
      </c>
      <c r="N2042" s="199">
        <f>M2042+N1955</f>
        <v/>
      </c>
      <c r="O2042" s="197" t="n"/>
      <c r="P2042" s="199">
        <f>O2042+P1955</f>
        <v/>
      </c>
      <c r="Q2042" s="200">
        <f>N2042+P2042</f>
        <v/>
      </c>
      <c r="R2042" s="197" t="n"/>
      <c r="S2042" s="199">
        <f>R2042+S1955</f>
        <v/>
      </c>
      <c r="T2042" s="197" t="n"/>
      <c r="U2042" s="199">
        <f>T2042+U1955</f>
        <v/>
      </c>
      <c r="V2042" s="201">
        <f>L2042-N2042-U2042</f>
        <v/>
      </c>
      <c r="W2042" s="199">
        <f>IF(L2042-N2042-U2042-V2042=0,"","Error")</f>
        <v/>
      </c>
    </row>
    <row r="2043" ht="13" customHeight="1">
      <c r="A2043" s="15" t="n"/>
      <c r="B2043" s="18" t="n"/>
      <c r="C2043" s="21" t="n">
        <v>73013</v>
      </c>
      <c r="D2043" s="22" t="inlineStr">
        <is>
          <t>ផលបានពីការលក់ទ្រព្យសម្បត្តិកំទេចកំទី</t>
        </is>
      </c>
      <c r="E2043" s="62" t="inlineStr">
        <is>
          <t>SOM</t>
        </is>
      </c>
      <c r="F2043" s="184" t="n"/>
      <c r="G2043" s="185" t="n"/>
      <c r="H2043" s="185" t="n"/>
      <c r="I2043" s="185" t="n"/>
      <c r="J2043" s="186" t="n"/>
      <c r="K2043" s="184" t="n">
        <v>0</v>
      </c>
      <c r="L2043" s="186">
        <f>K2043+L1956</f>
        <v/>
      </c>
      <c r="M2043" s="184" t="n">
        <v>0</v>
      </c>
      <c r="N2043" s="186">
        <f>M2043+N1956</f>
        <v/>
      </c>
      <c r="O2043" s="184" t="n"/>
      <c r="P2043" s="186">
        <f>O2043+P1956</f>
        <v/>
      </c>
      <c r="Q2043" s="187">
        <f>N2043+P2043</f>
        <v/>
      </c>
      <c r="R2043" s="184" t="n"/>
      <c r="S2043" s="186">
        <f>R2043+S1956</f>
        <v/>
      </c>
      <c r="T2043" s="184" t="n"/>
      <c r="U2043" s="186">
        <f>T2043+U1956</f>
        <v/>
      </c>
      <c r="V2043" s="188">
        <f>L2043-N2043-U2043</f>
        <v/>
      </c>
      <c r="W2043" s="186">
        <f>IF(L2043-N2043-U2043-V2043=0,"","Error")</f>
        <v/>
      </c>
    </row>
    <row r="2044" ht="13" customHeight="1">
      <c r="A2044" s="15" t="n"/>
      <c r="B2044" s="18" t="n"/>
      <c r="C2044" s="21" t="n">
        <v>73015</v>
      </c>
      <c r="D2044" s="22" t="inlineStr">
        <is>
          <t>ការលក់មធ្យោបាយដឹកជញ្ជូន និងគ្រឿងចក្រចាស់ៗ ឬខូច</t>
        </is>
      </c>
      <c r="E2044" s="62" t="inlineStr">
        <is>
          <t>SOV</t>
        </is>
      </c>
      <c r="F2044" s="184" t="n"/>
      <c r="G2044" s="185" t="n"/>
      <c r="H2044" s="185" t="n"/>
      <c r="I2044" s="185" t="n"/>
      <c r="J2044" s="186" t="n"/>
      <c r="K2044" s="184" t="n">
        <v>0</v>
      </c>
      <c r="L2044" s="186">
        <f>K2044+L1957</f>
        <v/>
      </c>
      <c r="M2044" s="184" t="n">
        <v>0</v>
      </c>
      <c r="N2044" s="186">
        <f>M2044+N1957</f>
        <v/>
      </c>
      <c r="O2044" s="184" t="n"/>
      <c r="P2044" s="186">
        <f>O2044+P1957</f>
        <v/>
      </c>
      <c r="Q2044" s="187">
        <f>N2044+P2044</f>
        <v/>
      </c>
      <c r="R2044" s="184" t="n"/>
      <c r="S2044" s="186">
        <f>R2044+S1957</f>
        <v/>
      </c>
      <c r="T2044" s="184" t="n"/>
      <c r="U2044" s="186">
        <f>T2044+U1957</f>
        <v/>
      </c>
      <c r="V2044" s="188">
        <f>L2044-N2044-U2044</f>
        <v/>
      </c>
      <c r="W2044" s="186">
        <f>IF(L2044-N2044-U2044-V2044=0,"","Error")</f>
        <v/>
      </c>
    </row>
    <row r="2045" ht="13" customHeight="1">
      <c r="A2045" s="15" t="n"/>
      <c r="B2045" s="18" t="n"/>
      <c r="C2045" s="21" t="n">
        <v>73016</v>
      </c>
      <c r="D2045" s="22" t="inlineStr">
        <is>
          <t>ការលក់ឧបករណ៍អេឡិចត្រូនិចចាស់ៗ ឬ ខូច</t>
        </is>
      </c>
      <c r="E2045" s="62" t="inlineStr">
        <is>
          <t>SOD</t>
        </is>
      </c>
      <c r="F2045" s="184" t="n"/>
      <c r="G2045" s="185" t="n"/>
      <c r="H2045" s="185" t="n"/>
      <c r="I2045" s="185" t="n"/>
      <c r="J2045" s="186" t="n"/>
      <c r="K2045" s="184" t="n">
        <v>0</v>
      </c>
      <c r="L2045" s="186">
        <f>K2045+L1958</f>
        <v/>
      </c>
      <c r="M2045" s="184" t="n">
        <v>0</v>
      </c>
      <c r="N2045" s="186">
        <f>M2045+N1958</f>
        <v/>
      </c>
      <c r="O2045" s="184" t="n"/>
      <c r="P2045" s="186">
        <f>O2045+P1958</f>
        <v/>
      </c>
      <c r="Q2045" s="187">
        <f>N2045+P2045</f>
        <v/>
      </c>
      <c r="R2045" s="184" t="n"/>
      <c r="S2045" s="186">
        <f>R2045+S1958</f>
        <v/>
      </c>
      <c r="T2045" s="184" t="n"/>
      <c r="U2045" s="186">
        <f>T2045+U1958</f>
        <v/>
      </c>
      <c r="V2045" s="188">
        <f>L2045-N2045-U2045</f>
        <v/>
      </c>
      <c r="W2045" s="186">
        <f>IF(L2045-N2045-U2045-V2045=0,"","Error")</f>
        <v/>
      </c>
    </row>
    <row r="2046" ht="13" customHeight="1">
      <c r="A2046" s="15" t="n"/>
      <c r="B2046" s="18" t="n"/>
      <c r="C2046" s="21" t="n">
        <v>73017</v>
      </c>
      <c r="D2046" s="22" t="inlineStr">
        <is>
          <t>ការលក់ឧបករណ៍អគ្គិសនីចាស់ៗ ឬ ខូច</t>
        </is>
      </c>
      <c r="E2046" s="62" t="inlineStr">
        <is>
          <t>SOE</t>
        </is>
      </c>
      <c r="F2046" s="184" t="n"/>
      <c r="G2046" s="185" t="n"/>
      <c r="H2046" s="185" t="n"/>
      <c r="I2046" s="185" t="n"/>
      <c r="J2046" s="186" t="n"/>
      <c r="K2046" s="184" t="n">
        <v>0</v>
      </c>
      <c r="L2046" s="186">
        <f>K2046+L1959</f>
        <v/>
      </c>
      <c r="M2046" s="184" t="n">
        <v>0</v>
      </c>
      <c r="N2046" s="186">
        <f>M2046+N1959</f>
        <v/>
      </c>
      <c r="O2046" s="184" t="n"/>
      <c r="P2046" s="186">
        <f>O2046+P1959</f>
        <v/>
      </c>
      <c r="Q2046" s="187">
        <f>N2046+P2046</f>
        <v/>
      </c>
      <c r="R2046" s="184" t="n"/>
      <c r="S2046" s="186">
        <f>R2046+S1959</f>
        <v/>
      </c>
      <c r="T2046" s="184" t="n"/>
      <c r="U2046" s="186">
        <f>T2046+U1959</f>
        <v/>
      </c>
      <c r="V2046" s="188">
        <f>L2046-N2046-U2046</f>
        <v/>
      </c>
      <c r="W2046" s="186">
        <f>IF(L2046-N2046-U2046-V2046=0,"","Error")</f>
        <v/>
      </c>
    </row>
    <row r="2047" ht="14" customHeight="1" thickBot="1">
      <c r="A2047" s="15" t="n"/>
      <c r="B2047" s="24" t="n"/>
      <c r="C2047" s="55" t="n">
        <v>73018</v>
      </c>
      <c r="D2047" s="56" t="inlineStr">
        <is>
          <t>ការលក់ទ្រព្យសម្បត្តិនៃរដ្ឋបាលសាធារណៈផ្សេងទៀត</t>
        </is>
      </c>
      <c r="E2047" s="80" t="inlineStr">
        <is>
          <t>SOO</t>
        </is>
      </c>
      <c r="F2047" s="107" t="n"/>
      <c r="G2047" s="108" t="n"/>
      <c r="H2047" s="108" t="n"/>
      <c r="I2047" s="108" t="n"/>
      <c r="J2047" s="109" t="n"/>
      <c r="K2047" s="107" t="n">
        <v>0</v>
      </c>
      <c r="L2047" s="109">
        <f>K2047+L1960</f>
        <v/>
      </c>
      <c r="M2047" s="107" t="n">
        <v>0</v>
      </c>
      <c r="N2047" s="109">
        <f>M2047+N1960</f>
        <v/>
      </c>
      <c r="O2047" s="107" t="n"/>
      <c r="P2047" s="109">
        <f>O2047+P1960</f>
        <v/>
      </c>
      <c r="Q2047" s="110">
        <f>N2047+P2047</f>
        <v/>
      </c>
      <c r="R2047" s="107" t="n"/>
      <c r="S2047" s="109">
        <f>R2047+S1960</f>
        <v/>
      </c>
      <c r="T2047" s="107" t="n"/>
      <c r="U2047" s="109">
        <f>T2047+U1960</f>
        <v/>
      </c>
      <c r="V2047" s="111">
        <f>L2047-N2047-U2047</f>
        <v/>
      </c>
      <c r="W2047" s="109">
        <f>IF(L2047-N2047-U2047-V2047=0,"","Error")</f>
        <v/>
      </c>
    </row>
    <row r="2048" ht="14" customHeight="1" thickBot="1">
      <c r="A2048" s="15" t="n"/>
      <c r="B2048" s="19" t="inlineStr">
        <is>
          <t>7302</t>
        </is>
      </c>
      <c r="C2048" s="26" t="n">
        <v>73024</v>
      </c>
      <c r="D2048" s="35" t="inlineStr">
        <is>
          <t>កម្រៃសេវាបង់ថ្លៃសិទ្ធិប្រឡង និងសិក្សាវគ្គជើងសាគយ</t>
        </is>
      </c>
      <c r="E2048" s="63" t="inlineStr">
        <is>
          <t>CBF</t>
        </is>
      </c>
      <c r="F2048" s="189" t="n"/>
      <c r="G2048" s="190" t="n"/>
      <c r="H2048" s="190" t="n"/>
      <c r="I2048" s="190" t="n"/>
      <c r="J2048" s="114" t="n"/>
      <c r="K2048" s="189" t="n">
        <v>0</v>
      </c>
      <c r="L2048" s="114">
        <f>K2048+L1961</f>
        <v/>
      </c>
      <c r="M2048" s="189" t="n">
        <v>0</v>
      </c>
      <c r="N2048" s="114">
        <f>M2048+N1961</f>
        <v/>
      </c>
      <c r="O2048" s="189" t="n"/>
      <c r="P2048" s="114">
        <f>O2048+P1961</f>
        <v/>
      </c>
      <c r="Q2048" s="115">
        <f>N2048+P2048</f>
        <v/>
      </c>
      <c r="R2048" s="189" t="n"/>
      <c r="S2048" s="114">
        <f>R2048+S1961</f>
        <v/>
      </c>
      <c r="T2048" s="189" t="n"/>
      <c r="U2048" s="114">
        <f>T2048+U1961</f>
        <v/>
      </c>
      <c r="V2048" s="191">
        <f>L2048-N2048-U2048</f>
        <v/>
      </c>
      <c r="W2048" s="114">
        <f>IF(L2048-N2048-U2048-V2048=0,"","Error")</f>
        <v/>
      </c>
    </row>
    <row r="2049" ht="27" customHeight="1" thickBot="1">
      <c r="A2049" s="23" t="n"/>
      <c r="B2049" s="15" t="n"/>
      <c r="C2049" s="126" t="n">
        <v>73028</v>
      </c>
      <c r="D204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049" s="90" t="n"/>
      <c r="F2049" s="118" t="n"/>
      <c r="G2049" s="119">
        <f>G2050+G2055+G2061+G2062</f>
        <v/>
      </c>
      <c r="H2049" s="119">
        <f>H2050+H2055+H2061+H2062</f>
        <v/>
      </c>
      <c r="I2049" s="119">
        <f>I2050+I2055+I2061+I2062</f>
        <v/>
      </c>
      <c r="J2049" s="120">
        <f>J2050+J2055+J2061+J2062</f>
        <v/>
      </c>
      <c r="K2049" s="118">
        <f>K2050+K2055+K2061+K2062</f>
        <v/>
      </c>
      <c r="L2049" s="120">
        <f>L2050+L2055+L2061+L2062</f>
        <v/>
      </c>
      <c r="M2049" s="118">
        <f>M2050+M2055+M2061+M2062</f>
        <v/>
      </c>
      <c r="N2049" s="120">
        <f>N2050+N2055+N2061+N2062</f>
        <v/>
      </c>
      <c r="O2049" s="118">
        <f>O2050+O2055+O2061+O2062</f>
        <v/>
      </c>
      <c r="P2049" s="120">
        <f>P2050+P2055+P2061+P2062</f>
        <v/>
      </c>
      <c r="Q2049" s="121">
        <f>Q2050+Q2055+Q2061+Q2062</f>
        <v/>
      </c>
      <c r="R2049" s="118">
        <f>R2050+R2055+R2061+R2062</f>
        <v/>
      </c>
      <c r="S2049" s="120">
        <f>S2050+S2055+S2061+S2062</f>
        <v/>
      </c>
      <c r="T2049" s="118">
        <f>T2050+T2055+T2061+T2062</f>
        <v/>
      </c>
      <c r="U2049" s="120">
        <f>U2050+U2055+U2061+U2062</f>
        <v/>
      </c>
      <c r="V2049" s="122">
        <f>V2050+V2055+V2061+V2062</f>
        <v/>
      </c>
      <c r="W2049" s="120">
        <f>IF(L2049-N2049-U2049-V2049=0,"","Error")</f>
        <v/>
      </c>
    </row>
    <row r="2050" ht="14" customHeight="1" thickBot="1">
      <c r="A2050" s="23" t="n"/>
      <c r="B2050" s="18" t="n"/>
      <c r="C2050" s="129" t="n"/>
      <c r="D2050" s="141" t="inlineStr">
        <is>
          <t>សរុបកម្រៃចុះបញ្ជិកាប្រតិវេទន៍គយ</t>
        </is>
      </c>
      <c r="E2050" s="142" t="n"/>
      <c r="F2050" s="202" t="n"/>
      <c r="G2050" s="259">
        <f>SUM(G2051:G2054)</f>
        <v/>
      </c>
      <c r="H2050" s="259">
        <f>SUM(H2051:H2054)</f>
        <v/>
      </c>
      <c r="I2050" s="259">
        <f>SUM(I2051:I2054)</f>
        <v/>
      </c>
      <c r="J2050" s="260">
        <f>SUM(J2051:J2054)</f>
        <v/>
      </c>
      <c r="K2050" s="202">
        <f>SUM(K2051:K2054)</f>
        <v/>
      </c>
      <c r="L2050" s="260">
        <f>SUM(L2051:L2054)</f>
        <v/>
      </c>
      <c r="M2050" s="202">
        <f>SUM(M2051:M2054)</f>
        <v/>
      </c>
      <c r="N2050" s="260">
        <f>SUM(N2051:N2054)</f>
        <v/>
      </c>
      <c r="O2050" s="202">
        <f>SUM(O2051:O2054)</f>
        <v/>
      </c>
      <c r="P2050" s="260">
        <f>SUM(P2051:P2054)</f>
        <v/>
      </c>
      <c r="Q2050" s="261">
        <f>SUM(Q2051:Q2054)</f>
        <v/>
      </c>
      <c r="R2050" s="202">
        <f>SUM(R2051:R2054)</f>
        <v/>
      </c>
      <c r="S2050" s="260">
        <f>SUM(S2051:S2054)</f>
        <v/>
      </c>
      <c r="T2050" s="202">
        <f>SUM(T2051:T2054)</f>
        <v/>
      </c>
      <c r="U2050" s="260">
        <f>SUM(U2051:U2054)</f>
        <v/>
      </c>
      <c r="V2050" s="262">
        <f>SUM(V2051:V2054)</f>
        <v/>
      </c>
      <c r="W2050" s="260">
        <f>IF(L2050-N2050-U2050-V2050=0,"","Error")</f>
        <v/>
      </c>
    </row>
    <row r="2051" ht="26" customHeight="1">
      <c r="A2051" s="23" t="n"/>
      <c r="B2051" s="18" t="n"/>
      <c r="C2051" s="129" t="n"/>
      <c r="D2051" s="34" t="inlineStr">
        <is>
          <t>កម្រៃចុះបញ្ចិកាប្រតិវេទន៍គយនាំចេញនាំចូលនិងឆ្លងកាត់ (មាតិកាចាស់)</t>
        </is>
      </c>
      <c r="E2051" s="87" t="inlineStr">
        <is>
          <t>CDF</t>
        </is>
      </c>
      <c r="F2051" s="208" t="n"/>
      <c r="G2051" s="209" t="n"/>
      <c r="H2051" s="209" t="n"/>
      <c r="I2051" s="209" t="n"/>
      <c r="J2051" s="210" t="n"/>
      <c r="K2051" s="208" t="n">
        <v>0</v>
      </c>
      <c r="L2051" s="210">
        <f>K2051+L1964</f>
        <v/>
      </c>
      <c r="M2051" s="208" t="n">
        <v>0</v>
      </c>
      <c r="N2051" s="210">
        <f>M2051+N1964</f>
        <v/>
      </c>
      <c r="O2051" s="208" t="n"/>
      <c r="P2051" s="210">
        <f>O2051+P1964</f>
        <v/>
      </c>
      <c r="Q2051" s="211">
        <f>N2051+P2051</f>
        <v/>
      </c>
      <c r="R2051" s="208" t="n"/>
      <c r="S2051" s="210">
        <f>R2051+S1964</f>
        <v/>
      </c>
      <c r="T2051" s="208" t="n"/>
      <c r="U2051" s="210">
        <f>T2051+U1964</f>
        <v/>
      </c>
      <c r="V2051" s="212">
        <f>L2051-N2051-U2051</f>
        <v/>
      </c>
      <c r="W2051" s="210">
        <f>IF(L2051-N2051-U2051-V2051=0,"","Error")</f>
        <v/>
      </c>
    </row>
    <row r="2052" ht="26" customHeight="1">
      <c r="A2052" s="23" t="n"/>
      <c r="B2052" s="18" t="n"/>
      <c r="C2052" s="129" t="n"/>
      <c r="D205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052" s="64" t="inlineStr">
        <is>
          <t>CDL</t>
        </is>
      </c>
      <c r="F2052" s="213" t="n"/>
      <c r="G2052" s="214" t="n"/>
      <c r="H2052" s="214" t="n"/>
      <c r="I2052" s="214" t="n"/>
      <c r="J2052" s="215" t="n"/>
      <c r="K2052" s="213" t="n">
        <v>96000</v>
      </c>
      <c r="L2052" s="215">
        <f>K2052+L1965</f>
        <v/>
      </c>
      <c r="M2052" s="213" t="n">
        <v>0</v>
      </c>
      <c r="N2052" s="215">
        <f>M2052+N1965</f>
        <v/>
      </c>
      <c r="O2052" s="213" t="n"/>
      <c r="P2052" s="215">
        <f>O2052+P1965</f>
        <v/>
      </c>
      <c r="Q2052" s="216">
        <f>N2052+P2052</f>
        <v/>
      </c>
      <c r="R2052" s="213" t="n"/>
      <c r="S2052" s="215">
        <f>R2052+S1965</f>
        <v/>
      </c>
      <c r="T2052" s="213" t="n"/>
      <c r="U2052" s="215">
        <f>T2052+U1965</f>
        <v/>
      </c>
      <c r="V2052" s="217">
        <f>L2052-N2052-U2052</f>
        <v/>
      </c>
      <c r="W2052" s="215">
        <f>IF(L2052-N2052-U2052-V2052=0,"","Error")</f>
        <v/>
      </c>
    </row>
    <row r="2053" ht="26" customHeight="1">
      <c r="A2053" s="23" t="n"/>
      <c r="B2053" s="18" t="n"/>
      <c r="C2053" s="129" t="n"/>
      <c r="D205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053" s="64" t="inlineStr">
        <is>
          <t>CDO</t>
        </is>
      </c>
      <c r="F2053" s="213" t="n"/>
      <c r="G2053" s="214" t="n"/>
      <c r="H2053" s="214" t="n"/>
      <c r="I2053" s="214" t="n"/>
      <c r="J2053" s="215" t="n"/>
      <c r="K2053" s="213" t="n">
        <v>15000</v>
      </c>
      <c r="L2053" s="215">
        <f>K2053+L1966</f>
        <v/>
      </c>
      <c r="M2053" s="213" t="n">
        <v>0</v>
      </c>
      <c r="N2053" s="215">
        <f>M2053+N1966</f>
        <v/>
      </c>
      <c r="O2053" s="213" t="n"/>
      <c r="P2053" s="215">
        <f>O2053+P1966</f>
        <v/>
      </c>
      <c r="Q2053" s="216">
        <f>N2053+P2053</f>
        <v/>
      </c>
      <c r="R2053" s="213" t="n"/>
      <c r="S2053" s="215">
        <f>R2053+S1966</f>
        <v/>
      </c>
      <c r="T2053" s="213" t="n"/>
      <c r="U2053" s="215">
        <f>T2053+U1966</f>
        <v/>
      </c>
      <c r="V2053" s="217">
        <f>L2053-N2053-U2053</f>
        <v/>
      </c>
      <c r="W2053" s="215">
        <f>IF(L2053-N2053-U2053-V2053=0,"","Error")</f>
        <v/>
      </c>
    </row>
    <row r="2054" ht="14" customHeight="1" thickBot="1">
      <c r="A2054" s="23" t="n"/>
      <c r="B2054" s="18" t="n"/>
      <c r="C2054" s="129" t="n"/>
      <c r="D2054" s="33" t="inlineStr">
        <is>
          <t>ប្រតិវេទន៍គយទំនិញឆ្លងកាត់</t>
        </is>
      </c>
      <c r="E2054" s="65" t="inlineStr">
        <is>
          <t>CDT</t>
        </is>
      </c>
      <c r="F2054" s="218" t="n"/>
      <c r="G2054" s="219" t="n"/>
      <c r="H2054" s="219" t="n"/>
      <c r="I2054" s="219" t="n"/>
      <c r="J2054" s="220" t="n"/>
      <c r="K2054" s="218" t="n">
        <v>0</v>
      </c>
      <c r="L2054" s="220">
        <f>K2054+L1967</f>
        <v/>
      </c>
      <c r="M2054" s="218" t="n">
        <v>0</v>
      </c>
      <c r="N2054" s="220">
        <f>M2054+N1967</f>
        <v/>
      </c>
      <c r="O2054" s="218" t="n"/>
      <c r="P2054" s="220">
        <f>O2054+P1967</f>
        <v/>
      </c>
      <c r="Q2054" s="221">
        <f>N2054+P2054</f>
        <v/>
      </c>
      <c r="R2054" s="218" t="n"/>
      <c r="S2054" s="220">
        <f>R2054+S1967</f>
        <v/>
      </c>
      <c r="T2054" s="218" t="n"/>
      <c r="U2054" s="220">
        <f>T2054+U1967</f>
        <v/>
      </c>
      <c r="V2054" s="222">
        <f>L2054-N2054-U2054</f>
        <v/>
      </c>
      <c r="W2054" s="220">
        <f>IF(L2054-N2054-U2054-V2054=0,"","Error")</f>
        <v/>
      </c>
    </row>
    <row r="2055" ht="14" customHeight="1" thickBot="1">
      <c r="A2055" s="23" t="n"/>
      <c r="B2055" s="18" t="n"/>
      <c r="C2055" s="129" t="n"/>
      <c r="D2055" s="88" t="inlineStr">
        <is>
          <t>សរុបកម្រៃបែបបទគយ</t>
        </is>
      </c>
      <c r="E2055" s="89" t="inlineStr">
        <is>
          <t>CPF</t>
        </is>
      </c>
      <c r="F2055" s="118" t="n"/>
      <c r="G2055" s="119">
        <f>SUM(G2056:G2060)</f>
        <v/>
      </c>
      <c r="H2055" s="119">
        <f>SUM(H2056:H2060)</f>
        <v/>
      </c>
      <c r="I2055" s="119">
        <f>SUM(I2056:I2060)</f>
        <v/>
      </c>
      <c r="J2055" s="120">
        <f>SUM(J2056:J2060)</f>
        <v/>
      </c>
      <c r="K2055" s="118" t="n">
        <v>0</v>
      </c>
      <c r="L2055" s="120">
        <f>SUM(L2056:L2060)</f>
        <v/>
      </c>
      <c r="M2055" s="118" t="n">
        <v>0</v>
      </c>
      <c r="N2055" s="120">
        <f>SUM(N2056:N2060)</f>
        <v/>
      </c>
      <c r="O2055" s="118">
        <f>SUM(O2056:O2060)</f>
        <v/>
      </c>
      <c r="P2055" s="120">
        <f>SUM(P2056:P2060)</f>
        <v/>
      </c>
      <c r="Q2055" s="121">
        <f>SUM(Q2056:Q2060)</f>
        <v/>
      </c>
      <c r="R2055" s="118">
        <f>SUM(R2056:R2060)</f>
        <v/>
      </c>
      <c r="S2055" s="120">
        <f>SUM(S2056:S2060)</f>
        <v/>
      </c>
      <c r="T2055" s="118">
        <f>SUM(T2056:T2060)</f>
        <v/>
      </c>
      <c r="U2055" s="120">
        <f>SUM(U2056:U2060)</f>
        <v/>
      </c>
      <c r="V2055" s="122">
        <f>SUM(V2056:V2060)</f>
        <v/>
      </c>
      <c r="W2055" s="120">
        <f>IF(L2055-N2055-U2055-V2055=0,"","Error")</f>
        <v/>
      </c>
    </row>
    <row r="2056" ht="13" customHeight="1">
      <c r="A2056" s="23" t="n"/>
      <c r="B2056" s="18" t="n"/>
      <c r="C2056" s="129" t="n"/>
      <c r="D205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056" s="86" t="inlineStr">
        <is>
          <t>PFC</t>
        </is>
      </c>
      <c r="F2056" s="223" t="n"/>
      <c r="G2056" s="224" t="n"/>
      <c r="H2056" s="224" t="n"/>
      <c r="I2056" s="224" t="n"/>
      <c r="J2056" s="225" t="n"/>
      <c r="K2056" s="223" t="n">
        <v>0</v>
      </c>
      <c r="L2056" s="225">
        <f>K2056+L1969</f>
        <v/>
      </c>
      <c r="M2056" s="223" t="n">
        <v>0</v>
      </c>
      <c r="N2056" s="225">
        <f>M2056+N1969</f>
        <v/>
      </c>
      <c r="O2056" s="223" t="n"/>
      <c r="P2056" s="225">
        <f>O2056+P1969</f>
        <v/>
      </c>
      <c r="Q2056" s="226">
        <f>N2056+P2056</f>
        <v/>
      </c>
      <c r="R2056" s="223" t="n"/>
      <c r="S2056" s="225">
        <f>R2056+S1969</f>
        <v/>
      </c>
      <c r="T2056" s="223" t="n"/>
      <c r="U2056" s="225">
        <f>T2056+U1969</f>
        <v/>
      </c>
      <c r="V2056" s="227">
        <f>L2056-N2056-U2056</f>
        <v/>
      </c>
      <c r="W2056" s="225">
        <f>IF(L2056-N2056-U2056-V2056=0,"","Error")</f>
        <v/>
      </c>
    </row>
    <row r="2057" ht="26" customHeight="1">
      <c r="A2057" s="23" t="n"/>
      <c r="B2057" s="18" t="n"/>
      <c r="C2057" s="129" t="n"/>
      <c r="D205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057" s="59" t="inlineStr">
        <is>
          <t>PFL</t>
        </is>
      </c>
      <c r="F2057" s="192" t="n"/>
      <c r="G2057" s="193" t="n"/>
      <c r="H2057" s="193" t="n"/>
      <c r="I2057" s="193" t="n"/>
      <c r="J2057" s="194" t="n"/>
      <c r="K2057" s="192" t="n">
        <v>0</v>
      </c>
      <c r="L2057" s="194">
        <f>K2057+L1970</f>
        <v/>
      </c>
      <c r="M2057" s="192" t="n">
        <v>0</v>
      </c>
      <c r="N2057" s="194">
        <f>M2057+N1970</f>
        <v/>
      </c>
      <c r="O2057" s="192" t="n"/>
      <c r="P2057" s="194">
        <f>O2057+P1970</f>
        <v/>
      </c>
      <c r="Q2057" s="195">
        <f>N2057+P2057</f>
        <v/>
      </c>
      <c r="R2057" s="192" t="n"/>
      <c r="S2057" s="194">
        <f>R2057+S1970</f>
        <v/>
      </c>
      <c r="T2057" s="192" t="n"/>
      <c r="U2057" s="194">
        <f>T2057+U1970</f>
        <v/>
      </c>
      <c r="V2057" s="196">
        <f>L2057-N2057-U2057</f>
        <v/>
      </c>
      <c r="W2057" s="194">
        <f>IF(L2057-N2057-U2057-V2057=0,"","Error")</f>
        <v/>
      </c>
    </row>
    <row r="2058" ht="39" customHeight="1">
      <c r="A2058" s="23" t="n"/>
      <c r="B2058" s="18" t="n"/>
      <c r="C2058" s="129" t="n"/>
      <c r="D205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058" s="67" t="inlineStr">
        <is>
          <t>PFN</t>
        </is>
      </c>
      <c r="F2058" s="228" t="n"/>
      <c r="G2058" s="229" t="n"/>
      <c r="H2058" s="229" t="n"/>
      <c r="I2058" s="229" t="n"/>
      <c r="J2058" s="230" t="n"/>
      <c r="K2058" s="228" t="n">
        <v>40000</v>
      </c>
      <c r="L2058" s="230">
        <f>K2058+L1971</f>
        <v/>
      </c>
      <c r="M2058" s="228" t="n">
        <v>0</v>
      </c>
      <c r="N2058" s="230">
        <f>M2058+N1971</f>
        <v/>
      </c>
      <c r="O2058" s="228" t="n"/>
      <c r="P2058" s="230">
        <f>O2058+P1971</f>
        <v/>
      </c>
      <c r="Q2058" s="231">
        <f>N2058+P2058</f>
        <v/>
      </c>
      <c r="R2058" s="228" t="n"/>
      <c r="S2058" s="230">
        <f>R2058+S1971</f>
        <v/>
      </c>
      <c r="T2058" s="228" t="n"/>
      <c r="U2058" s="230">
        <f>T2058+U1971</f>
        <v/>
      </c>
      <c r="V2058" s="232">
        <f>L2058-N2058-U2058</f>
        <v/>
      </c>
      <c r="W2058" s="230">
        <f>IF(L2058-N2058-U2058-V2058=0,"","Error")</f>
        <v/>
      </c>
    </row>
    <row r="2059" ht="26" customHeight="1">
      <c r="A2059" s="23" t="n"/>
      <c r="B2059" s="18" t="n"/>
      <c r="C2059" s="129" t="n"/>
      <c r="D205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059" s="68" t="inlineStr">
        <is>
          <t>PFF</t>
        </is>
      </c>
      <c r="F2059" s="233" t="n"/>
      <c r="G2059" s="234" t="n"/>
      <c r="H2059" s="234" t="n"/>
      <c r="I2059" s="234" t="n"/>
      <c r="J2059" s="235" t="n"/>
      <c r="K2059" s="233" t="n">
        <v>0</v>
      </c>
      <c r="L2059" s="235">
        <f>K2059+L1972</f>
        <v/>
      </c>
      <c r="M2059" s="233" t="n">
        <v>0</v>
      </c>
      <c r="N2059" s="235">
        <f>M2059+N1972</f>
        <v/>
      </c>
      <c r="O2059" s="233" t="n"/>
      <c r="P2059" s="235">
        <f>O2059+P1972</f>
        <v/>
      </c>
      <c r="Q2059" s="236">
        <f>N2059+P2059</f>
        <v/>
      </c>
      <c r="R2059" s="233" t="n"/>
      <c r="S2059" s="235">
        <f>R2059+S1972</f>
        <v/>
      </c>
      <c r="T2059" s="233" t="n"/>
      <c r="U2059" s="235">
        <f>T2059+U1972</f>
        <v/>
      </c>
      <c r="V2059" s="237">
        <f>L2059-N2059-U2059</f>
        <v/>
      </c>
      <c r="W2059" s="235">
        <f>IF(L2059-N2059-U2059-V2059=0,"","Error")</f>
        <v/>
      </c>
    </row>
    <row r="2060" ht="39" customHeight="1">
      <c r="A2060" s="23" t="n"/>
      <c r="B2060" s="18" t="n"/>
      <c r="C2060" s="129" t="n"/>
      <c r="D206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060" s="60" t="inlineStr">
        <is>
          <t>PFP</t>
        </is>
      </c>
      <c r="F2060" s="150" t="n"/>
      <c r="G2060" s="151" t="n"/>
      <c r="H2060" s="151" t="n"/>
      <c r="I2060" s="151" t="n"/>
      <c r="J2060" s="152" t="n"/>
      <c r="K2060" s="150" t="n">
        <v>0</v>
      </c>
      <c r="L2060" s="152">
        <f>K2060+L1973</f>
        <v/>
      </c>
      <c r="M2060" s="150" t="n">
        <v>0</v>
      </c>
      <c r="N2060" s="152">
        <f>M2060+N1973</f>
        <v/>
      </c>
      <c r="O2060" s="150" t="n"/>
      <c r="P2060" s="152">
        <f>O2060+P1973</f>
        <v/>
      </c>
      <c r="Q2060" s="153">
        <f>N2060+P2060</f>
        <v/>
      </c>
      <c r="R2060" s="150" t="n"/>
      <c r="S2060" s="152">
        <f>R2060+S1973</f>
        <v/>
      </c>
      <c r="T2060" s="150" t="n"/>
      <c r="U2060" s="152">
        <f>T2060+U1973</f>
        <v/>
      </c>
      <c r="V2060" s="154">
        <f>L2060-N2060-U2060</f>
        <v/>
      </c>
      <c r="W2060" s="152">
        <f>IF(L2060-N2060-U2060-V2060=0,"","Error")</f>
        <v/>
      </c>
    </row>
    <row r="2061" ht="13" customHeight="1">
      <c r="A2061" s="23" t="n"/>
      <c r="B2061" s="18" t="n"/>
      <c r="C2061" s="129" t="n"/>
      <c r="D2061" s="12" t="inlineStr">
        <is>
          <t>កម្រៃប័ណ្ណសម្គាល់មធ្យោបាយដឹកជញ្ជូន</t>
        </is>
      </c>
      <c r="E2061" s="59" t="inlineStr">
        <is>
          <t>TID</t>
        </is>
      </c>
      <c r="F2061" s="192" t="n"/>
      <c r="G2061" s="193" t="n"/>
      <c r="H2061" s="193" t="n"/>
      <c r="I2061" s="193" t="n"/>
      <c r="J2061" s="194" t="n"/>
      <c r="K2061" s="192" t="n">
        <v>0</v>
      </c>
      <c r="L2061" s="194">
        <f>K2061+L1974</f>
        <v/>
      </c>
      <c r="M2061" s="192" t="n">
        <v>0</v>
      </c>
      <c r="N2061" s="194">
        <f>M2061+N1974</f>
        <v/>
      </c>
      <c r="O2061" s="192" t="n"/>
      <c r="P2061" s="194">
        <f>O2061+P1974</f>
        <v/>
      </c>
      <c r="Q2061" s="195">
        <f>N2061+P2061</f>
        <v/>
      </c>
      <c r="R2061" s="192" t="n"/>
      <c r="S2061" s="194">
        <f>R2061+S1974</f>
        <v/>
      </c>
      <c r="T2061" s="192" t="n"/>
      <c r="U2061" s="194">
        <f>T2061+U1974</f>
        <v/>
      </c>
      <c r="V2061" s="196">
        <f>L2061-N2061-U2061</f>
        <v/>
      </c>
      <c r="W2061" s="194">
        <f>IF(L2061-N2061-U2061-V2061=0,"","Error")</f>
        <v/>
      </c>
    </row>
    <row r="2062" ht="27" customHeight="1" thickBot="1">
      <c r="A2062" s="23" t="n"/>
      <c r="B2062" s="24" t="n"/>
      <c r="C2062" s="140" t="n"/>
      <c r="D206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062" s="69" t="inlineStr">
        <is>
          <t>VAF</t>
        </is>
      </c>
      <c r="F2062" s="238" t="n"/>
      <c r="G2062" s="239" t="n"/>
      <c r="H2062" s="239" t="n"/>
      <c r="I2062" s="239" t="n"/>
      <c r="J2062" s="240" t="n"/>
      <c r="K2062" s="238" t="n">
        <v>0</v>
      </c>
      <c r="L2062" s="240">
        <f>K2062+L1975</f>
        <v/>
      </c>
      <c r="M2062" s="238" t="n">
        <v>0</v>
      </c>
      <c r="N2062" s="240">
        <f>M2062+N1975</f>
        <v/>
      </c>
      <c r="O2062" s="238" t="n"/>
      <c r="P2062" s="240">
        <f>O2062+P1975</f>
        <v/>
      </c>
      <c r="Q2062" s="241">
        <f>N2062+P2062</f>
        <v/>
      </c>
      <c r="R2062" s="238" t="n"/>
      <c r="S2062" s="240">
        <f>R2062+S1975</f>
        <v/>
      </c>
      <c r="T2062" s="238" t="n"/>
      <c r="U2062" s="240">
        <f>T2062+U1975</f>
        <v/>
      </c>
      <c r="V2062" s="242">
        <f>L2062-N2062-U2062</f>
        <v/>
      </c>
      <c r="W2062" s="240">
        <f>IF(L2062-N2062-U2062-V2062=0,"","Error")</f>
        <v/>
      </c>
    </row>
    <row r="2063" ht="14" customHeight="1" thickBot="1">
      <c r="A2063" s="23" t="n"/>
      <c r="B2063" s="25" t="inlineStr">
        <is>
          <t>7304</t>
        </is>
      </c>
      <c r="C2063" s="126" t="n">
        <v>73048</v>
      </c>
      <c r="D2063" s="128" t="inlineStr">
        <is>
          <t>សរុបផលពីសេវាផ្សេងៗ</t>
        </is>
      </c>
      <c r="E2063" s="89" t="n"/>
      <c r="F2063" s="118" t="n"/>
      <c r="G2063" s="119">
        <f>G2064+G2065+G2071+G2072</f>
        <v/>
      </c>
      <c r="H2063" s="119">
        <f>H2064+H2065+H2071+H2072</f>
        <v/>
      </c>
      <c r="I2063" s="119">
        <f>I2064+I2065+I2071+I2072</f>
        <v/>
      </c>
      <c r="J2063" s="120">
        <f>J2064+J2065+J2071+J2072</f>
        <v/>
      </c>
      <c r="K2063" s="118">
        <f>K2064+K2065+K2071+K2072</f>
        <v/>
      </c>
      <c r="L2063" s="120">
        <f>L2064+L2065+L2071+L2072</f>
        <v/>
      </c>
      <c r="M2063" s="118">
        <f>M2064+M2065+M2071+M2072</f>
        <v/>
      </c>
      <c r="N2063" s="120">
        <f>N2064+N2065+N2071+N2072</f>
        <v/>
      </c>
      <c r="O2063" s="118">
        <f>O2064+O2065+O2071+O2072</f>
        <v/>
      </c>
      <c r="P2063" s="120">
        <f>P2064+P2065+P2071+P2072</f>
        <v/>
      </c>
      <c r="Q2063" s="121">
        <f>Q2064+Q2065+Q2071+Q2072</f>
        <v/>
      </c>
      <c r="R2063" s="118">
        <f>R2064+R2065+R2071+R2072</f>
        <v/>
      </c>
      <c r="S2063" s="120">
        <f>S2064+S2065+S2071+S2072</f>
        <v/>
      </c>
      <c r="T2063" s="118">
        <f>T2064+T2065+T2071+T2072</f>
        <v/>
      </c>
      <c r="U2063" s="120">
        <f>U2064+U2065+U2071+U2072</f>
        <v/>
      </c>
      <c r="V2063" s="122">
        <f>V2064+V2065+V2071+V2072</f>
        <v/>
      </c>
      <c r="W2063" s="120">
        <f>IF(L2063-N2063-U2063-V2063=0,"","Error")</f>
        <v/>
      </c>
    </row>
    <row r="2064" ht="14" customHeight="1" thickBot="1">
      <c r="A2064" s="23" t="n"/>
      <c r="B2064" s="18" t="n"/>
      <c r="C2064" s="129" t="n"/>
      <c r="D2064" s="32" t="inlineStr">
        <is>
          <t>កម្រៃផ្តល់សេវាតាមវិធានបញ្ជាក់ជាមុន</t>
        </is>
      </c>
      <c r="E2064" s="70" t="inlineStr">
        <is>
          <t>ARF</t>
        </is>
      </c>
      <c r="F2064" s="243" t="n"/>
      <c r="G2064" s="244" t="n"/>
      <c r="H2064" s="244" t="n"/>
      <c r="I2064" s="244" t="n"/>
      <c r="J2064" s="245" t="n"/>
      <c r="K2064" s="243" t="n">
        <v>0</v>
      </c>
      <c r="L2064" s="245">
        <f>K2064+L1977</f>
        <v/>
      </c>
      <c r="M2064" s="243" t="n">
        <v>0</v>
      </c>
      <c r="N2064" s="245">
        <f>M2064+N1977</f>
        <v/>
      </c>
      <c r="O2064" s="243" t="n"/>
      <c r="P2064" s="245">
        <f>O2064+P1977</f>
        <v/>
      </c>
      <c r="Q2064" s="246">
        <f>N2064+P2064</f>
        <v/>
      </c>
      <c r="R2064" s="243" t="n"/>
      <c r="S2064" s="245">
        <f>R2064+S1977</f>
        <v/>
      </c>
      <c r="T2064" s="243" t="n"/>
      <c r="U2064" s="245">
        <f>T2064+U1977</f>
        <v/>
      </c>
      <c r="V2064" s="247">
        <f>L2064-N2064-U2064</f>
        <v/>
      </c>
      <c r="W2064" s="245">
        <f>IF(L2064-N2064-U2064-V2064=0,"","Error")</f>
        <v/>
      </c>
    </row>
    <row r="2065" ht="14" customHeight="1" thickBot="1">
      <c r="A2065" s="23" t="n"/>
      <c r="B2065" s="18" t="n"/>
      <c r="C2065" s="129" t="n"/>
      <c r="D2065" s="31" t="inlineStr">
        <is>
          <t>សរុបកម្រៃការងារក្រៅការិយាល័យគយ</t>
        </is>
      </c>
      <c r="E2065" s="66" t="inlineStr">
        <is>
          <t>OOD</t>
        </is>
      </c>
      <c r="F2065" s="248" t="n"/>
      <c r="G2065" s="249">
        <f>SUM(G2066:G2070)</f>
        <v/>
      </c>
      <c r="H2065" s="249">
        <f>SUM(H2066:H2070)</f>
        <v/>
      </c>
      <c r="I2065" s="249">
        <f>SUM(I2066:I2070)</f>
        <v/>
      </c>
      <c r="J2065" s="204">
        <f>SUM(J2066:J2070)</f>
        <v/>
      </c>
      <c r="K2065" s="248" t="n">
        <v>0</v>
      </c>
      <c r="L2065" s="204">
        <f>SUM(L2066:L2070)</f>
        <v/>
      </c>
      <c r="M2065" s="248" t="n">
        <v>0</v>
      </c>
      <c r="N2065" s="204">
        <f>SUM(N2066:N2070)</f>
        <v/>
      </c>
      <c r="O2065" s="248">
        <f>SUM(O2066:O2070)</f>
        <v/>
      </c>
      <c r="P2065" s="204">
        <f>SUM(P2066:P2070)</f>
        <v/>
      </c>
      <c r="Q2065" s="206">
        <f>SUM(Q2066:Q2070)</f>
        <v/>
      </c>
      <c r="R2065" s="248">
        <f>SUM(R2066:R2070)</f>
        <v/>
      </c>
      <c r="S2065" s="204">
        <f>SUM(S2066:S2070)</f>
        <v/>
      </c>
      <c r="T2065" s="248">
        <f>SUM(T2066:T2070)</f>
        <v/>
      </c>
      <c r="U2065" s="204">
        <f>SUM(U2066:U2070)</f>
        <v/>
      </c>
      <c r="V2065" s="250">
        <f>L2065-N2065-U2065</f>
        <v/>
      </c>
      <c r="W2065" s="204">
        <f>IF(L2065-N2065-U2065-V2065=0,"","Error")</f>
        <v/>
      </c>
    </row>
    <row r="2066" ht="13" customHeight="1">
      <c r="A2066" s="23" t="n"/>
      <c r="B2066" s="18" t="n"/>
      <c r="C2066" s="129" t="n"/>
      <c r="D206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066" s="59" t="inlineStr">
        <is>
          <t>CII</t>
        </is>
      </c>
      <c r="F2066" s="192" t="n"/>
      <c r="G2066" s="193" t="n"/>
      <c r="H2066" s="193" t="n"/>
      <c r="I2066" s="193" t="n"/>
      <c r="J2066" s="194" t="n"/>
      <c r="K2066" s="192" t="n">
        <v>0</v>
      </c>
      <c r="L2066" s="194">
        <f>K2066+L1979</f>
        <v/>
      </c>
      <c r="M2066" s="192" t="n">
        <v>0</v>
      </c>
      <c r="N2066" s="194">
        <f>M2066+N1979</f>
        <v/>
      </c>
      <c r="O2066" s="192" t="n"/>
      <c r="P2066" s="194">
        <f>O2066+P1979</f>
        <v/>
      </c>
      <c r="Q2066" s="195">
        <f>N2066+P2066</f>
        <v/>
      </c>
      <c r="R2066" s="192" t="n"/>
      <c r="S2066" s="194">
        <f>R2066+S1979</f>
        <v/>
      </c>
      <c r="T2066" s="192" t="n"/>
      <c r="U2066" s="194">
        <f>T2066+U1979</f>
        <v/>
      </c>
      <c r="V2066" s="196">
        <f>L2066-N2066-U2066</f>
        <v/>
      </c>
      <c r="W2066" s="194">
        <f>IF(L2066-N2066-U2066-V2066=0,"","Error")</f>
        <v/>
      </c>
    </row>
    <row r="2067" ht="13" customHeight="1">
      <c r="A2067" s="23" t="n"/>
      <c r="B2067" s="18" t="n"/>
      <c r="C2067" s="129" t="n"/>
      <c r="D206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067" s="60" t="inlineStr">
        <is>
          <t>CIO</t>
        </is>
      </c>
      <c r="F2067" s="150" t="n"/>
      <c r="G2067" s="151" t="n"/>
      <c r="H2067" s="151" t="n"/>
      <c r="I2067" s="151" t="n"/>
      <c r="J2067" s="152" t="n"/>
      <c r="K2067" s="150" t="n">
        <v>0</v>
      </c>
      <c r="L2067" s="152">
        <f>K2067+L1980</f>
        <v/>
      </c>
      <c r="M2067" s="150" t="n">
        <v>0</v>
      </c>
      <c r="N2067" s="152">
        <f>M2067+N1980</f>
        <v/>
      </c>
      <c r="O2067" s="150" t="n"/>
      <c r="P2067" s="152">
        <f>O2067+P1980</f>
        <v/>
      </c>
      <c r="Q2067" s="153">
        <f>N2067+P2067</f>
        <v/>
      </c>
      <c r="R2067" s="150" t="n"/>
      <c r="S2067" s="152">
        <f>R2067+S1980</f>
        <v/>
      </c>
      <c r="T2067" s="150" t="n"/>
      <c r="U2067" s="152">
        <f>T2067+U1980</f>
        <v/>
      </c>
      <c r="V2067" s="154">
        <f>L2067-N2067-U2067</f>
        <v/>
      </c>
      <c r="W2067" s="152">
        <f>IF(L2067-N2067-U2067-V2067=0,"","Error")</f>
        <v/>
      </c>
    </row>
    <row r="2068" ht="13" customHeight="1">
      <c r="A2068" s="23" t="n"/>
      <c r="B2068" s="18" t="n"/>
      <c r="C2068" s="129" t="n"/>
      <c r="D206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068" s="60" t="inlineStr">
        <is>
          <t>NII</t>
        </is>
      </c>
      <c r="F2068" s="150" t="n"/>
      <c r="G2068" s="151" t="n"/>
      <c r="H2068" s="151" t="n"/>
      <c r="I2068" s="151" t="n"/>
      <c r="J2068" s="152" t="n"/>
      <c r="K2068" s="150" t="n">
        <v>0</v>
      </c>
      <c r="L2068" s="152">
        <f>K2068+L1981</f>
        <v/>
      </c>
      <c r="M2068" s="150" t="n">
        <v>0</v>
      </c>
      <c r="N2068" s="152">
        <f>M2068+N1981</f>
        <v/>
      </c>
      <c r="O2068" s="150" t="n"/>
      <c r="P2068" s="152">
        <f>O2068+P1981</f>
        <v/>
      </c>
      <c r="Q2068" s="153">
        <f>N2068+P2068</f>
        <v/>
      </c>
      <c r="R2068" s="150" t="n"/>
      <c r="S2068" s="152">
        <f>R2068+S1981</f>
        <v/>
      </c>
      <c r="T2068" s="150" t="n"/>
      <c r="U2068" s="152">
        <f>T2068+U1981</f>
        <v/>
      </c>
      <c r="V2068" s="154">
        <f>L2068-N2068-U2068</f>
        <v/>
      </c>
      <c r="W2068" s="152">
        <f>IF(L2068-N2068-U2068-V2068=0,"","Error")</f>
        <v/>
      </c>
    </row>
    <row r="2069" ht="13" customHeight="1">
      <c r="A2069" s="23" t="n"/>
      <c r="B2069" s="18" t="n"/>
      <c r="C2069" s="129" t="n"/>
      <c r="D206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069" s="60" t="inlineStr">
        <is>
          <t>NIO</t>
        </is>
      </c>
      <c r="F2069" s="150" t="n"/>
      <c r="G2069" s="151" t="n"/>
      <c r="H2069" s="151" t="n"/>
      <c r="I2069" s="151" t="n"/>
      <c r="J2069" s="152" t="n"/>
      <c r="K2069" s="150" t="n">
        <v>0</v>
      </c>
      <c r="L2069" s="152">
        <f>K2069+L1982</f>
        <v/>
      </c>
      <c r="M2069" s="150" t="n">
        <v>0</v>
      </c>
      <c r="N2069" s="152">
        <f>M2069+N1982</f>
        <v/>
      </c>
      <c r="O2069" s="150" t="n"/>
      <c r="P2069" s="152">
        <f>O2069+P1982</f>
        <v/>
      </c>
      <c r="Q2069" s="153">
        <f>N2069+P2069</f>
        <v/>
      </c>
      <c r="R2069" s="150" t="n"/>
      <c r="S2069" s="152">
        <f>R2069+S1982</f>
        <v/>
      </c>
      <c r="T2069" s="150" t="n"/>
      <c r="U2069" s="152">
        <f>T2069+U1982</f>
        <v/>
      </c>
      <c r="V2069" s="154">
        <f>L2069-N2069-U2069</f>
        <v/>
      </c>
      <c r="W2069" s="152">
        <f>IF(L2069-N2069-U2069-V2069=0,"","Error")</f>
        <v/>
      </c>
    </row>
    <row r="2070" ht="13" customHeight="1">
      <c r="A2070" s="23" t="n"/>
      <c r="B2070" s="18" t="n"/>
      <c r="C2070" s="129" t="n"/>
      <c r="D2070" s="13" t="inlineStr">
        <is>
          <t xml:space="preserve">   កម្រៃអមទំនិញ</t>
        </is>
      </c>
      <c r="E2070" s="71" t="inlineStr">
        <is>
          <t>CEF</t>
        </is>
      </c>
      <c r="F2070" s="251" t="n"/>
      <c r="G2070" s="252" t="n"/>
      <c r="H2070" s="252" t="n"/>
      <c r="I2070" s="252" t="n"/>
      <c r="J2070" s="253" t="n"/>
      <c r="K2070" s="251" t="n">
        <v>0</v>
      </c>
      <c r="L2070" s="253">
        <f>K2070+L1983</f>
        <v/>
      </c>
      <c r="M2070" s="251" t="n">
        <v>0</v>
      </c>
      <c r="N2070" s="253">
        <f>M2070+N1983</f>
        <v/>
      </c>
      <c r="O2070" s="251" t="n"/>
      <c r="P2070" s="253">
        <f>O2070+P1983</f>
        <v/>
      </c>
      <c r="Q2070" s="254">
        <f>N2070+P2070</f>
        <v/>
      </c>
      <c r="R2070" s="251" t="n"/>
      <c r="S2070" s="253">
        <f>R2070+S1983</f>
        <v/>
      </c>
      <c r="T2070" s="251" t="n"/>
      <c r="U2070" s="253">
        <f>T2070+U1983</f>
        <v/>
      </c>
      <c r="V2070" s="255">
        <f>L2070-N2070-U2070</f>
        <v/>
      </c>
      <c r="W2070" s="253">
        <f>IF(L2070-N2070-U2070-V2070=0,"","Error")</f>
        <v/>
      </c>
    </row>
    <row r="2071" ht="27" customHeight="1" thickBot="1">
      <c r="A2071" s="23" t="n"/>
      <c r="B2071" s="18" t="n"/>
      <c r="C2071" s="129" t="n"/>
      <c r="D207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071" s="70" t="inlineStr">
        <is>
          <t>OTF</t>
        </is>
      </c>
      <c r="F2071" s="243" t="n"/>
      <c r="G2071" s="244" t="n"/>
      <c r="H2071" s="244" t="n"/>
      <c r="I2071" s="244" t="n"/>
      <c r="J2071" s="245" t="n"/>
      <c r="K2071" s="243" t="n">
        <v>0</v>
      </c>
      <c r="L2071" s="245">
        <f>K2071+L1984</f>
        <v/>
      </c>
      <c r="M2071" s="243" t="n">
        <v>0</v>
      </c>
      <c r="N2071" s="245">
        <f>M2071+N1984</f>
        <v/>
      </c>
      <c r="O2071" s="243" t="n"/>
      <c r="P2071" s="245">
        <f>O2071+P1984</f>
        <v/>
      </c>
      <c r="Q2071" s="246">
        <f>N2071+P2071</f>
        <v/>
      </c>
      <c r="R2071" s="243" t="n"/>
      <c r="S2071" s="245">
        <f>R2071+S1984</f>
        <v/>
      </c>
      <c r="T2071" s="243" t="n"/>
      <c r="U2071" s="245">
        <f>T2071+U1984</f>
        <v/>
      </c>
      <c r="V2071" s="247">
        <f>L2071-N2071-U2071</f>
        <v/>
      </c>
      <c r="W2071" s="245">
        <f>IF(L2071-N2071-U2071-V2071=0,"","Error")</f>
        <v/>
      </c>
    </row>
    <row r="2072" ht="14" customHeight="1" thickBot="1">
      <c r="A2072" s="23" t="n"/>
      <c r="B2072" s="18" t="n"/>
      <c r="C2072" s="129" t="n"/>
      <c r="D2072" s="31" t="inlineStr">
        <is>
          <t>សរុបការគ្រប់គ្រងការឆ្លងកាត់អន្តរជាតិ</t>
        </is>
      </c>
      <c r="E2072" s="73" t="inlineStr">
        <is>
          <t>TRF</t>
        </is>
      </c>
      <c r="F2072" s="248" t="n"/>
      <c r="G2072" s="249">
        <f>SUM(G2073:G2079)</f>
        <v/>
      </c>
      <c r="H2072" s="249">
        <f>SUM(H2073:H2079)</f>
        <v/>
      </c>
      <c r="I2072" s="249">
        <f>SUM(I2073:I2079)</f>
        <v/>
      </c>
      <c r="J2072" s="204">
        <f>SUM(J2073:J2079)</f>
        <v/>
      </c>
      <c r="K2072" s="248" t="n">
        <v>0</v>
      </c>
      <c r="L2072" s="204">
        <f>SUM(L2073:L2079)</f>
        <v/>
      </c>
      <c r="M2072" s="248" t="n">
        <v>0</v>
      </c>
      <c r="N2072" s="204">
        <f>SUM(N2073:N2079)</f>
        <v/>
      </c>
      <c r="O2072" s="248">
        <f>SUM(O2073:O2079)</f>
        <v/>
      </c>
      <c r="P2072" s="204">
        <f>SUM(P2073:P2079)</f>
        <v/>
      </c>
      <c r="Q2072" s="206">
        <f>SUM(Q2073:Q2079)</f>
        <v/>
      </c>
      <c r="R2072" s="248">
        <f>SUM(R2073:R2079)</f>
        <v/>
      </c>
      <c r="S2072" s="204">
        <f>SUM(S2073:S2079)</f>
        <v/>
      </c>
      <c r="T2072" s="248">
        <f>SUM(T2073:T2079)</f>
        <v/>
      </c>
      <c r="U2072" s="204">
        <f>SUM(U2073:U2079)</f>
        <v/>
      </c>
      <c r="V2072" s="250">
        <f>L2072-N2072-U2072</f>
        <v/>
      </c>
      <c r="W2072" s="204">
        <f>IF(L2072-N2072-U2072-V2072=0,"","Error")</f>
        <v/>
      </c>
    </row>
    <row r="2073" ht="26" customHeight="1">
      <c r="A2073" s="23" t="n"/>
      <c r="B2073" s="18" t="n"/>
      <c r="C2073" s="129" t="n"/>
      <c r="D207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073" s="74" t="inlineStr">
        <is>
          <t>TFT</t>
        </is>
      </c>
      <c r="F2073" s="192" t="n"/>
      <c r="G2073" s="193" t="n"/>
      <c r="H2073" s="193" t="n"/>
      <c r="I2073" s="193" t="n"/>
      <c r="J2073" s="194" t="n"/>
      <c r="K2073" s="192" t="n">
        <v>0</v>
      </c>
      <c r="L2073" s="194">
        <f>K2073+L1986</f>
        <v/>
      </c>
      <c r="M2073" s="192" t="n">
        <v>0</v>
      </c>
      <c r="N2073" s="194">
        <f>M2073+N1986</f>
        <v/>
      </c>
      <c r="O2073" s="192" t="n"/>
      <c r="P2073" s="194">
        <f>O2073+P1986</f>
        <v/>
      </c>
      <c r="Q2073" s="195">
        <f>N2073+P2073</f>
        <v/>
      </c>
      <c r="R2073" s="192" t="n"/>
      <c r="S2073" s="194">
        <f>R2073+S1986</f>
        <v/>
      </c>
      <c r="T2073" s="192" t="n"/>
      <c r="U2073" s="194">
        <f>T2073+U1986</f>
        <v/>
      </c>
      <c r="V2073" s="196">
        <f>L2073-N2073-U2073</f>
        <v/>
      </c>
      <c r="W2073" s="194">
        <f>IF(L2073-N2073-U2073-V2073=0,"","Error")</f>
        <v/>
      </c>
    </row>
    <row r="2074" ht="13" customHeight="1">
      <c r="A2074" s="23" t="n"/>
      <c r="B2074" s="18" t="n"/>
      <c r="C2074" s="129" t="n"/>
      <c r="D207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074" s="75" t="inlineStr">
        <is>
          <t>TFF</t>
        </is>
      </c>
      <c r="F2074" s="150" t="n"/>
      <c r="G2074" s="151" t="n"/>
      <c r="H2074" s="151" t="n"/>
      <c r="I2074" s="151" t="n"/>
      <c r="J2074" s="152" t="n"/>
      <c r="K2074" s="150" t="n">
        <v>0</v>
      </c>
      <c r="L2074" s="152">
        <f>K2074+L1987</f>
        <v/>
      </c>
      <c r="M2074" s="150" t="n">
        <v>0</v>
      </c>
      <c r="N2074" s="152">
        <f>M2074+N1987</f>
        <v/>
      </c>
      <c r="O2074" s="150" t="n"/>
      <c r="P2074" s="152">
        <f>O2074+P1987</f>
        <v/>
      </c>
      <c r="Q2074" s="153">
        <f>N2074+P2074</f>
        <v/>
      </c>
      <c r="R2074" s="150" t="n"/>
      <c r="S2074" s="152">
        <f>R2074+S1987</f>
        <v/>
      </c>
      <c r="T2074" s="150" t="n"/>
      <c r="U2074" s="152">
        <f>T2074+U1987</f>
        <v/>
      </c>
      <c r="V2074" s="154">
        <f>L2074-N2074-U2074</f>
        <v/>
      </c>
      <c r="W2074" s="152">
        <f>IF(L2074-N2074-U2074-V2074=0,"","Error")</f>
        <v/>
      </c>
    </row>
    <row r="2075" ht="13" customHeight="1">
      <c r="A2075" s="23" t="n"/>
      <c r="B2075" s="18" t="n"/>
      <c r="C2075" s="129" t="n"/>
      <c r="D2075" s="12" t="inlineStr">
        <is>
          <t xml:space="preserve">   កម្រៃគ្រប់គ្រងការឆ្លងកាត់ទំនិញមិនផ្ទុកក្នុងកុងតឺន័រ</t>
        </is>
      </c>
      <c r="E2075" s="75" t="inlineStr">
        <is>
          <t>TFN</t>
        </is>
      </c>
      <c r="F2075" s="150" t="n"/>
      <c r="G2075" s="151" t="n"/>
      <c r="H2075" s="151" t="n"/>
      <c r="I2075" s="151" t="n"/>
      <c r="J2075" s="152" t="n"/>
      <c r="K2075" s="150" t="n">
        <v>0</v>
      </c>
      <c r="L2075" s="152">
        <f>K2075+L1988</f>
        <v/>
      </c>
      <c r="M2075" s="150" t="n">
        <v>0</v>
      </c>
      <c r="N2075" s="152">
        <f>M2075+N1988</f>
        <v/>
      </c>
      <c r="O2075" s="150" t="n"/>
      <c r="P2075" s="152">
        <f>O2075+P1988</f>
        <v/>
      </c>
      <c r="Q2075" s="153">
        <f>N2075+P2075</f>
        <v/>
      </c>
      <c r="R2075" s="150" t="n"/>
      <c r="S2075" s="152">
        <f>R2075+S1988</f>
        <v/>
      </c>
      <c r="T2075" s="150" t="n"/>
      <c r="U2075" s="152">
        <f>T2075+U1988</f>
        <v/>
      </c>
      <c r="V2075" s="154">
        <f>L2075-N2075-U2075</f>
        <v/>
      </c>
      <c r="W2075" s="152">
        <f>IF(L2075-N2075-U2075-V2075=0,"","Error")</f>
        <v/>
      </c>
    </row>
    <row r="2076" ht="13" customHeight="1">
      <c r="A2076" s="23" t="n"/>
      <c r="B2076" s="18" t="n"/>
      <c r="C2076" s="129" t="n"/>
      <c r="D2076" s="12" t="inlineStr">
        <is>
          <t xml:space="preserve">   កម្រៃគ្រប់គ្រងការឆ្លងកាត់គោ ក្របី និងសេះរស់</t>
        </is>
      </c>
      <c r="E2076" s="75" t="inlineStr">
        <is>
          <t>TFB</t>
        </is>
      </c>
      <c r="F2076" s="150" t="n"/>
      <c r="G2076" s="151" t="n"/>
      <c r="H2076" s="151" t="n"/>
      <c r="I2076" s="151" t="n"/>
      <c r="J2076" s="152" t="n"/>
      <c r="K2076" s="150" t="n">
        <v>0</v>
      </c>
      <c r="L2076" s="152">
        <f>K2076+L1989</f>
        <v/>
      </c>
      <c r="M2076" s="150" t="n">
        <v>0</v>
      </c>
      <c r="N2076" s="152">
        <f>M2076+N1989</f>
        <v/>
      </c>
      <c r="O2076" s="150" t="n"/>
      <c r="P2076" s="152">
        <f>O2076+P1989</f>
        <v/>
      </c>
      <c r="Q2076" s="153">
        <f>N2076+P2076</f>
        <v/>
      </c>
      <c r="R2076" s="150" t="n"/>
      <c r="S2076" s="152">
        <f>R2076+S1989</f>
        <v/>
      </c>
      <c r="T2076" s="150" t="n"/>
      <c r="U2076" s="152">
        <f>T2076+U1989</f>
        <v/>
      </c>
      <c r="V2076" s="154">
        <f>L2076-N2076-U2076</f>
        <v/>
      </c>
      <c r="W2076" s="152">
        <f>IF(L2076-N2076-U2076-V2076=0,"","Error")</f>
        <v/>
      </c>
    </row>
    <row r="2077" ht="13" customHeight="1">
      <c r="A2077" s="23" t="n"/>
      <c r="B2077" s="18" t="n"/>
      <c r="C2077" s="129" t="n"/>
      <c r="D2077" s="12" t="inlineStr">
        <is>
          <t xml:space="preserve">   កម្រៃគ្រប់គ្រងការឆ្លងកាត់ជ្រូក ចៀម និងពពែរស់</t>
        </is>
      </c>
      <c r="E2077" s="75" t="inlineStr">
        <is>
          <t>TFS</t>
        </is>
      </c>
      <c r="F2077" s="150" t="n"/>
      <c r="G2077" s="151" t="n"/>
      <c r="H2077" s="151" t="n"/>
      <c r="I2077" s="151" t="n"/>
      <c r="J2077" s="152" t="n"/>
      <c r="K2077" s="150" t="n">
        <v>0</v>
      </c>
      <c r="L2077" s="152">
        <f>K2077+L1990</f>
        <v/>
      </c>
      <c r="M2077" s="150" t="n">
        <v>0</v>
      </c>
      <c r="N2077" s="152">
        <f>M2077+N1990</f>
        <v/>
      </c>
      <c r="O2077" s="150" t="n"/>
      <c r="P2077" s="152">
        <f>O2077+P1990</f>
        <v/>
      </c>
      <c r="Q2077" s="153">
        <f>N2077+P2077</f>
        <v/>
      </c>
      <c r="R2077" s="150" t="n"/>
      <c r="S2077" s="152">
        <f>R2077+S1990</f>
        <v/>
      </c>
      <c r="T2077" s="150" t="n"/>
      <c r="U2077" s="152">
        <f>T2077+U1990</f>
        <v/>
      </c>
      <c r="V2077" s="154">
        <f>L2077-N2077-U2077</f>
        <v/>
      </c>
      <c r="W2077" s="152">
        <f>IF(L2077-N2077-U2077-V2077=0,"","Error")</f>
        <v/>
      </c>
    </row>
    <row r="2078" ht="13" customHeight="1">
      <c r="A2078" s="23" t="n"/>
      <c r="B2078" s="18" t="n"/>
      <c r="C2078" s="129" t="n"/>
      <c r="D2078" s="12" t="inlineStr">
        <is>
          <t xml:space="preserve">   កម្រៃគ្រប់គ្រងការឆ្លងកាត់សត្វស្លាប (មាន់ ទា ...)</t>
        </is>
      </c>
      <c r="E2078" s="75" t="inlineStr">
        <is>
          <t>TFP</t>
        </is>
      </c>
      <c r="F2078" s="150" t="n"/>
      <c r="G2078" s="151" t="n"/>
      <c r="H2078" s="151" t="n"/>
      <c r="I2078" s="151" t="n"/>
      <c r="J2078" s="152" t="n"/>
      <c r="K2078" s="150" t="n">
        <v>0</v>
      </c>
      <c r="L2078" s="152">
        <f>K2078+L1991</f>
        <v/>
      </c>
      <c r="M2078" s="150" t="n">
        <v>0</v>
      </c>
      <c r="N2078" s="152">
        <f>M2078+N1991</f>
        <v/>
      </c>
      <c r="O2078" s="150" t="n"/>
      <c r="P2078" s="152">
        <f>O2078+P1991</f>
        <v/>
      </c>
      <c r="Q2078" s="153">
        <f>N2078+P2078</f>
        <v/>
      </c>
      <c r="R2078" s="150" t="n"/>
      <c r="S2078" s="152">
        <f>R2078+S1991</f>
        <v/>
      </c>
      <c r="T2078" s="150" t="n"/>
      <c r="U2078" s="152">
        <f>T2078+U1991</f>
        <v/>
      </c>
      <c r="V2078" s="154">
        <f>L2078-N2078-U2078</f>
        <v/>
      </c>
      <c r="W2078" s="152">
        <f>IF(L2078-N2078-U2078-V2078=0,"","Error")</f>
        <v/>
      </c>
    </row>
    <row r="2079" ht="14" customHeight="1" thickBot="1">
      <c r="A2079" s="23" t="n"/>
      <c r="B2079" s="24" t="n"/>
      <c r="C2079" s="140" t="n"/>
      <c r="D2079" s="30" t="inlineStr">
        <is>
          <t xml:space="preserve">   កម្រៃគ្រប់គ្រងការឆ្លងកាត់ផលិតផលជលផល</t>
        </is>
      </c>
      <c r="E2079" s="76" t="inlineStr">
        <is>
          <t>TFA</t>
        </is>
      </c>
      <c r="F2079" s="238" t="n"/>
      <c r="G2079" s="239" t="n"/>
      <c r="H2079" s="239" t="n"/>
      <c r="I2079" s="239" t="n"/>
      <c r="J2079" s="240" t="n"/>
      <c r="K2079" s="238" t="n">
        <v>0</v>
      </c>
      <c r="L2079" s="240">
        <f>K2079+L1992</f>
        <v/>
      </c>
      <c r="M2079" s="238" t="n">
        <v>0</v>
      </c>
      <c r="N2079" s="240">
        <f>M2079+N1992</f>
        <v/>
      </c>
      <c r="O2079" s="238" t="n"/>
      <c r="P2079" s="240">
        <f>O2079+P1992</f>
        <v/>
      </c>
      <c r="Q2079" s="241">
        <f>N2079+P2079</f>
        <v/>
      </c>
      <c r="R2079" s="238" t="n"/>
      <c r="S2079" s="240">
        <f>R2079+S1992</f>
        <v/>
      </c>
      <c r="T2079" s="238" t="n"/>
      <c r="U2079" s="240">
        <f>T2079+U1992</f>
        <v/>
      </c>
      <c r="V2079" s="242">
        <f>L2079-N2079-U2079</f>
        <v/>
      </c>
      <c r="W2079" s="240">
        <f>IF(L2079-N2079-U2079-V2079=0,"","Error")</f>
        <v/>
      </c>
    </row>
    <row r="2080" ht="14" customHeight="1" thickBot="1">
      <c r="A2080" s="23" t="n"/>
      <c r="B2080" s="136" t="n">
        <v>7306</v>
      </c>
      <c r="C2080" s="139" t="n">
        <v>73066</v>
      </c>
      <c r="D2080" s="138" t="inlineStr">
        <is>
          <t>សរុបចំណូលពីអាជ្ញាប័ណ្ណក្នុងស្រុក</t>
        </is>
      </c>
      <c r="E2080" s="90" t="n"/>
      <c r="F2080" s="118" t="n"/>
      <c r="G2080" s="119">
        <f>SUM(G2081:G2085)</f>
        <v/>
      </c>
      <c r="H2080" s="119">
        <f>SUM(H2081:H2085)</f>
        <v/>
      </c>
      <c r="I2080" s="119">
        <f>SUM(I2081:I2085)</f>
        <v/>
      </c>
      <c r="J2080" s="120">
        <f>SUM(J2081:J2085)</f>
        <v/>
      </c>
      <c r="K2080" s="118">
        <f>SUM(K2081:K2085)</f>
        <v/>
      </c>
      <c r="L2080" s="120">
        <f>SUM(L2081:L2085)</f>
        <v/>
      </c>
      <c r="M2080" s="118">
        <f>SUM(M2081:M2085)</f>
        <v/>
      </c>
      <c r="N2080" s="120">
        <f>SUM(N2081:N2085)</f>
        <v/>
      </c>
      <c r="O2080" s="118">
        <f>SUM(O2081:O2085)</f>
        <v/>
      </c>
      <c r="P2080" s="120">
        <f>SUM(P2081:P2085)</f>
        <v/>
      </c>
      <c r="Q2080" s="121">
        <f>SUM(Q2081:Q2085)</f>
        <v/>
      </c>
      <c r="R2080" s="118">
        <f>SUM(R2081:R2085)</f>
        <v/>
      </c>
      <c r="S2080" s="120">
        <f>SUM(S2081:S2085)</f>
        <v/>
      </c>
      <c r="T2080" s="118">
        <f>SUM(T2081:T2085)</f>
        <v/>
      </c>
      <c r="U2080" s="120">
        <f>SUM(U2081:U2085)</f>
        <v/>
      </c>
      <c r="V2080" s="122">
        <f>SUM(V2081:V2085)</f>
        <v/>
      </c>
      <c r="W2080" s="120">
        <f>IF(L2080-N2080-U2080-V2080=0,"","Error")</f>
        <v/>
      </c>
    </row>
    <row r="2081" ht="13" customHeight="1">
      <c r="A2081" s="23" t="n"/>
      <c r="B2081" s="18" t="n"/>
      <c r="C2081" s="127" t="n"/>
      <c r="D2081" s="137" t="inlineStr">
        <is>
          <t xml:space="preserve">   កម្រៃអាជ្ញាប័ណ្ណសន្និធិគយបណ្តោះអាសន្ន (មាតិកាចាស់)</t>
        </is>
      </c>
      <c r="E2081" s="86" t="inlineStr">
        <is>
          <t>TSL</t>
        </is>
      </c>
      <c r="F2081" s="192" t="n"/>
      <c r="G2081" s="193" t="n"/>
      <c r="H2081" s="193" t="n"/>
      <c r="I2081" s="193" t="n"/>
      <c r="J2081" s="194" t="n"/>
      <c r="K2081" s="192" t="n">
        <v>0</v>
      </c>
      <c r="L2081" s="194">
        <f>K2081+L1994</f>
        <v/>
      </c>
      <c r="M2081" s="192" t="n">
        <v>0</v>
      </c>
      <c r="N2081" s="194">
        <f>M2081+N1994</f>
        <v/>
      </c>
      <c r="O2081" s="192" t="n"/>
      <c r="P2081" s="194">
        <f>O2081+P1994</f>
        <v/>
      </c>
      <c r="Q2081" s="195">
        <f>N2081+P2081</f>
        <v/>
      </c>
      <c r="R2081" s="192" t="n"/>
      <c r="S2081" s="194">
        <f>R2081+S1994</f>
        <v/>
      </c>
      <c r="T2081" s="192" t="n"/>
      <c r="U2081" s="194">
        <f>T2081+U1994</f>
        <v/>
      </c>
      <c r="V2081" s="196">
        <f>L2081-N2081-U2081</f>
        <v/>
      </c>
      <c r="W2081" s="194">
        <f>IF(L2081-N2081-U2081-V2081=0,"","Error")</f>
        <v/>
      </c>
    </row>
    <row r="2082" ht="26" customHeight="1">
      <c r="A2082" s="23" t="n"/>
      <c r="B2082" s="18" t="n"/>
      <c r="C2082" s="127" t="n"/>
      <c r="D208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082" s="60" t="inlineStr">
        <is>
          <t>BTL</t>
        </is>
      </c>
      <c r="F2082" s="150" t="n"/>
      <c r="G2082" s="151" t="n"/>
      <c r="H2082" s="151" t="n"/>
      <c r="I2082" s="151" t="n"/>
      <c r="J2082" s="152" t="n"/>
      <c r="K2082" s="150" t="n">
        <v>0</v>
      </c>
      <c r="L2082" s="152">
        <f>K2082+L1995</f>
        <v/>
      </c>
      <c r="M2082" s="150" t="n">
        <v>0</v>
      </c>
      <c r="N2082" s="152">
        <f>M2082+N1995</f>
        <v/>
      </c>
      <c r="O2082" s="150" t="n"/>
      <c r="P2082" s="152">
        <f>O2082+P1995</f>
        <v/>
      </c>
      <c r="Q2082" s="153">
        <f>N2082+P2082</f>
        <v/>
      </c>
      <c r="R2082" s="150" t="n"/>
      <c r="S2082" s="152">
        <f>R2082+S1995</f>
        <v/>
      </c>
      <c r="T2082" s="150" t="n"/>
      <c r="U2082" s="152">
        <f>T2082+U1995</f>
        <v/>
      </c>
      <c r="V2082" s="154">
        <f>L2082-N2082-U2082</f>
        <v/>
      </c>
      <c r="W2082" s="152">
        <f>IF(L2082-N2082-U2082-V2082=0,"","Error")</f>
        <v/>
      </c>
    </row>
    <row r="2083" ht="13" customHeight="1">
      <c r="A2083" s="23" t="n"/>
      <c r="B2083" s="18" t="n"/>
      <c r="C2083" s="127" t="n"/>
      <c r="D2083" s="7" t="inlineStr">
        <is>
          <t xml:space="preserve">   កម្រៃការគ្រប់គ្រងប្រតិបត្តិការសន្និធិគយបណ្តោះអាសន្ន</t>
        </is>
      </c>
      <c r="E2083" s="61" t="inlineStr">
        <is>
          <t>TSM</t>
        </is>
      </c>
      <c r="F2083" s="197" t="n"/>
      <c r="G2083" s="198" t="n"/>
      <c r="H2083" s="198" t="n"/>
      <c r="I2083" s="198" t="n"/>
      <c r="J2083" s="199" t="n"/>
      <c r="K2083" s="197" t="n">
        <v>0</v>
      </c>
      <c r="L2083" s="199">
        <f>K2083+L1996</f>
        <v/>
      </c>
      <c r="M2083" s="197" t="n">
        <v>0</v>
      </c>
      <c r="N2083" s="199">
        <f>M2083+N1996</f>
        <v/>
      </c>
      <c r="O2083" s="197" t="n"/>
      <c r="P2083" s="199">
        <f>O2083+P1996</f>
        <v/>
      </c>
      <c r="Q2083" s="200">
        <f>N2083+P2083</f>
        <v/>
      </c>
      <c r="R2083" s="197" t="n"/>
      <c r="S2083" s="199">
        <f>R2083+S1996</f>
        <v/>
      </c>
      <c r="T2083" s="197" t="n"/>
      <c r="U2083" s="199">
        <f>T2083+U1996</f>
        <v/>
      </c>
      <c r="V2083" s="201">
        <f>L2083-N2083-U2083</f>
        <v/>
      </c>
      <c r="W2083" s="199">
        <f>IF(L2083-N2083-U2083-V2083=0,"","Error")</f>
        <v/>
      </c>
    </row>
    <row r="2084" ht="13" customHeight="1">
      <c r="A2084" s="23" t="n"/>
      <c r="B2084" s="18" t="n"/>
      <c r="C2084" s="127" t="n"/>
      <c r="D2084" s="7" t="inlineStr">
        <is>
          <t xml:space="preserve">   កម្រៃការគ្រប់គ្រងប្រតិបត្តិការភណ្ឌាគារគយមានដែនកំណត់ </t>
        </is>
      </c>
      <c r="E2084" s="61" t="inlineStr">
        <is>
          <t>BWM</t>
        </is>
      </c>
      <c r="F2084" s="197" t="n"/>
      <c r="G2084" s="198" t="n"/>
      <c r="H2084" s="198" t="n"/>
      <c r="I2084" s="198" t="n"/>
      <c r="J2084" s="199" t="n"/>
      <c r="K2084" s="197" t="n">
        <v>0</v>
      </c>
      <c r="L2084" s="199">
        <f>K2084+L1997</f>
        <v/>
      </c>
      <c r="M2084" s="197" t="n">
        <v>0</v>
      </c>
      <c r="N2084" s="199">
        <f>M2084+N1997</f>
        <v/>
      </c>
      <c r="O2084" s="197" t="n"/>
      <c r="P2084" s="199">
        <f>O2084+P1997</f>
        <v/>
      </c>
      <c r="Q2084" s="200">
        <f>N2084+P2084</f>
        <v/>
      </c>
      <c r="R2084" s="197" t="n"/>
      <c r="S2084" s="199">
        <f>R2084+S1997</f>
        <v/>
      </c>
      <c r="T2084" s="197" t="n"/>
      <c r="U2084" s="199">
        <f>T2084+U1997</f>
        <v/>
      </c>
      <c r="V2084" s="201">
        <f>L2084-N2084-U2084</f>
        <v/>
      </c>
      <c r="W2084" s="199">
        <f>IF(L2084-N2084-U2084-V2084=0,"","Error")</f>
        <v/>
      </c>
    </row>
    <row r="2085" ht="14" customHeight="1" thickBot="1">
      <c r="A2085" s="23" t="n"/>
      <c r="B2085" s="24" t="n"/>
      <c r="C2085" s="130" t="n"/>
      <c r="D2085" s="28" t="inlineStr">
        <is>
          <t xml:space="preserve">   កម្រៃអាជ្ញាប័ណ្ណជើងសាគយ</t>
        </is>
      </c>
      <c r="E2085" s="69" t="inlineStr">
        <is>
          <t>CBL</t>
        </is>
      </c>
      <c r="F2085" s="238" t="n"/>
      <c r="G2085" s="239" t="n"/>
      <c r="H2085" s="239" t="n"/>
      <c r="I2085" s="239" t="n"/>
      <c r="J2085" s="240" t="n"/>
      <c r="K2085" s="238" t="n">
        <v>0</v>
      </c>
      <c r="L2085" s="240">
        <f>K2085+L1998</f>
        <v/>
      </c>
      <c r="M2085" s="238" t="n">
        <v>0</v>
      </c>
      <c r="N2085" s="240">
        <f>M2085+N1998</f>
        <v/>
      </c>
      <c r="O2085" s="238" t="n"/>
      <c r="P2085" s="240">
        <f>O2085+P1998</f>
        <v/>
      </c>
      <c r="Q2085" s="241">
        <f>N2085+P2085</f>
        <v/>
      </c>
      <c r="R2085" s="238" t="n"/>
      <c r="S2085" s="240">
        <f>R2085+S1998</f>
        <v/>
      </c>
      <c r="T2085" s="238" t="n"/>
      <c r="U2085" s="240">
        <f>T2085+U1998</f>
        <v/>
      </c>
      <c r="V2085" s="242">
        <f>L2085-N2085-U2085</f>
        <v/>
      </c>
      <c r="W2085" s="240">
        <f>IF(L2085-N2085-U2085-V2085=0,"","Error")</f>
        <v/>
      </c>
    </row>
    <row r="2086" ht="13" customHeight="1">
      <c r="A2086" s="15" t="n"/>
      <c r="B2086" s="19" t="inlineStr">
        <is>
          <t>7307</t>
        </is>
      </c>
      <c r="C2086" s="20" t="n">
        <v>73071</v>
      </c>
      <c r="D2086" s="16" t="inlineStr">
        <is>
          <t>ការជួលដីទំនេរ</t>
        </is>
      </c>
      <c r="E2086" s="77" t="inlineStr">
        <is>
          <t>ROL</t>
        </is>
      </c>
      <c r="F2086" s="97" t="n"/>
      <c r="G2086" s="98" t="n"/>
      <c r="H2086" s="98" t="n"/>
      <c r="I2086" s="98" t="n"/>
      <c r="J2086" s="99" t="n"/>
      <c r="K2086" s="97" t="n">
        <v>0</v>
      </c>
      <c r="L2086" s="99">
        <f>K2086+L1999</f>
        <v/>
      </c>
      <c r="M2086" s="97" t="n">
        <v>0</v>
      </c>
      <c r="N2086" s="99">
        <f>M2086+N1999</f>
        <v/>
      </c>
      <c r="O2086" s="97" t="n"/>
      <c r="P2086" s="99">
        <f>O2086+P1999</f>
        <v/>
      </c>
      <c r="Q2086" s="100">
        <f>N2086+P2086</f>
        <v/>
      </c>
      <c r="R2086" s="97" t="n"/>
      <c r="S2086" s="99">
        <f>R2086+S1999</f>
        <v/>
      </c>
      <c r="T2086" s="97" t="n"/>
      <c r="U2086" s="99">
        <f>T2086+U1999</f>
        <v/>
      </c>
      <c r="V2086" s="101">
        <f>L2086-N2086-U2086</f>
        <v/>
      </c>
      <c r="W2086" s="99">
        <f>IF(L2086-N2086-U2086-V2086=0,"","Error")</f>
        <v/>
      </c>
    </row>
    <row r="2087" ht="13" customHeight="1">
      <c r="A2087" s="15" t="n"/>
      <c r="B2087" s="18" t="n"/>
      <c r="C2087" s="21" t="n">
        <v>73072</v>
      </c>
      <c r="D2087" s="22" t="inlineStr">
        <is>
          <t>ការជួលដីមានអគារ</t>
        </is>
      </c>
      <c r="E2087" s="62" t="inlineStr">
        <is>
          <t>ROB</t>
        </is>
      </c>
      <c r="F2087" s="184" t="n"/>
      <c r="G2087" s="185" t="n"/>
      <c r="H2087" s="185" t="n"/>
      <c r="I2087" s="185" t="n"/>
      <c r="J2087" s="186" t="n"/>
      <c r="K2087" s="184" t="n">
        <v>0</v>
      </c>
      <c r="L2087" s="124">
        <f>K2087+L2000</f>
        <v/>
      </c>
      <c r="M2087" s="184" t="n">
        <v>0</v>
      </c>
      <c r="N2087" s="124">
        <f>M2087+N2000</f>
        <v/>
      </c>
      <c r="O2087" s="184" t="n"/>
      <c r="P2087" s="186">
        <f>O2087+P2000</f>
        <v/>
      </c>
      <c r="Q2087" s="187">
        <f>N2087+P2087</f>
        <v/>
      </c>
      <c r="R2087" s="184" t="n"/>
      <c r="S2087" s="186">
        <f>R2087+S2000</f>
        <v/>
      </c>
      <c r="T2087" s="184" t="n"/>
      <c r="U2087" s="186">
        <f>T2087+U2000</f>
        <v/>
      </c>
      <c r="V2087" s="188">
        <f>L2087-N2087-U2087</f>
        <v/>
      </c>
      <c r="W2087" s="186">
        <f>IF(L2087-N2087-U2087-V2087=0,"","Error")</f>
        <v/>
      </c>
    </row>
    <row r="2088" ht="14" customHeight="1" thickBot="1">
      <c r="A2088" s="15" t="n"/>
      <c r="B2088" s="18" t="n"/>
      <c r="C2088" s="131" t="n">
        <v>73073</v>
      </c>
      <c r="D2088" s="82" t="inlineStr">
        <is>
          <t>ការជួលអគារ ឬសំណង់ផ្សេងៗ</t>
        </is>
      </c>
      <c r="E2088" s="132" t="inlineStr">
        <is>
          <t>ROO</t>
        </is>
      </c>
      <c r="F2088" s="168" t="n"/>
      <c r="G2088" s="169" t="n"/>
      <c r="H2088" s="169" t="n"/>
      <c r="I2088" s="169" t="n"/>
      <c r="J2088" s="170" t="n"/>
      <c r="K2088" s="168" t="n">
        <v>0</v>
      </c>
      <c r="L2088" s="170">
        <f>K2088+L2001</f>
        <v/>
      </c>
      <c r="M2088" s="168" t="n">
        <v>0</v>
      </c>
      <c r="N2088" s="170">
        <f>M2088+N2001</f>
        <v/>
      </c>
      <c r="O2088" s="168" t="n"/>
      <c r="P2088" s="170">
        <f>O2088+P2001</f>
        <v/>
      </c>
      <c r="Q2088" s="171">
        <f>N2088+P2088</f>
        <v/>
      </c>
      <c r="R2088" s="168" t="n"/>
      <c r="S2088" s="170">
        <f>R2088+S2001</f>
        <v/>
      </c>
      <c r="T2088" s="168" t="n"/>
      <c r="U2088" s="170">
        <f>T2088+U2001</f>
        <v/>
      </c>
      <c r="V2088" s="263">
        <f>L2088-N2088-U2088</f>
        <v/>
      </c>
      <c r="W2088" s="170">
        <f>IF(L2088-N2088-U2088-V2088=0,"","Error")</f>
        <v/>
      </c>
    </row>
    <row r="2089" ht="14" customHeight="1" thickBot="1">
      <c r="A2089" s="23" t="n"/>
      <c r="B2089" s="15" t="n"/>
      <c r="C2089" s="139" t="n">
        <v>73087</v>
      </c>
      <c r="D2089" s="135" t="inlineStr">
        <is>
          <t>សរុបផលពីការត្រួតពិនិត្យគុណភាពផលិតផល និងការគោរពបទដ្ឋាន</t>
        </is>
      </c>
      <c r="E2089" s="89" t="n"/>
      <c r="F2089" s="118" t="n"/>
      <c r="G2089" s="119">
        <f>G2090</f>
        <v/>
      </c>
      <c r="H2089" s="119">
        <f>H2090</f>
        <v/>
      </c>
      <c r="I2089" s="119">
        <f>I2090</f>
        <v/>
      </c>
      <c r="J2089" s="120">
        <f>J2090</f>
        <v/>
      </c>
      <c r="K2089" s="118">
        <f>K2090</f>
        <v/>
      </c>
      <c r="L2089" s="120">
        <f>L2090</f>
        <v/>
      </c>
      <c r="M2089" s="118">
        <f>M2090</f>
        <v/>
      </c>
      <c r="N2089" s="120">
        <f>N2090</f>
        <v/>
      </c>
      <c r="O2089" s="118">
        <f>O2090</f>
        <v/>
      </c>
      <c r="P2089" s="120">
        <f>P2090</f>
        <v/>
      </c>
      <c r="Q2089" s="121">
        <f>Q2090</f>
        <v/>
      </c>
      <c r="R2089" s="118">
        <f>R2090</f>
        <v/>
      </c>
      <c r="S2089" s="120">
        <f>S2090</f>
        <v/>
      </c>
      <c r="T2089" s="118">
        <f>T2090</f>
        <v/>
      </c>
      <c r="U2089" s="120">
        <f>U2090</f>
        <v/>
      </c>
      <c r="V2089" s="122">
        <f>V2090</f>
        <v/>
      </c>
      <c r="W2089" s="120">
        <f>IF(L2089-N2089-U2089-V2089=0,"","Error")</f>
        <v/>
      </c>
    </row>
    <row r="2090" ht="13" customHeight="1">
      <c r="A2090" s="23" t="n"/>
      <c r="B2090" s="18" t="n"/>
      <c r="C2090" s="129" t="n"/>
      <c r="D2090" s="133" t="inlineStr">
        <is>
          <t>កម្រៃត្រួតពិនិត្យកុងតឺន័រតាមម៉ាស៊ីនស្កែន</t>
        </is>
      </c>
      <c r="E2090" s="134" t="inlineStr">
        <is>
          <t>SCF</t>
        </is>
      </c>
      <c r="F2090" s="256" t="n"/>
      <c r="G2090" s="264">
        <f>SUM(G2091:G2092)</f>
        <v/>
      </c>
      <c r="H2090" s="264">
        <f>SUM(H2091:H2092)</f>
        <v/>
      </c>
      <c r="I2090" s="264">
        <f>SUM(I2091:I2092)</f>
        <v/>
      </c>
      <c r="J2090" s="165">
        <f>SUM(J2091:J2092)</f>
        <v/>
      </c>
      <c r="K2090" s="256" t="n">
        <v>0</v>
      </c>
      <c r="L2090" s="165">
        <f>SUM(L2091:L2092)</f>
        <v/>
      </c>
      <c r="M2090" s="256" t="n">
        <v>0</v>
      </c>
      <c r="N2090" s="165">
        <f>SUM(N2091:N2092)</f>
        <v/>
      </c>
      <c r="O2090" s="256">
        <f>SUM(O2091:O2092)</f>
        <v/>
      </c>
      <c r="P2090" s="165">
        <f>SUM(P2091:P2092)</f>
        <v/>
      </c>
      <c r="Q2090" s="166">
        <f>SUM(Q2091:Q2092)</f>
        <v/>
      </c>
      <c r="R2090" s="256">
        <f>SUM(R2091:R2092)</f>
        <v/>
      </c>
      <c r="S2090" s="165">
        <f>SUM(S2091:S2092)</f>
        <v/>
      </c>
      <c r="T2090" s="256">
        <f>SUM(T2091:T2092)</f>
        <v/>
      </c>
      <c r="U2090" s="165">
        <f>SUM(U2091:U2092)</f>
        <v/>
      </c>
      <c r="V2090" s="265">
        <f>L2090-N2090-U2090</f>
        <v/>
      </c>
      <c r="W2090" s="165">
        <f>IF(L2090-N2090-U2090-V2090=0,"","Error")</f>
        <v/>
      </c>
    </row>
    <row r="2091" ht="13" customHeight="1">
      <c r="A2091" s="23" t="n"/>
      <c r="B2091" s="18" t="n"/>
      <c r="C2091" s="127" t="n"/>
      <c r="D2091" s="14" t="inlineStr">
        <is>
          <t xml:space="preserve">   កម្រៃស្កែនកុងតឺន័រក្រោម ៤០ហ្វីត</t>
        </is>
      </c>
      <c r="E2091" s="59" t="inlineStr">
        <is>
          <t>SFS</t>
        </is>
      </c>
      <c r="F2091" s="192" t="n"/>
      <c r="G2091" s="193" t="n"/>
      <c r="H2091" s="193" t="n"/>
      <c r="I2091" s="193" t="n"/>
      <c r="J2091" s="194" t="n"/>
      <c r="K2091" s="192" t="n">
        <v>0</v>
      </c>
      <c r="L2091" s="194">
        <f>K2091+L2004</f>
        <v/>
      </c>
      <c r="M2091" s="192" t="n">
        <v>0</v>
      </c>
      <c r="N2091" s="194">
        <f>M2091+N2004</f>
        <v/>
      </c>
      <c r="O2091" s="192" t="n"/>
      <c r="P2091" s="194">
        <f>O2091+P2004</f>
        <v/>
      </c>
      <c r="Q2091" s="195">
        <f>N2091+P2091</f>
        <v/>
      </c>
      <c r="R2091" s="192" t="n"/>
      <c r="S2091" s="194">
        <f>R2091+S2004</f>
        <v/>
      </c>
      <c r="T2091" s="192" t="n"/>
      <c r="U2091" s="194">
        <f>T2091+U2004</f>
        <v/>
      </c>
      <c r="V2091" s="196">
        <f>L2091-N2091-U2091</f>
        <v/>
      </c>
      <c r="W2091" s="194">
        <f>IF(L2091-N2091-U2091-V2091=0,"","Error")</f>
        <v/>
      </c>
    </row>
    <row r="2092" ht="14" customHeight="1" thickBot="1">
      <c r="A2092" s="27" t="n"/>
      <c r="B2092" s="24" t="n"/>
      <c r="C2092" s="130" t="n"/>
      <c r="D2092" s="28" t="inlineStr">
        <is>
          <t xml:space="preserve">   កម្រៃស្កែនកុងតឺន័រចាប់ពី ៤០ហ្វីត ឡើង</t>
        </is>
      </c>
      <c r="E2092" s="69" t="inlineStr">
        <is>
          <t>SFL</t>
        </is>
      </c>
      <c r="F2092" s="238" t="n"/>
      <c r="G2092" s="239" t="n"/>
      <c r="H2092" s="239" t="n"/>
      <c r="I2092" s="239" t="n"/>
      <c r="J2092" s="240" t="n"/>
      <c r="K2092" s="238" t="n">
        <v>0</v>
      </c>
      <c r="L2092" s="240">
        <f>K2092+L2005</f>
        <v/>
      </c>
      <c r="M2092" s="238" t="n">
        <v>0</v>
      </c>
      <c r="N2092" s="240">
        <f>M2092+N2005</f>
        <v/>
      </c>
      <c r="O2092" s="238" t="n"/>
      <c r="P2092" s="240">
        <f>O2092+P2005</f>
        <v/>
      </c>
      <c r="Q2092" s="241">
        <f>N2092+P2092</f>
        <v/>
      </c>
      <c r="R2092" s="238" t="n"/>
      <c r="S2092" s="240">
        <f>R2092+S2005</f>
        <v/>
      </c>
      <c r="T2092" s="238" t="n"/>
      <c r="U2092" s="240">
        <f>T2092+U2005</f>
        <v/>
      </c>
      <c r="V2092" s="242">
        <f>L2092-N2092-U2092</f>
        <v/>
      </c>
      <c r="W2092" s="240">
        <f>IF(L2092-N2092-U2092-V2092=0,"","Error")</f>
        <v/>
      </c>
    </row>
    <row r="2093" ht="14" customHeight="1" thickBot="1">
      <c r="A2093" s="78" t="inlineStr">
        <is>
          <t>76</t>
        </is>
      </c>
      <c r="B2093" s="79" t="inlineStr">
        <is>
          <t>7698</t>
        </is>
      </c>
      <c r="C2093" s="95" t="n">
        <v>76981</v>
      </c>
      <c r="D2093" s="96" t="inlineStr">
        <is>
          <t xml:space="preserve">ផលហិរញ្ញវត្ថុផ្សេងទៀត </t>
        </is>
      </c>
      <c r="E2093" s="90" t="inlineStr">
        <is>
          <t>ORB</t>
        </is>
      </c>
      <c r="F2093" s="118" t="n"/>
      <c r="G2093" s="257" t="n"/>
      <c r="H2093" s="257" t="n"/>
      <c r="I2093" s="257" t="n"/>
      <c r="J2093" s="258" t="n"/>
      <c r="K2093" s="118" t="n">
        <v>0</v>
      </c>
      <c r="L2093" s="258">
        <f>K2093+L2006</f>
        <v/>
      </c>
      <c r="M2093" s="118" t="n">
        <v>0</v>
      </c>
      <c r="N2093" s="258" t="n"/>
      <c r="O2093" s="118" t="n"/>
      <c r="P2093" s="258">
        <f>O2093+P2006</f>
        <v/>
      </c>
      <c r="Q2093" s="121">
        <f>N2093+P2093</f>
        <v/>
      </c>
      <c r="R2093" s="118" t="n"/>
      <c r="S2093" s="258">
        <f>R2093+S2006</f>
        <v/>
      </c>
      <c r="T2093" s="118" t="n"/>
      <c r="U2093" s="258">
        <f>T2093+U2006</f>
        <v/>
      </c>
      <c r="V2093" s="122">
        <f>L2093-N2093-U2093</f>
        <v/>
      </c>
      <c r="W2093" s="258">
        <f>IF(L2093-N2093-U2093-V2093=0,"","Error")</f>
        <v/>
      </c>
    </row>
    <row r="2094" ht="13" customHeight="1" thickBot="1">
      <c r="A2094" s="348" t="n">
        <v>45315</v>
      </c>
      <c r="B2094" s="346" t="n"/>
      <c r="C2094" s="346" t="n"/>
      <c r="D2094" s="346" t="n"/>
      <c r="E2094" s="346" t="n"/>
      <c r="F2094" s="349" t="n"/>
      <c r="G2094" s="156">
        <f>SUM(G2095:G2100,G2101,G2113:G2122,G2123,G2124,G2130:G2134,G2135,G2136,G2150,G2167,G2173:G2175,G2176,G2180)</f>
        <v/>
      </c>
      <c r="H2094" s="156">
        <f>SUM(H2095:H2100,H2101,H2113:H2122,H2123,H2124,H2130:H2134,H2135,H2136,H2150,H2167,H2173:H2175,H2176,H2180)</f>
        <v/>
      </c>
      <c r="I2094" s="156">
        <f>SUM(I2095:I2100,I2101,I2113:I2122,I2123,I2124,I2130:I2134,I2135,I2136,I2150,I2167,I2173:I2175,I2176,I2180)</f>
        <v/>
      </c>
      <c r="J2094" s="157">
        <f>SUM(J2095:J2100,J2101,J2113:J2122,J2123,J2124,J2130:J2134,J2135,J2136,J2150,J2167,J2173:J2175,J2176,J2180)</f>
        <v/>
      </c>
      <c r="K2094" s="155">
        <f>SUM(K2095:K2100,K2101,K2113:K2122,K2123,K2124,K2130:K2134,K2135,K2136,K2150,K2167,K2173:K2175,K2176,K2180)</f>
        <v/>
      </c>
      <c r="L2094" s="157">
        <f>SUM(L2095:L2100,L2101,L2113:L2122,L2123,L2124,L2130:L2134,L2135,L2136,L2150,L2167,L2173:L2175,L2176,L2180)</f>
        <v/>
      </c>
      <c r="M2094" s="155">
        <f>SUM(M2095:M2100,M2101,M2113:M2122,M2123,M2124,M2130:M2134,M2135,M2136,M2150,M2167,M2173:M2175,M2176,M2180)</f>
        <v/>
      </c>
      <c r="N2094" s="157">
        <f>SUM(N2095:N2100,N2101,N2113:N2122,N2123,N2124,N2130:N2134,N2135,N2136,N2150,N2167,N2173:N2175,N2176,N2180)</f>
        <v/>
      </c>
      <c r="O2094" s="155">
        <f>SUM(O2095:O2100,O2101,O2113:O2122,O2123,O2124,O2130:O2134,O2135,O2136,O2150,O2167,O2173:O2175,O2176,O2180)</f>
        <v/>
      </c>
      <c r="P2094" s="157">
        <f>SUM(P2095:P2100,P2101,P2113:P2122,P2123,P2124,P2130:P2134,P2135,P2136,P2150,P2167,P2173:P2175,P2176,P2180)</f>
        <v/>
      </c>
      <c r="Q2094" s="158">
        <f>SUM(Q2095:Q2100,Q2101,Q2113:Q2122,Q2123,Q2124,Q2130:Q2134,Q2135,Q2136,Q2150,Q2167,Q2173:Q2175,Q2176,Q2180)</f>
        <v/>
      </c>
      <c r="R2094" s="155">
        <f>SUM(R2095:R2100,R2101,R2113:R2122,R2123,R2124,R2130:R2134,R2135,R2136,R2150,R2167,R2173:R2175,R2176,R2180)</f>
        <v/>
      </c>
      <c r="S2094" s="157">
        <f>SUM(S2095:S2100,S2101,S2113:S2122,S2123,S2124,S2130:S2134,S2135,S2136,S2150,S2167,S2173:S2175,S2176,S2180)</f>
        <v/>
      </c>
      <c r="T2094" s="155">
        <f>SUM(T2095:T2100,T2101,T2113:T2122,T2123,T2124,T2130:T2134,T2135,T2136,T2150,T2167,T2173:T2175,T2176,T2180)</f>
        <v/>
      </c>
      <c r="U2094" s="157">
        <f>SUM(U2095:U2100,U2101,U2113:U2122,U2123,U2124,U2130:U2134,U2135,U2136,U2150,U2167,U2173:U2175,U2176,U2180)</f>
        <v/>
      </c>
      <c r="V2094" s="159">
        <f>SUM(V2095:V2100,V2101,V2113:V2122,V2123,V2124,V2130:V2134,V2135,V2136,V2150,V2167,V2173:V2175,V2176,V2180)</f>
        <v/>
      </c>
      <c r="W2094" s="157">
        <f>IF(L2094-N2094-U2094-V2094=0,"","Error")</f>
        <v/>
      </c>
    </row>
    <row r="2095" ht="13" customHeight="1">
      <c r="A2095" s="25" t="inlineStr">
        <is>
          <t>70</t>
        </is>
      </c>
      <c r="B2095" s="29" t="n">
        <v>7002</v>
      </c>
      <c r="C2095" s="20" t="n">
        <v>70025</v>
      </c>
      <c r="D2095" s="16" t="inlineStr">
        <is>
          <t>អាករលើតម្លៃបន្ថែម របបនាំចូល (សហគ្រាសប្រេងឥន្ធនៈ)</t>
        </is>
      </c>
      <c r="E2095" s="49" t="inlineStr">
        <is>
          <t>VPP</t>
        </is>
      </c>
      <c r="F2095" s="123" t="n"/>
      <c r="G2095" s="98" t="n"/>
      <c r="H2095" s="98" t="n"/>
      <c r="I2095" s="98" t="n"/>
      <c r="J2095" s="99" t="n"/>
      <c r="K2095" s="97" t="n">
        <v>0</v>
      </c>
      <c r="L2095" s="99">
        <f>K2095+L2008</f>
        <v/>
      </c>
      <c r="M2095" s="97" t="n">
        <v>0</v>
      </c>
      <c r="N2095" s="99">
        <f>M2095+N2008</f>
        <v/>
      </c>
      <c r="O2095" s="97" t="n"/>
      <c r="P2095" s="99">
        <f>O2095+P2008</f>
        <v/>
      </c>
      <c r="Q2095" s="100">
        <f>N2095+P2095</f>
        <v/>
      </c>
      <c r="R2095" s="97" t="n"/>
      <c r="S2095" s="99">
        <f>R2095+S2008</f>
        <v/>
      </c>
      <c r="T2095" s="97" t="n"/>
      <c r="U2095" s="99">
        <f>T2095+U2008</f>
        <v/>
      </c>
      <c r="V2095" s="101">
        <f>L2095-N2095-U2095</f>
        <v/>
      </c>
      <c r="W2095" s="99">
        <f>IF(L2095-N2095-U2095-V2095=0,"","Error")</f>
        <v/>
      </c>
    </row>
    <row r="2096" ht="13" customHeight="1">
      <c r="A2096" s="15" t="n"/>
      <c r="B2096" s="18" t="n"/>
      <c r="C2096" s="21" t="n">
        <v>70026</v>
      </c>
      <c r="D2096" s="22" t="inlineStr">
        <is>
          <t>អាករលើតម្លៃបន្ថែម របបនាំចូល (សហគ្រាសផ្សេងៗទៀត)</t>
        </is>
      </c>
      <c r="E2096" s="50" t="inlineStr">
        <is>
          <t>VOP</t>
        </is>
      </c>
      <c r="F2096" s="184" t="n"/>
      <c r="G2096" s="185" t="n"/>
      <c r="H2096" s="185" t="n"/>
      <c r="I2096" s="185" t="n"/>
      <c r="J2096" s="186" t="n"/>
      <c r="K2096" s="184" t="n">
        <v>3254400</v>
      </c>
      <c r="L2096" s="186">
        <f>K2096+L2009</f>
        <v/>
      </c>
      <c r="M2096" s="184" t="n">
        <v>3668512</v>
      </c>
      <c r="N2096" s="186">
        <f>M2096+N2009</f>
        <v/>
      </c>
      <c r="O2096" s="184" t="n"/>
      <c r="P2096" s="186">
        <f>O2096+P2009</f>
        <v/>
      </c>
      <c r="Q2096" s="187">
        <f>N2096+P2096</f>
        <v/>
      </c>
      <c r="R2096" s="184" t="n"/>
      <c r="S2096" s="186">
        <f>R2096+S2009</f>
        <v/>
      </c>
      <c r="T2096" s="184" t="n"/>
      <c r="U2096" s="186">
        <f>T2096+U2009</f>
        <v/>
      </c>
      <c r="V2096" s="188">
        <f>L2096-N2096-U2096</f>
        <v/>
      </c>
      <c r="W2096" s="186">
        <f>IF(L2096-N2096-U2096-V2096=0,"","Error")</f>
        <v/>
      </c>
    </row>
    <row r="2097" ht="14" customHeight="1" thickBot="1">
      <c r="A2097" s="15" t="n"/>
      <c r="B2097" s="24" t="n"/>
      <c r="C2097" s="55" t="n">
        <v>70027</v>
      </c>
      <c r="D2097" s="56" t="inlineStr">
        <is>
          <t>អាករលើតម្លៃបន្ថែម របបនាំចូល (ជាបន្ទុករបស់រដ្ឋ)</t>
        </is>
      </c>
      <c r="E2097" s="57" t="inlineStr">
        <is>
          <t>VAP</t>
        </is>
      </c>
      <c r="F2097" s="107" t="n"/>
      <c r="G2097" s="108" t="n"/>
      <c r="H2097" s="108" t="n"/>
      <c r="I2097" s="108" t="n"/>
      <c r="J2097" s="109" t="n"/>
      <c r="K2097" s="107" t="n">
        <v>0</v>
      </c>
      <c r="L2097" s="109">
        <f>K2097+L2010</f>
        <v/>
      </c>
      <c r="M2097" s="107" t="n">
        <v>0</v>
      </c>
      <c r="N2097" s="109">
        <f>M2097+N2010</f>
        <v/>
      </c>
      <c r="O2097" s="107" t="n"/>
      <c r="P2097" s="109">
        <f>O2097+P2010</f>
        <v/>
      </c>
      <c r="Q2097" s="110">
        <f>N2097+P2097</f>
        <v/>
      </c>
      <c r="R2097" s="107" t="n"/>
      <c r="S2097" s="109">
        <f>R2097+S2010</f>
        <v/>
      </c>
      <c r="T2097" s="107" t="n"/>
      <c r="U2097" s="109">
        <f>T2097+U2010</f>
        <v/>
      </c>
      <c r="V2097" s="111">
        <f>L2097-N2097-U2097</f>
        <v/>
      </c>
      <c r="W2097" s="109">
        <f>IF(L2097-N2097-U2097-V2097=0,"","Error")</f>
        <v/>
      </c>
    </row>
    <row r="2098" ht="13" customHeight="1">
      <c r="A2098" s="15" t="n"/>
      <c r="B2098" s="29" t="n">
        <v>7003</v>
      </c>
      <c r="C2098" s="20" t="n">
        <v>70032</v>
      </c>
      <c r="D2098" s="16" t="inlineStr">
        <is>
          <t>អាករពិសេសលើទំនិញមួយចំនួន របបនាំចូល (សហគ្រាសប្រេងឥន្ធនៈ)</t>
        </is>
      </c>
      <c r="E2098" s="49" t="inlineStr">
        <is>
          <t>SPP</t>
        </is>
      </c>
      <c r="F2098" s="97" t="n"/>
      <c r="G2098" s="98" t="n"/>
      <c r="H2098" s="98" t="n"/>
      <c r="I2098" s="98" t="n"/>
      <c r="J2098" s="99" t="n"/>
      <c r="K2098" s="97" t="n">
        <v>0</v>
      </c>
      <c r="L2098" s="99">
        <f>K2098+L2011</f>
        <v/>
      </c>
      <c r="M2098" s="97" t="n">
        <v>0</v>
      </c>
      <c r="N2098" s="99">
        <f>M2098+N2011</f>
        <v/>
      </c>
      <c r="O2098" s="97" t="n"/>
      <c r="P2098" s="99">
        <f>O2098+P2011</f>
        <v/>
      </c>
      <c r="Q2098" s="100">
        <f>N2098+P2098</f>
        <v/>
      </c>
      <c r="R2098" s="97" t="n"/>
      <c r="S2098" s="99">
        <f>R2098+S2011</f>
        <v/>
      </c>
      <c r="T2098" s="97" t="n"/>
      <c r="U2098" s="99">
        <f>T2098+U2011</f>
        <v/>
      </c>
      <c r="V2098" s="101">
        <f>L2098-N2098-U2098</f>
        <v/>
      </c>
      <c r="W2098" s="99">
        <f>IF(L2098-N2098-U2098-V2098=0,"","Error")</f>
        <v/>
      </c>
    </row>
    <row r="2099" ht="14" customHeight="1" thickBot="1">
      <c r="A2099" s="15" t="n"/>
      <c r="B2099" s="24" t="n"/>
      <c r="C2099" s="55" t="n">
        <v>70033</v>
      </c>
      <c r="D2099" s="56" t="inlineStr">
        <is>
          <t>អាករពិសេសលើទំនិញមួយចំនួន របបនាំចូល (សហគ្រាសផ្សេងៗទៀត)</t>
        </is>
      </c>
      <c r="E2099" s="57" t="inlineStr">
        <is>
          <t>SOP</t>
        </is>
      </c>
      <c r="F2099" s="107" t="n"/>
      <c r="G2099" s="108" t="n"/>
      <c r="H2099" s="108" t="n"/>
      <c r="I2099" s="108" t="n"/>
      <c r="J2099" s="109" t="n"/>
      <c r="K2099" s="107" t="n">
        <v>0</v>
      </c>
      <c r="L2099" s="109">
        <f>K2099+L2012</f>
        <v/>
      </c>
      <c r="M2099" s="107" t="n">
        <v>0</v>
      </c>
      <c r="N2099" s="109">
        <f>M2099+N2012</f>
        <v/>
      </c>
      <c r="O2099" s="107" t="n"/>
      <c r="P2099" s="109">
        <f>O2099+P2012</f>
        <v/>
      </c>
      <c r="Q2099" s="110">
        <f>N2099+P2099</f>
        <v/>
      </c>
      <c r="R2099" s="107" t="n"/>
      <c r="S2099" s="109">
        <f>R2099+S2012</f>
        <v/>
      </c>
      <c r="T2099" s="107" t="n"/>
      <c r="U2099" s="109">
        <f>T2099+U2012</f>
        <v/>
      </c>
      <c r="V2099" s="111">
        <f>L2099-N2099-U2099</f>
        <v/>
      </c>
      <c r="W2099" s="109">
        <f>IF(L2099-N2099-U2099-V2099=0,"","Error")</f>
        <v/>
      </c>
    </row>
    <row r="2100" ht="14" customHeight="1" thickBot="1">
      <c r="A2100" s="25" t="inlineStr">
        <is>
          <t>71</t>
        </is>
      </c>
      <c r="B2100" s="29" t="n">
        <v>7100</v>
      </c>
      <c r="C2100" s="125" t="n">
        <v>71001</v>
      </c>
      <c r="D2100" s="39" t="inlineStr">
        <is>
          <t>ពន្ធគយពីការនាំចូល</t>
        </is>
      </c>
      <c r="E2100" s="51" t="inlineStr">
        <is>
          <t>COP</t>
        </is>
      </c>
      <c r="F2100" s="116" t="n"/>
      <c r="G2100" s="113" t="n"/>
      <c r="H2100" s="113" t="n"/>
      <c r="I2100" s="113" t="n"/>
      <c r="J2100" s="114" t="n"/>
      <c r="K2100" s="116" t="n">
        <v>3595700</v>
      </c>
      <c r="L2100" s="114">
        <f>K2100+L2013</f>
        <v/>
      </c>
      <c r="M2100" s="116" t="n">
        <v>3708543</v>
      </c>
      <c r="N2100" s="114">
        <f>M2100+N2013</f>
        <v/>
      </c>
      <c r="O2100" s="116" t="n"/>
      <c r="P2100" s="114">
        <f>O2100+P2013</f>
        <v/>
      </c>
      <c r="Q2100" s="115">
        <f>N2100+P2100</f>
        <v/>
      </c>
      <c r="R2100" s="116" t="n"/>
      <c r="S2100" s="114">
        <f>R2100+S2013</f>
        <v/>
      </c>
      <c r="T2100" s="116" t="n"/>
      <c r="U2100" s="114">
        <f>T2100+U2013</f>
        <v/>
      </c>
      <c r="V2100" s="117">
        <f>L2100-N2100-U2100</f>
        <v/>
      </c>
      <c r="W2100" s="114">
        <f>IF(L2100-N2100-U2100-V2100=0,"","Error")</f>
        <v/>
      </c>
    </row>
    <row r="2101" ht="14" customHeight="1" thickBot="1">
      <c r="A2101" s="23" t="n"/>
      <c r="B2101" s="18" t="n"/>
      <c r="C2101" s="129" t="n"/>
      <c r="D2101" s="91" t="inlineStr">
        <is>
          <t>សរុបកម្រៃពីការ​ងារគយ</t>
        </is>
      </c>
      <c r="E2101" s="92" t="n"/>
      <c r="F2101" s="160" t="n"/>
      <c r="G2101" s="161">
        <f>G2102+G2103+G2104+G2112</f>
        <v/>
      </c>
      <c r="H2101" s="161">
        <f>H2102+H2103+H2104+H2112</f>
        <v/>
      </c>
      <c r="I2101" s="161">
        <f>I2102+I2103+I2104+I2112</f>
        <v/>
      </c>
      <c r="J2101" s="120">
        <f>J2102+J2103+J2104+J2112</f>
        <v/>
      </c>
      <c r="K2101" s="160">
        <f>K2102+K2103+K2104+K2112</f>
        <v/>
      </c>
      <c r="L2101" s="120">
        <f>L2102+L2103+L2104+L2112</f>
        <v/>
      </c>
      <c r="M2101" s="160">
        <f>M2102+M2103+M2104+M2112</f>
        <v/>
      </c>
      <c r="N2101" s="120">
        <f>N2102+N2103+N2104+N2112</f>
        <v/>
      </c>
      <c r="O2101" s="160">
        <f>O2102+O2103+O2104+O2112</f>
        <v/>
      </c>
      <c r="P2101" s="120">
        <f>P2102+P2103+P2104+P2112</f>
        <v/>
      </c>
      <c r="Q2101" s="121">
        <f>Q2102+Q2103+Q2104+Q2112</f>
        <v/>
      </c>
      <c r="R2101" s="160">
        <f>R2102+R2103+R2104+R2112</f>
        <v/>
      </c>
      <c r="S2101" s="120">
        <f>S2102+S2103+S2104+S2112</f>
        <v/>
      </c>
      <c r="T2101" s="160">
        <f>T2102+T2103+T2104+T2112</f>
        <v/>
      </c>
      <c r="U2101" s="120">
        <f>U2102+U2103+U2104+U2112</f>
        <v/>
      </c>
      <c r="V2101" s="162">
        <f>V2102+V2103+V2104+V2112</f>
        <v/>
      </c>
      <c r="W2101" s="120">
        <f>IF(L2101-N2101-U2101-V2101=0,"","Error")</f>
        <v/>
      </c>
    </row>
    <row r="2102" ht="13" customHeight="1">
      <c r="A2102" s="23" t="n"/>
      <c r="B2102" s="18" t="n"/>
      <c r="C2102" s="129" t="n"/>
      <c r="D2102" s="17" t="inlineStr">
        <is>
          <t>កម្រៃស្តុកទំនិញក្នុងសន្និធិគយបណ្តោះអាសន្នហួសកាលកំណត់</t>
        </is>
      </c>
      <c r="E2102" s="52" t="inlineStr">
        <is>
          <t>OSF</t>
        </is>
      </c>
      <c r="F2102" s="163" t="n"/>
      <c r="G2102" s="164" t="n"/>
      <c r="H2102" s="164" t="n"/>
      <c r="I2102" s="164" t="n"/>
      <c r="J2102" s="165" t="n"/>
      <c r="K2102" s="163" t="n">
        <v>0</v>
      </c>
      <c r="L2102" s="165">
        <f>K2102+L2015</f>
        <v/>
      </c>
      <c r="M2102" s="163" t="n">
        <v>0</v>
      </c>
      <c r="N2102" s="165">
        <f>M2102+N2015</f>
        <v/>
      </c>
      <c r="O2102" s="163" t="n"/>
      <c r="P2102" s="165">
        <f>O2102+P2015</f>
        <v/>
      </c>
      <c r="Q2102" s="166">
        <f>N2102+P2102</f>
        <v/>
      </c>
      <c r="R2102" s="163" t="n"/>
      <c r="S2102" s="165">
        <f>R2102+S2015</f>
        <v/>
      </c>
      <c r="T2102" s="163" t="n"/>
      <c r="U2102" s="165">
        <f>T2102+U2015</f>
        <v/>
      </c>
      <c r="V2102" s="167">
        <f>L2102-N2102-U2102</f>
        <v/>
      </c>
      <c r="W2102" s="165">
        <f>IF(L2102-N2102-U2102-V2102=0,"","Error")</f>
        <v/>
      </c>
    </row>
    <row r="2103" ht="14" customHeight="1" thickBot="1">
      <c r="A2103" s="23" t="n"/>
      <c r="B2103" s="18" t="n"/>
      <c r="C2103" s="129" t="n"/>
      <c r="D2103" s="82" t="inlineStr">
        <is>
          <t>កម្រៃទំនិញនាំចូលសម្រាប់លក់ក្នុងអគារលក់ទំនិញរួចពន្ធ</t>
        </is>
      </c>
      <c r="E2103" s="83" t="inlineStr">
        <is>
          <t>DSF</t>
        </is>
      </c>
      <c r="F2103" s="168" t="n"/>
      <c r="G2103" s="169" t="n"/>
      <c r="H2103" s="169" t="n"/>
      <c r="I2103" s="169" t="n"/>
      <c r="J2103" s="170" t="n"/>
      <c r="K2103" s="168" t="n">
        <v>0</v>
      </c>
      <c r="L2103" s="170">
        <f>K2103+L2016</f>
        <v/>
      </c>
      <c r="M2103" s="168" t="n">
        <v>0</v>
      </c>
      <c r="N2103" s="170">
        <f>M2103+N2016</f>
        <v/>
      </c>
      <c r="O2103" s="168" t="n"/>
      <c r="P2103" s="170">
        <f>O2103+P2016</f>
        <v/>
      </c>
      <c r="Q2103" s="171">
        <f>N2103+P2103</f>
        <v/>
      </c>
      <c r="R2103" s="168" t="n"/>
      <c r="S2103" s="170">
        <f>R2103+S2016</f>
        <v/>
      </c>
      <c r="T2103" s="168" t="n"/>
      <c r="U2103" s="170">
        <f>T2103+U2016</f>
        <v/>
      </c>
      <c r="V2103" s="172">
        <f>L2103-N2103-U2103</f>
        <v/>
      </c>
      <c r="W2103" s="170">
        <f>IF(L2103-N2103-U2103-V2103=0,"","Error")</f>
        <v/>
      </c>
    </row>
    <row r="2104" ht="14" customHeight="1" thickBot="1">
      <c r="A2104" s="23" t="n"/>
      <c r="B2104" s="18" t="n"/>
      <c r="C2104" s="129" t="n"/>
      <c r="D2104" s="93" t="inlineStr">
        <is>
          <t>សរុបកម្រៃឆ្លងកាត់ (មាតិកាចាស់)</t>
        </is>
      </c>
      <c r="E2104" s="94" t="inlineStr">
        <is>
          <t>TRF</t>
        </is>
      </c>
      <c r="F2104" s="160" t="n"/>
      <c r="G2104" s="161">
        <f>SUM(G2105:G2111)</f>
        <v/>
      </c>
      <c r="H2104" s="161">
        <f>SUM(H2105:H2111)</f>
        <v/>
      </c>
      <c r="I2104" s="161">
        <f>SUM(I2105:I2111)</f>
        <v/>
      </c>
      <c r="J2104" s="120">
        <f>SUM(J2105:J2111)</f>
        <v/>
      </c>
      <c r="K2104" s="160" t="n">
        <v>0</v>
      </c>
      <c r="L2104" s="120">
        <f>SUM(L2105:L2111)</f>
        <v/>
      </c>
      <c r="M2104" s="160" t="n">
        <v>0</v>
      </c>
      <c r="N2104" s="120">
        <f>SUM(N2105:N2111)</f>
        <v/>
      </c>
      <c r="O2104" s="160">
        <f>SUM(O2105:O2111)</f>
        <v/>
      </c>
      <c r="P2104" s="120">
        <f>SUM(P2105:P2111)</f>
        <v/>
      </c>
      <c r="Q2104" s="121">
        <f>SUM(Q2105:Q2111)</f>
        <v/>
      </c>
      <c r="R2104" s="160">
        <f>SUM(R2105:R2111)</f>
        <v/>
      </c>
      <c r="S2104" s="120">
        <f>SUM(S2105:S2111)</f>
        <v/>
      </c>
      <c r="T2104" s="160">
        <f>SUM(T2105:T2111)</f>
        <v/>
      </c>
      <c r="U2104" s="120">
        <f>SUM(U2105:U2111)</f>
        <v/>
      </c>
      <c r="V2104" s="162">
        <f>SUM(V2105:V2111)</f>
        <v/>
      </c>
      <c r="W2104" s="120">
        <f>IF(L2104-N2104-U2104-V2104=0,"","Error")</f>
        <v/>
      </c>
    </row>
    <row r="2105" ht="26" customHeight="1">
      <c r="A2105" s="23" t="n"/>
      <c r="B2105" s="18" t="n"/>
      <c r="C2105" s="129" t="n"/>
      <c r="D210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105" s="53" t="inlineStr">
        <is>
          <t>TFT</t>
        </is>
      </c>
      <c r="F2105" s="173" t="n"/>
      <c r="G2105" s="174" t="n"/>
      <c r="H2105" s="174" t="n"/>
      <c r="I2105" s="174" t="n"/>
      <c r="J2105" s="175" t="n"/>
      <c r="K2105" s="173" t="n">
        <v>0</v>
      </c>
      <c r="L2105" s="175">
        <f>K2105+L2018</f>
        <v/>
      </c>
      <c r="M2105" s="173" t="n">
        <v>0</v>
      </c>
      <c r="N2105" s="175">
        <f>M2105+N2018</f>
        <v/>
      </c>
      <c r="O2105" s="173" t="n"/>
      <c r="P2105" s="175">
        <f>O2105+P2018</f>
        <v/>
      </c>
      <c r="Q2105" s="176">
        <f>N2105+P2105</f>
        <v/>
      </c>
      <c r="R2105" s="173" t="n"/>
      <c r="S2105" s="175">
        <f>R2105+S2018</f>
        <v/>
      </c>
      <c r="T2105" s="173" t="n"/>
      <c r="U2105" s="175">
        <f>T2105+U2018</f>
        <v/>
      </c>
      <c r="V2105" s="177">
        <f>L2105-N2105-U2105</f>
        <v/>
      </c>
      <c r="W2105" s="175">
        <f>IF(L2105-N2105-U2105-V2105=0,"","Error")</f>
        <v/>
      </c>
    </row>
    <row r="2106" ht="13" customHeight="1">
      <c r="A2106" s="23" t="n"/>
      <c r="B2106" s="18" t="n"/>
      <c r="C2106" s="129" t="n"/>
      <c r="D210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106" s="54" t="inlineStr">
        <is>
          <t>TFF</t>
        </is>
      </c>
      <c r="F2106" s="178" t="n"/>
      <c r="G2106" s="179" t="n"/>
      <c r="H2106" s="179" t="n"/>
      <c r="I2106" s="179" t="n"/>
      <c r="J2106" s="180" t="n"/>
      <c r="K2106" s="178" t="n">
        <v>0</v>
      </c>
      <c r="L2106" s="180">
        <f>K2106+L2019</f>
        <v/>
      </c>
      <c r="M2106" s="178" t="n">
        <v>0</v>
      </c>
      <c r="N2106" s="180">
        <f>M2106+N2019</f>
        <v/>
      </c>
      <c r="O2106" s="178" t="n"/>
      <c r="P2106" s="180">
        <f>O2106+P2019</f>
        <v/>
      </c>
      <c r="Q2106" s="181">
        <f>N2106+P2106</f>
        <v/>
      </c>
      <c r="R2106" s="178" t="n"/>
      <c r="S2106" s="180">
        <f>R2106+S2019</f>
        <v/>
      </c>
      <c r="T2106" s="178" t="n"/>
      <c r="U2106" s="180">
        <f>T2106+U2019</f>
        <v/>
      </c>
      <c r="V2106" s="182">
        <f>L2106-N2106-U2106</f>
        <v/>
      </c>
      <c r="W2106" s="180">
        <f>IF(L2106-N2106-U2106-V2106=0,"","Error")</f>
        <v/>
      </c>
    </row>
    <row r="2107" ht="13" customHeight="1">
      <c r="A2107" s="23" t="n"/>
      <c r="B2107" s="18" t="n"/>
      <c r="C2107" s="129" t="n"/>
      <c r="D2107" s="38" t="inlineStr">
        <is>
          <t xml:space="preserve">   កម្រៃឆ្លងកាត់ទំនិញមិនផ្ទុកក្នុងកុងតឺន័រ (មាតិកាចាស់)</t>
        </is>
      </c>
      <c r="E2107" s="54" t="inlineStr">
        <is>
          <t>TFN</t>
        </is>
      </c>
      <c r="F2107" s="178" t="n"/>
      <c r="G2107" s="179" t="n"/>
      <c r="H2107" s="179" t="n"/>
      <c r="I2107" s="179" t="n"/>
      <c r="J2107" s="180" t="n"/>
      <c r="K2107" s="178" t="n">
        <v>0</v>
      </c>
      <c r="L2107" s="180">
        <f>K2107+L2020</f>
        <v/>
      </c>
      <c r="M2107" s="178" t="n">
        <v>0</v>
      </c>
      <c r="N2107" s="180">
        <f>M2107+N2020</f>
        <v/>
      </c>
      <c r="O2107" s="178" t="n"/>
      <c r="P2107" s="180">
        <f>O2107+P2020</f>
        <v/>
      </c>
      <c r="Q2107" s="181">
        <f>N2107+P2107</f>
        <v/>
      </c>
      <c r="R2107" s="178" t="n"/>
      <c r="S2107" s="180">
        <f>R2107+S2020</f>
        <v/>
      </c>
      <c r="T2107" s="178" t="n"/>
      <c r="U2107" s="180">
        <f>T2107+U2020</f>
        <v/>
      </c>
      <c r="V2107" s="182">
        <f>L2107-N2107-U2107</f>
        <v/>
      </c>
      <c r="W2107" s="180">
        <f>IF(L2107-N2107-U2107-V2107=0,"","Error")</f>
        <v/>
      </c>
    </row>
    <row r="2108" ht="13" customHeight="1">
      <c r="A2108" s="23" t="n"/>
      <c r="B2108" s="18" t="n"/>
      <c r="C2108" s="129" t="n"/>
      <c r="D2108" s="38" t="inlineStr">
        <is>
          <t xml:space="preserve">   កម្រៃឆ្លងកាត់គោ ក្របី និងសេះរស់ (មាតិកាចាស់)</t>
        </is>
      </c>
      <c r="E2108" s="54" t="inlineStr">
        <is>
          <t>TFB</t>
        </is>
      </c>
      <c r="F2108" s="178" t="n"/>
      <c r="G2108" s="179" t="n"/>
      <c r="H2108" s="179" t="n"/>
      <c r="I2108" s="179" t="n"/>
      <c r="J2108" s="180" t="n"/>
      <c r="K2108" s="178" t="n">
        <v>0</v>
      </c>
      <c r="L2108" s="180">
        <f>K2108+L2021</f>
        <v/>
      </c>
      <c r="M2108" s="178" t="n">
        <v>0</v>
      </c>
      <c r="N2108" s="180">
        <f>M2108+N2021</f>
        <v/>
      </c>
      <c r="O2108" s="178" t="n"/>
      <c r="P2108" s="180">
        <f>O2108+P2021</f>
        <v/>
      </c>
      <c r="Q2108" s="181">
        <f>N2108+P2108</f>
        <v/>
      </c>
      <c r="R2108" s="178" t="n"/>
      <c r="S2108" s="180">
        <f>R2108+S2021</f>
        <v/>
      </c>
      <c r="T2108" s="178" t="n"/>
      <c r="U2108" s="180">
        <f>T2108+U2021</f>
        <v/>
      </c>
      <c r="V2108" s="182">
        <f>L2108-N2108-U2108</f>
        <v/>
      </c>
      <c r="W2108" s="180">
        <f>IF(L2108-N2108-U2108-V2108=0,"","Error")</f>
        <v/>
      </c>
    </row>
    <row r="2109" ht="13" customHeight="1">
      <c r="A2109" s="23" t="n"/>
      <c r="B2109" s="18" t="n"/>
      <c r="C2109" s="129" t="n"/>
      <c r="D2109" s="38" t="inlineStr">
        <is>
          <t xml:space="preserve">   កម្រៃឆ្លងកាត់ជ្រូក ចៀម និងពពែរស់ (មាតិកាចាស់)</t>
        </is>
      </c>
      <c r="E2109" s="54" t="inlineStr">
        <is>
          <t>TFS</t>
        </is>
      </c>
      <c r="F2109" s="178" t="n"/>
      <c r="G2109" s="179" t="n"/>
      <c r="H2109" s="179" t="n"/>
      <c r="I2109" s="179" t="n"/>
      <c r="J2109" s="180" t="n"/>
      <c r="K2109" s="178" t="n">
        <v>0</v>
      </c>
      <c r="L2109" s="180">
        <f>K2109+L2022</f>
        <v/>
      </c>
      <c r="M2109" s="178" t="n">
        <v>0</v>
      </c>
      <c r="N2109" s="180">
        <f>M2109+N2022</f>
        <v/>
      </c>
      <c r="O2109" s="178" t="n"/>
      <c r="P2109" s="180">
        <f>O2109+P2022</f>
        <v/>
      </c>
      <c r="Q2109" s="181">
        <f>N2109+P2109</f>
        <v/>
      </c>
      <c r="R2109" s="178" t="n"/>
      <c r="S2109" s="180">
        <f>R2109+S2022</f>
        <v/>
      </c>
      <c r="T2109" s="178" t="n"/>
      <c r="U2109" s="180">
        <f>T2109+U2022</f>
        <v/>
      </c>
      <c r="V2109" s="182">
        <f>L2109-N2109-U2109</f>
        <v/>
      </c>
      <c r="W2109" s="180">
        <f>IF(L2109-N2109-U2109-V2109=0,"","Error")</f>
        <v/>
      </c>
    </row>
    <row r="2110" ht="13" customHeight="1">
      <c r="A2110" s="23" t="n"/>
      <c r="B2110" s="18" t="n"/>
      <c r="C2110" s="129" t="n"/>
      <c r="D2110" s="38" t="inlineStr">
        <is>
          <t xml:space="preserve">   កម្រៃឆ្លងកាត់សត្វស្លាប (មាន់ ទា...) (មាតិកាចាស់)</t>
        </is>
      </c>
      <c r="E2110" s="54" t="inlineStr">
        <is>
          <t>TFP</t>
        </is>
      </c>
      <c r="F2110" s="178" t="n"/>
      <c r="G2110" s="179" t="n"/>
      <c r="H2110" s="179" t="n"/>
      <c r="I2110" s="179" t="n"/>
      <c r="J2110" s="180" t="n"/>
      <c r="K2110" s="178" t="n">
        <v>0</v>
      </c>
      <c r="L2110" s="180">
        <f>K2110+L2023</f>
        <v/>
      </c>
      <c r="M2110" s="178" t="n">
        <v>0</v>
      </c>
      <c r="N2110" s="180">
        <f>M2110+N2023</f>
        <v/>
      </c>
      <c r="O2110" s="178" t="n"/>
      <c r="P2110" s="180">
        <f>O2110+P2023</f>
        <v/>
      </c>
      <c r="Q2110" s="181">
        <f>N2110+P2110</f>
        <v/>
      </c>
      <c r="R2110" s="178" t="n"/>
      <c r="S2110" s="180">
        <f>R2110+S2023</f>
        <v/>
      </c>
      <c r="T2110" s="178" t="n"/>
      <c r="U2110" s="180">
        <f>T2110+U2023</f>
        <v/>
      </c>
      <c r="V2110" s="182">
        <f>L2110-N2110-U2110</f>
        <v/>
      </c>
      <c r="W2110" s="180">
        <f>IF(L2110-N2110-U2110-V2110=0,"","Error")</f>
        <v/>
      </c>
    </row>
    <row r="2111" ht="13" customHeight="1">
      <c r="A2111" s="23" t="n"/>
      <c r="B2111" s="18" t="n"/>
      <c r="C2111" s="129" t="n"/>
      <c r="D2111" s="38" t="inlineStr">
        <is>
          <t xml:space="preserve">   កម្រៃឆ្លងកាត់ផលិតផលជលផល (មាតិកាចាស់)</t>
        </is>
      </c>
      <c r="E2111" s="54" t="inlineStr">
        <is>
          <t>TFA</t>
        </is>
      </c>
      <c r="F2111" s="178" t="n"/>
      <c r="G2111" s="179" t="n"/>
      <c r="H2111" s="179" t="n"/>
      <c r="I2111" s="179" t="n"/>
      <c r="J2111" s="180" t="n"/>
      <c r="K2111" s="178" t="n">
        <v>0</v>
      </c>
      <c r="L2111" s="180">
        <f>K2111+L2024</f>
        <v/>
      </c>
      <c r="M2111" s="178" t="n">
        <v>0</v>
      </c>
      <c r="N2111" s="180">
        <f>M2111+N2024</f>
        <v/>
      </c>
      <c r="O2111" s="178" t="n"/>
      <c r="P2111" s="180">
        <f>O2111+P2024</f>
        <v/>
      </c>
      <c r="Q2111" s="181">
        <f>N2111+P2111</f>
        <v/>
      </c>
      <c r="R2111" s="178" t="n"/>
      <c r="S2111" s="180">
        <f>R2111+S2024</f>
        <v/>
      </c>
      <c r="T2111" s="178" t="n"/>
      <c r="U2111" s="180">
        <f>T2111+U2024</f>
        <v/>
      </c>
      <c r="V2111" s="182">
        <f>L2111-N2111-U2111</f>
        <v/>
      </c>
      <c r="W2111" s="180">
        <f>IF(L2111-N2111-U2111-V2111=0,"","Error")</f>
        <v/>
      </c>
    </row>
    <row r="2112" ht="13" customHeight="1">
      <c r="A2112" s="23" t="n"/>
      <c r="B2112" s="18" t="n"/>
      <c r="C2112" s="183" t="n"/>
      <c r="D2112" s="22" t="inlineStr">
        <is>
          <t>កម្រៃផ្សេងៗ</t>
        </is>
      </c>
      <c r="E2112" s="50" t="inlineStr">
        <is>
          <t>OFS</t>
        </is>
      </c>
      <c r="F2112" s="184" t="n"/>
      <c r="G2112" s="185" t="n"/>
      <c r="H2112" s="185" t="n"/>
      <c r="I2112" s="185" t="n"/>
      <c r="J2112" s="186" t="n"/>
      <c r="K2112" s="184" t="n">
        <v>0</v>
      </c>
      <c r="L2112" s="186">
        <f>K2112+L2025</f>
        <v/>
      </c>
      <c r="M2112" s="184" t="n">
        <v>0</v>
      </c>
      <c r="N2112" s="186">
        <f>M2112+N2025</f>
        <v/>
      </c>
      <c r="O2112" s="184" t="n"/>
      <c r="P2112" s="186">
        <f>O2112+P2025</f>
        <v/>
      </c>
      <c r="Q2112" s="187">
        <f>N2112+P2112</f>
        <v/>
      </c>
      <c r="R2112" s="184" t="n"/>
      <c r="S2112" s="186">
        <f>R2112+S2025</f>
        <v/>
      </c>
      <c r="T2112" s="184" t="n"/>
      <c r="U2112" s="186">
        <f>T2112+U2025</f>
        <v/>
      </c>
      <c r="V2112" s="188">
        <f>L2112-N2112-U2112</f>
        <v/>
      </c>
      <c r="W2112" s="186">
        <f>IF(L2112-N2112-U2112-V2112=0,"","Error")</f>
        <v/>
      </c>
    </row>
    <row r="2113" ht="13" customHeight="1">
      <c r="A2113" s="15" t="n"/>
      <c r="B2113" s="18" t="n"/>
      <c r="C2113" s="21" t="n">
        <v>71003</v>
      </c>
      <c r="D2113" s="22" t="inlineStr">
        <is>
          <t>ពន្ធគយលើផលិតផលតេលសិលា</t>
        </is>
      </c>
      <c r="E2113" s="50" t="inlineStr">
        <is>
          <t>CPP</t>
        </is>
      </c>
      <c r="F2113" s="184" t="n"/>
      <c r="G2113" s="185" t="n"/>
      <c r="H2113" s="185" t="n"/>
      <c r="I2113" s="185" t="n"/>
      <c r="J2113" s="186" t="n"/>
      <c r="K2113" s="184" t="n">
        <v>0</v>
      </c>
      <c r="L2113" s="186">
        <f>K2113+L2026</f>
        <v/>
      </c>
      <c r="M2113" s="184" t="n">
        <v>0</v>
      </c>
      <c r="N2113" s="186">
        <f>M2113+N2026</f>
        <v/>
      </c>
      <c r="O2113" s="184" t="n"/>
      <c r="P2113" s="186">
        <f>O2113+P2026</f>
        <v/>
      </c>
      <c r="Q2113" s="187">
        <f>N2113+P2113</f>
        <v/>
      </c>
      <c r="R2113" s="184" t="n"/>
      <c r="S2113" s="186">
        <f>R2113+S2026</f>
        <v/>
      </c>
      <c r="T2113" s="184" t="n"/>
      <c r="U2113" s="186">
        <f>T2113+U2026</f>
        <v/>
      </c>
      <c r="V2113" s="188">
        <f>L2113-N2113-U2113</f>
        <v/>
      </c>
      <c r="W2113" s="186">
        <f>IF(L2113-N2113-U2113-V2113=0,"","Error")</f>
        <v/>
      </c>
    </row>
    <row r="2114" ht="13" customHeight="1">
      <c r="A2114" s="15" t="n"/>
      <c r="B2114" s="18" t="n"/>
      <c r="C2114" s="21" t="n">
        <v>71004</v>
      </c>
      <c r="D2114" s="22" t="inlineStr">
        <is>
          <t>អាករបន្ថែមលើផលិតផលតេលសិលាសម្រាប់ថែទាំផ្លូវថ្នល់</t>
        </is>
      </c>
      <c r="E2114" s="50" t="inlineStr">
        <is>
          <t>ATP</t>
        </is>
      </c>
      <c r="F2114" s="184" t="n"/>
      <c r="G2114" s="185" t="n"/>
      <c r="H2114" s="185" t="n"/>
      <c r="I2114" s="185" t="n"/>
      <c r="J2114" s="186" t="n"/>
      <c r="K2114" s="184" t="n">
        <v>0</v>
      </c>
      <c r="L2114" s="186">
        <f>K2114+L2027</f>
        <v/>
      </c>
      <c r="M2114" s="184" t="n">
        <v>0</v>
      </c>
      <c r="N2114" s="186">
        <f>M2114+N2027</f>
        <v/>
      </c>
      <c r="O2114" s="184" t="n"/>
      <c r="P2114" s="186">
        <f>O2114+P2027</f>
        <v/>
      </c>
      <c r="Q2114" s="187">
        <f>N2114+P2114</f>
        <v/>
      </c>
      <c r="R2114" s="184" t="n"/>
      <c r="S2114" s="186">
        <f>R2114+S2027</f>
        <v/>
      </c>
      <c r="T2114" s="184" t="n"/>
      <c r="U2114" s="186">
        <f>T2114+U2027</f>
        <v/>
      </c>
      <c r="V2114" s="188">
        <f>L2114-N2114-U2114</f>
        <v/>
      </c>
      <c r="W2114" s="186">
        <f>IF(L2114-N2114-U2114-V2114=0,"","Error")</f>
        <v/>
      </c>
    </row>
    <row r="2115" ht="13" customHeight="1">
      <c r="A2115" s="15" t="n"/>
      <c r="B2115" s="18" t="n"/>
      <c r="C2115" s="21" t="n">
        <v>71005</v>
      </c>
      <c r="D2115" s="22" t="inlineStr">
        <is>
          <t>ផលពីការលក់ទំនិញរឹបអូស និងទំនិញគ្មានការទាមទារ</t>
        </is>
      </c>
      <c r="E2115" s="50" t="inlineStr">
        <is>
          <t>AUC</t>
        </is>
      </c>
      <c r="F2115" s="184" t="n"/>
      <c r="G2115" s="185" t="n"/>
      <c r="H2115" s="185" t="n"/>
      <c r="I2115" s="185" t="n"/>
      <c r="J2115" s="186" t="n"/>
      <c r="K2115" s="184" t="n">
        <v>0</v>
      </c>
      <c r="L2115" s="186">
        <f>K2115+L2028</f>
        <v/>
      </c>
      <c r="M2115" s="184" t="n">
        <v>0</v>
      </c>
      <c r="N2115" s="186">
        <f>M2115+N2028</f>
        <v/>
      </c>
      <c r="O2115" s="184" t="n"/>
      <c r="P2115" s="186">
        <f>O2115+P2028</f>
        <v/>
      </c>
      <c r="Q2115" s="187">
        <f>N2115+P2115</f>
        <v/>
      </c>
      <c r="R2115" s="184" t="n"/>
      <c r="S2115" s="186">
        <f>R2115+S2028</f>
        <v/>
      </c>
      <c r="T2115" s="184" t="n"/>
      <c r="U2115" s="186">
        <f>T2115+U2028</f>
        <v/>
      </c>
      <c r="V2115" s="188">
        <f>L2115-N2115-U2115</f>
        <v/>
      </c>
      <c r="W2115" s="186">
        <f>IF(L2115-N2115-U2115-V2115=0,"","Error")</f>
        <v/>
      </c>
    </row>
    <row r="2116" ht="13" customHeight="1">
      <c r="A2116" s="15" t="n"/>
      <c r="B2116" s="18" t="n"/>
      <c r="C2116" s="21" t="n">
        <v>71006</v>
      </c>
      <c r="D2116" s="22" t="inlineStr">
        <is>
          <t>ពិន័យផ្សេងៗលើការនាំចូល</t>
        </is>
      </c>
      <c r="E2116" s="50" t="inlineStr">
        <is>
          <t>PIM</t>
        </is>
      </c>
      <c r="F2116" s="184" t="n"/>
      <c r="G2116" s="185" t="n"/>
      <c r="H2116" s="185" t="n"/>
      <c r="I2116" s="185" t="n"/>
      <c r="J2116" s="186" t="n"/>
      <c r="K2116" s="184" t="n">
        <v>0</v>
      </c>
      <c r="L2116" s="186">
        <f>K2116+L2029</f>
        <v/>
      </c>
      <c r="M2116" s="184" t="n">
        <v>0</v>
      </c>
      <c r="N2116" s="186">
        <f>M2116+N2029</f>
        <v/>
      </c>
      <c r="O2116" s="184" t="n"/>
      <c r="P2116" s="186">
        <f>O2116+P2029</f>
        <v/>
      </c>
      <c r="Q2116" s="187">
        <f>N2116+P2116</f>
        <v/>
      </c>
      <c r="R2116" s="184" t="n"/>
      <c r="S2116" s="186">
        <f>R2116+S2029</f>
        <v/>
      </c>
      <c r="T2116" s="184" t="n"/>
      <c r="U2116" s="186">
        <f>T2116+U2029</f>
        <v/>
      </c>
      <c r="V2116" s="188">
        <f>L2116-N2116-U2116</f>
        <v/>
      </c>
      <c r="W2116" s="186">
        <f>IF(L2116-N2116-U2116-V2116=0,"","Error")</f>
        <v/>
      </c>
    </row>
    <row r="2117" ht="14" customHeight="1" thickBot="1">
      <c r="A2117" s="15" t="n"/>
      <c r="B2117" s="24" t="n"/>
      <c r="C2117" s="55" t="n">
        <v>71007</v>
      </c>
      <c r="D2117" s="56" t="inlineStr">
        <is>
          <t>ពន្ធនាំចូល (ជាបន្ទុករបស់រដ្ឋ)</t>
        </is>
      </c>
      <c r="E2117" s="57" t="inlineStr">
        <is>
          <t>CRP</t>
        </is>
      </c>
      <c r="F2117" s="107" t="n"/>
      <c r="G2117" s="108" t="n"/>
      <c r="H2117" s="108" t="n"/>
      <c r="I2117" s="108" t="n"/>
      <c r="J2117" s="109" t="n"/>
      <c r="K2117" s="107" t="n">
        <v>0</v>
      </c>
      <c r="L2117" s="109">
        <f>K2117+L2030</f>
        <v/>
      </c>
      <c r="M2117" s="107" t="n">
        <v>0</v>
      </c>
      <c r="N2117" s="109">
        <f>M2117+N2030</f>
        <v/>
      </c>
      <c r="O2117" s="107" t="n"/>
      <c r="P2117" s="109">
        <f>O2117+P2030</f>
        <v/>
      </c>
      <c r="Q2117" s="110">
        <f>N2117+P2117</f>
        <v/>
      </c>
      <c r="R2117" s="107" t="n"/>
      <c r="S2117" s="109">
        <f>R2117+S2030</f>
        <v/>
      </c>
      <c r="T2117" s="107" t="n"/>
      <c r="U2117" s="109">
        <f>T2117+U2030</f>
        <v/>
      </c>
      <c r="V2117" s="111">
        <f>L2117-N2117-U2117</f>
        <v/>
      </c>
      <c r="W2117" s="109">
        <f>IF(L2117-N2117-U2117-V2117=0,"","Error")</f>
        <v/>
      </c>
    </row>
    <row r="2118" ht="13" customHeight="1">
      <c r="A2118" s="15" t="n"/>
      <c r="B2118" s="19" t="inlineStr">
        <is>
          <t>7101</t>
        </is>
      </c>
      <c r="C2118" s="20" t="n">
        <v>71011</v>
      </c>
      <c r="D2118" s="16" t="inlineStr">
        <is>
          <t>អាករលើការនាំចេញឈើ</t>
        </is>
      </c>
      <c r="E2118" s="49" t="inlineStr">
        <is>
          <t>ETW</t>
        </is>
      </c>
      <c r="F2118" s="97" t="n"/>
      <c r="G2118" s="98" t="n"/>
      <c r="H2118" s="98" t="n"/>
      <c r="I2118" s="98" t="n"/>
      <c r="J2118" s="99" t="n"/>
      <c r="K2118" s="97" t="n">
        <v>0</v>
      </c>
      <c r="L2118" s="99">
        <f>K2118+L2031</f>
        <v/>
      </c>
      <c r="M2118" s="97" t="n">
        <v>0</v>
      </c>
      <c r="N2118" s="99">
        <f>M2118+N2031</f>
        <v/>
      </c>
      <c r="O2118" s="97" t="n"/>
      <c r="P2118" s="99">
        <f>O2118+P2031</f>
        <v/>
      </c>
      <c r="Q2118" s="100">
        <f>N2118+P2118</f>
        <v/>
      </c>
      <c r="R2118" s="97" t="n"/>
      <c r="S2118" s="99">
        <f>R2118+S2031</f>
        <v/>
      </c>
      <c r="T2118" s="97" t="n"/>
      <c r="U2118" s="99">
        <f>T2118+U2031</f>
        <v/>
      </c>
      <c r="V2118" s="101">
        <f>L2118-N2118-U2118</f>
        <v/>
      </c>
      <c r="W2118" s="99">
        <f>IF(L2118-N2118-U2118-V2118=0,"","Error")</f>
        <v/>
      </c>
    </row>
    <row r="2119" ht="13" customHeight="1">
      <c r="A2119" s="15" t="n"/>
      <c r="B2119" s="18" t="n"/>
      <c r="C2119" s="21" t="n">
        <v>71012</v>
      </c>
      <c r="D2119" s="22" t="inlineStr">
        <is>
          <t>អាករលើការនាំចេញកៅស៊ូ</t>
        </is>
      </c>
      <c r="E2119" s="50" t="inlineStr">
        <is>
          <t>ETR</t>
        </is>
      </c>
      <c r="F2119" s="184" t="n"/>
      <c r="G2119" s="185" t="n"/>
      <c r="H2119" s="185" t="n"/>
      <c r="I2119" s="185" t="n"/>
      <c r="J2119" s="186" t="n"/>
      <c r="K2119" s="184" t="n">
        <v>0</v>
      </c>
      <c r="L2119" s="186">
        <f>K2119+L2032</f>
        <v/>
      </c>
      <c r="M2119" s="184" t="n">
        <v>0</v>
      </c>
      <c r="N2119" s="186">
        <f>M2119+N2032</f>
        <v/>
      </c>
      <c r="O2119" s="184" t="n"/>
      <c r="P2119" s="186">
        <f>O2119+P2032</f>
        <v/>
      </c>
      <c r="Q2119" s="187">
        <f>N2119+P2119</f>
        <v/>
      </c>
      <c r="R2119" s="184" t="n"/>
      <c r="S2119" s="186">
        <f>R2119+S2032</f>
        <v/>
      </c>
      <c r="T2119" s="184" t="n"/>
      <c r="U2119" s="186">
        <f>T2119+U2032</f>
        <v/>
      </c>
      <c r="V2119" s="188">
        <f>L2119-N2119-U2119</f>
        <v/>
      </c>
      <c r="W2119" s="186">
        <f>IF(L2119-N2119-U2119-V2119=0,"","Error")</f>
        <v/>
      </c>
    </row>
    <row r="2120" ht="13" customHeight="1">
      <c r="A2120" s="15" t="n"/>
      <c r="B2120" s="18" t="n"/>
      <c r="C2120" s="21" t="n">
        <v>71013</v>
      </c>
      <c r="D2120" s="22" t="inlineStr">
        <is>
          <t>អាករលើការនាំចេញផលិតផលតេលសិលា</t>
        </is>
      </c>
      <c r="E2120" s="50" t="inlineStr">
        <is>
          <t>ETP</t>
        </is>
      </c>
      <c r="F2120" s="184" t="n"/>
      <c r="G2120" s="185" t="n"/>
      <c r="H2120" s="185" t="n"/>
      <c r="I2120" s="185" t="n"/>
      <c r="J2120" s="186" t="n"/>
      <c r="K2120" s="184" t="n">
        <v>0</v>
      </c>
      <c r="L2120" s="186">
        <f>K2120+L2033</f>
        <v/>
      </c>
      <c r="M2120" s="184" t="n">
        <v>0</v>
      </c>
      <c r="N2120" s="186">
        <f>M2120+N2033</f>
        <v/>
      </c>
      <c r="O2120" s="184" t="n"/>
      <c r="P2120" s="186">
        <f>O2120+P2033</f>
        <v/>
      </c>
      <c r="Q2120" s="187">
        <f>N2120+P2120</f>
        <v/>
      </c>
      <c r="R2120" s="184" t="n"/>
      <c r="S2120" s="186">
        <f>R2120+S2033</f>
        <v/>
      </c>
      <c r="T2120" s="184" t="n"/>
      <c r="U2120" s="186">
        <f>T2120+U2033</f>
        <v/>
      </c>
      <c r="V2120" s="188">
        <f>L2120-N2120-U2120</f>
        <v/>
      </c>
      <c r="W2120" s="186">
        <f>IF(L2120-N2120-U2120-V2120=0,"","Error")</f>
        <v/>
      </c>
    </row>
    <row r="2121" ht="13" customHeight="1">
      <c r="A2121" s="15" t="n"/>
      <c r="B2121" s="18" t="n"/>
      <c r="C2121" s="21" t="n">
        <v>71014</v>
      </c>
      <c r="D2121" s="22" t="inlineStr">
        <is>
          <t>អាករលើការនាំចេញទំនិញផ្សេងៗ</t>
        </is>
      </c>
      <c r="E2121" s="50" t="inlineStr">
        <is>
          <t>ETO</t>
        </is>
      </c>
      <c r="F2121" s="184" t="n"/>
      <c r="G2121" s="185" t="n"/>
      <c r="H2121" s="185" t="n"/>
      <c r="I2121" s="185" t="n"/>
      <c r="J2121" s="186" t="n"/>
      <c r="K2121" s="184" t="n">
        <v>0</v>
      </c>
      <c r="L2121" s="186">
        <f>K2121+L2034</f>
        <v/>
      </c>
      <c r="M2121" s="184" t="n">
        <v>0</v>
      </c>
      <c r="N2121" s="186">
        <f>M2121+N2034</f>
        <v/>
      </c>
      <c r="O2121" s="184" t="n"/>
      <c r="P2121" s="186">
        <f>O2121+P2034</f>
        <v/>
      </c>
      <c r="Q2121" s="187">
        <f>N2121+P2121</f>
        <v/>
      </c>
      <c r="R2121" s="184" t="n"/>
      <c r="S2121" s="186">
        <f>R2121+S2034</f>
        <v/>
      </c>
      <c r="T2121" s="184" t="n"/>
      <c r="U2121" s="186">
        <f>T2121+U2034</f>
        <v/>
      </c>
      <c r="V2121" s="188">
        <f>L2121-N2121-U2121</f>
        <v/>
      </c>
      <c r="W2121" s="186">
        <f>IF(L2121-N2121-U2121-V2121=0,"","Error")</f>
        <v/>
      </c>
    </row>
    <row r="2122" ht="14" customHeight="1" thickBot="1">
      <c r="A2122" s="81" t="n"/>
      <c r="B2122" s="24" t="n"/>
      <c r="C2122" s="55" t="n">
        <v>71016</v>
      </c>
      <c r="D2122" s="56" t="inlineStr">
        <is>
          <t>ពិន័យផ្សេងៗលើការនាំចេញ</t>
        </is>
      </c>
      <c r="E2122" s="57" t="inlineStr">
        <is>
          <t>PEX</t>
        </is>
      </c>
      <c r="F2122" s="107" t="n"/>
      <c r="G2122" s="108" t="n"/>
      <c r="H2122" s="108" t="n"/>
      <c r="I2122" s="108" t="n"/>
      <c r="J2122" s="109" t="n"/>
      <c r="K2122" s="107" t="n">
        <v>0</v>
      </c>
      <c r="L2122" s="109">
        <f>K2122+L2035</f>
        <v/>
      </c>
      <c r="M2122" s="107" t="n">
        <v>0</v>
      </c>
      <c r="N2122" s="109">
        <f>M2122+N2035</f>
        <v/>
      </c>
      <c r="O2122" s="107" t="n"/>
      <c r="P2122" s="109">
        <f>O2122+P2035</f>
        <v/>
      </c>
      <c r="Q2122" s="110">
        <f>N2122+P2122</f>
        <v/>
      </c>
      <c r="R2122" s="107" t="n"/>
      <c r="S2122" s="109">
        <f>R2122+S2035</f>
        <v/>
      </c>
      <c r="T2122" s="107" t="n"/>
      <c r="U2122" s="109">
        <f>T2122+U2035</f>
        <v/>
      </c>
      <c r="V2122" s="111">
        <f>L2122-N2122-U2122</f>
        <v/>
      </c>
      <c r="W2122" s="109">
        <f>IF(L2122-N2122-U2122-V2122=0,"","Error")</f>
        <v/>
      </c>
    </row>
    <row r="2123" ht="14" customHeight="1" thickBot="1">
      <c r="A2123" s="25" t="inlineStr">
        <is>
          <t>73</t>
        </is>
      </c>
      <c r="B2123" s="19" t="inlineStr">
        <is>
          <t>7301</t>
        </is>
      </c>
      <c r="C2123" s="26" t="n">
        <v>73011</v>
      </c>
      <c r="D2123" s="36" t="inlineStr">
        <is>
          <t>ការលក់សម្ភារបរិក្ខារ សម្ភារខូចខាត សម្ភារសិក្សា</t>
        </is>
      </c>
      <c r="E2123" s="58" t="inlineStr">
        <is>
          <t>SOS</t>
        </is>
      </c>
      <c r="F2123" s="189" t="n"/>
      <c r="G2123" s="190" t="n"/>
      <c r="H2123" s="190" t="n"/>
      <c r="I2123" s="190" t="n"/>
      <c r="J2123" s="114" t="n"/>
      <c r="K2123" s="189" t="n">
        <v>0</v>
      </c>
      <c r="L2123" s="114">
        <f>K2123+L2036</f>
        <v/>
      </c>
      <c r="M2123" s="189" t="n">
        <v>0</v>
      </c>
      <c r="N2123" s="114">
        <f>M2123+N2036</f>
        <v/>
      </c>
      <c r="O2123" s="189" t="n"/>
      <c r="P2123" s="114">
        <f>O2123+P2036</f>
        <v/>
      </c>
      <c r="Q2123" s="115">
        <f>N2123+P2123</f>
        <v/>
      </c>
      <c r="R2123" s="189" t="n"/>
      <c r="S2123" s="114">
        <f>R2123+S2036</f>
        <v/>
      </c>
      <c r="T2123" s="189" t="n"/>
      <c r="U2123" s="114">
        <f>T2123+U2036</f>
        <v/>
      </c>
      <c r="V2123" s="191">
        <f>L2123-N2123-U2123</f>
        <v/>
      </c>
      <c r="W2123" s="114">
        <f>IF(L2123-N2123-U2123-V2123=0,"","Error")</f>
        <v/>
      </c>
    </row>
    <row r="2124" ht="14" customHeight="1" thickBot="1">
      <c r="A2124" s="23" t="n"/>
      <c r="B2124" s="18" t="n"/>
      <c r="C2124" s="143" t="inlineStr">
        <is>
          <t>73012</t>
        </is>
      </c>
      <c r="D2124" s="128" t="inlineStr">
        <is>
          <t>សរុបលក់ឯកសារ លតាប័ត្រ និងលិខិតបោះពុម្ពផ្សេងៗ</t>
        </is>
      </c>
      <c r="E2124" s="90" t="n"/>
      <c r="F2124" s="118" t="n"/>
      <c r="G2124" s="119">
        <f>SUM(G2125:G2129)</f>
        <v/>
      </c>
      <c r="H2124" s="119">
        <f>SUM(H2125:H2129)</f>
        <v/>
      </c>
      <c r="I2124" s="119">
        <f>SUM(I2125:I2129)</f>
        <v/>
      </c>
      <c r="J2124" s="120">
        <f>SUM(J2125:J2129)</f>
        <v/>
      </c>
      <c r="K2124" s="118">
        <f>SUM(K2125:K2129)</f>
        <v/>
      </c>
      <c r="L2124" s="120">
        <f>SUM(L2125:L2129)</f>
        <v/>
      </c>
      <c r="M2124" s="118">
        <f>SUM(M2125:M2129)</f>
        <v/>
      </c>
      <c r="N2124" s="120">
        <f>SUM(N2125:N2129)</f>
        <v/>
      </c>
      <c r="O2124" s="118">
        <f>SUM(O2125:O2129)</f>
        <v/>
      </c>
      <c r="P2124" s="120">
        <f>SUM(P2125:P2129)</f>
        <v/>
      </c>
      <c r="Q2124" s="121">
        <f>SUM(Q2125:Q2129)</f>
        <v/>
      </c>
      <c r="R2124" s="118">
        <f>SUM(R2125:R2129)</f>
        <v/>
      </c>
      <c r="S2124" s="120">
        <f>SUM(S2125:S2129)</f>
        <v/>
      </c>
      <c r="T2124" s="118">
        <f>SUM(T2125:T2129)</f>
        <v/>
      </c>
      <c r="U2124" s="120">
        <f>SUM(U2125:U2129)</f>
        <v/>
      </c>
      <c r="V2124" s="122">
        <f>SUM(V2125:V2129)</f>
        <v/>
      </c>
      <c r="W2124" s="120">
        <f>IF(L2124-N2124-U2124-V2124=0,"","Error")</f>
        <v/>
      </c>
    </row>
    <row r="2125" ht="13" customHeight="1">
      <c r="A2125" s="23" t="n"/>
      <c r="B2125" s="18" t="n"/>
      <c r="C2125" s="127" t="n"/>
      <c r="D2125" s="14" t="inlineStr">
        <is>
          <t>កម្រៃលតាប័ត្ររថយន្ដ</t>
        </is>
      </c>
      <c r="E2125" s="59" t="inlineStr">
        <is>
          <t>VVF</t>
        </is>
      </c>
      <c r="F2125" s="192" t="n"/>
      <c r="G2125" s="193" t="n"/>
      <c r="H2125" s="193" t="n"/>
      <c r="I2125" s="193" t="n"/>
      <c r="J2125" s="194" t="n"/>
      <c r="K2125" s="192" t="n">
        <v>0</v>
      </c>
      <c r="L2125" s="194">
        <f>K2125+L2038</f>
        <v/>
      </c>
      <c r="M2125" s="192" t="n">
        <v>0</v>
      </c>
      <c r="N2125" s="194">
        <f>M2125+N2038</f>
        <v/>
      </c>
      <c r="O2125" s="192" t="n"/>
      <c r="P2125" s="194">
        <f>O2125+P2038</f>
        <v/>
      </c>
      <c r="Q2125" s="195">
        <f>N2125+P2125</f>
        <v/>
      </c>
      <c r="R2125" s="192" t="n"/>
      <c r="S2125" s="194">
        <f>R2125+S2038</f>
        <v/>
      </c>
      <c r="T2125" s="192" t="n"/>
      <c r="U2125" s="194">
        <f>T2125+U2038</f>
        <v/>
      </c>
      <c r="V2125" s="196">
        <f>L2125-N2125-U2125</f>
        <v/>
      </c>
      <c r="W2125" s="194">
        <f>IF(L2125-N2125-U2125-V2125=0,"","Error")</f>
        <v/>
      </c>
    </row>
    <row r="2126" ht="13" customHeight="1">
      <c r="A2126" s="23" t="n"/>
      <c r="B2126" s="18" t="n"/>
      <c r="C2126" s="127" t="n"/>
      <c r="D2126" s="6" t="inlineStr">
        <is>
          <t>កម្រៃត្រាពន្ធគយ</t>
        </is>
      </c>
      <c r="E2126" s="60" t="inlineStr">
        <is>
          <t>CSF</t>
        </is>
      </c>
      <c r="F2126" s="150" t="n"/>
      <c r="G2126" s="151" t="n"/>
      <c r="H2126" s="151" t="n"/>
      <c r="I2126" s="151" t="n"/>
      <c r="J2126" s="152" t="n"/>
      <c r="K2126" s="150" t="n">
        <v>0</v>
      </c>
      <c r="L2126" s="152">
        <f>K2126+L2039</f>
        <v/>
      </c>
      <c r="M2126" s="150" t="n">
        <v>0</v>
      </c>
      <c r="N2126" s="152">
        <f>M2126+N2039</f>
        <v/>
      </c>
      <c r="O2126" s="150" t="n"/>
      <c r="P2126" s="152">
        <f>O2126+P2039</f>
        <v/>
      </c>
      <c r="Q2126" s="153">
        <f>N2126+P2126</f>
        <v/>
      </c>
      <c r="R2126" s="150" t="n"/>
      <c r="S2126" s="152">
        <f>R2126+S2039</f>
        <v/>
      </c>
      <c r="T2126" s="150" t="n"/>
      <c r="U2126" s="152">
        <f>T2126+U2039</f>
        <v/>
      </c>
      <c r="V2126" s="154">
        <f>L2126-N2126-U2126</f>
        <v/>
      </c>
      <c r="W2126" s="152">
        <f>IF(L2126-N2126-U2126-V2126=0,"","Error")</f>
        <v/>
      </c>
    </row>
    <row r="2127" ht="13" customHeight="1">
      <c r="A2127" s="23" t="n"/>
      <c r="B2127" s="18" t="n"/>
      <c r="C2127" s="127" t="n"/>
      <c r="D2127" s="6" t="inlineStr">
        <is>
          <t>កម្រៃតែមប្រិ៍អាករ</t>
        </is>
      </c>
      <c r="E2127" s="60" t="inlineStr">
        <is>
          <t>STF</t>
        </is>
      </c>
      <c r="F2127" s="150" t="n"/>
      <c r="G2127" s="151" t="n"/>
      <c r="H2127" s="151" t="n"/>
      <c r="I2127" s="151" t="n"/>
      <c r="J2127" s="152" t="n"/>
      <c r="K2127" s="150" t="n">
        <v>0</v>
      </c>
      <c r="L2127" s="152">
        <f>K2127+L2040</f>
        <v/>
      </c>
      <c r="M2127" s="150" t="n">
        <v>0</v>
      </c>
      <c r="N2127" s="152">
        <f>M2127+N2040</f>
        <v/>
      </c>
      <c r="O2127" s="150" t="n"/>
      <c r="P2127" s="152">
        <f>O2127+P2040</f>
        <v/>
      </c>
      <c r="Q2127" s="153">
        <f>N2127+P2127</f>
        <v/>
      </c>
      <c r="R2127" s="150" t="n"/>
      <c r="S2127" s="152">
        <f>R2127+S2040</f>
        <v/>
      </c>
      <c r="T2127" s="150" t="n"/>
      <c r="U2127" s="152">
        <f>T2127+U2040</f>
        <v/>
      </c>
      <c r="V2127" s="154">
        <f>L2127-N2127-U2127</f>
        <v/>
      </c>
      <c r="W2127" s="152">
        <f>IF(L2127-N2127-U2127-V2127=0,"","Error")</f>
        <v/>
      </c>
    </row>
    <row r="2128" ht="13" customHeight="1">
      <c r="A2128" s="23" t="n"/>
      <c r="B2128" s="18" t="n"/>
      <c r="C2128" s="127" t="n"/>
      <c r="D2128" s="6" t="inlineStr">
        <is>
          <t>កម្រៃបណ្ណដឹកជញ្ជូនទំនិញ</t>
        </is>
      </c>
      <c r="E2128" s="60" t="inlineStr">
        <is>
          <t>TSF</t>
        </is>
      </c>
      <c r="F2128" s="150" t="n"/>
      <c r="G2128" s="151" t="n"/>
      <c r="H2128" s="151" t="n"/>
      <c r="I2128" s="151" t="n"/>
      <c r="J2128" s="152" t="n"/>
      <c r="K2128" s="150" t="n">
        <v>1000</v>
      </c>
      <c r="L2128" s="152">
        <f>K2128+L2041</f>
        <v/>
      </c>
      <c r="M2128" s="150" t="n">
        <v>0</v>
      </c>
      <c r="N2128" s="152">
        <f>M2128+N2041</f>
        <v/>
      </c>
      <c r="O2128" s="150" t="n"/>
      <c r="P2128" s="152">
        <f>O2128+P2041</f>
        <v/>
      </c>
      <c r="Q2128" s="153">
        <f>N2128+P2128</f>
        <v/>
      </c>
      <c r="R2128" s="150" t="n"/>
      <c r="S2128" s="152">
        <f>R2128+S2041</f>
        <v/>
      </c>
      <c r="T2128" s="150" t="n"/>
      <c r="U2128" s="152">
        <f>T2128+U2041</f>
        <v/>
      </c>
      <c r="V2128" s="154">
        <f>L2128-N2128-U2128</f>
        <v/>
      </c>
      <c r="W2128" s="152">
        <f>IF(L2128-N2128-U2128-V2128=0,"","Error")</f>
        <v/>
      </c>
    </row>
    <row r="2129" ht="13" customHeight="1">
      <c r="A2129" s="23" t="n"/>
      <c r="B2129" s="18" t="n"/>
      <c r="C2129" s="127" t="n"/>
      <c r="D2129" s="7" t="inlineStr">
        <is>
          <t>កម្រៃសៀលកុងតឺន័រ</t>
        </is>
      </c>
      <c r="E2129" s="61" t="inlineStr">
        <is>
          <t>CCS</t>
        </is>
      </c>
      <c r="F2129" s="197" t="n"/>
      <c r="G2129" s="198" t="n"/>
      <c r="H2129" s="198" t="n"/>
      <c r="I2129" s="198" t="n"/>
      <c r="J2129" s="199" t="n"/>
      <c r="K2129" s="197" t="n">
        <v>0</v>
      </c>
      <c r="L2129" s="199">
        <f>K2129+L2042</f>
        <v/>
      </c>
      <c r="M2129" s="197" t="n">
        <v>0</v>
      </c>
      <c r="N2129" s="199">
        <f>M2129+N2042</f>
        <v/>
      </c>
      <c r="O2129" s="197" t="n"/>
      <c r="P2129" s="199">
        <f>O2129+P2042</f>
        <v/>
      </c>
      <c r="Q2129" s="200">
        <f>N2129+P2129</f>
        <v/>
      </c>
      <c r="R2129" s="197" t="n"/>
      <c r="S2129" s="199">
        <f>R2129+S2042</f>
        <v/>
      </c>
      <c r="T2129" s="197" t="n"/>
      <c r="U2129" s="199">
        <f>T2129+U2042</f>
        <v/>
      </c>
      <c r="V2129" s="201">
        <f>L2129-N2129-U2129</f>
        <v/>
      </c>
      <c r="W2129" s="199">
        <f>IF(L2129-N2129-U2129-V2129=0,"","Error")</f>
        <v/>
      </c>
    </row>
    <row r="2130" ht="13" customHeight="1">
      <c r="A2130" s="15" t="n"/>
      <c r="B2130" s="18" t="n"/>
      <c r="C2130" s="21" t="n">
        <v>73013</v>
      </c>
      <c r="D2130" s="22" t="inlineStr">
        <is>
          <t>ផលបានពីការលក់ទ្រព្យសម្បត្តិកំទេចកំទី</t>
        </is>
      </c>
      <c r="E2130" s="62" t="inlineStr">
        <is>
          <t>SOM</t>
        </is>
      </c>
      <c r="F2130" s="184" t="n"/>
      <c r="G2130" s="185" t="n"/>
      <c r="H2130" s="185" t="n"/>
      <c r="I2130" s="185" t="n"/>
      <c r="J2130" s="186" t="n"/>
      <c r="K2130" s="184" t="n">
        <v>0</v>
      </c>
      <c r="L2130" s="186">
        <f>K2130+L2043</f>
        <v/>
      </c>
      <c r="M2130" s="184" t="n">
        <v>0</v>
      </c>
      <c r="N2130" s="186">
        <f>M2130+N2043</f>
        <v/>
      </c>
      <c r="O2130" s="184" t="n"/>
      <c r="P2130" s="186">
        <f>O2130+P2043</f>
        <v/>
      </c>
      <c r="Q2130" s="187">
        <f>N2130+P2130</f>
        <v/>
      </c>
      <c r="R2130" s="184" t="n"/>
      <c r="S2130" s="186">
        <f>R2130+S2043</f>
        <v/>
      </c>
      <c r="T2130" s="184" t="n"/>
      <c r="U2130" s="186">
        <f>T2130+U2043</f>
        <v/>
      </c>
      <c r="V2130" s="188">
        <f>L2130-N2130-U2130</f>
        <v/>
      </c>
      <c r="W2130" s="186">
        <f>IF(L2130-N2130-U2130-V2130=0,"","Error")</f>
        <v/>
      </c>
    </row>
    <row r="2131" ht="13" customHeight="1">
      <c r="A2131" s="15" t="n"/>
      <c r="B2131" s="18" t="n"/>
      <c r="C2131" s="21" t="n">
        <v>73015</v>
      </c>
      <c r="D2131" s="22" t="inlineStr">
        <is>
          <t>ការលក់មធ្យោបាយដឹកជញ្ជូន និងគ្រឿងចក្រចាស់ៗ ឬខូច</t>
        </is>
      </c>
      <c r="E2131" s="62" t="inlineStr">
        <is>
          <t>SOV</t>
        </is>
      </c>
      <c r="F2131" s="184" t="n"/>
      <c r="G2131" s="185" t="n"/>
      <c r="H2131" s="185" t="n"/>
      <c r="I2131" s="185" t="n"/>
      <c r="J2131" s="186" t="n"/>
      <c r="K2131" s="184" t="n">
        <v>0</v>
      </c>
      <c r="L2131" s="186">
        <f>K2131+L2044</f>
        <v/>
      </c>
      <c r="M2131" s="184" t="n">
        <v>0</v>
      </c>
      <c r="N2131" s="186">
        <f>M2131+N2044</f>
        <v/>
      </c>
      <c r="O2131" s="184" t="n"/>
      <c r="P2131" s="186">
        <f>O2131+P2044</f>
        <v/>
      </c>
      <c r="Q2131" s="187">
        <f>N2131+P2131</f>
        <v/>
      </c>
      <c r="R2131" s="184" t="n"/>
      <c r="S2131" s="186">
        <f>R2131+S2044</f>
        <v/>
      </c>
      <c r="T2131" s="184" t="n"/>
      <c r="U2131" s="186">
        <f>T2131+U2044</f>
        <v/>
      </c>
      <c r="V2131" s="188">
        <f>L2131-N2131-U2131</f>
        <v/>
      </c>
      <c r="W2131" s="186">
        <f>IF(L2131-N2131-U2131-V2131=0,"","Error")</f>
        <v/>
      </c>
    </row>
    <row r="2132" ht="13" customHeight="1">
      <c r="A2132" s="15" t="n"/>
      <c r="B2132" s="18" t="n"/>
      <c r="C2132" s="21" t="n">
        <v>73016</v>
      </c>
      <c r="D2132" s="22" t="inlineStr">
        <is>
          <t>ការលក់ឧបករណ៍អេឡិចត្រូនិចចាស់ៗ ឬ ខូច</t>
        </is>
      </c>
      <c r="E2132" s="62" t="inlineStr">
        <is>
          <t>SOD</t>
        </is>
      </c>
      <c r="F2132" s="184" t="n"/>
      <c r="G2132" s="185" t="n"/>
      <c r="H2132" s="185" t="n"/>
      <c r="I2132" s="185" t="n"/>
      <c r="J2132" s="186" t="n"/>
      <c r="K2132" s="184" t="n">
        <v>0</v>
      </c>
      <c r="L2132" s="186">
        <f>K2132+L2045</f>
        <v/>
      </c>
      <c r="M2132" s="184" t="n">
        <v>0</v>
      </c>
      <c r="N2132" s="186">
        <f>M2132+N2045</f>
        <v/>
      </c>
      <c r="O2132" s="184" t="n"/>
      <c r="P2132" s="186">
        <f>O2132+P2045</f>
        <v/>
      </c>
      <c r="Q2132" s="187">
        <f>N2132+P2132</f>
        <v/>
      </c>
      <c r="R2132" s="184" t="n"/>
      <c r="S2132" s="186">
        <f>R2132+S2045</f>
        <v/>
      </c>
      <c r="T2132" s="184" t="n"/>
      <c r="U2132" s="186">
        <f>T2132+U2045</f>
        <v/>
      </c>
      <c r="V2132" s="188">
        <f>L2132-N2132-U2132</f>
        <v/>
      </c>
      <c r="W2132" s="186">
        <f>IF(L2132-N2132-U2132-V2132=0,"","Error")</f>
        <v/>
      </c>
    </row>
    <row r="2133" ht="13" customHeight="1">
      <c r="A2133" s="15" t="n"/>
      <c r="B2133" s="18" t="n"/>
      <c r="C2133" s="21" t="n">
        <v>73017</v>
      </c>
      <c r="D2133" s="22" t="inlineStr">
        <is>
          <t>ការលក់ឧបករណ៍អគ្គិសនីចាស់ៗ ឬ ខូច</t>
        </is>
      </c>
      <c r="E2133" s="62" t="inlineStr">
        <is>
          <t>SOE</t>
        </is>
      </c>
      <c r="F2133" s="184" t="n"/>
      <c r="G2133" s="185" t="n"/>
      <c r="H2133" s="185" t="n"/>
      <c r="I2133" s="185" t="n"/>
      <c r="J2133" s="186" t="n"/>
      <c r="K2133" s="184" t="n">
        <v>0</v>
      </c>
      <c r="L2133" s="186">
        <f>K2133+L2046</f>
        <v/>
      </c>
      <c r="M2133" s="184" t="n">
        <v>0</v>
      </c>
      <c r="N2133" s="186">
        <f>M2133+N2046</f>
        <v/>
      </c>
      <c r="O2133" s="184" t="n"/>
      <c r="P2133" s="186">
        <f>O2133+P2046</f>
        <v/>
      </c>
      <c r="Q2133" s="187">
        <f>N2133+P2133</f>
        <v/>
      </c>
      <c r="R2133" s="184" t="n"/>
      <c r="S2133" s="186">
        <f>R2133+S2046</f>
        <v/>
      </c>
      <c r="T2133" s="184" t="n"/>
      <c r="U2133" s="186">
        <f>T2133+U2046</f>
        <v/>
      </c>
      <c r="V2133" s="188">
        <f>L2133-N2133-U2133</f>
        <v/>
      </c>
      <c r="W2133" s="186">
        <f>IF(L2133-N2133-U2133-V2133=0,"","Error")</f>
        <v/>
      </c>
    </row>
    <row r="2134" ht="14" customHeight="1" thickBot="1">
      <c r="A2134" s="15" t="n"/>
      <c r="B2134" s="24" t="n"/>
      <c r="C2134" s="55" t="n">
        <v>73018</v>
      </c>
      <c r="D2134" s="56" t="inlineStr">
        <is>
          <t>ការលក់ទ្រព្យសម្បត្តិនៃរដ្ឋបាលសាធារណៈផ្សេងទៀត</t>
        </is>
      </c>
      <c r="E2134" s="80" t="inlineStr">
        <is>
          <t>SOO</t>
        </is>
      </c>
      <c r="F2134" s="107" t="n"/>
      <c r="G2134" s="108" t="n"/>
      <c r="H2134" s="108" t="n"/>
      <c r="I2134" s="108" t="n"/>
      <c r="J2134" s="109" t="n"/>
      <c r="K2134" s="107" t="n">
        <v>0</v>
      </c>
      <c r="L2134" s="109">
        <f>K2134+L2047</f>
        <v/>
      </c>
      <c r="M2134" s="107" t="n">
        <v>0</v>
      </c>
      <c r="N2134" s="109">
        <f>M2134+N2047</f>
        <v/>
      </c>
      <c r="O2134" s="107" t="n"/>
      <c r="P2134" s="109">
        <f>O2134+P2047</f>
        <v/>
      </c>
      <c r="Q2134" s="110">
        <f>N2134+P2134</f>
        <v/>
      </c>
      <c r="R2134" s="107" t="n"/>
      <c r="S2134" s="109">
        <f>R2134+S2047</f>
        <v/>
      </c>
      <c r="T2134" s="107" t="n"/>
      <c r="U2134" s="109">
        <f>T2134+U2047</f>
        <v/>
      </c>
      <c r="V2134" s="111">
        <f>L2134-N2134-U2134</f>
        <v/>
      </c>
      <c r="W2134" s="109">
        <f>IF(L2134-N2134-U2134-V2134=0,"","Error")</f>
        <v/>
      </c>
    </row>
    <row r="2135" ht="14" customHeight="1" thickBot="1">
      <c r="A2135" s="15" t="n"/>
      <c r="B2135" s="19" t="inlineStr">
        <is>
          <t>7302</t>
        </is>
      </c>
      <c r="C2135" s="26" t="n">
        <v>73024</v>
      </c>
      <c r="D2135" s="35" t="inlineStr">
        <is>
          <t>កម្រៃសេវាបង់ថ្លៃសិទ្ធិប្រឡង និងសិក្សាវគ្គជើងសាគយ</t>
        </is>
      </c>
      <c r="E2135" s="63" t="inlineStr">
        <is>
          <t>CBF</t>
        </is>
      </c>
      <c r="F2135" s="189" t="n"/>
      <c r="G2135" s="190" t="n"/>
      <c r="H2135" s="190" t="n"/>
      <c r="I2135" s="190" t="n"/>
      <c r="J2135" s="114" t="n"/>
      <c r="K2135" s="189" t="n">
        <v>0</v>
      </c>
      <c r="L2135" s="114">
        <f>K2135+L2048</f>
        <v/>
      </c>
      <c r="M2135" s="189" t="n">
        <v>0</v>
      </c>
      <c r="N2135" s="114">
        <f>M2135+N2048</f>
        <v/>
      </c>
      <c r="O2135" s="189" t="n"/>
      <c r="P2135" s="114">
        <f>O2135+P2048</f>
        <v/>
      </c>
      <c r="Q2135" s="115">
        <f>N2135+P2135</f>
        <v/>
      </c>
      <c r="R2135" s="189" t="n"/>
      <c r="S2135" s="114">
        <f>R2135+S2048</f>
        <v/>
      </c>
      <c r="T2135" s="189" t="n"/>
      <c r="U2135" s="114">
        <f>T2135+U2048</f>
        <v/>
      </c>
      <c r="V2135" s="191">
        <f>L2135-N2135-U2135</f>
        <v/>
      </c>
      <c r="W2135" s="114">
        <f>IF(L2135-N2135-U2135-V2135=0,"","Error")</f>
        <v/>
      </c>
    </row>
    <row r="2136" ht="27" customHeight="1" thickBot="1">
      <c r="A2136" s="23" t="n"/>
      <c r="B2136" s="15" t="n"/>
      <c r="C2136" s="126" t="n">
        <v>73028</v>
      </c>
      <c r="D213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136" s="90" t="n"/>
      <c r="F2136" s="118" t="n"/>
      <c r="G2136" s="119">
        <f>G2137+G2142+G2148+G2149</f>
        <v/>
      </c>
      <c r="H2136" s="119">
        <f>H2137+H2142+H2148+H2149</f>
        <v/>
      </c>
      <c r="I2136" s="119">
        <f>I2137+I2142+I2148+I2149</f>
        <v/>
      </c>
      <c r="J2136" s="120">
        <f>J2137+J2142+J2148+J2149</f>
        <v/>
      </c>
      <c r="K2136" s="118">
        <f>K2137+K2142+K2148+K2149</f>
        <v/>
      </c>
      <c r="L2136" s="120">
        <f>L2137+L2142+L2148+L2149</f>
        <v/>
      </c>
      <c r="M2136" s="118">
        <f>M2137+M2142+M2148+M2149</f>
        <v/>
      </c>
      <c r="N2136" s="120">
        <f>N2137+N2142+N2148+N2149</f>
        <v/>
      </c>
      <c r="O2136" s="118">
        <f>O2137+O2142+O2148+O2149</f>
        <v/>
      </c>
      <c r="P2136" s="120">
        <f>P2137+P2142+P2148+P2149</f>
        <v/>
      </c>
      <c r="Q2136" s="121">
        <f>Q2137+Q2142+Q2148+Q2149</f>
        <v/>
      </c>
      <c r="R2136" s="118">
        <f>R2137+R2142+R2148+R2149</f>
        <v/>
      </c>
      <c r="S2136" s="120">
        <f>S2137+S2142+S2148+S2149</f>
        <v/>
      </c>
      <c r="T2136" s="118">
        <f>T2137+T2142+T2148+T2149</f>
        <v/>
      </c>
      <c r="U2136" s="120">
        <f>U2137+U2142+U2148+U2149</f>
        <v/>
      </c>
      <c r="V2136" s="122">
        <f>V2137+V2142+V2148+V2149</f>
        <v/>
      </c>
      <c r="W2136" s="120">
        <f>IF(L2136-N2136-U2136-V2136=0,"","Error")</f>
        <v/>
      </c>
    </row>
    <row r="2137" ht="14" customHeight="1" thickBot="1">
      <c r="A2137" s="23" t="n"/>
      <c r="B2137" s="18" t="n"/>
      <c r="C2137" s="129" t="n"/>
      <c r="D2137" s="141" t="inlineStr">
        <is>
          <t>សរុបកម្រៃចុះបញ្ជិកាប្រតិវេទន៍គយ</t>
        </is>
      </c>
      <c r="E2137" s="142" t="n"/>
      <c r="F2137" s="202" t="n"/>
      <c r="G2137" s="259">
        <f>SUM(G2138:G2141)</f>
        <v/>
      </c>
      <c r="H2137" s="259">
        <f>SUM(H2138:H2141)</f>
        <v/>
      </c>
      <c r="I2137" s="259">
        <f>SUM(I2138:I2141)</f>
        <v/>
      </c>
      <c r="J2137" s="260">
        <f>SUM(J2138:J2141)</f>
        <v/>
      </c>
      <c r="K2137" s="202">
        <f>SUM(K2138:K2141)</f>
        <v/>
      </c>
      <c r="L2137" s="260">
        <f>SUM(L2138:L2141)</f>
        <v/>
      </c>
      <c r="M2137" s="202">
        <f>SUM(M2138:M2141)</f>
        <v/>
      </c>
      <c r="N2137" s="260">
        <f>SUM(N2138:N2141)</f>
        <v/>
      </c>
      <c r="O2137" s="202">
        <f>SUM(O2138:O2141)</f>
        <v/>
      </c>
      <c r="P2137" s="260">
        <f>SUM(P2138:P2141)</f>
        <v/>
      </c>
      <c r="Q2137" s="261">
        <f>SUM(Q2138:Q2141)</f>
        <v/>
      </c>
      <c r="R2137" s="202">
        <f>SUM(R2138:R2141)</f>
        <v/>
      </c>
      <c r="S2137" s="260">
        <f>SUM(S2138:S2141)</f>
        <v/>
      </c>
      <c r="T2137" s="202">
        <f>SUM(T2138:T2141)</f>
        <v/>
      </c>
      <c r="U2137" s="260">
        <f>SUM(U2138:U2141)</f>
        <v/>
      </c>
      <c r="V2137" s="262">
        <f>SUM(V2138:V2141)</f>
        <v/>
      </c>
      <c r="W2137" s="260">
        <f>IF(L2137-N2137-U2137-V2137=0,"","Error")</f>
        <v/>
      </c>
    </row>
    <row r="2138" ht="26" customHeight="1">
      <c r="A2138" s="23" t="n"/>
      <c r="B2138" s="18" t="n"/>
      <c r="C2138" s="129" t="n"/>
      <c r="D2138" s="34" t="inlineStr">
        <is>
          <t>កម្រៃចុះបញ្ចិកាប្រតិវេទន៍គយនាំចេញនាំចូលនិងឆ្លងកាត់ (មាតិកាចាស់)</t>
        </is>
      </c>
      <c r="E2138" s="87" t="inlineStr">
        <is>
          <t>CDF</t>
        </is>
      </c>
      <c r="F2138" s="208" t="n"/>
      <c r="G2138" s="209" t="n"/>
      <c r="H2138" s="209" t="n"/>
      <c r="I2138" s="209" t="n"/>
      <c r="J2138" s="210" t="n"/>
      <c r="K2138" s="208" t="n">
        <v>0</v>
      </c>
      <c r="L2138" s="210">
        <f>K2138+L2051</f>
        <v/>
      </c>
      <c r="M2138" s="208" t="n">
        <v>0</v>
      </c>
      <c r="N2138" s="210">
        <f>M2138+N2051</f>
        <v/>
      </c>
      <c r="O2138" s="208" t="n"/>
      <c r="P2138" s="210">
        <f>O2138+P2051</f>
        <v/>
      </c>
      <c r="Q2138" s="211">
        <f>N2138+P2138</f>
        <v/>
      </c>
      <c r="R2138" s="208" t="n"/>
      <c r="S2138" s="210">
        <f>R2138+S2051</f>
        <v/>
      </c>
      <c r="T2138" s="208" t="n"/>
      <c r="U2138" s="210">
        <f>T2138+U2051</f>
        <v/>
      </c>
      <c r="V2138" s="212">
        <f>L2138-N2138-U2138</f>
        <v/>
      </c>
      <c r="W2138" s="210">
        <f>IF(L2138-N2138-U2138-V2138=0,"","Error")</f>
        <v/>
      </c>
    </row>
    <row r="2139" ht="26" customHeight="1">
      <c r="A2139" s="23" t="n"/>
      <c r="B2139" s="18" t="n"/>
      <c r="C2139" s="129" t="n"/>
      <c r="D213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139" s="64" t="inlineStr">
        <is>
          <t>CDL</t>
        </is>
      </c>
      <c r="F2139" s="213" t="n"/>
      <c r="G2139" s="214" t="n"/>
      <c r="H2139" s="214" t="n"/>
      <c r="I2139" s="214" t="n"/>
      <c r="J2139" s="215" t="n"/>
      <c r="K2139" s="213" t="n">
        <v>120000</v>
      </c>
      <c r="L2139" s="215">
        <f>K2139+L2052</f>
        <v/>
      </c>
      <c r="M2139" s="213" t="n">
        <v>0</v>
      </c>
      <c r="N2139" s="215">
        <f>M2139+N2052</f>
        <v/>
      </c>
      <c r="O2139" s="213" t="n"/>
      <c r="P2139" s="215">
        <f>O2139+P2052</f>
        <v/>
      </c>
      <c r="Q2139" s="216">
        <f>N2139+P2139</f>
        <v/>
      </c>
      <c r="R2139" s="213" t="n"/>
      <c r="S2139" s="215">
        <f>R2139+S2052</f>
        <v/>
      </c>
      <c r="T2139" s="213" t="n"/>
      <c r="U2139" s="215">
        <f>T2139+U2052</f>
        <v/>
      </c>
      <c r="V2139" s="217">
        <f>L2139-N2139-U2139</f>
        <v/>
      </c>
      <c r="W2139" s="215">
        <f>IF(L2139-N2139-U2139-V2139=0,"","Error")</f>
        <v/>
      </c>
    </row>
    <row r="2140" ht="26" customHeight="1">
      <c r="A2140" s="23" t="n"/>
      <c r="B2140" s="18" t="n"/>
      <c r="C2140" s="129" t="n"/>
      <c r="D214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140" s="64" t="inlineStr">
        <is>
          <t>CDO</t>
        </is>
      </c>
      <c r="F2140" s="213" t="n"/>
      <c r="G2140" s="214" t="n"/>
      <c r="H2140" s="214" t="n"/>
      <c r="I2140" s="214" t="n"/>
      <c r="J2140" s="215" t="n"/>
      <c r="K2140" s="213" t="n">
        <v>15000</v>
      </c>
      <c r="L2140" s="215">
        <f>K2140+L2053</f>
        <v/>
      </c>
      <c r="M2140" s="213" t="n">
        <v>0</v>
      </c>
      <c r="N2140" s="215">
        <f>M2140+N2053</f>
        <v/>
      </c>
      <c r="O2140" s="213" t="n"/>
      <c r="P2140" s="215">
        <f>O2140+P2053</f>
        <v/>
      </c>
      <c r="Q2140" s="216">
        <f>N2140+P2140</f>
        <v/>
      </c>
      <c r="R2140" s="213" t="n"/>
      <c r="S2140" s="215">
        <f>R2140+S2053</f>
        <v/>
      </c>
      <c r="T2140" s="213" t="n"/>
      <c r="U2140" s="215">
        <f>T2140+U2053</f>
        <v/>
      </c>
      <c r="V2140" s="217">
        <f>L2140-N2140-U2140</f>
        <v/>
      </c>
      <c r="W2140" s="215">
        <f>IF(L2140-N2140-U2140-V2140=0,"","Error")</f>
        <v/>
      </c>
    </row>
    <row r="2141" ht="14" customHeight="1" thickBot="1">
      <c r="A2141" s="23" t="n"/>
      <c r="B2141" s="18" t="n"/>
      <c r="C2141" s="129" t="n"/>
      <c r="D2141" s="33" t="inlineStr">
        <is>
          <t>ប្រតិវេទន៍គយទំនិញឆ្លងកាត់</t>
        </is>
      </c>
      <c r="E2141" s="65" t="inlineStr">
        <is>
          <t>CDT</t>
        </is>
      </c>
      <c r="F2141" s="218" t="n"/>
      <c r="G2141" s="219" t="n"/>
      <c r="H2141" s="219" t="n"/>
      <c r="I2141" s="219" t="n"/>
      <c r="J2141" s="220" t="n"/>
      <c r="K2141" s="218" t="n">
        <v>0</v>
      </c>
      <c r="L2141" s="220">
        <f>K2141+L2054</f>
        <v/>
      </c>
      <c r="M2141" s="218" t="n">
        <v>0</v>
      </c>
      <c r="N2141" s="220">
        <f>M2141+N2054</f>
        <v/>
      </c>
      <c r="O2141" s="218" t="n"/>
      <c r="P2141" s="220">
        <f>O2141+P2054</f>
        <v/>
      </c>
      <c r="Q2141" s="221">
        <f>N2141+P2141</f>
        <v/>
      </c>
      <c r="R2141" s="218" t="n"/>
      <c r="S2141" s="220">
        <f>R2141+S2054</f>
        <v/>
      </c>
      <c r="T2141" s="218" t="n"/>
      <c r="U2141" s="220">
        <f>T2141+U2054</f>
        <v/>
      </c>
      <c r="V2141" s="222">
        <f>L2141-N2141-U2141</f>
        <v/>
      </c>
      <c r="W2141" s="220">
        <f>IF(L2141-N2141-U2141-V2141=0,"","Error")</f>
        <v/>
      </c>
    </row>
    <row r="2142" ht="14" customHeight="1" thickBot="1">
      <c r="A2142" s="23" t="n"/>
      <c r="B2142" s="18" t="n"/>
      <c r="C2142" s="129" t="n"/>
      <c r="D2142" s="88" t="inlineStr">
        <is>
          <t>សរុបកម្រៃបែបបទគយ</t>
        </is>
      </c>
      <c r="E2142" s="89" t="inlineStr">
        <is>
          <t>CPF</t>
        </is>
      </c>
      <c r="F2142" s="118" t="n"/>
      <c r="G2142" s="119">
        <f>SUM(G2143:G2147)</f>
        <v/>
      </c>
      <c r="H2142" s="119">
        <f>SUM(H2143:H2147)</f>
        <v/>
      </c>
      <c r="I2142" s="119">
        <f>SUM(I2143:I2147)</f>
        <v/>
      </c>
      <c r="J2142" s="120">
        <f>SUM(J2143:J2147)</f>
        <v/>
      </c>
      <c r="K2142" s="118" t="n">
        <v>0</v>
      </c>
      <c r="L2142" s="120">
        <f>SUM(L2143:L2147)</f>
        <v/>
      </c>
      <c r="M2142" s="118" t="n">
        <v>0</v>
      </c>
      <c r="N2142" s="120">
        <f>SUM(N2143:N2147)</f>
        <v/>
      </c>
      <c r="O2142" s="118">
        <f>SUM(O2143:O2147)</f>
        <v/>
      </c>
      <c r="P2142" s="120">
        <f>SUM(P2143:P2147)</f>
        <v/>
      </c>
      <c r="Q2142" s="121">
        <f>SUM(Q2143:Q2147)</f>
        <v/>
      </c>
      <c r="R2142" s="118">
        <f>SUM(R2143:R2147)</f>
        <v/>
      </c>
      <c r="S2142" s="120">
        <f>SUM(S2143:S2147)</f>
        <v/>
      </c>
      <c r="T2142" s="118">
        <f>SUM(T2143:T2147)</f>
        <v/>
      </c>
      <c r="U2142" s="120">
        <f>SUM(U2143:U2147)</f>
        <v/>
      </c>
      <c r="V2142" s="122">
        <f>SUM(V2143:V2147)</f>
        <v/>
      </c>
      <c r="W2142" s="120">
        <f>IF(L2142-N2142-U2142-V2142=0,"","Error")</f>
        <v/>
      </c>
    </row>
    <row r="2143" ht="13" customHeight="1">
      <c r="A2143" s="23" t="n"/>
      <c r="B2143" s="18" t="n"/>
      <c r="C2143" s="129" t="n"/>
      <c r="D214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143" s="86" t="inlineStr">
        <is>
          <t>PFC</t>
        </is>
      </c>
      <c r="F2143" s="223" t="n"/>
      <c r="G2143" s="224" t="n"/>
      <c r="H2143" s="224" t="n"/>
      <c r="I2143" s="224" t="n"/>
      <c r="J2143" s="225" t="n"/>
      <c r="K2143" s="223" t="n">
        <v>0</v>
      </c>
      <c r="L2143" s="225">
        <f>K2143+L2056</f>
        <v/>
      </c>
      <c r="M2143" s="223" t="n">
        <v>0</v>
      </c>
      <c r="N2143" s="225">
        <f>M2143+N2056</f>
        <v/>
      </c>
      <c r="O2143" s="223" t="n"/>
      <c r="P2143" s="225">
        <f>O2143+P2056</f>
        <v/>
      </c>
      <c r="Q2143" s="226">
        <f>N2143+P2143</f>
        <v/>
      </c>
      <c r="R2143" s="223" t="n"/>
      <c r="S2143" s="225">
        <f>R2143+S2056</f>
        <v/>
      </c>
      <c r="T2143" s="223" t="n"/>
      <c r="U2143" s="225">
        <f>T2143+U2056</f>
        <v/>
      </c>
      <c r="V2143" s="227">
        <f>L2143-N2143-U2143</f>
        <v/>
      </c>
      <c r="W2143" s="225">
        <f>IF(L2143-N2143-U2143-V2143=0,"","Error")</f>
        <v/>
      </c>
    </row>
    <row r="2144" ht="26" customHeight="1">
      <c r="A2144" s="23" t="n"/>
      <c r="B2144" s="18" t="n"/>
      <c r="C2144" s="129" t="n"/>
      <c r="D214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144" s="59" t="inlineStr">
        <is>
          <t>PFL</t>
        </is>
      </c>
      <c r="F2144" s="192" t="n"/>
      <c r="G2144" s="193" t="n"/>
      <c r="H2144" s="193" t="n"/>
      <c r="I2144" s="193" t="n"/>
      <c r="J2144" s="194" t="n"/>
      <c r="K2144" s="192" t="n">
        <v>0</v>
      </c>
      <c r="L2144" s="194">
        <f>K2144+L2057</f>
        <v/>
      </c>
      <c r="M2144" s="192" t="n">
        <v>0</v>
      </c>
      <c r="N2144" s="194">
        <f>M2144+N2057</f>
        <v/>
      </c>
      <c r="O2144" s="192" t="n"/>
      <c r="P2144" s="194">
        <f>O2144+P2057</f>
        <v/>
      </c>
      <c r="Q2144" s="195">
        <f>N2144+P2144</f>
        <v/>
      </c>
      <c r="R2144" s="192" t="n"/>
      <c r="S2144" s="194">
        <f>R2144+S2057</f>
        <v/>
      </c>
      <c r="T2144" s="192" t="n"/>
      <c r="U2144" s="194">
        <f>T2144+U2057</f>
        <v/>
      </c>
      <c r="V2144" s="196">
        <f>L2144-N2144-U2144</f>
        <v/>
      </c>
      <c r="W2144" s="194">
        <f>IF(L2144-N2144-U2144-V2144=0,"","Error")</f>
        <v/>
      </c>
    </row>
    <row r="2145" ht="39" customHeight="1">
      <c r="A2145" s="23" t="n"/>
      <c r="B2145" s="18" t="n"/>
      <c r="C2145" s="129" t="n"/>
      <c r="D214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145" s="67" t="inlineStr">
        <is>
          <t>PFN</t>
        </is>
      </c>
      <c r="F2145" s="228" t="n"/>
      <c r="G2145" s="229" t="n"/>
      <c r="H2145" s="229" t="n"/>
      <c r="I2145" s="229" t="n"/>
      <c r="J2145" s="230" t="n"/>
      <c r="K2145" s="228" t="n">
        <v>40000</v>
      </c>
      <c r="L2145" s="230">
        <f>K2145+L2058</f>
        <v/>
      </c>
      <c r="M2145" s="228" t="n">
        <v>0</v>
      </c>
      <c r="N2145" s="230">
        <f>M2145+N2058</f>
        <v/>
      </c>
      <c r="O2145" s="228" t="n"/>
      <c r="P2145" s="230">
        <f>O2145+P2058</f>
        <v/>
      </c>
      <c r="Q2145" s="231">
        <f>N2145+P2145</f>
        <v/>
      </c>
      <c r="R2145" s="228" t="n"/>
      <c r="S2145" s="230">
        <f>R2145+S2058</f>
        <v/>
      </c>
      <c r="T2145" s="228" t="n"/>
      <c r="U2145" s="230">
        <f>T2145+U2058</f>
        <v/>
      </c>
      <c r="V2145" s="232">
        <f>L2145-N2145-U2145</f>
        <v/>
      </c>
      <c r="W2145" s="230">
        <f>IF(L2145-N2145-U2145-V2145=0,"","Error")</f>
        <v/>
      </c>
    </row>
    <row r="2146" ht="26" customHeight="1">
      <c r="A2146" s="23" t="n"/>
      <c r="B2146" s="18" t="n"/>
      <c r="C2146" s="129" t="n"/>
      <c r="D214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146" s="68" t="inlineStr">
        <is>
          <t>PFF</t>
        </is>
      </c>
      <c r="F2146" s="233" t="n"/>
      <c r="G2146" s="234" t="n"/>
      <c r="H2146" s="234" t="n"/>
      <c r="I2146" s="234" t="n"/>
      <c r="J2146" s="235" t="n"/>
      <c r="K2146" s="233" t="n">
        <v>0</v>
      </c>
      <c r="L2146" s="235">
        <f>K2146+L2059</f>
        <v/>
      </c>
      <c r="M2146" s="233" t="n">
        <v>0</v>
      </c>
      <c r="N2146" s="235">
        <f>M2146+N2059</f>
        <v/>
      </c>
      <c r="O2146" s="233" t="n"/>
      <c r="P2146" s="235">
        <f>O2146+P2059</f>
        <v/>
      </c>
      <c r="Q2146" s="236">
        <f>N2146+P2146</f>
        <v/>
      </c>
      <c r="R2146" s="233" t="n"/>
      <c r="S2146" s="235">
        <f>R2146+S2059</f>
        <v/>
      </c>
      <c r="T2146" s="233" t="n"/>
      <c r="U2146" s="235">
        <f>T2146+U2059</f>
        <v/>
      </c>
      <c r="V2146" s="237">
        <f>L2146-N2146-U2146</f>
        <v/>
      </c>
      <c r="W2146" s="235">
        <f>IF(L2146-N2146-U2146-V2146=0,"","Error")</f>
        <v/>
      </c>
    </row>
    <row r="2147" ht="39" customHeight="1">
      <c r="A2147" s="23" t="n"/>
      <c r="B2147" s="18" t="n"/>
      <c r="C2147" s="129" t="n"/>
      <c r="D214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147" s="60" t="inlineStr">
        <is>
          <t>PFP</t>
        </is>
      </c>
      <c r="F2147" s="150" t="n"/>
      <c r="G2147" s="151" t="n"/>
      <c r="H2147" s="151" t="n"/>
      <c r="I2147" s="151" t="n"/>
      <c r="J2147" s="152" t="n"/>
      <c r="K2147" s="150" t="n">
        <v>0</v>
      </c>
      <c r="L2147" s="152">
        <f>K2147+L2060</f>
        <v/>
      </c>
      <c r="M2147" s="150" t="n">
        <v>0</v>
      </c>
      <c r="N2147" s="152">
        <f>M2147+N2060</f>
        <v/>
      </c>
      <c r="O2147" s="150" t="n"/>
      <c r="P2147" s="152">
        <f>O2147+P2060</f>
        <v/>
      </c>
      <c r="Q2147" s="153">
        <f>N2147+P2147</f>
        <v/>
      </c>
      <c r="R2147" s="150" t="n"/>
      <c r="S2147" s="152">
        <f>R2147+S2060</f>
        <v/>
      </c>
      <c r="T2147" s="150" t="n"/>
      <c r="U2147" s="152">
        <f>T2147+U2060</f>
        <v/>
      </c>
      <c r="V2147" s="154">
        <f>L2147-N2147-U2147</f>
        <v/>
      </c>
      <c r="W2147" s="152">
        <f>IF(L2147-N2147-U2147-V2147=0,"","Error")</f>
        <v/>
      </c>
    </row>
    <row r="2148" ht="13" customHeight="1">
      <c r="A2148" s="23" t="n"/>
      <c r="B2148" s="18" t="n"/>
      <c r="C2148" s="129" t="n"/>
      <c r="D2148" s="12" t="inlineStr">
        <is>
          <t>កម្រៃប័ណ្ណសម្គាល់មធ្យោបាយដឹកជញ្ជូន</t>
        </is>
      </c>
      <c r="E2148" s="59" t="inlineStr">
        <is>
          <t>TID</t>
        </is>
      </c>
      <c r="F2148" s="192" t="n"/>
      <c r="G2148" s="193" t="n"/>
      <c r="H2148" s="193" t="n"/>
      <c r="I2148" s="193" t="n"/>
      <c r="J2148" s="194" t="n"/>
      <c r="K2148" s="192" t="n">
        <v>0</v>
      </c>
      <c r="L2148" s="194">
        <f>K2148+L2061</f>
        <v/>
      </c>
      <c r="M2148" s="192" t="n">
        <v>0</v>
      </c>
      <c r="N2148" s="194">
        <f>M2148+N2061</f>
        <v/>
      </c>
      <c r="O2148" s="192" t="n"/>
      <c r="P2148" s="194">
        <f>O2148+P2061</f>
        <v/>
      </c>
      <c r="Q2148" s="195">
        <f>N2148+P2148</f>
        <v/>
      </c>
      <c r="R2148" s="192" t="n"/>
      <c r="S2148" s="194">
        <f>R2148+S2061</f>
        <v/>
      </c>
      <c r="T2148" s="192" t="n"/>
      <c r="U2148" s="194">
        <f>T2148+U2061</f>
        <v/>
      </c>
      <c r="V2148" s="196">
        <f>L2148-N2148-U2148</f>
        <v/>
      </c>
      <c r="W2148" s="194">
        <f>IF(L2148-N2148-U2148-V2148=0,"","Error")</f>
        <v/>
      </c>
    </row>
    <row r="2149" ht="27" customHeight="1" thickBot="1">
      <c r="A2149" s="23" t="n"/>
      <c r="B2149" s="24" t="n"/>
      <c r="C2149" s="140" t="n"/>
      <c r="D214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149" s="69" t="inlineStr">
        <is>
          <t>VAF</t>
        </is>
      </c>
      <c r="F2149" s="238" t="n"/>
      <c r="G2149" s="239" t="n"/>
      <c r="H2149" s="239" t="n"/>
      <c r="I2149" s="239" t="n"/>
      <c r="J2149" s="240" t="n"/>
      <c r="K2149" s="238" t="n">
        <v>0</v>
      </c>
      <c r="L2149" s="240">
        <f>K2149+L2062</f>
        <v/>
      </c>
      <c r="M2149" s="238" t="n">
        <v>0</v>
      </c>
      <c r="N2149" s="240">
        <f>M2149+N2062</f>
        <v/>
      </c>
      <c r="O2149" s="238" t="n"/>
      <c r="P2149" s="240">
        <f>O2149+P2062</f>
        <v/>
      </c>
      <c r="Q2149" s="241">
        <f>N2149+P2149</f>
        <v/>
      </c>
      <c r="R2149" s="238" t="n"/>
      <c r="S2149" s="240">
        <f>R2149+S2062</f>
        <v/>
      </c>
      <c r="T2149" s="238" t="n"/>
      <c r="U2149" s="240">
        <f>T2149+U2062</f>
        <v/>
      </c>
      <c r="V2149" s="242">
        <f>L2149-N2149-U2149</f>
        <v/>
      </c>
      <c r="W2149" s="240">
        <f>IF(L2149-N2149-U2149-V2149=0,"","Error")</f>
        <v/>
      </c>
    </row>
    <row r="2150" ht="14" customHeight="1" thickBot="1">
      <c r="A2150" s="23" t="n"/>
      <c r="B2150" s="25" t="inlineStr">
        <is>
          <t>7304</t>
        </is>
      </c>
      <c r="C2150" s="126" t="n">
        <v>73048</v>
      </c>
      <c r="D2150" s="128" t="inlineStr">
        <is>
          <t>សរុបផលពីសេវាផ្សេងៗ</t>
        </is>
      </c>
      <c r="E2150" s="89" t="n"/>
      <c r="F2150" s="118" t="n"/>
      <c r="G2150" s="119">
        <f>G2151+G2152+G2158+G2159</f>
        <v/>
      </c>
      <c r="H2150" s="119">
        <f>H2151+H2152+H2158+H2159</f>
        <v/>
      </c>
      <c r="I2150" s="119">
        <f>I2151+I2152+I2158+I2159</f>
        <v/>
      </c>
      <c r="J2150" s="120">
        <f>J2151+J2152+J2158+J2159</f>
        <v/>
      </c>
      <c r="K2150" s="118">
        <f>K2151+K2152+K2158+K2159</f>
        <v/>
      </c>
      <c r="L2150" s="120">
        <f>L2151+L2152+L2158+L2159</f>
        <v/>
      </c>
      <c r="M2150" s="118">
        <f>M2151+M2152+M2158+M2159</f>
        <v/>
      </c>
      <c r="N2150" s="120">
        <f>N2151+N2152+N2158+N2159</f>
        <v/>
      </c>
      <c r="O2150" s="118">
        <f>O2151+O2152+O2158+O2159</f>
        <v/>
      </c>
      <c r="P2150" s="120">
        <f>P2151+P2152+P2158+P2159</f>
        <v/>
      </c>
      <c r="Q2150" s="121">
        <f>Q2151+Q2152+Q2158+Q2159</f>
        <v/>
      </c>
      <c r="R2150" s="118">
        <f>R2151+R2152+R2158+R2159</f>
        <v/>
      </c>
      <c r="S2150" s="120">
        <f>S2151+S2152+S2158+S2159</f>
        <v/>
      </c>
      <c r="T2150" s="118">
        <f>T2151+T2152+T2158+T2159</f>
        <v/>
      </c>
      <c r="U2150" s="120">
        <f>U2151+U2152+U2158+U2159</f>
        <v/>
      </c>
      <c r="V2150" s="122">
        <f>V2151+V2152+V2158+V2159</f>
        <v/>
      </c>
      <c r="W2150" s="120">
        <f>IF(L2150-N2150-U2150-V2150=0,"","Error")</f>
        <v/>
      </c>
    </row>
    <row r="2151" ht="14" customHeight="1" thickBot="1">
      <c r="A2151" s="23" t="n"/>
      <c r="B2151" s="18" t="n"/>
      <c r="C2151" s="129" t="n"/>
      <c r="D2151" s="32" t="inlineStr">
        <is>
          <t>កម្រៃផ្តល់សេវាតាមវិធានបញ្ជាក់ជាមុន</t>
        </is>
      </c>
      <c r="E2151" s="70" t="inlineStr">
        <is>
          <t>ARF</t>
        </is>
      </c>
      <c r="F2151" s="243" t="n"/>
      <c r="G2151" s="244" t="n"/>
      <c r="H2151" s="244" t="n"/>
      <c r="I2151" s="244" t="n"/>
      <c r="J2151" s="245" t="n"/>
      <c r="K2151" s="243" t="n">
        <v>0</v>
      </c>
      <c r="L2151" s="245">
        <f>K2151+L2064</f>
        <v/>
      </c>
      <c r="M2151" s="243" t="n">
        <v>0</v>
      </c>
      <c r="N2151" s="245">
        <f>M2151+N2064</f>
        <v/>
      </c>
      <c r="O2151" s="243" t="n"/>
      <c r="P2151" s="245">
        <f>O2151+P2064</f>
        <v/>
      </c>
      <c r="Q2151" s="246">
        <f>N2151+P2151</f>
        <v/>
      </c>
      <c r="R2151" s="243" t="n"/>
      <c r="S2151" s="245">
        <f>R2151+S2064</f>
        <v/>
      </c>
      <c r="T2151" s="243" t="n"/>
      <c r="U2151" s="245">
        <f>T2151+U2064</f>
        <v/>
      </c>
      <c r="V2151" s="247">
        <f>L2151-N2151-U2151</f>
        <v/>
      </c>
      <c r="W2151" s="245">
        <f>IF(L2151-N2151-U2151-V2151=0,"","Error")</f>
        <v/>
      </c>
    </row>
    <row r="2152" ht="14" customHeight="1" thickBot="1">
      <c r="A2152" s="23" t="n"/>
      <c r="B2152" s="18" t="n"/>
      <c r="C2152" s="129" t="n"/>
      <c r="D2152" s="31" t="inlineStr">
        <is>
          <t>សរុបកម្រៃការងារក្រៅការិយាល័យគយ</t>
        </is>
      </c>
      <c r="E2152" s="66" t="inlineStr">
        <is>
          <t>OOD</t>
        </is>
      </c>
      <c r="F2152" s="248" t="n"/>
      <c r="G2152" s="249">
        <f>SUM(G2153:G2157)</f>
        <v/>
      </c>
      <c r="H2152" s="249">
        <f>SUM(H2153:H2157)</f>
        <v/>
      </c>
      <c r="I2152" s="249">
        <f>SUM(I2153:I2157)</f>
        <v/>
      </c>
      <c r="J2152" s="204">
        <f>SUM(J2153:J2157)</f>
        <v/>
      </c>
      <c r="K2152" s="248" t="n">
        <v>0</v>
      </c>
      <c r="L2152" s="204">
        <f>SUM(L2153:L2157)</f>
        <v/>
      </c>
      <c r="M2152" s="248" t="n">
        <v>0</v>
      </c>
      <c r="N2152" s="204">
        <f>SUM(N2153:N2157)</f>
        <v/>
      </c>
      <c r="O2152" s="248">
        <f>SUM(O2153:O2157)</f>
        <v/>
      </c>
      <c r="P2152" s="204">
        <f>SUM(P2153:P2157)</f>
        <v/>
      </c>
      <c r="Q2152" s="206">
        <f>SUM(Q2153:Q2157)</f>
        <v/>
      </c>
      <c r="R2152" s="248">
        <f>SUM(R2153:R2157)</f>
        <v/>
      </c>
      <c r="S2152" s="204">
        <f>SUM(S2153:S2157)</f>
        <v/>
      </c>
      <c r="T2152" s="248">
        <f>SUM(T2153:T2157)</f>
        <v/>
      </c>
      <c r="U2152" s="204">
        <f>SUM(U2153:U2157)</f>
        <v/>
      </c>
      <c r="V2152" s="250">
        <f>L2152-N2152-U2152</f>
        <v/>
      </c>
      <c r="W2152" s="204">
        <f>IF(L2152-N2152-U2152-V2152=0,"","Error")</f>
        <v/>
      </c>
    </row>
    <row r="2153" ht="13" customHeight="1">
      <c r="A2153" s="23" t="n"/>
      <c r="B2153" s="18" t="n"/>
      <c r="C2153" s="129" t="n"/>
      <c r="D215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153" s="59" t="inlineStr">
        <is>
          <t>CII</t>
        </is>
      </c>
      <c r="F2153" s="192" t="n"/>
      <c r="G2153" s="193" t="n"/>
      <c r="H2153" s="193" t="n"/>
      <c r="I2153" s="193" t="n"/>
      <c r="J2153" s="194" t="n"/>
      <c r="K2153" s="192" t="n">
        <v>0</v>
      </c>
      <c r="L2153" s="194">
        <f>K2153+L2066</f>
        <v/>
      </c>
      <c r="M2153" s="192" t="n">
        <v>0</v>
      </c>
      <c r="N2153" s="194">
        <f>M2153+N2066</f>
        <v/>
      </c>
      <c r="O2153" s="192" t="n"/>
      <c r="P2153" s="194">
        <f>O2153+P2066</f>
        <v/>
      </c>
      <c r="Q2153" s="195">
        <f>N2153+P2153</f>
        <v/>
      </c>
      <c r="R2153" s="192" t="n"/>
      <c r="S2153" s="194">
        <f>R2153+S2066</f>
        <v/>
      </c>
      <c r="T2153" s="192" t="n"/>
      <c r="U2153" s="194">
        <f>T2153+U2066</f>
        <v/>
      </c>
      <c r="V2153" s="196">
        <f>L2153-N2153-U2153</f>
        <v/>
      </c>
      <c r="W2153" s="194">
        <f>IF(L2153-N2153-U2153-V2153=0,"","Error")</f>
        <v/>
      </c>
    </row>
    <row r="2154" ht="13" customHeight="1">
      <c r="A2154" s="23" t="n"/>
      <c r="B2154" s="18" t="n"/>
      <c r="C2154" s="129" t="n"/>
      <c r="D215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154" s="60" t="inlineStr">
        <is>
          <t>CIO</t>
        </is>
      </c>
      <c r="F2154" s="150" t="n"/>
      <c r="G2154" s="151" t="n"/>
      <c r="H2154" s="151" t="n"/>
      <c r="I2154" s="151" t="n"/>
      <c r="J2154" s="152" t="n"/>
      <c r="K2154" s="150" t="n">
        <v>0</v>
      </c>
      <c r="L2154" s="152">
        <f>K2154+L2067</f>
        <v/>
      </c>
      <c r="M2154" s="150" t="n">
        <v>0</v>
      </c>
      <c r="N2154" s="152">
        <f>M2154+N2067</f>
        <v/>
      </c>
      <c r="O2154" s="150" t="n"/>
      <c r="P2154" s="152">
        <f>O2154+P2067</f>
        <v/>
      </c>
      <c r="Q2154" s="153">
        <f>N2154+P2154</f>
        <v/>
      </c>
      <c r="R2154" s="150" t="n"/>
      <c r="S2154" s="152">
        <f>R2154+S2067</f>
        <v/>
      </c>
      <c r="T2154" s="150" t="n"/>
      <c r="U2154" s="152">
        <f>T2154+U2067</f>
        <v/>
      </c>
      <c r="V2154" s="154">
        <f>L2154-N2154-U2154</f>
        <v/>
      </c>
      <c r="W2154" s="152">
        <f>IF(L2154-N2154-U2154-V2154=0,"","Error")</f>
        <v/>
      </c>
    </row>
    <row r="2155" ht="13" customHeight="1">
      <c r="A2155" s="23" t="n"/>
      <c r="B2155" s="18" t="n"/>
      <c r="C2155" s="129" t="n"/>
      <c r="D215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155" s="60" t="inlineStr">
        <is>
          <t>NII</t>
        </is>
      </c>
      <c r="F2155" s="150" t="n"/>
      <c r="G2155" s="151" t="n"/>
      <c r="H2155" s="151" t="n"/>
      <c r="I2155" s="151" t="n"/>
      <c r="J2155" s="152" t="n"/>
      <c r="K2155" s="150" t="n">
        <v>0</v>
      </c>
      <c r="L2155" s="152">
        <f>K2155+L2068</f>
        <v/>
      </c>
      <c r="M2155" s="150" t="n">
        <v>0</v>
      </c>
      <c r="N2155" s="152">
        <f>M2155+N2068</f>
        <v/>
      </c>
      <c r="O2155" s="150" t="n"/>
      <c r="P2155" s="152">
        <f>O2155+P2068</f>
        <v/>
      </c>
      <c r="Q2155" s="153">
        <f>N2155+P2155</f>
        <v/>
      </c>
      <c r="R2155" s="150" t="n"/>
      <c r="S2155" s="152">
        <f>R2155+S2068</f>
        <v/>
      </c>
      <c r="T2155" s="150" t="n"/>
      <c r="U2155" s="152">
        <f>T2155+U2068</f>
        <v/>
      </c>
      <c r="V2155" s="154">
        <f>L2155-N2155-U2155</f>
        <v/>
      </c>
      <c r="W2155" s="152">
        <f>IF(L2155-N2155-U2155-V2155=0,"","Error")</f>
        <v/>
      </c>
    </row>
    <row r="2156" ht="13" customHeight="1">
      <c r="A2156" s="23" t="n"/>
      <c r="B2156" s="18" t="n"/>
      <c r="C2156" s="129" t="n"/>
      <c r="D215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156" s="60" t="inlineStr">
        <is>
          <t>NIO</t>
        </is>
      </c>
      <c r="F2156" s="150" t="n"/>
      <c r="G2156" s="151" t="n"/>
      <c r="H2156" s="151" t="n"/>
      <c r="I2156" s="151" t="n"/>
      <c r="J2156" s="152" t="n"/>
      <c r="K2156" s="150" t="n">
        <v>0</v>
      </c>
      <c r="L2156" s="152">
        <f>K2156+L2069</f>
        <v/>
      </c>
      <c r="M2156" s="150" t="n">
        <v>0</v>
      </c>
      <c r="N2156" s="152">
        <f>M2156+N2069</f>
        <v/>
      </c>
      <c r="O2156" s="150" t="n"/>
      <c r="P2156" s="152">
        <f>O2156+P2069</f>
        <v/>
      </c>
      <c r="Q2156" s="153">
        <f>N2156+P2156</f>
        <v/>
      </c>
      <c r="R2156" s="150" t="n"/>
      <c r="S2156" s="152">
        <f>R2156+S2069</f>
        <v/>
      </c>
      <c r="T2156" s="150" t="n"/>
      <c r="U2156" s="152">
        <f>T2156+U2069</f>
        <v/>
      </c>
      <c r="V2156" s="154">
        <f>L2156-N2156-U2156</f>
        <v/>
      </c>
      <c r="W2156" s="152">
        <f>IF(L2156-N2156-U2156-V2156=0,"","Error")</f>
        <v/>
      </c>
    </row>
    <row r="2157" ht="13" customHeight="1">
      <c r="A2157" s="23" t="n"/>
      <c r="B2157" s="18" t="n"/>
      <c r="C2157" s="129" t="n"/>
      <c r="D2157" s="13" t="inlineStr">
        <is>
          <t xml:space="preserve">   កម្រៃអមទំនិញ</t>
        </is>
      </c>
      <c r="E2157" s="71" t="inlineStr">
        <is>
          <t>CEF</t>
        </is>
      </c>
      <c r="F2157" s="251" t="n"/>
      <c r="G2157" s="252" t="n"/>
      <c r="H2157" s="252" t="n"/>
      <c r="I2157" s="252" t="n"/>
      <c r="J2157" s="253" t="n"/>
      <c r="K2157" s="251" t="n">
        <v>0</v>
      </c>
      <c r="L2157" s="253">
        <f>K2157+L2070</f>
        <v/>
      </c>
      <c r="M2157" s="251" t="n">
        <v>0</v>
      </c>
      <c r="N2157" s="253">
        <f>M2157+N2070</f>
        <v/>
      </c>
      <c r="O2157" s="251" t="n"/>
      <c r="P2157" s="253">
        <f>O2157+P2070</f>
        <v/>
      </c>
      <c r="Q2157" s="254">
        <f>N2157+P2157</f>
        <v/>
      </c>
      <c r="R2157" s="251" t="n"/>
      <c r="S2157" s="253">
        <f>R2157+S2070</f>
        <v/>
      </c>
      <c r="T2157" s="251" t="n"/>
      <c r="U2157" s="253">
        <f>T2157+U2070</f>
        <v/>
      </c>
      <c r="V2157" s="255">
        <f>L2157-N2157-U2157</f>
        <v/>
      </c>
      <c r="W2157" s="253">
        <f>IF(L2157-N2157-U2157-V2157=0,"","Error")</f>
        <v/>
      </c>
    </row>
    <row r="2158" ht="27" customHeight="1" thickBot="1">
      <c r="A2158" s="23" t="n"/>
      <c r="B2158" s="18" t="n"/>
      <c r="C2158" s="129" t="n"/>
      <c r="D215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158" s="70" t="inlineStr">
        <is>
          <t>OTF</t>
        </is>
      </c>
      <c r="F2158" s="243" t="n"/>
      <c r="G2158" s="244" t="n"/>
      <c r="H2158" s="244" t="n"/>
      <c r="I2158" s="244" t="n"/>
      <c r="J2158" s="245" t="n"/>
      <c r="K2158" s="243" t="n">
        <v>0</v>
      </c>
      <c r="L2158" s="245">
        <f>K2158+L2071</f>
        <v/>
      </c>
      <c r="M2158" s="243" t="n">
        <v>0</v>
      </c>
      <c r="N2158" s="245">
        <f>M2158+N2071</f>
        <v/>
      </c>
      <c r="O2158" s="243" t="n"/>
      <c r="P2158" s="245">
        <f>O2158+P2071</f>
        <v/>
      </c>
      <c r="Q2158" s="246">
        <f>N2158+P2158</f>
        <v/>
      </c>
      <c r="R2158" s="243" t="n"/>
      <c r="S2158" s="245">
        <f>R2158+S2071</f>
        <v/>
      </c>
      <c r="T2158" s="243" t="n"/>
      <c r="U2158" s="245">
        <f>T2158+U2071</f>
        <v/>
      </c>
      <c r="V2158" s="247">
        <f>L2158-N2158-U2158</f>
        <v/>
      </c>
      <c r="W2158" s="245">
        <f>IF(L2158-N2158-U2158-V2158=0,"","Error")</f>
        <v/>
      </c>
    </row>
    <row r="2159" ht="14" customHeight="1" thickBot="1">
      <c r="A2159" s="23" t="n"/>
      <c r="B2159" s="18" t="n"/>
      <c r="C2159" s="129" t="n"/>
      <c r="D2159" s="31" t="inlineStr">
        <is>
          <t>សរុបការគ្រប់គ្រងការឆ្លងកាត់អន្តរជាតិ</t>
        </is>
      </c>
      <c r="E2159" s="73" t="inlineStr">
        <is>
          <t>TRF</t>
        </is>
      </c>
      <c r="F2159" s="248" t="n"/>
      <c r="G2159" s="249">
        <f>SUM(G2160:G2166)</f>
        <v/>
      </c>
      <c r="H2159" s="249">
        <f>SUM(H2160:H2166)</f>
        <v/>
      </c>
      <c r="I2159" s="249">
        <f>SUM(I2160:I2166)</f>
        <v/>
      </c>
      <c r="J2159" s="204">
        <f>SUM(J2160:J2166)</f>
        <v/>
      </c>
      <c r="K2159" s="248" t="n">
        <v>0</v>
      </c>
      <c r="L2159" s="204">
        <f>SUM(L2160:L2166)</f>
        <v/>
      </c>
      <c r="M2159" s="248" t="n">
        <v>0</v>
      </c>
      <c r="N2159" s="204">
        <f>SUM(N2160:N2166)</f>
        <v/>
      </c>
      <c r="O2159" s="248">
        <f>SUM(O2160:O2166)</f>
        <v/>
      </c>
      <c r="P2159" s="204">
        <f>SUM(P2160:P2166)</f>
        <v/>
      </c>
      <c r="Q2159" s="206">
        <f>SUM(Q2160:Q2166)</f>
        <v/>
      </c>
      <c r="R2159" s="248">
        <f>SUM(R2160:R2166)</f>
        <v/>
      </c>
      <c r="S2159" s="204">
        <f>SUM(S2160:S2166)</f>
        <v/>
      </c>
      <c r="T2159" s="248">
        <f>SUM(T2160:T2166)</f>
        <v/>
      </c>
      <c r="U2159" s="204">
        <f>SUM(U2160:U2166)</f>
        <v/>
      </c>
      <c r="V2159" s="250">
        <f>L2159-N2159-U2159</f>
        <v/>
      </c>
      <c r="W2159" s="204">
        <f>IF(L2159-N2159-U2159-V2159=0,"","Error")</f>
        <v/>
      </c>
    </row>
    <row r="2160" ht="26" customHeight="1">
      <c r="A2160" s="23" t="n"/>
      <c r="B2160" s="18" t="n"/>
      <c r="C2160" s="129" t="n"/>
      <c r="D216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160" s="74" t="inlineStr">
        <is>
          <t>TFT</t>
        </is>
      </c>
      <c r="F2160" s="192" t="n"/>
      <c r="G2160" s="193" t="n"/>
      <c r="H2160" s="193" t="n"/>
      <c r="I2160" s="193" t="n"/>
      <c r="J2160" s="194" t="n"/>
      <c r="K2160" s="192" t="n">
        <v>0</v>
      </c>
      <c r="L2160" s="194">
        <f>K2160+L2073</f>
        <v/>
      </c>
      <c r="M2160" s="192" t="n">
        <v>0</v>
      </c>
      <c r="N2160" s="194">
        <f>M2160+N2073</f>
        <v/>
      </c>
      <c r="O2160" s="192" t="n"/>
      <c r="P2160" s="194">
        <f>O2160+P2073</f>
        <v/>
      </c>
      <c r="Q2160" s="195">
        <f>N2160+P2160</f>
        <v/>
      </c>
      <c r="R2160" s="192" t="n"/>
      <c r="S2160" s="194">
        <f>R2160+S2073</f>
        <v/>
      </c>
      <c r="T2160" s="192" t="n"/>
      <c r="U2160" s="194">
        <f>T2160+U2073</f>
        <v/>
      </c>
      <c r="V2160" s="196">
        <f>L2160-N2160-U2160</f>
        <v/>
      </c>
      <c r="W2160" s="194">
        <f>IF(L2160-N2160-U2160-V2160=0,"","Error")</f>
        <v/>
      </c>
    </row>
    <row r="2161" ht="13" customHeight="1">
      <c r="A2161" s="23" t="n"/>
      <c r="B2161" s="18" t="n"/>
      <c r="C2161" s="129" t="n"/>
      <c r="D216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161" s="75" t="inlineStr">
        <is>
          <t>TFF</t>
        </is>
      </c>
      <c r="F2161" s="150" t="n"/>
      <c r="G2161" s="151" t="n"/>
      <c r="H2161" s="151" t="n"/>
      <c r="I2161" s="151" t="n"/>
      <c r="J2161" s="152" t="n"/>
      <c r="K2161" s="150" t="n">
        <v>0</v>
      </c>
      <c r="L2161" s="152">
        <f>K2161+L2074</f>
        <v/>
      </c>
      <c r="M2161" s="150" t="n">
        <v>0</v>
      </c>
      <c r="N2161" s="152">
        <f>M2161+N2074</f>
        <v/>
      </c>
      <c r="O2161" s="150" t="n"/>
      <c r="P2161" s="152">
        <f>O2161+P2074</f>
        <v/>
      </c>
      <c r="Q2161" s="153">
        <f>N2161+P2161</f>
        <v/>
      </c>
      <c r="R2161" s="150" t="n"/>
      <c r="S2161" s="152">
        <f>R2161+S2074</f>
        <v/>
      </c>
      <c r="T2161" s="150" t="n"/>
      <c r="U2161" s="152">
        <f>T2161+U2074</f>
        <v/>
      </c>
      <c r="V2161" s="154">
        <f>L2161-N2161-U2161</f>
        <v/>
      </c>
      <c r="W2161" s="152">
        <f>IF(L2161-N2161-U2161-V2161=0,"","Error")</f>
        <v/>
      </c>
    </row>
    <row r="2162" ht="13" customHeight="1">
      <c r="A2162" s="23" t="n"/>
      <c r="B2162" s="18" t="n"/>
      <c r="C2162" s="129" t="n"/>
      <c r="D2162" s="12" t="inlineStr">
        <is>
          <t xml:space="preserve">   កម្រៃគ្រប់គ្រងការឆ្លងកាត់ទំនិញមិនផ្ទុកក្នុងកុងតឺន័រ</t>
        </is>
      </c>
      <c r="E2162" s="75" t="inlineStr">
        <is>
          <t>TFN</t>
        </is>
      </c>
      <c r="F2162" s="150" t="n"/>
      <c r="G2162" s="151" t="n"/>
      <c r="H2162" s="151" t="n"/>
      <c r="I2162" s="151" t="n"/>
      <c r="J2162" s="152" t="n"/>
      <c r="K2162" s="150" t="n">
        <v>0</v>
      </c>
      <c r="L2162" s="152">
        <f>K2162+L2075</f>
        <v/>
      </c>
      <c r="M2162" s="150" t="n">
        <v>0</v>
      </c>
      <c r="N2162" s="152">
        <f>M2162+N2075</f>
        <v/>
      </c>
      <c r="O2162" s="150" t="n"/>
      <c r="P2162" s="152">
        <f>O2162+P2075</f>
        <v/>
      </c>
      <c r="Q2162" s="153">
        <f>N2162+P2162</f>
        <v/>
      </c>
      <c r="R2162" s="150" t="n"/>
      <c r="S2162" s="152">
        <f>R2162+S2075</f>
        <v/>
      </c>
      <c r="T2162" s="150" t="n"/>
      <c r="U2162" s="152">
        <f>T2162+U2075</f>
        <v/>
      </c>
      <c r="V2162" s="154">
        <f>L2162-N2162-U2162</f>
        <v/>
      </c>
      <c r="W2162" s="152">
        <f>IF(L2162-N2162-U2162-V2162=0,"","Error")</f>
        <v/>
      </c>
    </row>
    <row r="2163" ht="13" customHeight="1">
      <c r="A2163" s="23" t="n"/>
      <c r="B2163" s="18" t="n"/>
      <c r="C2163" s="129" t="n"/>
      <c r="D2163" s="12" t="inlineStr">
        <is>
          <t xml:space="preserve">   កម្រៃគ្រប់គ្រងការឆ្លងកាត់គោ ក្របី និងសេះរស់</t>
        </is>
      </c>
      <c r="E2163" s="75" t="inlineStr">
        <is>
          <t>TFB</t>
        </is>
      </c>
      <c r="F2163" s="150" t="n"/>
      <c r="G2163" s="151" t="n"/>
      <c r="H2163" s="151" t="n"/>
      <c r="I2163" s="151" t="n"/>
      <c r="J2163" s="152" t="n"/>
      <c r="K2163" s="150" t="n">
        <v>0</v>
      </c>
      <c r="L2163" s="152">
        <f>K2163+L2076</f>
        <v/>
      </c>
      <c r="M2163" s="150" t="n">
        <v>0</v>
      </c>
      <c r="N2163" s="152">
        <f>M2163+N2076</f>
        <v/>
      </c>
      <c r="O2163" s="150" t="n"/>
      <c r="P2163" s="152">
        <f>O2163+P2076</f>
        <v/>
      </c>
      <c r="Q2163" s="153">
        <f>N2163+P2163</f>
        <v/>
      </c>
      <c r="R2163" s="150" t="n"/>
      <c r="S2163" s="152">
        <f>R2163+S2076</f>
        <v/>
      </c>
      <c r="T2163" s="150" t="n"/>
      <c r="U2163" s="152">
        <f>T2163+U2076</f>
        <v/>
      </c>
      <c r="V2163" s="154">
        <f>L2163-N2163-U2163</f>
        <v/>
      </c>
      <c r="W2163" s="152">
        <f>IF(L2163-N2163-U2163-V2163=0,"","Error")</f>
        <v/>
      </c>
    </row>
    <row r="2164" ht="13" customHeight="1">
      <c r="A2164" s="23" t="n"/>
      <c r="B2164" s="18" t="n"/>
      <c r="C2164" s="129" t="n"/>
      <c r="D2164" s="12" t="inlineStr">
        <is>
          <t xml:space="preserve">   កម្រៃគ្រប់គ្រងការឆ្លងកាត់ជ្រូក ចៀម និងពពែរស់</t>
        </is>
      </c>
      <c r="E2164" s="75" t="inlineStr">
        <is>
          <t>TFS</t>
        </is>
      </c>
      <c r="F2164" s="150" t="n"/>
      <c r="G2164" s="151" t="n"/>
      <c r="H2164" s="151" t="n"/>
      <c r="I2164" s="151" t="n"/>
      <c r="J2164" s="152" t="n"/>
      <c r="K2164" s="150" t="n">
        <v>0</v>
      </c>
      <c r="L2164" s="152">
        <f>K2164+L2077</f>
        <v/>
      </c>
      <c r="M2164" s="150" t="n">
        <v>0</v>
      </c>
      <c r="N2164" s="152">
        <f>M2164+N2077</f>
        <v/>
      </c>
      <c r="O2164" s="150" t="n"/>
      <c r="P2164" s="152">
        <f>O2164+P2077</f>
        <v/>
      </c>
      <c r="Q2164" s="153">
        <f>N2164+P2164</f>
        <v/>
      </c>
      <c r="R2164" s="150" t="n"/>
      <c r="S2164" s="152">
        <f>R2164+S2077</f>
        <v/>
      </c>
      <c r="T2164" s="150" t="n"/>
      <c r="U2164" s="152">
        <f>T2164+U2077</f>
        <v/>
      </c>
      <c r="V2164" s="154">
        <f>L2164-N2164-U2164</f>
        <v/>
      </c>
      <c r="W2164" s="152">
        <f>IF(L2164-N2164-U2164-V2164=0,"","Error")</f>
        <v/>
      </c>
    </row>
    <row r="2165" ht="13" customHeight="1">
      <c r="A2165" s="23" t="n"/>
      <c r="B2165" s="18" t="n"/>
      <c r="C2165" s="129" t="n"/>
      <c r="D2165" s="12" t="inlineStr">
        <is>
          <t xml:space="preserve">   កម្រៃគ្រប់គ្រងការឆ្លងកាត់សត្វស្លាប (មាន់ ទា ...)</t>
        </is>
      </c>
      <c r="E2165" s="75" t="inlineStr">
        <is>
          <t>TFP</t>
        </is>
      </c>
      <c r="F2165" s="150" t="n"/>
      <c r="G2165" s="151" t="n"/>
      <c r="H2165" s="151" t="n"/>
      <c r="I2165" s="151" t="n"/>
      <c r="J2165" s="152" t="n"/>
      <c r="K2165" s="150" t="n">
        <v>0</v>
      </c>
      <c r="L2165" s="152">
        <f>K2165+L2078</f>
        <v/>
      </c>
      <c r="M2165" s="150" t="n">
        <v>0</v>
      </c>
      <c r="N2165" s="152">
        <f>M2165+N2078</f>
        <v/>
      </c>
      <c r="O2165" s="150" t="n"/>
      <c r="P2165" s="152">
        <f>O2165+P2078</f>
        <v/>
      </c>
      <c r="Q2165" s="153">
        <f>N2165+P2165</f>
        <v/>
      </c>
      <c r="R2165" s="150" t="n"/>
      <c r="S2165" s="152">
        <f>R2165+S2078</f>
        <v/>
      </c>
      <c r="T2165" s="150" t="n"/>
      <c r="U2165" s="152">
        <f>T2165+U2078</f>
        <v/>
      </c>
      <c r="V2165" s="154">
        <f>L2165-N2165-U2165</f>
        <v/>
      </c>
      <c r="W2165" s="152">
        <f>IF(L2165-N2165-U2165-V2165=0,"","Error")</f>
        <v/>
      </c>
    </row>
    <row r="2166" ht="14" customHeight="1" thickBot="1">
      <c r="A2166" s="23" t="n"/>
      <c r="B2166" s="24" t="n"/>
      <c r="C2166" s="140" t="n"/>
      <c r="D2166" s="30" t="inlineStr">
        <is>
          <t xml:space="preserve">   កម្រៃគ្រប់គ្រងការឆ្លងកាត់ផលិតផលជលផល</t>
        </is>
      </c>
      <c r="E2166" s="76" t="inlineStr">
        <is>
          <t>TFA</t>
        </is>
      </c>
      <c r="F2166" s="238" t="n"/>
      <c r="G2166" s="239" t="n"/>
      <c r="H2166" s="239" t="n"/>
      <c r="I2166" s="239" t="n"/>
      <c r="J2166" s="240" t="n"/>
      <c r="K2166" s="238" t="n">
        <v>0</v>
      </c>
      <c r="L2166" s="240">
        <f>K2166+L2079</f>
        <v/>
      </c>
      <c r="M2166" s="238" t="n">
        <v>0</v>
      </c>
      <c r="N2166" s="240">
        <f>M2166+N2079</f>
        <v/>
      </c>
      <c r="O2166" s="238" t="n"/>
      <c r="P2166" s="240">
        <f>O2166+P2079</f>
        <v/>
      </c>
      <c r="Q2166" s="241">
        <f>N2166+P2166</f>
        <v/>
      </c>
      <c r="R2166" s="238" t="n"/>
      <c r="S2166" s="240">
        <f>R2166+S2079</f>
        <v/>
      </c>
      <c r="T2166" s="238" t="n"/>
      <c r="U2166" s="240">
        <f>T2166+U2079</f>
        <v/>
      </c>
      <c r="V2166" s="242">
        <f>L2166-N2166-U2166</f>
        <v/>
      </c>
      <c r="W2166" s="240">
        <f>IF(L2166-N2166-U2166-V2166=0,"","Error")</f>
        <v/>
      </c>
    </row>
    <row r="2167" ht="14" customHeight="1" thickBot="1">
      <c r="A2167" s="23" t="n"/>
      <c r="B2167" s="136" t="n">
        <v>7306</v>
      </c>
      <c r="C2167" s="139" t="n">
        <v>73066</v>
      </c>
      <c r="D2167" s="138" t="inlineStr">
        <is>
          <t>សរុបចំណូលពីអាជ្ញាប័ណ្ណក្នុងស្រុក</t>
        </is>
      </c>
      <c r="E2167" s="90" t="n"/>
      <c r="F2167" s="118" t="n"/>
      <c r="G2167" s="119">
        <f>SUM(G2168:G2172)</f>
        <v/>
      </c>
      <c r="H2167" s="119">
        <f>SUM(H2168:H2172)</f>
        <v/>
      </c>
      <c r="I2167" s="119">
        <f>SUM(I2168:I2172)</f>
        <v/>
      </c>
      <c r="J2167" s="120">
        <f>SUM(J2168:J2172)</f>
        <v/>
      </c>
      <c r="K2167" s="118">
        <f>SUM(K2168:K2172)</f>
        <v/>
      </c>
      <c r="L2167" s="120">
        <f>SUM(L2168:L2172)</f>
        <v/>
      </c>
      <c r="M2167" s="118">
        <f>SUM(M2168:M2172)</f>
        <v/>
      </c>
      <c r="N2167" s="120">
        <f>SUM(N2168:N2172)</f>
        <v/>
      </c>
      <c r="O2167" s="118">
        <f>SUM(O2168:O2172)</f>
        <v/>
      </c>
      <c r="P2167" s="120">
        <f>SUM(P2168:P2172)</f>
        <v/>
      </c>
      <c r="Q2167" s="121">
        <f>SUM(Q2168:Q2172)</f>
        <v/>
      </c>
      <c r="R2167" s="118">
        <f>SUM(R2168:R2172)</f>
        <v/>
      </c>
      <c r="S2167" s="120">
        <f>SUM(S2168:S2172)</f>
        <v/>
      </c>
      <c r="T2167" s="118">
        <f>SUM(T2168:T2172)</f>
        <v/>
      </c>
      <c r="U2167" s="120">
        <f>SUM(U2168:U2172)</f>
        <v/>
      </c>
      <c r="V2167" s="122">
        <f>SUM(V2168:V2172)</f>
        <v/>
      </c>
      <c r="W2167" s="120">
        <f>IF(L2167-N2167-U2167-V2167=0,"","Error")</f>
        <v/>
      </c>
    </row>
    <row r="2168" ht="13" customHeight="1">
      <c r="A2168" s="23" t="n"/>
      <c r="B2168" s="18" t="n"/>
      <c r="C2168" s="127" t="n"/>
      <c r="D2168" s="137" t="inlineStr">
        <is>
          <t xml:space="preserve">   កម្រៃអាជ្ញាប័ណ្ណសន្និធិគយបណ្តោះអាសន្ន (មាតិកាចាស់)</t>
        </is>
      </c>
      <c r="E2168" s="86" t="inlineStr">
        <is>
          <t>TSL</t>
        </is>
      </c>
      <c r="F2168" s="192" t="n"/>
      <c r="G2168" s="193" t="n"/>
      <c r="H2168" s="193" t="n"/>
      <c r="I2168" s="193" t="n"/>
      <c r="J2168" s="194" t="n"/>
      <c r="K2168" s="192" t="n">
        <v>0</v>
      </c>
      <c r="L2168" s="194">
        <f>K2168+L2081</f>
        <v/>
      </c>
      <c r="M2168" s="192" t="n">
        <v>0</v>
      </c>
      <c r="N2168" s="194">
        <f>M2168+N2081</f>
        <v/>
      </c>
      <c r="O2168" s="192" t="n"/>
      <c r="P2168" s="194">
        <f>O2168+P2081</f>
        <v/>
      </c>
      <c r="Q2168" s="195">
        <f>N2168+P2168</f>
        <v/>
      </c>
      <c r="R2168" s="192" t="n"/>
      <c r="S2168" s="194">
        <f>R2168+S2081</f>
        <v/>
      </c>
      <c r="T2168" s="192" t="n"/>
      <c r="U2168" s="194">
        <f>T2168+U2081</f>
        <v/>
      </c>
      <c r="V2168" s="196">
        <f>L2168-N2168-U2168</f>
        <v/>
      </c>
      <c r="W2168" s="194">
        <f>IF(L2168-N2168-U2168-V2168=0,"","Error")</f>
        <v/>
      </c>
    </row>
    <row r="2169" ht="26" customHeight="1">
      <c r="A2169" s="23" t="n"/>
      <c r="B2169" s="18" t="n"/>
      <c r="C2169" s="127" t="n"/>
      <c r="D216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169" s="60" t="inlineStr">
        <is>
          <t>BTL</t>
        </is>
      </c>
      <c r="F2169" s="150" t="n"/>
      <c r="G2169" s="151" t="n"/>
      <c r="H2169" s="151" t="n"/>
      <c r="I2169" s="151" t="n"/>
      <c r="J2169" s="152" t="n"/>
      <c r="K2169" s="150" t="n">
        <v>0</v>
      </c>
      <c r="L2169" s="152">
        <f>K2169+L2082</f>
        <v/>
      </c>
      <c r="M2169" s="150" t="n">
        <v>0</v>
      </c>
      <c r="N2169" s="152">
        <f>M2169+N2082</f>
        <v/>
      </c>
      <c r="O2169" s="150" t="n"/>
      <c r="P2169" s="152">
        <f>O2169+P2082</f>
        <v/>
      </c>
      <c r="Q2169" s="153">
        <f>N2169+P2169</f>
        <v/>
      </c>
      <c r="R2169" s="150" t="n"/>
      <c r="S2169" s="152">
        <f>R2169+S2082</f>
        <v/>
      </c>
      <c r="T2169" s="150" t="n"/>
      <c r="U2169" s="152">
        <f>T2169+U2082</f>
        <v/>
      </c>
      <c r="V2169" s="154">
        <f>L2169-N2169-U2169</f>
        <v/>
      </c>
      <c r="W2169" s="152">
        <f>IF(L2169-N2169-U2169-V2169=0,"","Error")</f>
        <v/>
      </c>
    </row>
    <row r="2170" ht="13" customHeight="1">
      <c r="A2170" s="23" t="n"/>
      <c r="B2170" s="18" t="n"/>
      <c r="C2170" s="127" t="n"/>
      <c r="D2170" s="7" t="inlineStr">
        <is>
          <t xml:space="preserve">   កម្រៃការគ្រប់គ្រងប្រតិបត្តិការសន្និធិគយបណ្តោះអាសន្ន</t>
        </is>
      </c>
      <c r="E2170" s="61" t="inlineStr">
        <is>
          <t>TSM</t>
        </is>
      </c>
      <c r="F2170" s="197" t="n"/>
      <c r="G2170" s="198" t="n"/>
      <c r="H2170" s="198" t="n"/>
      <c r="I2170" s="198" t="n"/>
      <c r="J2170" s="199" t="n"/>
      <c r="K2170" s="197" t="n">
        <v>0</v>
      </c>
      <c r="L2170" s="199">
        <f>K2170+L2083</f>
        <v/>
      </c>
      <c r="M2170" s="197" t="n">
        <v>0</v>
      </c>
      <c r="N2170" s="199">
        <f>M2170+N2083</f>
        <v/>
      </c>
      <c r="O2170" s="197" t="n"/>
      <c r="P2170" s="199">
        <f>O2170+P2083</f>
        <v/>
      </c>
      <c r="Q2170" s="200">
        <f>N2170+P2170</f>
        <v/>
      </c>
      <c r="R2170" s="197" t="n"/>
      <c r="S2170" s="199">
        <f>R2170+S2083</f>
        <v/>
      </c>
      <c r="T2170" s="197" t="n"/>
      <c r="U2170" s="199">
        <f>T2170+U2083</f>
        <v/>
      </c>
      <c r="V2170" s="201">
        <f>L2170-N2170-U2170</f>
        <v/>
      </c>
      <c r="W2170" s="199">
        <f>IF(L2170-N2170-U2170-V2170=0,"","Error")</f>
        <v/>
      </c>
    </row>
    <row r="2171" ht="13" customHeight="1">
      <c r="A2171" s="23" t="n"/>
      <c r="B2171" s="18" t="n"/>
      <c r="C2171" s="127" t="n"/>
      <c r="D2171" s="7" t="inlineStr">
        <is>
          <t xml:space="preserve">   កម្រៃការគ្រប់គ្រងប្រតិបត្តិការភណ្ឌាគារគយមានដែនកំណត់ </t>
        </is>
      </c>
      <c r="E2171" s="61" t="inlineStr">
        <is>
          <t>BWM</t>
        </is>
      </c>
      <c r="F2171" s="197" t="n"/>
      <c r="G2171" s="198" t="n"/>
      <c r="H2171" s="198" t="n"/>
      <c r="I2171" s="198" t="n"/>
      <c r="J2171" s="199" t="n"/>
      <c r="K2171" s="197" t="n">
        <v>0</v>
      </c>
      <c r="L2171" s="199">
        <f>K2171+L2084</f>
        <v/>
      </c>
      <c r="M2171" s="197" t="n">
        <v>0</v>
      </c>
      <c r="N2171" s="199">
        <f>M2171+N2084</f>
        <v/>
      </c>
      <c r="O2171" s="197" t="n"/>
      <c r="P2171" s="199">
        <f>O2171+P2084</f>
        <v/>
      </c>
      <c r="Q2171" s="200">
        <f>N2171+P2171</f>
        <v/>
      </c>
      <c r="R2171" s="197" t="n"/>
      <c r="S2171" s="199">
        <f>R2171+S2084</f>
        <v/>
      </c>
      <c r="T2171" s="197" t="n"/>
      <c r="U2171" s="199">
        <f>T2171+U2084</f>
        <v/>
      </c>
      <c r="V2171" s="201">
        <f>L2171-N2171-U2171</f>
        <v/>
      </c>
      <c r="W2171" s="199">
        <f>IF(L2171-N2171-U2171-V2171=0,"","Error")</f>
        <v/>
      </c>
    </row>
    <row r="2172" ht="14" customHeight="1" thickBot="1">
      <c r="A2172" s="23" t="n"/>
      <c r="B2172" s="24" t="n"/>
      <c r="C2172" s="130" t="n"/>
      <c r="D2172" s="28" t="inlineStr">
        <is>
          <t xml:space="preserve">   កម្រៃអាជ្ញាប័ណ្ណជើងសាគយ</t>
        </is>
      </c>
      <c r="E2172" s="69" t="inlineStr">
        <is>
          <t>CBL</t>
        </is>
      </c>
      <c r="F2172" s="238" t="n"/>
      <c r="G2172" s="239" t="n"/>
      <c r="H2172" s="239" t="n"/>
      <c r="I2172" s="239" t="n"/>
      <c r="J2172" s="240" t="n"/>
      <c r="K2172" s="238" t="n">
        <v>0</v>
      </c>
      <c r="L2172" s="240">
        <f>K2172+L2085</f>
        <v/>
      </c>
      <c r="M2172" s="238" t="n">
        <v>0</v>
      </c>
      <c r="N2172" s="240">
        <f>M2172+N2085</f>
        <v/>
      </c>
      <c r="O2172" s="238" t="n"/>
      <c r="P2172" s="240">
        <f>O2172+P2085</f>
        <v/>
      </c>
      <c r="Q2172" s="241">
        <f>N2172+P2172</f>
        <v/>
      </c>
      <c r="R2172" s="238" t="n"/>
      <c r="S2172" s="240">
        <f>R2172+S2085</f>
        <v/>
      </c>
      <c r="T2172" s="238" t="n"/>
      <c r="U2172" s="240">
        <f>T2172+U2085</f>
        <v/>
      </c>
      <c r="V2172" s="242">
        <f>L2172-N2172-U2172</f>
        <v/>
      </c>
      <c r="W2172" s="240">
        <f>IF(L2172-N2172-U2172-V2172=0,"","Error")</f>
        <v/>
      </c>
    </row>
    <row r="2173" ht="13" customHeight="1">
      <c r="A2173" s="15" t="n"/>
      <c r="B2173" s="19" t="inlineStr">
        <is>
          <t>7307</t>
        </is>
      </c>
      <c r="C2173" s="20" t="n">
        <v>73071</v>
      </c>
      <c r="D2173" s="16" t="inlineStr">
        <is>
          <t>ការជួលដីទំនេរ</t>
        </is>
      </c>
      <c r="E2173" s="77" t="inlineStr">
        <is>
          <t>ROL</t>
        </is>
      </c>
      <c r="F2173" s="97" t="n"/>
      <c r="G2173" s="98" t="n"/>
      <c r="H2173" s="98" t="n"/>
      <c r="I2173" s="98" t="n"/>
      <c r="J2173" s="99" t="n"/>
      <c r="K2173" s="97" t="n">
        <v>0</v>
      </c>
      <c r="L2173" s="99">
        <f>K2173+L2086</f>
        <v/>
      </c>
      <c r="M2173" s="97" t="n">
        <v>0</v>
      </c>
      <c r="N2173" s="99">
        <f>M2173+N2086</f>
        <v/>
      </c>
      <c r="O2173" s="97" t="n"/>
      <c r="P2173" s="99">
        <f>O2173+P2086</f>
        <v/>
      </c>
      <c r="Q2173" s="100">
        <f>N2173+P2173</f>
        <v/>
      </c>
      <c r="R2173" s="97" t="n"/>
      <c r="S2173" s="99">
        <f>R2173+S2086</f>
        <v/>
      </c>
      <c r="T2173" s="97" t="n"/>
      <c r="U2173" s="99">
        <f>T2173+U2086</f>
        <v/>
      </c>
      <c r="V2173" s="101">
        <f>L2173-N2173-U2173</f>
        <v/>
      </c>
      <c r="W2173" s="99">
        <f>IF(L2173-N2173-U2173-V2173=0,"","Error")</f>
        <v/>
      </c>
    </row>
    <row r="2174" ht="13" customHeight="1">
      <c r="A2174" s="15" t="n"/>
      <c r="B2174" s="18" t="n"/>
      <c r="C2174" s="21" t="n">
        <v>73072</v>
      </c>
      <c r="D2174" s="22" t="inlineStr">
        <is>
          <t>ការជួលដីមានអគារ</t>
        </is>
      </c>
      <c r="E2174" s="62" t="inlineStr">
        <is>
          <t>ROB</t>
        </is>
      </c>
      <c r="F2174" s="184" t="n"/>
      <c r="G2174" s="185" t="n"/>
      <c r="H2174" s="185" t="n"/>
      <c r="I2174" s="185" t="n"/>
      <c r="J2174" s="186" t="n"/>
      <c r="K2174" s="184" t="n">
        <v>0</v>
      </c>
      <c r="L2174" s="124">
        <f>K2174+L2087</f>
        <v/>
      </c>
      <c r="M2174" s="184" t="n">
        <v>0</v>
      </c>
      <c r="N2174" s="124">
        <f>M2174+N2087</f>
        <v/>
      </c>
      <c r="O2174" s="184" t="n"/>
      <c r="P2174" s="186">
        <f>O2174+P2087</f>
        <v/>
      </c>
      <c r="Q2174" s="187">
        <f>N2174+P2174</f>
        <v/>
      </c>
      <c r="R2174" s="184" t="n"/>
      <c r="S2174" s="186">
        <f>R2174+S2087</f>
        <v/>
      </c>
      <c r="T2174" s="184" t="n"/>
      <c r="U2174" s="186">
        <f>T2174+U2087</f>
        <v/>
      </c>
      <c r="V2174" s="188">
        <f>L2174-N2174-U2174</f>
        <v/>
      </c>
      <c r="W2174" s="186">
        <f>IF(L2174-N2174-U2174-V2174=0,"","Error")</f>
        <v/>
      </c>
    </row>
    <row r="2175" ht="14" customHeight="1" thickBot="1">
      <c r="A2175" s="15" t="n"/>
      <c r="B2175" s="18" t="n"/>
      <c r="C2175" s="131" t="n">
        <v>73073</v>
      </c>
      <c r="D2175" s="82" t="inlineStr">
        <is>
          <t>ការជួលអគារ ឬសំណង់ផ្សេងៗ</t>
        </is>
      </c>
      <c r="E2175" s="132" t="inlineStr">
        <is>
          <t>ROO</t>
        </is>
      </c>
      <c r="F2175" s="168" t="n"/>
      <c r="G2175" s="169" t="n"/>
      <c r="H2175" s="169" t="n"/>
      <c r="I2175" s="169" t="n"/>
      <c r="J2175" s="170" t="n"/>
      <c r="K2175" s="168" t="n">
        <v>0</v>
      </c>
      <c r="L2175" s="170">
        <f>K2175+L2088</f>
        <v/>
      </c>
      <c r="M2175" s="168" t="n">
        <v>0</v>
      </c>
      <c r="N2175" s="170">
        <f>M2175+N2088</f>
        <v/>
      </c>
      <c r="O2175" s="168" t="n"/>
      <c r="P2175" s="170">
        <f>O2175+P2088</f>
        <v/>
      </c>
      <c r="Q2175" s="171">
        <f>N2175+P2175</f>
        <v/>
      </c>
      <c r="R2175" s="168" t="n"/>
      <c r="S2175" s="170">
        <f>R2175+S2088</f>
        <v/>
      </c>
      <c r="T2175" s="168" t="n"/>
      <c r="U2175" s="170">
        <f>T2175+U2088</f>
        <v/>
      </c>
      <c r="V2175" s="263">
        <f>L2175-N2175-U2175</f>
        <v/>
      </c>
      <c r="W2175" s="170">
        <f>IF(L2175-N2175-U2175-V2175=0,"","Error")</f>
        <v/>
      </c>
    </row>
    <row r="2176" ht="14" customHeight="1" thickBot="1">
      <c r="A2176" s="23" t="n"/>
      <c r="B2176" s="15" t="n"/>
      <c r="C2176" s="139" t="n">
        <v>73087</v>
      </c>
      <c r="D2176" s="135" t="inlineStr">
        <is>
          <t>សរុបផលពីការត្រួតពិនិត្យគុណភាពផលិតផល និងការគោរពបទដ្ឋាន</t>
        </is>
      </c>
      <c r="E2176" s="89" t="n"/>
      <c r="F2176" s="118" t="n"/>
      <c r="G2176" s="119">
        <f>G2177</f>
        <v/>
      </c>
      <c r="H2176" s="119">
        <f>H2177</f>
        <v/>
      </c>
      <c r="I2176" s="119">
        <f>I2177</f>
        <v/>
      </c>
      <c r="J2176" s="120">
        <f>J2177</f>
        <v/>
      </c>
      <c r="K2176" s="118">
        <f>K2177</f>
        <v/>
      </c>
      <c r="L2176" s="120">
        <f>L2177</f>
        <v/>
      </c>
      <c r="M2176" s="118">
        <f>M2177</f>
        <v/>
      </c>
      <c r="N2176" s="120">
        <f>N2177</f>
        <v/>
      </c>
      <c r="O2176" s="118">
        <f>O2177</f>
        <v/>
      </c>
      <c r="P2176" s="120">
        <f>P2177</f>
        <v/>
      </c>
      <c r="Q2176" s="121">
        <f>Q2177</f>
        <v/>
      </c>
      <c r="R2176" s="118">
        <f>R2177</f>
        <v/>
      </c>
      <c r="S2176" s="120">
        <f>S2177</f>
        <v/>
      </c>
      <c r="T2176" s="118">
        <f>T2177</f>
        <v/>
      </c>
      <c r="U2176" s="120">
        <f>U2177</f>
        <v/>
      </c>
      <c r="V2176" s="122">
        <f>V2177</f>
        <v/>
      </c>
      <c r="W2176" s="120">
        <f>IF(L2176-N2176-U2176-V2176=0,"","Error")</f>
        <v/>
      </c>
    </row>
    <row r="2177" ht="13" customHeight="1">
      <c r="A2177" s="23" t="n"/>
      <c r="B2177" s="18" t="n"/>
      <c r="C2177" s="129" t="n"/>
      <c r="D2177" s="133" t="inlineStr">
        <is>
          <t>កម្រៃត្រួតពិនិត្យកុងតឺន័រតាមម៉ាស៊ីនស្កែន</t>
        </is>
      </c>
      <c r="E2177" s="134" t="inlineStr">
        <is>
          <t>SCF</t>
        </is>
      </c>
      <c r="F2177" s="256" t="n"/>
      <c r="G2177" s="264">
        <f>SUM(G2178:G2179)</f>
        <v/>
      </c>
      <c r="H2177" s="264">
        <f>SUM(H2178:H2179)</f>
        <v/>
      </c>
      <c r="I2177" s="264">
        <f>SUM(I2178:I2179)</f>
        <v/>
      </c>
      <c r="J2177" s="165">
        <f>SUM(J2178:J2179)</f>
        <v/>
      </c>
      <c r="K2177" s="256" t="n">
        <v>0</v>
      </c>
      <c r="L2177" s="165">
        <f>SUM(L2178:L2179)</f>
        <v/>
      </c>
      <c r="M2177" s="256" t="n">
        <v>0</v>
      </c>
      <c r="N2177" s="165">
        <f>SUM(N2178:N2179)</f>
        <v/>
      </c>
      <c r="O2177" s="256">
        <f>SUM(O2178:O2179)</f>
        <v/>
      </c>
      <c r="P2177" s="165">
        <f>SUM(P2178:P2179)</f>
        <v/>
      </c>
      <c r="Q2177" s="166">
        <f>SUM(Q2178:Q2179)</f>
        <v/>
      </c>
      <c r="R2177" s="256">
        <f>SUM(R2178:R2179)</f>
        <v/>
      </c>
      <c r="S2177" s="165">
        <f>SUM(S2178:S2179)</f>
        <v/>
      </c>
      <c r="T2177" s="256">
        <f>SUM(T2178:T2179)</f>
        <v/>
      </c>
      <c r="U2177" s="165">
        <f>SUM(U2178:U2179)</f>
        <v/>
      </c>
      <c r="V2177" s="265">
        <f>L2177-N2177-U2177</f>
        <v/>
      </c>
      <c r="W2177" s="165">
        <f>IF(L2177-N2177-U2177-V2177=0,"","Error")</f>
        <v/>
      </c>
    </row>
    <row r="2178" ht="13" customHeight="1">
      <c r="A2178" s="23" t="n"/>
      <c r="B2178" s="18" t="n"/>
      <c r="C2178" s="127" t="n"/>
      <c r="D2178" s="14" t="inlineStr">
        <is>
          <t xml:space="preserve">   កម្រៃស្កែនកុងតឺន័រក្រោម ៤០ហ្វីត</t>
        </is>
      </c>
      <c r="E2178" s="59" t="inlineStr">
        <is>
          <t>SFS</t>
        </is>
      </c>
      <c r="F2178" s="192" t="n"/>
      <c r="G2178" s="193" t="n"/>
      <c r="H2178" s="193" t="n"/>
      <c r="I2178" s="193" t="n"/>
      <c r="J2178" s="194" t="n"/>
      <c r="K2178" s="192" t="n">
        <v>0</v>
      </c>
      <c r="L2178" s="194">
        <f>K2178+L2091</f>
        <v/>
      </c>
      <c r="M2178" s="192" t="n">
        <v>0</v>
      </c>
      <c r="N2178" s="194">
        <f>M2178+N2091</f>
        <v/>
      </c>
      <c r="O2178" s="192" t="n"/>
      <c r="P2178" s="194">
        <f>O2178+P2091</f>
        <v/>
      </c>
      <c r="Q2178" s="195">
        <f>N2178+P2178</f>
        <v/>
      </c>
      <c r="R2178" s="192" t="n"/>
      <c r="S2178" s="194">
        <f>R2178+S2091</f>
        <v/>
      </c>
      <c r="T2178" s="192" t="n"/>
      <c r="U2178" s="194">
        <f>T2178+U2091</f>
        <v/>
      </c>
      <c r="V2178" s="196">
        <f>L2178-N2178-U2178</f>
        <v/>
      </c>
      <c r="W2178" s="194">
        <f>IF(L2178-N2178-U2178-V2178=0,"","Error")</f>
        <v/>
      </c>
    </row>
    <row r="2179" ht="14" customHeight="1" thickBot="1">
      <c r="A2179" s="27" t="n"/>
      <c r="B2179" s="24" t="n"/>
      <c r="C2179" s="130" t="n"/>
      <c r="D2179" s="28" t="inlineStr">
        <is>
          <t xml:space="preserve">   កម្រៃស្កែនកុងតឺន័រចាប់ពី ៤០ហ្វីត ឡើង</t>
        </is>
      </c>
      <c r="E2179" s="69" t="inlineStr">
        <is>
          <t>SFL</t>
        </is>
      </c>
      <c r="F2179" s="238" t="n"/>
      <c r="G2179" s="239" t="n"/>
      <c r="H2179" s="239" t="n"/>
      <c r="I2179" s="239" t="n"/>
      <c r="J2179" s="240" t="n"/>
      <c r="K2179" s="238" t="n">
        <v>0</v>
      </c>
      <c r="L2179" s="240">
        <f>K2179+L2092</f>
        <v/>
      </c>
      <c r="M2179" s="238" t="n">
        <v>0</v>
      </c>
      <c r="N2179" s="240">
        <f>M2179+N2092</f>
        <v/>
      </c>
      <c r="O2179" s="238" t="n"/>
      <c r="P2179" s="240">
        <f>O2179+P2092</f>
        <v/>
      </c>
      <c r="Q2179" s="241">
        <f>N2179+P2179</f>
        <v/>
      </c>
      <c r="R2179" s="238" t="n"/>
      <c r="S2179" s="240">
        <f>R2179+S2092</f>
        <v/>
      </c>
      <c r="T2179" s="238" t="n"/>
      <c r="U2179" s="240">
        <f>T2179+U2092</f>
        <v/>
      </c>
      <c r="V2179" s="242">
        <f>L2179-N2179-U2179</f>
        <v/>
      </c>
      <c r="W2179" s="240">
        <f>IF(L2179-N2179-U2179-V2179=0,"","Error")</f>
        <v/>
      </c>
    </row>
    <row r="2180" ht="14" customHeight="1" thickBot="1">
      <c r="A2180" s="78" t="inlineStr">
        <is>
          <t>76</t>
        </is>
      </c>
      <c r="B2180" s="79" t="inlineStr">
        <is>
          <t>7698</t>
        </is>
      </c>
      <c r="C2180" s="95" t="n">
        <v>76981</v>
      </c>
      <c r="D2180" s="96" t="inlineStr">
        <is>
          <t xml:space="preserve">ផលហិរញ្ញវត្ថុផ្សេងទៀត </t>
        </is>
      </c>
      <c r="E2180" s="90" t="inlineStr">
        <is>
          <t>ORB</t>
        </is>
      </c>
      <c r="F2180" s="118" t="n"/>
      <c r="G2180" s="257" t="n"/>
      <c r="H2180" s="257" t="n"/>
      <c r="I2180" s="257" t="n"/>
      <c r="J2180" s="258" t="n"/>
      <c r="K2180" s="118" t="n">
        <v>0</v>
      </c>
      <c r="L2180" s="258">
        <f>K2180+L2093</f>
        <v/>
      </c>
      <c r="M2180" s="118" t="n">
        <v>0</v>
      </c>
      <c r="N2180" s="258">
        <f>M2180+N2093</f>
        <v/>
      </c>
      <c r="O2180" s="118" t="n"/>
      <c r="P2180" s="258">
        <f>O2180+P2093</f>
        <v/>
      </c>
      <c r="Q2180" s="121">
        <f>N2180+P2180</f>
        <v/>
      </c>
      <c r="R2180" s="118" t="n"/>
      <c r="S2180" s="258">
        <f>R2180+S2093</f>
        <v/>
      </c>
      <c r="T2180" s="118" t="n"/>
      <c r="U2180" s="258">
        <f>T2180+U2093</f>
        <v/>
      </c>
      <c r="V2180" s="122">
        <f>L2180-N2180-U2180</f>
        <v/>
      </c>
      <c r="W2180" s="258">
        <f>IF(L2180-N2180-U2180-V2180=0,"","Error")</f>
        <v/>
      </c>
    </row>
    <row r="2181" ht="13" customHeight="1" thickBot="1">
      <c r="A2181" s="348" t="n">
        <v>45316</v>
      </c>
      <c r="B2181" s="346" t="n"/>
      <c r="C2181" s="346" t="n"/>
      <c r="D2181" s="346" t="n"/>
      <c r="E2181" s="346" t="n"/>
      <c r="F2181" s="349" t="n"/>
      <c r="G2181" s="156">
        <f>SUM(G2182:G2187,G2188,G2200:G2209,G2210,G2211,G2217:G2221,G2222,G2223,G2237,G2254,G2260:G2262,G2263,G2267)</f>
        <v/>
      </c>
      <c r="H2181" s="156">
        <f>SUM(H2182:H2187,H2188,H2200:H2209,H2210,H2211,H2217:H2221,H2222,H2223,H2237,H2254,H2260:H2262,H2263,H2267)</f>
        <v/>
      </c>
      <c r="I2181" s="156">
        <f>SUM(I2182:I2187,I2188,I2200:I2209,I2210,I2211,I2217:I2221,I2222,I2223,I2237,I2254,I2260:I2262,I2263,I2267)</f>
        <v/>
      </c>
      <c r="J2181" s="157">
        <f>SUM(J2182:J2187,J2188,J2200:J2209,J2210,J2211,J2217:J2221,J2222,J2223,J2237,J2254,J2260:J2262,J2263,J2267)</f>
        <v/>
      </c>
      <c r="K2181" s="155">
        <f>SUM(K2182:K2187,K2188,K2200:K2209,K2210,K2211,K2217:K2221,K2222,K2223,K2237,K2254,K2260:K2262,K2263,K2267)</f>
        <v/>
      </c>
      <c r="L2181" s="157">
        <f>SUM(L2182:L2187,L2188,L2200:L2209,L2210,L2211,L2217:L2221,L2222,L2223,L2237,L2254,L2260:L2262,L2263,L2267)</f>
        <v/>
      </c>
      <c r="M2181" s="155">
        <f>SUM(M2182:M2187,M2188,M2200:M2209,M2210,M2211,M2217:M2221,M2222,M2223,M2237,M2254,M2260:M2262,M2263,M2267)</f>
        <v/>
      </c>
      <c r="N2181" s="157">
        <f>SUM(N2182:N2187,N2188,N2200:N2209,N2210,N2211,N2217:N2221,N2222,N2223,N2237,N2254,N2260:N2262,N2263,N2267)</f>
        <v/>
      </c>
      <c r="O2181" s="155">
        <f>SUM(O2182:O2187,O2188,O2200:O2209,O2210,O2211,O2217:O2221,O2222,O2223,O2237,O2254,O2260:O2262,O2263,O2267)</f>
        <v/>
      </c>
      <c r="P2181" s="157">
        <f>SUM(P2182:P2187,P2188,P2200:P2209,P2210,P2211,P2217:P2221,P2222,P2223,P2237,P2254,P2260:P2262,P2263,P2267)</f>
        <v/>
      </c>
      <c r="Q2181" s="158">
        <f>SUM(Q2182:Q2187,Q2188,Q2200:Q2209,Q2210,Q2211,Q2217:Q2221,Q2222,Q2223,Q2237,Q2254,Q2260:Q2262,Q2263,Q2267)</f>
        <v/>
      </c>
      <c r="R2181" s="155">
        <f>SUM(R2182:R2187,R2188,R2200:R2209,R2210,R2211,R2217:R2221,R2222,R2223,R2237,R2254,R2260:R2262,R2263,R2267)</f>
        <v/>
      </c>
      <c r="S2181" s="157">
        <f>SUM(S2182:S2187,S2188,S2200:S2209,S2210,S2211,S2217:S2221,S2222,S2223,S2237,S2254,S2260:S2262,S2263,S2267)</f>
        <v/>
      </c>
      <c r="T2181" s="155">
        <f>SUM(T2182:T2187,T2188,T2200:T2209,T2210,T2211,T2217:T2221,T2222,T2223,T2237,T2254,T2260:T2262,T2263,T2267)</f>
        <v/>
      </c>
      <c r="U2181" s="157">
        <f>SUM(U2182:U2187,U2188,U2200:U2209,U2210,U2211,U2217:U2221,U2222,U2223,U2237,U2254,U2260:U2262,U2263,U2267)</f>
        <v/>
      </c>
      <c r="V2181" s="159">
        <f>SUM(V2182:V2187,V2188,V2200:V2209,V2210,V2211,V2217:V2221,V2222,V2223,V2237,V2254,V2260:V2262,V2263,V2267)</f>
        <v/>
      </c>
      <c r="W2181" s="157">
        <f>IF(L2181-N2181-U2181-V2181=0,"","Error")</f>
        <v/>
      </c>
    </row>
    <row r="2182" ht="13" customHeight="1">
      <c r="A2182" s="25" t="inlineStr">
        <is>
          <t>70</t>
        </is>
      </c>
      <c r="B2182" s="29" t="n">
        <v>7002</v>
      </c>
      <c r="C2182" s="20" t="n">
        <v>70025</v>
      </c>
      <c r="D2182" s="16" t="inlineStr">
        <is>
          <t>អាករលើតម្លៃបន្ថែម របបនាំចូល (សហគ្រាសប្រេងឥន្ធនៈ)</t>
        </is>
      </c>
      <c r="E2182" s="49" t="inlineStr">
        <is>
          <t>VPP</t>
        </is>
      </c>
      <c r="F2182" s="123" t="n"/>
      <c r="G2182" s="98" t="n"/>
      <c r="H2182" s="98" t="n"/>
      <c r="I2182" s="98" t="n"/>
      <c r="J2182" s="99" t="n"/>
      <c r="K2182" s="97" t="n">
        <v>0</v>
      </c>
      <c r="L2182" s="99">
        <f>K2182+L2095</f>
        <v/>
      </c>
      <c r="M2182" s="97" t="n">
        <v>0</v>
      </c>
      <c r="N2182" s="99">
        <f>M2182+N2095</f>
        <v/>
      </c>
      <c r="O2182" s="97" t="n"/>
      <c r="P2182" s="99">
        <f>O2182+P2095</f>
        <v/>
      </c>
      <c r="Q2182" s="100">
        <f>N2182+P2182</f>
        <v/>
      </c>
      <c r="R2182" s="97" t="n"/>
      <c r="S2182" s="99">
        <f>R2182+S2095</f>
        <v/>
      </c>
      <c r="T2182" s="97" t="n"/>
      <c r="U2182" s="99">
        <f>T2182+U2095</f>
        <v/>
      </c>
      <c r="V2182" s="101">
        <f>L2182-N2182-U2182</f>
        <v/>
      </c>
      <c r="W2182" s="99">
        <f>IF(L2182-N2182-U2182-V2182=0,"","Error")</f>
        <v/>
      </c>
    </row>
    <row r="2183" ht="13" customHeight="1">
      <c r="A2183" s="15" t="n"/>
      <c r="B2183" s="18" t="n"/>
      <c r="C2183" s="21" t="n">
        <v>70026</v>
      </c>
      <c r="D2183" s="22" t="inlineStr">
        <is>
          <t>អាករលើតម្លៃបន្ថែម របបនាំចូល (សហគ្រាសផ្សេងៗទៀត)</t>
        </is>
      </c>
      <c r="E2183" s="50" t="inlineStr">
        <is>
          <t>VOP</t>
        </is>
      </c>
      <c r="F2183" s="184" t="n"/>
      <c r="G2183" s="185" t="n"/>
      <c r="H2183" s="185" t="n"/>
      <c r="I2183" s="185" t="n"/>
      <c r="J2183" s="186" t="n"/>
      <c r="K2183" s="184" t="n">
        <v>2237300</v>
      </c>
      <c r="L2183" s="186">
        <f>K2183+L2096</f>
        <v/>
      </c>
      <c r="M2183" s="184" t="n">
        <v>3208837</v>
      </c>
      <c r="N2183" s="186">
        <f>M2183+N2096</f>
        <v/>
      </c>
      <c r="O2183" s="184" t="n"/>
      <c r="P2183" s="186">
        <f>O2183+P2096</f>
        <v/>
      </c>
      <c r="Q2183" s="187">
        <f>N2183+P2183</f>
        <v/>
      </c>
      <c r="R2183" s="184" t="n"/>
      <c r="S2183" s="186">
        <f>R2183+S2096</f>
        <v/>
      </c>
      <c r="T2183" s="184" t="n"/>
      <c r="U2183" s="186">
        <f>T2183+U2096</f>
        <v/>
      </c>
      <c r="V2183" s="188">
        <f>L2183-N2183-U2183</f>
        <v/>
      </c>
      <c r="W2183" s="186">
        <f>IF(L2183-N2183-U2183-V2183=0,"","Error")</f>
        <v/>
      </c>
    </row>
    <row r="2184" ht="14" customHeight="1" thickBot="1">
      <c r="A2184" s="15" t="n"/>
      <c r="B2184" s="24" t="n"/>
      <c r="C2184" s="55" t="n">
        <v>70027</v>
      </c>
      <c r="D2184" s="56" t="inlineStr">
        <is>
          <t>អាករលើតម្លៃបន្ថែម របបនាំចូល (ជាបន្ទុករបស់រដ្ឋ)</t>
        </is>
      </c>
      <c r="E2184" s="57" t="inlineStr">
        <is>
          <t>VAP</t>
        </is>
      </c>
      <c r="F2184" s="107" t="n"/>
      <c r="G2184" s="108" t="n"/>
      <c r="H2184" s="108" t="n"/>
      <c r="I2184" s="108" t="n"/>
      <c r="J2184" s="109" t="n"/>
      <c r="K2184" s="107" t="n">
        <v>0</v>
      </c>
      <c r="L2184" s="109">
        <f>K2184+L2097</f>
        <v/>
      </c>
      <c r="M2184" s="107" t="n">
        <v>0</v>
      </c>
      <c r="N2184" s="109">
        <f>M2184+N2097</f>
        <v/>
      </c>
      <c r="O2184" s="107" t="n"/>
      <c r="P2184" s="109">
        <f>O2184+P2097</f>
        <v/>
      </c>
      <c r="Q2184" s="110">
        <f>N2184+P2184</f>
        <v/>
      </c>
      <c r="R2184" s="107" t="n"/>
      <c r="S2184" s="109">
        <f>R2184+S2097</f>
        <v/>
      </c>
      <c r="T2184" s="107" t="n"/>
      <c r="U2184" s="109">
        <f>T2184+U2097</f>
        <v/>
      </c>
      <c r="V2184" s="111">
        <f>L2184-N2184-U2184</f>
        <v/>
      </c>
      <c r="W2184" s="109">
        <f>IF(L2184-N2184-U2184-V2184=0,"","Error")</f>
        <v/>
      </c>
    </row>
    <row r="2185" ht="13" customHeight="1">
      <c r="A2185" s="15" t="n"/>
      <c r="B2185" s="29" t="n">
        <v>7003</v>
      </c>
      <c r="C2185" s="20" t="n">
        <v>70032</v>
      </c>
      <c r="D2185" s="16" t="inlineStr">
        <is>
          <t>អាករពិសេសលើទំនិញមួយចំនួន របបនាំចូល (សហគ្រាសប្រេងឥន្ធនៈ)</t>
        </is>
      </c>
      <c r="E2185" s="49" t="inlineStr">
        <is>
          <t>SPP</t>
        </is>
      </c>
      <c r="F2185" s="97" t="n"/>
      <c r="G2185" s="98" t="n"/>
      <c r="H2185" s="98" t="n"/>
      <c r="I2185" s="98" t="n"/>
      <c r="J2185" s="99" t="n"/>
      <c r="K2185" s="97" t="n">
        <v>0</v>
      </c>
      <c r="L2185" s="99">
        <f>K2185+L2098</f>
        <v/>
      </c>
      <c r="M2185" s="97" t="n">
        <v>0</v>
      </c>
      <c r="N2185" s="99">
        <f>M2185+N2098</f>
        <v/>
      </c>
      <c r="O2185" s="97" t="n"/>
      <c r="P2185" s="99">
        <f>O2185+P2098</f>
        <v/>
      </c>
      <c r="Q2185" s="100">
        <f>N2185+P2185</f>
        <v/>
      </c>
      <c r="R2185" s="97" t="n"/>
      <c r="S2185" s="99">
        <f>R2185+S2098</f>
        <v/>
      </c>
      <c r="T2185" s="97" t="n"/>
      <c r="U2185" s="99">
        <f>T2185+U2098</f>
        <v/>
      </c>
      <c r="V2185" s="101">
        <f>L2185-N2185-U2185</f>
        <v/>
      </c>
      <c r="W2185" s="99">
        <f>IF(L2185-N2185-U2185-V2185=0,"","Error")</f>
        <v/>
      </c>
    </row>
    <row r="2186" ht="14" customHeight="1" thickBot="1">
      <c r="A2186" s="15" t="n"/>
      <c r="B2186" s="24" t="n"/>
      <c r="C2186" s="55" t="n">
        <v>70033</v>
      </c>
      <c r="D2186" s="56" t="inlineStr">
        <is>
          <t>អាករពិសេសលើទំនិញមួយចំនួន របបនាំចូល (សហគ្រាសផ្សេងៗទៀត)</t>
        </is>
      </c>
      <c r="E2186" s="57" t="inlineStr">
        <is>
          <t>SOP</t>
        </is>
      </c>
      <c r="F2186" s="107" t="n"/>
      <c r="G2186" s="108" t="n"/>
      <c r="H2186" s="108" t="n"/>
      <c r="I2186" s="108" t="n"/>
      <c r="J2186" s="109" t="n"/>
      <c r="K2186" s="107" t="n">
        <v>0</v>
      </c>
      <c r="L2186" s="109">
        <f>K2186+L2099</f>
        <v/>
      </c>
      <c r="M2186" s="107" t="n">
        <v>0</v>
      </c>
      <c r="N2186" s="109">
        <f>M2186+N2099</f>
        <v/>
      </c>
      <c r="O2186" s="107" t="n"/>
      <c r="P2186" s="109">
        <f>O2186+P2099</f>
        <v/>
      </c>
      <c r="Q2186" s="110">
        <f>N2186+P2186</f>
        <v/>
      </c>
      <c r="R2186" s="107" t="n"/>
      <c r="S2186" s="109">
        <f>R2186+S2099</f>
        <v/>
      </c>
      <c r="T2186" s="107" t="n"/>
      <c r="U2186" s="109">
        <f>T2186+U2099</f>
        <v/>
      </c>
      <c r="V2186" s="111">
        <f>L2186-N2186-U2186</f>
        <v/>
      </c>
      <c r="W2186" s="109">
        <f>IF(L2186-N2186-U2186-V2186=0,"","Error")</f>
        <v/>
      </c>
    </row>
    <row r="2187" ht="14" customHeight="1" thickBot="1">
      <c r="A2187" s="25" t="inlineStr">
        <is>
          <t>71</t>
        </is>
      </c>
      <c r="B2187" s="29" t="n">
        <v>7100</v>
      </c>
      <c r="C2187" s="125" t="n">
        <v>71001</v>
      </c>
      <c r="D2187" s="39" t="inlineStr">
        <is>
          <t>ពន្ធគយពីការនាំចូល</t>
        </is>
      </c>
      <c r="E2187" s="51" t="inlineStr">
        <is>
          <t>COP</t>
        </is>
      </c>
      <c r="F2187" s="116" t="n"/>
      <c r="G2187" s="113" t="n"/>
      <c r="H2187" s="113" t="n"/>
      <c r="I2187" s="113" t="n"/>
      <c r="J2187" s="114" t="n"/>
      <c r="K2187" s="116" t="n">
        <v>2918100</v>
      </c>
      <c r="L2187" s="114">
        <f>K2187+L2100</f>
        <v/>
      </c>
      <c r="M2187" s="116" t="n">
        <v>3545361</v>
      </c>
      <c r="N2187" s="114">
        <f>M2187+N2100</f>
        <v/>
      </c>
      <c r="O2187" s="116" t="n"/>
      <c r="P2187" s="114">
        <f>O2187+P2100</f>
        <v/>
      </c>
      <c r="Q2187" s="115">
        <f>N2187+P2187</f>
        <v/>
      </c>
      <c r="R2187" s="116" t="n"/>
      <c r="S2187" s="114">
        <f>R2187+S2100</f>
        <v/>
      </c>
      <c r="T2187" s="116" t="n"/>
      <c r="U2187" s="114">
        <f>T2187+U2100</f>
        <v/>
      </c>
      <c r="V2187" s="117">
        <f>L2187-N2187-U2187</f>
        <v/>
      </c>
      <c r="W2187" s="114">
        <f>IF(L2187-N2187-U2187-V2187=0,"","Error")</f>
        <v/>
      </c>
    </row>
    <row r="2188" ht="14" customHeight="1" thickBot="1">
      <c r="A2188" s="23" t="n"/>
      <c r="B2188" s="18" t="n"/>
      <c r="C2188" s="129" t="n"/>
      <c r="D2188" s="91" t="inlineStr">
        <is>
          <t>សរុបកម្រៃពីការ​ងារគយ</t>
        </is>
      </c>
      <c r="E2188" s="92" t="n"/>
      <c r="F2188" s="160" t="n"/>
      <c r="G2188" s="161">
        <f>G2189+G2190+G2191+G2199</f>
        <v/>
      </c>
      <c r="H2188" s="161">
        <f>H2189+H2190+H2191+H2199</f>
        <v/>
      </c>
      <c r="I2188" s="161">
        <f>I2189+I2190+I2191+I2199</f>
        <v/>
      </c>
      <c r="J2188" s="120">
        <f>J2189+J2190+J2191+J2199</f>
        <v/>
      </c>
      <c r="K2188" s="160">
        <f>K2189+K2190+K2191+K2199</f>
        <v/>
      </c>
      <c r="L2188" s="120">
        <f>L2189+L2190+L2191+L2199</f>
        <v/>
      </c>
      <c r="M2188" s="160">
        <f>M2189+M2190+M2191+M2199</f>
        <v/>
      </c>
      <c r="N2188" s="120">
        <f>N2189+N2190+N2191+N2199</f>
        <v/>
      </c>
      <c r="O2188" s="160">
        <f>O2189+O2190+O2191+O2199</f>
        <v/>
      </c>
      <c r="P2188" s="120">
        <f>P2189+P2190+P2191+P2199</f>
        <v/>
      </c>
      <c r="Q2188" s="121">
        <f>Q2189+Q2190+Q2191+Q2199</f>
        <v/>
      </c>
      <c r="R2188" s="160">
        <f>R2189+R2190+R2191+R2199</f>
        <v/>
      </c>
      <c r="S2188" s="120">
        <f>S2189+S2190+S2191+S2199</f>
        <v/>
      </c>
      <c r="T2188" s="160">
        <f>T2189+T2190+T2191+T2199</f>
        <v/>
      </c>
      <c r="U2188" s="120">
        <f>U2189+U2190+U2191+U2199</f>
        <v/>
      </c>
      <c r="V2188" s="162">
        <f>V2189+V2190+V2191+V2199</f>
        <v/>
      </c>
      <c r="W2188" s="120">
        <f>IF(L2188-N2188-U2188-V2188=0,"","Error")</f>
        <v/>
      </c>
    </row>
    <row r="2189" ht="13" customHeight="1">
      <c r="A2189" s="23" t="n"/>
      <c r="B2189" s="18" t="n"/>
      <c r="C2189" s="129" t="n"/>
      <c r="D2189" s="17" t="inlineStr">
        <is>
          <t>កម្រៃស្តុកទំនិញក្នុងសន្និធិគយបណ្តោះអាសន្នហួសកាលកំណត់</t>
        </is>
      </c>
      <c r="E2189" s="52" t="inlineStr">
        <is>
          <t>OSF</t>
        </is>
      </c>
      <c r="F2189" s="163" t="n"/>
      <c r="G2189" s="164" t="n"/>
      <c r="H2189" s="164" t="n"/>
      <c r="I2189" s="164" t="n"/>
      <c r="J2189" s="165" t="n"/>
      <c r="K2189" s="163" t="n">
        <v>0</v>
      </c>
      <c r="L2189" s="165">
        <f>K2189+L2102</f>
        <v/>
      </c>
      <c r="M2189" s="163" t="n">
        <v>0</v>
      </c>
      <c r="N2189" s="165">
        <f>M2189+N2102</f>
        <v/>
      </c>
      <c r="O2189" s="163" t="n"/>
      <c r="P2189" s="165">
        <f>O2189+P2102</f>
        <v/>
      </c>
      <c r="Q2189" s="166">
        <f>N2189+P2189</f>
        <v/>
      </c>
      <c r="R2189" s="163" t="n"/>
      <c r="S2189" s="165">
        <f>R2189+S2102</f>
        <v/>
      </c>
      <c r="T2189" s="163" t="n"/>
      <c r="U2189" s="165">
        <f>T2189+U2102</f>
        <v/>
      </c>
      <c r="V2189" s="167">
        <f>L2189-N2189-U2189</f>
        <v/>
      </c>
      <c r="W2189" s="165">
        <f>IF(L2189-N2189-U2189-V2189=0,"","Error")</f>
        <v/>
      </c>
    </row>
    <row r="2190" ht="14" customHeight="1" thickBot="1">
      <c r="A2190" s="23" t="n"/>
      <c r="B2190" s="18" t="n"/>
      <c r="C2190" s="129" t="n"/>
      <c r="D2190" s="82" t="inlineStr">
        <is>
          <t>កម្រៃទំនិញនាំចូលសម្រាប់លក់ក្នុងអគារលក់ទំនិញរួចពន្ធ</t>
        </is>
      </c>
      <c r="E2190" s="83" t="inlineStr">
        <is>
          <t>DSF</t>
        </is>
      </c>
      <c r="F2190" s="168" t="n"/>
      <c r="G2190" s="169" t="n"/>
      <c r="H2190" s="169" t="n"/>
      <c r="I2190" s="169" t="n"/>
      <c r="J2190" s="170" t="n"/>
      <c r="K2190" s="168" t="n">
        <v>0</v>
      </c>
      <c r="L2190" s="170">
        <f>K2190+L2103</f>
        <v/>
      </c>
      <c r="M2190" s="168" t="n">
        <v>0</v>
      </c>
      <c r="N2190" s="170">
        <f>M2190+N2103</f>
        <v/>
      </c>
      <c r="O2190" s="168" t="n"/>
      <c r="P2190" s="170">
        <f>O2190+P2103</f>
        <v/>
      </c>
      <c r="Q2190" s="171">
        <f>N2190+P2190</f>
        <v/>
      </c>
      <c r="R2190" s="168" t="n"/>
      <c r="S2190" s="170">
        <f>R2190+S2103</f>
        <v/>
      </c>
      <c r="T2190" s="168" t="n"/>
      <c r="U2190" s="170">
        <f>T2190+U2103</f>
        <v/>
      </c>
      <c r="V2190" s="172">
        <f>L2190-N2190-U2190</f>
        <v/>
      </c>
      <c r="W2190" s="170">
        <f>IF(L2190-N2190-U2190-V2190=0,"","Error")</f>
        <v/>
      </c>
    </row>
    <row r="2191" ht="14" customHeight="1" thickBot="1">
      <c r="A2191" s="23" t="n"/>
      <c r="B2191" s="18" t="n"/>
      <c r="C2191" s="129" t="n"/>
      <c r="D2191" s="93" t="inlineStr">
        <is>
          <t>សរុបកម្រៃឆ្លងកាត់ (មាតិកាចាស់)</t>
        </is>
      </c>
      <c r="E2191" s="94" t="inlineStr">
        <is>
          <t>TRF</t>
        </is>
      </c>
      <c r="F2191" s="160" t="n"/>
      <c r="G2191" s="161">
        <f>SUM(G2192:G2198)</f>
        <v/>
      </c>
      <c r="H2191" s="161">
        <f>SUM(H2192:H2198)</f>
        <v/>
      </c>
      <c r="I2191" s="161">
        <f>SUM(I2192:I2198)</f>
        <v/>
      </c>
      <c r="J2191" s="120">
        <f>SUM(J2192:J2198)</f>
        <v/>
      </c>
      <c r="K2191" s="160" t="n">
        <v>0</v>
      </c>
      <c r="L2191" s="120">
        <f>SUM(L2192:L2198)</f>
        <v/>
      </c>
      <c r="M2191" s="160" t="n">
        <v>0</v>
      </c>
      <c r="N2191" s="120">
        <f>SUM(N2192:N2198)</f>
        <v/>
      </c>
      <c r="O2191" s="160">
        <f>SUM(O2192:O2198)</f>
        <v/>
      </c>
      <c r="P2191" s="120">
        <f>SUM(P2192:P2198)</f>
        <v/>
      </c>
      <c r="Q2191" s="121">
        <f>SUM(Q2192:Q2198)</f>
        <v/>
      </c>
      <c r="R2191" s="160">
        <f>SUM(R2192:R2198)</f>
        <v/>
      </c>
      <c r="S2191" s="120">
        <f>SUM(S2192:S2198)</f>
        <v/>
      </c>
      <c r="T2191" s="160">
        <f>SUM(T2192:T2198)</f>
        <v/>
      </c>
      <c r="U2191" s="120">
        <f>SUM(U2192:U2198)</f>
        <v/>
      </c>
      <c r="V2191" s="162">
        <f>SUM(V2192:V2198)</f>
        <v/>
      </c>
      <c r="W2191" s="120">
        <f>IF(L2191-N2191-U2191-V2191=0,"","Error")</f>
        <v/>
      </c>
    </row>
    <row r="2192" ht="26" customHeight="1">
      <c r="A2192" s="23" t="n"/>
      <c r="B2192" s="18" t="n"/>
      <c r="C2192" s="129" t="n"/>
      <c r="D219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192" s="53" t="inlineStr">
        <is>
          <t>TFT</t>
        </is>
      </c>
      <c r="F2192" s="173" t="n"/>
      <c r="G2192" s="174" t="n"/>
      <c r="H2192" s="174" t="n"/>
      <c r="I2192" s="174" t="n"/>
      <c r="J2192" s="175" t="n"/>
      <c r="K2192" s="173" t="n">
        <v>0</v>
      </c>
      <c r="L2192" s="175">
        <f>K2192+L2105</f>
        <v/>
      </c>
      <c r="M2192" s="173" t="n">
        <v>0</v>
      </c>
      <c r="N2192" s="175">
        <f>M2192+N2105</f>
        <v/>
      </c>
      <c r="O2192" s="173" t="n"/>
      <c r="P2192" s="175">
        <f>O2192+P2105</f>
        <v/>
      </c>
      <c r="Q2192" s="176">
        <f>N2192+P2192</f>
        <v/>
      </c>
      <c r="R2192" s="173" t="n"/>
      <c r="S2192" s="175">
        <f>R2192+S2105</f>
        <v/>
      </c>
      <c r="T2192" s="173" t="n"/>
      <c r="U2192" s="175">
        <f>T2192+U2105</f>
        <v/>
      </c>
      <c r="V2192" s="177">
        <f>L2192-N2192-U2192</f>
        <v/>
      </c>
      <c r="W2192" s="175">
        <f>IF(L2192-N2192-U2192-V2192=0,"","Error")</f>
        <v/>
      </c>
    </row>
    <row r="2193" ht="13" customHeight="1">
      <c r="A2193" s="23" t="n"/>
      <c r="B2193" s="18" t="n"/>
      <c r="C2193" s="129" t="n"/>
      <c r="D219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193" s="54" t="inlineStr">
        <is>
          <t>TFF</t>
        </is>
      </c>
      <c r="F2193" s="178" t="n"/>
      <c r="G2193" s="179" t="n"/>
      <c r="H2193" s="179" t="n"/>
      <c r="I2193" s="179" t="n"/>
      <c r="J2193" s="180" t="n"/>
      <c r="K2193" s="178" t="n">
        <v>0</v>
      </c>
      <c r="L2193" s="180">
        <f>K2193+L2106</f>
        <v/>
      </c>
      <c r="M2193" s="178" t="n">
        <v>0</v>
      </c>
      <c r="N2193" s="180">
        <f>M2193+N2106</f>
        <v/>
      </c>
      <c r="O2193" s="178" t="n"/>
      <c r="P2193" s="180">
        <f>O2193+P2106</f>
        <v/>
      </c>
      <c r="Q2193" s="181">
        <f>N2193+P2193</f>
        <v/>
      </c>
      <c r="R2193" s="178" t="n"/>
      <c r="S2193" s="180">
        <f>R2193+S2106</f>
        <v/>
      </c>
      <c r="T2193" s="178" t="n"/>
      <c r="U2193" s="180">
        <f>T2193+U2106</f>
        <v/>
      </c>
      <c r="V2193" s="182">
        <f>L2193-N2193-U2193</f>
        <v/>
      </c>
      <c r="W2193" s="180">
        <f>IF(L2193-N2193-U2193-V2193=0,"","Error")</f>
        <v/>
      </c>
    </row>
    <row r="2194" ht="13" customHeight="1">
      <c r="A2194" s="23" t="n"/>
      <c r="B2194" s="18" t="n"/>
      <c r="C2194" s="129" t="n"/>
      <c r="D2194" s="38" t="inlineStr">
        <is>
          <t xml:space="preserve">   កម្រៃឆ្លងកាត់ទំនិញមិនផ្ទុកក្នុងកុងតឺន័រ (មាតិកាចាស់)</t>
        </is>
      </c>
      <c r="E2194" s="54" t="inlineStr">
        <is>
          <t>TFN</t>
        </is>
      </c>
      <c r="F2194" s="178" t="n"/>
      <c r="G2194" s="179" t="n"/>
      <c r="H2194" s="179" t="n"/>
      <c r="I2194" s="179" t="n"/>
      <c r="J2194" s="180" t="n"/>
      <c r="K2194" s="178" t="n">
        <v>0</v>
      </c>
      <c r="L2194" s="180">
        <f>K2194+L2107</f>
        <v/>
      </c>
      <c r="M2194" s="178" t="n">
        <v>0</v>
      </c>
      <c r="N2194" s="180">
        <f>M2194+N2107</f>
        <v/>
      </c>
      <c r="O2194" s="178" t="n"/>
      <c r="P2194" s="180">
        <f>O2194+P2107</f>
        <v/>
      </c>
      <c r="Q2194" s="181">
        <f>N2194+P2194</f>
        <v/>
      </c>
      <c r="R2194" s="178" t="n"/>
      <c r="S2194" s="180">
        <f>R2194+S2107</f>
        <v/>
      </c>
      <c r="T2194" s="178" t="n"/>
      <c r="U2194" s="180">
        <f>T2194+U2107</f>
        <v/>
      </c>
      <c r="V2194" s="182">
        <f>L2194-N2194-U2194</f>
        <v/>
      </c>
      <c r="W2194" s="180">
        <f>IF(L2194-N2194-U2194-V2194=0,"","Error")</f>
        <v/>
      </c>
    </row>
    <row r="2195" ht="13" customHeight="1">
      <c r="A2195" s="23" t="n"/>
      <c r="B2195" s="18" t="n"/>
      <c r="C2195" s="129" t="n"/>
      <c r="D2195" s="38" t="inlineStr">
        <is>
          <t xml:space="preserve">   កម្រៃឆ្លងកាត់គោ ក្របី និងសេះរស់ (មាតិកាចាស់)</t>
        </is>
      </c>
      <c r="E2195" s="54" t="inlineStr">
        <is>
          <t>TFB</t>
        </is>
      </c>
      <c r="F2195" s="178" t="n"/>
      <c r="G2195" s="179" t="n"/>
      <c r="H2195" s="179" t="n"/>
      <c r="I2195" s="179" t="n"/>
      <c r="J2195" s="180" t="n"/>
      <c r="K2195" s="178" t="n">
        <v>0</v>
      </c>
      <c r="L2195" s="180">
        <f>K2195+L2108</f>
        <v/>
      </c>
      <c r="M2195" s="178" t="n">
        <v>0</v>
      </c>
      <c r="N2195" s="180">
        <f>M2195+N2108</f>
        <v/>
      </c>
      <c r="O2195" s="178" t="n"/>
      <c r="P2195" s="180">
        <f>O2195+P2108</f>
        <v/>
      </c>
      <c r="Q2195" s="181">
        <f>N2195+P2195</f>
        <v/>
      </c>
      <c r="R2195" s="178" t="n"/>
      <c r="S2195" s="180">
        <f>R2195+S2108</f>
        <v/>
      </c>
      <c r="T2195" s="178" t="n"/>
      <c r="U2195" s="180">
        <f>T2195+U2108</f>
        <v/>
      </c>
      <c r="V2195" s="182">
        <f>L2195-N2195-U2195</f>
        <v/>
      </c>
      <c r="W2195" s="180">
        <f>IF(L2195-N2195-U2195-V2195=0,"","Error")</f>
        <v/>
      </c>
    </row>
    <row r="2196" ht="13" customHeight="1">
      <c r="A2196" s="23" t="n"/>
      <c r="B2196" s="18" t="n"/>
      <c r="C2196" s="129" t="n"/>
      <c r="D2196" s="38" t="inlineStr">
        <is>
          <t xml:space="preserve">   កម្រៃឆ្លងកាត់ជ្រូក ចៀម និងពពែរស់ (មាតិកាចាស់)</t>
        </is>
      </c>
      <c r="E2196" s="54" t="inlineStr">
        <is>
          <t>TFS</t>
        </is>
      </c>
      <c r="F2196" s="178" t="n"/>
      <c r="G2196" s="179" t="n"/>
      <c r="H2196" s="179" t="n"/>
      <c r="I2196" s="179" t="n"/>
      <c r="J2196" s="180" t="n"/>
      <c r="K2196" s="178" t="n">
        <v>0</v>
      </c>
      <c r="L2196" s="180">
        <f>K2196+L2109</f>
        <v/>
      </c>
      <c r="M2196" s="178" t="n">
        <v>0</v>
      </c>
      <c r="N2196" s="180">
        <f>M2196+N2109</f>
        <v/>
      </c>
      <c r="O2196" s="178" t="n"/>
      <c r="P2196" s="180">
        <f>O2196+P2109</f>
        <v/>
      </c>
      <c r="Q2196" s="181">
        <f>N2196+P2196</f>
        <v/>
      </c>
      <c r="R2196" s="178" t="n"/>
      <c r="S2196" s="180">
        <f>R2196+S2109</f>
        <v/>
      </c>
      <c r="T2196" s="178" t="n"/>
      <c r="U2196" s="180">
        <f>T2196+U2109</f>
        <v/>
      </c>
      <c r="V2196" s="182">
        <f>L2196-N2196-U2196</f>
        <v/>
      </c>
      <c r="W2196" s="180">
        <f>IF(L2196-N2196-U2196-V2196=0,"","Error")</f>
        <v/>
      </c>
    </row>
    <row r="2197" ht="13" customHeight="1">
      <c r="A2197" s="23" t="n"/>
      <c r="B2197" s="18" t="n"/>
      <c r="C2197" s="129" t="n"/>
      <c r="D2197" s="38" t="inlineStr">
        <is>
          <t xml:space="preserve">   កម្រៃឆ្លងកាត់សត្វស្លាប (មាន់ ទា...) (មាតិកាចាស់)</t>
        </is>
      </c>
      <c r="E2197" s="54" t="inlineStr">
        <is>
          <t>TFP</t>
        </is>
      </c>
      <c r="F2197" s="178" t="n"/>
      <c r="G2197" s="179" t="n"/>
      <c r="H2197" s="179" t="n"/>
      <c r="I2197" s="179" t="n"/>
      <c r="J2197" s="180" t="n"/>
      <c r="K2197" s="178" t="n">
        <v>0</v>
      </c>
      <c r="L2197" s="180">
        <f>K2197+L2110</f>
        <v/>
      </c>
      <c r="M2197" s="178" t="n">
        <v>0</v>
      </c>
      <c r="N2197" s="180">
        <f>M2197+N2110</f>
        <v/>
      </c>
      <c r="O2197" s="178" t="n"/>
      <c r="P2197" s="180">
        <f>O2197+P2110</f>
        <v/>
      </c>
      <c r="Q2197" s="181">
        <f>N2197+P2197</f>
        <v/>
      </c>
      <c r="R2197" s="178" t="n"/>
      <c r="S2197" s="180">
        <f>R2197+S2110</f>
        <v/>
      </c>
      <c r="T2197" s="178" t="n"/>
      <c r="U2197" s="180">
        <f>T2197+U2110</f>
        <v/>
      </c>
      <c r="V2197" s="182">
        <f>L2197-N2197-U2197</f>
        <v/>
      </c>
      <c r="W2197" s="180">
        <f>IF(L2197-N2197-U2197-V2197=0,"","Error")</f>
        <v/>
      </c>
    </row>
    <row r="2198" ht="13" customHeight="1">
      <c r="A2198" s="23" t="n"/>
      <c r="B2198" s="18" t="n"/>
      <c r="C2198" s="129" t="n"/>
      <c r="D2198" s="38" t="inlineStr">
        <is>
          <t xml:space="preserve">   កម្រៃឆ្លងកាត់ផលិតផលជលផល (មាតិកាចាស់)</t>
        </is>
      </c>
      <c r="E2198" s="54" t="inlineStr">
        <is>
          <t>TFA</t>
        </is>
      </c>
      <c r="F2198" s="178" t="n"/>
      <c r="G2198" s="179" t="n"/>
      <c r="H2198" s="179" t="n"/>
      <c r="I2198" s="179" t="n"/>
      <c r="J2198" s="180" t="n"/>
      <c r="K2198" s="178" t="n">
        <v>0</v>
      </c>
      <c r="L2198" s="180">
        <f>K2198+L2111</f>
        <v/>
      </c>
      <c r="M2198" s="178" t="n">
        <v>0</v>
      </c>
      <c r="N2198" s="180">
        <f>M2198+N2111</f>
        <v/>
      </c>
      <c r="O2198" s="178" t="n"/>
      <c r="P2198" s="180">
        <f>O2198+P2111</f>
        <v/>
      </c>
      <c r="Q2198" s="181">
        <f>N2198+P2198</f>
        <v/>
      </c>
      <c r="R2198" s="178" t="n"/>
      <c r="S2198" s="180">
        <f>R2198+S2111</f>
        <v/>
      </c>
      <c r="T2198" s="178" t="n"/>
      <c r="U2198" s="180">
        <f>T2198+U2111</f>
        <v/>
      </c>
      <c r="V2198" s="182">
        <f>L2198-N2198-U2198</f>
        <v/>
      </c>
      <c r="W2198" s="180">
        <f>IF(L2198-N2198-U2198-V2198=0,"","Error")</f>
        <v/>
      </c>
    </row>
    <row r="2199" ht="13" customHeight="1">
      <c r="A2199" s="23" t="n"/>
      <c r="B2199" s="18" t="n"/>
      <c r="C2199" s="183" t="n"/>
      <c r="D2199" s="22" t="inlineStr">
        <is>
          <t>កម្រៃផ្សេងៗ</t>
        </is>
      </c>
      <c r="E2199" s="50" t="inlineStr">
        <is>
          <t>OFS</t>
        </is>
      </c>
      <c r="F2199" s="184" t="n"/>
      <c r="G2199" s="185" t="n"/>
      <c r="H2199" s="185" t="n"/>
      <c r="I2199" s="185" t="n"/>
      <c r="J2199" s="186" t="n"/>
      <c r="K2199" s="184" t="n">
        <v>0</v>
      </c>
      <c r="L2199" s="186">
        <f>K2199+L2112</f>
        <v/>
      </c>
      <c r="M2199" s="184" t="n">
        <v>0</v>
      </c>
      <c r="N2199" s="186">
        <f>M2199+N2112</f>
        <v/>
      </c>
      <c r="O2199" s="184" t="n"/>
      <c r="P2199" s="186">
        <f>O2199+P2112</f>
        <v/>
      </c>
      <c r="Q2199" s="187">
        <f>N2199+P2199</f>
        <v/>
      </c>
      <c r="R2199" s="184" t="n"/>
      <c r="S2199" s="186">
        <f>R2199+S2112</f>
        <v/>
      </c>
      <c r="T2199" s="184" t="n"/>
      <c r="U2199" s="186">
        <f>T2199+U2112</f>
        <v/>
      </c>
      <c r="V2199" s="188">
        <f>L2199-N2199-U2199</f>
        <v/>
      </c>
      <c r="W2199" s="186">
        <f>IF(L2199-N2199-U2199-V2199=0,"","Error")</f>
        <v/>
      </c>
    </row>
    <row r="2200" ht="13" customHeight="1">
      <c r="A2200" s="15" t="n"/>
      <c r="B2200" s="18" t="n"/>
      <c r="C2200" s="21" t="n">
        <v>71003</v>
      </c>
      <c r="D2200" s="22" t="inlineStr">
        <is>
          <t>ពន្ធគយលើផលិតផលតេលសិលា</t>
        </is>
      </c>
      <c r="E2200" s="50" t="inlineStr">
        <is>
          <t>CPP</t>
        </is>
      </c>
      <c r="F2200" s="184" t="n"/>
      <c r="G2200" s="185" t="n"/>
      <c r="H2200" s="185" t="n"/>
      <c r="I2200" s="185" t="n"/>
      <c r="J2200" s="186" t="n"/>
      <c r="K2200" s="184" t="n">
        <v>0</v>
      </c>
      <c r="L2200" s="186">
        <f>K2200+L2113</f>
        <v/>
      </c>
      <c r="M2200" s="184" t="n">
        <v>0</v>
      </c>
      <c r="N2200" s="186">
        <f>M2200+N2113</f>
        <v/>
      </c>
      <c r="O2200" s="184" t="n"/>
      <c r="P2200" s="186">
        <f>O2200+P2113</f>
        <v/>
      </c>
      <c r="Q2200" s="187">
        <f>N2200+P2200</f>
        <v/>
      </c>
      <c r="R2200" s="184" t="n"/>
      <c r="S2200" s="186">
        <f>R2200+S2113</f>
        <v/>
      </c>
      <c r="T2200" s="184" t="n"/>
      <c r="U2200" s="186">
        <f>T2200+U2113</f>
        <v/>
      </c>
      <c r="V2200" s="188">
        <f>L2200-N2200-U2200</f>
        <v/>
      </c>
      <c r="W2200" s="186">
        <f>IF(L2200-N2200-U2200-V2200=0,"","Error")</f>
        <v/>
      </c>
    </row>
    <row r="2201" ht="13" customHeight="1">
      <c r="A2201" s="15" t="n"/>
      <c r="B2201" s="18" t="n"/>
      <c r="C2201" s="21" t="n">
        <v>71004</v>
      </c>
      <c r="D2201" s="22" t="inlineStr">
        <is>
          <t>អាករបន្ថែមលើផលិតផលតេលសិលាសម្រាប់ថែទាំផ្លូវថ្នល់</t>
        </is>
      </c>
      <c r="E2201" s="50" t="inlineStr">
        <is>
          <t>ATP</t>
        </is>
      </c>
      <c r="F2201" s="184" t="n"/>
      <c r="G2201" s="185" t="n"/>
      <c r="H2201" s="185" t="n"/>
      <c r="I2201" s="185" t="n"/>
      <c r="J2201" s="186" t="n"/>
      <c r="K2201" s="184" t="n">
        <v>0</v>
      </c>
      <c r="L2201" s="186">
        <f>K2201+L2114</f>
        <v/>
      </c>
      <c r="M2201" s="184" t="n">
        <v>0</v>
      </c>
      <c r="N2201" s="186">
        <f>M2201+N2114</f>
        <v/>
      </c>
      <c r="O2201" s="184" t="n"/>
      <c r="P2201" s="186">
        <f>O2201+P2114</f>
        <v/>
      </c>
      <c r="Q2201" s="187">
        <f>N2201+P2201</f>
        <v/>
      </c>
      <c r="R2201" s="184" t="n"/>
      <c r="S2201" s="186">
        <f>R2201+S2114</f>
        <v/>
      </c>
      <c r="T2201" s="184" t="n"/>
      <c r="U2201" s="186">
        <f>T2201+U2114</f>
        <v/>
      </c>
      <c r="V2201" s="188">
        <f>L2201-N2201-U2201</f>
        <v/>
      </c>
      <c r="W2201" s="186">
        <f>IF(L2201-N2201-U2201-V2201=0,"","Error")</f>
        <v/>
      </c>
    </row>
    <row r="2202" ht="13" customHeight="1">
      <c r="A2202" s="15" t="n"/>
      <c r="B2202" s="18" t="n"/>
      <c r="C2202" s="21" t="n">
        <v>71005</v>
      </c>
      <c r="D2202" s="22" t="inlineStr">
        <is>
          <t>ផលពីការលក់ទំនិញរឹបអូស និងទំនិញគ្មានការទាមទារ</t>
        </is>
      </c>
      <c r="E2202" s="50" t="inlineStr">
        <is>
          <t>AUC</t>
        </is>
      </c>
      <c r="F2202" s="184" t="n"/>
      <c r="G2202" s="185" t="n"/>
      <c r="H2202" s="185" t="n"/>
      <c r="I2202" s="185" t="n"/>
      <c r="J2202" s="186" t="n"/>
      <c r="K2202" s="184" t="n">
        <v>0</v>
      </c>
      <c r="L2202" s="186">
        <f>K2202+L2115</f>
        <v/>
      </c>
      <c r="M2202" s="184" t="n">
        <v>0</v>
      </c>
      <c r="N2202" s="186">
        <f>M2202+N2115</f>
        <v/>
      </c>
      <c r="O2202" s="184" t="n"/>
      <c r="P2202" s="186">
        <f>O2202+P2115</f>
        <v/>
      </c>
      <c r="Q2202" s="187">
        <f>N2202+P2202</f>
        <v/>
      </c>
      <c r="R2202" s="184" t="n"/>
      <c r="S2202" s="186">
        <f>R2202+S2115</f>
        <v/>
      </c>
      <c r="T2202" s="184" t="n"/>
      <c r="U2202" s="186">
        <f>T2202+U2115</f>
        <v/>
      </c>
      <c r="V2202" s="188">
        <f>L2202-N2202-U2202</f>
        <v/>
      </c>
      <c r="W2202" s="186">
        <f>IF(L2202-N2202-U2202-V2202=0,"","Error")</f>
        <v/>
      </c>
    </row>
    <row r="2203" ht="13" customHeight="1">
      <c r="A2203" s="15" t="n"/>
      <c r="B2203" s="18" t="n"/>
      <c r="C2203" s="21" t="n">
        <v>71006</v>
      </c>
      <c r="D2203" s="22" t="inlineStr">
        <is>
          <t>ពិន័យផ្សេងៗលើការនាំចូល</t>
        </is>
      </c>
      <c r="E2203" s="50" t="inlineStr">
        <is>
          <t>PIM</t>
        </is>
      </c>
      <c r="F2203" s="184" t="n"/>
      <c r="G2203" s="185" t="n"/>
      <c r="H2203" s="185" t="n"/>
      <c r="I2203" s="185" t="n"/>
      <c r="J2203" s="186" t="n"/>
      <c r="K2203" s="184" t="n">
        <v>0</v>
      </c>
      <c r="L2203" s="186">
        <f>K2203+L2116</f>
        <v/>
      </c>
      <c r="M2203" s="184" t="n">
        <v>0</v>
      </c>
      <c r="N2203" s="186">
        <f>M2203+N2116</f>
        <v/>
      </c>
      <c r="O2203" s="184" t="n"/>
      <c r="P2203" s="186">
        <f>O2203+P2116</f>
        <v/>
      </c>
      <c r="Q2203" s="187">
        <f>N2203+P2203</f>
        <v/>
      </c>
      <c r="R2203" s="184" t="n"/>
      <c r="S2203" s="186">
        <f>R2203+S2116</f>
        <v/>
      </c>
      <c r="T2203" s="184" t="n"/>
      <c r="U2203" s="186">
        <f>T2203+U2116</f>
        <v/>
      </c>
      <c r="V2203" s="188">
        <f>L2203-N2203-U2203</f>
        <v/>
      </c>
      <c r="W2203" s="186">
        <f>IF(L2203-N2203-U2203-V2203=0,"","Error")</f>
        <v/>
      </c>
    </row>
    <row r="2204" ht="14" customHeight="1" thickBot="1">
      <c r="A2204" s="15" t="n"/>
      <c r="B2204" s="24" t="n"/>
      <c r="C2204" s="55" t="n">
        <v>71007</v>
      </c>
      <c r="D2204" s="56" t="inlineStr">
        <is>
          <t>ពន្ធនាំចូល (ជាបន្ទុករបស់រដ្ឋ)</t>
        </is>
      </c>
      <c r="E2204" s="57" t="inlineStr">
        <is>
          <t>CRP</t>
        </is>
      </c>
      <c r="F2204" s="107" t="n"/>
      <c r="G2204" s="108" t="n"/>
      <c r="H2204" s="108" t="n"/>
      <c r="I2204" s="108" t="n"/>
      <c r="J2204" s="109" t="n"/>
      <c r="K2204" s="107" t="n">
        <v>0</v>
      </c>
      <c r="L2204" s="109">
        <f>K2204+L2117</f>
        <v/>
      </c>
      <c r="M2204" s="107" t="n">
        <v>0</v>
      </c>
      <c r="N2204" s="109">
        <f>M2204+N2117</f>
        <v/>
      </c>
      <c r="O2204" s="107" t="n"/>
      <c r="P2204" s="109">
        <f>O2204+P2117</f>
        <v/>
      </c>
      <c r="Q2204" s="110">
        <f>N2204+P2204</f>
        <v/>
      </c>
      <c r="R2204" s="107" t="n"/>
      <c r="S2204" s="109">
        <f>R2204+S2117</f>
        <v/>
      </c>
      <c r="T2204" s="107" t="n"/>
      <c r="U2204" s="109">
        <f>T2204+U2117</f>
        <v/>
      </c>
      <c r="V2204" s="111">
        <f>L2204-N2204-U2204</f>
        <v/>
      </c>
      <c r="W2204" s="109">
        <f>IF(L2204-N2204-U2204-V2204=0,"","Error")</f>
        <v/>
      </c>
    </row>
    <row r="2205" ht="13" customHeight="1">
      <c r="A2205" s="15" t="n"/>
      <c r="B2205" s="19" t="inlineStr">
        <is>
          <t>7101</t>
        </is>
      </c>
      <c r="C2205" s="20" t="n">
        <v>71011</v>
      </c>
      <c r="D2205" s="16" t="inlineStr">
        <is>
          <t>អាករលើការនាំចេញឈើ</t>
        </is>
      </c>
      <c r="E2205" s="49" t="inlineStr">
        <is>
          <t>ETW</t>
        </is>
      </c>
      <c r="F2205" s="97" t="n"/>
      <c r="G2205" s="98" t="n"/>
      <c r="H2205" s="98" t="n"/>
      <c r="I2205" s="98" t="n"/>
      <c r="J2205" s="99" t="n"/>
      <c r="K2205" s="97" t="n">
        <v>0</v>
      </c>
      <c r="L2205" s="99">
        <f>K2205+L2118</f>
        <v/>
      </c>
      <c r="M2205" s="97" t="n">
        <v>0</v>
      </c>
      <c r="N2205" s="99">
        <f>M2205+N2118</f>
        <v/>
      </c>
      <c r="O2205" s="97" t="n"/>
      <c r="P2205" s="99">
        <f>O2205+P2118</f>
        <v/>
      </c>
      <c r="Q2205" s="100">
        <f>N2205+P2205</f>
        <v/>
      </c>
      <c r="R2205" s="97" t="n"/>
      <c r="S2205" s="99">
        <f>R2205+S2118</f>
        <v/>
      </c>
      <c r="T2205" s="97" t="n"/>
      <c r="U2205" s="99">
        <f>T2205+U2118</f>
        <v/>
      </c>
      <c r="V2205" s="101">
        <f>L2205-N2205-U2205</f>
        <v/>
      </c>
      <c r="W2205" s="99">
        <f>IF(L2205-N2205-U2205-V2205=0,"","Error")</f>
        <v/>
      </c>
    </row>
    <row r="2206" ht="13" customHeight="1">
      <c r="A2206" s="15" t="n"/>
      <c r="B2206" s="18" t="n"/>
      <c r="C2206" s="21" t="n">
        <v>71012</v>
      </c>
      <c r="D2206" s="22" t="inlineStr">
        <is>
          <t>អាករលើការនាំចេញកៅស៊ូ</t>
        </is>
      </c>
      <c r="E2206" s="50" t="inlineStr">
        <is>
          <t>ETR</t>
        </is>
      </c>
      <c r="F2206" s="184" t="n"/>
      <c r="G2206" s="185" t="n"/>
      <c r="H2206" s="185" t="n"/>
      <c r="I2206" s="185" t="n"/>
      <c r="J2206" s="186" t="n"/>
      <c r="K2206" s="184" t="n">
        <v>0</v>
      </c>
      <c r="L2206" s="186">
        <f>K2206+L2119</f>
        <v/>
      </c>
      <c r="M2206" s="184" t="n">
        <v>0</v>
      </c>
      <c r="N2206" s="186">
        <f>M2206+N2119</f>
        <v/>
      </c>
      <c r="O2206" s="184" t="n"/>
      <c r="P2206" s="186">
        <f>O2206+P2119</f>
        <v/>
      </c>
      <c r="Q2206" s="187">
        <f>N2206+P2206</f>
        <v/>
      </c>
      <c r="R2206" s="184" t="n"/>
      <c r="S2206" s="186">
        <f>R2206+S2119</f>
        <v/>
      </c>
      <c r="T2206" s="184" t="n"/>
      <c r="U2206" s="186">
        <f>T2206+U2119</f>
        <v/>
      </c>
      <c r="V2206" s="188">
        <f>L2206-N2206-U2206</f>
        <v/>
      </c>
      <c r="W2206" s="186">
        <f>IF(L2206-N2206-U2206-V2206=0,"","Error")</f>
        <v/>
      </c>
    </row>
    <row r="2207" ht="13" customHeight="1">
      <c r="A2207" s="15" t="n"/>
      <c r="B2207" s="18" t="n"/>
      <c r="C2207" s="21" t="n">
        <v>71013</v>
      </c>
      <c r="D2207" s="22" t="inlineStr">
        <is>
          <t>អាករលើការនាំចេញផលិតផលតេលសិលា</t>
        </is>
      </c>
      <c r="E2207" s="50" t="inlineStr">
        <is>
          <t>ETP</t>
        </is>
      </c>
      <c r="F2207" s="184" t="n"/>
      <c r="G2207" s="185" t="n"/>
      <c r="H2207" s="185" t="n"/>
      <c r="I2207" s="185" t="n"/>
      <c r="J2207" s="186" t="n"/>
      <c r="K2207" s="184" t="n">
        <v>0</v>
      </c>
      <c r="L2207" s="186">
        <f>K2207+L2120</f>
        <v/>
      </c>
      <c r="M2207" s="184" t="n">
        <v>0</v>
      </c>
      <c r="N2207" s="186">
        <f>M2207+N2120</f>
        <v/>
      </c>
      <c r="O2207" s="184" t="n"/>
      <c r="P2207" s="186">
        <f>O2207+P2120</f>
        <v/>
      </c>
      <c r="Q2207" s="187">
        <f>N2207+P2207</f>
        <v/>
      </c>
      <c r="R2207" s="184" t="n"/>
      <c r="S2207" s="186">
        <f>R2207+S2120</f>
        <v/>
      </c>
      <c r="T2207" s="184" t="n"/>
      <c r="U2207" s="186">
        <f>T2207+U2120</f>
        <v/>
      </c>
      <c r="V2207" s="188">
        <f>L2207-N2207-U2207</f>
        <v/>
      </c>
      <c r="W2207" s="186">
        <f>IF(L2207-N2207-U2207-V2207=0,"","Error")</f>
        <v/>
      </c>
    </row>
    <row r="2208" ht="13" customHeight="1">
      <c r="A2208" s="15" t="n"/>
      <c r="B2208" s="18" t="n"/>
      <c r="C2208" s="21" t="n">
        <v>71014</v>
      </c>
      <c r="D2208" s="22" t="inlineStr">
        <is>
          <t>អាករលើការនាំចេញទំនិញផ្សេងៗ</t>
        </is>
      </c>
      <c r="E2208" s="50" t="inlineStr">
        <is>
          <t>ETO</t>
        </is>
      </c>
      <c r="F2208" s="184" t="n"/>
      <c r="G2208" s="185" t="n"/>
      <c r="H2208" s="185" t="n"/>
      <c r="I2208" s="185" t="n"/>
      <c r="J2208" s="186" t="n"/>
      <c r="K2208" s="184" t="n">
        <v>0</v>
      </c>
      <c r="L2208" s="186">
        <f>K2208+L2121</f>
        <v/>
      </c>
      <c r="M2208" s="184" t="n">
        <v>0</v>
      </c>
      <c r="N2208" s="186">
        <f>M2208+N2121</f>
        <v/>
      </c>
      <c r="O2208" s="184" t="n"/>
      <c r="P2208" s="186">
        <f>O2208+P2121</f>
        <v/>
      </c>
      <c r="Q2208" s="187">
        <f>N2208+P2208</f>
        <v/>
      </c>
      <c r="R2208" s="184" t="n"/>
      <c r="S2208" s="186">
        <f>R2208+S2121</f>
        <v/>
      </c>
      <c r="T2208" s="184" t="n"/>
      <c r="U2208" s="186">
        <f>T2208+U2121</f>
        <v/>
      </c>
      <c r="V2208" s="188">
        <f>L2208-N2208-U2208</f>
        <v/>
      </c>
      <c r="W2208" s="186">
        <f>IF(L2208-N2208-U2208-V2208=0,"","Error")</f>
        <v/>
      </c>
    </row>
    <row r="2209" ht="14" customHeight="1" thickBot="1">
      <c r="A2209" s="81" t="n"/>
      <c r="B2209" s="24" t="n"/>
      <c r="C2209" s="55" t="n">
        <v>71016</v>
      </c>
      <c r="D2209" s="56" t="inlineStr">
        <is>
          <t>ពិន័យផ្សេងៗលើការនាំចេញ</t>
        </is>
      </c>
      <c r="E2209" s="57" t="inlineStr">
        <is>
          <t>PEX</t>
        </is>
      </c>
      <c r="F2209" s="107" t="n"/>
      <c r="G2209" s="108" t="n"/>
      <c r="H2209" s="108" t="n"/>
      <c r="I2209" s="108" t="n"/>
      <c r="J2209" s="109" t="n"/>
      <c r="K2209" s="107" t="n">
        <v>0</v>
      </c>
      <c r="L2209" s="109">
        <f>K2209+L2122</f>
        <v/>
      </c>
      <c r="M2209" s="107" t="n">
        <v>0</v>
      </c>
      <c r="N2209" s="109">
        <f>M2209+N2122</f>
        <v/>
      </c>
      <c r="O2209" s="107" t="n"/>
      <c r="P2209" s="109">
        <f>O2209+P2122</f>
        <v/>
      </c>
      <c r="Q2209" s="110">
        <f>N2209+P2209</f>
        <v/>
      </c>
      <c r="R2209" s="107" t="n"/>
      <c r="S2209" s="109">
        <f>R2209+S2122</f>
        <v/>
      </c>
      <c r="T2209" s="107" t="n"/>
      <c r="U2209" s="109">
        <f>T2209+U2122</f>
        <v/>
      </c>
      <c r="V2209" s="111">
        <f>L2209-N2209-U2209</f>
        <v/>
      </c>
      <c r="W2209" s="109">
        <f>IF(L2209-N2209-U2209-V2209=0,"","Error")</f>
        <v/>
      </c>
    </row>
    <row r="2210" ht="14" customHeight="1" thickBot="1">
      <c r="A2210" s="25" t="inlineStr">
        <is>
          <t>73</t>
        </is>
      </c>
      <c r="B2210" s="19" t="inlineStr">
        <is>
          <t>7301</t>
        </is>
      </c>
      <c r="C2210" s="26" t="n">
        <v>73011</v>
      </c>
      <c r="D2210" s="36" t="inlineStr">
        <is>
          <t>ការលក់សម្ភារបរិក្ខារ សម្ភារខូចខាត សម្ភារសិក្សា</t>
        </is>
      </c>
      <c r="E2210" s="58" t="inlineStr">
        <is>
          <t>SOS</t>
        </is>
      </c>
      <c r="F2210" s="189" t="n"/>
      <c r="G2210" s="190" t="n"/>
      <c r="H2210" s="190" t="n"/>
      <c r="I2210" s="190" t="n"/>
      <c r="J2210" s="114" t="n"/>
      <c r="K2210" s="189" t="n">
        <v>0</v>
      </c>
      <c r="L2210" s="114">
        <f>K2210+L2123</f>
        <v/>
      </c>
      <c r="M2210" s="189" t="n">
        <v>0</v>
      </c>
      <c r="N2210" s="114">
        <f>M2210+N2123</f>
        <v/>
      </c>
      <c r="O2210" s="189" t="n"/>
      <c r="P2210" s="114">
        <f>O2210+P2123</f>
        <v/>
      </c>
      <c r="Q2210" s="115">
        <f>N2210+P2210</f>
        <v/>
      </c>
      <c r="R2210" s="189" t="n"/>
      <c r="S2210" s="114">
        <f>R2210+S2123</f>
        <v/>
      </c>
      <c r="T2210" s="189" t="n"/>
      <c r="U2210" s="114">
        <f>T2210+U2123</f>
        <v/>
      </c>
      <c r="V2210" s="191">
        <f>L2210-N2210-U2210</f>
        <v/>
      </c>
      <c r="W2210" s="114">
        <f>IF(L2210-N2210-U2210-V2210=0,"","Error")</f>
        <v/>
      </c>
    </row>
    <row r="2211" ht="14" customHeight="1" thickBot="1">
      <c r="A2211" s="23" t="n"/>
      <c r="B2211" s="18" t="n"/>
      <c r="C2211" s="143" t="inlineStr">
        <is>
          <t>73012</t>
        </is>
      </c>
      <c r="D2211" s="128" t="inlineStr">
        <is>
          <t>សរុបលក់ឯកសារ លតាប័ត្រ និងលិខិតបោះពុម្ពផ្សេងៗ</t>
        </is>
      </c>
      <c r="E2211" s="90" t="n"/>
      <c r="F2211" s="118" t="n"/>
      <c r="G2211" s="119">
        <f>SUM(G2212:G2216)</f>
        <v/>
      </c>
      <c r="H2211" s="119">
        <f>SUM(H2212:H2216)</f>
        <v/>
      </c>
      <c r="I2211" s="119">
        <f>SUM(I2212:I2216)</f>
        <v/>
      </c>
      <c r="J2211" s="120">
        <f>SUM(J2212:J2216)</f>
        <v/>
      </c>
      <c r="K2211" s="118">
        <f>SUM(K2212:K2216)</f>
        <v/>
      </c>
      <c r="L2211" s="120">
        <f>SUM(L2212:L2216)</f>
        <v/>
      </c>
      <c r="M2211" s="118">
        <f>SUM(M2212:M2216)</f>
        <v/>
      </c>
      <c r="N2211" s="120">
        <f>SUM(N2212:N2216)</f>
        <v/>
      </c>
      <c r="O2211" s="118">
        <f>SUM(O2212:O2216)</f>
        <v/>
      </c>
      <c r="P2211" s="120">
        <f>SUM(P2212:P2216)</f>
        <v/>
      </c>
      <c r="Q2211" s="121">
        <f>SUM(Q2212:Q2216)</f>
        <v/>
      </c>
      <c r="R2211" s="118">
        <f>SUM(R2212:R2216)</f>
        <v/>
      </c>
      <c r="S2211" s="120">
        <f>SUM(S2212:S2216)</f>
        <v/>
      </c>
      <c r="T2211" s="118">
        <f>SUM(T2212:T2216)</f>
        <v/>
      </c>
      <c r="U2211" s="120">
        <f>SUM(U2212:U2216)</f>
        <v/>
      </c>
      <c r="V2211" s="122">
        <f>SUM(V2212:V2216)</f>
        <v/>
      </c>
      <c r="W2211" s="120">
        <f>IF(L2211-N2211-U2211-V2211=0,"","Error")</f>
        <v/>
      </c>
    </row>
    <row r="2212" ht="13" customHeight="1">
      <c r="A2212" s="23" t="n"/>
      <c r="B2212" s="18" t="n"/>
      <c r="C2212" s="127" t="n"/>
      <c r="D2212" s="14" t="inlineStr">
        <is>
          <t>កម្រៃលតាប័ត្ររថយន្ដ</t>
        </is>
      </c>
      <c r="E2212" s="59" t="inlineStr">
        <is>
          <t>VVF</t>
        </is>
      </c>
      <c r="F2212" s="192" t="n"/>
      <c r="G2212" s="193" t="n"/>
      <c r="H2212" s="193" t="n"/>
      <c r="I2212" s="193" t="n"/>
      <c r="J2212" s="194" t="n"/>
      <c r="K2212" s="192" t="n">
        <v>0</v>
      </c>
      <c r="L2212" s="194">
        <f>K2212+L2125</f>
        <v/>
      </c>
      <c r="M2212" s="192" t="n">
        <v>0</v>
      </c>
      <c r="N2212" s="194">
        <f>M2212+N2125</f>
        <v/>
      </c>
      <c r="O2212" s="192" t="n"/>
      <c r="P2212" s="194">
        <f>O2212+P2125</f>
        <v/>
      </c>
      <c r="Q2212" s="195">
        <f>N2212+P2212</f>
        <v/>
      </c>
      <c r="R2212" s="192" t="n"/>
      <c r="S2212" s="194">
        <f>R2212+S2125</f>
        <v/>
      </c>
      <c r="T2212" s="192" t="n"/>
      <c r="U2212" s="194">
        <f>T2212+U2125</f>
        <v/>
      </c>
      <c r="V2212" s="196">
        <f>L2212-N2212-U2212</f>
        <v/>
      </c>
      <c r="W2212" s="194">
        <f>IF(L2212-N2212-U2212-V2212=0,"","Error")</f>
        <v/>
      </c>
    </row>
    <row r="2213" ht="13" customHeight="1">
      <c r="A2213" s="23" t="n"/>
      <c r="B2213" s="18" t="n"/>
      <c r="C2213" s="127" t="n"/>
      <c r="D2213" s="6" t="inlineStr">
        <is>
          <t>កម្រៃត្រាពន្ធគយ</t>
        </is>
      </c>
      <c r="E2213" s="60" t="inlineStr">
        <is>
          <t>CSF</t>
        </is>
      </c>
      <c r="F2213" s="150" t="n"/>
      <c r="G2213" s="151" t="n"/>
      <c r="H2213" s="151" t="n"/>
      <c r="I2213" s="151" t="n"/>
      <c r="J2213" s="152" t="n"/>
      <c r="K2213" s="150" t="n">
        <v>0</v>
      </c>
      <c r="L2213" s="152">
        <f>K2213+L2126</f>
        <v/>
      </c>
      <c r="M2213" s="150" t="n">
        <v>0</v>
      </c>
      <c r="N2213" s="152">
        <f>M2213+N2126</f>
        <v/>
      </c>
      <c r="O2213" s="150" t="n"/>
      <c r="P2213" s="152">
        <f>O2213+P2126</f>
        <v/>
      </c>
      <c r="Q2213" s="153">
        <f>N2213+P2213</f>
        <v/>
      </c>
      <c r="R2213" s="150" t="n"/>
      <c r="S2213" s="152">
        <f>R2213+S2126</f>
        <v/>
      </c>
      <c r="T2213" s="150" t="n"/>
      <c r="U2213" s="152">
        <f>T2213+U2126</f>
        <v/>
      </c>
      <c r="V2213" s="154">
        <f>L2213-N2213-U2213</f>
        <v/>
      </c>
      <c r="W2213" s="152">
        <f>IF(L2213-N2213-U2213-V2213=0,"","Error")</f>
        <v/>
      </c>
    </row>
    <row r="2214" ht="13" customHeight="1">
      <c r="A2214" s="23" t="n"/>
      <c r="B2214" s="18" t="n"/>
      <c r="C2214" s="127" t="n"/>
      <c r="D2214" s="6" t="inlineStr">
        <is>
          <t>កម្រៃតែមប្រិ៍អាករ</t>
        </is>
      </c>
      <c r="E2214" s="60" t="inlineStr">
        <is>
          <t>STF</t>
        </is>
      </c>
      <c r="F2214" s="150" t="n"/>
      <c r="G2214" s="151" t="n"/>
      <c r="H2214" s="151" t="n"/>
      <c r="I2214" s="151" t="n"/>
      <c r="J2214" s="152" t="n"/>
      <c r="K2214" s="150" t="n">
        <v>0</v>
      </c>
      <c r="L2214" s="152">
        <f>K2214+L2127</f>
        <v/>
      </c>
      <c r="M2214" s="150" t="n">
        <v>0</v>
      </c>
      <c r="N2214" s="152">
        <f>M2214+N2127</f>
        <v/>
      </c>
      <c r="O2214" s="150" t="n"/>
      <c r="P2214" s="152">
        <f>O2214+P2127</f>
        <v/>
      </c>
      <c r="Q2214" s="153">
        <f>N2214+P2214</f>
        <v/>
      </c>
      <c r="R2214" s="150" t="n"/>
      <c r="S2214" s="152">
        <f>R2214+S2127</f>
        <v/>
      </c>
      <c r="T2214" s="150" t="n"/>
      <c r="U2214" s="152">
        <f>T2214+U2127</f>
        <v/>
      </c>
      <c r="V2214" s="154">
        <f>L2214-N2214-U2214</f>
        <v/>
      </c>
      <c r="W2214" s="152">
        <f>IF(L2214-N2214-U2214-V2214=0,"","Error")</f>
        <v/>
      </c>
    </row>
    <row r="2215" ht="13" customHeight="1">
      <c r="A2215" s="23" t="n"/>
      <c r="B2215" s="18" t="n"/>
      <c r="C2215" s="127" t="n"/>
      <c r="D2215" s="6" t="inlineStr">
        <is>
          <t>កម្រៃបណ្ណដឹកជញ្ជូនទំនិញ</t>
        </is>
      </c>
      <c r="E2215" s="60" t="inlineStr">
        <is>
          <t>TSF</t>
        </is>
      </c>
      <c r="F2215" s="150" t="n"/>
      <c r="G2215" s="151" t="n"/>
      <c r="H2215" s="151" t="n"/>
      <c r="I2215" s="151" t="n"/>
      <c r="J2215" s="152" t="n"/>
      <c r="K2215" s="150" t="n">
        <v>0</v>
      </c>
      <c r="L2215" s="152">
        <f>K2215+L2128</f>
        <v/>
      </c>
      <c r="M2215" s="150" t="n">
        <v>0</v>
      </c>
      <c r="N2215" s="152">
        <f>M2215+N2128</f>
        <v/>
      </c>
      <c r="O2215" s="150" t="n"/>
      <c r="P2215" s="152">
        <f>O2215+P2128</f>
        <v/>
      </c>
      <c r="Q2215" s="153">
        <f>N2215+P2215</f>
        <v/>
      </c>
      <c r="R2215" s="150" t="n"/>
      <c r="S2215" s="152">
        <f>R2215+S2128</f>
        <v/>
      </c>
      <c r="T2215" s="150" t="n"/>
      <c r="U2215" s="152">
        <f>T2215+U2128</f>
        <v/>
      </c>
      <c r="V2215" s="154">
        <f>L2215-N2215-U2215</f>
        <v/>
      </c>
      <c r="W2215" s="152">
        <f>IF(L2215-N2215-U2215-V2215=0,"","Error")</f>
        <v/>
      </c>
    </row>
    <row r="2216" ht="13" customHeight="1">
      <c r="A2216" s="23" t="n"/>
      <c r="B2216" s="18" t="n"/>
      <c r="C2216" s="127" t="n"/>
      <c r="D2216" s="7" t="inlineStr">
        <is>
          <t>កម្រៃសៀលកុងតឺន័រ</t>
        </is>
      </c>
      <c r="E2216" s="61" t="inlineStr">
        <is>
          <t>CCS</t>
        </is>
      </c>
      <c r="F2216" s="197" t="n"/>
      <c r="G2216" s="198" t="n"/>
      <c r="H2216" s="198" t="n"/>
      <c r="I2216" s="198" t="n"/>
      <c r="J2216" s="199" t="n"/>
      <c r="K2216" s="197" t="n">
        <v>0</v>
      </c>
      <c r="L2216" s="199">
        <f>K2216+L2129</f>
        <v/>
      </c>
      <c r="M2216" s="197" t="n">
        <v>0</v>
      </c>
      <c r="N2216" s="199">
        <f>M2216+N2129</f>
        <v/>
      </c>
      <c r="O2216" s="197" t="n"/>
      <c r="P2216" s="199">
        <f>O2216+P2129</f>
        <v/>
      </c>
      <c r="Q2216" s="200">
        <f>N2216+P2216</f>
        <v/>
      </c>
      <c r="R2216" s="197" t="n"/>
      <c r="S2216" s="199">
        <f>R2216+S2129</f>
        <v/>
      </c>
      <c r="T2216" s="197" t="n"/>
      <c r="U2216" s="199">
        <f>T2216+U2129</f>
        <v/>
      </c>
      <c r="V2216" s="201">
        <f>L2216-N2216-U2216</f>
        <v/>
      </c>
      <c r="W2216" s="199">
        <f>IF(L2216-N2216-U2216-V2216=0,"","Error")</f>
        <v/>
      </c>
    </row>
    <row r="2217" ht="13" customHeight="1">
      <c r="A2217" s="15" t="n"/>
      <c r="B2217" s="18" t="n"/>
      <c r="C2217" s="21" t="n">
        <v>73013</v>
      </c>
      <c r="D2217" s="22" t="inlineStr">
        <is>
          <t>ផលបានពីការលក់ទ្រព្យសម្បត្តិកំទេចកំទី</t>
        </is>
      </c>
      <c r="E2217" s="62" t="inlineStr">
        <is>
          <t>SOM</t>
        </is>
      </c>
      <c r="F2217" s="184" t="n"/>
      <c r="G2217" s="185" t="n"/>
      <c r="H2217" s="185" t="n"/>
      <c r="I2217" s="185" t="n"/>
      <c r="J2217" s="186" t="n"/>
      <c r="K2217" s="184" t="n">
        <v>0</v>
      </c>
      <c r="L2217" s="186">
        <f>K2217+L2130</f>
        <v/>
      </c>
      <c r="M2217" s="184" t="n">
        <v>0</v>
      </c>
      <c r="N2217" s="186">
        <f>M2217+N2130</f>
        <v/>
      </c>
      <c r="O2217" s="184" t="n"/>
      <c r="P2217" s="186">
        <f>O2217+P2130</f>
        <v/>
      </c>
      <c r="Q2217" s="187">
        <f>N2217+P2217</f>
        <v/>
      </c>
      <c r="R2217" s="184" t="n"/>
      <c r="S2217" s="186">
        <f>R2217+S2130</f>
        <v/>
      </c>
      <c r="T2217" s="184" t="n"/>
      <c r="U2217" s="186">
        <f>T2217+U2130</f>
        <v/>
      </c>
      <c r="V2217" s="188">
        <f>L2217-N2217-U2217</f>
        <v/>
      </c>
      <c r="W2217" s="186">
        <f>IF(L2217-N2217-U2217-V2217=0,"","Error")</f>
        <v/>
      </c>
    </row>
    <row r="2218" ht="13" customHeight="1">
      <c r="A2218" s="15" t="n"/>
      <c r="B2218" s="18" t="n"/>
      <c r="C2218" s="21" t="n">
        <v>73015</v>
      </c>
      <c r="D2218" s="22" t="inlineStr">
        <is>
          <t>ការលក់មធ្យោបាយដឹកជញ្ជូន និងគ្រឿងចក្រចាស់ៗ ឬខូច</t>
        </is>
      </c>
      <c r="E2218" s="62" t="inlineStr">
        <is>
          <t>SOV</t>
        </is>
      </c>
      <c r="F2218" s="184" t="n"/>
      <c r="G2218" s="185" t="n"/>
      <c r="H2218" s="185" t="n"/>
      <c r="I2218" s="185" t="n"/>
      <c r="J2218" s="186" t="n"/>
      <c r="K2218" s="184" t="n">
        <v>0</v>
      </c>
      <c r="L2218" s="186">
        <f>K2218+L2131</f>
        <v/>
      </c>
      <c r="M2218" s="184" t="n">
        <v>0</v>
      </c>
      <c r="N2218" s="186">
        <f>M2218+N2131</f>
        <v/>
      </c>
      <c r="O2218" s="184" t="n"/>
      <c r="P2218" s="186">
        <f>O2218+P2131</f>
        <v/>
      </c>
      <c r="Q2218" s="187">
        <f>N2218+P2218</f>
        <v/>
      </c>
      <c r="R2218" s="184" t="n"/>
      <c r="S2218" s="186">
        <f>R2218+S2131</f>
        <v/>
      </c>
      <c r="T2218" s="184" t="n"/>
      <c r="U2218" s="186">
        <f>T2218+U2131</f>
        <v/>
      </c>
      <c r="V2218" s="188">
        <f>L2218-N2218-U2218</f>
        <v/>
      </c>
      <c r="W2218" s="186">
        <f>IF(L2218-N2218-U2218-V2218=0,"","Error")</f>
        <v/>
      </c>
    </row>
    <row r="2219" ht="13" customHeight="1">
      <c r="A2219" s="15" t="n"/>
      <c r="B2219" s="18" t="n"/>
      <c r="C2219" s="21" t="n">
        <v>73016</v>
      </c>
      <c r="D2219" s="22" t="inlineStr">
        <is>
          <t>ការលក់ឧបករណ៍អេឡិចត្រូនិចចាស់ៗ ឬ ខូច</t>
        </is>
      </c>
      <c r="E2219" s="62" t="inlineStr">
        <is>
          <t>SOD</t>
        </is>
      </c>
      <c r="F2219" s="184" t="n"/>
      <c r="G2219" s="185" t="n"/>
      <c r="H2219" s="185" t="n"/>
      <c r="I2219" s="185" t="n"/>
      <c r="J2219" s="186" t="n"/>
      <c r="K2219" s="184" t="n">
        <v>0</v>
      </c>
      <c r="L2219" s="186">
        <f>K2219+L2132</f>
        <v/>
      </c>
      <c r="M2219" s="184" t="n">
        <v>0</v>
      </c>
      <c r="N2219" s="186">
        <f>M2219+N2132</f>
        <v/>
      </c>
      <c r="O2219" s="184" t="n"/>
      <c r="P2219" s="186">
        <f>O2219+P2132</f>
        <v/>
      </c>
      <c r="Q2219" s="187">
        <f>N2219+P2219</f>
        <v/>
      </c>
      <c r="R2219" s="184" t="n"/>
      <c r="S2219" s="186">
        <f>R2219+S2132</f>
        <v/>
      </c>
      <c r="T2219" s="184" t="n"/>
      <c r="U2219" s="186">
        <f>T2219+U2132</f>
        <v/>
      </c>
      <c r="V2219" s="188">
        <f>L2219-N2219-U2219</f>
        <v/>
      </c>
      <c r="W2219" s="186">
        <f>IF(L2219-N2219-U2219-V2219=0,"","Error")</f>
        <v/>
      </c>
    </row>
    <row r="2220" ht="13" customHeight="1">
      <c r="A2220" s="15" t="n"/>
      <c r="B2220" s="18" t="n"/>
      <c r="C2220" s="21" t="n">
        <v>73017</v>
      </c>
      <c r="D2220" s="22" t="inlineStr">
        <is>
          <t>ការលក់ឧបករណ៍អគ្គិសនីចាស់ៗ ឬ ខូច</t>
        </is>
      </c>
      <c r="E2220" s="62" t="inlineStr">
        <is>
          <t>SOE</t>
        </is>
      </c>
      <c r="F2220" s="184" t="n"/>
      <c r="G2220" s="185" t="n"/>
      <c r="H2220" s="185" t="n"/>
      <c r="I2220" s="185" t="n"/>
      <c r="J2220" s="186" t="n"/>
      <c r="K2220" s="184" t="n">
        <v>0</v>
      </c>
      <c r="L2220" s="186">
        <f>K2220+L2133</f>
        <v/>
      </c>
      <c r="M2220" s="184" t="n">
        <v>0</v>
      </c>
      <c r="N2220" s="186">
        <f>M2220+N2133</f>
        <v/>
      </c>
      <c r="O2220" s="184" t="n"/>
      <c r="P2220" s="186">
        <f>O2220+P2133</f>
        <v/>
      </c>
      <c r="Q2220" s="187">
        <f>N2220+P2220</f>
        <v/>
      </c>
      <c r="R2220" s="184" t="n"/>
      <c r="S2220" s="186">
        <f>R2220+S2133</f>
        <v/>
      </c>
      <c r="T2220" s="184" t="n"/>
      <c r="U2220" s="186">
        <f>T2220+U2133</f>
        <v/>
      </c>
      <c r="V2220" s="188">
        <f>L2220-N2220-U2220</f>
        <v/>
      </c>
      <c r="W2220" s="186">
        <f>IF(L2220-N2220-U2220-V2220=0,"","Error")</f>
        <v/>
      </c>
    </row>
    <row r="2221" ht="14" customHeight="1" thickBot="1">
      <c r="A2221" s="15" t="n"/>
      <c r="B2221" s="24" t="n"/>
      <c r="C2221" s="55" t="n">
        <v>73018</v>
      </c>
      <c r="D2221" s="56" t="inlineStr">
        <is>
          <t>ការលក់ទ្រព្យសម្បត្តិនៃរដ្ឋបាលសាធារណៈផ្សេងទៀត</t>
        </is>
      </c>
      <c r="E2221" s="80" t="inlineStr">
        <is>
          <t>SOO</t>
        </is>
      </c>
      <c r="F2221" s="107" t="n"/>
      <c r="G2221" s="108" t="n"/>
      <c r="H2221" s="108" t="n"/>
      <c r="I2221" s="108" t="n"/>
      <c r="J2221" s="109" t="n"/>
      <c r="K2221" s="107" t="n">
        <v>0</v>
      </c>
      <c r="L2221" s="109">
        <f>K2221+L2134</f>
        <v/>
      </c>
      <c r="M2221" s="107" t="n">
        <v>0</v>
      </c>
      <c r="N2221" s="109">
        <f>M2221+N2134</f>
        <v/>
      </c>
      <c r="O2221" s="107" t="n"/>
      <c r="P2221" s="109">
        <f>O2221+P2134</f>
        <v/>
      </c>
      <c r="Q2221" s="110">
        <f>N2221+P2221</f>
        <v/>
      </c>
      <c r="R2221" s="107" t="n"/>
      <c r="S2221" s="109">
        <f>R2221+S2134</f>
        <v/>
      </c>
      <c r="T2221" s="107" t="n"/>
      <c r="U2221" s="109">
        <f>T2221+U2134</f>
        <v/>
      </c>
      <c r="V2221" s="111">
        <f>L2221-N2221-U2221</f>
        <v/>
      </c>
      <c r="W2221" s="109">
        <f>IF(L2221-N2221-U2221-V2221=0,"","Error")</f>
        <v/>
      </c>
    </row>
    <row r="2222" ht="14" customHeight="1" thickBot="1">
      <c r="A2222" s="15" t="n"/>
      <c r="B2222" s="19" t="inlineStr">
        <is>
          <t>7302</t>
        </is>
      </c>
      <c r="C2222" s="26" t="n">
        <v>73024</v>
      </c>
      <c r="D2222" s="35" t="inlineStr">
        <is>
          <t>កម្រៃសេវាបង់ថ្លៃសិទ្ធិប្រឡង និងសិក្សាវគ្គជើងសាគយ</t>
        </is>
      </c>
      <c r="E2222" s="63" t="inlineStr">
        <is>
          <t>CBF</t>
        </is>
      </c>
      <c r="F2222" s="189" t="n"/>
      <c r="G2222" s="190" t="n"/>
      <c r="H2222" s="190" t="n"/>
      <c r="I2222" s="190" t="n"/>
      <c r="J2222" s="114" t="n"/>
      <c r="K2222" s="189" t="n">
        <v>0</v>
      </c>
      <c r="L2222" s="114">
        <f>K2222+L2135</f>
        <v/>
      </c>
      <c r="M2222" s="189" t="n">
        <v>0</v>
      </c>
      <c r="N2222" s="114">
        <f>M2222+N2135</f>
        <v/>
      </c>
      <c r="O2222" s="189" t="n"/>
      <c r="P2222" s="114">
        <f>O2222+P2135</f>
        <v/>
      </c>
      <c r="Q2222" s="115">
        <f>N2222+P2222</f>
        <v/>
      </c>
      <c r="R2222" s="189" t="n"/>
      <c r="S2222" s="114">
        <f>R2222+S2135</f>
        <v/>
      </c>
      <c r="T2222" s="189" t="n"/>
      <c r="U2222" s="114">
        <f>T2222+U2135</f>
        <v/>
      </c>
      <c r="V2222" s="191">
        <f>L2222-N2222-U2222</f>
        <v/>
      </c>
      <c r="W2222" s="114">
        <f>IF(L2222-N2222-U2222-V2222=0,"","Error")</f>
        <v/>
      </c>
    </row>
    <row r="2223" ht="27" customHeight="1" thickBot="1">
      <c r="A2223" s="23" t="n"/>
      <c r="B2223" s="15" t="n"/>
      <c r="C2223" s="126" t="n">
        <v>73028</v>
      </c>
      <c r="D222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223" s="90" t="n"/>
      <c r="F2223" s="118" t="n"/>
      <c r="G2223" s="119">
        <f>G2224+G2229+G2235+G2236</f>
        <v/>
      </c>
      <c r="H2223" s="119">
        <f>H2224+H2229+H2235+H2236</f>
        <v/>
      </c>
      <c r="I2223" s="119">
        <f>I2224+I2229+I2235+I2236</f>
        <v/>
      </c>
      <c r="J2223" s="120">
        <f>J2224+J2229+J2235+J2236</f>
        <v/>
      </c>
      <c r="K2223" s="118">
        <f>K2224+K2229+K2235+K2236</f>
        <v/>
      </c>
      <c r="L2223" s="120">
        <f>L2224+L2229+L2235+L2236</f>
        <v/>
      </c>
      <c r="M2223" s="118">
        <f>M2224+M2229+M2235+M2236</f>
        <v/>
      </c>
      <c r="N2223" s="120">
        <f>N2224+N2229+N2235+N2236</f>
        <v/>
      </c>
      <c r="O2223" s="118">
        <f>O2224+O2229+O2235+O2236</f>
        <v/>
      </c>
      <c r="P2223" s="120">
        <f>P2224+P2229+P2235+P2236</f>
        <v/>
      </c>
      <c r="Q2223" s="121">
        <f>Q2224+Q2229+Q2235+Q2236</f>
        <v/>
      </c>
      <c r="R2223" s="118">
        <f>R2224+R2229+R2235+R2236</f>
        <v/>
      </c>
      <c r="S2223" s="120">
        <f>S2224+S2229+S2235+S2236</f>
        <v/>
      </c>
      <c r="T2223" s="118">
        <f>T2224+T2229+T2235+T2236</f>
        <v/>
      </c>
      <c r="U2223" s="120">
        <f>U2224+U2229+U2235+U2236</f>
        <v/>
      </c>
      <c r="V2223" s="122">
        <f>V2224+V2229+V2235+V2236</f>
        <v/>
      </c>
      <c r="W2223" s="120">
        <f>IF(L2223-N2223-U2223-V2223=0,"","Error")</f>
        <v/>
      </c>
    </row>
    <row r="2224" ht="14" customHeight="1" thickBot="1">
      <c r="A2224" s="23" t="n"/>
      <c r="B2224" s="18" t="n"/>
      <c r="C2224" s="129" t="n"/>
      <c r="D2224" s="141" t="inlineStr">
        <is>
          <t>សរុបកម្រៃចុះបញ្ជិកាប្រតិវេទន៍គយ</t>
        </is>
      </c>
      <c r="E2224" s="142" t="n"/>
      <c r="F2224" s="202" t="n"/>
      <c r="G2224" s="259">
        <f>SUM(G2225:G2228)</f>
        <v/>
      </c>
      <c r="H2224" s="259">
        <f>SUM(H2225:H2228)</f>
        <v/>
      </c>
      <c r="I2224" s="259">
        <f>SUM(I2225:I2228)</f>
        <v/>
      </c>
      <c r="J2224" s="260">
        <f>SUM(J2225:J2228)</f>
        <v/>
      </c>
      <c r="K2224" s="202">
        <f>SUM(K2225:K2228)</f>
        <v/>
      </c>
      <c r="L2224" s="260">
        <f>SUM(L2225:L2228)</f>
        <v/>
      </c>
      <c r="M2224" s="202">
        <f>SUM(M2225:M2228)</f>
        <v/>
      </c>
      <c r="N2224" s="260">
        <f>SUM(N2225:N2228)</f>
        <v/>
      </c>
      <c r="O2224" s="202">
        <f>SUM(O2225:O2228)</f>
        <v/>
      </c>
      <c r="P2224" s="260">
        <f>SUM(P2225:P2228)</f>
        <v/>
      </c>
      <c r="Q2224" s="261">
        <f>SUM(Q2225:Q2228)</f>
        <v/>
      </c>
      <c r="R2224" s="202">
        <f>SUM(R2225:R2228)</f>
        <v/>
      </c>
      <c r="S2224" s="260">
        <f>SUM(S2225:S2228)</f>
        <v/>
      </c>
      <c r="T2224" s="202">
        <f>SUM(T2225:T2228)</f>
        <v/>
      </c>
      <c r="U2224" s="260">
        <f>SUM(U2225:U2228)</f>
        <v/>
      </c>
      <c r="V2224" s="262">
        <f>SUM(V2225:V2228)</f>
        <v/>
      </c>
      <c r="W2224" s="260">
        <f>IF(L2224-N2224-U2224-V2224=0,"","Error")</f>
        <v/>
      </c>
    </row>
    <row r="2225" ht="26" customHeight="1">
      <c r="A2225" s="23" t="n"/>
      <c r="B2225" s="18" t="n"/>
      <c r="C2225" s="129" t="n"/>
      <c r="D2225" s="34" t="inlineStr">
        <is>
          <t>កម្រៃចុះបញ្ចិកាប្រតិវេទន៍គយនាំចេញនាំចូលនិងឆ្លងកាត់ (មាតិកាចាស់)</t>
        </is>
      </c>
      <c r="E2225" s="87" t="inlineStr">
        <is>
          <t>CDF</t>
        </is>
      </c>
      <c r="F2225" s="208" t="n"/>
      <c r="G2225" s="209" t="n"/>
      <c r="H2225" s="209" t="n"/>
      <c r="I2225" s="209" t="n"/>
      <c r="J2225" s="210" t="n"/>
      <c r="K2225" s="208" t="n">
        <v>0</v>
      </c>
      <c r="L2225" s="210">
        <f>K2225+L2138</f>
        <v/>
      </c>
      <c r="M2225" s="208" t="n">
        <v>0</v>
      </c>
      <c r="N2225" s="210">
        <f>M2225+N2138</f>
        <v/>
      </c>
      <c r="O2225" s="208" t="n"/>
      <c r="P2225" s="210">
        <f>O2225+P2138</f>
        <v/>
      </c>
      <c r="Q2225" s="211">
        <f>N2225+P2225</f>
        <v/>
      </c>
      <c r="R2225" s="208" t="n"/>
      <c r="S2225" s="210">
        <f>R2225+S2138</f>
        <v/>
      </c>
      <c r="T2225" s="208" t="n"/>
      <c r="U2225" s="210">
        <f>T2225+U2138</f>
        <v/>
      </c>
      <c r="V2225" s="212">
        <f>L2225-N2225-U2225</f>
        <v/>
      </c>
      <c r="W2225" s="210">
        <f>IF(L2225-N2225-U2225-V2225=0,"","Error")</f>
        <v/>
      </c>
    </row>
    <row r="2226" ht="26" customHeight="1">
      <c r="A2226" s="23" t="n"/>
      <c r="B2226" s="18" t="n"/>
      <c r="C2226" s="129" t="n"/>
      <c r="D222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226" s="64" t="inlineStr">
        <is>
          <t>CDL</t>
        </is>
      </c>
      <c r="F2226" s="213" t="n"/>
      <c r="G2226" s="214" t="n"/>
      <c r="H2226" s="214" t="n"/>
      <c r="I2226" s="214" t="n"/>
      <c r="J2226" s="215" t="n"/>
      <c r="K2226" s="213" t="n">
        <v>112000</v>
      </c>
      <c r="L2226" s="215">
        <f>K2226+L2139</f>
        <v/>
      </c>
      <c r="M2226" s="213" t="n">
        <v>0</v>
      </c>
      <c r="N2226" s="215">
        <f>M2226+N2139</f>
        <v/>
      </c>
      <c r="O2226" s="213" t="n"/>
      <c r="P2226" s="215">
        <f>O2226+P2139</f>
        <v/>
      </c>
      <c r="Q2226" s="216">
        <f>N2226+P2226</f>
        <v/>
      </c>
      <c r="R2226" s="213" t="n"/>
      <c r="S2226" s="215">
        <f>R2226+S2139</f>
        <v/>
      </c>
      <c r="T2226" s="213" t="n"/>
      <c r="U2226" s="215">
        <f>T2226+U2139</f>
        <v/>
      </c>
      <c r="V2226" s="217">
        <f>L2226-N2226-U2226</f>
        <v/>
      </c>
      <c r="W2226" s="215">
        <f>IF(L2226-N2226-U2226-V2226=0,"","Error")</f>
        <v/>
      </c>
    </row>
    <row r="2227" ht="26" customHeight="1">
      <c r="A2227" s="23" t="n"/>
      <c r="B2227" s="18" t="n"/>
      <c r="C2227" s="129" t="n"/>
      <c r="D222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227" s="64" t="inlineStr">
        <is>
          <t>CDO</t>
        </is>
      </c>
      <c r="F2227" s="213" t="n"/>
      <c r="G2227" s="214" t="n"/>
      <c r="H2227" s="214" t="n"/>
      <c r="I2227" s="214" t="n"/>
      <c r="J2227" s="215" t="n"/>
      <c r="K2227" s="213" t="n">
        <v>0</v>
      </c>
      <c r="L2227" s="215">
        <f>K2227+L2140</f>
        <v/>
      </c>
      <c r="M2227" s="213" t="n">
        <v>0</v>
      </c>
      <c r="N2227" s="215">
        <f>M2227+N2140</f>
        <v/>
      </c>
      <c r="O2227" s="213" t="n"/>
      <c r="P2227" s="215">
        <f>O2227+P2140</f>
        <v/>
      </c>
      <c r="Q2227" s="216">
        <f>N2227+P2227</f>
        <v/>
      </c>
      <c r="R2227" s="213" t="n"/>
      <c r="S2227" s="215">
        <f>R2227+S2140</f>
        <v/>
      </c>
      <c r="T2227" s="213" t="n"/>
      <c r="U2227" s="215">
        <f>T2227+U2140</f>
        <v/>
      </c>
      <c r="V2227" s="217">
        <f>L2227-N2227-U2227</f>
        <v/>
      </c>
      <c r="W2227" s="215">
        <f>IF(L2227-N2227-U2227-V2227=0,"","Error")</f>
        <v/>
      </c>
    </row>
    <row r="2228" ht="14" customHeight="1" thickBot="1">
      <c r="A2228" s="23" t="n"/>
      <c r="B2228" s="18" t="n"/>
      <c r="C2228" s="129" t="n"/>
      <c r="D2228" s="33" t="inlineStr">
        <is>
          <t>ប្រតិវេទន៍គយទំនិញឆ្លងកាត់</t>
        </is>
      </c>
      <c r="E2228" s="65" t="inlineStr">
        <is>
          <t>CDT</t>
        </is>
      </c>
      <c r="F2228" s="218" t="n"/>
      <c r="G2228" s="219" t="n"/>
      <c r="H2228" s="219" t="n"/>
      <c r="I2228" s="219" t="n"/>
      <c r="J2228" s="220" t="n"/>
      <c r="K2228" s="218" t="n">
        <v>0</v>
      </c>
      <c r="L2228" s="220">
        <f>K2228+L2141</f>
        <v/>
      </c>
      <c r="M2228" s="218" t="n">
        <v>0</v>
      </c>
      <c r="N2228" s="220">
        <f>M2228+N2141</f>
        <v/>
      </c>
      <c r="O2228" s="218" t="n"/>
      <c r="P2228" s="220">
        <f>O2228+P2141</f>
        <v/>
      </c>
      <c r="Q2228" s="221">
        <f>N2228+P2228</f>
        <v/>
      </c>
      <c r="R2228" s="218" t="n"/>
      <c r="S2228" s="220">
        <f>R2228+S2141</f>
        <v/>
      </c>
      <c r="T2228" s="218" t="n"/>
      <c r="U2228" s="220">
        <f>T2228+U2141</f>
        <v/>
      </c>
      <c r="V2228" s="222">
        <f>L2228-N2228-U2228</f>
        <v/>
      </c>
      <c r="W2228" s="220">
        <f>IF(L2228-N2228-U2228-V2228=0,"","Error")</f>
        <v/>
      </c>
    </row>
    <row r="2229" ht="14" customHeight="1" thickBot="1">
      <c r="A2229" s="23" t="n"/>
      <c r="B2229" s="18" t="n"/>
      <c r="C2229" s="129" t="n"/>
      <c r="D2229" s="88" t="inlineStr">
        <is>
          <t>សរុបកម្រៃបែបបទគយ</t>
        </is>
      </c>
      <c r="E2229" s="89" t="inlineStr">
        <is>
          <t>CPF</t>
        </is>
      </c>
      <c r="F2229" s="118" t="n"/>
      <c r="G2229" s="119">
        <f>SUM(G2230:G2234)</f>
        <v/>
      </c>
      <c r="H2229" s="119">
        <f>SUM(H2230:H2234)</f>
        <v/>
      </c>
      <c r="I2229" s="119">
        <f>SUM(I2230:I2234)</f>
        <v/>
      </c>
      <c r="J2229" s="120">
        <f>SUM(J2230:J2234)</f>
        <v/>
      </c>
      <c r="K2229" s="118" t="n">
        <v>0</v>
      </c>
      <c r="L2229" s="120">
        <f>SUM(L2230:L2234)</f>
        <v/>
      </c>
      <c r="M2229" s="118" t="n">
        <v>0</v>
      </c>
      <c r="N2229" s="120">
        <f>SUM(N2230:N2234)</f>
        <v/>
      </c>
      <c r="O2229" s="118">
        <f>SUM(O2230:O2234)</f>
        <v/>
      </c>
      <c r="P2229" s="120">
        <f>SUM(P2230:P2234)</f>
        <v/>
      </c>
      <c r="Q2229" s="121">
        <f>SUM(Q2230:Q2234)</f>
        <v/>
      </c>
      <c r="R2229" s="118">
        <f>SUM(R2230:R2234)</f>
        <v/>
      </c>
      <c r="S2229" s="120">
        <f>SUM(S2230:S2234)</f>
        <v/>
      </c>
      <c r="T2229" s="118">
        <f>SUM(T2230:T2234)</f>
        <v/>
      </c>
      <c r="U2229" s="120">
        <f>SUM(U2230:U2234)</f>
        <v/>
      </c>
      <c r="V2229" s="122">
        <f>SUM(V2230:V2234)</f>
        <v/>
      </c>
      <c r="W2229" s="120">
        <f>IF(L2229-N2229-U2229-V2229=0,"","Error")</f>
        <v/>
      </c>
    </row>
    <row r="2230" ht="13" customHeight="1">
      <c r="A2230" s="23" t="n"/>
      <c r="B2230" s="18" t="n"/>
      <c r="C2230" s="129" t="n"/>
      <c r="D223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230" s="86" t="inlineStr">
        <is>
          <t>PFC</t>
        </is>
      </c>
      <c r="F2230" s="223" t="n"/>
      <c r="G2230" s="224" t="n"/>
      <c r="H2230" s="224" t="n"/>
      <c r="I2230" s="224" t="n"/>
      <c r="J2230" s="225" t="n"/>
      <c r="K2230" s="223" t="n">
        <v>0</v>
      </c>
      <c r="L2230" s="225">
        <f>K2230+L2143</f>
        <v/>
      </c>
      <c r="M2230" s="223" t="n">
        <v>0</v>
      </c>
      <c r="N2230" s="225">
        <f>M2230+N2143</f>
        <v/>
      </c>
      <c r="O2230" s="223" t="n"/>
      <c r="P2230" s="225">
        <f>O2230+P2143</f>
        <v/>
      </c>
      <c r="Q2230" s="226">
        <f>N2230+P2230</f>
        <v/>
      </c>
      <c r="R2230" s="223" t="n"/>
      <c r="S2230" s="225">
        <f>R2230+S2143</f>
        <v/>
      </c>
      <c r="T2230" s="223" t="n"/>
      <c r="U2230" s="225">
        <f>T2230+U2143</f>
        <v/>
      </c>
      <c r="V2230" s="227">
        <f>L2230-N2230-U2230</f>
        <v/>
      </c>
      <c r="W2230" s="225">
        <f>IF(L2230-N2230-U2230-V2230=0,"","Error")</f>
        <v/>
      </c>
    </row>
    <row r="2231" ht="26" customHeight="1">
      <c r="A2231" s="23" t="n"/>
      <c r="B2231" s="18" t="n"/>
      <c r="C2231" s="129" t="n"/>
      <c r="D223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231" s="59" t="inlineStr">
        <is>
          <t>PFL</t>
        </is>
      </c>
      <c r="F2231" s="192" t="n"/>
      <c r="G2231" s="193" t="n"/>
      <c r="H2231" s="193" t="n"/>
      <c r="I2231" s="193" t="n"/>
      <c r="J2231" s="194" t="n"/>
      <c r="K2231" s="192" t="n">
        <v>0</v>
      </c>
      <c r="L2231" s="194">
        <f>K2231+L2144</f>
        <v/>
      </c>
      <c r="M2231" s="192" t="n">
        <v>0</v>
      </c>
      <c r="N2231" s="194">
        <f>M2231+N2144</f>
        <v/>
      </c>
      <c r="O2231" s="192" t="n"/>
      <c r="P2231" s="194">
        <f>O2231+P2144</f>
        <v/>
      </c>
      <c r="Q2231" s="195">
        <f>N2231+P2231</f>
        <v/>
      </c>
      <c r="R2231" s="192" t="n"/>
      <c r="S2231" s="194">
        <f>R2231+S2144</f>
        <v/>
      </c>
      <c r="T2231" s="192" t="n"/>
      <c r="U2231" s="194">
        <f>T2231+U2144</f>
        <v/>
      </c>
      <c r="V2231" s="196">
        <f>L2231-N2231-U2231</f>
        <v/>
      </c>
      <c r="W2231" s="194">
        <f>IF(L2231-N2231-U2231-V2231=0,"","Error")</f>
        <v/>
      </c>
    </row>
    <row r="2232" ht="39" customHeight="1">
      <c r="A2232" s="23" t="n"/>
      <c r="B2232" s="18" t="n"/>
      <c r="C2232" s="129" t="n"/>
      <c r="D223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232" s="67" t="inlineStr">
        <is>
          <t>PFN</t>
        </is>
      </c>
      <c r="F2232" s="228" t="n"/>
      <c r="G2232" s="229" t="n"/>
      <c r="H2232" s="229" t="n"/>
      <c r="I2232" s="229" t="n"/>
      <c r="J2232" s="230" t="n"/>
      <c r="K2232" s="228" t="n">
        <v>0</v>
      </c>
      <c r="L2232" s="230">
        <f>K2232+L2145</f>
        <v/>
      </c>
      <c r="M2232" s="228" t="n">
        <v>0</v>
      </c>
      <c r="N2232" s="230">
        <f>M2232+N2145</f>
        <v/>
      </c>
      <c r="O2232" s="228" t="n"/>
      <c r="P2232" s="230">
        <f>O2232+P2145</f>
        <v/>
      </c>
      <c r="Q2232" s="231">
        <f>N2232+P2232</f>
        <v/>
      </c>
      <c r="R2232" s="228" t="n"/>
      <c r="S2232" s="230">
        <f>R2232+S2145</f>
        <v/>
      </c>
      <c r="T2232" s="228" t="n"/>
      <c r="U2232" s="230">
        <f>T2232+U2145</f>
        <v/>
      </c>
      <c r="V2232" s="232">
        <f>L2232-N2232-U2232</f>
        <v/>
      </c>
      <c r="W2232" s="230">
        <f>IF(L2232-N2232-U2232-V2232=0,"","Error")</f>
        <v/>
      </c>
    </row>
    <row r="2233" ht="26" customHeight="1">
      <c r="A2233" s="23" t="n"/>
      <c r="B2233" s="18" t="n"/>
      <c r="C2233" s="129" t="n"/>
      <c r="D223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233" s="68" t="inlineStr">
        <is>
          <t>PFF</t>
        </is>
      </c>
      <c r="F2233" s="233" t="n"/>
      <c r="G2233" s="234" t="n"/>
      <c r="H2233" s="234" t="n"/>
      <c r="I2233" s="234" t="n"/>
      <c r="J2233" s="235" t="n"/>
      <c r="K2233" s="233" t="n">
        <v>0</v>
      </c>
      <c r="L2233" s="235">
        <f>K2233+L2146</f>
        <v/>
      </c>
      <c r="M2233" s="233" t="n">
        <v>0</v>
      </c>
      <c r="N2233" s="235">
        <f>M2233+N2146</f>
        <v/>
      </c>
      <c r="O2233" s="233" t="n"/>
      <c r="P2233" s="235">
        <f>O2233+P2146</f>
        <v/>
      </c>
      <c r="Q2233" s="236">
        <f>N2233+P2233</f>
        <v/>
      </c>
      <c r="R2233" s="233" t="n"/>
      <c r="S2233" s="235">
        <f>R2233+S2146</f>
        <v/>
      </c>
      <c r="T2233" s="233" t="n"/>
      <c r="U2233" s="235">
        <f>T2233+U2146</f>
        <v/>
      </c>
      <c r="V2233" s="237">
        <f>L2233-N2233-U2233</f>
        <v/>
      </c>
      <c r="W2233" s="235">
        <f>IF(L2233-N2233-U2233-V2233=0,"","Error")</f>
        <v/>
      </c>
    </row>
    <row r="2234" ht="39" customHeight="1">
      <c r="A2234" s="23" t="n"/>
      <c r="B2234" s="18" t="n"/>
      <c r="C2234" s="129" t="n"/>
      <c r="D223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234" s="60" t="inlineStr">
        <is>
          <t>PFP</t>
        </is>
      </c>
      <c r="F2234" s="150" t="n"/>
      <c r="G2234" s="151" t="n"/>
      <c r="H2234" s="151" t="n"/>
      <c r="I2234" s="151" t="n"/>
      <c r="J2234" s="152" t="n"/>
      <c r="K2234" s="150" t="n">
        <v>0</v>
      </c>
      <c r="L2234" s="152">
        <f>K2234+L2147</f>
        <v/>
      </c>
      <c r="M2234" s="150" t="n">
        <v>0</v>
      </c>
      <c r="N2234" s="152">
        <f>M2234+N2147</f>
        <v/>
      </c>
      <c r="O2234" s="150" t="n"/>
      <c r="P2234" s="152">
        <f>O2234+P2147</f>
        <v/>
      </c>
      <c r="Q2234" s="153">
        <f>N2234+P2234</f>
        <v/>
      </c>
      <c r="R2234" s="150" t="n"/>
      <c r="S2234" s="152">
        <f>R2234+S2147</f>
        <v/>
      </c>
      <c r="T2234" s="150" t="n"/>
      <c r="U2234" s="152">
        <f>T2234+U2147</f>
        <v/>
      </c>
      <c r="V2234" s="154">
        <f>L2234-N2234-U2234</f>
        <v/>
      </c>
      <c r="W2234" s="152">
        <f>IF(L2234-N2234-U2234-V2234=0,"","Error")</f>
        <v/>
      </c>
    </row>
    <row r="2235" ht="13" customHeight="1">
      <c r="A2235" s="23" t="n"/>
      <c r="B2235" s="18" t="n"/>
      <c r="C2235" s="129" t="n"/>
      <c r="D2235" s="12" t="inlineStr">
        <is>
          <t>កម្រៃប័ណ្ណសម្គាល់មធ្យោបាយដឹកជញ្ជូន</t>
        </is>
      </c>
      <c r="E2235" s="59" t="inlineStr">
        <is>
          <t>TID</t>
        </is>
      </c>
      <c r="F2235" s="192" t="n"/>
      <c r="G2235" s="193" t="n"/>
      <c r="H2235" s="193" t="n"/>
      <c r="I2235" s="193" t="n"/>
      <c r="J2235" s="194" t="n"/>
      <c r="K2235" s="192" t="n">
        <v>0</v>
      </c>
      <c r="L2235" s="194">
        <f>K2235+L2148</f>
        <v/>
      </c>
      <c r="M2235" s="192" t="n">
        <v>0</v>
      </c>
      <c r="N2235" s="194">
        <f>M2235+N2148</f>
        <v/>
      </c>
      <c r="O2235" s="192" t="n"/>
      <c r="P2235" s="194">
        <f>O2235+P2148</f>
        <v/>
      </c>
      <c r="Q2235" s="195">
        <f>N2235+P2235</f>
        <v/>
      </c>
      <c r="R2235" s="192" t="n"/>
      <c r="S2235" s="194">
        <f>R2235+S2148</f>
        <v/>
      </c>
      <c r="T2235" s="192" t="n"/>
      <c r="U2235" s="194">
        <f>T2235+U2148</f>
        <v/>
      </c>
      <c r="V2235" s="196">
        <f>L2235-N2235-U2235</f>
        <v/>
      </c>
      <c r="W2235" s="194">
        <f>IF(L2235-N2235-U2235-V2235=0,"","Error")</f>
        <v/>
      </c>
    </row>
    <row r="2236" ht="27" customHeight="1" thickBot="1">
      <c r="A2236" s="23" t="n"/>
      <c r="B2236" s="24" t="n"/>
      <c r="C2236" s="140" t="n"/>
      <c r="D223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236" s="69" t="inlineStr">
        <is>
          <t>VAF</t>
        </is>
      </c>
      <c r="F2236" s="238" t="n"/>
      <c r="G2236" s="239" t="n"/>
      <c r="H2236" s="239" t="n"/>
      <c r="I2236" s="239" t="n"/>
      <c r="J2236" s="240" t="n"/>
      <c r="K2236" s="238" t="n">
        <v>0</v>
      </c>
      <c r="L2236" s="240">
        <f>K2236+L2149</f>
        <v/>
      </c>
      <c r="M2236" s="238" t="n">
        <v>0</v>
      </c>
      <c r="N2236" s="240">
        <f>M2236+N2149</f>
        <v/>
      </c>
      <c r="O2236" s="238" t="n"/>
      <c r="P2236" s="240">
        <f>O2236+P2149</f>
        <v/>
      </c>
      <c r="Q2236" s="241">
        <f>N2236+P2236</f>
        <v/>
      </c>
      <c r="R2236" s="238" t="n"/>
      <c r="S2236" s="240">
        <f>R2236+S2149</f>
        <v/>
      </c>
      <c r="T2236" s="238" t="n"/>
      <c r="U2236" s="240">
        <f>T2236+U2149</f>
        <v/>
      </c>
      <c r="V2236" s="242">
        <f>L2236-N2236-U2236</f>
        <v/>
      </c>
      <c r="W2236" s="240">
        <f>IF(L2236-N2236-U2236-V2236=0,"","Error")</f>
        <v/>
      </c>
    </row>
    <row r="2237" ht="14" customHeight="1" thickBot="1">
      <c r="A2237" s="23" t="n"/>
      <c r="B2237" s="25" t="inlineStr">
        <is>
          <t>7304</t>
        </is>
      </c>
      <c r="C2237" s="126" t="n">
        <v>73048</v>
      </c>
      <c r="D2237" s="128" t="inlineStr">
        <is>
          <t>សរុបផលពីសេវាផ្សេងៗ</t>
        </is>
      </c>
      <c r="E2237" s="89" t="n"/>
      <c r="F2237" s="118" t="n"/>
      <c r="G2237" s="119">
        <f>G2238+G2239+G2245+G2246</f>
        <v/>
      </c>
      <c r="H2237" s="119">
        <f>H2238+H2239+H2245+H2246</f>
        <v/>
      </c>
      <c r="I2237" s="119">
        <f>I2238+I2239+I2245+I2246</f>
        <v/>
      </c>
      <c r="J2237" s="120">
        <f>J2238+J2239+J2245+J2246</f>
        <v/>
      </c>
      <c r="K2237" s="118">
        <f>K2238+K2239+K2245+K2246</f>
        <v/>
      </c>
      <c r="L2237" s="120">
        <f>L2238+L2239+L2245+L2246</f>
        <v/>
      </c>
      <c r="M2237" s="118">
        <f>M2238+M2239+M2245+M2246</f>
        <v/>
      </c>
      <c r="N2237" s="120">
        <f>N2238+N2239+N2245+N2246</f>
        <v/>
      </c>
      <c r="O2237" s="118">
        <f>O2238+O2239+O2245+O2246</f>
        <v/>
      </c>
      <c r="P2237" s="120">
        <f>P2238+P2239+P2245+P2246</f>
        <v/>
      </c>
      <c r="Q2237" s="121">
        <f>Q2238+Q2239+Q2245+Q2246</f>
        <v/>
      </c>
      <c r="R2237" s="118">
        <f>R2238+R2239+R2245+R2246</f>
        <v/>
      </c>
      <c r="S2237" s="120">
        <f>S2238+S2239+S2245+S2246</f>
        <v/>
      </c>
      <c r="T2237" s="118">
        <f>T2238+T2239+T2245+T2246</f>
        <v/>
      </c>
      <c r="U2237" s="120">
        <f>U2238+U2239+U2245+U2246</f>
        <v/>
      </c>
      <c r="V2237" s="122">
        <f>V2238+V2239+V2245+V2246</f>
        <v/>
      </c>
      <c r="W2237" s="120">
        <f>IF(L2237-N2237-U2237-V2237=0,"","Error")</f>
        <v/>
      </c>
    </row>
    <row r="2238" ht="14" customHeight="1" thickBot="1">
      <c r="A2238" s="23" t="n"/>
      <c r="B2238" s="18" t="n"/>
      <c r="C2238" s="129" t="n"/>
      <c r="D2238" s="32" t="inlineStr">
        <is>
          <t>កម្រៃផ្តល់សេវាតាមវិធានបញ្ជាក់ជាមុន</t>
        </is>
      </c>
      <c r="E2238" s="70" t="inlineStr">
        <is>
          <t>ARF</t>
        </is>
      </c>
      <c r="F2238" s="243" t="n"/>
      <c r="G2238" s="244" t="n"/>
      <c r="H2238" s="244" t="n"/>
      <c r="I2238" s="244" t="n"/>
      <c r="J2238" s="245" t="n"/>
      <c r="K2238" s="243" t="n">
        <v>0</v>
      </c>
      <c r="L2238" s="245">
        <f>K2238+L2151</f>
        <v/>
      </c>
      <c r="M2238" s="243" t="n">
        <v>0</v>
      </c>
      <c r="N2238" s="245">
        <f>M2238+N2151</f>
        <v/>
      </c>
      <c r="O2238" s="243" t="n"/>
      <c r="P2238" s="245">
        <f>O2238+P2151</f>
        <v/>
      </c>
      <c r="Q2238" s="246">
        <f>N2238+P2238</f>
        <v/>
      </c>
      <c r="R2238" s="243" t="n"/>
      <c r="S2238" s="245">
        <f>R2238+S2151</f>
        <v/>
      </c>
      <c r="T2238" s="243" t="n"/>
      <c r="U2238" s="245">
        <f>T2238+U2151</f>
        <v/>
      </c>
      <c r="V2238" s="247">
        <f>L2238-N2238-U2238</f>
        <v/>
      </c>
      <c r="W2238" s="245">
        <f>IF(L2238-N2238-U2238-V2238=0,"","Error")</f>
        <v/>
      </c>
    </row>
    <row r="2239" ht="14" customHeight="1" thickBot="1">
      <c r="A2239" s="23" t="n"/>
      <c r="B2239" s="18" t="n"/>
      <c r="C2239" s="129" t="n"/>
      <c r="D2239" s="31" t="inlineStr">
        <is>
          <t>សរុបកម្រៃការងារក្រៅការិយាល័យគយ</t>
        </is>
      </c>
      <c r="E2239" s="66" t="inlineStr">
        <is>
          <t>OOD</t>
        </is>
      </c>
      <c r="F2239" s="248" t="n"/>
      <c r="G2239" s="249">
        <f>SUM(G2240:G2244)</f>
        <v/>
      </c>
      <c r="H2239" s="249">
        <f>SUM(H2240:H2244)</f>
        <v/>
      </c>
      <c r="I2239" s="249">
        <f>SUM(I2240:I2244)</f>
        <v/>
      </c>
      <c r="J2239" s="204">
        <f>SUM(J2240:J2244)</f>
        <v/>
      </c>
      <c r="K2239" s="248" t="n">
        <v>0</v>
      </c>
      <c r="L2239" s="204">
        <f>SUM(L2240:L2244)</f>
        <v/>
      </c>
      <c r="M2239" s="248" t="n">
        <v>0</v>
      </c>
      <c r="N2239" s="204">
        <f>SUM(N2240:N2244)</f>
        <v/>
      </c>
      <c r="O2239" s="248">
        <f>SUM(O2240:O2244)</f>
        <v/>
      </c>
      <c r="P2239" s="204">
        <f>SUM(P2240:P2244)</f>
        <v/>
      </c>
      <c r="Q2239" s="206">
        <f>SUM(Q2240:Q2244)</f>
        <v/>
      </c>
      <c r="R2239" s="248">
        <f>SUM(R2240:R2244)</f>
        <v/>
      </c>
      <c r="S2239" s="204">
        <f>SUM(S2240:S2244)</f>
        <v/>
      </c>
      <c r="T2239" s="248">
        <f>SUM(T2240:T2244)</f>
        <v/>
      </c>
      <c r="U2239" s="204">
        <f>SUM(U2240:U2244)</f>
        <v/>
      </c>
      <c r="V2239" s="250">
        <f>L2239-N2239-U2239</f>
        <v/>
      </c>
      <c r="W2239" s="204">
        <f>IF(L2239-N2239-U2239-V2239=0,"","Error")</f>
        <v/>
      </c>
    </row>
    <row r="2240" ht="13" customHeight="1">
      <c r="A2240" s="23" t="n"/>
      <c r="B2240" s="18" t="n"/>
      <c r="C2240" s="129" t="n"/>
      <c r="D224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240" s="59" t="inlineStr">
        <is>
          <t>CII</t>
        </is>
      </c>
      <c r="F2240" s="192" t="n"/>
      <c r="G2240" s="193" t="n"/>
      <c r="H2240" s="193" t="n"/>
      <c r="I2240" s="193" t="n"/>
      <c r="J2240" s="194" t="n"/>
      <c r="K2240" s="192" t="n">
        <v>0</v>
      </c>
      <c r="L2240" s="194">
        <f>K2240+L2153</f>
        <v/>
      </c>
      <c r="M2240" s="192" t="n">
        <v>0</v>
      </c>
      <c r="N2240" s="194">
        <f>M2240+N2153</f>
        <v/>
      </c>
      <c r="O2240" s="192" t="n"/>
      <c r="P2240" s="194">
        <f>O2240+P2153</f>
        <v/>
      </c>
      <c r="Q2240" s="195">
        <f>N2240+P2240</f>
        <v/>
      </c>
      <c r="R2240" s="192" t="n"/>
      <c r="S2240" s="194">
        <f>R2240+S2153</f>
        <v/>
      </c>
      <c r="T2240" s="192" t="n"/>
      <c r="U2240" s="194">
        <f>T2240+U2153</f>
        <v/>
      </c>
      <c r="V2240" s="196">
        <f>L2240-N2240-U2240</f>
        <v/>
      </c>
      <c r="W2240" s="194">
        <f>IF(L2240-N2240-U2240-V2240=0,"","Error")</f>
        <v/>
      </c>
    </row>
    <row r="2241" ht="13" customHeight="1">
      <c r="A2241" s="23" t="n"/>
      <c r="B2241" s="18" t="n"/>
      <c r="C2241" s="129" t="n"/>
      <c r="D224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241" s="60" t="inlineStr">
        <is>
          <t>CIO</t>
        </is>
      </c>
      <c r="F2241" s="150" t="n"/>
      <c r="G2241" s="151" t="n"/>
      <c r="H2241" s="151" t="n"/>
      <c r="I2241" s="151" t="n"/>
      <c r="J2241" s="152" t="n"/>
      <c r="K2241" s="150" t="n">
        <v>0</v>
      </c>
      <c r="L2241" s="152">
        <f>K2241+L2154</f>
        <v/>
      </c>
      <c r="M2241" s="150" t="n">
        <v>0</v>
      </c>
      <c r="N2241" s="152">
        <f>M2241+N2154</f>
        <v/>
      </c>
      <c r="O2241" s="150" t="n"/>
      <c r="P2241" s="152">
        <f>O2241+P2154</f>
        <v/>
      </c>
      <c r="Q2241" s="153">
        <f>N2241+P2241</f>
        <v/>
      </c>
      <c r="R2241" s="150" t="n"/>
      <c r="S2241" s="152">
        <f>R2241+S2154</f>
        <v/>
      </c>
      <c r="T2241" s="150" t="n"/>
      <c r="U2241" s="152">
        <f>T2241+U2154</f>
        <v/>
      </c>
      <c r="V2241" s="154">
        <f>L2241-N2241-U2241</f>
        <v/>
      </c>
      <c r="W2241" s="152">
        <f>IF(L2241-N2241-U2241-V2241=0,"","Error")</f>
        <v/>
      </c>
    </row>
    <row r="2242" ht="13" customHeight="1">
      <c r="A2242" s="23" t="n"/>
      <c r="B2242" s="18" t="n"/>
      <c r="C2242" s="129" t="n"/>
      <c r="D224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242" s="60" t="inlineStr">
        <is>
          <t>NII</t>
        </is>
      </c>
      <c r="F2242" s="150" t="n"/>
      <c r="G2242" s="151" t="n"/>
      <c r="H2242" s="151" t="n"/>
      <c r="I2242" s="151" t="n"/>
      <c r="J2242" s="152" t="n"/>
      <c r="K2242" s="150" t="n">
        <v>0</v>
      </c>
      <c r="L2242" s="152">
        <f>K2242+L2155</f>
        <v/>
      </c>
      <c r="M2242" s="150" t="n">
        <v>0</v>
      </c>
      <c r="N2242" s="152">
        <f>M2242+N2155</f>
        <v/>
      </c>
      <c r="O2242" s="150" t="n"/>
      <c r="P2242" s="152">
        <f>O2242+P2155</f>
        <v/>
      </c>
      <c r="Q2242" s="153">
        <f>N2242+P2242</f>
        <v/>
      </c>
      <c r="R2242" s="150" t="n"/>
      <c r="S2242" s="152">
        <f>R2242+S2155</f>
        <v/>
      </c>
      <c r="T2242" s="150" t="n"/>
      <c r="U2242" s="152">
        <f>T2242+U2155</f>
        <v/>
      </c>
      <c r="V2242" s="154">
        <f>L2242-N2242-U2242</f>
        <v/>
      </c>
      <c r="W2242" s="152">
        <f>IF(L2242-N2242-U2242-V2242=0,"","Error")</f>
        <v/>
      </c>
    </row>
    <row r="2243" ht="13" customHeight="1">
      <c r="A2243" s="23" t="n"/>
      <c r="B2243" s="18" t="n"/>
      <c r="C2243" s="129" t="n"/>
      <c r="D224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243" s="60" t="inlineStr">
        <is>
          <t>NIO</t>
        </is>
      </c>
      <c r="F2243" s="150" t="n"/>
      <c r="G2243" s="151" t="n"/>
      <c r="H2243" s="151" t="n"/>
      <c r="I2243" s="151" t="n"/>
      <c r="J2243" s="152" t="n"/>
      <c r="K2243" s="150" t="n">
        <v>0</v>
      </c>
      <c r="L2243" s="152">
        <f>K2243+L2156</f>
        <v/>
      </c>
      <c r="M2243" s="150" t="n">
        <v>0</v>
      </c>
      <c r="N2243" s="152">
        <f>M2243+N2156</f>
        <v/>
      </c>
      <c r="O2243" s="150" t="n"/>
      <c r="P2243" s="152">
        <f>O2243+P2156</f>
        <v/>
      </c>
      <c r="Q2243" s="153">
        <f>N2243+P2243</f>
        <v/>
      </c>
      <c r="R2243" s="150" t="n"/>
      <c r="S2243" s="152">
        <f>R2243+S2156</f>
        <v/>
      </c>
      <c r="T2243" s="150" t="n"/>
      <c r="U2243" s="152">
        <f>T2243+U2156</f>
        <v/>
      </c>
      <c r="V2243" s="154">
        <f>L2243-N2243-U2243</f>
        <v/>
      </c>
      <c r="W2243" s="152">
        <f>IF(L2243-N2243-U2243-V2243=0,"","Error")</f>
        <v/>
      </c>
    </row>
    <row r="2244" ht="13" customHeight="1">
      <c r="A2244" s="23" t="n"/>
      <c r="B2244" s="18" t="n"/>
      <c r="C2244" s="129" t="n"/>
      <c r="D2244" s="13" t="inlineStr">
        <is>
          <t xml:space="preserve">   កម្រៃអមទំនិញ</t>
        </is>
      </c>
      <c r="E2244" s="71" t="inlineStr">
        <is>
          <t>CEF</t>
        </is>
      </c>
      <c r="F2244" s="251" t="n"/>
      <c r="G2244" s="252" t="n"/>
      <c r="H2244" s="252" t="n"/>
      <c r="I2244" s="252" t="n"/>
      <c r="J2244" s="253" t="n"/>
      <c r="K2244" s="251" t="n">
        <v>0</v>
      </c>
      <c r="L2244" s="253">
        <f>K2244+L2157</f>
        <v/>
      </c>
      <c r="M2244" s="251" t="n">
        <v>0</v>
      </c>
      <c r="N2244" s="253">
        <f>M2244+N2157</f>
        <v/>
      </c>
      <c r="O2244" s="251" t="n"/>
      <c r="P2244" s="253">
        <f>O2244+P2157</f>
        <v/>
      </c>
      <c r="Q2244" s="254">
        <f>N2244+P2244</f>
        <v/>
      </c>
      <c r="R2244" s="251" t="n"/>
      <c r="S2244" s="253">
        <f>R2244+S2157</f>
        <v/>
      </c>
      <c r="T2244" s="251" t="n"/>
      <c r="U2244" s="253">
        <f>T2244+U2157</f>
        <v/>
      </c>
      <c r="V2244" s="255">
        <f>L2244-N2244-U2244</f>
        <v/>
      </c>
      <c r="W2244" s="253">
        <f>IF(L2244-N2244-U2244-V2244=0,"","Error")</f>
        <v/>
      </c>
    </row>
    <row r="2245" ht="27" customHeight="1" thickBot="1">
      <c r="A2245" s="23" t="n"/>
      <c r="B2245" s="18" t="n"/>
      <c r="C2245" s="129" t="n"/>
      <c r="D224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245" s="70" t="inlineStr">
        <is>
          <t>OTF</t>
        </is>
      </c>
      <c r="F2245" s="243" t="n"/>
      <c r="G2245" s="244" t="n"/>
      <c r="H2245" s="244" t="n"/>
      <c r="I2245" s="244" t="n"/>
      <c r="J2245" s="245" t="n"/>
      <c r="K2245" s="243" t="n">
        <v>0</v>
      </c>
      <c r="L2245" s="245">
        <f>K2245+L2158</f>
        <v/>
      </c>
      <c r="M2245" s="243" t="n">
        <v>0</v>
      </c>
      <c r="N2245" s="245">
        <f>M2245+N2158</f>
        <v/>
      </c>
      <c r="O2245" s="243" t="n"/>
      <c r="P2245" s="245">
        <f>O2245+P2158</f>
        <v/>
      </c>
      <c r="Q2245" s="246">
        <f>N2245+P2245</f>
        <v/>
      </c>
      <c r="R2245" s="243" t="n"/>
      <c r="S2245" s="245">
        <f>R2245+S2158</f>
        <v/>
      </c>
      <c r="T2245" s="243" t="n"/>
      <c r="U2245" s="245">
        <f>T2245+U2158</f>
        <v/>
      </c>
      <c r="V2245" s="247">
        <f>L2245-N2245-U2245</f>
        <v/>
      </c>
      <c r="W2245" s="245">
        <f>IF(L2245-N2245-U2245-V2245=0,"","Error")</f>
        <v/>
      </c>
    </row>
    <row r="2246" ht="14" customHeight="1" thickBot="1">
      <c r="A2246" s="23" t="n"/>
      <c r="B2246" s="18" t="n"/>
      <c r="C2246" s="129" t="n"/>
      <c r="D2246" s="31" t="inlineStr">
        <is>
          <t>សរុបការគ្រប់គ្រងការឆ្លងកាត់អន្តរជាតិ</t>
        </is>
      </c>
      <c r="E2246" s="73" t="inlineStr">
        <is>
          <t>TRF</t>
        </is>
      </c>
      <c r="F2246" s="248" t="n"/>
      <c r="G2246" s="249">
        <f>SUM(G2247:G2253)</f>
        <v/>
      </c>
      <c r="H2246" s="249">
        <f>SUM(H2247:H2253)</f>
        <v/>
      </c>
      <c r="I2246" s="249">
        <f>SUM(I2247:I2253)</f>
        <v/>
      </c>
      <c r="J2246" s="204">
        <f>SUM(J2247:J2253)</f>
        <v/>
      </c>
      <c r="K2246" s="248" t="n">
        <v>0</v>
      </c>
      <c r="L2246" s="204">
        <f>SUM(L2247:L2253)</f>
        <v/>
      </c>
      <c r="M2246" s="248" t="n">
        <v>0</v>
      </c>
      <c r="N2246" s="204">
        <f>SUM(N2247:N2253)</f>
        <v/>
      </c>
      <c r="O2246" s="248">
        <f>SUM(O2247:O2253)</f>
        <v/>
      </c>
      <c r="P2246" s="204">
        <f>SUM(P2247:P2253)</f>
        <v/>
      </c>
      <c r="Q2246" s="206">
        <f>SUM(Q2247:Q2253)</f>
        <v/>
      </c>
      <c r="R2246" s="248">
        <f>SUM(R2247:R2253)</f>
        <v/>
      </c>
      <c r="S2246" s="204">
        <f>SUM(S2247:S2253)</f>
        <v/>
      </c>
      <c r="T2246" s="248">
        <f>SUM(T2247:T2253)</f>
        <v/>
      </c>
      <c r="U2246" s="204">
        <f>SUM(U2247:U2253)</f>
        <v/>
      </c>
      <c r="V2246" s="250">
        <f>L2246-N2246-U2246</f>
        <v/>
      </c>
      <c r="W2246" s="204">
        <f>IF(L2246-N2246-U2246-V2246=0,"","Error")</f>
        <v/>
      </c>
    </row>
    <row r="2247" ht="26" customHeight="1">
      <c r="A2247" s="23" t="n"/>
      <c r="B2247" s="18" t="n"/>
      <c r="C2247" s="129" t="n"/>
      <c r="D224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247" s="74" t="inlineStr">
        <is>
          <t>TFT</t>
        </is>
      </c>
      <c r="F2247" s="192" t="n"/>
      <c r="G2247" s="193" t="n"/>
      <c r="H2247" s="193" t="n"/>
      <c r="I2247" s="193" t="n"/>
      <c r="J2247" s="194" t="n"/>
      <c r="K2247" s="192" t="n">
        <v>0</v>
      </c>
      <c r="L2247" s="194">
        <f>K2247+L2160</f>
        <v/>
      </c>
      <c r="M2247" s="192" t="n">
        <v>0</v>
      </c>
      <c r="N2247" s="194">
        <f>M2247+N2160</f>
        <v/>
      </c>
      <c r="O2247" s="192" t="n"/>
      <c r="P2247" s="194">
        <f>O2247+P2160</f>
        <v/>
      </c>
      <c r="Q2247" s="195">
        <f>N2247+P2247</f>
        <v/>
      </c>
      <c r="R2247" s="192" t="n"/>
      <c r="S2247" s="194">
        <f>R2247+S2160</f>
        <v/>
      </c>
      <c r="T2247" s="192" t="n"/>
      <c r="U2247" s="194">
        <f>T2247+U2160</f>
        <v/>
      </c>
      <c r="V2247" s="196">
        <f>L2247-N2247-U2247</f>
        <v/>
      </c>
      <c r="W2247" s="194">
        <f>IF(L2247-N2247-U2247-V2247=0,"","Error")</f>
        <v/>
      </c>
    </row>
    <row r="2248" ht="13" customHeight="1">
      <c r="A2248" s="23" t="n"/>
      <c r="B2248" s="18" t="n"/>
      <c r="C2248" s="129" t="n"/>
      <c r="D224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248" s="75" t="inlineStr">
        <is>
          <t>TFF</t>
        </is>
      </c>
      <c r="F2248" s="150" t="n"/>
      <c r="G2248" s="151" t="n"/>
      <c r="H2248" s="151" t="n"/>
      <c r="I2248" s="151" t="n"/>
      <c r="J2248" s="152" t="n"/>
      <c r="K2248" s="150" t="n">
        <v>0</v>
      </c>
      <c r="L2248" s="152">
        <f>K2248+L2161</f>
        <v/>
      </c>
      <c r="M2248" s="150" t="n">
        <v>0</v>
      </c>
      <c r="N2248" s="152">
        <f>M2248+N2161</f>
        <v/>
      </c>
      <c r="O2248" s="150" t="n"/>
      <c r="P2248" s="152">
        <f>O2248+P2161</f>
        <v/>
      </c>
      <c r="Q2248" s="153">
        <f>N2248+P2248</f>
        <v/>
      </c>
      <c r="R2248" s="150" t="n"/>
      <c r="S2248" s="152">
        <f>R2248+S2161</f>
        <v/>
      </c>
      <c r="T2248" s="150" t="n"/>
      <c r="U2248" s="152">
        <f>T2248+U2161</f>
        <v/>
      </c>
      <c r="V2248" s="154">
        <f>L2248-N2248-U2248</f>
        <v/>
      </c>
      <c r="W2248" s="152">
        <f>IF(L2248-N2248-U2248-V2248=0,"","Error")</f>
        <v/>
      </c>
    </row>
    <row r="2249" ht="13" customHeight="1">
      <c r="A2249" s="23" t="n"/>
      <c r="B2249" s="18" t="n"/>
      <c r="C2249" s="129" t="n"/>
      <c r="D2249" s="12" t="inlineStr">
        <is>
          <t xml:space="preserve">   កម្រៃគ្រប់គ្រងការឆ្លងកាត់ទំនិញមិនផ្ទុកក្នុងកុងតឺន័រ</t>
        </is>
      </c>
      <c r="E2249" s="75" t="inlineStr">
        <is>
          <t>TFN</t>
        </is>
      </c>
      <c r="F2249" s="150" t="n"/>
      <c r="G2249" s="151" t="n"/>
      <c r="H2249" s="151" t="n"/>
      <c r="I2249" s="151" t="n"/>
      <c r="J2249" s="152" t="n"/>
      <c r="K2249" s="150" t="n">
        <v>0</v>
      </c>
      <c r="L2249" s="152">
        <f>K2249+L2162</f>
        <v/>
      </c>
      <c r="M2249" s="150" t="n">
        <v>0</v>
      </c>
      <c r="N2249" s="152">
        <f>M2249+N2162</f>
        <v/>
      </c>
      <c r="O2249" s="150" t="n"/>
      <c r="P2249" s="152">
        <f>O2249+P2162</f>
        <v/>
      </c>
      <c r="Q2249" s="153">
        <f>N2249+P2249</f>
        <v/>
      </c>
      <c r="R2249" s="150" t="n"/>
      <c r="S2249" s="152">
        <f>R2249+S2162</f>
        <v/>
      </c>
      <c r="T2249" s="150" t="n"/>
      <c r="U2249" s="152">
        <f>T2249+U2162</f>
        <v/>
      </c>
      <c r="V2249" s="154">
        <f>L2249-N2249-U2249</f>
        <v/>
      </c>
      <c r="W2249" s="152">
        <f>IF(L2249-N2249-U2249-V2249=0,"","Error")</f>
        <v/>
      </c>
    </row>
    <row r="2250" ht="13" customHeight="1">
      <c r="A2250" s="23" t="n"/>
      <c r="B2250" s="18" t="n"/>
      <c r="C2250" s="129" t="n"/>
      <c r="D2250" s="12" t="inlineStr">
        <is>
          <t xml:space="preserve">   កម្រៃគ្រប់គ្រងការឆ្លងកាត់គោ ក្របី និងសេះរស់</t>
        </is>
      </c>
      <c r="E2250" s="75" t="inlineStr">
        <is>
          <t>TFB</t>
        </is>
      </c>
      <c r="F2250" s="150" t="n"/>
      <c r="G2250" s="151" t="n"/>
      <c r="H2250" s="151" t="n"/>
      <c r="I2250" s="151" t="n"/>
      <c r="J2250" s="152" t="n"/>
      <c r="K2250" s="150" t="n">
        <v>0</v>
      </c>
      <c r="L2250" s="152">
        <f>K2250+L2163</f>
        <v/>
      </c>
      <c r="M2250" s="150" t="n">
        <v>0</v>
      </c>
      <c r="N2250" s="152">
        <f>M2250+N2163</f>
        <v/>
      </c>
      <c r="O2250" s="150" t="n"/>
      <c r="P2250" s="152">
        <f>O2250+P2163</f>
        <v/>
      </c>
      <c r="Q2250" s="153">
        <f>N2250+P2250</f>
        <v/>
      </c>
      <c r="R2250" s="150" t="n"/>
      <c r="S2250" s="152">
        <f>R2250+S2163</f>
        <v/>
      </c>
      <c r="T2250" s="150" t="n"/>
      <c r="U2250" s="152">
        <f>T2250+U2163</f>
        <v/>
      </c>
      <c r="V2250" s="154">
        <f>L2250-N2250-U2250</f>
        <v/>
      </c>
      <c r="W2250" s="152">
        <f>IF(L2250-N2250-U2250-V2250=0,"","Error")</f>
        <v/>
      </c>
    </row>
    <row r="2251" ht="13" customHeight="1">
      <c r="A2251" s="23" t="n"/>
      <c r="B2251" s="18" t="n"/>
      <c r="C2251" s="129" t="n"/>
      <c r="D2251" s="12" t="inlineStr">
        <is>
          <t xml:space="preserve">   កម្រៃគ្រប់គ្រងការឆ្លងកាត់ជ្រូក ចៀម និងពពែរស់</t>
        </is>
      </c>
      <c r="E2251" s="75" t="inlineStr">
        <is>
          <t>TFS</t>
        </is>
      </c>
      <c r="F2251" s="150" t="n"/>
      <c r="G2251" s="151" t="n"/>
      <c r="H2251" s="151" t="n"/>
      <c r="I2251" s="151" t="n"/>
      <c r="J2251" s="152" t="n"/>
      <c r="K2251" s="150" t="n">
        <v>0</v>
      </c>
      <c r="L2251" s="152">
        <f>K2251+L2164</f>
        <v/>
      </c>
      <c r="M2251" s="150" t="n">
        <v>0</v>
      </c>
      <c r="N2251" s="152">
        <f>M2251+N2164</f>
        <v/>
      </c>
      <c r="O2251" s="150" t="n"/>
      <c r="P2251" s="152">
        <f>O2251+P2164</f>
        <v/>
      </c>
      <c r="Q2251" s="153">
        <f>N2251+P2251</f>
        <v/>
      </c>
      <c r="R2251" s="150" t="n"/>
      <c r="S2251" s="152">
        <f>R2251+S2164</f>
        <v/>
      </c>
      <c r="T2251" s="150" t="n"/>
      <c r="U2251" s="152">
        <f>T2251+U2164</f>
        <v/>
      </c>
      <c r="V2251" s="154">
        <f>L2251-N2251-U2251</f>
        <v/>
      </c>
      <c r="W2251" s="152">
        <f>IF(L2251-N2251-U2251-V2251=0,"","Error")</f>
        <v/>
      </c>
    </row>
    <row r="2252" ht="13" customHeight="1">
      <c r="A2252" s="23" t="n"/>
      <c r="B2252" s="18" t="n"/>
      <c r="C2252" s="129" t="n"/>
      <c r="D2252" s="12" t="inlineStr">
        <is>
          <t xml:space="preserve">   កម្រៃគ្រប់គ្រងការឆ្លងកាត់សត្វស្លាប (មាន់ ទា ...)</t>
        </is>
      </c>
      <c r="E2252" s="75" t="inlineStr">
        <is>
          <t>TFP</t>
        </is>
      </c>
      <c r="F2252" s="150" t="n"/>
      <c r="G2252" s="151" t="n"/>
      <c r="H2252" s="151" t="n"/>
      <c r="I2252" s="151" t="n"/>
      <c r="J2252" s="152" t="n"/>
      <c r="K2252" s="150" t="n">
        <v>0</v>
      </c>
      <c r="L2252" s="152">
        <f>K2252+L2165</f>
        <v/>
      </c>
      <c r="M2252" s="150" t="n">
        <v>0</v>
      </c>
      <c r="N2252" s="152">
        <f>M2252+N2165</f>
        <v/>
      </c>
      <c r="O2252" s="150" t="n"/>
      <c r="P2252" s="152">
        <f>O2252+P2165</f>
        <v/>
      </c>
      <c r="Q2252" s="153">
        <f>N2252+P2252</f>
        <v/>
      </c>
      <c r="R2252" s="150" t="n"/>
      <c r="S2252" s="152">
        <f>R2252+S2165</f>
        <v/>
      </c>
      <c r="T2252" s="150" t="n"/>
      <c r="U2252" s="152">
        <f>T2252+U2165</f>
        <v/>
      </c>
      <c r="V2252" s="154">
        <f>L2252-N2252-U2252</f>
        <v/>
      </c>
      <c r="W2252" s="152">
        <f>IF(L2252-N2252-U2252-V2252=0,"","Error")</f>
        <v/>
      </c>
    </row>
    <row r="2253" ht="14" customHeight="1" thickBot="1">
      <c r="A2253" s="23" t="n"/>
      <c r="B2253" s="24" t="n"/>
      <c r="C2253" s="140" t="n"/>
      <c r="D2253" s="30" t="inlineStr">
        <is>
          <t xml:space="preserve">   កម្រៃគ្រប់គ្រងការឆ្លងកាត់ផលិតផលជលផល</t>
        </is>
      </c>
      <c r="E2253" s="76" t="inlineStr">
        <is>
          <t>TFA</t>
        </is>
      </c>
      <c r="F2253" s="238" t="n"/>
      <c r="G2253" s="239" t="n"/>
      <c r="H2253" s="239" t="n"/>
      <c r="I2253" s="239" t="n"/>
      <c r="J2253" s="240" t="n"/>
      <c r="K2253" s="238" t="n">
        <v>0</v>
      </c>
      <c r="L2253" s="240">
        <f>K2253+L2166</f>
        <v/>
      </c>
      <c r="M2253" s="238" t="n">
        <v>0</v>
      </c>
      <c r="N2253" s="240">
        <f>M2253+N2166</f>
        <v/>
      </c>
      <c r="O2253" s="238" t="n"/>
      <c r="P2253" s="240">
        <f>O2253+P2166</f>
        <v/>
      </c>
      <c r="Q2253" s="241">
        <f>N2253+P2253</f>
        <v/>
      </c>
      <c r="R2253" s="238" t="n"/>
      <c r="S2253" s="240">
        <f>R2253+S2166</f>
        <v/>
      </c>
      <c r="T2253" s="238" t="n"/>
      <c r="U2253" s="240">
        <f>T2253+U2166</f>
        <v/>
      </c>
      <c r="V2253" s="242">
        <f>L2253-N2253-U2253</f>
        <v/>
      </c>
      <c r="W2253" s="240">
        <f>IF(L2253-N2253-U2253-V2253=0,"","Error")</f>
        <v/>
      </c>
    </row>
    <row r="2254" ht="14" customHeight="1" thickBot="1">
      <c r="A2254" s="23" t="n"/>
      <c r="B2254" s="136" t="n">
        <v>7306</v>
      </c>
      <c r="C2254" s="139" t="n">
        <v>73066</v>
      </c>
      <c r="D2254" s="138" t="inlineStr">
        <is>
          <t>សរុបចំណូលពីអាជ្ញាប័ណ្ណក្នុងស្រុក</t>
        </is>
      </c>
      <c r="E2254" s="90" t="n"/>
      <c r="F2254" s="118" t="n"/>
      <c r="G2254" s="119">
        <f>SUM(G2255:G2259)</f>
        <v/>
      </c>
      <c r="H2254" s="119">
        <f>SUM(H2255:H2259)</f>
        <v/>
      </c>
      <c r="I2254" s="119">
        <f>SUM(I2255:I2259)</f>
        <v/>
      </c>
      <c r="J2254" s="120">
        <f>SUM(J2255:J2259)</f>
        <v/>
      </c>
      <c r="K2254" s="118">
        <f>SUM(K2255:K2259)</f>
        <v/>
      </c>
      <c r="L2254" s="120">
        <f>SUM(L2255:L2259)</f>
        <v/>
      </c>
      <c r="M2254" s="118">
        <f>SUM(M2255:M2259)</f>
        <v/>
      </c>
      <c r="N2254" s="120">
        <f>SUM(N2255:N2259)</f>
        <v/>
      </c>
      <c r="O2254" s="118">
        <f>SUM(O2255:O2259)</f>
        <v/>
      </c>
      <c r="P2254" s="120">
        <f>SUM(P2255:P2259)</f>
        <v/>
      </c>
      <c r="Q2254" s="121">
        <f>SUM(Q2255:Q2259)</f>
        <v/>
      </c>
      <c r="R2254" s="118">
        <f>SUM(R2255:R2259)</f>
        <v/>
      </c>
      <c r="S2254" s="120">
        <f>SUM(S2255:S2259)</f>
        <v/>
      </c>
      <c r="T2254" s="118">
        <f>SUM(T2255:T2259)</f>
        <v/>
      </c>
      <c r="U2254" s="120">
        <f>SUM(U2255:U2259)</f>
        <v/>
      </c>
      <c r="V2254" s="122">
        <f>SUM(V2255:V2259)</f>
        <v/>
      </c>
      <c r="W2254" s="120">
        <f>IF(L2254-N2254-U2254-V2254=0,"","Error")</f>
        <v/>
      </c>
    </row>
    <row r="2255" ht="13" customHeight="1">
      <c r="A2255" s="23" t="n"/>
      <c r="B2255" s="18" t="n"/>
      <c r="C2255" s="127" t="n"/>
      <c r="D2255" s="137" t="inlineStr">
        <is>
          <t xml:space="preserve">   កម្រៃអាជ្ញាប័ណ្ណសន្និធិគយបណ្តោះអាសន្ន (មាតិកាចាស់)</t>
        </is>
      </c>
      <c r="E2255" s="86" t="inlineStr">
        <is>
          <t>TSL</t>
        </is>
      </c>
      <c r="F2255" s="192" t="n"/>
      <c r="G2255" s="193" t="n"/>
      <c r="H2255" s="193" t="n"/>
      <c r="I2255" s="193" t="n"/>
      <c r="J2255" s="194" t="n"/>
      <c r="K2255" s="192" t="n">
        <v>0</v>
      </c>
      <c r="L2255" s="194">
        <f>K2255+L2168</f>
        <v/>
      </c>
      <c r="M2255" s="192" t="n">
        <v>0</v>
      </c>
      <c r="N2255" s="194">
        <f>M2255+N2168</f>
        <v/>
      </c>
      <c r="O2255" s="192" t="n"/>
      <c r="P2255" s="194">
        <f>O2255+P2168</f>
        <v/>
      </c>
      <c r="Q2255" s="195">
        <f>N2255+P2255</f>
        <v/>
      </c>
      <c r="R2255" s="192" t="n"/>
      <c r="S2255" s="194">
        <f>R2255+S2168</f>
        <v/>
      </c>
      <c r="T2255" s="192" t="n"/>
      <c r="U2255" s="194">
        <f>T2255+U2168</f>
        <v/>
      </c>
      <c r="V2255" s="196">
        <f>L2255-N2255-U2255</f>
        <v/>
      </c>
      <c r="W2255" s="194">
        <f>IF(L2255-N2255-U2255-V2255=0,"","Error")</f>
        <v/>
      </c>
    </row>
    <row r="2256" ht="26" customHeight="1">
      <c r="A2256" s="23" t="n"/>
      <c r="B2256" s="18" t="n"/>
      <c r="C2256" s="127" t="n"/>
      <c r="D225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256" s="60" t="inlineStr">
        <is>
          <t>BTL</t>
        </is>
      </c>
      <c r="F2256" s="150" t="n"/>
      <c r="G2256" s="151" t="n"/>
      <c r="H2256" s="151" t="n"/>
      <c r="I2256" s="151" t="n"/>
      <c r="J2256" s="152" t="n"/>
      <c r="K2256" s="150" t="n">
        <v>0</v>
      </c>
      <c r="L2256" s="152">
        <f>K2256+L2169</f>
        <v/>
      </c>
      <c r="M2256" s="150" t="n">
        <v>0</v>
      </c>
      <c r="N2256" s="152">
        <f>M2256+N2169</f>
        <v/>
      </c>
      <c r="O2256" s="150" t="n"/>
      <c r="P2256" s="152">
        <f>O2256+P2169</f>
        <v/>
      </c>
      <c r="Q2256" s="153">
        <f>N2256+P2256</f>
        <v/>
      </c>
      <c r="R2256" s="150" t="n"/>
      <c r="S2256" s="152">
        <f>R2256+S2169</f>
        <v/>
      </c>
      <c r="T2256" s="150" t="n"/>
      <c r="U2256" s="152">
        <f>T2256+U2169</f>
        <v/>
      </c>
      <c r="V2256" s="154">
        <f>L2256-N2256-U2256</f>
        <v/>
      </c>
      <c r="W2256" s="152">
        <f>IF(L2256-N2256-U2256-V2256=0,"","Error")</f>
        <v/>
      </c>
    </row>
    <row r="2257" ht="13" customHeight="1">
      <c r="A2257" s="23" t="n"/>
      <c r="B2257" s="18" t="n"/>
      <c r="C2257" s="127" t="n"/>
      <c r="D2257" s="7" t="inlineStr">
        <is>
          <t xml:space="preserve">   កម្រៃការគ្រប់គ្រងប្រតិបត្តិការសន្និធិគយបណ្តោះអាសន្ន</t>
        </is>
      </c>
      <c r="E2257" s="61" t="inlineStr">
        <is>
          <t>TSM</t>
        </is>
      </c>
      <c r="F2257" s="197" t="n"/>
      <c r="G2257" s="198" t="n"/>
      <c r="H2257" s="198" t="n"/>
      <c r="I2257" s="198" t="n"/>
      <c r="J2257" s="199" t="n"/>
      <c r="K2257" s="197" t="n">
        <v>0</v>
      </c>
      <c r="L2257" s="199">
        <f>K2257+L2170</f>
        <v/>
      </c>
      <c r="M2257" s="197" t="n">
        <v>0</v>
      </c>
      <c r="N2257" s="199">
        <f>M2257+N2170</f>
        <v/>
      </c>
      <c r="O2257" s="197" t="n"/>
      <c r="P2257" s="199">
        <f>O2257+P2170</f>
        <v/>
      </c>
      <c r="Q2257" s="200">
        <f>N2257+P2257</f>
        <v/>
      </c>
      <c r="R2257" s="197" t="n"/>
      <c r="S2257" s="199">
        <f>R2257+S2170</f>
        <v/>
      </c>
      <c r="T2257" s="197" t="n"/>
      <c r="U2257" s="199">
        <f>T2257+U2170</f>
        <v/>
      </c>
      <c r="V2257" s="201">
        <f>L2257-N2257-U2257</f>
        <v/>
      </c>
      <c r="W2257" s="199">
        <f>IF(L2257-N2257-U2257-V2257=0,"","Error")</f>
        <v/>
      </c>
    </row>
    <row r="2258" ht="13" customHeight="1">
      <c r="A2258" s="23" t="n"/>
      <c r="B2258" s="18" t="n"/>
      <c r="C2258" s="127" t="n"/>
      <c r="D2258" s="7" t="inlineStr">
        <is>
          <t xml:space="preserve">   កម្រៃការគ្រប់គ្រងប្រតិបត្តិការភណ្ឌាគារគយមានដែនកំណត់ </t>
        </is>
      </c>
      <c r="E2258" s="61" t="inlineStr">
        <is>
          <t>BWM</t>
        </is>
      </c>
      <c r="F2258" s="197" t="n"/>
      <c r="G2258" s="198" t="n"/>
      <c r="H2258" s="198" t="n"/>
      <c r="I2258" s="198" t="n"/>
      <c r="J2258" s="199" t="n"/>
      <c r="K2258" s="197" t="n">
        <v>0</v>
      </c>
      <c r="L2258" s="199">
        <f>K2258+L2171</f>
        <v/>
      </c>
      <c r="M2258" s="197" t="n">
        <v>0</v>
      </c>
      <c r="N2258" s="199">
        <f>M2258+N2171</f>
        <v/>
      </c>
      <c r="O2258" s="197" t="n"/>
      <c r="P2258" s="199">
        <f>O2258+P2171</f>
        <v/>
      </c>
      <c r="Q2258" s="200">
        <f>N2258+P2258</f>
        <v/>
      </c>
      <c r="R2258" s="197" t="n"/>
      <c r="S2258" s="199">
        <f>R2258+S2171</f>
        <v/>
      </c>
      <c r="T2258" s="197" t="n"/>
      <c r="U2258" s="199">
        <f>T2258+U2171</f>
        <v/>
      </c>
      <c r="V2258" s="201">
        <f>L2258-N2258-U2258</f>
        <v/>
      </c>
      <c r="W2258" s="199">
        <f>IF(L2258-N2258-U2258-V2258=0,"","Error")</f>
        <v/>
      </c>
    </row>
    <row r="2259" ht="14" customHeight="1" thickBot="1">
      <c r="A2259" s="23" t="n"/>
      <c r="B2259" s="24" t="n"/>
      <c r="C2259" s="130" t="n"/>
      <c r="D2259" s="28" t="inlineStr">
        <is>
          <t xml:space="preserve">   កម្រៃអាជ្ញាប័ណ្ណជើងសាគយ</t>
        </is>
      </c>
      <c r="E2259" s="69" t="inlineStr">
        <is>
          <t>CBL</t>
        </is>
      </c>
      <c r="F2259" s="238" t="n"/>
      <c r="G2259" s="239" t="n"/>
      <c r="H2259" s="239" t="n"/>
      <c r="I2259" s="239" t="n"/>
      <c r="J2259" s="240" t="n"/>
      <c r="K2259" s="238" t="n">
        <v>0</v>
      </c>
      <c r="L2259" s="240">
        <f>K2259+L2172</f>
        <v/>
      </c>
      <c r="M2259" s="238" t="n">
        <v>0</v>
      </c>
      <c r="N2259" s="240">
        <f>M2259+N2172</f>
        <v/>
      </c>
      <c r="O2259" s="238" t="n"/>
      <c r="P2259" s="240">
        <f>O2259+P2172</f>
        <v/>
      </c>
      <c r="Q2259" s="241">
        <f>N2259+P2259</f>
        <v/>
      </c>
      <c r="R2259" s="238" t="n"/>
      <c r="S2259" s="240">
        <f>R2259+S2172</f>
        <v/>
      </c>
      <c r="T2259" s="238" t="n"/>
      <c r="U2259" s="240">
        <f>T2259+U2172</f>
        <v/>
      </c>
      <c r="V2259" s="242">
        <f>L2259-N2259-U2259</f>
        <v/>
      </c>
      <c r="W2259" s="240">
        <f>IF(L2259-N2259-U2259-V2259=0,"","Error")</f>
        <v/>
      </c>
    </row>
    <row r="2260" ht="13" customHeight="1">
      <c r="A2260" s="15" t="n"/>
      <c r="B2260" s="19" t="inlineStr">
        <is>
          <t>7307</t>
        </is>
      </c>
      <c r="C2260" s="20" t="n">
        <v>73071</v>
      </c>
      <c r="D2260" s="16" t="inlineStr">
        <is>
          <t>ការជួលដីទំនេរ</t>
        </is>
      </c>
      <c r="E2260" s="77" t="inlineStr">
        <is>
          <t>ROL</t>
        </is>
      </c>
      <c r="F2260" s="97" t="n"/>
      <c r="G2260" s="98" t="n"/>
      <c r="H2260" s="98" t="n"/>
      <c r="I2260" s="98" t="n"/>
      <c r="J2260" s="99" t="n"/>
      <c r="K2260" s="97" t="n">
        <v>0</v>
      </c>
      <c r="L2260" s="99">
        <f>K2260+L2173</f>
        <v/>
      </c>
      <c r="M2260" s="97" t="n">
        <v>0</v>
      </c>
      <c r="N2260" s="99">
        <f>M2260+N2173</f>
        <v/>
      </c>
      <c r="O2260" s="97" t="n"/>
      <c r="P2260" s="99">
        <f>O2260+P2173</f>
        <v/>
      </c>
      <c r="Q2260" s="100">
        <f>N2260+P2260</f>
        <v/>
      </c>
      <c r="R2260" s="97" t="n"/>
      <c r="S2260" s="99">
        <f>R2260+S2173</f>
        <v/>
      </c>
      <c r="T2260" s="97" t="n"/>
      <c r="U2260" s="99">
        <f>T2260+U2173</f>
        <v/>
      </c>
      <c r="V2260" s="101">
        <f>L2260-N2260-U2260</f>
        <v/>
      </c>
      <c r="W2260" s="99">
        <f>IF(L2260-N2260-U2260-V2260=0,"","Error")</f>
        <v/>
      </c>
    </row>
    <row r="2261" ht="13" customHeight="1">
      <c r="A2261" s="15" t="n"/>
      <c r="B2261" s="18" t="n"/>
      <c r="C2261" s="21" t="n">
        <v>73072</v>
      </c>
      <c r="D2261" s="22" t="inlineStr">
        <is>
          <t>ការជួលដីមានអគារ</t>
        </is>
      </c>
      <c r="E2261" s="62" t="inlineStr">
        <is>
          <t>ROB</t>
        </is>
      </c>
      <c r="F2261" s="184" t="n"/>
      <c r="G2261" s="185" t="n"/>
      <c r="H2261" s="185" t="n"/>
      <c r="I2261" s="185" t="n"/>
      <c r="J2261" s="186" t="n"/>
      <c r="K2261" s="184" t="n">
        <v>0</v>
      </c>
      <c r="L2261" s="124">
        <f>K2261+L2174</f>
        <v/>
      </c>
      <c r="M2261" s="184" t="n">
        <v>0</v>
      </c>
      <c r="N2261" s="124">
        <f>M2261+N2174</f>
        <v/>
      </c>
      <c r="O2261" s="184" t="n"/>
      <c r="P2261" s="186">
        <f>O2261+P2174</f>
        <v/>
      </c>
      <c r="Q2261" s="187">
        <f>N2261+P2261</f>
        <v/>
      </c>
      <c r="R2261" s="184" t="n"/>
      <c r="S2261" s="186">
        <f>R2261+S2174</f>
        <v/>
      </c>
      <c r="T2261" s="184" t="n"/>
      <c r="U2261" s="186">
        <f>T2261+U2174</f>
        <v/>
      </c>
      <c r="V2261" s="188">
        <f>L2261-N2261-U2261</f>
        <v/>
      </c>
      <c r="W2261" s="186">
        <f>IF(L2261-N2261-U2261-V2261=0,"","Error")</f>
        <v/>
      </c>
    </row>
    <row r="2262" ht="14" customHeight="1" thickBot="1">
      <c r="A2262" s="15" t="n"/>
      <c r="B2262" s="18" t="n"/>
      <c r="C2262" s="131" t="n">
        <v>73073</v>
      </c>
      <c r="D2262" s="82" t="inlineStr">
        <is>
          <t>ការជួលអគារ ឬសំណង់ផ្សេងៗ</t>
        </is>
      </c>
      <c r="E2262" s="132" t="inlineStr">
        <is>
          <t>ROO</t>
        </is>
      </c>
      <c r="F2262" s="168" t="n"/>
      <c r="G2262" s="169" t="n"/>
      <c r="H2262" s="169" t="n"/>
      <c r="I2262" s="169" t="n"/>
      <c r="J2262" s="170" t="n"/>
      <c r="K2262" s="168" t="n">
        <v>0</v>
      </c>
      <c r="L2262" s="170">
        <f>K2262+L2175</f>
        <v/>
      </c>
      <c r="M2262" s="168" t="n">
        <v>0</v>
      </c>
      <c r="N2262" s="170">
        <f>M2262+N2175</f>
        <v/>
      </c>
      <c r="O2262" s="168" t="n"/>
      <c r="P2262" s="170">
        <f>O2262+P2175</f>
        <v/>
      </c>
      <c r="Q2262" s="171">
        <f>N2262+P2262</f>
        <v/>
      </c>
      <c r="R2262" s="168" t="n"/>
      <c r="S2262" s="170">
        <f>R2262+S2175</f>
        <v/>
      </c>
      <c r="T2262" s="168" t="n"/>
      <c r="U2262" s="170">
        <f>T2262+U2175</f>
        <v/>
      </c>
      <c r="V2262" s="263">
        <f>L2262-N2262-U2262</f>
        <v/>
      </c>
      <c r="W2262" s="170">
        <f>IF(L2262-N2262-U2262-V2262=0,"","Error")</f>
        <v/>
      </c>
    </row>
    <row r="2263" ht="14" customHeight="1" thickBot="1">
      <c r="A2263" s="23" t="n"/>
      <c r="B2263" s="15" t="n"/>
      <c r="C2263" s="139" t="n">
        <v>73087</v>
      </c>
      <c r="D2263" s="135" t="inlineStr">
        <is>
          <t>សរុបផលពីការត្រួតពិនិត្យគុណភាពផលិតផល និងការគោរពបទដ្ឋាន</t>
        </is>
      </c>
      <c r="E2263" s="89" t="n"/>
      <c r="F2263" s="118" t="n"/>
      <c r="G2263" s="119">
        <f>G2264</f>
        <v/>
      </c>
      <c r="H2263" s="119">
        <f>H2264</f>
        <v/>
      </c>
      <c r="I2263" s="119">
        <f>I2264</f>
        <v/>
      </c>
      <c r="J2263" s="120">
        <f>J2264</f>
        <v/>
      </c>
      <c r="K2263" s="118">
        <f>K2264</f>
        <v/>
      </c>
      <c r="L2263" s="120">
        <f>L2264</f>
        <v/>
      </c>
      <c r="M2263" s="118">
        <f>M2264</f>
        <v/>
      </c>
      <c r="N2263" s="120">
        <f>N2264</f>
        <v/>
      </c>
      <c r="O2263" s="118">
        <f>O2264</f>
        <v/>
      </c>
      <c r="P2263" s="120">
        <f>P2264</f>
        <v/>
      </c>
      <c r="Q2263" s="121">
        <f>Q2264</f>
        <v/>
      </c>
      <c r="R2263" s="118">
        <f>R2264</f>
        <v/>
      </c>
      <c r="S2263" s="120">
        <f>S2264</f>
        <v/>
      </c>
      <c r="T2263" s="118">
        <f>T2264</f>
        <v/>
      </c>
      <c r="U2263" s="120">
        <f>U2264</f>
        <v/>
      </c>
      <c r="V2263" s="122">
        <f>V2264</f>
        <v/>
      </c>
      <c r="W2263" s="120">
        <f>IF(L2263-N2263-U2263-V2263=0,"","Error")</f>
        <v/>
      </c>
    </row>
    <row r="2264" ht="13" customHeight="1">
      <c r="A2264" s="23" t="n"/>
      <c r="B2264" s="18" t="n"/>
      <c r="C2264" s="129" t="n"/>
      <c r="D2264" s="133" t="inlineStr">
        <is>
          <t>កម្រៃត្រួតពិនិត្យកុងតឺន័រតាមម៉ាស៊ីនស្កែន</t>
        </is>
      </c>
      <c r="E2264" s="134" t="inlineStr">
        <is>
          <t>SCF</t>
        </is>
      </c>
      <c r="F2264" s="256" t="n"/>
      <c r="G2264" s="264">
        <f>SUM(G2265:G2266)</f>
        <v/>
      </c>
      <c r="H2264" s="264">
        <f>SUM(H2265:H2266)</f>
        <v/>
      </c>
      <c r="I2264" s="264">
        <f>SUM(I2265:I2266)</f>
        <v/>
      </c>
      <c r="J2264" s="165">
        <f>SUM(J2265:J2266)</f>
        <v/>
      </c>
      <c r="K2264" s="256" t="n">
        <v>0</v>
      </c>
      <c r="L2264" s="165">
        <f>SUM(L2265:L2266)</f>
        <v/>
      </c>
      <c r="M2264" s="256" t="n">
        <v>0</v>
      </c>
      <c r="N2264" s="165">
        <f>SUM(N2265:N2266)</f>
        <v/>
      </c>
      <c r="O2264" s="256">
        <f>SUM(O2265:O2266)</f>
        <v/>
      </c>
      <c r="P2264" s="165">
        <f>SUM(P2265:P2266)</f>
        <v/>
      </c>
      <c r="Q2264" s="166">
        <f>SUM(Q2265:Q2266)</f>
        <v/>
      </c>
      <c r="R2264" s="256">
        <f>SUM(R2265:R2266)</f>
        <v/>
      </c>
      <c r="S2264" s="165">
        <f>SUM(S2265:S2266)</f>
        <v/>
      </c>
      <c r="T2264" s="256">
        <f>SUM(T2265:T2266)</f>
        <v/>
      </c>
      <c r="U2264" s="165">
        <f>SUM(U2265:U2266)</f>
        <v/>
      </c>
      <c r="V2264" s="265">
        <f>L2264-N2264-U2264</f>
        <v/>
      </c>
      <c r="W2264" s="165">
        <f>IF(L2264-N2264-U2264-V2264=0,"","Error")</f>
        <v/>
      </c>
    </row>
    <row r="2265" ht="13" customHeight="1">
      <c r="A2265" s="23" t="n"/>
      <c r="B2265" s="18" t="n"/>
      <c r="C2265" s="127" t="n"/>
      <c r="D2265" s="14" t="inlineStr">
        <is>
          <t xml:space="preserve">   កម្រៃស្កែនកុងតឺន័រក្រោម ៤០ហ្វីត</t>
        </is>
      </c>
      <c r="E2265" s="59" t="inlineStr">
        <is>
          <t>SFS</t>
        </is>
      </c>
      <c r="F2265" s="192" t="n"/>
      <c r="G2265" s="193" t="n"/>
      <c r="H2265" s="193" t="n"/>
      <c r="I2265" s="193" t="n"/>
      <c r="J2265" s="194" t="n"/>
      <c r="K2265" s="192" t="n">
        <v>0</v>
      </c>
      <c r="L2265" s="194">
        <f>K2265+L2178</f>
        <v/>
      </c>
      <c r="M2265" s="192" t="n">
        <v>0</v>
      </c>
      <c r="N2265" s="194">
        <f>M2265+N2178</f>
        <v/>
      </c>
      <c r="O2265" s="192" t="n"/>
      <c r="P2265" s="194">
        <f>O2265+P2178</f>
        <v/>
      </c>
      <c r="Q2265" s="195">
        <f>N2265+P2265</f>
        <v/>
      </c>
      <c r="R2265" s="192" t="n"/>
      <c r="S2265" s="194">
        <f>R2265+S2178</f>
        <v/>
      </c>
      <c r="T2265" s="192" t="n"/>
      <c r="U2265" s="194">
        <f>T2265+U2178</f>
        <v/>
      </c>
      <c r="V2265" s="196">
        <f>L2265-N2265-U2265</f>
        <v/>
      </c>
      <c r="W2265" s="194">
        <f>IF(L2265-N2265-U2265-V2265=0,"","Error")</f>
        <v/>
      </c>
    </row>
    <row r="2266" ht="14" customHeight="1" thickBot="1">
      <c r="A2266" s="27" t="n"/>
      <c r="B2266" s="24" t="n"/>
      <c r="C2266" s="130" t="n"/>
      <c r="D2266" s="28" t="inlineStr">
        <is>
          <t xml:space="preserve">   កម្រៃស្កែនកុងតឺន័រចាប់ពី ៤០ហ្វីត ឡើង</t>
        </is>
      </c>
      <c r="E2266" s="69" t="inlineStr">
        <is>
          <t>SFL</t>
        </is>
      </c>
      <c r="F2266" s="238" t="n"/>
      <c r="G2266" s="239" t="n"/>
      <c r="H2266" s="239" t="n"/>
      <c r="I2266" s="239" t="n"/>
      <c r="J2266" s="240" t="n"/>
      <c r="K2266" s="238" t="n">
        <v>0</v>
      </c>
      <c r="L2266" s="240">
        <f>K2266+L2179</f>
        <v/>
      </c>
      <c r="M2266" s="238" t="n">
        <v>0</v>
      </c>
      <c r="N2266" s="240">
        <f>M2266+N2179</f>
        <v/>
      </c>
      <c r="O2266" s="238" t="n"/>
      <c r="P2266" s="240">
        <f>O2266+P2179</f>
        <v/>
      </c>
      <c r="Q2266" s="241">
        <f>N2266+P2266</f>
        <v/>
      </c>
      <c r="R2266" s="238" t="n"/>
      <c r="S2266" s="240">
        <f>R2266+S2179</f>
        <v/>
      </c>
      <c r="T2266" s="238" t="n"/>
      <c r="U2266" s="240">
        <f>T2266+U2179</f>
        <v/>
      </c>
      <c r="V2266" s="242">
        <f>L2266-N2266-U2266</f>
        <v/>
      </c>
      <c r="W2266" s="240">
        <f>IF(L2266-N2266-U2266-V2266=0,"","Error")</f>
        <v/>
      </c>
    </row>
    <row r="2267" ht="14" customHeight="1" thickBot="1">
      <c r="A2267" s="78" t="inlineStr">
        <is>
          <t>76</t>
        </is>
      </c>
      <c r="B2267" s="79" t="inlineStr">
        <is>
          <t>7698</t>
        </is>
      </c>
      <c r="C2267" s="95" t="n">
        <v>76981</v>
      </c>
      <c r="D2267" s="96" t="inlineStr">
        <is>
          <t xml:space="preserve">ផលហិរញ្ញវត្ថុផ្សេងទៀត </t>
        </is>
      </c>
      <c r="E2267" s="90" t="inlineStr">
        <is>
          <t>ORB</t>
        </is>
      </c>
      <c r="F2267" s="118" t="n"/>
      <c r="G2267" s="257" t="n"/>
      <c r="H2267" s="257" t="n"/>
      <c r="I2267" s="257" t="n"/>
      <c r="J2267" s="258" t="n"/>
      <c r="K2267" s="118" t="n">
        <v>0</v>
      </c>
      <c r="L2267" s="258">
        <f>K2267+L2180</f>
        <v/>
      </c>
      <c r="M2267" s="118" t="n">
        <v>0</v>
      </c>
      <c r="N2267" s="258">
        <f>M2267+N2180</f>
        <v/>
      </c>
      <c r="O2267" s="118" t="n"/>
      <c r="P2267" s="258">
        <f>O2267+P2180</f>
        <v/>
      </c>
      <c r="Q2267" s="121">
        <f>N2267+P2267</f>
        <v/>
      </c>
      <c r="R2267" s="118" t="n"/>
      <c r="S2267" s="258">
        <f>R2267+S2180</f>
        <v/>
      </c>
      <c r="T2267" s="118" t="n"/>
      <c r="U2267" s="258">
        <f>T2267+U2180</f>
        <v/>
      </c>
      <c r="V2267" s="122">
        <f>L2267-N2267-U2267</f>
        <v/>
      </c>
      <c r="W2267" s="258">
        <f>IF(L2267-N2267-U2267-V2267=0,"","Error")</f>
        <v/>
      </c>
    </row>
    <row r="2268" ht="13" customHeight="1" thickBot="1">
      <c r="A2268" s="348" t="n">
        <v>45317</v>
      </c>
      <c r="B2268" s="346" t="n"/>
      <c r="C2268" s="346" t="n"/>
      <c r="D2268" s="346" t="n"/>
      <c r="E2268" s="346" t="n"/>
      <c r="F2268" s="349" t="n"/>
      <c r="G2268" s="156">
        <f>SUM(G2269:G2274,G2275,G2287:G2296,G2297,G2298,G2304:G2308,G2309,G2310,G2324,G2341,G2347:G2349,G2350,G2354)</f>
        <v/>
      </c>
      <c r="H2268" s="156">
        <f>SUM(H2269:H2274,H2275,H2287:H2296,H2297,H2298,H2304:H2308,H2309,H2310,H2324,H2341,H2347:H2349,H2350,H2354)</f>
        <v/>
      </c>
      <c r="I2268" s="156">
        <f>SUM(I2269:I2274,I2275,I2287:I2296,I2297,I2298,I2304:I2308,I2309,I2310,I2324,I2341,I2347:I2349,I2350,I2354)</f>
        <v/>
      </c>
      <c r="J2268" s="157">
        <f>SUM(J2269:J2274,J2275,J2287:J2296,J2297,J2298,J2304:J2308,J2309,J2310,J2324,J2341,J2347:J2349,J2350,J2354)</f>
        <v/>
      </c>
      <c r="K2268" s="155">
        <f>SUM(K2269:K2274,K2275,K2287:K2296,K2297,K2298,K2304:K2308,K2309,K2310,K2324,K2341,K2347:K2349,K2350,K2354)</f>
        <v/>
      </c>
      <c r="L2268" s="157">
        <f>SUM(L2269:L2274,L2275,L2287:L2296,L2297,L2298,L2304:L2308,L2309,L2310,L2324,L2341,L2347:L2349,L2350,L2354)</f>
        <v/>
      </c>
      <c r="M2268" s="155">
        <f>SUM(M2269:M2274,M2275,M2287:M2296,M2297,M2298,M2304:M2308,M2309,M2310,M2324,M2341,M2347:M2349,M2350,M2354)</f>
        <v/>
      </c>
      <c r="N2268" s="157">
        <f>SUM(N2269:N2274,N2275,N2287:N2296,N2297,N2298,N2304:N2308,N2309,N2310,N2324,N2341,N2347:N2349,N2350,N2354)</f>
        <v/>
      </c>
      <c r="O2268" s="155">
        <f>SUM(O2269:O2274,O2275,O2287:O2296,O2297,O2298,O2304:O2308,O2309,O2310,O2324,O2341,O2347:O2349,O2350,O2354)</f>
        <v/>
      </c>
      <c r="P2268" s="157">
        <f>SUM(P2269:P2274,P2275,P2287:P2296,P2297,P2298,P2304:P2308,P2309,P2310,P2324,P2341,P2347:P2349,P2350,P2354)</f>
        <v/>
      </c>
      <c r="Q2268" s="158">
        <f>SUM(Q2269:Q2274,Q2275,Q2287:Q2296,Q2297,Q2298,Q2304:Q2308,Q2309,Q2310,Q2324,Q2341,Q2347:Q2349,Q2350,Q2354)</f>
        <v/>
      </c>
      <c r="R2268" s="155">
        <f>SUM(R2269:R2274,R2275,R2287:R2296,R2297,R2298,R2304:R2308,R2309,R2310,R2324,R2341,R2347:R2349,R2350,R2354)</f>
        <v/>
      </c>
      <c r="S2268" s="157">
        <f>SUM(S2269:S2274,S2275,S2287:S2296,S2297,S2298,S2304:S2308,S2309,S2310,S2324,S2341,S2347:S2349,S2350,S2354)</f>
        <v/>
      </c>
      <c r="T2268" s="155">
        <f>SUM(T2269:T2274,T2275,T2287:T2296,T2297,T2298,T2304:T2308,T2309,T2310,T2324,T2341,T2347:T2349,T2350,T2354)</f>
        <v/>
      </c>
      <c r="U2268" s="157">
        <f>SUM(U2269:U2274,U2275,U2287:U2296,U2297,U2298,U2304:U2308,U2309,U2310,U2324,U2341,U2347:U2349,U2350,U2354)</f>
        <v/>
      </c>
      <c r="V2268" s="159">
        <f>SUM(V2269:V2274,V2275,V2287:V2296,V2297,V2298,V2304:V2308,V2309,V2310,V2324,V2341,V2347:V2349,V2350,V2354)</f>
        <v/>
      </c>
      <c r="W2268" s="157">
        <f>IF(L2268-N2268-U2268-V2268=0,"","Error")</f>
        <v/>
      </c>
    </row>
    <row r="2269" ht="13" customHeight="1">
      <c r="A2269" s="25" t="inlineStr">
        <is>
          <t>70</t>
        </is>
      </c>
      <c r="B2269" s="29" t="n">
        <v>7002</v>
      </c>
      <c r="C2269" s="20" t="n">
        <v>70025</v>
      </c>
      <c r="D2269" s="16" t="inlineStr">
        <is>
          <t>អាករលើតម្លៃបន្ថែម របបនាំចូល (សហគ្រាសប្រេងឥន្ធនៈ)</t>
        </is>
      </c>
      <c r="E2269" s="49" t="inlineStr">
        <is>
          <t>VPP</t>
        </is>
      </c>
      <c r="F2269" s="123" t="n"/>
      <c r="G2269" s="98" t="n"/>
      <c r="H2269" s="98" t="n"/>
      <c r="I2269" s="98" t="n"/>
      <c r="J2269" s="99" t="n"/>
      <c r="K2269" s="97" t="n">
        <v>0</v>
      </c>
      <c r="L2269" s="99">
        <f>K2269+L2182</f>
        <v/>
      </c>
      <c r="M2269" s="97" t="n">
        <v>0</v>
      </c>
      <c r="N2269" s="99">
        <f>M2269+N2182</f>
        <v/>
      </c>
      <c r="O2269" s="97" t="n"/>
      <c r="P2269" s="99">
        <f>O2269+P2182</f>
        <v/>
      </c>
      <c r="Q2269" s="100">
        <f>N2269+P2269</f>
        <v/>
      </c>
      <c r="R2269" s="97" t="n"/>
      <c r="S2269" s="99">
        <f>R2269+S2182</f>
        <v/>
      </c>
      <c r="T2269" s="97" t="n"/>
      <c r="U2269" s="99">
        <f>T2269+U2182</f>
        <v/>
      </c>
      <c r="V2269" s="101">
        <f>L2269-N2269-U2269</f>
        <v/>
      </c>
      <c r="W2269" s="99">
        <f>IF(L2269-N2269-U2269-V2269=0,"","Error")</f>
        <v/>
      </c>
    </row>
    <row r="2270" ht="13" customHeight="1">
      <c r="A2270" s="15" t="n"/>
      <c r="B2270" s="18" t="n"/>
      <c r="C2270" s="21" t="n">
        <v>70026</v>
      </c>
      <c r="D2270" s="22" t="inlineStr">
        <is>
          <t>អាករលើតម្លៃបន្ថែម របបនាំចូល (សហគ្រាសផ្សេងៗទៀត)</t>
        </is>
      </c>
      <c r="E2270" s="50" t="inlineStr">
        <is>
          <t>VOP</t>
        </is>
      </c>
      <c r="F2270" s="184" t="n"/>
      <c r="G2270" s="185" t="n"/>
      <c r="H2270" s="185" t="n"/>
      <c r="I2270" s="185" t="n"/>
      <c r="J2270" s="186" t="n"/>
      <c r="K2270" s="184" t="n">
        <v>2832400</v>
      </c>
      <c r="L2270" s="186">
        <f>K2270+L2183</f>
        <v/>
      </c>
      <c r="M2270" s="184" t="n">
        <v>2205979</v>
      </c>
      <c r="N2270" s="186">
        <f>M2270+N2183</f>
        <v/>
      </c>
      <c r="O2270" s="184" t="n"/>
      <c r="P2270" s="186">
        <f>O2270+P2183</f>
        <v/>
      </c>
      <c r="Q2270" s="187">
        <f>N2270+P2270</f>
        <v/>
      </c>
      <c r="R2270" s="184" t="n"/>
      <c r="S2270" s="186">
        <f>R2270+S2183</f>
        <v/>
      </c>
      <c r="T2270" s="184" t="n"/>
      <c r="U2270" s="186">
        <f>T2270+U2183</f>
        <v/>
      </c>
      <c r="V2270" s="188">
        <f>L2270-N2270-U2270</f>
        <v/>
      </c>
      <c r="W2270" s="186">
        <f>IF(L2270-N2270-U2270-V2270=0,"","Error")</f>
        <v/>
      </c>
    </row>
    <row r="2271" ht="14" customHeight="1" thickBot="1">
      <c r="A2271" s="15" t="n"/>
      <c r="B2271" s="24" t="n"/>
      <c r="C2271" s="55" t="n">
        <v>70027</v>
      </c>
      <c r="D2271" s="56" t="inlineStr">
        <is>
          <t>អាករលើតម្លៃបន្ថែម របបនាំចូល (ជាបន្ទុករបស់រដ្ឋ)</t>
        </is>
      </c>
      <c r="E2271" s="57" t="inlineStr">
        <is>
          <t>VAP</t>
        </is>
      </c>
      <c r="F2271" s="107" t="n"/>
      <c r="G2271" s="108" t="n"/>
      <c r="H2271" s="108" t="n"/>
      <c r="I2271" s="108" t="n"/>
      <c r="J2271" s="109" t="n"/>
      <c r="K2271" s="107" t="n">
        <v>0</v>
      </c>
      <c r="L2271" s="109">
        <f>K2271+L2184</f>
        <v/>
      </c>
      <c r="M2271" s="107" t="n">
        <v>0</v>
      </c>
      <c r="N2271" s="109">
        <f>M2271+N2184</f>
        <v/>
      </c>
      <c r="O2271" s="107" t="n"/>
      <c r="P2271" s="109">
        <f>O2271+P2184</f>
        <v/>
      </c>
      <c r="Q2271" s="110">
        <f>N2271+P2271</f>
        <v/>
      </c>
      <c r="R2271" s="107" t="n"/>
      <c r="S2271" s="109">
        <f>R2271+S2184</f>
        <v/>
      </c>
      <c r="T2271" s="107" t="n"/>
      <c r="U2271" s="109">
        <f>T2271+U2184</f>
        <v/>
      </c>
      <c r="V2271" s="111">
        <f>L2271-N2271-U2271</f>
        <v/>
      </c>
      <c r="W2271" s="109">
        <f>IF(L2271-N2271-U2271-V2271=0,"","Error")</f>
        <v/>
      </c>
    </row>
    <row r="2272" ht="13" customHeight="1">
      <c r="A2272" s="15" t="n"/>
      <c r="B2272" s="29" t="n">
        <v>7003</v>
      </c>
      <c r="C2272" s="20" t="n">
        <v>70032</v>
      </c>
      <c r="D2272" s="16" t="inlineStr">
        <is>
          <t>អាករពិសេសលើទំនិញមួយចំនួន របបនាំចូល (សហគ្រាសប្រេងឥន្ធនៈ)</t>
        </is>
      </c>
      <c r="E2272" s="49" t="inlineStr">
        <is>
          <t>SPP</t>
        </is>
      </c>
      <c r="F2272" s="97" t="n"/>
      <c r="G2272" s="98" t="n"/>
      <c r="H2272" s="98" t="n"/>
      <c r="I2272" s="98" t="n"/>
      <c r="J2272" s="99" t="n"/>
      <c r="K2272" s="97" t="n">
        <v>0</v>
      </c>
      <c r="L2272" s="99">
        <f>K2272+L2185</f>
        <v/>
      </c>
      <c r="M2272" s="97" t="n">
        <v>0</v>
      </c>
      <c r="N2272" s="99">
        <f>M2272+N2185</f>
        <v/>
      </c>
      <c r="O2272" s="97" t="n"/>
      <c r="P2272" s="99">
        <f>O2272+P2185</f>
        <v/>
      </c>
      <c r="Q2272" s="100">
        <f>N2272+P2272</f>
        <v/>
      </c>
      <c r="R2272" s="97" t="n"/>
      <c r="S2272" s="99">
        <f>R2272+S2185</f>
        <v/>
      </c>
      <c r="T2272" s="97" t="n"/>
      <c r="U2272" s="99">
        <f>T2272+U2185</f>
        <v/>
      </c>
      <c r="V2272" s="101">
        <f>L2272-N2272-U2272</f>
        <v/>
      </c>
      <c r="W2272" s="99">
        <f>IF(L2272-N2272-U2272-V2272=0,"","Error")</f>
        <v/>
      </c>
    </row>
    <row r="2273" ht="14" customHeight="1" thickBot="1">
      <c r="A2273" s="15" t="n"/>
      <c r="B2273" s="24" t="n"/>
      <c r="C2273" s="55" t="n">
        <v>70033</v>
      </c>
      <c r="D2273" s="56" t="inlineStr">
        <is>
          <t>អាករពិសេសលើទំនិញមួយចំនួន របបនាំចូល (សហគ្រាសផ្សេងៗទៀត)</t>
        </is>
      </c>
      <c r="E2273" s="57" t="inlineStr">
        <is>
          <t>SOP</t>
        </is>
      </c>
      <c r="F2273" s="107" t="n"/>
      <c r="G2273" s="108" t="n"/>
      <c r="H2273" s="108" t="n"/>
      <c r="I2273" s="108" t="n"/>
      <c r="J2273" s="109" t="n"/>
      <c r="K2273" s="107" t="n">
        <v>0</v>
      </c>
      <c r="L2273" s="109">
        <f>K2273+L2186</f>
        <v/>
      </c>
      <c r="M2273" s="107" t="n">
        <v>0</v>
      </c>
      <c r="N2273" s="109">
        <f>M2273+N2186</f>
        <v/>
      </c>
      <c r="O2273" s="107" t="n"/>
      <c r="P2273" s="109">
        <f>O2273+P2186</f>
        <v/>
      </c>
      <c r="Q2273" s="110">
        <f>N2273+P2273</f>
        <v/>
      </c>
      <c r="R2273" s="107" t="n"/>
      <c r="S2273" s="109">
        <f>R2273+S2186</f>
        <v/>
      </c>
      <c r="T2273" s="107" t="n"/>
      <c r="U2273" s="109">
        <f>T2273+U2186</f>
        <v/>
      </c>
      <c r="V2273" s="111">
        <f>L2273-N2273-U2273</f>
        <v/>
      </c>
      <c r="W2273" s="109">
        <f>IF(L2273-N2273-U2273-V2273=0,"","Error")</f>
        <v/>
      </c>
    </row>
    <row r="2274" ht="14" customHeight="1" thickBot="1">
      <c r="A2274" s="25" t="inlineStr">
        <is>
          <t>71</t>
        </is>
      </c>
      <c r="B2274" s="29" t="n">
        <v>7100</v>
      </c>
      <c r="C2274" s="125" t="n">
        <v>71001</v>
      </c>
      <c r="D2274" s="39" t="inlineStr">
        <is>
          <t>ពន្ធគយពីការនាំចូល</t>
        </is>
      </c>
      <c r="E2274" s="51" t="inlineStr">
        <is>
          <t>COP</t>
        </is>
      </c>
      <c r="F2274" s="116" t="n"/>
      <c r="G2274" s="113" t="n"/>
      <c r="H2274" s="113" t="n"/>
      <c r="I2274" s="113" t="n"/>
      <c r="J2274" s="114" t="n"/>
      <c r="K2274" s="116" t="n">
        <v>3612200</v>
      </c>
      <c r="L2274" s="114">
        <f>K2274+L2187</f>
        <v/>
      </c>
      <c r="M2274" s="116" t="n">
        <v>2877246</v>
      </c>
      <c r="N2274" s="114">
        <f>M2274+N2187</f>
        <v/>
      </c>
      <c r="O2274" s="116" t="n"/>
      <c r="P2274" s="114">
        <f>O2274+P2187</f>
        <v/>
      </c>
      <c r="Q2274" s="115">
        <f>N2274+P2274</f>
        <v/>
      </c>
      <c r="R2274" s="116" t="n"/>
      <c r="S2274" s="114">
        <f>R2274+S2187</f>
        <v/>
      </c>
      <c r="T2274" s="116" t="n"/>
      <c r="U2274" s="114">
        <f>T2274+U2187</f>
        <v/>
      </c>
      <c r="V2274" s="117">
        <f>L2274-N2274-U2274</f>
        <v/>
      </c>
      <c r="W2274" s="114">
        <f>IF(L2274-N2274-U2274-V2274=0,"","Error")</f>
        <v/>
      </c>
    </row>
    <row r="2275" ht="14" customHeight="1" thickBot="1">
      <c r="A2275" s="23" t="n"/>
      <c r="B2275" s="18" t="n"/>
      <c r="C2275" s="129" t="n"/>
      <c r="D2275" s="91" t="inlineStr">
        <is>
          <t>សរុបកម្រៃពីការ​ងារគយ</t>
        </is>
      </c>
      <c r="E2275" s="92" t="n"/>
      <c r="F2275" s="160" t="n"/>
      <c r="G2275" s="161">
        <f>G2276+G2277+G2278+G2286</f>
        <v/>
      </c>
      <c r="H2275" s="161">
        <f>H2276+H2277+H2278+H2286</f>
        <v/>
      </c>
      <c r="I2275" s="161">
        <f>I2276+I2277+I2278+I2286</f>
        <v/>
      </c>
      <c r="J2275" s="120">
        <f>J2276+J2277+J2278+J2286</f>
        <v/>
      </c>
      <c r="K2275" s="160">
        <f>K2276+K2277+K2278+K2286</f>
        <v/>
      </c>
      <c r="L2275" s="120">
        <f>L2276+L2277+L2278+L2286</f>
        <v/>
      </c>
      <c r="M2275" s="160">
        <f>M2276+M2277+M2278+M2286</f>
        <v/>
      </c>
      <c r="N2275" s="120">
        <f>N2276+N2277+N2278+N2286</f>
        <v/>
      </c>
      <c r="O2275" s="160">
        <f>O2276+O2277+O2278+O2286</f>
        <v/>
      </c>
      <c r="P2275" s="120">
        <f>P2276+P2277+P2278+P2286</f>
        <v/>
      </c>
      <c r="Q2275" s="121">
        <f>Q2276+Q2277+Q2278+Q2286</f>
        <v/>
      </c>
      <c r="R2275" s="160">
        <f>R2276+R2277+R2278+R2286</f>
        <v/>
      </c>
      <c r="S2275" s="120">
        <f>S2276+S2277+S2278+S2286</f>
        <v/>
      </c>
      <c r="T2275" s="160">
        <f>T2276+T2277+T2278+T2286</f>
        <v/>
      </c>
      <c r="U2275" s="120">
        <f>U2276+U2277+U2278+U2286</f>
        <v/>
      </c>
      <c r="V2275" s="162">
        <f>V2276+V2277+V2278+V2286</f>
        <v/>
      </c>
      <c r="W2275" s="120">
        <f>IF(L2275-N2275-U2275-V2275=0,"","Error")</f>
        <v/>
      </c>
    </row>
    <row r="2276" ht="13" customHeight="1">
      <c r="A2276" s="23" t="n"/>
      <c r="B2276" s="18" t="n"/>
      <c r="C2276" s="129" t="n"/>
      <c r="D2276" s="17" t="inlineStr">
        <is>
          <t>កម្រៃស្តុកទំនិញក្នុងសន្និធិគយបណ្តោះអាសន្នហួសកាលកំណត់</t>
        </is>
      </c>
      <c r="E2276" s="52" t="inlineStr">
        <is>
          <t>OSF</t>
        </is>
      </c>
      <c r="F2276" s="163" t="n"/>
      <c r="G2276" s="164" t="n"/>
      <c r="H2276" s="164" t="n"/>
      <c r="I2276" s="164" t="n"/>
      <c r="J2276" s="165" t="n"/>
      <c r="K2276" s="163" t="n">
        <v>0</v>
      </c>
      <c r="L2276" s="165">
        <f>K2276+L2189</f>
        <v/>
      </c>
      <c r="M2276" s="163" t="n">
        <v>0</v>
      </c>
      <c r="N2276" s="165">
        <f>M2276+N2189</f>
        <v/>
      </c>
      <c r="O2276" s="163" t="n"/>
      <c r="P2276" s="165">
        <f>O2276+P2189</f>
        <v/>
      </c>
      <c r="Q2276" s="166">
        <f>N2276+P2276</f>
        <v/>
      </c>
      <c r="R2276" s="163" t="n"/>
      <c r="S2276" s="165">
        <f>R2276+S2189</f>
        <v/>
      </c>
      <c r="T2276" s="163" t="n"/>
      <c r="U2276" s="165">
        <f>T2276+U2189</f>
        <v/>
      </c>
      <c r="V2276" s="167">
        <f>L2276-N2276-U2276</f>
        <v/>
      </c>
      <c r="W2276" s="165">
        <f>IF(L2276-N2276-U2276-V2276=0,"","Error")</f>
        <v/>
      </c>
    </row>
    <row r="2277" ht="14" customHeight="1" thickBot="1">
      <c r="A2277" s="23" t="n"/>
      <c r="B2277" s="18" t="n"/>
      <c r="C2277" s="129" t="n"/>
      <c r="D2277" s="82" t="inlineStr">
        <is>
          <t>កម្រៃទំនិញនាំចូលសម្រាប់លក់ក្នុងអគារលក់ទំនិញរួចពន្ធ</t>
        </is>
      </c>
      <c r="E2277" s="83" t="inlineStr">
        <is>
          <t>DSF</t>
        </is>
      </c>
      <c r="F2277" s="168" t="n"/>
      <c r="G2277" s="169" t="n"/>
      <c r="H2277" s="169" t="n"/>
      <c r="I2277" s="169" t="n"/>
      <c r="J2277" s="170" t="n"/>
      <c r="K2277" s="168" t="n">
        <v>0</v>
      </c>
      <c r="L2277" s="170">
        <f>K2277+L2190</f>
        <v/>
      </c>
      <c r="M2277" s="168" t="n">
        <v>0</v>
      </c>
      <c r="N2277" s="170">
        <f>M2277+N2190</f>
        <v/>
      </c>
      <c r="O2277" s="168" t="n"/>
      <c r="P2277" s="170">
        <f>O2277+P2190</f>
        <v/>
      </c>
      <c r="Q2277" s="171">
        <f>N2277+P2277</f>
        <v/>
      </c>
      <c r="R2277" s="168" t="n"/>
      <c r="S2277" s="170">
        <f>R2277+S2190</f>
        <v/>
      </c>
      <c r="T2277" s="168" t="n"/>
      <c r="U2277" s="170">
        <f>T2277+U2190</f>
        <v/>
      </c>
      <c r="V2277" s="172">
        <f>L2277-N2277-U2277</f>
        <v/>
      </c>
      <c r="W2277" s="170">
        <f>IF(L2277-N2277-U2277-V2277=0,"","Error")</f>
        <v/>
      </c>
    </row>
    <row r="2278" ht="14" customHeight="1" thickBot="1">
      <c r="A2278" s="23" t="n"/>
      <c r="B2278" s="18" t="n"/>
      <c r="C2278" s="129" t="n"/>
      <c r="D2278" s="93" t="inlineStr">
        <is>
          <t>សរុបកម្រៃឆ្លងកាត់ (មាតិកាចាស់)</t>
        </is>
      </c>
      <c r="E2278" s="94" t="inlineStr">
        <is>
          <t>TRF</t>
        </is>
      </c>
      <c r="F2278" s="160" t="n"/>
      <c r="G2278" s="161">
        <f>SUM(G2279:G2285)</f>
        <v/>
      </c>
      <c r="H2278" s="161">
        <f>SUM(H2279:H2285)</f>
        <v/>
      </c>
      <c r="I2278" s="161">
        <f>SUM(I2279:I2285)</f>
        <v/>
      </c>
      <c r="J2278" s="120">
        <f>SUM(J2279:J2285)</f>
        <v/>
      </c>
      <c r="K2278" s="160" t="n">
        <v>0</v>
      </c>
      <c r="L2278" s="120">
        <f>SUM(L2279:L2285)</f>
        <v/>
      </c>
      <c r="M2278" s="160" t="n">
        <v>0</v>
      </c>
      <c r="N2278" s="120">
        <f>SUM(N2279:N2285)</f>
        <v/>
      </c>
      <c r="O2278" s="160">
        <f>SUM(O2279:O2285)</f>
        <v/>
      </c>
      <c r="P2278" s="120">
        <f>SUM(P2279:P2285)</f>
        <v/>
      </c>
      <c r="Q2278" s="121">
        <f>SUM(Q2279:Q2285)</f>
        <v/>
      </c>
      <c r="R2278" s="160">
        <f>SUM(R2279:R2285)</f>
        <v/>
      </c>
      <c r="S2278" s="120">
        <f>SUM(S2279:S2285)</f>
        <v/>
      </c>
      <c r="T2278" s="160">
        <f>SUM(T2279:T2285)</f>
        <v/>
      </c>
      <c r="U2278" s="120">
        <f>SUM(U2279:U2285)</f>
        <v/>
      </c>
      <c r="V2278" s="162">
        <f>SUM(V2279:V2285)</f>
        <v/>
      </c>
      <c r="W2278" s="120">
        <f>IF(L2278-N2278-U2278-V2278=0,"","Error")</f>
        <v/>
      </c>
    </row>
    <row r="2279" ht="26" customHeight="1">
      <c r="A2279" s="23" t="n"/>
      <c r="B2279" s="18" t="n"/>
      <c r="C2279" s="129" t="n"/>
      <c r="D227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279" s="53" t="inlineStr">
        <is>
          <t>TFT</t>
        </is>
      </c>
      <c r="F2279" s="173" t="n"/>
      <c r="G2279" s="174" t="n"/>
      <c r="H2279" s="174" t="n"/>
      <c r="I2279" s="174" t="n"/>
      <c r="J2279" s="175" t="n"/>
      <c r="K2279" s="173" t="n">
        <v>0</v>
      </c>
      <c r="L2279" s="175">
        <f>K2279+L2192</f>
        <v/>
      </c>
      <c r="M2279" s="173" t="n">
        <v>0</v>
      </c>
      <c r="N2279" s="175">
        <f>M2279+N2192</f>
        <v/>
      </c>
      <c r="O2279" s="173" t="n"/>
      <c r="P2279" s="175">
        <f>O2279+P2192</f>
        <v/>
      </c>
      <c r="Q2279" s="176">
        <f>N2279+P2279</f>
        <v/>
      </c>
      <c r="R2279" s="173" t="n"/>
      <c r="S2279" s="175">
        <f>R2279+S2192</f>
        <v/>
      </c>
      <c r="T2279" s="173" t="n"/>
      <c r="U2279" s="175">
        <f>T2279+U2192</f>
        <v/>
      </c>
      <c r="V2279" s="177">
        <f>L2279-N2279-U2279</f>
        <v/>
      </c>
      <c r="W2279" s="175">
        <f>IF(L2279-N2279-U2279-V2279=0,"","Error")</f>
        <v/>
      </c>
    </row>
    <row r="2280" ht="13" customHeight="1">
      <c r="A2280" s="23" t="n"/>
      <c r="B2280" s="18" t="n"/>
      <c r="C2280" s="129" t="n"/>
      <c r="D228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280" s="54" t="inlineStr">
        <is>
          <t>TFF</t>
        </is>
      </c>
      <c r="F2280" s="178" t="n"/>
      <c r="G2280" s="179" t="n"/>
      <c r="H2280" s="179" t="n"/>
      <c r="I2280" s="179" t="n"/>
      <c r="J2280" s="180" t="n"/>
      <c r="K2280" s="178" t="n">
        <v>0</v>
      </c>
      <c r="L2280" s="180">
        <f>K2280+L2193</f>
        <v/>
      </c>
      <c r="M2280" s="178" t="n">
        <v>0</v>
      </c>
      <c r="N2280" s="180">
        <f>M2280+N2193</f>
        <v/>
      </c>
      <c r="O2280" s="178" t="n"/>
      <c r="P2280" s="180">
        <f>O2280+P2193</f>
        <v/>
      </c>
      <c r="Q2280" s="181">
        <f>N2280+P2280</f>
        <v/>
      </c>
      <c r="R2280" s="178" t="n"/>
      <c r="S2280" s="180">
        <f>R2280+S2193</f>
        <v/>
      </c>
      <c r="T2280" s="178" t="n"/>
      <c r="U2280" s="180">
        <f>T2280+U2193</f>
        <v/>
      </c>
      <c r="V2280" s="182">
        <f>L2280-N2280-U2280</f>
        <v/>
      </c>
      <c r="W2280" s="180">
        <f>IF(L2280-N2280-U2280-V2280=0,"","Error")</f>
        <v/>
      </c>
    </row>
    <row r="2281" ht="13" customHeight="1">
      <c r="A2281" s="23" t="n"/>
      <c r="B2281" s="18" t="n"/>
      <c r="C2281" s="129" t="n"/>
      <c r="D2281" s="38" t="inlineStr">
        <is>
          <t xml:space="preserve">   កម្រៃឆ្លងកាត់ទំនិញមិនផ្ទុកក្នុងកុងតឺន័រ (មាតិកាចាស់)</t>
        </is>
      </c>
      <c r="E2281" s="54" t="inlineStr">
        <is>
          <t>TFN</t>
        </is>
      </c>
      <c r="F2281" s="178" t="n"/>
      <c r="G2281" s="179" t="n"/>
      <c r="H2281" s="179" t="n"/>
      <c r="I2281" s="179" t="n"/>
      <c r="J2281" s="180" t="n"/>
      <c r="K2281" s="178" t="n">
        <v>0</v>
      </c>
      <c r="L2281" s="180">
        <f>K2281+L2194</f>
        <v/>
      </c>
      <c r="M2281" s="178" t="n">
        <v>0</v>
      </c>
      <c r="N2281" s="180">
        <f>M2281+N2194</f>
        <v/>
      </c>
      <c r="O2281" s="178" t="n"/>
      <c r="P2281" s="180">
        <f>O2281+P2194</f>
        <v/>
      </c>
      <c r="Q2281" s="181">
        <f>N2281+P2281</f>
        <v/>
      </c>
      <c r="R2281" s="178" t="n"/>
      <c r="S2281" s="180">
        <f>R2281+S2194</f>
        <v/>
      </c>
      <c r="T2281" s="178" t="n"/>
      <c r="U2281" s="180">
        <f>T2281+U2194</f>
        <v/>
      </c>
      <c r="V2281" s="182">
        <f>L2281-N2281-U2281</f>
        <v/>
      </c>
      <c r="W2281" s="180">
        <f>IF(L2281-N2281-U2281-V2281=0,"","Error")</f>
        <v/>
      </c>
    </row>
    <row r="2282" ht="13" customHeight="1">
      <c r="A2282" s="23" t="n"/>
      <c r="B2282" s="18" t="n"/>
      <c r="C2282" s="129" t="n"/>
      <c r="D2282" s="38" t="inlineStr">
        <is>
          <t xml:space="preserve">   កម្រៃឆ្លងកាត់គោ ក្របី និងសេះរស់ (មាតិកាចាស់)</t>
        </is>
      </c>
      <c r="E2282" s="54" t="inlineStr">
        <is>
          <t>TFB</t>
        </is>
      </c>
      <c r="F2282" s="178" t="n"/>
      <c r="G2282" s="179" t="n"/>
      <c r="H2282" s="179" t="n"/>
      <c r="I2282" s="179" t="n"/>
      <c r="J2282" s="180" t="n"/>
      <c r="K2282" s="178" t="n">
        <v>0</v>
      </c>
      <c r="L2282" s="180">
        <f>K2282+L2195</f>
        <v/>
      </c>
      <c r="M2282" s="178" t="n">
        <v>0</v>
      </c>
      <c r="N2282" s="180">
        <f>M2282+N2195</f>
        <v/>
      </c>
      <c r="O2282" s="178" t="n"/>
      <c r="P2282" s="180">
        <f>O2282+P2195</f>
        <v/>
      </c>
      <c r="Q2282" s="181">
        <f>N2282+P2282</f>
        <v/>
      </c>
      <c r="R2282" s="178" t="n"/>
      <c r="S2282" s="180">
        <f>R2282+S2195</f>
        <v/>
      </c>
      <c r="T2282" s="178" t="n"/>
      <c r="U2282" s="180">
        <f>T2282+U2195</f>
        <v/>
      </c>
      <c r="V2282" s="182">
        <f>L2282-N2282-U2282</f>
        <v/>
      </c>
      <c r="W2282" s="180">
        <f>IF(L2282-N2282-U2282-V2282=0,"","Error")</f>
        <v/>
      </c>
    </row>
    <row r="2283" ht="13" customHeight="1">
      <c r="A2283" s="23" t="n"/>
      <c r="B2283" s="18" t="n"/>
      <c r="C2283" s="129" t="n"/>
      <c r="D2283" s="38" t="inlineStr">
        <is>
          <t xml:space="preserve">   កម្រៃឆ្លងកាត់ជ្រូក ចៀម និងពពែរស់ (មាតិកាចាស់)</t>
        </is>
      </c>
      <c r="E2283" s="54" t="inlineStr">
        <is>
          <t>TFS</t>
        </is>
      </c>
      <c r="F2283" s="178" t="n"/>
      <c r="G2283" s="179" t="n"/>
      <c r="H2283" s="179" t="n"/>
      <c r="I2283" s="179" t="n"/>
      <c r="J2283" s="180" t="n"/>
      <c r="K2283" s="178" t="n">
        <v>0</v>
      </c>
      <c r="L2283" s="180">
        <f>K2283+L2196</f>
        <v/>
      </c>
      <c r="M2283" s="178" t="n">
        <v>0</v>
      </c>
      <c r="N2283" s="180">
        <f>M2283+N2196</f>
        <v/>
      </c>
      <c r="O2283" s="178" t="n"/>
      <c r="P2283" s="180">
        <f>O2283+P2196</f>
        <v/>
      </c>
      <c r="Q2283" s="181">
        <f>N2283+P2283</f>
        <v/>
      </c>
      <c r="R2283" s="178" t="n"/>
      <c r="S2283" s="180">
        <f>R2283+S2196</f>
        <v/>
      </c>
      <c r="T2283" s="178" t="n"/>
      <c r="U2283" s="180">
        <f>T2283+U2196</f>
        <v/>
      </c>
      <c r="V2283" s="182">
        <f>L2283-N2283-U2283</f>
        <v/>
      </c>
      <c r="W2283" s="180">
        <f>IF(L2283-N2283-U2283-V2283=0,"","Error")</f>
        <v/>
      </c>
    </row>
    <row r="2284" ht="13" customHeight="1">
      <c r="A2284" s="23" t="n"/>
      <c r="B2284" s="18" t="n"/>
      <c r="C2284" s="129" t="n"/>
      <c r="D2284" s="38" t="inlineStr">
        <is>
          <t xml:space="preserve">   កម្រៃឆ្លងកាត់សត្វស្លាប (មាន់ ទា...) (មាតិកាចាស់)</t>
        </is>
      </c>
      <c r="E2284" s="54" t="inlineStr">
        <is>
          <t>TFP</t>
        </is>
      </c>
      <c r="F2284" s="178" t="n"/>
      <c r="G2284" s="179" t="n"/>
      <c r="H2284" s="179" t="n"/>
      <c r="I2284" s="179" t="n"/>
      <c r="J2284" s="180" t="n"/>
      <c r="K2284" s="178" t="n">
        <v>0</v>
      </c>
      <c r="L2284" s="180">
        <f>K2284+L2197</f>
        <v/>
      </c>
      <c r="M2284" s="178" t="n">
        <v>0</v>
      </c>
      <c r="N2284" s="180">
        <f>M2284+N2197</f>
        <v/>
      </c>
      <c r="O2284" s="178" t="n"/>
      <c r="P2284" s="180">
        <f>O2284+P2197</f>
        <v/>
      </c>
      <c r="Q2284" s="181">
        <f>N2284+P2284</f>
        <v/>
      </c>
      <c r="R2284" s="178" t="n"/>
      <c r="S2284" s="180">
        <f>R2284+S2197</f>
        <v/>
      </c>
      <c r="T2284" s="178" t="n"/>
      <c r="U2284" s="180">
        <f>T2284+U2197</f>
        <v/>
      </c>
      <c r="V2284" s="182">
        <f>L2284-N2284-U2284</f>
        <v/>
      </c>
      <c r="W2284" s="180">
        <f>IF(L2284-N2284-U2284-V2284=0,"","Error")</f>
        <v/>
      </c>
    </row>
    <row r="2285" ht="13" customHeight="1">
      <c r="A2285" s="23" t="n"/>
      <c r="B2285" s="18" t="n"/>
      <c r="C2285" s="129" t="n"/>
      <c r="D2285" s="38" t="inlineStr">
        <is>
          <t xml:space="preserve">   កម្រៃឆ្លងកាត់ផលិតផលជលផល (មាតិកាចាស់)</t>
        </is>
      </c>
      <c r="E2285" s="54" t="inlineStr">
        <is>
          <t>TFA</t>
        </is>
      </c>
      <c r="F2285" s="178" t="n"/>
      <c r="G2285" s="179" t="n"/>
      <c r="H2285" s="179" t="n"/>
      <c r="I2285" s="179" t="n"/>
      <c r="J2285" s="180" t="n"/>
      <c r="K2285" s="178" t="n">
        <v>0</v>
      </c>
      <c r="L2285" s="180">
        <f>K2285+L2198</f>
        <v/>
      </c>
      <c r="M2285" s="178" t="n">
        <v>0</v>
      </c>
      <c r="N2285" s="180">
        <f>M2285+N2198</f>
        <v/>
      </c>
      <c r="O2285" s="178" t="n"/>
      <c r="P2285" s="180">
        <f>O2285+P2198</f>
        <v/>
      </c>
      <c r="Q2285" s="181">
        <f>N2285+P2285</f>
        <v/>
      </c>
      <c r="R2285" s="178" t="n"/>
      <c r="S2285" s="180">
        <f>R2285+S2198</f>
        <v/>
      </c>
      <c r="T2285" s="178" t="n"/>
      <c r="U2285" s="180">
        <f>T2285+U2198</f>
        <v/>
      </c>
      <c r="V2285" s="182">
        <f>L2285-N2285-U2285</f>
        <v/>
      </c>
      <c r="W2285" s="180">
        <f>IF(L2285-N2285-U2285-V2285=0,"","Error")</f>
        <v/>
      </c>
    </row>
    <row r="2286" ht="13" customHeight="1">
      <c r="A2286" s="23" t="n"/>
      <c r="B2286" s="18" t="n"/>
      <c r="C2286" s="183" t="n"/>
      <c r="D2286" s="22" t="inlineStr">
        <is>
          <t>កម្រៃផ្សេងៗ</t>
        </is>
      </c>
      <c r="E2286" s="50" t="inlineStr">
        <is>
          <t>OFS</t>
        </is>
      </c>
      <c r="F2286" s="184" t="n"/>
      <c r="G2286" s="185" t="n"/>
      <c r="H2286" s="185" t="n"/>
      <c r="I2286" s="185" t="n"/>
      <c r="J2286" s="186" t="n"/>
      <c r="K2286" s="184" t="n">
        <v>0</v>
      </c>
      <c r="L2286" s="186">
        <f>K2286+L2199</f>
        <v/>
      </c>
      <c r="M2286" s="184" t="n">
        <v>0</v>
      </c>
      <c r="N2286" s="186">
        <f>M2286+N2199</f>
        <v/>
      </c>
      <c r="O2286" s="184" t="n"/>
      <c r="P2286" s="186">
        <f>O2286+P2199</f>
        <v/>
      </c>
      <c r="Q2286" s="187">
        <f>N2286+P2286</f>
        <v/>
      </c>
      <c r="R2286" s="184" t="n"/>
      <c r="S2286" s="186">
        <f>R2286+S2199</f>
        <v/>
      </c>
      <c r="T2286" s="184" t="n"/>
      <c r="U2286" s="186">
        <f>T2286+U2199</f>
        <v/>
      </c>
      <c r="V2286" s="188">
        <f>L2286-N2286-U2286</f>
        <v/>
      </c>
      <c r="W2286" s="186">
        <f>IF(L2286-N2286-U2286-V2286=0,"","Error")</f>
        <v/>
      </c>
    </row>
    <row r="2287" ht="13" customHeight="1">
      <c r="A2287" s="15" t="n"/>
      <c r="B2287" s="18" t="n"/>
      <c r="C2287" s="21" t="n">
        <v>71003</v>
      </c>
      <c r="D2287" s="22" t="inlineStr">
        <is>
          <t>ពន្ធគយលើផលិតផលតេលសិលា</t>
        </is>
      </c>
      <c r="E2287" s="50" t="inlineStr">
        <is>
          <t>CPP</t>
        </is>
      </c>
      <c r="F2287" s="184" t="n"/>
      <c r="G2287" s="185" t="n"/>
      <c r="H2287" s="185" t="n"/>
      <c r="I2287" s="185" t="n"/>
      <c r="J2287" s="186" t="n"/>
      <c r="K2287" s="184" t="n">
        <v>0</v>
      </c>
      <c r="L2287" s="186">
        <f>K2287+L2200</f>
        <v/>
      </c>
      <c r="M2287" s="184" t="n">
        <v>0</v>
      </c>
      <c r="N2287" s="186">
        <f>M2287+N2200</f>
        <v/>
      </c>
      <c r="O2287" s="184" t="n"/>
      <c r="P2287" s="186">
        <f>O2287+P2200</f>
        <v/>
      </c>
      <c r="Q2287" s="187">
        <f>N2287+P2287</f>
        <v/>
      </c>
      <c r="R2287" s="184" t="n"/>
      <c r="S2287" s="186">
        <f>R2287+S2200</f>
        <v/>
      </c>
      <c r="T2287" s="184" t="n"/>
      <c r="U2287" s="186">
        <f>T2287+U2200</f>
        <v/>
      </c>
      <c r="V2287" s="188">
        <f>L2287-N2287-U2287</f>
        <v/>
      </c>
      <c r="W2287" s="186">
        <f>IF(L2287-N2287-U2287-V2287=0,"","Error")</f>
        <v/>
      </c>
    </row>
    <row r="2288" ht="13" customHeight="1">
      <c r="A2288" s="15" t="n"/>
      <c r="B2288" s="18" t="n"/>
      <c r="C2288" s="21" t="n">
        <v>71004</v>
      </c>
      <c r="D2288" s="22" t="inlineStr">
        <is>
          <t>អាករបន្ថែមលើផលិតផលតេលសិលាសម្រាប់ថែទាំផ្លូវថ្នល់</t>
        </is>
      </c>
      <c r="E2288" s="50" t="inlineStr">
        <is>
          <t>ATP</t>
        </is>
      </c>
      <c r="F2288" s="184" t="n"/>
      <c r="G2288" s="185" t="n"/>
      <c r="H2288" s="185" t="n"/>
      <c r="I2288" s="185" t="n"/>
      <c r="J2288" s="186" t="n"/>
      <c r="K2288" s="184" t="n">
        <v>0</v>
      </c>
      <c r="L2288" s="186">
        <f>K2288+L2201</f>
        <v/>
      </c>
      <c r="M2288" s="184" t="n">
        <v>0</v>
      </c>
      <c r="N2288" s="186">
        <f>M2288+N2201</f>
        <v/>
      </c>
      <c r="O2288" s="184" t="n"/>
      <c r="P2288" s="186">
        <f>O2288+P2201</f>
        <v/>
      </c>
      <c r="Q2288" s="187">
        <f>N2288+P2288</f>
        <v/>
      </c>
      <c r="R2288" s="184" t="n"/>
      <c r="S2288" s="186">
        <f>R2288+S2201</f>
        <v/>
      </c>
      <c r="T2288" s="184" t="n"/>
      <c r="U2288" s="186">
        <f>T2288+U2201</f>
        <v/>
      </c>
      <c r="V2288" s="188">
        <f>L2288-N2288-U2288</f>
        <v/>
      </c>
      <c r="W2288" s="186">
        <f>IF(L2288-N2288-U2288-V2288=0,"","Error")</f>
        <v/>
      </c>
    </row>
    <row r="2289" ht="13" customHeight="1">
      <c r="A2289" s="15" t="n"/>
      <c r="B2289" s="18" t="n"/>
      <c r="C2289" s="21" t="n">
        <v>71005</v>
      </c>
      <c r="D2289" s="22" t="inlineStr">
        <is>
          <t>ផលពីការលក់ទំនិញរឹបអូស និងទំនិញគ្មានការទាមទារ</t>
        </is>
      </c>
      <c r="E2289" s="50" t="inlineStr">
        <is>
          <t>AUC</t>
        </is>
      </c>
      <c r="F2289" s="184" t="n"/>
      <c r="G2289" s="185" t="n"/>
      <c r="H2289" s="185" t="n"/>
      <c r="I2289" s="185" t="n"/>
      <c r="J2289" s="186" t="n"/>
      <c r="K2289" s="184" t="n">
        <v>0</v>
      </c>
      <c r="L2289" s="186">
        <f>K2289+L2202</f>
        <v/>
      </c>
      <c r="M2289" s="184" t="n">
        <v>0</v>
      </c>
      <c r="N2289" s="186">
        <f>M2289+N2202</f>
        <v/>
      </c>
      <c r="O2289" s="184" t="n"/>
      <c r="P2289" s="186">
        <f>O2289+P2202</f>
        <v/>
      </c>
      <c r="Q2289" s="187">
        <f>N2289+P2289</f>
        <v/>
      </c>
      <c r="R2289" s="184" t="n"/>
      <c r="S2289" s="186">
        <f>R2289+S2202</f>
        <v/>
      </c>
      <c r="T2289" s="184" t="n"/>
      <c r="U2289" s="186">
        <f>T2289+U2202</f>
        <v/>
      </c>
      <c r="V2289" s="188">
        <f>L2289-N2289-U2289</f>
        <v/>
      </c>
      <c r="W2289" s="186">
        <f>IF(L2289-N2289-U2289-V2289=0,"","Error")</f>
        <v/>
      </c>
    </row>
    <row r="2290" ht="13" customHeight="1">
      <c r="A2290" s="15" t="n"/>
      <c r="B2290" s="18" t="n"/>
      <c r="C2290" s="21" t="n">
        <v>71006</v>
      </c>
      <c r="D2290" s="22" t="inlineStr">
        <is>
          <t>ពិន័យផ្សេងៗលើការនាំចូល</t>
        </is>
      </c>
      <c r="E2290" s="50" t="inlineStr">
        <is>
          <t>PIM</t>
        </is>
      </c>
      <c r="F2290" s="184" t="n"/>
      <c r="G2290" s="185" t="n"/>
      <c r="H2290" s="185" t="n"/>
      <c r="I2290" s="185" t="n"/>
      <c r="J2290" s="186" t="n"/>
      <c r="K2290" s="184" t="n">
        <v>0</v>
      </c>
      <c r="L2290" s="186">
        <f>K2290+L2203</f>
        <v/>
      </c>
      <c r="M2290" s="184" t="n">
        <v>0</v>
      </c>
      <c r="N2290" s="186">
        <f>M2290+N2203</f>
        <v/>
      </c>
      <c r="O2290" s="184" t="n"/>
      <c r="P2290" s="186">
        <f>O2290+P2203</f>
        <v/>
      </c>
      <c r="Q2290" s="187">
        <f>N2290+P2290</f>
        <v/>
      </c>
      <c r="R2290" s="184" t="n"/>
      <c r="S2290" s="186">
        <f>R2290+S2203</f>
        <v/>
      </c>
      <c r="T2290" s="184" t="n"/>
      <c r="U2290" s="186">
        <f>T2290+U2203</f>
        <v/>
      </c>
      <c r="V2290" s="188">
        <f>L2290-N2290-U2290</f>
        <v/>
      </c>
      <c r="W2290" s="186">
        <f>IF(L2290-N2290-U2290-V2290=0,"","Error")</f>
        <v/>
      </c>
    </row>
    <row r="2291" ht="14" customHeight="1" thickBot="1">
      <c r="A2291" s="15" t="n"/>
      <c r="B2291" s="24" t="n"/>
      <c r="C2291" s="55" t="n">
        <v>71007</v>
      </c>
      <c r="D2291" s="56" t="inlineStr">
        <is>
          <t>ពន្ធនាំចូល (ជាបន្ទុករបស់រដ្ឋ)</t>
        </is>
      </c>
      <c r="E2291" s="57" t="inlineStr">
        <is>
          <t>CRP</t>
        </is>
      </c>
      <c r="F2291" s="107" t="n"/>
      <c r="G2291" s="108" t="n"/>
      <c r="H2291" s="108" t="n"/>
      <c r="I2291" s="108" t="n"/>
      <c r="J2291" s="109" t="n"/>
      <c r="K2291" s="107" t="n">
        <v>0</v>
      </c>
      <c r="L2291" s="109">
        <f>K2291+L2204</f>
        <v/>
      </c>
      <c r="M2291" s="107" t="n">
        <v>0</v>
      </c>
      <c r="N2291" s="109">
        <f>M2291+N2204</f>
        <v/>
      </c>
      <c r="O2291" s="107" t="n"/>
      <c r="P2291" s="109">
        <f>O2291+P2204</f>
        <v/>
      </c>
      <c r="Q2291" s="110">
        <f>N2291+P2291</f>
        <v/>
      </c>
      <c r="R2291" s="107" t="n"/>
      <c r="S2291" s="109">
        <f>R2291+S2204</f>
        <v/>
      </c>
      <c r="T2291" s="107" t="n"/>
      <c r="U2291" s="109">
        <f>T2291+U2204</f>
        <v/>
      </c>
      <c r="V2291" s="111">
        <f>L2291-N2291-U2291</f>
        <v/>
      </c>
      <c r="W2291" s="109">
        <f>IF(L2291-N2291-U2291-V2291=0,"","Error")</f>
        <v/>
      </c>
    </row>
    <row r="2292" ht="13" customHeight="1">
      <c r="A2292" s="15" t="n"/>
      <c r="B2292" s="19" t="inlineStr">
        <is>
          <t>7101</t>
        </is>
      </c>
      <c r="C2292" s="20" t="n">
        <v>71011</v>
      </c>
      <c r="D2292" s="16" t="inlineStr">
        <is>
          <t>អាករលើការនាំចេញឈើ</t>
        </is>
      </c>
      <c r="E2292" s="49" t="inlineStr">
        <is>
          <t>ETW</t>
        </is>
      </c>
      <c r="F2292" s="97" t="n"/>
      <c r="G2292" s="98" t="n"/>
      <c r="H2292" s="98" t="n"/>
      <c r="I2292" s="98" t="n"/>
      <c r="J2292" s="99" t="n"/>
      <c r="K2292" s="97" t="n">
        <v>0</v>
      </c>
      <c r="L2292" s="99">
        <f>K2292+L2205</f>
        <v/>
      </c>
      <c r="M2292" s="97" t="n">
        <v>0</v>
      </c>
      <c r="N2292" s="99">
        <f>M2292+N2205</f>
        <v/>
      </c>
      <c r="O2292" s="97" t="n"/>
      <c r="P2292" s="99">
        <f>O2292+P2205</f>
        <v/>
      </c>
      <c r="Q2292" s="100">
        <f>N2292+P2292</f>
        <v/>
      </c>
      <c r="R2292" s="97" t="n"/>
      <c r="S2292" s="99">
        <f>R2292+S2205</f>
        <v/>
      </c>
      <c r="T2292" s="97" t="n"/>
      <c r="U2292" s="99">
        <f>T2292+U2205</f>
        <v/>
      </c>
      <c r="V2292" s="101">
        <f>L2292-N2292-U2292</f>
        <v/>
      </c>
      <c r="W2292" s="99">
        <f>IF(L2292-N2292-U2292-V2292=0,"","Error")</f>
        <v/>
      </c>
    </row>
    <row r="2293" ht="13" customHeight="1">
      <c r="A2293" s="15" t="n"/>
      <c r="B2293" s="18" t="n"/>
      <c r="C2293" s="21" t="n">
        <v>71012</v>
      </c>
      <c r="D2293" s="22" t="inlineStr">
        <is>
          <t>អាករលើការនាំចេញកៅស៊ូ</t>
        </is>
      </c>
      <c r="E2293" s="50" t="inlineStr">
        <is>
          <t>ETR</t>
        </is>
      </c>
      <c r="F2293" s="184" t="n"/>
      <c r="G2293" s="185" t="n"/>
      <c r="H2293" s="185" t="n"/>
      <c r="I2293" s="185" t="n"/>
      <c r="J2293" s="186" t="n"/>
      <c r="K2293" s="184" t="n">
        <v>0</v>
      </c>
      <c r="L2293" s="186">
        <f>K2293+L2206</f>
        <v/>
      </c>
      <c r="M2293" s="184" t="n">
        <v>0</v>
      </c>
      <c r="N2293" s="186">
        <f>M2293+N2206</f>
        <v/>
      </c>
      <c r="O2293" s="184" t="n"/>
      <c r="P2293" s="186">
        <f>O2293+P2206</f>
        <v/>
      </c>
      <c r="Q2293" s="187">
        <f>N2293+P2293</f>
        <v/>
      </c>
      <c r="R2293" s="184" t="n"/>
      <c r="S2293" s="186">
        <f>R2293+S2206</f>
        <v/>
      </c>
      <c r="T2293" s="184" t="n"/>
      <c r="U2293" s="186">
        <f>T2293+U2206</f>
        <v/>
      </c>
      <c r="V2293" s="188">
        <f>L2293-N2293-U2293</f>
        <v/>
      </c>
      <c r="W2293" s="186">
        <f>IF(L2293-N2293-U2293-V2293=0,"","Error")</f>
        <v/>
      </c>
    </row>
    <row r="2294" ht="13" customHeight="1">
      <c r="A2294" s="15" t="n"/>
      <c r="B2294" s="18" t="n"/>
      <c r="C2294" s="21" t="n">
        <v>71013</v>
      </c>
      <c r="D2294" s="22" t="inlineStr">
        <is>
          <t>អាករលើការនាំចេញផលិតផលតេលសិលា</t>
        </is>
      </c>
      <c r="E2294" s="50" t="inlineStr">
        <is>
          <t>ETP</t>
        </is>
      </c>
      <c r="F2294" s="184" t="n"/>
      <c r="G2294" s="185" t="n"/>
      <c r="H2294" s="185" t="n"/>
      <c r="I2294" s="185" t="n"/>
      <c r="J2294" s="186" t="n"/>
      <c r="K2294" s="184" t="n">
        <v>0</v>
      </c>
      <c r="L2294" s="186">
        <f>K2294+L2207</f>
        <v/>
      </c>
      <c r="M2294" s="184" t="n">
        <v>0</v>
      </c>
      <c r="N2294" s="186">
        <f>M2294+N2207</f>
        <v/>
      </c>
      <c r="O2294" s="184" t="n"/>
      <c r="P2294" s="186">
        <f>O2294+P2207</f>
        <v/>
      </c>
      <c r="Q2294" s="187">
        <f>N2294+P2294</f>
        <v/>
      </c>
      <c r="R2294" s="184" t="n"/>
      <c r="S2294" s="186">
        <f>R2294+S2207</f>
        <v/>
      </c>
      <c r="T2294" s="184" t="n"/>
      <c r="U2294" s="186">
        <f>T2294+U2207</f>
        <v/>
      </c>
      <c r="V2294" s="188">
        <f>L2294-N2294-U2294</f>
        <v/>
      </c>
      <c r="W2294" s="186">
        <f>IF(L2294-N2294-U2294-V2294=0,"","Error")</f>
        <v/>
      </c>
    </row>
    <row r="2295" ht="13" customHeight="1">
      <c r="A2295" s="15" t="n"/>
      <c r="B2295" s="18" t="n"/>
      <c r="C2295" s="21" t="n">
        <v>71014</v>
      </c>
      <c r="D2295" s="22" t="inlineStr">
        <is>
          <t>អាករលើការនាំចេញទំនិញផ្សេងៗ</t>
        </is>
      </c>
      <c r="E2295" s="50" t="inlineStr">
        <is>
          <t>ETO</t>
        </is>
      </c>
      <c r="F2295" s="184" t="n"/>
      <c r="G2295" s="185" t="n"/>
      <c r="H2295" s="185" t="n"/>
      <c r="I2295" s="185" t="n"/>
      <c r="J2295" s="186" t="n"/>
      <c r="K2295" s="184" t="n">
        <v>0</v>
      </c>
      <c r="L2295" s="186">
        <f>K2295+L2208</f>
        <v/>
      </c>
      <c r="M2295" s="184" t="n">
        <v>0</v>
      </c>
      <c r="N2295" s="186">
        <f>M2295+N2208</f>
        <v/>
      </c>
      <c r="O2295" s="184" t="n"/>
      <c r="P2295" s="186">
        <f>O2295+P2208</f>
        <v/>
      </c>
      <c r="Q2295" s="187">
        <f>N2295+P2295</f>
        <v/>
      </c>
      <c r="R2295" s="184" t="n"/>
      <c r="S2295" s="186">
        <f>R2295+S2208</f>
        <v/>
      </c>
      <c r="T2295" s="184" t="n"/>
      <c r="U2295" s="186">
        <f>T2295+U2208</f>
        <v/>
      </c>
      <c r="V2295" s="188">
        <f>L2295-N2295-U2295</f>
        <v/>
      </c>
      <c r="W2295" s="186">
        <f>IF(L2295-N2295-U2295-V2295=0,"","Error")</f>
        <v/>
      </c>
    </row>
    <row r="2296" ht="14" customHeight="1" thickBot="1">
      <c r="A2296" s="81" t="n"/>
      <c r="B2296" s="24" t="n"/>
      <c r="C2296" s="55" t="n">
        <v>71016</v>
      </c>
      <c r="D2296" s="56" t="inlineStr">
        <is>
          <t>ពិន័យផ្សេងៗលើការនាំចេញ</t>
        </is>
      </c>
      <c r="E2296" s="57" t="inlineStr">
        <is>
          <t>PEX</t>
        </is>
      </c>
      <c r="F2296" s="107" t="n"/>
      <c r="G2296" s="108" t="n"/>
      <c r="H2296" s="108" t="n"/>
      <c r="I2296" s="108" t="n"/>
      <c r="J2296" s="109" t="n"/>
      <c r="K2296" s="107" t="n">
        <v>0</v>
      </c>
      <c r="L2296" s="109">
        <f>K2296+L2209</f>
        <v/>
      </c>
      <c r="M2296" s="107" t="n">
        <v>0</v>
      </c>
      <c r="N2296" s="109">
        <f>M2296+N2209</f>
        <v/>
      </c>
      <c r="O2296" s="107" t="n"/>
      <c r="P2296" s="109">
        <f>O2296+P2209</f>
        <v/>
      </c>
      <c r="Q2296" s="110">
        <f>N2296+P2296</f>
        <v/>
      </c>
      <c r="R2296" s="107" t="n"/>
      <c r="S2296" s="109">
        <f>R2296+S2209</f>
        <v/>
      </c>
      <c r="T2296" s="107" t="n"/>
      <c r="U2296" s="109">
        <f>T2296+U2209</f>
        <v/>
      </c>
      <c r="V2296" s="111">
        <f>L2296-N2296-U2296</f>
        <v/>
      </c>
      <c r="W2296" s="109">
        <f>IF(L2296-N2296-U2296-V2296=0,"","Error")</f>
        <v/>
      </c>
    </row>
    <row r="2297" ht="14" customHeight="1" thickBot="1">
      <c r="A2297" s="25" t="inlineStr">
        <is>
          <t>73</t>
        </is>
      </c>
      <c r="B2297" s="19" t="inlineStr">
        <is>
          <t>7301</t>
        </is>
      </c>
      <c r="C2297" s="26" t="n">
        <v>73011</v>
      </c>
      <c r="D2297" s="36" t="inlineStr">
        <is>
          <t>ការលក់សម្ភារបរិក្ខារ សម្ភារខូចខាត សម្ភារសិក្សា</t>
        </is>
      </c>
      <c r="E2297" s="58" t="inlineStr">
        <is>
          <t>SOS</t>
        </is>
      </c>
      <c r="F2297" s="189" t="n"/>
      <c r="G2297" s="190" t="n"/>
      <c r="H2297" s="190" t="n"/>
      <c r="I2297" s="190" t="n"/>
      <c r="J2297" s="114" t="n"/>
      <c r="K2297" s="189" t="n">
        <v>0</v>
      </c>
      <c r="L2297" s="114">
        <f>K2297+L2210</f>
        <v/>
      </c>
      <c r="M2297" s="189" t="n">
        <v>0</v>
      </c>
      <c r="N2297" s="114">
        <f>M2297+N2210</f>
        <v/>
      </c>
      <c r="O2297" s="189" t="n"/>
      <c r="P2297" s="114">
        <f>O2297+P2210</f>
        <v/>
      </c>
      <c r="Q2297" s="115">
        <f>N2297+P2297</f>
        <v/>
      </c>
      <c r="R2297" s="189" t="n"/>
      <c r="S2297" s="114">
        <f>R2297+S2210</f>
        <v/>
      </c>
      <c r="T2297" s="189" t="n"/>
      <c r="U2297" s="114">
        <f>T2297+U2210</f>
        <v/>
      </c>
      <c r="V2297" s="191">
        <f>L2297-N2297-U2297</f>
        <v/>
      </c>
      <c r="W2297" s="114">
        <f>IF(L2297-N2297-U2297-V2297=0,"","Error")</f>
        <v/>
      </c>
    </row>
    <row r="2298" ht="14" customHeight="1" thickBot="1">
      <c r="A2298" s="23" t="n"/>
      <c r="B2298" s="18" t="n"/>
      <c r="C2298" s="143" t="inlineStr">
        <is>
          <t>73012</t>
        </is>
      </c>
      <c r="D2298" s="128" t="inlineStr">
        <is>
          <t>សរុបលក់ឯកសារ លតាប័ត្រ និងលិខិតបោះពុម្ពផ្សេងៗ</t>
        </is>
      </c>
      <c r="E2298" s="90" t="n"/>
      <c r="F2298" s="118" t="n"/>
      <c r="G2298" s="119">
        <f>SUM(G2299:G2303)</f>
        <v/>
      </c>
      <c r="H2298" s="119">
        <f>SUM(H2299:H2303)</f>
        <v/>
      </c>
      <c r="I2298" s="119">
        <f>SUM(I2299:I2303)</f>
        <v/>
      </c>
      <c r="J2298" s="120">
        <f>SUM(J2299:J2303)</f>
        <v/>
      </c>
      <c r="K2298" s="118">
        <f>SUM(K2299:K2303)</f>
        <v/>
      </c>
      <c r="L2298" s="120">
        <f>SUM(L2299:L2303)</f>
        <v/>
      </c>
      <c r="M2298" s="118">
        <f>SUM(M2299:M2303)</f>
        <v/>
      </c>
      <c r="N2298" s="120">
        <f>SUM(N2299:N2303)</f>
        <v/>
      </c>
      <c r="O2298" s="118">
        <f>SUM(O2299:O2303)</f>
        <v/>
      </c>
      <c r="P2298" s="120">
        <f>SUM(P2299:P2303)</f>
        <v/>
      </c>
      <c r="Q2298" s="121">
        <f>SUM(Q2299:Q2303)</f>
        <v/>
      </c>
      <c r="R2298" s="118">
        <f>SUM(R2299:R2303)</f>
        <v/>
      </c>
      <c r="S2298" s="120">
        <f>SUM(S2299:S2303)</f>
        <v/>
      </c>
      <c r="T2298" s="118">
        <f>SUM(T2299:T2303)</f>
        <v/>
      </c>
      <c r="U2298" s="120">
        <f>SUM(U2299:U2303)</f>
        <v/>
      </c>
      <c r="V2298" s="122">
        <f>SUM(V2299:V2303)</f>
        <v/>
      </c>
      <c r="W2298" s="120">
        <f>IF(L2298-N2298-U2298-V2298=0,"","Error")</f>
        <v/>
      </c>
    </row>
    <row r="2299" ht="13" customHeight="1">
      <c r="A2299" s="23" t="n"/>
      <c r="B2299" s="18" t="n"/>
      <c r="C2299" s="127" t="n"/>
      <c r="D2299" s="14" t="inlineStr">
        <is>
          <t>កម្រៃលតាប័ត្ររថយន្ដ</t>
        </is>
      </c>
      <c r="E2299" s="59" t="inlineStr">
        <is>
          <t>VVF</t>
        </is>
      </c>
      <c r="F2299" s="192" t="n"/>
      <c r="G2299" s="193" t="n"/>
      <c r="H2299" s="193" t="n"/>
      <c r="I2299" s="193" t="n"/>
      <c r="J2299" s="194" t="n"/>
      <c r="K2299" s="192" t="n">
        <v>0</v>
      </c>
      <c r="L2299" s="194">
        <f>K2299+L2212</f>
        <v/>
      </c>
      <c r="M2299" s="192" t="n">
        <v>0</v>
      </c>
      <c r="N2299" s="194">
        <f>M2299+N2212</f>
        <v/>
      </c>
      <c r="O2299" s="192" t="n"/>
      <c r="P2299" s="194">
        <f>O2299+P2212</f>
        <v/>
      </c>
      <c r="Q2299" s="195">
        <f>N2299+P2299</f>
        <v/>
      </c>
      <c r="R2299" s="192" t="n"/>
      <c r="S2299" s="194">
        <f>R2299+S2212</f>
        <v/>
      </c>
      <c r="T2299" s="192" t="n"/>
      <c r="U2299" s="194">
        <f>T2299+U2212</f>
        <v/>
      </c>
      <c r="V2299" s="196">
        <f>L2299-N2299-U2299</f>
        <v/>
      </c>
      <c r="W2299" s="194">
        <f>IF(L2299-N2299-U2299-V2299=0,"","Error")</f>
        <v/>
      </c>
    </row>
    <row r="2300" ht="13" customHeight="1">
      <c r="A2300" s="23" t="n"/>
      <c r="B2300" s="18" t="n"/>
      <c r="C2300" s="127" t="n"/>
      <c r="D2300" s="6" t="inlineStr">
        <is>
          <t>កម្រៃត្រាពន្ធគយ</t>
        </is>
      </c>
      <c r="E2300" s="60" t="inlineStr">
        <is>
          <t>CSF</t>
        </is>
      </c>
      <c r="F2300" s="150" t="n"/>
      <c r="G2300" s="151" t="n"/>
      <c r="H2300" s="151" t="n"/>
      <c r="I2300" s="151" t="n"/>
      <c r="J2300" s="152" t="n"/>
      <c r="K2300" s="150" t="n">
        <v>0</v>
      </c>
      <c r="L2300" s="152">
        <f>K2300+L2213</f>
        <v/>
      </c>
      <c r="M2300" s="150" t="n">
        <v>0</v>
      </c>
      <c r="N2300" s="152">
        <f>M2300+N2213</f>
        <v/>
      </c>
      <c r="O2300" s="150" t="n"/>
      <c r="P2300" s="152">
        <f>O2300+P2213</f>
        <v/>
      </c>
      <c r="Q2300" s="153">
        <f>N2300+P2300</f>
        <v/>
      </c>
      <c r="R2300" s="150" t="n"/>
      <c r="S2300" s="152">
        <f>R2300+S2213</f>
        <v/>
      </c>
      <c r="T2300" s="150" t="n"/>
      <c r="U2300" s="152">
        <f>T2300+U2213</f>
        <v/>
      </c>
      <c r="V2300" s="154">
        <f>L2300-N2300-U2300</f>
        <v/>
      </c>
      <c r="W2300" s="152">
        <f>IF(L2300-N2300-U2300-V2300=0,"","Error")</f>
        <v/>
      </c>
    </row>
    <row r="2301" ht="13" customHeight="1">
      <c r="A2301" s="23" t="n"/>
      <c r="B2301" s="18" t="n"/>
      <c r="C2301" s="127" t="n"/>
      <c r="D2301" s="6" t="inlineStr">
        <is>
          <t>កម្រៃតែមប្រិ៍អាករ</t>
        </is>
      </c>
      <c r="E2301" s="60" t="inlineStr">
        <is>
          <t>STF</t>
        </is>
      </c>
      <c r="F2301" s="150" t="n"/>
      <c r="G2301" s="151" t="n"/>
      <c r="H2301" s="151" t="n"/>
      <c r="I2301" s="151" t="n"/>
      <c r="J2301" s="152" t="n"/>
      <c r="K2301" s="150" t="n">
        <v>0</v>
      </c>
      <c r="L2301" s="152">
        <f>K2301+L2214</f>
        <v/>
      </c>
      <c r="M2301" s="150" t="n">
        <v>0</v>
      </c>
      <c r="N2301" s="152">
        <f>M2301+N2214</f>
        <v/>
      </c>
      <c r="O2301" s="150" t="n"/>
      <c r="P2301" s="152">
        <f>O2301+P2214</f>
        <v/>
      </c>
      <c r="Q2301" s="153">
        <f>N2301+P2301</f>
        <v/>
      </c>
      <c r="R2301" s="150" t="n"/>
      <c r="S2301" s="152">
        <f>R2301+S2214</f>
        <v/>
      </c>
      <c r="T2301" s="150" t="n"/>
      <c r="U2301" s="152">
        <f>T2301+U2214</f>
        <v/>
      </c>
      <c r="V2301" s="154">
        <f>L2301-N2301-U2301</f>
        <v/>
      </c>
      <c r="W2301" s="152">
        <f>IF(L2301-N2301-U2301-V2301=0,"","Error")</f>
        <v/>
      </c>
    </row>
    <row r="2302" ht="13" customHeight="1">
      <c r="A2302" s="23" t="n"/>
      <c r="B2302" s="18" t="n"/>
      <c r="C2302" s="127" t="n"/>
      <c r="D2302" s="6" t="inlineStr">
        <is>
          <t>កម្រៃបណ្ណដឹកជញ្ជូនទំនិញ</t>
        </is>
      </c>
      <c r="E2302" s="60" t="inlineStr">
        <is>
          <t>TSF</t>
        </is>
      </c>
      <c r="F2302" s="150" t="n"/>
      <c r="G2302" s="151" t="n"/>
      <c r="H2302" s="151" t="n"/>
      <c r="I2302" s="151" t="n"/>
      <c r="J2302" s="152" t="n"/>
      <c r="K2302" s="150" t="n">
        <v>0</v>
      </c>
      <c r="L2302" s="152">
        <f>K2302+L2215</f>
        <v/>
      </c>
      <c r="M2302" s="150" t="n">
        <v>0</v>
      </c>
      <c r="N2302" s="152">
        <f>M2302+N2215</f>
        <v/>
      </c>
      <c r="O2302" s="150" t="n"/>
      <c r="P2302" s="152">
        <f>O2302+P2215</f>
        <v/>
      </c>
      <c r="Q2302" s="153">
        <f>N2302+P2302</f>
        <v/>
      </c>
      <c r="R2302" s="150" t="n"/>
      <c r="S2302" s="152">
        <f>R2302+S2215</f>
        <v/>
      </c>
      <c r="T2302" s="150" t="n"/>
      <c r="U2302" s="152">
        <f>T2302+U2215</f>
        <v/>
      </c>
      <c r="V2302" s="154">
        <f>L2302-N2302-U2302</f>
        <v/>
      </c>
      <c r="W2302" s="152">
        <f>IF(L2302-N2302-U2302-V2302=0,"","Error")</f>
        <v/>
      </c>
    </row>
    <row r="2303" ht="13" customHeight="1">
      <c r="A2303" s="23" t="n"/>
      <c r="B2303" s="18" t="n"/>
      <c r="C2303" s="127" t="n"/>
      <c r="D2303" s="7" t="inlineStr">
        <is>
          <t>កម្រៃសៀលកុងតឺន័រ</t>
        </is>
      </c>
      <c r="E2303" s="61" t="inlineStr">
        <is>
          <t>CCS</t>
        </is>
      </c>
      <c r="F2303" s="197" t="n"/>
      <c r="G2303" s="198" t="n"/>
      <c r="H2303" s="198" t="n"/>
      <c r="I2303" s="198" t="n"/>
      <c r="J2303" s="199" t="n"/>
      <c r="K2303" s="197" t="n">
        <v>0</v>
      </c>
      <c r="L2303" s="199">
        <f>K2303+L2216</f>
        <v/>
      </c>
      <c r="M2303" s="197" t="n">
        <v>0</v>
      </c>
      <c r="N2303" s="199">
        <f>M2303+N2216</f>
        <v/>
      </c>
      <c r="O2303" s="197" t="n"/>
      <c r="P2303" s="199">
        <f>O2303+P2216</f>
        <v/>
      </c>
      <c r="Q2303" s="200">
        <f>N2303+P2303</f>
        <v/>
      </c>
      <c r="R2303" s="197" t="n"/>
      <c r="S2303" s="199">
        <f>R2303+S2216</f>
        <v/>
      </c>
      <c r="T2303" s="197" t="n"/>
      <c r="U2303" s="199">
        <f>T2303+U2216</f>
        <v/>
      </c>
      <c r="V2303" s="201">
        <f>L2303-N2303-U2303</f>
        <v/>
      </c>
      <c r="W2303" s="199">
        <f>IF(L2303-N2303-U2303-V2303=0,"","Error")</f>
        <v/>
      </c>
    </row>
    <row r="2304" ht="13" customHeight="1">
      <c r="A2304" s="15" t="n"/>
      <c r="B2304" s="18" t="n"/>
      <c r="C2304" s="21" t="n">
        <v>73013</v>
      </c>
      <c r="D2304" s="22" t="inlineStr">
        <is>
          <t>ផលបានពីការលក់ទ្រព្យសម្បត្តិកំទេចកំទី</t>
        </is>
      </c>
      <c r="E2304" s="62" t="inlineStr">
        <is>
          <t>SOM</t>
        </is>
      </c>
      <c r="F2304" s="184" t="n"/>
      <c r="G2304" s="185" t="n"/>
      <c r="H2304" s="185" t="n"/>
      <c r="I2304" s="185" t="n"/>
      <c r="J2304" s="186" t="n"/>
      <c r="K2304" s="184" t="n">
        <v>0</v>
      </c>
      <c r="L2304" s="186">
        <f>K2304+L2217</f>
        <v/>
      </c>
      <c r="M2304" s="184" t="n">
        <v>0</v>
      </c>
      <c r="N2304" s="186">
        <f>M2304+N2217</f>
        <v/>
      </c>
      <c r="O2304" s="184" t="n"/>
      <c r="P2304" s="186">
        <f>O2304+P2217</f>
        <v/>
      </c>
      <c r="Q2304" s="187">
        <f>N2304+P2304</f>
        <v/>
      </c>
      <c r="R2304" s="184" t="n"/>
      <c r="S2304" s="186">
        <f>R2304+S2217</f>
        <v/>
      </c>
      <c r="T2304" s="184" t="n"/>
      <c r="U2304" s="186">
        <f>T2304+U2217</f>
        <v/>
      </c>
      <c r="V2304" s="188">
        <f>L2304-N2304-U2304</f>
        <v/>
      </c>
      <c r="W2304" s="186">
        <f>IF(L2304-N2304-U2304-V2304=0,"","Error")</f>
        <v/>
      </c>
    </row>
    <row r="2305" ht="13" customHeight="1">
      <c r="A2305" s="15" t="n"/>
      <c r="B2305" s="18" t="n"/>
      <c r="C2305" s="21" t="n">
        <v>73015</v>
      </c>
      <c r="D2305" s="22" t="inlineStr">
        <is>
          <t>ការលក់មធ្យោបាយដឹកជញ្ជូន និងគ្រឿងចក្រចាស់ៗ ឬខូច</t>
        </is>
      </c>
      <c r="E2305" s="62" t="inlineStr">
        <is>
          <t>SOV</t>
        </is>
      </c>
      <c r="F2305" s="184" t="n"/>
      <c r="G2305" s="185" t="n"/>
      <c r="H2305" s="185" t="n"/>
      <c r="I2305" s="185" t="n"/>
      <c r="J2305" s="186" t="n"/>
      <c r="K2305" s="184" t="n">
        <v>0</v>
      </c>
      <c r="L2305" s="186">
        <f>K2305+L2218</f>
        <v/>
      </c>
      <c r="M2305" s="184" t="n">
        <v>0</v>
      </c>
      <c r="N2305" s="186">
        <f>M2305+N2218</f>
        <v/>
      </c>
      <c r="O2305" s="184" t="n"/>
      <c r="P2305" s="186">
        <f>O2305+P2218</f>
        <v/>
      </c>
      <c r="Q2305" s="187">
        <f>N2305+P2305</f>
        <v/>
      </c>
      <c r="R2305" s="184" t="n"/>
      <c r="S2305" s="186">
        <f>R2305+S2218</f>
        <v/>
      </c>
      <c r="T2305" s="184" t="n"/>
      <c r="U2305" s="186">
        <f>T2305+U2218</f>
        <v/>
      </c>
      <c r="V2305" s="188">
        <f>L2305-N2305-U2305</f>
        <v/>
      </c>
      <c r="W2305" s="186">
        <f>IF(L2305-N2305-U2305-V2305=0,"","Error")</f>
        <v/>
      </c>
    </row>
    <row r="2306" ht="13" customHeight="1">
      <c r="A2306" s="15" t="n"/>
      <c r="B2306" s="18" t="n"/>
      <c r="C2306" s="21" t="n">
        <v>73016</v>
      </c>
      <c r="D2306" s="22" t="inlineStr">
        <is>
          <t>ការលក់ឧបករណ៍អេឡិចត្រូនិចចាស់ៗ ឬ ខូច</t>
        </is>
      </c>
      <c r="E2306" s="62" t="inlineStr">
        <is>
          <t>SOD</t>
        </is>
      </c>
      <c r="F2306" s="184" t="n"/>
      <c r="G2306" s="185" t="n"/>
      <c r="H2306" s="185" t="n"/>
      <c r="I2306" s="185" t="n"/>
      <c r="J2306" s="186" t="n"/>
      <c r="K2306" s="184" t="n">
        <v>0</v>
      </c>
      <c r="L2306" s="186">
        <f>K2306+L2219</f>
        <v/>
      </c>
      <c r="M2306" s="184" t="n">
        <v>0</v>
      </c>
      <c r="N2306" s="186">
        <f>M2306+N2219</f>
        <v/>
      </c>
      <c r="O2306" s="184" t="n"/>
      <c r="P2306" s="186">
        <f>O2306+P2219</f>
        <v/>
      </c>
      <c r="Q2306" s="187">
        <f>N2306+P2306</f>
        <v/>
      </c>
      <c r="R2306" s="184" t="n"/>
      <c r="S2306" s="186">
        <f>R2306+S2219</f>
        <v/>
      </c>
      <c r="T2306" s="184" t="n"/>
      <c r="U2306" s="186">
        <f>T2306+U2219</f>
        <v/>
      </c>
      <c r="V2306" s="188">
        <f>L2306-N2306-U2306</f>
        <v/>
      </c>
      <c r="W2306" s="186">
        <f>IF(L2306-N2306-U2306-V2306=0,"","Error")</f>
        <v/>
      </c>
    </row>
    <row r="2307" ht="13" customHeight="1">
      <c r="A2307" s="15" t="n"/>
      <c r="B2307" s="18" t="n"/>
      <c r="C2307" s="21" t="n">
        <v>73017</v>
      </c>
      <c r="D2307" s="22" t="inlineStr">
        <is>
          <t>ការលក់ឧបករណ៍អគ្គិសនីចាស់ៗ ឬ ខូច</t>
        </is>
      </c>
      <c r="E2307" s="62" t="inlineStr">
        <is>
          <t>SOE</t>
        </is>
      </c>
      <c r="F2307" s="184" t="n"/>
      <c r="G2307" s="185" t="n"/>
      <c r="H2307" s="185" t="n"/>
      <c r="I2307" s="185" t="n"/>
      <c r="J2307" s="186" t="n"/>
      <c r="K2307" s="184" t="n">
        <v>0</v>
      </c>
      <c r="L2307" s="186">
        <f>K2307+L2220</f>
        <v/>
      </c>
      <c r="M2307" s="184" t="n">
        <v>0</v>
      </c>
      <c r="N2307" s="186">
        <f>M2307+N2220</f>
        <v/>
      </c>
      <c r="O2307" s="184" t="n"/>
      <c r="P2307" s="186">
        <f>O2307+P2220</f>
        <v/>
      </c>
      <c r="Q2307" s="187">
        <f>N2307+P2307</f>
        <v/>
      </c>
      <c r="R2307" s="184" t="n"/>
      <c r="S2307" s="186">
        <f>R2307+S2220</f>
        <v/>
      </c>
      <c r="T2307" s="184" t="n"/>
      <c r="U2307" s="186">
        <f>T2307+U2220</f>
        <v/>
      </c>
      <c r="V2307" s="188">
        <f>L2307-N2307-U2307</f>
        <v/>
      </c>
      <c r="W2307" s="186">
        <f>IF(L2307-N2307-U2307-V2307=0,"","Error")</f>
        <v/>
      </c>
    </row>
    <row r="2308" ht="14" customHeight="1" thickBot="1">
      <c r="A2308" s="15" t="n"/>
      <c r="B2308" s="24" t="n"/>
      <c r="C2308" s="55" t="n">
        <v>73018</v>
      </c>
      <c r="D2308" s="56" t="inlineStr">
        <is>
          <t>ការលក់ទ្រព្យសម្បត្តិនៃរដ្ឋបាលសាធារណៈផ្សេងទៀត</t>
        </is>
      </c>
      <c r="E2308" s="80" t="inlineStr">
        <is>
          <t>SOO</t>
        </is>
      </c>
      <c r="F2308" s="107" t="n"/>
      <c r="G2308" s="108" t="n"/>
      <c r="H2308" s="108" t="n"/>
      <c r="I2308" s="108" t="n"/>
      <c r="J2308" s="109" t="n"/>
      <c r="K2308" s="107" t="n">
        <v>0</v>
      </c>
      <c r="L2308" s="109">
        <f>K2308+L2221</f>
        <v/>
      </c>
      <c r="M2308" s="107" t="n">
        <v>0</v>
      </c>
      <c r="N2308" s="109">
        <f>M2308+N2221</f>
        <v/>
      </c>
      <c r="O2308" s="107" t="n"/>
      <c r="P2308" s="109">
        <f>O2308+P2221</f>
        <v/>
      </c>
      <c r="Q2308" s="110">
        <f>N2308+P2308</f>
        <v/>
      </c>
      <c r="R2308" s="107" t="n"/>
      <c r="S2308" s="109">
        <f>R2308+S2221</f>
        <v/>
      </c>
      <c r="T2308" s="107" t="n"/>
      <c r="U2308" s="109">
        <f>T2308+U2221</f>
        <v/>
      </c>
      <c r="V2308" s="111">
        <f>L2308-N2308-U2308</f>
        <v/>
      </c>
      <c r="W2308" s="109">
        <f>IF(L2308-N2308-U2308-V2308=0,"","Error")</f>
        <v/>
      </c>
    </row>
    <row r="2309" ht="14" customHeight="1" thickBot="1">
      <c r="A2309" s="15" t="n"/>
      <c r="B2309" s="19" t="inlineStr">
        <is>
          <t>7302</t>
        </is>
      </c>
      <c r="C2309" s="26" t="n">
        <v>73024</v>
      </c>
      <c r="D2309" s="35" t="inlineStr">
        <is>
          <t>កម្រៃសេវាបង់ថ្លៃសិទ្ធិប្រឡង និងសិក្សាវគ្គជើងសាគយ</t>
        </is>
      </c>
      <c r="E2309" s="63" t="inlineStr">
        <is>
          <t>CBF</t>
        </is>
      </c>
      <c r="F2309" s="189" t="n"/>
      <c r="G2309" s="190" t="n"/>
      <c r="H2309" s="190" t="n"/>
      <c r="I2309" s="190" t="n"/>
      <c r="J2309" s="114" t="n"/>
      <c r="K2309" s="189" t="n">
        <v>0</v>
      </c>
      <c r="L2309" s="114">
        <f>K2309+L2222</f>
        <v/>
      </c>
      <c r="M2309" s="189" t="n">
        <v>0</v>
      </c>
      <c r="N2309" s="114">
        <f>M2309+N2222</f>
        <v/>
      </c>
      <c r="O2309" s="189" t="n"/>
      <c r="P2309" s="114">
        <f>O2309+P2222</f>
        <v/>
      </c>
      <c r="Q2309" s="115">
        <f>N2309+P2309</f>
        <v/>
      </c>
      <c r="R2309" s="189" t="n"/>
      <c r="S2309" s="114">
        <f>R2309+S2222</f>
        <v/>
      </c>
      <c r="T2309" s="189" t="n"/>
      <c r="U2309" s="114">
        <f>T2309+U2222</f>
        <v/>
      </c>
      <c r="V2309" s="191">
        <f>L2309-N2309-U2309</f>
        <v/>
      </c>
      <c r="W2309" s="114">
        <f>IF(L2309-N2309-U2309-V2309=0,"","Error")</f>
        <v/>
      </c>
    </row>
    <row r="2310" ht="27" customHeight="1" thickBot="1">
      <c r="A2310" s="23" t="n"/>
      <c r="B2310" s="15" t="n"/>
      <c r="C2310" s="126" t="n">
        <v>73028</v>
      </c>
      <c r="D231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310" s="90" t="n"/>
      <c r="F2310" s="118" t="n"/>
      <c r="G2310" s="119">
        <f>G2311+G2316+G2322+G2323</f>
        <v/>
      </c>
      <c r="H2310" s="119">
        <f>H2311+H2316+H2322+H2323</f>
        <v/>
      </c>
      <c r="I2310" s="119">
        <f>I2311+I2316+I2322+I2323</f>
        <v/>
      </c>
      <c r="J2310" s="120">
        <f>J2311+J2316+J2322+J2323</f>
        <v/>
      </c>
      <c r="K2310" s="118">
        <f>K2311+K2316+K2322+K2323</f>
        <v/>
      </c>
      <c r="L2310" s="120">
        <f>L2311+L2316+L2322+L2323</f>
        <v/>
      </c>
      <c r="M2310" s="118">
        <f>M2311+M2316+M2322+M2323</f>
        <v/>
      </c>
      <c r="N2310" s="120">
        <f>N2311+N2316+N2322+N2323</f>
        <v/>
      </c>
      <c r="O2310" s="118">
        <f>O2311+O2316+O2322+O2323</f>
        <v/>
      </c>
      <c r="P2310" s="120">
        <f>P2311+P2316+P2322+P2323</f>
        <v/>
      </c>
      <c r="Q2310" s="121">
        <f>Q2311+Q2316+Q2322+Q2323</f>
        <v/>
      </c>
      <c r="R2310" s="118">
        <f>R2311+R2316+R2322+R2323</f>
        <v/>
      </c>
      <c r="S2310" s="120">
        <f>S2311+S2316+S2322+S2323</f>
        <v/>
      </c>
      <c r="T2310" s="118">
        <f>T2311+T2316+T2322+T2323</f>
        <v/>
      </c>
      <c r="U2310" s="120">
        <f>U2311+U2316+U2322+U2323</f>
        <v/>
      </c>
      <c r="V2310" s="122">
        <f>V2311+V2316+V2322+V2323</f>
        <v/>
      </c>
      <c r="W2310" s="120">
        <f>IF(L2310-N2310-U2310-V2310=0,"","Error")</f>
        <v/>
      </c>
    </row>
    <row r="2311" ht="14" customHeight="1" thickBot="1">
      <c r="A2311" s="23" t="n"/>
      <c r="B2311" s="18" t="n"/>
      <c r="C2311" s="129" t="n"/>
      <c r="D2311" s="141" t="inlineStr">
        <is>
          <t>សរុបកម្រៃចុះបញ្ជិកាប្រតិវេទន៍គយ</t>
        </is>
      </c>
      <c r="E2311" s="142" t="n"/>
      <c r="F2311" s="202" t="n"/>
      <c r="G2311" s="259">
        <f>SUM(G2312:G2315)</f>
        <v/>
      </c>
      <c r="H2311" s="259">
        <f>SUM(H2312:H2315)</f>
        <v/>
      </c>
      <c r="I2311" s="259">
        <f>SUM(I2312:I2315)</f>
        <v/>
      </c>
      <c r="J2311" s="260">
        <f>SUM(J2312:J2315)</f>
        <v/>
      </c>
      <c r="K2311" s="202">
        <f>SUM(K2312:K2315)</f>
        <v/>
      </c>
      <c r="L2311" s="260">
        <f>SUM(L2312:L2315)</f>
        <v/>
      </c>
      <c r="M2311" s="202">
        <f>SUM(M2312:M2315)</f>
        <v/>
      </c>
      <c r="N2311" s="260">
        <f>SUM(N2312:N2315)</f>
        <v/>
      </c>
      <c r="O2311" s="202">
        <f>SUM(O2312:O2315)</f>
        <v/>
      </c>
      <c r="P2311" s="260">
        <f>SUM(P2312:P2315)</f>
        <v/>
      </c>
      <c r="Q2311" s="261">
        <f>SUM(Q2312:Q2315)</f>
        <v/>
      </c>
      <c r="R2311" s="202">
        <f>SUM(R2312:R2315)</f>
        <v/>
      </c>
      <c r="S2311" s="260">
        <f>SUM(S2312:S2315)</f>
        <v/>
      </c>
      <c r="T2311" s="202">
        <f>SUM(T2312:T2315)</f>
        <v/>
      </c>
      <c r="U2311" s="260">
        <f>SUM(U2312:U2315)</f>
        <v/>
      </c>
      <c r="V2311" s="262">
        <f>SUM(V2312:V2315)</f>
        <v/>
      </c>
      <c r="W2311" s="260">
        <f>IF(L2311-N2311-U2311-V2311=0,"","Error")</f>
        <v/>
      </c>
    </row>
    <row r="2312" ht="26" customHeight="1">
      <c r="A2312" s="23" t="n"/>
      <c r="B2312" s="18" t="n"/>
      <c r="C2312" s="129" t="n"/>
      <c r="D2312" s="34" t="inlineStr">
        <is>
          <t>កម្រៃចុះបញ្ចិកាប្រតិវេទន៍គយនាំចេញនាំចូលនិងឆ្លងកាត់ (មាតិកាចាស់)</t>
        </is>
      </c>
      <c r="E2312" s="87" t="inlineStr">
        <is>
          <t>CDF</t>
        </is>
      </c>
      <c r="F2312" s="208" t="n"/>
      <c r="G2312" s="209" t="n"/>
      <c r="H2312" s="209" t="n"/>
      <c r="I2312" s="209" t="n"/>
      <c r="J2312" s="210" t="n"/>
      <c r="K2312" s="208" t="n">
        <v>0</v>
      </c>
      <c r="L2312" s="210">
        <f>K2312+L2225</f>
        <v/>
      </c>
      <c r="M2312" s="208" t="n">
        <v>0</v>
      </c>
      <c r="N2312" s="210">
        <f>M2312+N2225</f>
        <v/>
      </c>
      <c r="O2312" s="208" t="n"/>
      <c r="P2312" s="210">
        <f>O2312+P2225</f>
        <v/>
      </c>
      <c r="Q2312" s="211">
        <f>N2312+P2312</f>
        <v/>
      </c>
      <c r="R2312" s="208" t="n"/>
      <c r="S2312" s="210">
        <f>R2312+S2225</f>
        <v/>
      </c>
      <c r="T2312" s="208" t="n"/>
      <c r="U2312" s="210">
        <f>T2312+U2225</f>
        <v/>
      </c>
      <c r="V2312" s="212">
        <f>L2312-N2312-U2312</f>
        <v/>
      </c>
      <c r="W2312" s="210">
        <f>IF(L2312-N2312-U2312-V2312=0,"","Error")</f>
        <v/>
      </c>
    </row>
    <row r="2313" ht="26" customHeight="1">
      <c r="A2313" s="23" t="n"/>
      <c r="B2313" s="18" t="n"/>
      <c r="C2313" s="129" t="n"/>
      <c r="D231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313" s="64" t="inlineStr">
        <is>
          <t>CDL</t>
        </is>
      </c>
      <c r="F2313" s="213" t="n"/>
      <c r="G2313" s="214" t="n"/>
      <c r="H2313" s="214" t="n"/>
      <c r="I2313" s="214" t="n"/>
      <c r="J2313" s="215" t="n"/>
      <c r="K2313" s="213" t="n">
        <v>144000</v>
      </c>
      <c r="L2313" s="215">
        <f>K2313+L2226</f>
        <v/>
      </c>
      <c r="M2313" s="213" t="n">
        <v>0</v>
      </c>
      <c r="N2313" s="215">
        <f>M2313+N2226</f>
        <v/>
      </c>
      <c r="O2313" s="213" t="n"/>
      <c r="P2313" s="215">
        <f>O2313+P2226</f>
        <v/>
      </c>
      <c r="Q2313" s="216">
        <f>N2313+P2313</f>
        <v/>
      </c>
      <c r="R2313" s="213" t="n"/>
      <c r="S2313" s="215">
        <f>R2313+S2226</f>
        <v/>
      </c>
      <c r="T2313" s="213" t="n"/>
      <c r="U2313" s="215">
        <f>T2313+U2226</f>
        <v/>
      </c>
      <c r="V2313" s="217">
        <f>L2313-N2313-U2313</f>
        <v/>
      </c>
      <c r="W2313" s="215">
        <f>IF(L2313-N2313-U2313-V2313=0,"","Error")</f>
        <v/>
      </c>
    </row>
    <row r="2314" ht="26" customHeight="1">
      <c r="A2314" s="23" t="n"/>
      <c r="B2314" s="18" t="n"/>
      <c r="C2314" s="129" t="n"/>
      <c r="D231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314" s="64" t="inlineStr">
        <is>
          <t>CDO</t>
        </is>
      </c>
      <c r="F2314" s="213" t="n"/>
      <c r="G2314" s="214" t="n"/>
      <c r="H2314" s="214" t="n"/>
      <c r="I2314" s="214" t="n"/>
      <c r="J2314" s="215" t="n"/>
      <c r="K2314" s="213" t="n">
        <v>0</v>
      </c>
      <c r="L2314" s="215">
        <f>K2314+L2227</f>
        <v/>
      </c>
      <c r="M2314" s="213" t="n">
        <v>0</v>
      </c>
      <c r="N2314" s="215">
        <f>M2314+N2227</f>
        <v/>
      </c>
      <c r="O2314" s="213" t="n"/>
      <c r="P2314" s="215">
        <f>O2314+P2227</f>
        <v/>
      </c>
      <c r="Q2314" s="216">
        <f>N2314+P2314</f>
        <v/>
      </c>
      <c r="R2314" s="213" t="n"/>
      <c r="S2314" s="215">
        <f>R2314+S2227</f>
        <v/>
      </c>
      <c r="T2314" s="213" t="n"/>
      <c r="U2314" s="215">
        <f>T2314+U2227</f>
        <v/>
      </c>
      <c r="V2314" s="217">
        <f>L2314-N2314-U2314</f>
        <v/>
      </c>
      <c r="W2314" s="215">
        <f>IF(L2314-N2314-U2314-V2314=0,"","Error")</f>
        <v/>
      </c>
    </row>
    <row r="2315" ht="14" customHeight="1" thickBot="1">
      <c r="A2315" s="23" t="n"/>
      <c r="B2315" s="18" t="n"/>
      <c r="C2315" s="129" t="n"/>
      <c r="D2315" s="33" t="inlineStr">
        <is>
          <t>ប្រតិវេទន៍គយទំនិញឆ្លងកាត់</t>
        </is>
      </c>
      <c r="E2315" s="65" t="inlineStr">
        <is>
          <t>CDT</t>
        </is>
      </c>
      <c r="F2315" s="218" t="n"/>
      <c r="G2315" s="219" t="n"/>
      <c r="H2315" s="219" t="n"/>
      <c r="I2315" s="219" t="n"/>
      <c r="J2315" s="220" t="n"/>
      <c r="K2315" s="218" t="n">
        <v>0</v>
      </c>
      <c r="L2315" s="220">
        <f>K2315+L2228</f>
        <v/>
      </c>
      <c r="M2315" s="218" t="n">
        <v>0</v>
      </c>
      <c r="N2315" s="220">
        <f>M2315+N2228</f>
        <v/>
      </c>
      <c r="O2315" s="218" t="n"/>
      <c r="P2315" s="220">
        <f>O2315+P2228</f>
        <v/>
      </c>
      <c r="Q2315" s="221">
        <f>N2315+P2315</f>
        <v/>
      </c>
      <c r="R2315" s="218" t="n"/>
      <c r="S2315" s="220">
        <f>R2315+S2228</f>
        <v/>
      </c>
      <c r="T2315" s="218" t="n"/>
      <c r="U2315" s="220">
        <f>T2315+U2228</f>
        <v/>
      </c>
      <c r="V2315" s="222">
        <f>L2315-N2315-U2315</f>
        <v/>
      </c>
      <c r="W2315" s="220">
        <f>IF(L2315-N2315-U2315-V2315=0,"","Error")</f>
        <v/>
      </c>
    </row>
    <row r="2316" ht="14" customHeight="1" thickBot="1">
      <c r="A2316" s="23" t="n"/>
      <c r="B2316" s="18" t="n"/>
      <c r="C2316" s="129" t="n"/>
      <c r="D2316" s="88" t="inlineStr">
        <is>
          <t>សរុបកម្រៃបែបបទគយ</t>
        </is>
      </c>
      <c r="E2316" s="89" t="inlineStr">
        <is>
          <t>CPF</t>
        </is>
      </c>
      <c r="F2316" s="118" t="n"/>
      <c r="G2316" s="119">
        <f>SUM(G2317:G2321)</f>
        <v/>
      </c>
      <c r="H2316" s="119">
        <f>SUM(H2317:H2321)</f>
        <v/>
      </c>
      <c r="I2316" s="119">
        <f>SUM(I2317:I2321)</f>
        <v/>
      </c>
      <c r="J2316" s="120">
        <f>SUM(J2317:J2321)</f>
        <v/>
      </c>
      <c r="K2316" s="118" t="n">
        <v>0</v>
      </c>
      <c r="L2316" s="120">
        <f>SUM(L2317:L2321)</f>
        <v/>
      </c>
      <c r="M2316" s="118" t="n">
        <v>0</v>
      </c>
      <c r="N2316" s="120">
        <f>SUM(N2317:N2321)</f>
        <v/>
      </c>
      <c r="O2316" s="118">
        <f>SUM(O2317:O2321)</f>
        <v/>
      </c>
      <c r="P2316" s="120">
        <f>SUM(P2317:P2321)</f>
        <v/>
      </c>
      <c r="Q2316" s="121">
        <f>SUM(Q2317:Q2321)</f>
        <v/>
      </c>
      <c r="R2316" s="118">
        <f>SUM(R2317:R2321)</f>
        <v/>
      </c>
      <c r="S2316" s="120">
        <f>SUM(S2317:S2321)</f>
        <v/>
      </c>
      <c r="T2316" s="118">
        <f>SUM(T2317:T2321)</f>
        <v/>
      </c>
      <c r="U2316" s="120">
        <f>SUM(U2317:U2321)</f>
        <v/>
      </c>
      <c r="V2316" s="122">
        <f>SUM(V2317:V2321)</f>
        <v/>
      </c>
      <c r="W2316" s="120">
        <f>IF(L2316-N2316-U2316-V2316=0,"","Error")</f>
        <v/>
      </c>
    </row>
    <row r="2317" ht="13" customHeight="1">
      <c r="A2317" s="23" t="n"/>
      <c r="B2317" s="18" t="n"/>
      <c r="C2317" s="129" t="n"/>
      <c r="D231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317" s="86" t="inlineStr">
        <is>
          <t>PFC</t>
        </is>
      </c>
      <c r="F2317" s="223" t="n"/>
      <c r="G2317" s="224" t="n"/>
      <c r="H2317" s="224" t="n"/>
      <c r="I2317" s="224" t="n"/>
      <c r="J2317" s="225" t="n"/>
      <c r="K2317" s="223" t="n">
        <v>0</v>
      </c>
      <c r="L2317" s="225">
        <f>K2317+L2230</f>
        <v/>
      </c>
      <c r="M2317" s="223" t="n">
        <v>0</v>
      </c>
      <c r="N2317" s="225">
        <f>M2317+N2230</f>
        <v/>
      </c>
      <c r="O2317" s="223" t="n"/>
      <c r="P2317" s="225">
        <f>O2317+P2230</f>
        <v/>
      </c>
      <c r="Q2317" s="226">
        <f>N2317+P2317</f>
        <v/>
      </c>
      <c r="R2317" s="223" t="n"/>
      <c r="S2317" s="225">
        <f>R2317+S2230</f>
        <v/>
      </c>
      <c r="T2317" s="223" t="n"/>
      <c r="U2317" s="225">
        <f>T2317+U2230</f>
        <v/>
      </c>
      <c r="V2317" s="227">
        <f>L2317-N2317-U2317</f>
        <v/>
      </c>
      <c r="W2317" s="225">
        <f>IF(L2317-N2317-U2317-V2317=0,"","Error")</f>
        <v/>
      </c>
    </row>
    <row r="2318" ht="26" customHeight="1">
      <c r="A2318" s="23" t="n"/>
      <c r="B2318" s="18" t="n"/>
      <c r="C2318" s="129" t="n"/>
      <c r="D231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318" s="59" t="inlineStr">
        <is>
          <t>PFL</t>
        </is>
      </c>
      <c r="F2318" s="192" t="n"/>
      <c r="G2318" s="193" t="n"/>
      <c r="H2318" s="193" t="n"/>
      <c r="I2318" s="193" t="n"/>
      <c r="J2318" s="194" t="n"/>
      <c r="K2318" s="192" t="n">
        <v>0</v>
      </c>
      <c r="L2318" s="194">
        <f>K2318+L2231</f>
        <v/>
      </c>
      <c r="M2318" s="192" t="n">
        <v>0</v>
      </c>
      <c r="N2318" s="194">
        <f>M2318+N2231</f>
        <v/>
      </c>
      <c r="O2318" s="192" t="n"/>
      <c r="P2318" s="194">
        <f>O2318+P2231</f>
        <v/>
      </c>
      <c r="Q2318" s="195">
        <f>N2318+P2318</f>
        <v/>
      </c>
      <c r="R2318" s="192" t="n"/>
      <c r="S2318" s="194">
        <f>R2318+S2231</f>
        <v/>
      </c>
      <c r="T2318" s="192" t="n"/>
      <c r="U2318" s="194">
        <f>T2318+U2231</f>
        <v/>
      </c>
      <c r="V2318" s="196">
        <f>L2318-N2318-U2318</f>
        <v/>
      </c>
      <c r="W2318" s="194">
        <f>IF(L2318-N2318-U2318-V2318=0,"","Error")</f>
        <v/>
      </c>
    </row>
    <row r="2319" ht="39" customHeight="1">
      <c r="A2319" s="23" t="n"/>
      <c r="B2319" s="18" t="n"/>
      <c r="C2319" s="129" t="n"/>
      <c r="D231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319" s="67" t="inlineStr">
        <is>
          <t>PFN</t>
        </is>
      </c>
      <c r="F2319" s="228" t="n"/>
      <c r="G2319" s="229" t="n"/>
      <c r="H2319" s="229" t="n"/>
      <c r="I2319" s="229" t="n"/>
      <c r="J2319" s="230" t="n"/>
      <c r="K2319" s="228" t="n">
        <v>0</v>
      </c>
      <c r="L2319" s="230">
        <f>K2319+L2232</f>
        <v/>
      </c>
      <c r="M2319" s="228" t="n">
        <v>0</v>
      </c>
      <c r="N2319" s="230">
        <f>M2319+N2232</f>
        <v/>
      </c>
      <c r="O2319" s="228" t="n"/>
      <c r="P2319" s="230">
        <f>O2319+P2232</f>
        <v/>
      </c>
      <c r="Q2319" s="231">
        <f>N2319+P2319</f>
        <v/>
      </c>
      <c r="R2319" s="228" t="n"/>
      <c r="S2319" s="230">
        <f>R2319+S2232</f>
        <v/>
      </c>
      <c r="T2319" s="228" t="n"/>
      <c r="U2319" s="230">
        <f>T2319+U2232</f>
        <v/>
      </c>
      <c r="V2319" s="232">
        <f>L2319-N2319-U2319</f>
        <v/>
      </c>
      <c r="W2319" s="230">
        <f>IF(L2319-N2319-U2319-V2319=0,"","Error")</f>
        <v/>
      </c>
    </row>
    <row r="2320" ht="26" customHeight="1">
      <c r="A2320" s="23" t="n"/>
      <c r="B2320" s="18" t="n"/>
      <c r="C2320" s="129" t="n"/>
      <c r="D232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320" s="68" t="inlineStr">
        <is>
          <t>PFF</t>
        </is>
      </c>
      <c r="F2320" s="233" t="n"/>
      <c r="G2320" s="234" t="n"/>
      <c r="H2320" s="234" t="n"/>
      <c r="I2320" s="234" t="n"/>
      <c r="J2320" s="235" t="n"/>
      <c r="K2320" s="233" t="n">
        <v>0</v>
      </c>
      <c r="L2320" s="235">
        <f>K2320+L2233</f>
        <v/>
      </c>
      <c r="M2320" s="233" t="n">
        <v>0</v>
      </c>
      <c r="N2320" s="235">
        <f>M2320+N2233</f>
        <v/>
      </c>
      <c r="O2320" s="233" t="n"/>
      <c r="P2320" s="235">
        <f>O2320+P2233</f>
        <v/>
      </c>
      <c r="Q2320" s="236">
        <f>N2320+P2320</f>
        <v/>
      </c>
      <c r="R2320" s="233" t="n"/>
      <c r="S2320" s="235">
        <f>R2320+S2233</f>
        <v/>
      </c>
      <c r="T2320" s="233" t="n"/>
      <c r="U2320" s="235">
        <f>T2320+U2233</f>
        <v/>
      </c>
      <c r="V2320" s="237">
        <f>L2320-N2320-U2320</f>
        <v/>
      </c>
      <c r="W2320" s="235">
        <f>IF(L2320-N2320-U2320-V2320=0,"","Error")</f>
        <v/>
      </c>
    </row>
    <row r="2321" ht="39" customHeight="1">
      <c r="A2321" s="23" t="n"/>
      <c r="B2321" s="18" t="n"/>
      <c r="C2321" s="129" t="n"/>
      <c r="D232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321" s="60" t="inlineStr">
        <is>
          <t>PFP</t>
        </is>
      </c>
      <c r="F2321" s="150" t="n"/>
      <c r="G2321" s="151" t="n"/>
      <c r="H2321" s="151" t="n"/>
      <c r="I2321" s="151" t="n"/>
      <c r="J2321" s="152" t="n"/>
      <c r="K2321" s="150" t="n">
        <v>0</v>
      </c>
      <c r="L2321" s="152">
        <f>K2321+L2234</f>
        <v/>
      </c>
      <c r="M2321" s="150" t="n">
        <v>0</v>
      </c>
      <c r="N2321" s="152">
        <f>M2321+N2234</f>
        <v/>
      </c>
      <c r="O2321" s="150" t="n"/>
      <c r="P2321" s="152">
        <f>O2321+P2234</f>
        <v/>
      </c>
      <c r="Q2321" s="153">
        <f>N2321+P2321</f>
        <v/>
      </c>
      <c r="R2321" s="150" t="n"/>
      <c r="S2321" s="152">
        <f>R2321+S2234</f>
        <v/>
      </c>
      <c r="T2321" s="150" t="n"/>
      <c r="U2321" s="152">
        <f>T2321+U2234</f>
        <v/>
      </c>
      <c r="V2321" s="154">
        <f>L2321-N2321-U2321</f>
        <v/>
      </c>
      <c r="W2321" s="152">
        <f>IF(L2321-N2321-U2321-V2321=0,"","Error")</f>
        <v/>
      </c>
    </row>
    <row r="2322" ht="13" customHeight="1">
      <c r="A2322" s="23" t="n"/>
      <c r="B2322" s="18" t="n"/>
      <c r="C2322" s="129" t="n"/>
      <c r="D2322" s="12" t="inlineStr">
        <is>
          <t>កម្រៃប័ណ្ណសម្គាល់មធ្យោបាយដឹកជញ្ជូន</t>
        </is>
      </c>
      <c r="E2322" s="59" t="inlineStr">
        <is>
          <t>TID</t>
        </is>
      </c>
      <c r="F2322" s="192" t="n"/>
      <c r="G2322" s="193" t="n"/>
      <c r="H2322" s="193" t="n"/>
      <c r="I2322" s="193" t="n"/>
      <c r="J2322" s="194" t="n"/>
      <c r="K2322" s="192" t="n">
        <v>0</v>
      </c>
      <c r="L2322" s="194">
        <f>K2322+L2235</f>
        <v/>
      </c>
      <c r="M2322" s="192" t="n">
        <v>0</v>
      </c>
      <c r="N2322" s="194">
        <f>M2322+N2235</f>
        <v/>
      </c>
      <c r="O2322" s="192" t="n"/>
      <c r="P2322" s="194">
        <f>O2322+P2235</f>
        <v/>
      </c>
      <c r="Q2322" s="195">
        <f>N2322+P2322</f>
        <v/>
      </c>
      <c r="R2322" s="192" t="n"/>
      <c r="S2322" s="194">
        <f>R2322+S2235</f>
        <v/>
      </c>
      <c r="T2322" s="192" t="n"/>
      <c r="U2322" s="194">
        <f>T2322+U2235</f>
        <v/>
      </c>
      <c r="V2322" s="196">
        <f>L2322-N2322-U2322</f>
        <v/>
      </c>
      <c r="W2322" s="194">
        <f>IF(L2322-N2322-U2322-V2322=0,"","Error")</f>
        <v/>
      </c>
    </row>
    <row r="2323" ht="27" customHeight="1" thickBot="1">
      <c r="A2323" s="23" t="n"/>
      <c r="B2323" s="24" t="n"/>
      <c r="C2323" s="140" t="n"/>
      <c r="D232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323" s="69" t="inlineStr">
        <is>
          <t>VAF</t>
        </is>
      </c>
      <c r="F2323" s="238" t="n"/>
      <c r="G2323" s="239" t="n"/>
      <c r="H2323" s="239" t="n"/>
      <c r="I2323" s="239" t="n"/>
      <c r="J2323" s="240" t="n"/>
      <c r="K2323" s="238" t="n">
        <v>0</v>
      </c>
      <c r="L2323" s="240">
        <f>K2323+L2236</f>
        <v/>
      </c>
      <c r="M2323" s="238" t="n">
        <v>0</v>
      </c>
      <c r="N2323" s="240">
        <f>M2323+N2236</f>
        <v/>
      </c>
      <c r="O2323" s="238" t="n"/>
      <c r="P2323" s="240">
        <f>O2323+P2236</f>
        <v/>
      </c>
      <c r="Q2323" s="241">
        <f>N2323+P2323</f>
        <v/>
      </c>
      <c r="R2323" s="238" t="n"/>
      <c r="S2323" s="240">
        <f>R2323+S2236</f>
        <v/>
      </c>
      <c r="T2323" s="238" t="n"/>
      <c r="U2323" s="240">
        <f>T2323+U2236</f>
        <v/>
      </c>
      <c r="V2323" s="242">
        <f>L2323-N2323-U2323</f>
        <v/>
      </c>
      <c r="W2323" s="240">
        <f>IF(L2323-N2323-U2323-V2323=0,"","Error")</f>
        <v/>
      </c>
    </row>
    <row r="2324" ht="14" customHeight="1" thickBot="1">
      <c r="A2324" s="23" t="n"/>
      <c r="B2324" s="25" t="inlineStr">
        <is>
          <t>7304</t>
        </is>
      </c>
      <c r="C2324" s="126" t="n">
        <v>73048</v>
      </c>
      <c r="D2324" s="128" t="inlineStr">
        <is>
          <t>សរុបផលពីសេវាផ្សេងៗ</t>
        </is>
      </c>
      <c r="E2324" s="89" t="n"/>
      <c r="F2324" s="118" t="n"/>
      <c r="G2324" s="119">
        <f>G2325+G2326+G2332+G2333</f>
        <v/>
      </c>
      <c r="H2324" s="119">
        <f>H2325+H2326+H2332+H2333</f>
        <v/>
      </c>
      <c r="I2324" s="119">
        <f>I2325+I2326+I2332+I2333</f>
        <v/>
      </c>
      <c r="J2324" s="120">
        <f>J2325+J2326+J2332+J2333</f>
        <v/>
      </c>
      <c r="K2324" s="118">
        <f>K2325+K2326+K2332+K2333</f>
        <v/>
      </c>
      <c r="L2324" s="120">
        <f>L2325+L2326+L2332+L2333</f>
        <v/>
      </c>
      <c r="M2324" s="118">
        <f>M2325+M2326+M2332+M2333</f>
        <v/>
      </c>
      <c r="N2324" s="120">
        <f>N2325+N2326+N2332+N2333</f>
        <v/>
      </c>
      <c r="O2324" s="118">
        <f>O2325+O2326+O2332+O2333</f>
        <v/>
      </c>
      <c r="P2324" s="120">
        <f>P2325+P2326+P2332+P2333</f>
        <v/>
      </c>
      <c r="Q2324" s="121">
        <f>Q2325+Q2326+Q2332+Q2333</f>
        <v/>
      </c>
      <c r="R2324" s="118">
        <f>R2325+R2326+R2332+R2333</f>
        <v/>
      </c>
      <c r="S2324" s="120">
        <f>S2325+S2326+S2332+S2333</f>
        <v/>
      </c>
      <c r="T2324" s="118">
        <f>T2325+T2326+T2332+T2333</f>
        <v/>
      </c>
      <c r="U2324" s="120">
        <f>U2325+U2326+U2332+U2333</f>
        <v/>
      </c>
      <c r="V2324" s="122">
        <f>V2325+V2326+V2332+V2333</f>
        <v/>
      </c>
      <c r="W2324" s="120">
        <f>IF(L2324-N2324-U2324-V2324=0,"","Error")</f>
        <v/>
      </c>
    </row>
    <row r="2325" ht="14" customHeight="1" thickBot="1">
      <c r="A2325" s="23" t="n"/>
      <c r="B2325" s="18" t="n"/>
      <c r="C2325" s="129" t="n"/>
      <c r="D2325" s="32" t="inlineStr">
        <is>
          <t>កម្រៃផ្តល់សេវាតាមវិធានបញ្ជាក់ជាមុន</t>
        </is>
      </c>
      <c r="E2325" s="70" t="inlineStr">
        <is>
          <t>ARF</t>
        </is>
      </c>
      <c r="F2325" s="243" t="n"/>
      <c r="G2325" s="244" t="n"/>
      <c r="H2325" s="244" t="n"/>
      <c r="I2325" s="244" t="n"/>
      <c r="J2325" s="245" t="n"/>
      <c r="K2325" s="243" t="n">
        <v>0</v>
      </c>
      <c r="L2325" s="245">
        <f>K2325+L2238</f>
        <v/>
      </c>
      <c r="M2325" s="243" t="n">
        <v>0</v>
      </c>
      <c r="N2325" s="245">
        <f>M2325+N2238</f>
        <v/>
      </c>
      <c r="O2325" s="243" t="n"/>
      <c r="P2325" s="245">
        <f>O2325+P2238</f>
        <v/>
      </c>
      <c r="Q2325" s="246">
        <f>N2325+P2325</f>
        <v/>
      </c>
      <c r="R2325" s="243" t="n"/>
      <c r="S2325" s="245">
        <f>R2325+S2238</f>
        <v/>
      </c>
      <c r="T2325" s="243" t="n"/>
      <c r="U2325" s="245">
        <f>T2325+U2238</f>
        <v/>
      </c>
      <c r="V2325" s="247">
        <f>L2325-N2325-U2325</f>
        <v/>
      </c>
      <c r="W2325" s="245">
        <f>IF(L2325-N2325-U2325-V2325=0,"","Error")</f>
        <v/>
      </c>
    </row>
    <row r="2326" ht="14" customHeight="1" thickBot="1">
      <c r="A2326" s="23" t="n"/>
      <c r="B2326" s="18" t="n"/>
      <c r="C2326" s="129" t="n"/>
      <c r="D2326" s="31" t="inlineStr">
        <is>
          <t>សរុបកម្រៃការងារក្រៅការិយាល័យគយ</t>
        </is>
      </c>
      <c r="E2326" s="66" t="inlineStr">
        <is>
          <t>OOD</t>
        </is>
      </c>
      <c r="F2326" s="248" t="n"/>
      <c r="G2326" s="249">
        <f>SUM(G2327:G2331)</f>
        <v/>
      </c>
      <c r="H2326" s="249">
        <f>SUM(H2327:H2331)</f>
        <v/>
      </c>
      <c r="I2326" s="249">
        <f>SUM(I2327:I2331)</f>
        <v/>
      </c>
      <c r="J2326" s="204">
        <f>SUM(J2327:J2331)</f>
        <v/>
      </c>
      <c r="K2326" s="248" t="n">
        <v>0</v>
      </c>
      <c r="L2326" s="204">
        <f>SUM(L2327:L2331)</f>
        <v/>
      </c>
      <c r="M2326" s="248" t="n">
        <v>0</v>
      </c>
      <c r="N2326" s="204">
        <f>SUM(N2327:N2331)</f>
        <v/>
      </c>
      <c r="O2326" s="248">
        <f>SUM(O2327:O2331)</f>
        <v/>
      </c>
      <c r="P2326" s="204">
        <f>SUM(P2327:P2331)</f>
        <v/>
      </c>
      <c r="Q2326" s="206">
        <f>SUM(Q2327:Q2331)</f>
        <v/>
      </c>
      <c r="R2326" s="248">
        <f>SUM(R2327:R2331)</f>
        <v/>
      </c>
      <c r="S2326" s="204">
        <f>SUM(S2327:S2331)</f>
        <v/>
      </c>
      <c r="T2326" s="248">
        <f>SUM(T2327:T2331)</f>
        <v/>
      </c>
      <c r="U2326" s="204">
        <f>SUM(U2327:U2331)</f>
        <v/>
      </c>
      <c r="V2326" s="250">
        <f>L2326-N2326-U2326</f>
        <v/>
      </c>
      <c r="W2326" s="204">
        <f>IF(L2326-N2326-U2326-V2326=0,"","Error")</f>
        <v/>
      </c>
    </row>
    <row r="2327" ht="13" customHeight="1">
      <c r="A2327" s="23" t="n"/>
      <c r="B2327" s="18" t="n"/>
      <c r="C2327" s="129" t="n"/>
      <c r="D232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327" s="59" t="inlineStr">
        <is>
          <t>CII</t>
        </is>
      </c>
      <c r="F2327" s="192" t="n"/>
      <c r="G2327" s="193" t="n"/>
      <c r="H2327" s="193" t="n"/>
      <c r="I2327" s="193" t="n"/>
      <c r="J2327" s="194" t="n"/>
      <c r="K2327" s="192" t="n">
        <v>0</v>
      </c>
      <c r="L2327" s="194">
        <f>K2327+L2240</f>
        <v/>
      </c>
      <c r="M2327" s="192" t="n">
        <v>0</v>
      </c>
      <c r="N2327" s="194">
        <f>M2327+N2240</f>
        <v/>
      </c>
      <c r="O2327" s="192" t="n"/>
      <c r="P2327" s="194">
        <f>O2327+P2240</f>
        <v/>
      </c>
      <c r="Q2327" s="195">
        <f>N2327+P2327</f>
        <v/>
      </c>
      <c r="R2327" s="192" t="n"/>
      <c r="S2327" s="194">
        <f>R2327+S2240</f>
        <v/>
      </c>
      <c r="T2327" s="192" t="n"/>
      <c r="U2327" s="194">
        <f>T2327+U2240</f>
        <v/>
      </c>
      <c r="V2327" s="196">
        <f>L2327-N2327-U2327</f>
        <v/>
      </c>
      <c r="W2327" s="194">
        <f>IF(L2327-N2327-U2327-V2327=0,"","Error")</f>
        <v/>
      </c>
    </row>
    <row r="2328" ht="13" customHeight="1">
      <c r="A2328" s="23" t="n"/>
      <c r="B2328" s="18" t="n"/>
      <c r="C2328" s="129" t="n"/>
      <c r="D232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328" s="60" t="inlineStr">
        <is>
          <t>CIO</t>
        </is>
      </c>
      <c r="F2328" s="150" t="n"/>
      <c r="G2328" s="151" t="n"/>
      <c r="H2328" s="151" t="n"/>
      <c r="I2328" s="151" t="n"/>
      <c r="J2328" s="152" t="n"/>
      <c r="K2328" s="150" t="n">
        <v>0</v>
      </c>
      <c r="L2328" s="152">
        <f>K2328+L2241</f>
        <v/>
      </c>
      <c r="M2328" s="150" t="n">
        <v>0</v>
      </c>
      <c r="N2328" s="152">
        <f>M2328+N2241</f>
        <v/>
      </c>
      <c r="O2328" s="150" t="n"/>
      <c r="P2328" s="152">
        <f>O2328+P2241</f>
        <v/>
      </c>
      <c r="Q2328" s="153">
        <f>N2328+P2328</f>
        <v/>
      </c>
      <c r="R2328" s="150" t="n"/>
      <c r="S2328" s="152">
        <f>R2328+S2241</f>
        <v/>
      </c>
      <c r="T2328" s="150" t="n"/>
      <c r="U2328" s="152">
        <f>T2328+U2241</f>
        <v/>
      </c>
      <c r="V2328" s="154">
        <f>L2328-N2328-U2328</f>
        <v/>
      </c>
      <c r="W2328" s="152">
        <f>IF(L2328-N2328-U2328-V2328=0,"","Error")</f>
        <v/>
      </c>
    </row>
    <row r="2329" ht="13" customHeight="1">
      <c r="A2329" s="23" t="n"/>
      <c r="B2329" s="18" t="n"/>
      <c r="C2329" s="129" t="n"/>
      <c r="D232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329" s="60" t="inlineStr">
        <is>
          <t>NII</t>
        </is>
      </c>
      <c r="F2329" s="150" t="n"/>
      <c r="G2329" s="151" t="n"/>
      <c r="H2329" s="151" t="n"/>
      <c r="I2329" s="151" t="n"/>
      <c r="J2329" s="152" t="n"/>
      <c r="K2329" s="150" t="n">
        <v>0</v>
      </c>
      <c r="L2329" s="152">
        <f>K2329+L2242</f>
        <v/>
      </c>
      <c r="M2329" s="150" t="n">
        <v>0</v>
      </c>
      <c r="N2329" s="152">
        <f>M2329+N2242</f>
        <v/>
      </c>
      <c r="O2329" s="150" t="n"/>
      <c r="P2329" s="152">
        <f>O2329+P2242</f>
        <v/>
      </c>
      <c r="Q2329" s="153">
        <f>N2329+P2329</f>
        <v/>
      </c>
      <c r="R2329" s="150" t="n"/>
      <c r="S2329" s="152">
        <f>R2329+S2242</f>
        <v/>
      </c>
      <c r="T2329" s="150" t="n"/>
      <c r="U2329" s="152">
        <f>T2329+U2242</f>
        <v/>
      </c>
      <c r="V2329" s="154">
        <f>L2329-N2329-U2329</f>
        <v/>
      </c>
      <c r="W2329" s="152">
        <f>IF(L2329-N2329-U2329-V2329=0,"","Error")</f>
        <v/>
      </c>
    </row>
    <row r="2330" ht="13" customHeight="1">
      <c r="A2330" s="23" t="n"/>
      <c r="B2330" s="18" t="n"/>
      <c r="C2330" s="129" t="n"/>
      <c r="D233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330" s="60" t="inlineStr">
        <is>
          <t>NIO</t>
        </is>
      </c>
      <c r="F2330" s="150" t="n"/>
      <c r="G2330" s="151" t="n"/>
      <c r="H2330" s="151" t="n"/>
      <c r="I2330" s="151" t="n"/>
      <c r="J2330" s="152" t="n"/>
      <c r="K2330" s="150" t="n">
        <v>0</v>
      </c>
      <c r="L2330" s="152">
        <f>K2330+L2243</f>
        <v/>
      </c>
      <c r="M2330" s="150" t="n">
        <v>0</v>
      </c>
      <c r="N2330" s="152">
        <f>M2330+N2243</f>
        <v/>
      </c>
      <c r="O2330" s="150" t="n"/>
      <c r="P2330" s="152">
        <f>O2330+P2243</f>
        <v/>
      </c>
      <c r="Q2330" s="153">
        <f>N2330+P2330</f>
        <v/>
      </c>
      <c r="R2330" s="150" t="n"/>
      <c r="S2330" s="152">
        <f>R2330+S2243</f>
        <v/>
      </c>
      <c r="T2330" s="150" t="n"/>
      <c r="U2330" s="152">
        <f>T2330+U2243</f>
        <v/>
      </c>
      <c r="V2330" s="154">
        <f>L2330-N2330-U2330</f>
        <v/>
      </c>
      <c r="W2330" s="152">
        <f>IF(L2330-N2330-U2330-V2330=0,"","Error")</f>
        <v/>
      </c>
    </row>
    <row r="2331" ht="13" customHeight="1">
      <c r="A2331" s="23" t="n"/>
      <c r="B2331" s="18" t="n"/>
      <c r="C2331" s="129" t="n"/>
      <c r="D2331" s="13" t="inlineStr">
        <is>
          <t xml:space="preserve">   កម្រៃអមទំនិញ</t>
        </is>
      </c>
      <c r="E2331" s="71" t="inlineStr">
        <is>
          <t>CEF</t>
        </is>
      </c>
      <c r="F2331" s="251" t="n"/>
      <c r="G2331" s="252" t="n"/>
      <c r="H2331" s="252" t="n"/>
      <c r="I2331" s="252" t="n"/>
      <c r="J2331" s="253" t="n"/>
      <c r="K2331" s="251" t="n">
        <v>0</v>
      </c>
      <c r="L2331" s="253">
        <f>K2331+L2244</f>
        <v/>
      </c>
      <c r="M2331" s="251" t="n">
        <v>0</v>
      </c>
      <c r="N2331" s="253">
        <f>M2331+N2244</f>
        <v/>
      </c>
      <c r="O2331" s="251" t="n"/>
      <c r="P2331" s="253">
        <f>O2331+P2244</f>
        <v/>
      </c>
      <c r="Q2331" s="254">
        <f>N2331+P2331</f>
        <v/>
      </c>
      <c r="R2331" s="251" t="n"/>
      <c r="S2331" s="253">
        <f>R2331+S2244</f>
        <v/>
      </c>
      <c r="T2331" s="251" t="n"/>
      <c r="U2331" s="253">
        <f>T2331+U2244</f>
        <v/>
      </c>
      <c r="V2331" s="255">
        <f>L2331-N2331-U2331</f>
        <v/>
      </c>
      <c r="W2331" s="253">
        <f>IF(L2331-N2331-U2331-V2331=0,"","Error")</f>
        <v/>
      </c>
    </row>
    <row r="2332" ht="27" customHeight="1" thickBot="1">
      <c r="A2332" s="23" t="n"/>
      <c r="B2332" s="18" t="n"/>
      <c r="C2332" s="129" t="n"/>
      <c r="D233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332" s="70" t="inlineStr">
        <is>
          <t>OTF</t>
        </is>
      </c>
      <c r="F2332" s="243" t="n"/>
      <c r="G2332" s="244" t="n"/>
      <c r="H2332" s="244" t="n"/>
      <c r="I2332" s="244" t="n"/>
      <c r="J2332" s="245" t="n"/>
      <c r="K2332" s="243" t="n">
        <v>0</v>
      </c>
      <c r="L2332" s="245">
        <f>K2332+L2245</f>
        <v/>
      </c>
      <c r="M2332" s="243" t="n">
        <v>0</v>
      </c>
      <c r="N2332" s="245">
        <f>M2332+N2245</f>
        <v/>
      </c>
      <c r="O2332" s="243" t="n"/>
      <c r="P2332" s="245">
        <f>O2332+P2245</f>
        <v/>
      </c>
      <c r="Q2332" s="246">
        <f>N2332+P2332</f>
        <v/>
      </c>
      <c r="R2332" s="243" t="n"/>
      <c r="S2332" s="245">
        <f>R2332+S2245</f>
        <v/>
      </c>
      <c r="T2332" s="243" t="n"/>
      <c r="U2332" s="245">
        <f>T2332+U2245</f>
        <v/>
      </c>
      <c r="V2332" s="247">
        <f>L2332-N2332-U2332</f>
        <v/>
      </c>
      <c r="W2332" s="245">
        <f>IF(L2332-N2332-U2332-V2332=0,"","Error")</f>
        <v/>
      </c>
    </row>
    <row r="2333" ht="14" customHeight="1" thickBot="1">
      <c r="A2333" s="23" t="n"/>
      <c r="B2333" s="18" t="n"/>
      <c r="C2333" s="129" t="n"/>
      <c r="D2333" s="31" t="inlineStr">
        <is>
          <t>សរុបការគ្រប់គ្រងការឆ្លងកាត់អន្តរជាតិ</t>
        </is>
      </c>
      <c r="E2333" s="73" t="inlineStr">
        <is>
          <t>TRF</t>
        </is>
      </c>
      <c r="F2333" s="248" t="n"/>
      <c r="G2333" s="249">
        <f>SUM(G2334:G2340)</f>
        <v/>
      </c>
      <c r="H2333" s="249">
        <f>SUM(H2334:H2340)</f>
        <v/>
      </c>
      <c r="I2333" s="249">
        <f>SUM(I2334:I2340)</f>
        <v/>
      </c>
      <c r="J2333" s="204">
        <f>SUM(J2334:J2340)</f>
        <v/>
      </c>
      <c r="K2333" s="248" t="n">
        <v>0</v>
      </c>
      <c r="L2333" s="204">
        <f>SUM(L2334:L2340)</f>
        <v/>
      </c>
      <c r="M2333" s="248" t="n">
        <v>0</v>
      </c>
      <c r="N2333" s="204">
        <f>SUM(N2334:N2340)</f>
        <v/>
      </c>
      <c r="O2333" s="248">
        <f>SUM(O2334:O2340)</f>
        <v/>
      </c>
      <c r="P2333" s="204">
        <f>SUM(P2334:P2340)</f>
        <v/>
      </c>
      <c r="Q2333" s="206">
        <f>SUM(Q2334:Q2340)</f>
        <v/>
      </c>
      <c r="R2333" s="248">
        <f>SUM(R2334:R2340)</f>
        <v/>
      </c>
      <c r="S2333" s="204">
        <f>SUM(S2334:S2340)</f>
        <v/>
      </c>
      <c r="T2333" s="248">
        <f>SUM(T2334:T2340)</f>
        <v/>
      </c>
      <c r="U2333" s="204">
        <f>SUM(U2334:U2340)</f>
        <v/>
      </c>
      <c r="V2333" s="250">
        <f>L2333-N2333-U2333</f>
        <v/>
      </c>
      <c r="W2333" s="204">
        <f>IF(L2333-N2333-U2333-V2333=0,"","Error")</f>
        <v/>
      </c>
    </row>
    <row r="2334" ht="26" customHeight="1">
      <c r="A2334" s="23" t="n"/>
      <c r="B2334" s="18" t="n"/>
      <c r="C2334" s="129" t="n"/>
      <c r="D233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334" s="74" t="inlineStr">
        <is>
          <t>TFT</t>
        </is>
      </c>
      <c r="F2334" s="192" t="n"/>
      <c r="G2334" s="193" t="n"/>
      <c r="H2334" s="193" t="n"/>
      <c r="I2334" s="193" t="n"/>
      <c r="J2334" s="194" t="n"/>
      <c r="K2334" s="192" t="n">
        <v>0</v>
      </c>
      <c r="L2334" s="194">
        <f>K2334+L2247</f>
        <v/>
      </c>
      <c r="M2334" s="192" t="n">
        <v>0</v>
      </c>
      <c r="N2334" s="194">
        <f>M2334+N2247</f>
        <v/>
      </c>
      <c r="O2334" s="192" t="n"/>
      <c r="P2334" s="194">
        <f>O2334+P2247</f>
        <v/>
      </c>
      <c r="Q2334" s="195">
        <f>N2334+P2334</f>
        <v/>
      </c>
      <c r="R2334" s="192" t="n"/>
      <c r="S2334" s="194">
        <f>R2334+S2247</f>
        <v/>
      </c>
      <c r="T2334" s="192" t="n"/>
      <c r="U2334" s="194">
        <f>T2334+U2247</f>
        <v/>
      </c>
      <c r="V2334" s="196">
        <f>L2334-N2334-U2334</f>
        <v/>
      </c>
      <c r="W2334" s="194">
        <f>IF(L2334-N2334-U2334-V2334=0,"","Error")</f>
        <v/>
      </c>
    </row>
    <row r="2335" ht="13" customHeight="1">
      <c r="A2335" s="23" t="n"/>
      <c r="B2335" s="18" t="n"/>
      <c r="C2335" s="129" t="n"/>
      <c r="D233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335" s="75" t="inlineStr">
        <is>
          <t>TFF</t>
        </is>
      </c>
      <c r="F2335" s="150" t="n"/>
      <c r="G2335" s="151" t="n"/>
      <c r="H2335" s="151" t="n"/>
      <c r="I2335" s="151" t="n"/>
      <c r="J2335" s="152" t="n"/>
      <c r="K2335" s="150" t="n">
        <v>0</v>
      </c>
      <c r="L2335" s="152">
        <f>K2335+L2248</f>
        <v/>
      </c>
      <c r="M2335" s="150" t="n">
        <v>0</v>
      </c>
      <c r="N2335" s="152">
        <f>M2335+N2248</f>
        <v/>
      </c>
      <c r="O2335" s="150" t="n"/>
      <c r="P2335" s="152">
        <f>O2335+P2248</f>
        <v/>
      </c>
      <c r="Q2335" s="153">
        <f>N2335+P2335</f>
        <v/>
      </c>
      <c r="R2335" s="150" t="n"/>
      <c r="S2335" s="152">
        <f>R2335+S2248</f>
        <v/>
      </c>
      <c r="T2335" s="150" t="n"/>
      <c r="U2335" s="152">
        <f>T2335+U2248</f>
        <v/>
      </c>
      <c r="V2335" s="154">
        <f>L2335-N2335-U2335</f>
        <v/>
      </c>
      <c r="W2335" s="152">
        <f>IF(L2335-N2335-U2335-V2335=0,"","Error")</f>
        <v/>
      </c>
    </row>
    <row r="2336" ht="13" customHeight="1">
      <c r="A2336" s="23" t="n"/>
      <c r="B2336" s="18" t="n"/>
      <c r="C2336" s="129" t="n"/>
      <c r="D2336" s="12" t="inlineStr">
        <is>
          <t xml:space="preserve">   កម្រៃគ្រប់គ្រងការឆ្លងកាត់ទំនិញមិនផ្ទុកក្នុងកុងតឺន័រ</t>
        </is>
      </c>
      <c r="E2336" s="75" t="inlineStr">
        <is>
          <t>TFN</t>
        </is>
      </c>
      <c r="F2336" s="150" t="n"/>
      <c r="G2336" s="151" t="n"/>
      <c r="H2336" s="151" t="n"/>
      <c r="I2336" s="151" t="n"/>
      <c r="J2336" s="152" t="n"/>
      <c r="K2336" s="150" t="n">
        <v>0</v>
      </c>
      <c r="L2336" s="152">
        <f>K2336+L2249</f>
        <v/>
      </c>
      <c r="M2336" s="150" t="n">
        <v>0</v>
      </c>
      <c r="N2336" s="152">
        <f>M2336+N2249</f>
        <v/>
      </c>
      <c r="O2336" s="150" t="n"/>
      <c r="P2336" s="152">
        <f>O2336+P2249</f>
        <v/>
      </c>
      <c r="Q2336" s="153">
        <f>N2336+P2336</f>
        <v/>
      </c>
      <c r="R2336" s="150" t="n"/>
      <c r="S2336" s="152">
        <f>R2336+S2249</f>
        <v/>
      </c>
      <c r="T2336" s="150" t="n"/>
      <c r="U2336" s="152">
        <f>T2336+U2249</f>
        <v/>
      </c>
      <c r="V2336" s="154">
        <f>L2336-N2336-U2336</f>
        <v/>
      </c>
      <c r="W2336" s="152">
        <f>IF(L2336-N2336-U2336-V2336=0,"","Error")</f>
        <v/>
      </c>
    </row>
    <row r="2337" ht="13" customHeight="1">
      <c r="A2337" s="23" t="n"/>
      <c r="B2337" s="18" t="n"/>
      <c r="C2337" s="129" t="n"/>
      <c r="D2337" s="12" t="inlineStr">
        <is>
          <t xml:space="preserve">   កម្រៃគ្រប់គ្រងការឆ្លងកាត់គោ ក្របី និងសេះរស់</t>
        </is>
      </c>
      <c r="E2337" s="75" t="inlineStr">
        <is>
          <t>TFB</t>
        </is>
      </c>
      <c r="F2337" s="150" t="n"/>
      <c r="G2337" s="151" t="n"/>
      <c r="H2337" s="151" t="n"/>
      <c r="I2337" s="151" t="n"/>
      <c r="J2337" s="152" t="n"/>
      <c r="K2337" s="150" t="n">
        <v>0</v>
      </c>
      <c r="L2337" s="152">
        <f>K2337+L2250</f>
        <v/>
      </c>
      <c r="M2337" s="150" t="n">
        <v>0</v>
      </c>
      <c r="N2337" s="152">
        <f>M2337+N2250</f>
        <v/>
      </c>
      <c r="O2337" s="150" t="n"/>
      <c r="P2337" s="152">
        <f>O2337+P2250</f>
        <v/>
      </c>
      <c r="Q2337" s="153">
        <f>N2337+P2337</f>
        <v/>
      </c>
      <c r="R2337" s="150" t="n"/>
      <c r="S2337" s="152">
        <f>R2337+S2250</f>
        <v/>
      </c>
      <c r="T2337" s="150" t="n"/>
      <c r="U2337" s="152">
        <f>T2337+U2250</f>
        <v/>
      </c>
      <c r="V2337" s="154">
        <f>L2337-N2337-U2337</f>
        <v/>
      </c>
      <c r="W2337" s="152">
        <f>IF(L2337-N2337-U2337-V2337=0,"","Error")</f>
        <v/>
      </c>
    </row>
    <row r="2338" ht="13" customHeight="1">
      <c r="A2338" s="23" t="n"/>
      <c r="B2338" s="18" t="n"/>
      <c r="C2338" s="129" t="n"/>
      <c r="D2338" s="12" t="inlineStr">
        <is>
          <t xml:space="preserve">   កម្រៃគ្រប់គ្រងការឆ្លងកាត់ជ្រូក ចៀម និងពពែរស់</t>
        </is>
      </c>
      <c r="E2338" s="75" t="inlineStr">
        <is>
          <t>TFS</t>
        </is>
      </c>
      <c r="F2338" s="150" t="n"/>
      <c r="G2338" s="151" t="n"/>
      <c r="H2338" s="151" t="n"/>
      <c r="I2338" s="151" t="n"/>
      <c r="J2338" s="152" t="n"/>
      <c r="K2338" s="150" t="n">
        <v>0</v>
      </c>
      <c r="L2338" s="152">
        <f>K2338+L2251</f>
        <v/>
      </c>
      <c r="M2338" s="150" t="n">
        <v>0</v>
      </c>
      <c r="N2338" s="152">
        <f>M2338+N2251</f>
        <v/>
      </c>
      <c r="O2338" s="150" t="n"/>
      <c r="P2338" s="152">
        <f>O2338+P2251</f>
        <v/>
      </c>
      <c r="Q2338" s="153">
        <f>N2338+P2338</f>
        <v/>
      </c>
      <c r="R2338" s="150" t="n"/>
      <c r="S2338" s="152">
        <f>R2338+S2251</f>
        <v/>
      </c>
      <c r="T2338" s="150" t="n"/>
      <c r="U2338" s="152">
        <f>T2338+U2251</f>
        <v/>
      </c>
      <c r="V2338" s="154">
        <f>L2338-N2338-U2338</f>
        <v/>
      </c>
      <c r="W2338" s="152">
        <f>IF(L2338-N2338-U2338-V2338=0,"","Error")</f>
        <v/>
      </c>
    </row>
    <row r="2339" ht="13" customHeight="1">
      <c r="A2339" s="23" t="n"/>
      <c r="B2339" s="18" t="n"/>
      <c r="C2339" s="129" t="n"/>
      <c r="D2339" s="12" t="inlineStr">
        <is>
          <t xml:space="preserve">   កម្រៃគ្រប់គ្រងការឆ្លងកាត់សត្វស្លាប (មាន់ ទា ...)</t>
        </is>
      </c>
      <c r="E2339" s="75" t="inlineStr">
        <is>
          <t>TFP</t>
        </is>
      </c>
      <c r="F2339" s="150" t="n"/>
      <c r="G2339" s="151" t="n"/>
      <c r="H2339" s="151" t="n"/>
      <c r="I2339" s="151" t="n"/>
      <c r="J2339" s="152" t="n"/>
      <c r="K2339" s="150" t="n">
        <v>0</v>
      </c>
      <c r="L2339" s="152">
        <f>K2339+L2252</f>
        <v/>
      </c>
      <c r="M2339" s="150" t="n">
        <v>0</v>
      </c>
      <c r="N2339" s="152">
        <f>M2339+N2252</f>
        <v/>
      </c>
      <c r="O2339" s="150" t="n"/>
      <c r="P2339" s="152">
        <f>O2339+P2252</f>
        <v/>
      </c>
      <c r="Q2339" s="153">
        <f>N2339+P2339</f>
        <v/>
      </c>
      <c r="R2339" s="150" t="n"/>
      <c r="S2339" s="152">
        <f>R2339+S2252</f>
        <v/>
      </c>
      <c r="T2339" s="150" t="n"/>
      <c r="U2339" s="152">
        <f>T2339+U2252</f>
        <v/>
      </c>
      <c r="V2339" s="154">
        <f>L2339-N2339-U2339</f>
        <v/>
      </c>
      <c r="W2339" s="152">
        <f>IF(L2339-N2339-U2339-V2339=0,"","Error")</f>
        <v/>
      </c>
    </row>
    <row r="2340" ht="14" customHeight="1" thickBot="1">
      <c r="A2340" s="23" t="n"/>
      <c r="B2340" s="24" t="n"/>
      <c r="C2340" s="140" t="n"/>
      <c r="D2340" s="30" t="inlineStr">
        <is>
          <t xml:space="preserve">   កម្រៃគ្រប់គ្រងការឆ្លងកាត់ផលិតផលជលផល</t>
        </is>
      </c>
      <c r="E2340" s="76" t="inlineStr">
        <is>
          <t>TFA</t>
        </is>
      </c>
      <c r="F2340" s="238" t="n"/>
      <c r="G2340" s="239" t="n"/>
      <c r="H2340" s="239" t="n"/>
      <c r="I2340" s="239" t="n"/>
      <c r="J2340" s="240" t="n"/>
      <c r="K2340" s="238" t="n">
        <v>0</v>
      </c>
      <c r="L2340" s="240">
        <f>K2340+L2253</f>
        <v/>
      </c>
      <c r="M2340" s="238" t="n">
        <v>0</v>
      </c>
      <c r="N2340" s="240">
        <f>M2340+N2253</f>
        <v/>
      </c>
      <c r="O2340" s="238" t="n"/>
      <c r="P2340" s="240">
        <f>O2340+P2253</f>
        <v/>
      </c>
      <c r="Q2340" s="241">
        <f>N2340+P2340</f>
        <v/>
      </c>
      <c r="R2340" s="238" t="n"/>
      <c r="S2340" s="240">
        <f>R2340+S2253</f>
        <v/>
      </c>
      <c r="T2340" s="238" t="n"/>
      <c r="U2340" s="240">
        <f>T2340+U2253</f>
        <v/>
      </c>
      <c r="V2340" s="242">
        <f>L2340-N2340-U2340</f>
        <v/>
      </c>
      <c r="W2340" s="240">
        <f>IF(L2340-N2340-U2340-V2340=0,"","Error")</f>
        <v/>
      </c>
    </row>
    <row r="2341" ht="14" customHeight="1" thickBot="1">
      <c r="A2341" s="23" t="n"/>
      <c r="B2341" s="136" t="n">
        <v>7306</v>
      </c>
      <c r="C2341" s="139" t="n">
        <v>73066</v>
      </c>
      <c r="D2341" s="138" t="inlineStr">
        <is>
          <t>សរុបចំណូលពីអាជ្ញាប័ណ្ណក្នុងស្រុក</t>
        </is>
      </c>
      <c r="E2341" s="90" t="n"/>
      <c r="F2341" s="118" t="n"/>
      <c r="G2341" s="119">
        <f>SUM(G2342:G2346)</f>
        <v/>
      </c>
      <c r="H2341" s="119">
        <f>SUM(H2342:H2346)</f>
        <v/>
      </c>
      <c r="I2341" s="119">
        <f>SUM(I2342:I2346)</f>
        <v/>
      </c>
      <c r="J2341" s="120">
        <f>SUM(J2342:J2346)</f>
        <v/>
      </c>
      <c r="K2341" s="118">
        <f>SUM(K2342:K2346)</f>
        <v/>
      </c>
      <c r="L2341" s="120">
        <f>SUM(L2342:L2346)</f>
        <v/>
      </c>
      <c r="M2341" s="118">
        <f>SUM(M2342:M2346)</f>
        <v/>
      </c>
      <c r="N2341" s="120">
        <f>SUM(N2342:N2346)</f>
        <v/>
      </c>
      <c r="O2341" s="118">
        <f>SUM(O2342:O2346)</f>
        <v/>
      </c>
      <c r="P2341" s="120">
        <f>SUM(P2342:P2346)</f>
        <v/>
      </c>
      <c r="Q2341" s="121">
        <f>SUM(Q2342:Q2346)</f>
        <v/>
      </c>
      <c r="R2341" s="118">
        <f>SUM(R2342:R2346)</f>
        <v/>
      </c>
      <c r="S2341" s="120">
        <f>SUM(S2342:S2346)</f>
        <v/>
      </c>
      <c r="T2341" s="118">
        <f>SUM(T2342:T2346)</f>
        <v/>
      </c>
      <c r="U2341" s="120">
        <f>SUM(U2342:U2346)</f>
        <v/>
      </c>
      <c r="V2341" s="122">
        <f>SUM(V2342:V2346)</f>
        <v/>
      </c>
      <c r="W2341" s="120">
        <f>IF(L2341-N2341-U2341-V2341=0,"","Error")</f>
        <v/>
      </c>
    </row>
    <row r="2342" ht="13" customHeight="1">
      <c r="A2342" s="23" t="n"/>
      <c r="B2342" s="18" t="n"/>
      <c r="C2342" s="127" t="n"/>
      <c r="D2342" s="137" t="inlineStr">
        <is>
          <t xml:space="preserve">   កម្រៃអាជ្ញាប័ណ្ណសន្និធិគយបណ្តោះអាសន្ន (មាតិកាចាស់)</t>
        </is>
      </c>
      <c r="E2342" s="86" t="inlineStr">
        <is>
          <t>TSL</t>
        </is>
      </c>
      <c r="F2342" s="192" t="n"/>
      <c r="G2342" s="193" t="n"/>
      <c r="H2342" s="193" t="n"/>
      <c r="I2342" s="193" t="n"/>
      <c r="J2342" s="194" t="n"/>
      <c r="K2342" s="192" t="n">
        <v>0</v>
      </c>
      <c r="L2342" s="194">
        <f>K2342+L2255</f>
        <v/>
      </c>
      <c r="M2342" s="192" t="n">
        <v>0</v>
      </c>
      <c r="N2342" s="194">
        <f>M2342+N2255</f>
        <v/>
      </c>
      <c r="O2342" s="192" t="n"/>
      <c r="P2342" s="194">
        <f>O2342+P2255</f>
        <v/>
      </c>
      <c r="Q2342" s="195">
        <f>N2342+P2342</f>
        <v/>
      </c>
      <c r="R2342" s="192" t="n"/>
      <c r="S2342" s="194">
        <f>R2342+S2255</f>
        <v/>
      </c>
      <c r="T2342" s="192" t="n"/>
      <c r="U2342" s="194">
        <f>T2342+U2255</f>
        <v/>
      </c>
      <c r="V2342" s="196">
        <f>L2342-N2342-U2342</f>
        <v/>
      </c>
      <c r="W2342" s="194">
        <f>IF(L2342-N2342-U2342-V2342=0,"","Error")</f>
        <v/>
      </c>
    </row>
    <row r="2343" ht="26" customHeight="1">
      <c r="A2343" s="23" t="n"/>
      <c r="B2343" s="18" t="n"/>
      <c r="C2343" s="127" t="n"/>
      <c r="D234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343" s="60" t="inlineStr">
        <is>
          <t>BTL</t>
        </is>
      </c>
      <c r="F2343" s="150" t="n"/>
      <c r="G2343" s="151" t="n"/>
      <c r="H2343" s="151" t="n"/>
      <c r="I2343" s="151" t="n"/>
      <c r="J2343" s="152" t="n"/>
      <c r="K2343" s="150" t="n">
        <v>0</v>
      </c>
      <c r="L2343" s="152">
        <f>K2343+L2256</f>
        <v/>
      </c>
      <c r="M2343" s="150" t="n">
        <v>0</v>
      </c>
      <c r="N2343" s="152">
        <f>M2343+N2256</f>
        <v/>
      </c>
      <c r="O2343" s="150" t="n"/>
      <c r="P2343" s="152">
        <f>O2343+P2256</f>
        <v/>
      </c>
      <c r="Q2343" s="153">
        <f>N2343+P2343</f>
        <v/>
      </c>
      <c r="R2343" s="150" t="n"/>
      <c r="S2343" s="152">
        <f>R2343+S2256</f>
        <v/>
      </c>
      <c r="T2343" s="150" t="n"/>
      <c r="U2343" s="152">
        <f>T2343+U2256</f>
        <v/>
      </c>
      <c r="V2343" s="154">
        <f>L2343-N2343-U2343</f>
        <v/>
      </c>
      <c r="W2343" s="152">
        <f>IF(L2343-N2343-U2343-V2343=0,"","Error")</f>
        <v/>
      </c>
    </row>
    <row r="2344" ht="13" customHeight="1">
      <c r="A2344" s="23" t="n"/>
      <c r="B2344" s="18" t="n"/>
      <c r="C2344" s="127" t="n"/>
      <c r="D2344" s="7" t="inlineStr">
        <is>
          <t xml:space="preserve">   កម្រៃការគ្រប់គ្រងប្រតិបត្តិការសន្និធិគយបណ្តោះអាសន្ន</t>
        </is>
      </c>
      <c r="E2344" s="61" t="inlineStr">
        <is>
          <t>TSM</t>
        </is>
      </c>
      <c r="F2344" s="197" t="n"/>
      <c r="G2344" s="198" t="n"/>
      <c r="H2344" s="198" t="n"/>
      <c r="I2344" s="198" t="n"/>
      <c r="J2344" s="199" t="n"/>
      <c r="K2344" s="197" t="n">
        <v>0</v>
      </c>
      <c r="L2344" s="199">
        <f>K2344+L2257</f>
        <v/>
      </c>
      <c r="M2344" s="197" t="n">
        <v>0</v>
      </c>
      <c r="N2344" s="199">
        <f>M2344+N2257</f>
        <v/>
      </c>
      <c r="O2344" s="197" t="n"/>
      <c r="P2344" s="199">
        <f>O2344+P2257</f>
        <v/>
      </c>
      <c r="Q2344" s="200">
        <f>N2344+P2344</f>
        <v/>
      </c>
      <c r="R2344" s="197" t="n"/>
      <c r="S2344" s="199">
        <f>R2344+S2257</f>
        <v/>
      </c>
      <c r="T2344" s="197" t="n"/>
      <c r="U2344" s="199">
        <f>T2344+U2257</f>
        <v/>
      </c>
      <c r="V2344" s="201">
        <f>L2344-N2344-U2344</f>
        <v/>
      </c>
      <c r="W2344" s="199">
        <f>IF(L2344-N2344-U2344-V2344=0,"","Error")</f>
        <v/>
      </c>
    </row>
    <row r="2345" ht="13" customHeight="1">
      <c r="A2345" s="23" t="n"/>
      <c r="B2345" s="18" t="n"/>
      <c r="C2345" s="127" t="n"/>
      <c r="D2345" s="7" t="inlineStr">
        <is>
          <t xml:space="preserve">   កម្រៃការគ្រប់គ្រងប្រតិបត្តិការភណ្ឌាគារគយមានដែនកំណត់ </t>
        </is>
      </c>
      <c r="E2345" s="61" t="inlineStr">
        <is>
          <t>BWM</t>
        </is>
      </c>
      <c r="F2345" s="197" t="n"/>
      <c r="G2345" s="198" t="n"/>
      <c r="H2345" s="198" t="n"/>
      <c r="I2345" s="198" t="n"/>
      <c r="J2345" s="199" t="n"/>
      <c r="K2345" s="197" t="n">
        <v>0</v>
      </c>
      <c r="L2345" s="199">
        <f>K2345+L2258</f>
        <v/>
      </c>
      <c r="M2345" s="197" t="n">
        <v>0</v>
      </c>
      <c r="N2345" s="199">
        <f>M2345+N2258</f>
        <v/>
      </c>
      <c r="O2345" s="197" t="n"/>
      <c r="P2345" s="199">
        <f>O2345+P2258</f>
        <v/>
      </c>
      <c r="Q2345" s="200">
        <f>N2345+P2345</f>
        <v/>
      </c>
      <c r="R2345" s="197" t="n"/>
      <c r="S2345" s="199">
        <f>R2345+S2258</f>
        <v/>
      </c>
      <c r="T2345" s="197" t="n"/>
      <c r="U2345" s="199">
        <f>T2345+U2258</f>
        <v/>
      </c>
      <c r="V2345" s="201">
        <f>L2345-N2345-U2345</f>
        <v/>
      </c>
      <c r="W2345" s="199">
        <f>IF(L2345-N2345-U2345-V2345=0,"","Error")</f>
        <v/>
      </c>
    </row>
    <row r="2346" ht="14" customHeight="1" thickBot="1">
      <c r="A2346" s="23" t="n"/>
      <c r="B2346" s="24" t="n"/>
      <c r="C2346" s="130" t="n"/>
      <c r="D2346" s="28" t="inlineStr">
        <is>
          <t xml:space="preserve">   កម្រៃអាជ្ញាប័ណ្ណជើងសាគយ</t>
        </is>
      </c>
      <c r="E2346" s="69" t="inlineStr">
        <is>
          <t>CBL</t>
        </is>
      </c>
      <c r="F2346" s="238" t="n"/>
      <c r="G2346" s="239" t="n"/>
      <c r="H2346" s="239" t="n"/>
      <c r="I2346" s="239" t="n"/>
      <c r="J2346" s="240" t="n"/>
      <c r="K2346" s="238" t="n">
        <v>0</v>
      </c>
      <c r="L2346" s="240">
        <f>K2346+L2259</f>
        <v/>
      </c>
      <c r="M2346" s="238" t="n">
        <v>0</v>
      </c>
      <c r="N2346" s="240">
        <f>M2346+N2259</f>
        <v/>
      </c>
      <c r="O2346" s="238" t="n"/>
      <c r="P2346" s="240">
        <f>O2346+P2259</f>
        <v/>
      </c>
      <c r="Q2346" s="241">
        <f>N2346+P2346</f>
        <v/>
      </c>
      <c r="R2346" s="238" t="n"/>
      <c r="S2346" s="240">
        <f>R2346+S2259</f>
        <v/>
      </c>
      <c r="T2346" s="238" t="n"/>
      <c r="U2346" s="240">
        <f>T2346+U2259</f>
        <v/>
      </c>
      <c r="V2346" s="242">
        <f>L2346-N2346-U2346</f>
        <v/>
      </c>
      <c r="W2346" s="240">
        <f>IF(L2346-N2346-U2346-V2346=0,"","Error")</f>
        <v/>
      </c>
    </row>
    <row r="2347" ht="13" customHeight="1">
      <c r="A2347" s="15" t="n"/>
      <c r="B2347" s="19" t="inlineStr">
        <is>
          <t>7307</t>
        </is>
      </c>
      <c r="C2347" s="20" t="n">
        <v>73071</v>
      </c>
      <c r="D2347" s="16" t="inlineStr">
        <is>
          <t>ការជួលដីទំនេរ</t>
        </is>
      </c>
      <c r="E2347" s="77" t="inlineStr">
        <is>
          <t>ROL</t>
        </is>
      </c>
      <c r="F2347" s="97" t="n"/>
      <c r="G2347" s="98" t="n"/>
      <c r="H2347" s="98" t="n"/>
      <c r="I2347" s="98" t="n"/>
      <c r="J2347" s="99" t="n"/>
      <c r="K2347" s="97" t="n">
        <v>0</v>
      </c>
      <c r="L2347" s="99">
        <f>K2347+L2260</f>
        <v/>
      </c>
      <c r="M2347" s="97" t="n">
        <v>0</v>
      </c>
      <c r="N2347" s="99">
        <f>M2347+N2260</f>
        <v/>
      </c>
      <c r="O2347" s="97" t="n"/>
      <c r="P2347" s="99">
        <f>O2347+P2260</f>
        <v/>
      </c>
      <c r="Q2347" s="100">
        <f>N2347+P2347</f>
        <v/>
      </c>
      <c r="R2347" s="97" t="n"/>
      <c r="S2347" s="99">
        <f>R2347+S2260</f>
        <v/>
      </c>
      <c r="T2347" s="97" t="n"/>
      <c r="U2347" s="99">
        <f>T2347+U2260</f>
        <v/>
      </c>
      <c r="V2347" s="101">
        <f>L2347-N2347-U2347</f>
        <v/>
      </c>
      <c r="W2347" s="99">
        <f>IF(L2347-N2347-U2347-V2347=0,"","Error")</f>
        <v/>
      </c>
    </row>
    <row r="2348" ht="13" customHeight="1">
      <c r="A2348" s="15" t="n"/>
      <c r="B2348" s="18" t="n"/>
      <c r="C2348" s="21" t="n">
        <v>73072</v>
      </c>
      <c r="D2348" s="22" t="inlineStr">
        <is>
          <t>ការជួលដីមានអគារ</t>
        </is>
      </c>
      <c r="E2348" s="62" t="inlineStr">
        <is>
          <t>ROB</t>
        </is>
      </c>
      <c r="F2348" s="184" t="n"/>
      <c r="G2348" s="185" t="n"/>
      <c r="H2348" s="185" t="n"/>
      <c r="I2348" s="185" t="n"/>
      <c r="J2348" s="186" t="n"/>
      <c r="K2348" s="184" t="n">
        <v>0</v>
      </c>
      <c r="L2348" s="124">
        <f>K2348+L2261</f>
        <v/>
      </c>
      <c r="M2348" s="184" t="n">
        <v>0</v>
      </c>
      <c r="N2348" s="124">
        <f>M2348+N2261</f>
        <v/>
      </c>
      <c r="O2348" s="184" t="n"/>
      <c r="P2348" s="186">
        <f>O2348+P2261</f>
        <v/>
      </c>
      <c r="Q2348" s="187">
        <f>N2348+P2348</f>
        <v/>
      </c>
      <c r="R2348" s="184" t="n"/>
      <c r="S2348" s="186">
        <f>R2348+S2261</f>
        <v/>
      </c>
      <c r="T2348" s="184" t="n"/>
      <c r="U2348" s="186">
        <f>T2348+U2261</f>
        <v/>
      </c>
      <c r="V2348" s="188">
        <f>L2348-N2348-U2348</f>
        <v/>
      </c>
      <c r="W2348" s="186">
        <f>IF(L2348-N2348-U2348-V2348=0,"","Error")</f>
        <v/>
      </c>
    </row>
    <row r="2349" ht="14" customHeight="1" thickBot="1">
      <c r="A2349" s="15" t="n"/>
      <c r="B2349" s="18" t="n"/>
      <c r="C2349" s="131" t="n">
        <v>73073</v>
      </c>
      <c r="D2349" s="82" t="inlineStr">
        <is>
          <t>ការជួលអគារ ឬសំណង់ផ្សេងៗ</t>
        </is>
      </c>
      <c r="E2349" s="132" t="inlineStr">
        <is>
          <t>ROO</t>
        </is>
      </c>
      <c r="F2349" s="168" t="n"/>
      <c r="G2349" s="169" t="n"/>
      <c r="H2349" s="169" t="n"/>
      <c r="I2349" s="169" t="n"/>
      <c r="J2349" s="170" t="n"/>
      <c r="K2349" s="168" t="n">
        <v>0</v>
      </c>
      <c r="L2349" s="170">
        <f>K2349+L2262</f>
        <v/>
      </c>
      <c r="M2349" s="168" t="n">
        <v>0</v>
      </c>
      <c r="N2349" s="170">
        <f>M2349+N2262</f>
        <v/>
      </c>
      <c r="O2349" s="168" t="n"/>
      <c r="P2349" s="170">
        <f>O2349+P2262</f>
        <v/>
      </c>
      <c r="Q2349" s="171">
        <f>N2349+P2349</f>
        <v/>
      </c>
      <c r="R2349" s="168" t="n"/>
      <c r="S2349" s="170">
        <f>R2349+S2262</f>
        <v/>
      </c>
      <c r="T2349" s="168" t="n"/>
      <c r="U2349" s="170">
        <f>T2349+U2262</f>
        <v/>
      </c>
      <c r="V2349" s="263">
        <f>L2349-N2349-U2349</f>
        <v/>
      </c>
      <c r="W2349" s="170">
        <f>IF(L2349-N2349-U2349-V2349=0,"","Error")</f>
        <v/>
      </c>
    </row>
    <row r="2350" ht="14" customHeight="1" thickBot="1">
      <c r="A2350" s="23" t="n"/>
      <c r="B2350" s="15" t="n"/>
      <c r="C2350" s="139" t="n">
        <v>73087</v>
      </c>
      <c r="D2350" s="135" t="inlineStr">
        <is>
          <t>សរុបផលពីការត្រួតពិនិត្យគុណភាពផលិតផល និងការគោរពបទដ្ឋាន</t>
        </is>
      </c>
      <c r="E2350" s="89" t="n"/>
      <c r="F2350" s="118" t="n"/>
      <c r="G2350" s="119">
        <f>G2351</f>
        <v/>
      </c>
      <c r="H2350" s="119">
        <f>H2351</f>
        <v/>
      </c>
      <c r="I2350" s="119">
        <f>I2351</f>
        <v/>
      </c>
      <c r="J2350" s="120">
        <f>J2351</f>
        <v/>
      </c>
      <c r="K2350" s="118">
        <f>K2351</f>
        <v/>
      </c>
      <c r="L2350" s="120">
        <f>L2351</f>
        <v/>
      </c>
      <c r="M2350" s="118">
        <f>M2351</f>
        <v/>
      </c>
      <c r="N2350" s="120">
        <f>N2351</f>
        <v/>
      </c>
      <c r="O2350" s="118">
        <f>O2351</f>
        <v/>
      </c>
      <c r="P2350" s="120">
        <f>P2351</f>
        <v/>
      </c>
      <c r="Q2350" s="121">
        <f>Q2351</f>
        <v/>
      </c>
      <c r="R2350" s="118">
        <f>R2351</f>
        <v/>
      </c>
      <c r="S2350" s="120">
        <f>S2351</f>
        <v/>
      </c>
      <c r="T2350" s="118">
        <f>T2351</f>
        <v/>
      </c>
      <c r="U2350" s="120">
        <f>U2351</f>
        <v/>
      </c>
      <c r="V2350" s="122">
        <f>V2351</f>
        <v/>
      </c>
      <c r="W2350" s="120">
        <f>IF(L2350-N2350-U2350-V2350=0,"","Error")</f>
        <v/>
      </c>
    </row>
    <row r="2351" ht="13" customHeight="1">
      <c r="A2351" s="23" t="n"/>
      <c r="B2351" s="18" t="n"/>
      <c r="C2351" s="129" t="n"/>
      <c r="D2351" s="133" t="inlineStr">
        <is>
          <t>កម្រៃត្រួតពិនិត្យកុងតឺន័រតាមម៉ាស៊ីនស្កែន</t>
        </is>
      </c>
      <c r="E2351" s="134" t="inlineStr">
        <is>
          <t>SCF</t>
        </is>
      </c>
      <c r="F2351" s="256" t="n"/>
      <c r="G2351" s="264">
        <f>SUM(G2352:G2353)</f>
        <v/>
      </c>
      <c r="H2351" s="264">
        <f>SUM(H2352:H2353)</f>
        <v/>
      </c>
      <c r="I2351" s="264">
        <f>SUM(I2352:I2353)</f>
        <v/>
      </c>
      <c r="J2351" s="165">
        <f>SUM(J2352:J2353)</f>
        <v/>
      </c>
      <c r="K2351" s="256" t="n">
        <v>0</v>
      </c>
      <c r="L2351" s="165">
        <f>SUM(L2352:L2353)</f>
        <v/>
      </c>
      <c r="M2351" s="256" t="n">
        <v>0</v>
      </c>
      <c r="N2351" s="165">
        <f>SUM(N2352:N2353)</f>
        <v/>
      </c>
      <c r="O2351" s="256">
        <f>SUM(O2352:O2353)</f>
        <v/>
      </c>
      <c r="P2351" s="165">
        <f>SUM(P2352:P2353)</f>
        <v/>
      </c>
      <c r="Q2351" s="166">
        <f>SUM(Q2352:Q2353)</f>
        <v/>
      </c>
      <c r="R2351" s="256">
        <f>SUM(R2352:R2353)</f>
        <v/>
      </c>
      <c r="S2351" s="165">
        <f>SUM(S2352:S2353)</f>
        <v/>
      </c>
      <c r="T2351" s="256">
        <f>SUM(T2352:T2353)</f>
        <v/>
      </c>
      <c r="U2351" s="165">
        <f>SUM(U2352:U2353)</f>
        <v/>
      </c>
      <c r="V2351" s="265">
        <f>L2351-N2351-U2351</f>
        <v/>
      </c>
      <c r="W2351" s="165">
        <f>IF(L2351-N2351-U2351-V2351=0,"","Error")</f>
        <v/>
      </c>
    </row>
    <row r="2352" ht="13" customHeight="1">
      <c r="A2352" s="23" t="n"/>
      <c r="B2352" s="18" t="n"/>
      <c r="C2352" s="127" t="n"/>
      <c r="D2352" s="14" t="inlineStr">
        <is>
          <t xml:space="preserve">   កម្រៃស្កែនកុងតឺន័រក្រោម ៤០ហ្វីត</t>
        </is>
      </c>
      <c r="E2352" s="59" t="inlineStr">
        <is>
          <t>SFS</t>
        </is>
      </c>
      <c r="F2352" s="192" t="n"/>
      <c r="G2352" s="193" t="n"/>
      <c r="H2352" s="193" t="n"/>
      <c r="I2352" s="193" t="n"/>
      <c r="J2352" s="194" t="n"/>
      <c r="K2352" s="192" t="n">
        <v>0</v>
      </c>
      <c r="L2352" s="194">
        <f>K2352+L2265</f>
        <v/>
      </c>
      <c r="M2352" s="192" t="n">
        <v>0</v>
      </c>
      <c r="N2352" s="194">
        <f>M2352+N2265</f>
        <v/>
      </c>
      <c r="O2352" s="192" t="n"/>
      <c r="P2352" s="194">
        <f>O2352+P2265</f>
        <v/>
      </c>
      <c r="Q2352" s="195">
        <f>N2352+P2352</f>
        <v/>
      </c>
      <c r="R2352" s="192" t="n"/>
      <c r="S2352" s="194">
        <f>R2352+S2265</f>
        <v/>
      </c>
      <c r="T2352" s="192" t="n"/>
      <c r="U2352" s="194">
        <f>T2352+U2265</f>
        <v/>
      </c>
      <c r="V2352" s="196">
        <f>L2352-N2352-U2352</f>
        <v/>
      </c>
      <c r="W2352" s="194">
        <f>IF(L2352-N2352-U2352-V2352=0,"","Error")</f>
        <v/>
      </c>
    </row>
    <row r="2353" ht="14" customHeight="1" thickBot="1">
      <c r="A2353" s="27" t="n"/>
      <c r="B2353" s="24" t="n"/>
      <c r="C2353" s="130" t="n"/>
      <c r="D2353" s="28" t="inlineStr">
        <is>
          <t xml:space="preserve">   កម្រៃស្កែនកុងតឺន័រចាប់ពី ៤០ហ្វីត ឡើង</t>
        </is>
      </c>
      <c r="E2353" s="69" t="inlineStr">
        <is>
          <t>SFL</t>
        </is>
      </c>
      <c r="F2353" s="238" t="n"/>
      <c r="G2353" s="239" t="n"/>
      <c r="H2353" s="239" t="n"/>
      <c r="I2353" s="239" t="n"/>
      <c r="J2353" s="240" t="n"/>
      <c r="K2353" s="238" t="n">
        <v>0</v>
      </c>
      <c r="L2353" s="240">
        <f>K2353+L2266</f>
        <v/>
      </c>
      <c r="M2353" s="238" t="n">
        <v>0</v>
      </c>
      <c r="N2353" s="240">
        <f>M2353+N2266</f>
        <v/>
      </c>
      <c r="O2353" s="238" t="n"/>
      <c r="P2353" s="240">
        <f>O2353+P2266</f>
        <v/>
      </c>
      <c r="Q2353" s="241">
        <f>N2353+P2353</f>
        <v/>
      </c>
      <c r="R2353" s="238" t="n"/>
      <c r="S2353" s="240">
        <f>R2353+S2266</f>
        <v/>
      </c>
      <c r="T2353" s="238" t="n"/>
      <c r="U2353" s="240">
        <f>T2353+U2266</f>
        <v/>
      </c>
      <c r="V2353" s="242">
        <f>L2353-N2353-U2353</f>
        <v/>
      </c>
      <c r="W2353" s="240">
        <f>IF(L2353-N2353-U2353-V2353=0,"","Error")</f>
        <v/>
      </c>
    </row>
    <row r="2354" ht="14" customHeight="1" thickBot="1">
      <c r="A2354" s="78" t="inlineStr">
        <is>
          <t>76</t>
        </is>
      </c>
      <c r="B2354" s="79" t="inlineStr">
        <is>
          <t>7698</t>
        </is>
      </c>
      <c r="C2354" s="95" t="n">
        <v>76981</v>
      </c>
      <c r="D2354" s="96" t="inlineStr">
        <is>
          <t xml:space="preserve">ផលហិរញ្ញវត្ថុផ្សេងទៀត </t>
        </is>
      </c>
      <c r="E2354" s="90" t="inlineStr">
        <is>
          <t>ORB</t>
        </is>
      </c>
      <c r="F2354" s="118" t="n"/>
      <c r="G2354" s="257" t="n"/>
      <c r="H2354" s="257" t="n"/>
      <c r="I2354" s="257" t="n"/>
      <c r="J2354" s="258" t="n"/>
      <c r="K2354" s="118" t="n">
        <v>0</v>
      </c>
      <c r="L2354" s="258">
        <f>K2354+L2267</f>
        <v/>
      </c>
      <c r="M2354" s="118" t="n">
        <v>0</v>
      </c>
      <c r="N2354" s="258">
        <f>M2354+N2267</f>
        <v/>
      </c>
      <c r="O2354" s="118" t="n"/>
      <c r="P2354" s="258">
        <f>O2354+P2267</f>
        <v/>
      </c>
      <c r="Q2354" s="121">
        <f>N2354+P2354</f>
        <v/>
      </c>
      <c r="R2354" s="118" t="n"/>
      <c r="S2354" s="258">
        <f>R2354+S2267</f>
        <v/>
      </c>
      <c r="T2354" s="118" t="n"/>
      <c r="U2354" s="258">
        <f>T2354+U2267</f>
        <v/>
      </c>
      <c r="V2354" s="122">
        <f>L2354-N2354-U2354</f>
        <v/>
      </c>
      <c r="W2354" s="258">
        <f>IF(L2354-N2354-U2354-V2354=0,"","Error")</f>
        <v/>
      </c>
    </row>
    <row r="2355" ht="13" customHeight="1" thickBot="1">
      <c r="A2355" s="348" t="n">
        <v>45318</v>
      </c>
      <c r="B2355" s="346" t="n"/>
      <c r="C2355" s="346" t="n"/>
      <c r="D2355" s="346" t="n"/>
      <c r="E2355" s="346" t="n"/>
      <c r="F2355" s="349" t="n"/>
      <c r="G2355" s="156">
        <f>SUM(G2356:G2361,G2362,G2374:G2383,G2384,G2385,G2391:G2395,G2396,G2397,G2411,G2428,G2434:G2436,G2437,G2441)</f>
        <v/>
      </c>
      <c r="H2355" s="156">
        <f>SUM(H2356:H2361,H2362,H2374:H2383,H2384,H2385,H2391:H2395,H2396,H2397,H2411,H2428,H2434:H2436,H2437,H2441)</f>
        <v/>
      </c>
      <c r="I2355" s="156">
        <f>SUM(I2356:I2361,I2362,I2374:I2383,I2384,I2385,I2391:I2395,I2396,I2397,I2411,I2428,I2434:I2436,I2437,I2441)</f>
        <v/>
      </c>
      <c r="J2355" s="157">
        <f>SUM(J2356:J2361,J2362,J2374:J2383,J2384,J2385,J2391:J2395,J2396,J2397,J2411,J2428,J2434:J2436,J2437,J2441)</f>
        <v/>
      </c>
      <c r="K2355" s="155">
        <f>SUM(K2356:K2361,K2362,K2374:K2383,K2384,K2385,K2391:K2395,K2396,K2397,K2411,K2428,K2434:K2436,K2437,K2441)</f>
        <v/>
      </c>
      <c r="L2355" s="157">
        <f>SUM(L2356:L2361,L2362,L2374:L2383,L2384,L2385,L2391:L2395,L2396,L2397,L2411,L2428,L2434:L2436,L2437,L2441)</f>
        <v/>
      </c>
      <c r="M2355" s="155">
        <f>SUM(M2356:M2361,M2362,M2374:M2383,M2384,M2385,M2391:M2395,M2396,M2397,M2411,M2428,M2434:M2436,M2437,M2441)</f>
        <v/>
      </c>
      <c r="N2355" s="157">
        <f>SUM(N2356:N2361,N2362,N2374:N2383,N2384,N2385,N2391:N2395,N2396,N2397,N2411,N2428,N2434:N2436,N2437,N2441)</f>
        <v/>
      </c>
      <c r="O2355" s="155">
        <f>SUM(O2356:O2361,O2362,O2374:O2383,O2384,O2385,O2391:O2395,O2396,O2397,O2411,O2428,O2434:O2436,O2437,O2441)</f>
        <v/>
      </c>
      <c r="P2355" s="157">
        <f>SUM(P2356:P2361,P2362,P2374:P2383,P2384,P2385,P2391:P2395,P2396,P2397,P2411,P2428,P2434:P2436,P2437,P2441)</f>
        <v/>
      </c>
      <c r="Q2355" s="158">
        <f>SUM(Q2356:Q2361,Q2362,Q2374:Q2383,Q2384,Q2385,Q2391:Q2395,Q2396,Q2397,Q2411,Q2428,Q2434:Q2436,Q2437,Q2441)</f>
        <v/>
      </c>
      <c r="R2355" s="155">
        <f>SUM(R2356:R2361,R2362,R2374:R2383,R2384,R2385,R2391:R2395,R2396,R2397,R2411,R2428,R2434:R2436,R2437,R2441)</f>
        <v/>
      </c>
      <c r="S2355" s="157">
        <f>SUM(S2356:S2361,S2362,S2374:S2383,S2384,S2385,S2391:S2395,S2396,S2397,S2411,S2428,S2434:S2436,S2437,S2441)</f>
        <v/>
      </c>
      <c r="T2355" s="155">
        <f>SUM(T2356:T2361,T2362,T2374:T2383,T2384,T2385,T2391:T2395,T2396,T2397,T2411,T2428,T2434:T2436,T2437,T2441)</f>
        <v/>
      </c>
      <c r="U2355" s="157">
        <f>SUM(U2356:U2361,U2362,U2374:U2383,U2384,U2385,U2391:U2395,U2396,U2397,U2411,U2428,U2434:U2436,U2437,U2441)</f>
        <v/>
      </c>
      <c r="V2355" s="159">
        <f>SUM(V2356:V2361,V2362,V2374:V2383,V2384,V2385,V2391:V2395,V2396,V2397,V2411,V2428,V2434:V2436,V2437,V2441)</f>
        <v/>
      </c>
      <c r="W2355" s="157">
        <f>IF(L2355-N2355-U2355-V2355=0,"","Error")</f>
        <v/>
      </c>
    </row>
    <row r="2356" ht="13" customHeight="1">
      <c r="A2356" s="25" t="inlineStr">
        <is>
          <t>70</t>
        </is>
      </c>
      <c r="B2356" s="29" t="n">
        <v>7002</v>
      </c>
      <c r="C2356" s="20" t="n">
        <v>70025</v>
      </c>
      <c r="D2356" s="16" t="inlineStr">
        <is>
          <t>អាករលើតម្លៃបន្ថែម របបនាំចូល (សហគ្រាសប្រេងឥន្ធនៈ)</t>
        </is>
      </c>
      <c r="E2356" s="49" t="inlineStr">
        <is>
          <t>VPP</t>
        </is>
      </c>
      <c r="F2356" s="123" t="n"/>
      <c r="G2356" s="98" t="n"/>
      <c r="H2356" s="98" t="n"/>
      <c r="I2356" s="98" t="n"/>
      <c r="J2356" s="99" t="n"/>
      <c r="K2356" s="97" t="n">
        <v>0</v>
      </c>
      <c r="L2356" s="99">
        <f>K2356+L2269</f>
        <v/>
      </c>
      <c r="M2356" s="97" t="n">
        <v>0</v>
      </c>
      <c r="N2356" s="99">
        <f>M2356+N2269</f>
        <v/>
      </c>
      <c r="O2356" s="97" t="n"/>
      <c r="P2356" s="99">
        <f>O2356+P2269</f>
        <v/>
      </c>
      <c r="Q2356" s="100">
        <f>N2356+P2356</f>
        <v/>
      </c>
      <c r="R2356" s="97" t="n"/>
      <c r="S2356" s="99">
        <f>R2356+S2269</f>
        <v/>
      </c>
      <c r="T2356" s="97" t="n"/>
      <c r="U2356" s="99">
        <f>T2356+U2269</f>
        <v/>
      </c>
      <c r="V2356" s="101">
        <f>L2356-N2356-U2356</f>
        <v/>
      </c>
      <c r="W2356" s="99">
        <f>IF(L2356-N2356-U2356-V2356=0,"","Error")</f>
        <v/>
      </c>
    </row>
    <row r="2357" ht="13" customHeight="1">
      <c r="A2357" s="15" t="n"/>
      <c r="B2357" s="18" t="n"/>
      <c r="C2357" s="21" t="n">
        <v>70026</v>
      </c>
      <c r="D2357" s="22" t="inlineStr">
        <is>
          <t>អាករលើតម្លៃបន្ថែម របបនាំចូល (សហគ្រាសផ្សេងៗទៀត)</t>
        </is>
      </c>
      <c r="E2357" s="50" t="inlineStr">
        <is>
          <t>VOP</t>
        </is>
      </c>
      <c r="F2357" s="184" t="n"/>
      <c r="G2357" s="185" t="n"/>
      <c r="H2357" s="185" t="n"/>
      <c r="I2357" s="185" t="n"/>
      <c r="J2357" s="186" t="n"/>
      <c r="K2357" s="184" t="n">
        <v>5782900</v>
      </c>
      <c r="L2357" s="186">
        <f>K2357+L2270</f>
        <v/>
      </c>
      <c r="M2357" s="184" t="n">
        <v>0</v>
      </c>
      <c r="N2357" s="186">
        <f>M2357+N2270</f>
        <v/>
      </c>
      <c r="O2357" s="184" t="n"/>
      <c r="P2357" s="186">
        <f>O2357+P2270</f>
        <v/>
      </c>
      <c r="Q2357" s="187">
        <f>N2357+P2357</f>
        <v/>
      </c>
      <c r="R2357" s="184" t="n"/>
      <c r="S2357" s="186">
        <f>R2357+S2270</f>
        <v/>
      </c>
      <c r="T2357" s="184" t="n"/>
      <c r="U2357" s="186">
        <f>T2357+U2270</f>
        <v/>
      </c>
      <c r="V2357" s="188">
        <f>L2357-N2357-U2357</f>
        <v/>
      </c>
      <c r="W2357" s="186">
        <f>IF(L2357-N2357-U2357-V2357=0,"","Error")</f>
        <v/>
      </c>
    </row>
    <row r="2358" ht="14" customHeight="1" thickBot="1">
      <c r="A2358" s="15" t="n"/>
      <c r="B2358" s="24" t="n"/>
      <c r="C2358" s="55" t="n">
        <v>70027</v>
      </c>
      <c r="D2358" s="56" t="inlineStr">
        <is>
          <t>អាករលើតម្លៃបន្ថែម របបនាំចូល (ជាបន្ទុករបស់រដ្ឋ)</t>
        </is>
      </c>
      <c r="E2358" s="57" t="inlineStr">
        <is>
          <t>VAP</t>
        </is>
      </c>
      <c r="F2358" s="107" t="n"/>
      <c r="G2358" s="108" t="n"/>
      <c r="H2358" s="108" t="n"/>
      <c r="I2358" s="108" t="n"/>
      <c r="J2358" s="109" t="n"/>
      <c r="K2358" s="107" t="n">
        <v>0</v>
      </c>
      <c r="L2358" s="109">
        <f>K2358+L2271</f>
        <v/>
      </c>
      <c r="M2358" s="107" t="n">
        <v>0</v>
      </c>
      <c r="N2358" s="109">
        <f>M2358+N2271</f>
        <v/>
      </c>
      <c r="O2358" s="107" t="n"/>
      <c r="P2358" s="109">
        <f>O2358+P2271</f>
        <v/>
      </c>
      <c r="Q2358" s="110">
        <f>N2358+P2358</f>
        <v/>
      </c>
      <c r="R2358" s="107" t="n"/>
      <c r="S2358" s="109">
        <f>R2358+S2271</f>
        <v/>
      </c>
      <c r="T2358" s="107" t="n"/>
      <c r="U2358" s="109">
        <f>T2358+U2271</f>
        <v/>
      </c>
      <c r="V2358" s="111">
        <f>L2358-N2358-U2358</f>
        <v/>
      </c>
      <c r="W2358" s="109">
        <f>IF(L2358-N2358-U2358-V2358=0,"","Error")</f>
        <v/>
      </c>
    </row>
    <row r="2359" ht="13" customHeight="1">
      <c r="A2359" s="15" t="n"/>
      <c r="B2359" s="29" t="n">
        <v>7003</v>
      </c>
      <c r="C2359" s="20" t="n">
        <v>70032</v>
      </c>
      <c r="D2359" s="16" t="inlineStr">
        <is>
          <t>អាករពិសេសលើទំនិញមួយចំនួន របបនាំចូល (សហគ្រាសប្រេងឥន្ធនៈ)</t>
        </is>
      </c>
      <c r="E2359" s="49" t="inlineStr">
        <is>
          <t>SPP</t>
        </is>
      </c>
      <c r="F2359" s="97" t="n"/>
      <c r="G2359" s="98" t="n"/>
      <c r="H2359" s="98" t="n"/>
      <c r="I2359" s="98" t="n"/>
      <c r="J2359" s="99" t="n"/>
      <c r="K2359" s="97" t="n">
        <v>0</v>
      </c>
      <c r="L2359" s="99">
        <f>K2359+L2272</f>
        <v/>
      </c>
      <c r="M2359" s="97" t="n">
        <v>0</v>
      </c>
      <c r="N2359" s="99">
        <f>M2359+N2272</f>
        <v/>
      </c>
      <c r="O2359" s="97" t="n"/>
      <c r="P2359" s="99">
        <f>O2359+P2272</f>
        <v/>
      </c>
      <c r="Q2359" s="100">
        <f>N2359+P2359</f>
        <v/>
      </c>
      <c r="R2359" s="97" t="n"/>
      <c r="S2359" s="99">
        <f>R2359+S2272</f>
        <v/>
      </c>
      <c r="T2359" s="97" t="n"/>
      <c r="U2359" s="99">
        <f>T2359+U2272</f>
        <v/>
      </c>
      <c r="V2359" s="101">
        <f>L2359-N2359-U2359</f>
        <v/>
      </c>
      <c r="W2359" s="99">
        <f>IF(L2359-N2359-U2359-V2359=0,"","Error")</f>
        <v/>
      </c>
    </row>
    <row r="2360" ht="14" customHeight="1" thickBot="1">
      <c r="A2360" s="15" t="n"/>
      <c r="B2360" s="24" t="n"/>
      <c r="C2360" s="55" t="n">
        <v>70033</v>
      </c>
      <c r="D2360" s="56" t="inlineStr">
        <is>
          <t>អាករពិសេសលើទំនិញមួយចំនួន របបនាំចូល (សហគ្រាសផ្សេងៗទៀត)</t>
        </is>
      </c>
      <c r="E2360" s="57" t="inlineStr">
        <is>
          <t>SOP</t>
        </is>
      </c>
      <c r="F2360" s="107" t="n"/>
      <c r="G2360" s="108" t="n"/>
      <c r="H2360" s="108" t="n"/>
      <c r="I2360" s="108" t="n"/>
      <c r="J2360" s="109" t="n"/>
      <c r="K2360" s="107" t="n">
        <v>0</v>
      </c>
      <c r="L2360" s="109">
        <f>K2360+L2273</f>
        <v/>
      </c>
      <c r="M2360" s="107" t="n">
        <v>0</v>
      </c>
      <c r="N2360" s="109">
        <f>M2360+N2273</f>
        <v/>
      </c>
      <c r="O2360" s="107" t="n"/>
      <c r="P2360" s="109">
        <f>O2360+P2273</f>
        <v/>
      </c>
      <c r="Q2360" s="110">
        <f>N2360+P2360</f>
        <v/>
      </c>
      <c r="R2360" s="107" t="n"/>
      <c r="S2360" s="109">
        <f>R2360+S2273</f>
        <v/>
      </c>
      <c r="T2360" s="107" t="n"/>
      <c r="U2360" s="109">
        <f>T2360+U2273</f>
        <v/>
      </c>
      <c r="V2360" s="111">
        <f>L2360-N2360-U2360</f>
        <v/>
      </c>
      <c r="W2360" s="109">
        <f>IF(L2360-N2360-U2360-V2360=0,"","Error")</f>
        <v/>
      </c>
    </row>
    <row r="2361" ht="14" customHeight="1" thickBot="1">
      <c r="A2361" s="25" t="inlineStr">
        <is>
          <t>71</t>
        </is>
      </c>
      <c r="B2361" s="29" t="n">
        <v>7100</v>
      </c>
      <c r="C2361" s="125" t="n">
        <v>71001</v>
      </c>
      <c r="D2361" s="39" t="inlineStr">
        <is>
          <t>ពន្ធគយពីការនាំចូល</t>
        </is>
      </c>
      <c r="E2361" s="51" t="inlineStr">
        <is>
          <t>COP</t>
        </is>
      </c>
      <c r="F2361" s="116" t="n"/>
      <c r="G2361" s="113" t="n"/>
      <c r="H2361" s="113" t="n"/>
      <c r="I2361" s="113" t="n"/>
      <c r="J2361" s="114" t="n"/>
      <c r="K2361" s="116" t="n">
        <v>5194700</v>
      </c>
      <c r="L2361" s="114">
        <f>K2361+L2274</f>
        <v/>
      </c>
      <c r="M2361" s="116" t="n">
        <v>0</v>
      </c>
      <c r="N2361" s="114">
        <f>M2361+N2274</f>
        <v/>
      </c>
      <c r="O2361" s="116" t="n"/>
      <c r="P2361" s="114">
        <f>O2361+P2274</f>
        <v/>
      </c>
      <c r="Q2361" s="115">
        <f>N2361+P2361</f>
        <v/>
      </c>
      <c r="R2361" s="116" t="n"/>
      <c r="S2361" s="114">
        <f>R2361+S2274</f>
        <v/>
      </c>
      <c r="T2361" s="116" t="n"/>
      <c r="U2361" s="114">
        <f>T2361+U2274</f>
        <v/>
      </c>
      <c r="V2361" s="117">
        <f>L2361-N2361-U2361</f>
        <v/>
      </c>
      <c r="W2361" s="114">
        <f>IF(L2361-N2361-U2361-V2361=0,"","Error")</f>
        <v/>
      </c>
    </row>
    <row r="2362" ht="14" customHeight="1" thickBot="1">
      <c r="A2362" s="23" t="n"/>
      <c r="B2362" s="18" t="n"/>
      <c r="C2362" s="129" t="n"/>
      <c r="D2362" s="91" t="inlineStr">
        <is>
          <t>សរុបកម្រៃពីការ​ងារគយ</t>
        </is>
      </c>
      <c r="E2362" s="92" t="n"/>
      <c r="F2362" s="160" t="n"/>
      <c r="G2362" s="161">
        <f>G2363+G2364+G2365+G2373</f>
        <v/>
      </c>
      <c r="H2362" s="161">
        <f>H2363+H2364+H2365+H2373</f>
        <v/>
      </c>
      <c r="I2362" s="161">
        <f>I2363+I2364+I2365+I2373</f>
        <v/>
      </c>
      <c r="J2362" s="120">
        <f>J2363+J2364+J2365+J2373</f>
        <v/>
      </c>
      <c r="K2362" s="160">
        <f>K2363+K2364+K2365+K2373</f>
        <v/>
      </c>
      <c r="L2362" s="120">
        <f>L2363+L2364+L2365+L2373</f>
        <v/>
      </c>
      <c r="M2362" s="160">
        <f>M2363+M2364+M2365+M2373</f>
        <v/>
      </c>
      <c r="N2362" s="120">
        <f>N2363+N2364+N2365+N2373</f>
        <v/>
      </c>
      <c r="O2362" s="160">
        <f>O2363+O2364+O2365+O2373</f>
        <v/>
      </c>
      <c r="P2362" s="120">
        <f>P2363+P2364+P2365+P2373</f>
        <v/>
      </c>
      <c r="Q2362" s="121">
        <f>Q2363+Q2364+Q2365+Q2373</f>
        <v/>
      </c>
      <c r="R2362" s="160">
        <f>R2363+R2364+R2365+R2373</f>
        <v/>
      </c>
      <c r="S2362" s="120">
        <f>S2363+S2364+S2365+S2373</f>
        <v/>
      </c>
      <c r="T2362" s="160">
        <f>T2363+T2364+T2365+T2373</f>
        <v/>
      </c>
      <c r="U2362" s="120">
        <f>U2363+U2364+U2365+U2373</f>
        <v/>
      </c>
      <c r="V2362" s="162">
        <f>V2363+V2364+V2365+V2373</f>
        <v/>
      </c>
      <c r="W2362" s="120">
        <f>IF(L2362-N2362-U2362-V2362=0,"","Error")</f>
        <v/>
      </c>
    </row>
    <row r="2363" ht="13" customHeight="1">
      <c r="A2363" s="23" t="n"/>
      <c r="B2363" s="18" t="n"/>
      <c r="C2363" s="129" t="n"/>
      <c r="D2363" s="17" t="inlineStr">
        <is>
          <t>កម្រៃស្តុកទំនិញក្នុងសន្និធិគយបណ្តោះអាសន្នហួសកាលកំណត់</t>
        </is>
      </c>
      <c r="E2363" s="52" t="inlineStr">
        <is>
          <t>OSF</t>
        </is>
      </c>
      <c r="F2363" s="163" t="n"/>
      <c r="G2363" s="164" t="n"/>
      <c r="H2363" s="164" t="n"/>
      <c r="I2363" s="164" t="n"/>
      <c r="J2363" s="165" t="n"/>
      <c r="K2363" s="163" t="n">
        <v>0</v>
      </c>
      <c r="L2363" s="165">
        <f>K2363+L2276</f>
        <v/>
      </c>
      <c r="M2363" s="163" t="n">
        <v>0</v>
      </c>
      <c r="N2363" s="165">
        <f>M2363+N2276</f>
        <v/>
      </c>
      <c r="O2363" s="163" t="n"/>
      <c r="P2363" s="165">
        <f>O2363+P2276</f>
        <v/>
      </c>
      <c r="Q2363" s="166">
        <f>N2363+P2363</f>
        <v/>
      </c>
      <c r="R2363" s="163" t="n"/>
      <c r="S2363" s="165">
        <f>R2363+S2276</f>
        <v/>
      </c>
      <c r="T2363" s="163" t="n"/>
      <c r="U2363" s="165">
        <f>T2363+U2276</f>
        <v/>
      </c>
      <c r="V2363" s="167">
        <f>L2363-N2363-U2363</f>
        <v/>
      </c>
      <c r="W2363" s="165">
        <f>IF(L2363-N2363-U2363-V2363=0,"","Error")</f>
        <v/>
      </c>
    </row>
    <row r="2364" ht="14" customHeight="1" thickBot="1">
      <c r="A2364" s="23" t="n"/>
      <c r="B2364" s="18" t="n"/>
      <c r="C2364" s="129" t="n"/>
      <c r="D2364" s="82" t="inlineStr">
        <is>
          <t>កម្រៃទំនិញនាំចូលសម្រាប់លក់ក្នុងអគារលក់ទំនិញរួចពន្ធ</t>
        </is>
      </c>
      <c r="E2364" s="83" t="inlineStr">
        <is>
          <t>DSF</t>
        </is>
      </c>
      <c r="F2364" s="168" t="n"/>
      <c r="G2364" s="169" t="n"/>
      <c r="H2364" s="169" t="n"/>
      <c r="I2364" s="169" t="n"/>
      <c r="J2364" s="170" t="n"/>
      <c r="K2364" s="168" t="n">
        <v>0</v>
      </c>
      <c r="L2364" s="170">
        <f>K2364+L2277</f>
        <v/>
      </c>
      <c r="M2364" s="168" t="n">
        <v>0</v>
      </c>
      <c r="N2364" s="170">
        <f>M2364+N2277</f>
        <v/>
      </c>
      <c r="O2364" s="168" t="n"/>
      <c r="P2364" s="170">
        <f>O2364+P2277</f>
        <v/>
      </c>
      <c r="Q2364" s="171">
        <f>N2364+P2364</f>
        <v/>
      </c>
      <c r="R2364" s="168" t="n"/>
      <c r="S2364" s="170">
        <f>R2364+S2277</f>
        <v/>
      </c>
      <c r="T2364" s="168" t="n"/>
      <c r="U2364" s="170">
        <f>T2364+U2277</f>
        <v/>
      </c>
      <c r="V2364" s="172">
        <f>L2364-N2364-U2364</f>
        <v/>
      </c>
      <c r="W2364" s="170">
        <f>IF(L2364-N2364-U2364-V2364=0,"","Error")</f>
        <v/>
      </c>
    </row>
    <row r="2365" ht="14" customHeight="1" thickBot="1">
      <c r="A2365" s="23" t="n"/>
      <c r="B2365" s="18" t="n"/>
      <c r="C2365" s="129" t="n"/>
      <c r="D2365" s="93" t="inlineStr">
        <is>
          <t>សរុបកម្រៃឆ្លងកាត់ (មាតិកាចាស់)</t>
        </is>
      </c>
      <c r="E2365" s="94" t="inlineStr">
        <is>
          <t>TRF</t>
        </is>
      </c>
      <c r="F2365" s="160" t="n"/>
      <c r="G2365" s="161">
        <f>SUM(G2366:G2372)</f>
        <v/>
      </c>
      <c r="H2365" s="161">
        <f>SUM(H2366:H2372)</f>
        <v/>
      </c>
      <c r="I2365" s="161">
        <f>SUM(I2366:I2372)</f>
        <v/>
      </c>
      <c r="J2365" s="120">
        <f>SUM(J2366:J2372)</f>
        <v/>
      </c>
      <c r="K2365" s="160" t="n">
        <v>0</v>
      </c>
      <c r="L2365" s="120">
        <f>SUM(L2366:L2372)</f>
        <v/>
      </c>
      <c r="M2365" s="160" t="n">
        <v>0</v>
      </c>
      <c r="N2365" s="120">
        <f>SUM(N2366:N2372)</f>
        <v/>
      </c>
      <c r="O2365" s="160">
        <f>SUM(O2366:O2372)</f>
        <v/>
      </c>
      <c r="P2365" s="120">
        <f>SUM(P2366:P2372)</f>
        <v/>
      </c>
      <c r="Q2365" s="121">
        <f>SUM(Q2366:Q2372)</f>
        <v/>
      </c>
      <c r="R2365" s="160">
        <f>SUM(R2366:R2372)</f>
        <v/>
      </c>
      <c r="S2365" s="120">
        <f>SUM(S2366:S2372)</f>
        <v/>
      </c>
      <c r="T2365" s="160">
        <f>SUM(T2366:T2372)</f>
        <v/>
      </c>
      <c r="U2365" s="120">
        <f>SUM(U2366:U2372)</f>
        <v/>
      </c>
      <c r="V2365" s="162">
        <f>SUM(V2366:V2372)</f>
        <v/>
      </c>
      <c r="W2365" s="120">
        <f>IF(L2365-N2365-U2365-V2365=0,"","Error")</f>
        <v/>
      </c>
    </row>
    <row r="2366" ht="26" customHeight="1">
      <c r="A2366" s="23" t="n"/>
      <c r="B2366" s="18" t="n"/>
      <c r="C2366" s="129" t="n"/>
      <c r="D236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366" s="53" t="inlineStr">
        <is>
          <t>TFT</t>
        </is>
      </c>
      <c r="F2366" s="173" t="n"/>
      <c r="G2366" s="174" t="n"/>
      <c r="H2366" s="174" t="n"/>
      <c r="I2366" s="174" t="n"/>
      <c r="J2366" s="175" t="n"/>
      <c r="K2366" s="173" t="n">
        <v>0</v>
      </c>
      <c r="L2366" s="175">
        <f>K2366+L2279</f>
        <v/>
      </c>
      <c r="M2366" s="173" t="n">
        <v>0</v>
      </c>
      <c r="N2366" s="175">
        <f>M2366+N2279</f>
        <v/>
      </c>
      <c r="O2366" s="173" t="n"/>
      <c r="P2366" s="175">
        <f>O2366+P2279</f>
        <v/>
      </c>
      <c r="Q2366" s="176">
        <f>N2366+P2366</f>
        <v/>
      </c>
      <c r="R2366" s="173" t="n"/>
      <c r="S2366" s="175">
        <f>R2366+S2279</f>
        <v/>
      </c>
      <c r="T2366" s="173" t="n"/>
      <c r="U2366" s="175">
        <f>T2366+U2279</f>
        <v/>
      </c>
      <c r="V2366" s="177">
        <f>L2366-N2366-U2366</f>
        <v/>
      </c>
      <c r="W2366" s="175">
        <f>IF(L2366-N2366-U2366-V2366=0,"","Error")</f>
        <v/>
      </c>
    </row>
    <row r="2367" ht="13" customHeight="1">
      <c r="A2367" s="23" t="n"/>
      <c r="B2367" s="18" t="n"/>
      <c r="C2367" s="129" t="n"/>
      <c r="D236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367" s="54" t="inlineStr">
        <is>
          <t>TFF</t>
        </is>
      </c>
      <c r="F2367" s="178" t="n"/>
      <c r="G2367" s="179" t="n"/>
      <c r="H2367" s="179" t="n"/>
      <c r="I2367" s="179" t="n"/>
      <c r="J2367" s="180" t="n"/>
      <c r="K2367" s="178" t="n">
        <v>0</v>
      </c>
      <c r="L2367" s="180">
        <f>K2367+L2280</f>
        <v/>
      </c>
      <c r="M2367" s="178" t="n">
        <v>0</v>
      </c>
      <c r="N2367" s="180">
        <f>M2367+N2280</f>
        <v/>
      </c>
      <c r="O2367" s="178" t="n"/>
      <c r="P2367" s="180">
        <f>O2367+P2280</f>
        <v/>
      </c>
      <c r="Q2367" s="181">
        <f>N2367+P2367</f>
        <v/>
      </c>
      <c r="R2367" s="178" t="n"/>
      <c r="S2367" s="180">
        <f>R2367+S2280</f>
        <v/>
      </c>
      <c r="T2367" s="178" t="n"/>
      <c r="U2367" s="180">
        <f>T2367+U2280</f>
        <v/>
      </c>
      <c r="V2367" s="182">
        <f>L2367-N2367-U2367</f>
        <v/>
      </c>
      <c r="W2367" s="180">
        <f>IF(L2367-N2367-U2367-V2367=0,"","Error")</f>
        <v/>
      </c>
    </row>
    <row r="2368" ht="13" customHeight="1">
      <c r="A2368" s="23" t="n"/>
      <c r="B2368" s="18" t="n"/>
      <c r="C2368" s="129" t="n"/>
      <c r="D2368" s="38" t="inlineStr">
        <is>
          <t xml:space="preserve">   កម្រៃឆ្លងកាត់ទំនិញមិនផ្ទុកក្នុងកុងតឺន័រ (មាតិកាចាស់)</t>
        </is>
      </c>
      <c r="E2368" s="54" t="inlineStr">
        <is>
          <t>TFN</t>
        </is>
      </c>
      <c r="F2368" s="178" t="n"/>
      <c r="G2368" s="179" t="n"/>
      <c r="H2368" s="179" t="n"/>
      <c r="I2368" s="179" t="n"/>
      <c r="J2368" s="180" t="n"/>
      <c r="K2368" s="178" t="n">
        <v>0</v>
      </c>
      <c r="L2368" s="180">
        <f>K2368+L2281</f>
        <v/>
      </c>
      <c r="M2368" s="178" t="n">
        <v>0</v>
      </c>
      <c r="N2368" s="180">
        <f>M2368+N2281</f>
        <v/>
      </c>
      <c r="O2368" s="178" t="n"/>
      <c r="P2368" s="180">
        <f>O2368+P2281</f>
        <v/>
      </c>
      <c r="Q2368" s="181">
        <f>N2368+P2368</f>
        <v/>
      </c>
      <c r="R2368" s="178" t="n"/>
      <c r="S2368" s="180">
        <f>R2368+S2281</f>
        <v/>
      </c>
      <c r="T2368" s="178" t="n"/>
      <c r="U2368" s="180">
        <f>T2368+U2281</f>
        <v/>
      </c>
      <c r="V2368" s="182">
        <f>L2368-N2368-U2368</f>
        <v/>
      </c>
      <c r="W2368" s="180">
        <f>IF(L2368-N2368-U2368-V2368=0,"","Error")</f>
        <v/>
      </c>
    </row>
    <row r="2369" ht="13" customHeight="1">
      <c r="A2369" s="23" t="n"/>
      <c r="B2369" s="18" t="n"/>
      <c r="C2369" s="129" t="n"/>
      <c r="D2369" s="38" t="inlineStr">
        <is>
          <t xml:space="preserve">   កម្រៃឆ្លងកាត់គោ ក្របី និងសេះរស់ (មាតិកាចាស់)</t>
        </is>
      </c>
      <c r="E2369" s="54" t="inlineStr">
        <is>
          <t>TFB</t>
        </is>
      </c>
      <c r="F2369" s="178" t="n"/>
      <c r="G2369" s="179" t="n"/>
      <c r="H2369" s="179" t="n"/>
      <c r="I2369" s="179" t="n"/>
      <c r="J2369" s="180" t="n"/>
      <c r="K2369" s="178" t="n">
        <v>0</v>
      </c>
      <c r="L2369" s="180">
        <f>K2369+L2282</f>
        <v/>
      </c>
      <c r="M2369" s="178" t="n">
        <v>0</v>
      </c>
      <c r="N2369" s="180">
        <f>M2369+N2282</f>
        <v/>
      </c>
      <c r="O2369" s="178" t="n"/>
      <c r="P2369" s="180">
        <f>O2369+P2282</f>
        <v/>
      </c>
      <c r="Q2369" s="181">
        <f>N2369+P2369</f>
        <v/>
      </c>
      <c r="R2369" s="178" t="n"/>
      <c r="S2369" s="180">
        <f>R2369+S2282</f>
        <v/>
      </c>
      <c r="T2369" s="178" t="n"/>
      <c r="U2369" s="180">
        <f>T2369+U2282</f>
        <v/>
      </c>
      <c r="V2369" s="182">
        <f>L2369-N2369-U2369</f>
        <v/>
      </c>
      <c r="W2369" s="180">
        <f>IF(L2369-N2369-U2369-V2369=0,"","Error")</f>
        <v/>
      </c>
    </row>
    <row r="2370" ht="13" customHeight="1">
      <c r="A2370" s="23" t="n"/>
      <c r="B2370" s="18" t="n"/>
      <c r="C2370" s="129" t="n"/>
      <c r="D2370" s="38" t="inlineStr">
        <is>
          <t xml:space="preserve">   កម្រៃឆ្លងកាត់ជ្រូក ចៀម និងពពែរស់ (មាតិកាចាស់)</t>
        </is>
      </c>
      <c r="E2370" s="54" t="inlineStr">
        <is>
          <t>TFS</t>
        </is>
      </c>
      <c r="F2370" s="178" t="n"/>
      <c r="G2370" s="179" t="n"/>
      <c r="H2370" s="179" t="n"/>
      <c r="I2370" s="179" t="n"/>
      <c r="J2370" s="180" t="n"/>
      <c r="K2370" s="178" t="n">
        <v>0</v>
      </c>
      <c r="L2370" s="180">
        <f>K2370+L2283</f>
        <v/>
      </c>
      <c r="M2370" s="178" t="n">
        <v>0</v>
      </c>
      <c r="N2370" s="180">
        <f>M2370+N2283</f>
        <v/>
      </c>
      <c r="O2370" s="178" t="n"/>
      <c r="P2370" s="180">
        <f>O2370+P2283</f>
        <v/>
      </c>
      <c r="Q2370" s="181">
        <f>N2370+P2370</f>
        <v/>
      </c>
      <c r="R2370" s="178" t="n"/>
      <c r="S2370" s="180">
        <f>R2370+S2283</f>
        <v/>
      </c>
      <c r="T2370" s="178" t="n"/>
      <c r="U2370" s="180">
        <f>T2370+U2283</f>
        <v/>
      </c>
      <c r="V2370" s="182">
        <f>L2370-N2370-U2370</f>
        <v/>
      </c>
      <c r="W2370" s="180">
        <f>IF(L2370-N2370-U2370-V2370=0,"","Error")</f>
        <v/>
      </c>
    </row>
    <row r="2371" ht="13" customHeight="1">
      <c r="A2371" s="23" t="n"/>
      <c r="B2371" s="18" t="n"/>
      <c r="C2371" s="129" t="n"/>
      <c r="D2371" s="38" t="inlineStr">
        <is>
          <t xml:space="preserve">   កម្រៃឆ្លងកាត់សត្វស្លាប (មាន់ ទា...) (មាតិកាចាស់)</t>
        </is>
      </c>
      <c r="E2371" s="54" t="inlineStr">
        <is>
          <t>TFP</t>
        </is>
      </c>
      <c r="F2371" s="178" t="n"/>
      <c r="G2371" s="179" t="n"/>
      <c r="H2371" s="179" t="n"/>
      <c r="I2371" s="179" t="n"/>
      <c r="J2371" s="180" t="n"/>
      <c r="K2371" s="178" t="n">
        <v>0</v>
      </c>
      <c r="L2371" s="180">
        <f>K2371+L2284</f>
        <v/>
      </c>
      <c r="M2371" s="178" t="n">
        <v>0</v>
      </c>
      <c r="N2371" s="180">
        <f>M2371+N2284</f>
        <v/>
      </c>
      <c r="O2371" s="178" t="n"/>
      <c r="P2371" s="180">
        <f>O2371+P2284</f>
        <v/>
      </c>
      <c r="Q2371" s="181">
        <f>N2371+P2371</f>
        <v/>
      </c>
      <c r="R2371" s="178" t="n"/>
      <c r="S2371" s="180">
        <f>R2371+S2284</f>
        <v/>
      </c>
      <c r="T2371" s="178" t="n"/>
      <c r="U2371" s="180">
        <f>T2371+U2284</f>
        <v/>
      </c>
      <c r="V2371" s="182">
        <f>L2371-N2371-U2371</f>
        <v/>
      </c>
      <c r="W2371" s="180">
        <f>IF(L2371-N2371-U2371-V2371=0,"","Error")</f>
        <v/>
      </c>
    </row>
    <row r="2372" ht="13" customHeight="1">
      <c r="A2372" s="23" t="n"/>
      <c r="B2372" s="18" t="n"/>
      <c r="C2372" s="129" t="n"/>
      <c r="D2372" s="38" t="inlineStr">
        <is>
          <t xml:space="preserve">   កម្រៃឆ្លងកាត់ផលិតផលជលផល (មាតិកាចាស់)</t>
        </is>
      </c>
      <c r="E2372" s="54" t="inlineStr">
        <is>
          <t>TFA</t>
        </is>
      </c>
      <c r="F2372" s="178" t="n"/>
      <c r="G2372" s="179" t="n"/>
      <c r="H2372" s="179" t="n"/>
      <c r="I2372" s="179" t="n"/>
      <c r="J2372" s="180" t="n"/>
      <c r="K2372" s="178" t="n">
        <v>0</v>
      </c>
      <c r="L2372" s="180">
        <f>K2372+L2285</f>
        <v/>
      </c>
      <c r="M2372" s="178" t="n">
        <v>0</v>
      </c>
      <c r="N2372" s="180">
        <f>M2372+N2285</f>
        <v/>
      </c>
      <c r="O2372" s="178" t="n"/>
      <c r="P2372" s="180">
        <f>O2372+P2285</f>
        <v/>
      </c>
      <c r="Q2372" s="181">
        <f>N2372+P2372</f>
        <v/>
      </c>
      <c r="R2372" s="178" t="n"/>
      <c r="S2372" s="180">
        <f>R2372+S2285</f>
        <v/>
      </c>
      <c r="T2372" s="178" t="n"/>
      <c r="U2372" s="180">
        <f>T2372+U2285</f>
        <v/>
      </c>
      <c r="V2372" s="182">
        <f>L2372-N2372-U2372</f>
        <v/>
      </c>
      <c r="W2372" s="180">
        <f>IF(L2372-N2372-U2372-V2372=0,"","Error")</f>
        <v/>
      </c>
    </row>
    <row r="2373" ht="13" customHeight="1">
      <c r="A2373" s="23" t="n"/>
      <c r="B2373" s="18" t="n"/>
      <c r="C2373" s="183" t="n"/>
      <c r="D2373" s="22" t="inlineStr">
        <is>
          <t>កម្រៃផ្សេងៗ</t>
        </is>
      </c>
      <c r="E2373" s="50" t="inlineStr">
        <is>
          <t>OFS</t>
        </is>
      </c>
      <c r="F2373" s="184" t="n"/>
      <c r="G2373" s="185" t="n"/>
      <c r="H2373" s="185" t="n"/>
      <c r="I2373" s="185" t="n"/>
      <c r="J2373" s="186" t="n"/>
      <c r="K2373" s="184" t="n">
        <v>0</v>
      </c>
      <c r="L2373" s="186">
        <f>K2373+L2286</f>
        <v/>
      </c>
      <c r="M2373" s="184" t="n">
        <v>0</v>
      </c>
      <c r="N2373" s="186">
        <f>M2373+N2286</f>
        <v/>
      </c>
      <c r="O2373" s="184" t="n"/>
      <c r="P2373" s="186">
        <f>O2373+P2286</f>
        <v/>
      </c>
      <c r="Q2373" s="187">
        <f>N2373+P2373</f>
        <v/>
      </c>
      <c r="R2373" s="184" t="n"/>
      <c r="S2373" s="186">
        <f>R2373+S2286</f>
        <v/>
      </c>
      <c r="T2373" s="184" t="n"/>
      <c r="U2373" s="186">
        <f>T2373+U2286</f>
        <v/>
      </c>
      <c r="V2373" s="188">
        <f>L2373-N2373-U2373</f>
        <v/>
      </c>
      <c r="W2373" s="186">
        <f>IF(L2373-N2373-U2373-V2373=0,"","Error")</f>
        <v/>
      </c>
    </row>
    <row r="2374" ht="13" customHeight="1">
      <c r="A2374" s="15" t="n"/>
      <c r="B2374" s="18" t="n"/>
      <c r="C2374" s="21" t="n">
        <v>71003</v>
      </c>
      <c r="D2374" s="22" t="inlineStr">
        <is>
          <t>ពន្ធគយលើផលិតផលតេលសិលា</t>
        </is>
      </c>
      <c r="E2374" s="50" t="inlineStr">
        <is>
          <t>CPP</t>
        </is>
      </c>
      <c r="F2374" s="184" t="n"/>
      <c r="G2374" s="185" t="n"/>
      <c r="H2374" s="185" t="n"/>
      <c r="I2374" s="185" t="n"/>
      <c r="J2374" s="186" t="n"/>
      <c r="K2374" s="184" t="n">
        <v>0</v>
      </c>
      <c r="L2374" s="186">
        <f>K2374+L2287</f>
        <v/>
      </c>
      <c r="M2374" s="184" t="n">
        <v>0</v>
      </c>
      <c r="N2374" s="186">
        <f>M2374+N2287</f>
        <v/>
      </c>
      <c r="O2374" s="184" t="n"/>
      <c r="P2374" s="186">
        <f>O2374+P2287</f>
        <v/>
      </c>
      <c r="Q2374" s="187">
        <f>N2374+P2374</f>
        <v/>
      </c>
      <c r="R2374" s="184" t="n"/>
      <c r="S2374" s="186">
        <f>R2374+S2287</f>
        <v/>
      </c>
      <c r="T2374" s="184" t="n"/>
      <c r="U2374" s="186">
        <f>T2374+U2287</f>
        <v/>
      </c>
      <c r="V2374" s="188">
        <f>L2374-N2374-U2374</f>
        <v/>
      </c>
      <c r="W2374" s="186">
        <f>IF(L2374-N2374-U2374-V2374=0,"","Error")</f>
        <v/>
      </c>
    </row>
    <row r="2375" ht="13" customHeight="1">
      <c r="A2375" s="15" t="n"/>
      <c r="B2375" s="18" t="n"/>
      <c r="C2375" s="21" t="n">
        <v>71004</v>
      </c>
      <c r="D2375" s="22" t="inlineStr">
        <is>
          <t>អាករបន្ថែមលើផលិតផលតេលសិលាសម្រាប់ថែទាំផ្លូវថ្នល់</t>
        </is>
      </c>
      <c r="E2375" s="50" t="inlineStr">
        <is>
          <t>ATP</t>
        </is>
      </c>
      <c r="F2375" s="184" t="n"/>
      <c r="G2375" s="185" t="n"/>
      <c r="H2375" s="185" t="n"/>
      <c r="I2375" s="185" t="n"/>
      <c r="J2375" s="186" t="n"/>
      <c r="K2375" s="184" t="n">
        <v>0</v>
      </c>
      <c r="L2375" s="186">
        <f>K2375+L2288</f>
        <v/>
      </c>
      <c r="M2375" s="184" t="n">
        <v>0</v>
      </c>
      <c r="N2375" s="186">
        <f>M2375+N2288</f>
        <v/>
      </c>
      <c r="O2375" s="184" t="n"/>
      <c r="P2375" s="186">
        <f>O2375+P2288</f>
        <v/>
      </c>
      <c r="Q2375" s="187">
        <f>N2375+P2375</f>
        <v/>
      </c>
      <c r="R2375" s="184" t="n"/>
      <c r="S2375" s="186">
        <f>R2375+S2288</f>
        <v/>
      </c>
      <c r="T2375" s="184" t="n"/>
      <c r="U2375" s="186">
        <f>T2375+U2288</f>
        <v/>
      </c>
      <c r="V2375" s="188">
        <f>L2375-N2375-U2375</f>
        <v/>
      </c>
      <c r="W2375" s="186">
        <f>IF(L2375-N2375-U2375-V2375=0,"","Error")</f>
        <v/>
      </c>
    </row>
    <row r="2376" ht="13" customHeight="1">
      <c r="A2376" s="15" t="n"/>
      <c r="B2376" s="18" t="n"/>
      <c r="C2376" s="21" t="n">
        <v>71005</v>
      </c>
      <c r="D2376" s="22" t="inlineStr">
        <is>
          <t>ផលពីការលក់ទំនិញរឹបអូស និងទំនិញគ្មានការទាមទារ</t>
        </is>
      </c>
      <c r="E2376" s="50" t="inlineStr">
        <is>
          <t>AUC</t>
        </is>
      </c>
      <c r="F2376" s="184" t="n"/>
      <c r="G2376" s="185" t="n"/>
      <c r="H2376" s="185" t="n"/>
      <c r="I2376" s="185" t="n"/>
      <c r="J2376" s="186" t="n"/>
      <c r="K2376" s="184" t="n">
        <v>0</v>
      </c>
      <c r="L2376" s="186">
        <f>K2376+L2289</f>
        <v/>
      </c>
      <c r="M2376" s="184" t="n">
        <v>0</v>
      </c>
      <c r="N2376" s="186">
        <f>M2376+N2289</f>
        <v/>
      </c>
      <c r="O2376" s="184" t="n"/>
      <c r="P2376" s="186">
        <f>O2376+P2289</f>
        <v/>
      </c>
      <c r="Q2376" s="187">
        <f>N2376+P2376</f>
        <v/>
      </c>
      <c r="R2376" s="184" t="n"/>
      <c r="S2376" s="186">
        <f>R2376+S2289</f>
        <v/>
      </c>
      <c r="T2376" s="184" t="n"/>
      <c r="U2376" s="186">
        <f>T2376+U2289</f>
        <v/>
      </c>
      <c r="V2376" s="188">
        <f>L2376-N2376-U2376</f>
        <v/>
      </c>
      <c r="W2376" s="186">
        <f>IF(L2376-N2376-U2376-V2376=0,"","Error")</f>
        <v/>
      </c>
    </row>
    <row r="2377" ht="13" customHeight="1">
      <c r="A2377" s="15" t="n"/>
      <c r="B2377" s="18" t="n"/>
      <c r="C2377" s="21" t="n">
        <v>71006</v>
      </c>
      <c r="D2377" s="22" t="inlineStr">
        <is>
          <t>ពិន័យផ្សេងៗលើការនាំចូល</t>
        </is>
      </c>
      <c r="E2377" s="50" t="inlineStr">
        <is>
          <t>PIM</t>
        </is>
      </c>
      <c r="F2377" s="184" t="n"/>
      <c r="G2377" s="185" t="n"/>
      <c r="H2377" s="185" t="n"/>
      <c r="I2377" s="185" t="n"/>
      <c r="J2377" s="186" t="n"/>
      <c r="K2377" s="184" t="n">
        <v>0</v>
      </c>
      <c r="L2377" s="186">
        <f>K2377+L2290</f>
        <v/>
      </c>
      <c r="M2377" s="184" t="n">
        <v>0</v>
      </c>
      <c r="N2377" s="186">
        <f>M2377+N2290</f>
        <v/>
      </c>
      <c r="O2377" s="184" t="n"/>
      <c r="P2377" s="186">
        <f>O2377+P2290</f>
        <v/>
      </c>
      <c r="Q2377" s="187">
        <f>N2377+P2377</f>
        <v/>
      </c>
      <c r="R2377" s="184" t="n"/>
      <c r="S2377" s="186">
        <f>R2377+S2290</f>
        <v/>
      </c>
      <c r="T2377" s="184" t="n"/>
      <c r="U2377" s="186">
        <f>T2377+U2290</f>
        <v/>
      </c>
      <c r="V2377" s="188">
        <f>L2377-N2377-U2377</f>
        <v/>
      </c>
      <c r="W2377" s="186">
        <f>IF(L2377-N2377-U2377-V2377=0,"","Error")</f>
        <v/>
      </c>
    </row>
    <row r="2378" ht="14" customHeight="1" thickBot="1">
      <c r="A2378" s="15" t="n"/>
      <c r="B2378" s="24" t="n"/>
      <c r="C2378" s="55" t="n">
        <v>71007</v>
      </c>
      <c r="D2378" s="56" t="inlineStr">
        <is>
          <t>ពន្ធនាំចូល (ជាបន្ទុករបស់រដ្ឋ)</t>
        </is>
      </c>
      <c r="E2378" s="57" t="inlineStr">
        <is>
          <t>CRP</t>
        </is>
      </c>
      <c r="F2378" s="107" t="n"/>
      <c r="G2378" s="108" t="n"/>
      <c r="H2378" s="108" t="n"/>
      <c r="I2378" s="108" t="n"/>
      <c r="J2378" s="109" t="n"/>
      <c r="K2378" s="107" t="n">
        <v>0</v>
      </c>
      <c r="L2378" s="109">
        <f>K2378+L2291</f>
        <v/>
      </c>
      <c r="M2378" s="107" t="n">
        <v>0</v>
      </c>
      <c r="N2378" s="109">
        <f>M2378+N2291</f>
        <v/>
      </c>
      <c r="O2378" s="107" t="n"/>
      <c r="P2378" s="109">
        <f>O2378+P2291</f>
        <v/>
      </c>
      <c r="Q2378" s="110">
        <f>N2378+P2378</f>
        <v/>
      </c>
      <c r="R2378" s="107" t="n"/>
      <c r="S2378" s="109">
        <f>R2378+S2291</f>
        <v/>
      </c>
      <c r="T2378" s="107" t="n"/>
      <c r="U2378" s="109">
        <f>T2378+U2291</f>
        <v/>
      </c>
      <c r="V2378" s="111">
        <f>L2378-N2378-U2378</f>
        <v/>
      </c>
      <c r="W2378" s="109">
        <f>IF(L2378-N2378-U2378-V2378=0,"","Error")</f>
        <v/>
      </c>
    </row>
    <row r="2379" ht="13" customHeight="1">
      <c r="A2379" s="15" t="n"/>
      <c r="B2379" s="19" t="inlineStr">
        <is>
          <t>7101</t>
        </is>
      </c>
      <c r="C2379" s="20" t="n">
        <v>71011</v>
      </c>
      <c r="D2379" s="16" t="inlineStr">
        <is>
          <t>អាករលើការនាំចេញឈើ</t>
        </is>
      </c>
      <c r="E2379" s="49" t="inlineStr">
        <is>
          <t>ETW</t>
        </is>
      </c>
      <c r="F2379" s="97" t="n"/>
      <c r="G2379" s="98" t="n"/>
      <c r="H2379" s="98" t="n"/>
      <c r="I2379" s="98" t="n"/>
      <c r="J2379" s="99" t="n"/>
      <c r="K2379" s="97" t="n">
        <v>0</v>
      </c>
      <c r="L2379" s="99">
        <f>K2379+L2292</f>
        <v/>
      </c>
      <c r="M2379" s="97" t="n">
        <v>0</v>
      </c>
      <c r="N2379" s="99">
        <f>M2379+N2292</f>
        <v/>
      </c>
      <c r="O2379" s="97" t="n"/>
      <c r="P2379" s="99">
        <f>O2379+P2292</f>
        <v/>
      </c>
      <c r="Q2379" s="100">
        <f>N2379+P2379</f>
        <v/>
      </c>
      <c r="R2379" s="97" t="n"/>
      <c r="S2379" s="99">
        <f>R2379+S2292</f>
        <v/>
      </c>
      <c r="T2379" s="97" t="n"/>
      <c r="U2379" s="99">
        <f>T2379+U2292</f>
        <v/>
      </c>
      <c r="V2379" s="101">
        <f>L2379-N2379-U2379</f>
        <v/>
      </c>
      <c r="W2379" s="99">
        <f>IF(L2379-N2379-U2379-V2379=0,"","Error")</f>
        <v/>
      </c>
    </row>
    <row r="2380" ht="13" customHeight="1">
      <c r="A2380" s="15" t="n"/>
      <c r="B2380" s="18" t="n"/>
      <c r="C2380" s="21" t="n">
        <v>71012</v>
      </c>
      <c r="D2380" s="22" t="inlineStr">
        <is>
          <t>អាករលើការនាំចេញកៅស៊ូ</t>
        </is>
      </c>
      <c r="E2380" s="50" t="inlineStr">
        <is>
          <t>ETR</t>
        </is>
      </c>
      <c r="F2380" s="184" t="n"/>
      <c r="G2380" s="185" t="n"/>
      <c r="H2380" s="185" t="n"/>
      <c r="I2380" s="185" t="n"/>
      <c r="J2380" s="186" t="n"/>
      <c r="K2380" s="184" t="n">
        <v>0</v>
      </c>
      <c r="L2380" s="186">
        <f>K2380+L2293</f>
        <v/>
      </c>
      <c r="M2380" s="184" t="n">
        <v>0</v>
      </c>
      <c r="N2380" s="186">
        <f>M2380+N2293</f>
        <v/>
      </c>
      <c r="O2380" s="184" t="n"/>
      <c r="P2380" s="186">
        <f>O2380+P2293</f>
        <v/>
      </c>
      <c r="Q2380" s="187">
        <f>N2380+P2380</f>
        <v/>
      </c>
      <c r="R2380" s="184" t="n"/>
      <c r="S2380" s="186">
        <f>R2380+S2293</f>
        <v/>
      </c>
      <c r="T2380" s="184" t="n"/>
      <c r="U2380" s="186">
        <f>T2380+U2293</f>
        <v/>
      </c>
      <c r="V2380" s="188">
        <f>L2380-N2380-U2380</f>
        <v/>
      </c>
      <c r="W2380" s="186">
        <f>IF(L2380-N2380-U2380-V2380=0,"","Error")</f>
        <v/>
      </c>
    </row>
    <row r="2381" ht="13" customHeight="1">
      <c r="A2381" s="15" t="n"/>
      <c r="B2381" s="18" t="n"/>
      <c r="C2381" s="21" t="n">
        <v>71013</v>
      </c>
      <c r="D2381" s="22" t="inlineStr">
        <is>
          <t>អាករលើការនាំចេញផលិតផលតេលសិលា</t>
        </is>
      </c>
      <c r="E2381" s="50" t="inlineStr">
        <is>
          <t>ETP</t>
        </is>
      </c>
      <c r="F2381" s="184" t="n"/>
      <c r="G2381" s="185" t="n"/>
      <c r="H2381" s="185" t="n"/>
      <c r="I2381" s="185" t="n"/>
      <c r="J2381" s="186" t="n"/>
      <c r="K2381" s="184" t="n">
        <v>0</v>
      </c>
      <c r="L2381" s="186">
        <f>K2381+L2294</f>
        <v/>
      </c>
      <c r="M2381" s="184" t="n">
        <v>0</v>
      </c>
      <c r="N2381" s="186">
        <f>M2381+N2294</f>
        <v/>
      </c>
      <c r="O2381" s="184" t="n"/>
      <c r="P2381" s="186">
        <f>O2381+P2294</f>
        <v/>
      </c>
      <c r="Q2381" s="187">
        <f>N2381+P2381</f>
        <v/>
      </c>
      <c r="R2381" s="184" t="n"/>
      <c r="S2381" s="186">
        <f>R2381+S2294</f>
        <v/>
      </c>
      <c r="T2381" s="184" t="n"/>
      <c r="U2381" s="186">
        <f>T2381+U2294</f>
        <v/>
      </c>
      <c r="V2381" s="188">
        <f>L2381-N2381-U2381</f>
        <v/>
      </c>
      <c r="W2381" s="186">
        <f>IF(L2381-N2381-U2381-V2381=0,"","Error")</f>
        <v/>
      </c>
    </row>
    <row r="2382" ht="13" customHeight="1">
      <c r="A2382" s="15" t="n"/>
      <c r="B2382" s="18" t="n"/>
      <c r="C2382" s="21" t="n">
        <v>71014</v>
      </c>
      <c r="D2382" s="22" t="inlineStr">
        <is>
          <t>អាករលើការនាំចេញទំនិញផ្សេងៗ</t>
        </is>
      </c>
      <c r="E2382" s="50" t="inlineStr">
        <is>
          <t>ETO</t>
        </is>
      </c>
      <c r="F2382" s="184" t="n"/>
      <c r="G2382" s="185" t="n"/>
      <c r="H2382" s="185" t="n"/>
      <c r="I2382" s="185" t="n"/>
      <c r="J2382" s="186" t="n"/>
      <c r="K2382" s="184" t="n">
        <v>0</v>
      </c>
      <c r="L2382" s="186">
        <f>K2382+L2295</f>
        <v/>
      </c>
      <c r="M2382" s="184" t="n">
        <v>0</v>
      </c>
      <c r="N2382" s="186">
        <f>M2382+N2295</f>
        <v/>
      </c>
      <c r="O2382" s="184" t="n"/>
      <c r="P2382" s="186">
        <f>O2382+P2295</f>
        <v/>
      </c>
      <c r="Q2382" s="187">
        <f>N2382+P2382</f>
        <v/>
      </c>
      <c r="R2382" s="184" t="n"/>
      <c r="S2382" s="186">
        <f>R2382+S2295</f>
        <v/>
      </c>
      <c r="T2382" s="184" t="n"/>
      <c r="U2382" s="186">
        <f>T2382+U2295</f>
        <v/>
      </c>
      <c r="V2382" s="188">
        <f>L2382-N2382-U2382</f>
        <v/>
      </c>
      <c r="W2382" s="186">
        <f>IF(L2382-N2382-U2382-V2382=0,"","Error")</f>
        <v/>
      </c>
    </row>
    <row r="2383" ht="14" customHeight="1" thickBot="1">
      <c r="A2383" s="81" t="n"/>
      <c r="B2383" s="24" t="n"/>
      <c r="C2383" s="55" t="n">
        <v>71016</v>
      </c>
      <c r="D2383" s="56" t="inlineStr">
        <is>
          <t>ពិន័យផ្សេងៗលើការនាំចេញ</t>
        </is>
      </c>
      <c r="E2383" s="57" t="inlineStr">
        <is>
          <t>PEX</t>
        </is>
      </c>
      <c r="F2383" s="107" t="n"/>
      <c r="G2383" s="108" t="n"/>
      <c r="H2383" s="108" t="n"/>
      <c r="I2383" s="108" t="n"/>
      <c r="J2383" s="109" t="n"/>
      <c r="K2383" s="107" t="n">
        <v>0</v>
      </c>
      <c r="L2383" s="109">
        <f>K2383+L2296</f>
        <v/>
      </c>
      <c r="M2383" s="107" t="n">
        <v>0</v>
      </c>
      <c r="N2383" s="109">
        <f>M2383+N2296</f>
        <v/>
      </c>
      <c r="O2383" s="107" t="n"/>
      <c r="P2383" s="109">
        <f>O2383+P2296</f>
        <v/>
      </c>
      <c r="Q2383" s="110">
        <f>N2383+P2383</f>
        <v/>
      </c>
      <c r="R2383" s="107" t="n"/>
      <c r="S2383" s="109">
        <f>R2383+S2296</f>
        <v/>
      </c>
      <c r="T2383" s="107" t="n"/>
      <c r="U2383" s="109">
        <f>T2383+U2296</f>
        <v/>
      </c>
      <c r="V2383" s="111">
        <f>L2383-N2383-U2383</f>
        <v/>
      </c>
      <c r="W2383" s="109">
        <f>IF(L2383-N2383-U2383-V2383=0,"","Error")</f>
        <v/>
      </c>
    </row>
    <row r="2384" ht="14" customHeight="1" thickBot="1">
      <c r="A2384" s="25" t="inlineStr">
        <is>
          <t>73</t>
        </is>
      </c>
      <c r="B2384" s="19" t="inlineStr">
        <is>
          <t>7301</t>
        </is>
      </c>
      <c r="C2384" s="26" t="n">
        <v>73011</v>
      </c>
      <c r="D2384" s="36" t="inlineStr">
        <is>
          <t>ការលក់សម្ភារបរិក្ខារ សម្ភារខូចខាត សម្ភារសិក្សា</t>
        </is>
      </c>
      <c r="E2384" s="58" t="inlineStr">
        <is>
          <t>SOS</t>
        </is>
      </c>
      <c r="F2384" s="189" t="n"/>
      <c r="G2384" s="190" t="n"/>
      <c r="H2384" s="190" t="n"/>
      <c r="I2384" s="190" t="n"/>
      <c r="J2384" s="114" t="n"/>
      <c r="K2384" s="189" t="n">
        <v>0</v>
      </c>
      <c r="L2384" s="114">
        <f>K2384+L2297</f>
        <v/>
      </c>
      <c r="M2384" s="189" t="n">
        <v>0</v>
      </c>
      <c r="N2384" s="114">
        <f>M2384+N2297</f>
        <v/>
      </c>
      <c r="O2384" s="189" t="n"/>
      <c r="P2384" s="114">
        <f>O2384+P2297</f>
        <v/>
      </c>
      <c r="Q2384" s="115">
        <f>N2384+P2384</f>
        <v/>
      </c>
      <c r="R2384" s="189" t="n"/>
      <c r="S2384" s="114">
        <f>R2384+S2297</f>
        <v/>
      </c>
      <c r="T2384" s="189" t="n"/>
      <c r="U2384" s="114">
        <f>T2384+U2297</f>
        <v/>
      </c>
      <c r="V2384" s="191">
        <f>L2384-N2384-U2384</f>
        <v/>
      </c>
      <c r="W2384" s="114">
        <f>IF(L2384-N2384-U2384-V2384=0,"","Error")</f>
        <v/>
      </c>
    </row>
    <row r="2385" ht="14" customHeight="1" thickBot="1">
      <c r="A2385" s="23" t="n"/>
      <c r="B2385" s="18" t="n"/>
      <c r="C2385" s="143" t="inlineStr">
        <is>
          <t>73012</t>
        </is>
      </c>
      <c r="D2385" s="128" t="inlineStr">
        <is>
          <t>សរុបលក់ឯកសារ លតាប័ត្រ និងលិខិតបោះពុម្ពផ្សេងៗ</t>
        </is>
      </c>
      <c r="E2385" s="90" t="n"/>
      <c r="F2385" s="118" t="n"/>
      <c r="G2385" s="119">
        <f>SUM(G2386:G2390)</f>
        <v/>
      </c>
      <c r="H2385" s="119">
        <f>SUM(H2386:H2390)</f>
        <v/>
      </c>
      <c r="I2385" s="119">
        <f>SUM(I2386:I2390)</f>
        <v/>
      </c>
      <c r="J2385" s="120">
        <f>SUM(J2386:J2390)</f>
        <v/>
      </c>
      <c r="K2385" s="118">
        <f>SUM(K2386:K2390)</f>
        <v/>
      </c>
      <c r="L2385" s="120">
        <f>SUM(L2386:L2390)</f>
        <v/>
      </c>
      <c r="M2385" s="118">
        <f>SUM(M2386:M2390)</f>
        <v/>
      </c>
      <c r="N2385" s="120">
        <f>SUM(N2386:N2390)</f>
        <v/>
      </c>
      <c r="O2385" s="118">
        <f>SUM(O2386:O2390)</f>
        <v/>
      </c>
      <c r="P2385" s="120">
        <f>SUM(P2386:P2390)</f>
        <v/>
      </c>
      <c r="Q2385" s="121">
        <f>SUM(Q2386:Q2390)</f>
        <v/>
      </c>
      <c r="R2385" s="118">
        <f>SUM(R2386:R2390)</f>
        <v/>
      </c>
      <c r="S2385" s="120">
        <f>SUM(S2386:S2390)</f>
        <v/>
      </c>
      <c r="T2385" s="118">
        <f>SUM(T2386:T2390)</f>
        <v/>
      </c>
      <c r="U2385" s="120">
        <f>SUM(U2386:U2390)</f>
        <v/>
      </c>
      <c r="V2385" s="122">
        <f>SUM(V2386:V2390)</f>
        <v/>
      </c>
      <c r="W2385" s="120">
        <f>IF(L2385-N2385-U2385-V2385=0,"","Error")</f>
        <v/>
      </c>
    </row>
    <row r="2386" ht="13" customHeight="1">
      <c r="A2386" s="23" t="n"/>
      <c r="B2386" s="18" t="n"/>
      <c r="C2386" s="127" t="n"/>
      <c r="D2386" s="14" t="inlineStr">
        <is>
          <t>កម្រៃលតាប័ត្ររថយន្ដ</t>
        </is>
      </c>
      <c r="E2386" s="59" t="inlineStr">
        <is>
          <t>VVF</t>
        </is>
      </c>
      <c r="F2386" s="192" t="n"/>
      <c r="G2386" s="193" t="n"/>
      <c r="H2386" s="193" t="n"/>
      <c r="I2386" s="193" t="n"/>
      <c r="J2386" s="194" t="n"/>
      <c r="K2386" s="192" t="n">
        <v>0</v>
      </c>
      <c r="L2386" s="194">
        <f>K2386+L2299</f>
        <v/>
      </c>
      <c r="M2386" s="192" t="n">
        <v>0</v>
      </c>
      <c r="N2386" s="194">
        <f>M2386+N2299</f>
        <v/>
      </c>
      <c r="O2386" s="192" t="n"/>
      <c r="P2386" s="194">
        <f>O2386+P2299</f>
        <v/>
      </c>
      <c r="Q2386" s="195">
        <f>N2386+P2386</f>
        <v/>
      </c>
      <c r="R2386" s="192" t="n"/>
      <c r="S2386" s="194">
        <f>R2386+S2299</f>
        <v/>
      </c>
      <c r="T2386" s="192" t="n"/>
      <c r="U2386" s="194">
        <f>T2386+U2299</f>
        <v/>
      </c>
      <c r="V2386" s="196">
        <f>L2386-N2386-U2386</f>
        <v/>
      </c>
      <c r="W2386" s="194">
        <f>IF(L2386-N2386-U2386-V2386=0,"","Error")</f>
        <v/>
      </c>
    </row>
    <row r="2387" ht="13" customHeight="1">
      <c r="A2387" s="23" t="n"/>
      <c r="B2387" s="18" t="n"/>
      <c r="C2387" s="127" t="n"/>
      <c r="D2387" s="6" t="inlineStr">
        <is>
          <t>កម្រៃត្រាពន្ធគយ</t>
        </is>
      </c>
      <c r="E2387" s="60" t="inlineStr">
        <is>
          <t>CSF</t>
        </is>
      </c>
      <c r="F2387" s="150" t="n"/>
      <c r="G2387" s="151" t="n"/>
      <c r="H2387" s="151" t="n"/>
      <c r="I2387" s="151" t="n"/>
      <c r="J2387" s="152" t="n"/>
      <c r="K2387" s="150" t="n">
        <v>71800</v>
      </c>
      <c r="L2387" s="152">
        <f>K2387+L2300</f>
        <v/>
      </c>
      <c r="M2387" s="150" t="n">
        <v>0</v>
      </c>
      <c r="N2387" s="152">
        <f>M2387+N2300</f>
        <v/>
      </c>
      <c r="O2387" s="150" t="n"/>
      <c r="P2387" s="152">
        <f>O2387+P2300</f>
        <v/>
      </c>
      <c r="Q2387" s="153">
        <f>N2387+P2387</f>
        <v/>
      </c>
      <c r="R2387" s="150" t="n"/>
      <c r="S2387" s="152">
        <f>R2387+S2300</f>
        <v/>
      </c>
      <c r="T2387" s="150" t="n"/>
      <c r="U2387" s="152">
        <f>T2387+U2300</f>
        <v/>
      </c>
      <c r="V2387" s="154">
        <f>L2387-N2387-U2387</f>
        <v/>
      </c>
      <c r="W2387" s="152">
        <f>IF(L2387-N2387-U2387-V2387=0,"","Error")</f>
        <v/>
      </c>
    </row>
    <row r="2388" ht="13" customHeight="1">
      <c r="A2388" s="23" t="n"/>
      <c r="B2388" s="18" t="n"/>
      <c r="C2388" s="127" t="n"/>
      <c r="D2388" s="6" t="inlineStr">
        <is>
          <t>កម្រៃតែមប្រិ៍អាករ</t>
        </is>
      </c>
      <c r="E2388" s="60" t="inlineStr">
        <is>
          <t>STF</t>
        </is>
      </c>
      <c r="F2388" s="150" t="n"/>
      <c r="G2388" s="151" t="n"/>
      <c r="H2388" s="151" t="n"/>
      <c r="I2388" s="151" t="n"/>
      <c r="J2388" s="152" t="n"/>
      <c r="K2388" s="150" t="n">
        <v>0</v>
      </c>
      <c r="L2388" s="152">
        <f>K2388+L2301</f>
        <v/>
      </c>
      <c r="M2388" s="150" t="n">
        <v>0</v>
      </c>
      <c r="N2388" s="152">
        <f>M2388+N2301</f>
        <v/>
      </c>
      <c r="O2388" s="150" t="n"/>
      <c r="P2388" s="152">
        <f>O2388+P2301</f>
        <v/>
      </c>
      <c r="Q2388" s="153">
        <f>N2388+P2388</f>
        <v/>
      </c>
      <c r="R2388" s="150" t="n"/>
      <c r="S2388" s="152">
        <f>R2388+S2301</f>
        <v/>
      </c>
      <c r="T2388" s="150" t="n"/>
      <c r="U2388" s="152">
        <f>T2388+U2301</f>
        <v/>
      </c>
      <c r="V2388" s="154">
        <f>L2388-N2388-U2388</f>
        <v/>
      </c>
      <c r="W2388" s="152">
        <f>IF(L2388-N2388-U2388-V2388=0,"","Error")</f>
        <v/>
      </c>
    </row>
    <row r="2389" ht="13" customHeight="1">
      <c r="A2389" s="23" t="n"/>
      <c r="B2389" s="18" t="n"/>
      <c r="C2389" s="127" t="n"/>
      <c r="D2389" s="6" t="inlineStr">
        <is>
          <t>កម្រៃបណ្ណដឹកជញ្ជូនទំនិញ</t>
        </is>
      </c>
      <c r="E2389" s="60" t="inlineStr">
        <is>
          <t>TSF</t>
        </is>
      </c>
      <c r="F2389" s="150" t="n"/>
      <c r="G2389" s="151" t="n"/>
      <c r="H2389" s="151" t="n"/>
      <c r="I2389" s="151" t="n"/>
      <c r="J2389" s="152" t="n"/>
      <c r="K2389" s="150" t="n">
        <v>1000</v>
      </c>
      <c r="L2389" s="152">
        <f>K2389+L2302</f>
        <v/>
      </c>
      <c r="M2389" s="150" t="n">
        <v>0</v>
      </c>
      <c r="N2389" s="152">
        <f>M2389+N2302</f>
        <v/>
      </c>
      <c r="O2389" s="150" t="n"/>
      <c r="P2389" s="152">
        <f>O2389+P2302</f>
        <v/>
      </c>
      <c r="Q2389" s="153">
        <f>N2389+P2389</f>
        <v/>
      </c>
      <c r="R2389" s="150" t="n"/>
      <c r="S2389" s="152">
        <f>R2389+S2302</f>
        <v/>
      </c>
      <c r="T2389" s="150" t="n"/>
      <c r="U2389" s="152">
        <f>T2389+U2302</f>
        <v/>
      </c>
      <c r="V2389" s="154">
        <f>L2389-N2389-U2389</f>
        <v/>
      </c>
      <c r="W2389" s="152">
        <f>IF(L2389-N2389-U2389-V2389=0,"","Error")</f>
        <v/>
      </c>
    </row>
    <row r="2390" ht="13" customHeight="1">
      <c r="A2390" s="23" t="n"/>
      <c r="B2390" s="18" t="n"/>
      <c r="C2390" s="127" t="n"/>
      <c r="D2390" s="7" t="inlineStr">
        <is>
          <t>កម្រៃសៀលកុងតឺន័រ</t>
        </is>
      </c>
      <c r="E2390" s="61" t="inlineStr">
        <is>
          <t>CCS</t>
        </is>
      </c>
      <c r="F2390" s="197" t="n"/>
      <c r="G2390" s="198" t="n"/>
      <c r="H2390" s="198" t="n"/>
      <c r="I2390" s="198" t="n"/>
      <c r="J2390" s="199" t="n"/>
      <c r="K2390" s="197" t="n">
        <v>0</v>
      </c>
      <c r="L2390" s="199">
        <f>K2390+L2303</f>
        <v/>
      </c>
      <c r="M2390" s="197" t="n">
        <v>0</v>
      </c>
      <c r="N2390" s="199">
        <f>M2390+N2303</f>
        <v/>
      </c>
      <c r="O2390" s="197" t="n"/>
      <c r="P2390" s="199">
        <f>O2390+P2303</f>
        <v/>
      </c>
      <c r="Q2390" s="200">
        <f>N2390+P2390</f>
        <v/>
      </c>
      <c r="R2390" s="197" t="n"/>
      <c r="S2390" s="199">
        <f>R2390+S2303</f>
        <v/>
      </c>
      <c r="T2390" s="197" t="n"/>
      <c r="U2390" s="199">
        <f>T2390+U2303</f>
        <v/>
      </c>
      <c r="V2390" s="201">
        <f>L2390-N2390-U2390</f>
        <v/>
      </c>
      <c r="W2390" s="199">
        <f>IF(L2390-N2390-U2390-V2390=0,"","Error")</f>
        <v/>
      </c>
    </row>
    <row r="2391" ht="13" customHeight="1">
      <c r="A2391" s="15" t="n"/>
      <c r="B2391" s="18" t="n"/>
      <c r="C2391" s="21" t="n">
        <v>73013</v>
      </c>
      <c r="D2391" s="22" t="inlineStr">
        <is>
          <t>ផលបានពីការលក់ទ្រព្យសម្បត្តិកំទេចកំទី</t>
        </is>
      </c>
      <c r="E2391" s="62" t="inlineStr">
        <is>
          <t>SOM</t>
        </is>
      </c>
      <c r="F2391" s="184" t="n"/>
      <c r="G2391" s="185" t="n"/>
      <c r="H2391" s="185" t="n"/>
      <c r="I2391" s="185" t="n"/>
      <c r="J2391" s="186" t="n"/>
      <c r="K2391" s="184" t="n">
        <v>0</v>
      </c>
      <c r="L2391" s="186">
        <f>K2391+L2304</f>
        <v/>
      </c>
      <c r="M2391" s="184" t="n">
        <v>0</v>
      </c>
      <c r="N2391" s="186">
        <f>M2391+N2304</f>
        <v/>
      </c>
      <c r="O2391" s="184" t="n"/>
      <c r="P2391" s="186">
        <f>O2391+P2304</f>
        <v/>
      </c>
      <c r="Q2391" s="187">
        <f>N2391+P2391</f>
        <v/>
      </c>
      <c r="R2391" s="184" t="n"/>
      <c r="S2391" s="186">
        <f>R2391+S2304</f>
        <v/>
      </c>
      <c r="T2391" s="184" t="n"/>
      <c r="U2391" s="186">
        <f>T2391+U2304</f>
        <v/>
      </c>
      <c r="V2391" s="188">
        <f>L2391-N2391-U2391</f>
        <v/>
      </c>
      <c r="W2391" s="186">
        <f>IF(L2391-N2391-U2391-V2391=0,"","Error")</f>
        <v/>
      </c>
    </row>
    <row r="2392" ht="13" customHeight="1">
      <c r="A2392" s="15" t="n"/>
      <c r="B2392" s="18" t="n"/>
      <c r="C2392" s="21" t="n">
        <v>73015</v>
      </c>
      <c r="D2392" s="22" t="inlineStr">
        <is>
          <t>ការលក់មធ្យោបាយដឹកជញ្ជូន និងគ្រឿងចក្រចាស់ៗ ឬខូច</t>
        </is>
      </c>
      <c r="E2392" s="62" t="inlineStr">
        <is>
          <t>SOV</t>
        </is>
      </c>
      <c r="F2392" s="184" t="n"/>
      <c r="G2392" s="185" t="n"/>
      <c r="H2392" s="185" t="n"/>
      <c r="I2392" s="185" t="n"/>
      <c r="J2392" s="186" t="n"/>
      <c r="K2392" s="184" t="n">
        <v>0</v>
      </c>
      <c r="L2392" s="186">
        <f>K2392+L2305</f>
        <v/>
      </c>
      <c r="M2392" s="184" t="n">
        <v>0</v>
      </c>
      <c r="N2392" s="186">
        <f>M2392+N2305</f>
        <v/>
      </c>
      <c r="O2392" s="184" t="n"/>
      <c r="P2392" s="186">
        <f>O2392+P2305</f>
        <v/>
      </c>
      <c r="Q2392" s="187">
        <f>N2392+P2392</f>
        <v/>
      </c>
      <c r="R2392" s="184" t="n"/>
      <c r="S2392" s="186">
        <f>R2392+S2305</f>
        <v/>
      </c>
      <c r="T2392" s="184" t="n"/>
      <c r="U2392" s="186">
        <f>T2392+U2305</f>
        <v/>
      </c>
      <c r="V2392" s="188">
        <f>L2392-N2392-U2392</f>
        <v/>
      </c>
      <c r="W2392" s="186">
        <f>IF(L2392-N2392-U2392-V2392=0,"","Error")</f>
        <v/>
      </c>
    </row>
    <row r="2393" ht="13" customHeight="1">
      <c r="A2393" s="15" t="n"/>
      <c r="B2393" s="18" t="n"/>
      <c r="C2393" s="21" t="n">
        <v>73016</v>
      </c>
      <c r="D2393" s="22" t="inlineStr">
        <is>
          <t>ការលក់ឧបករណ៍អេឡិចត្រូនិចចាស់ៗ ឬ ខូច</t>
        </is>
      </c>
      <c r="E2393" s="62" t="inlineStr">
        <is>
          <t>SOD</t>
        </is>
      </c>
      <c r="F2393" s="184" t="n"/>
      <c r="G2393" s="185" t="n"/>
      <c r="H2393" s="185" t="n"/>
      <c r="I2393" s="185" t="n"/>
      <c r="J2393" s="186" t="n"/>
      <c r="K2393" s="184" t="n">
        <v>0</v>
      </c>
      <c r="L2393" s="186">
        <f>K2393+L2306</f>
        <v/>
      </c>
      <c r="M2393" s="184" t="n">
        <v>0</v>
      </c>
      <c r="N2393" s="186">
        <f>M2393+N2306</f>
        <v/>
      </c>
      <c r="O2393" s="184" t="n"/>
      <c r="P2393" s="186">
        <f>O2393+P2306</f>
        <v/>
      </c>
      <c r="Q2393" s="187">
        <f>N2393+P2393</f>
        <v/>
      </c>
      <c r="R2393" s="184" t="n"/>
      <c r="S2393" s="186">
        <f>R2393+S2306</f>
        <v/>
      </c>
      <c r="T2393" s="184" t="n"/>
      <c r="U2393" s="186">
        <f>T2393+U2306</f>
        <v/>
      </c>
      <c r="V2393" s="188">
        <f>L2393-N2393-U2393</f>
        <v/>
      </c>
      <c r="W2393" s="186">
        <f>IF(L2393-N2393-U2393-V2393=0,"","Error")</f>
        <v/>
      </c>
    </row>
    <row r="2394" ht="13" customHeight="1">
      <c r="A2394" s="15" t="n"/>
      <c r="B2394" s="18" t="n"/>
      <c r="C2394" s="21" t="n">
        <v>73017</v>
      </c>
      <c r="D2394" s="22" t="inlineStr">
        <is>
          <t>ការលក់ឧបករណ៍អគ្គិសនីចាស់ៗ ឬ ខូច</t>
        </is>
      </c>
      <c r="E2394" s="62" t="inlineStr">
        <is>
          <t>SOE</t>
        </is>
      </c>
      <c r="F2394" s="184" t="n"/>
      <c r="G2394" s="185" t="n"/>
      <c r="H2394" s="185" t="n"/>
      <c r="I2394" s="185" t="n"/>
      <c r="J2394" s="186" t="n"/>
      <c r="K2394" s="184" t="n">
        <v>0</v>
      </c>
      <c r="L2394" s="186">
        <f>K2394+L2307</f>
        <v/>
      </c>
      <c r="M2394" s="184" t="n">
        <v>0</v>
      </c>
      <c r="N2394" s="186">
        <f>M2394+N2307</f>
        <v/>
      </c>
      <c r="O2394" s="184" t="n"/>
      <c r="P2394" s="186">
        <f>O2394+P2307</f>
        <v/>
      </c>
      <c r="Q2394" s="187">
        <f>N2394+P2394</f>
        <v/>
      </c>
      <c r="R2394" s="184" t="n"/>
      <c r="S2394" s="186">
        <f>R2394+S2307</f>
        <v/>
      </c>
      <c r="T2394" s="184" t="n"/>
      <c r="U2394" s="186">
        <f>T2394+U2307</f>
        <v/>
      </c>
      <c r="V2394" s="188">
        <f>L2394-N2394-U2394</f>
        <v/>
      </c>
      <c r="W2394" s="186">
        <f>IF(L2394-N2394-U2394-V2394=0,"","Error")</f>
        <v/>
      </c>
    </row>
    <row r="2395" ht="14" customHeight="1" thickBot="1">
      <c r="A2395" s="15" t="n"/>
      <c r="B2395" s="24" t="n"/>
      <c r="C2395" s="55" t="n">
        <v>73018</v>
      </c>
      <c r="D2395" s="56" t="inlineStr">
        <is>
          <t>ការលក់ទ្រព្យសម្បត្តិនៃរដ្ឋបាលសាធារណៈផ្សេងទៀត</t>
        </is>
      </c>
      <c r="E2395" s="80" t="inlineStr">
        <is>
          <t>SOO</t>
        </is>
      </c>
      <c r="F2395" s="107" t="n"/>
      <c r="G2395" s="108" t="n"/>
      <c r="H2395" s="108" t="n"/>
      <c r="I2395" s="108" t="n"/>
      <c r="J2395" s="109" t="n"/>
      <c r="K2395" s="107" t="n">
        <v>0</v>
      </c>
      <c r="L2395" s="109">
        <f>K2395+L2308</f>
        <v/>
      </c>
      <c r="M2395" s="107" t="n">
        <v>0</v>
      </c>
      <c r="N2395" s="109">
        <f>M2395+N2308</f>
        <v/>
      </c>
      <c r="O2395" s="107" t="n"/>
      <c r="P2395" s="109">
        <f>O2395+P2308</f>
        <v/>
      </c>
      <c r="Q2395" s="110">
        <f>N2395+P2395</f>
        <v/>
      </c>
      <c r="R2395" s="107" t="n"/>
      <c r="S2395" s="109">
        <f>R2395+S2308</f>
        <v/>
      </c>
      <c r="T2395" s="107" t="n"/>
      <c r="U2395" s="109">
        <f>T2395+U2308</f>
        <v/>
      </c>
      <c r="V2395" s="111">
        <f>L2395-N2395-U2395</f>
        <v/>
      </c>
      <c r="W2395" s="109">
        <f>IF(L2395-N2395-U2395-V2395=0,"","Error")</f>
        <v/>
      </c>
    </row>
    <row r="2396" ht="14" customHeight="1" thickBot="1">
      <c r="A2396" s="15" t="n"/>
      <c r="B2396" s="19" t="inlineStr">
        <is>
          <t>7302</t>
        </is>
      </c>
      <c r="C2396" s="26" t="n">
        <v>73024</v>
      </c>
      <c r="D2396" s="35" t="inlineStr">
        <is>
          <t>កម្រៃសេវាបង់ថ្លៃសិទ្ធិប្រឡង និងសិក្សាវគ្គជើងសាគយ</t>
        </is>
      </c>
      <c r="E2396" s="63" t="inlineStr">
        <is>
          <t>CBF</t>
        </is>
      </c>
      <c r="F2396" s="189" t="n"/>
      <c r="G2396" s="190" t="n"/>
      <c r="H2396" s="190" t="n"/>
      <c r="I2396" s="190" t="n"/>
      <c r="J2396" s="114" t="n"/>
      <c r="K2396" s="189" t="n">
        <v>0</v>
      </c>
      <c r="L2396" s="114">
        <f>K2396+L2309</f>
        <v/>
      </c>
      <c r="M2396" s="189" t="n">
        <v>0</v>
      </c>
      <c r="N2396" s="114">
        <f>M2396+N2309</f>
        <v/>
      </c>
      <c r="O2396" s="189" t="n"/>
      <c r="P2396" s="114">
        <f>O2396+P2309</f>
        <v/>
      </c>
      <c r="Q2396" s="115">
        <f>N2396+P2396</f>
        <v/>
      </c>
      <c r="R2396" s="189" t="n"/>
      <c r="S2396" s="114">
        <f>R2396+S2309</f>
        <v/>
      </c>
      <c r="T2396" s="189" t="n"/>
      <c r="U2396" s="114">
        <f>T2396+U2309</f>
        <v/>
      </c>
      <c r="V2396" s="191">
        <f>L2396-N2396-U2396</f>
        <v/>
      </c>
      <c r="W2396" s="114">
        <f>IF(L2396-N2396-U2396-V2396=0,"","Error")</f>
        <v/>
      </c>
    </row>
    <row r="2397" ht="27" customHeight="1" thickBot="1">
      <c r="A2397" s="23" t="n"/>
      <c r="B2397" s="15" t="n"/>
      <c r="C2397" s="126" t="n">
        <v>73028</v>
      </c>
      <c r="D239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397" s="90" t="n"/>
      <c r="F2397" s="118" t="n"/>
      <c r="G2397" s="119">
        <f>G2398+G2403+G2409+G2410</f>
        <v/>
      </c>
      <c r="H2397" s="119">
        <f>H2398+H2403+H2409+H2410</f>
        <v/>
      </c>
      <c r="I2397" s="119">
        <f>I2398+I2403+I2409+I2410</f>
        <v/>
      </c>
      <c r="J2397" s="120">
        <f>J2398+J2403+J2409+J2410</f>
        <v/>
      </c>
      <c r="K2397" s="118">
        <f>K2398+K2403+K2409+K2410</f>
        <v/>
      </c>
      <c r="L2397" s="120">
        <f>L2398+L2403+L2409+L2410</f>
        <v/>
      </c>
      <c r="M2397" s="118">
        <f>M2398+M2403+M2409+M2410</f>
        <v/>
      </c>
      <c r="N2397" s="120">
        <f>N2398+N2403+N2409+N2410</f>
        <v/>
      </c>
      <c r="O2397" s="118">
        <f>O2398+O2403+O2409+O2410</f>
        <v/>
      </c>
      <c r="P2397" s="120">
        <f>P2398+P2403+P2409+P2410</f>
        <v/>
      </c>
      <c r="Q2397" s="121">
        <f>Q2398+Q2403+Q2409+Q2410</f>
        <v/>
      </c>
      <c r="R2397" s="118">
        <f>R2398+R2403+R2409+R2410</f>
        <v/>
      </c>
      <c r="S2397" s="120">
        <f>S2398+S2403+S2409+S2410</f>
        <v/>
      </c>
      <c r="T2397" s="118">
        <f>T2398+T2403+T2409+T2410</f>
        <v/>
      </c>
      <c r="U2397" s="120">
        <f>U2398+U2403+U2409+U2410</f>
        <v/>
      </c>
      <c r="V2397" s="122">
        <f>V2398+V2403+V2409+V2410</f>
        <v/>
      </c>
      <c r="W2397" s="120">
        <f>IF(L2397-N2397-U2397-V2397=0,"","Error")</f>
        <v/>
      </c>
    </row>
    <row r="2398" ht="14" customHeight="1" thickBot="1">
      <c r="A2398" s="23" t="n"/>
      <c r="B2398" s="18" t="n"/>
      <c r="C2398" s="129" t="n"/>
      <c r="D2398" s="141" t="inlineStr">
        <is>
          <t>សរុបកម្រៃចុះបញ្ជិកាប្រតិវេទន៍គយ</t>
        </is>
      </c>
      <c r="E2398" s="142" t="n"/>
      <c r="F2398" s="202" t="n"/>
      <c r="G2398" s="259">
        <f>SUM(G2399:G2402)</f>
        <v/>
      </c>
      <c r="H2398" s="259">
        <f>SUM(H2399:H2402)</f>
        <v/>
      </c>
      <c r="I2398" s="259">
        <f>SUM(I2399:I2402)</f>
        <v/>
      </c>
      <c r="J2398" s="260">
        <f>SUM(J2399:J2402)</f>
        <v/>
      </c>
      <c r="K2398" s="202">
        <f>SUM(K2399:K2402)</f>
        <v/>
      </c>
      <c r="L2398" s="260">
        <f>SUM(L2399:L2402)</f>
        <v/>
      </c>
      <c r="M2398" s="202">
        <f>SUM(M2399:M2402)</f>
        <v/>
      </c>
      <c r="N2398" s="260">
        <f>SUM(N2399:N2402)</f>
        <v/>
      </c>
      <c r="O2398" s="202">
        <f>SUM(O2399:O2402)</f>
        <v/>
      </c>
      <c r="P2398" s="260">
        <f>SUM(P2399:P2402)</f>
        <v/>
      </c>
      <c r="Q2398" s="261">
        <f>SUM(Q2399:Q2402)</f>
        <v/>
      </c>
      <c r="R2398" s="202">
        <f>SUM(R2399:R2402)</f>
        <v/>
      </c>
      <c r="S2398" s="260">
        <f>SUM(S2399:S2402)</f>
        <v/>
      </c>
      <c r="T2398" s="202">
        <f>SUM(T2399:T2402)</f>
        <v/>
      </c>
      <c r="U2398" s="260">
        <f>SUM(U2399:U2402)</f>
        <v/>
      </c>
      <c r="V2398" s="262">
        <f>SUM(V2399:V2402)</f>
        <v/>
      </c>
      <c r="W2398" s="260">
        <f>IF(L2398-N2398-U2398-V2398=0,"","Error")</f>
        <v/>
      </c>
    </row>
    <row r="2399" ht="26" customHeight="1">
      <c r="A2399" s="23" t="n"/>
      <c r="B2399" s="18" t="n"/>
      <c r="C2399" s="129" t="n"/>
      <c r="D2399" s="34" t="inlineStr">
        <is>
          <t>កម្រៃចុះបញ្ចិកាប្រតិវេទន៍គយនាំចេញនាំចូលនិងឆ្លងកាត់ (មាតិកាចាស់)</t>
        </is>
      </c>
      <c r="E2399" s="87" t="inlineStr">
        <is>
          <t>CDF</t>
        </is>
      </c>
      <c r="F2399" s="208" t="n"/>
      <c r="G2399" s="209" t="n"/>
      <c r="H2399" s="209" t="n"/>
      <c r="I2399" s="209" t="n"/>
      <c r="J2399" s="210" t="n"/>
      <c r="K2399" s="208" t="n">
        <v>0</v>
      </c>
      <c r="L2399" s="210">
        <f>K2399+L2312</f>
        <v/>
      </c>
      <c r="M2399" s="208" t="n">
        <v>0</v>
      </c>
      <c r="N2399" s="210">
        <f>M2399+N2312</f>
        <v/>
      </c>
      <c r="O2399" s="208" t="n"/>
      <c r="P2399" s="210">
        <f>O2399+P2312</f>
        <v/>
      </c>
      <c r="Q2399" s="211">
        <f>N2399+P2399</f>
        <v/>
      </c>
      <c r="R2399" s="208" t="n"/>
      <c r="S2399" s="210">
        <f>R2399+S2312</f>
        <v/>
      </c>
      <c r="T2399" s="208" t="n"/>
      <c r="U2399" s="210">
        <f>T2399+U2312</f>
        <v/>
      </c>
      <c r="V2399" s="212">
        <f>L2399-N2399-U2399</f>
        <v/>
      </c>
      <c r="W2399" s="210">
        <f>IF(L2399-N2399-U2399-V2399=0,"","Error")</f>
        <v/>
      </c>
    </row>
    <row r="2400" ht="26" customHeight="1">
      <c r="A2400" s="23" t="n"/>
      <c r="B2400" s="18" t="n"/>
      <c r="C2400" s="129" t="n"/>
      <c r="D240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400" s="64" t="inlineStr">
        <is>
          <t>CDL</t>
        </is>
      </c>
      <c r="F2400" s="213" t="n"/>
      <c r="G2400" s="214" t="n"/>
      <c r="H2400" s="214" t="n"/>
      <c r="I2400" s="214" t="n"/>
      <c r="J2400" s="215" t="n"/>
      <c r="K2400" s="213" t="n">
        <v>120000</v>
      </c>
      <c r="L2400" s="215">
        <f>K2400+L2313</f>
        <v/>
      </c>
      <c r="M2400" s="213" t="n">
        <v>0</v>
      </c>
      <c r="N2400" s="215">
        <f>M2400+N2313</f>
        <v/>
      </c>
      <c r="O2400" s="213" t="n"/>
      <c r="P2400" s="215">
        <f>O2400+P2313</f>
        <v/>
      </c>
      <c r="Q2400" s="216">
        <f>N2400+P2400</f>
        <v/>
      </c>
      <c r="R2400" s="213" t="n"/>
      <c r="S2400" s="215">
        <f>R2400+S2313</f>
        <v/>
      </c>
      <c r="T2400" s="213" t="n"/>
      <c r="U2400" s="215">
        <f>T2400+U2313</f>
        <v/>
      </c>
      <c r="V2400" s="217">
        <f>L2400-N2400-U2400</f>
        <v/>
      </c>
      <c r="W2400" s="215">
        <f>IF(L2400-N2400-U2400-V2400=0,"","Error")</f>
        <v/>
      </c>
    </row>
    <row r="2401" ht="26" customHeight="1">
      <c r="A2401" s="23" t="n"/>
      <c r="B2401" s="18" t="n"/>
      <c r="C2401" s="129" t="n"/>
      <c r="D240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401" s="64" t="inlineStr">
        <is>
          <t>CDO</t>
        </is>
      </c>
      <c r="F2401" s="213" t="n"/>
      <c r="G2401" s="214" t="n"/>
      <c r="H2401" s="214" t="n"/>
      <c r="I2401" s="214" t="n"/>
      <c r="J2401" s="215" t="n"/>
      <c r="K2401" s="213" t="n">
        <v>15000</v>
      </c>
      <c r="L2401" s="215">
        <f>K2401+L2314</f>
        <v/>
      </c>
      <c r="M2401" s="213" t="n">
        <v>0</v>
      </c>
      <c r="N2401" s="215">
        <f>M2401+N2314</f>
        <v/>
      </c>
      <c r="O2401" s="213" t="n"/>
      <c r="P2401" s="215">
        <f>O2401+P2314</f>
        <v/>
      </c>
      <c r="Q2401" s="216">
        <f>N2401+P2401</f>
        <v/>
      </c>
      <c r="R2401" s="213" t="n"/>
      <c r="S2401" s="215">
        <f>R2401+S2314</f>
        <v/>
      </c>
      <c r="T2401" s="213" t="n"/>
      <c r="U2401" s="215">
        <f>T2401+U2314</f>
        <v/>
      </c>
      <c r="V2401" s="217">
        <f>L2401-N2401-U2401</f>
        <v/>
      </c>
      <c r="W2401" s="215">
        <f>IF(L2401-N2401-U2401-V2401=0,"","Error")</f>
        <v/>
      </c>
    </row>
    <row r="2402" ht="14" customHeight="1" thickBot="1">
      <c r="A2402" s="23" t="n"/>
      <c r="B2402" s="18" t="n"/>
      <c r="C2402" s="129" t="n"/>
      <c r="D2402" s="33" t="inlineStr">
        <is>
          <t>ប្រតិវេទន៍គយទំនិញឆ្លងកាត់</t>
        </is>
      </c>
      <c r="E2402" s="65" t="inlineStr">
        <is>
          <t>CDT</t>
        </is>
      </c>
      <c r="F2402" s="218" t="n"/>
      <c r="G2402" s="219" t="n"/>
      <c r="H2402" s="219" t="n"/>
      <c r="I2402" s="219" t="n"/>
      <c r="J2402" s="220" t="n"/>
      <c r="K2402" s="218" t="n">
        <v>0</v>
      </c>
      <c r="L2402" s="220">
        <f>K2402+L2315</f>
        <v/>
      </c>
      <c r="M2402" s="218" t="n">
        <v>0</v>
      </c>
      <c r="N2402" s="220">
        <f>M2402+N2315</f>
        <v/>
      </c>
      <c r="O2402" s="218" t="n"/>
      <c r="P2402" s="220">
        <f>O2402+P2315</f>
        <v/>
      </c>
      <c r="Q2402" s="221">
        <f>N2402+P2402</f>
        <v/>
      </c>
      <c r="R2402" s="218" t="n"/>
      <c r="S2402" s="220">
        <f>R2402+S2315</f>
        <v/>
      </c>
      <c r="T2402" s="218" t="n"/>
      <c r="U2402" s="220">
        <f>T2402+U2315</f>
        <v/>
      </c>
      <c r="V2402" s="222">
        <f>L2402-N2402-U2402</f>
        <v/>
      </c>
      <c r="W2402" s="220">
        <f>IF(L2402-N2402-U2402-V2402=0,"","Error")</f>
        <v/>
      </c>
    </row>
    <row r="2403" ht="14" customHeight="1" thickBot="1">
      <c r="A2403" s="23" t="n"/>
      <c r="B2403" s="18" t="n"/>
      <c r="C2403" s="129" t="n"/>
      <c r="D2403" s="88" t="inlineStr">
        <is>
          <t>សរុបកម្រៃបែបបទគយ</t>
        </is>
      </c>
      <c r="E2403" s="89" t="inlineStr">
        <is>
          <t>CPF</t>
        </is>
      </c>
      <c r="F2403" s="118" t="n"/>
      <c r="G2403" s="119">
        <f>SUM(G2404:G2408)</f>
        <v/>
      </c>
      <c r="H2403" s="119">
        <f>SUM(H2404:H2408)</f>
        <v/>
      </c>
      <c r="I2403" s="119">
        <f>SUM(I2404:I2408)</f>
        <v/>
      </c>
      <c r="J2403" s="120">
        <f>SUM(J2404:J2408)</f>
        <v/>
      </c>
      <c r="K2403" s="118" t="n">
        <v>0</v>
      </c>
      <c r="L2403" s="120">
        <f>SUM(L2404:L2408)</f>
        <v/>
      </c>
      <c r="M2403" s="118" t="n">
        <v>0</v>
      </c>
      <c r="N2403" s="120">
        <f>SUM(N2404:N2408)</f>
        <v/>
      </c>
      <c r="O2403" s="118">
        <f>SUM(O2404:O2408)</f>
        <v/>
      </c>
      <c r="P2403" s="120">
        <f>SUM(P2404:P2408)</f>
        <v/>
      </c>
      <c r="Q2403" s="121">
        <f>SUM(Q2404:Q2408)</f>
        <v/>
      </c>
      <c r="R2403" s="118">
        <f>SUM(R2404:R2408)</f>
        <v/>
      </c>
      <c r="S2403" s="120">
        <f>SUM(S2404:S2408)</f>
        <v/>
      </c>
      <c r="T2403" s="118">
        <f>SUM(T2404:T2408)</f>
        <v/>
      </c>
      <c r="U2403" s="120">
        <f>SUM(U2404:U2408)</f>
        <v/>
      </c>
      <c r="V2403" s="122">
        <f>SUM(V2404:V2408)</f>
        <v/>
      </c>
      <c r="W2403" s="120">
        <f>IF(L2403-N2403-U2403-V2403=0,"","Error")</f>
        <v/>
      </c>
    </row>
    <row r="2404" ht="13" customHeight="1">
      <c r="A2404" s="23" t="n"/>
      <c r="B2404" s="18" t="n"/>
      <c r="C2404" s="129" t="n"/>
      <c r="D240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404" s="86" t="inlineStr">
        <is>
          <t>PFC</t>
        </is>
      </c>
      <c r="F2404" s="223" t="n"/>
      <c r="G2404" s="224" t="n"/>
      <c r="H2404" s="224" t="n"/>
      <c r="I2404" s="224" t="n"/>
      <c r="J2404" s="225" t="n"/>
      <c r="K2404" s="223" t="n">
        <v>0</v>
      </c>
      <c r="L2404" s="225">
        <f>K2404+L2317</f>
        <v/>
      </c>
      <c r="M2404" s="223" t="n">
        <v>0</v>
      </c>
      <c r="N2404" s="225">
        <f>M2404+N2317</f>
        <v/>
      </c>
      <c r="O2404" s="223" t="n"/>
      <c r="P2404" s="225">
        <f>O2404+P2317</f>
        <v/>
      </c>
      <c r="Q2404" s="226">
        <f>N2404+P2404</f>
        <v/>
      </c>
      <c r="R2404" s="223" t="n"/>
      <c r="S2404" s="225">
        <f>R2404+S2317</f>
        <v/>
      </c>
      <c r="T2404" s="223" t="n"/>
      <c r="U2404" s="225">
        <f>T2404+U2317</f>
        <v/>
      </c>
      <c r="V2404" s="227">
        <f>L2404-N2404-U2404</f>
        <v/>
      </c>
      <c r="W2404" s="225">
        <f>IF(L2404-N2404-U2404-V2404=0,"","Error")</f>
        <v/>
      </c>
    </row>
    <row r="2405" ht="26" customHeight="1">
      <c r="A2405" s="23" t="n"/>
      <c r="B2405" s="18" t="n"/>
      <c r="C2405" s="129" t="n"/>
      <c r="D240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405" s="59" t="inlineStr">
        <is>
          <t>PFL</t>
        </is>
      </c>
      <c r="F2405" s="192" t="n"/>
      <c r="G2405" s="193" t="n"/>
      <c r="H2405" s="193" t="n"/>
      <c r="I2405" s="193" t="n"/>
      <c r="J2405" s="194" t="n"/>
      <c r="K2405" s="192" t="n">
        <v>0</v>
      </c>
      <c r="L2405" s="194">
        <f>K2405+L2318</f>
        <v/>
      </c>
      <c r="M2405" s="192" t="n">
        <v>0</v>
      </c>
      <c r="N2405" s="194">
        <f>M2405+N2318</f>
        <v/>
      </c>
      <c r="O2405" s="192" t="n"/>
      <c r="P2405" s="194">
        <f>O2405+P2318</f>
        <v/>
      </c>
      <c r="Q2405" s="195">
        <f>N2405+P2405</f>
        <v/>
      </c>
      <c r="R2405" s="192" t="n"/>
      <c r="S2405" s="194">
        <f>R2405+S2318</f>
        <v/>
      </c>
      <c r="T2405" s="192" t="n"/>
      <c r="U2405" s="194">
        <f>T2405+U2318</f>
        <v/>
      </c>
      <c r="V2405" s="196">
        <f>L2405-N2405-U2405</f>
        <v/>
      </c>
      <c r="W2405" s="194">
        <f>IF(L2405-N2405-U2405-V2405=0,"","Error")</f>
        <v/>
      </c>
    </row>
    <row r="2406" ht="39" customHeight="1">
      <c r="A2406" s="23" t="n"/>
      <c r="B2406" s="18" t="n"/>
      <c r="C2406" s="129" t="n"/>
      <c r="D240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406" s="67" t="inlineStr">
        <is>
          <t>PFN</t>
        </is>
      </c>
      <c r="F2406" s="228" t="n"/>
      <c r="G2406" s="229" t="n"/>
      <c r="H2406" s="229" t="n"/>
      <c r="I2406" s="229" t="n"/>
      <c r="J2406" s="230" t="n"/>
      <c r="K2406" s="228" t="n">
        <v>40000</v>
      </c>
      <c r="L2406" s="230">
        <f>K2406+L2319</f>
        <v/>
      </c>
      <c r="M2406" s="228" t="n">
        <v>0</v>
      </c>
      <c r="N2406" s="230">
        <f>M2406+N2319</f>
        <v/>
      </c>
      <c r="O2406" s="228" t="n"/>
      <c r="P2406" s="230">
        <f>O2406+P2319</f>
        <v/>
      </c>
      <c r="Q2406" s="231">
        <f>N2406+P2406</f>
        <v/>
      </c>
      <c r="R2406" s="228" t="n"/>
      <c r="S2406" s="230">
        <f>R2406+S2319</f>
        <v/>
      </c>
      <c r="T2406" s="228" t="n"/>
      <c r="U2406" s="230">
        <f>T2406+U2319</f>
        <v/>
      </c>
      <c r="V2406" s="232">
        <f>L2406-N2406-U2406</f>
        <v/>
      </c>
      <c r="W2406" s="230">
        <f>IF(L2406-N2406-U2406-V2406=0,"","Error")</f>
        <v/>
      </c>
    </row>
    <row r="2407" ht="26" customHeight="1">
      <c r="A2407" s="23" t="n"/>
      <c r="B2407" s="18" t="n"/>
      <c r="C2407" s="129" t="n"/>
      <c r="D240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407" s="68" t="inlineStr">
        <is>
          <t>PFF</t>
        </is>
      </c>
      <c r="F2407" s="233" t="n"/>
      <c r="G2407" s="234" t="n"/>
      <c r="H2407" s="234" t="n"/>
      <c r="I2407" s="234" t="n"/>
      <c r="J2407" s="235" t="n"/>
      <c r="K2407" s="233" t="n">
        <v>0</v>
      </c>
      <c r="L2407" s="235">
        <f>K2407+L2320</f>
        <v/>
      </c>
      <c r="M2407" s="233" t="n">
        <v>0</v>
      </c>
      <c r="N2407" s="235">
        <f>M2407+N2320</f>
        <v/>
      </c>
      <c r="O2407" s="233" t="n"/>
      <c r="P2407" s="235">
        <f>O2407+P2320</f>
        <v/>
      </c>
      <c r="Q2407" s="236">
        <f>N2407+P2407</f>
        <v/>
      </c>
      <c r="R2407" s="233" t="n"/>
      <c r="S2407" s="235">
        <f>R2407+S2320</f>
        <v/>
      </c>
      <c r="T2407" s="233" t="n"/>
      <c r="U2407" s="235">
        <f>T2407+U2320</f>
        <v/>
      </c>
      <c r="V2407" s="237">
        <f>L2407-N2407-U2407</f>
        <v/>
      </c>
      <c r="W2407" s="235">
        <f>IF(L2407-N2407-U2407-V2407=0,"","Error")</f>
        <v/>
      </c>
    </row>
    <row r="2408" ht="39" customHeight="1">
      <c r="A2408" s="23" t="n"/>
      <c r="B2408" s="18" t="n"/>
      <c r="C2408" s="129" t="n"/>
      <c r="D240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408" s="60" t="inlineStr">
        <is>
          <t>PFP</t>
        </is>
      </c>
      <c r="F2408" s="150" t="n"/>
      <c r="G2408" s="151" t="n"/>
      <c r="H2408" s="151" t="n"/>
      <c r="I2408" s="151" t="n"/>
      <c r="J2408" s="152" t="n"/>
      <c r="K2408" s="150" t="n">
        <v>0</v>
      </c>
      <c r="L2408" s="152">
        <f>K2408+L2321</f>
        <v/>
      </c>
      <c r="M2408" s="150" t="n">
        <v>0</v>
      </c>
      <c r="N2408" s="152">
        <f>M2408+N2321</f>
        <v/>
      </c>
      <c r="O2408" s="150" t="n"/>
      <c r="P2408" s="152">
        <f>O2408+P2321</f>
        <v/>
      </c>
      <c r="Q2408" s="153">
        <f>N2408+P2408</f>
        <v/>
      </c>
      <c r="R2408" s="150" t="n"/>
      <c r="S2408" s="152">
        <f>R2408+S2321</f>
        <v/>
      </c>
      <c r="T2408" s="150" t="n"/>
      <c r="U2408" s="152">
        <f>T2408+U2321</f>
        <v/>
      </c>
      <c r="V2408" s="154">
        <f>L2408-N2408-U2408</f>
        <v/>
      </c>
      <c r="W2408" s="152">
        <f>IF(L2408-N2408-U2408-V2408=0,"","Error")</f>
        <v/>
      </c>
    </row>
    <row r="2409" ht="13" customHeight="1">
      <c r="A2409" s="23" t="n"/>
      <c r="B2409" s="18" t="n"/>
      <c r="C2409" s="129" t="n"/>
      <c r="D2409" s="12" t="inlineStr">
        <is>
          <t>កម្រៃប័ណ្ណសម្គាល់មធ្យោបាយដឹកជញ្ជូន</t>
        </is>
      </c>
      <c r="E2409" s="59" t="inlineStr">
        <is>
          <t>TID</t>
        </is>
      </c>
      <c r="F2409" s="192" t="n"/>
      <c r="G2409" s="193" t="n"/>
      <c r="H2409" s="193" t="n"/>
      <c r="I2409" s="193" t="n"/>
      <c r="J2409" s="194" t="n"/>
      <c r="K2409" s="192" t="n">
        <v>0</v>
      </c>
      <c r="L2409" s="194">
        <f>K2409+L2322</f>
        <v/>
      </c>
      <c r="M2409" s="192" t="n">
        <v>0</v>
      </c>
      <c r="N2409" s="194">
        <f>M2409+N2322</f>
        <v/>
      </c>
      <c r="O2409" s="192" t="n"/>
      <c r="P2409" s="194">
        <f>O2409+P2322</f>
        <v/>
      </c>
      <c r="Q2409" s="195">
        <f>N2409+P2409</f>
        <v/>
      </c>
      <c r="R2409" s="192" t="n"/>
      <c r="S2409" s="194">
        <f>R2409+S2322</f>
        <v/>
      </c>
      <c r="T2409" s="192" t="n"/>
      <c r="U2409" s="194">
        <f>T2409+U2322</f>
        <v/>
      </c>
      <c r="V2409" s="196">
        <f>L2409-N2409-U2409</f>
        <v/>
      </c>
      <c r="W2409" s="194">
        <f>IF(L2409-N2409-U2409-V2409=0,"","Error")</f>
        <v/>
      </c>
    </row>
    <row r="2410" ht="27" customHeight="1" thickBot="1">
      <c r="A2410" s="23" t="n"/>
      <c r="B2410" s="24" t="n"/>
      <c r="C2410" s="140" t="n"/>
      <c r="D241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410" s="69" t="inlineStr">
        <is>
          <t>VAF</t>
        </is>
      </c>
      <c r="F2410" s="238" t="n"/>
      <c r="G2410" s="239" t="n"/>
      <c r="H2410" s="239" t="n"/>
      <c r="I2410" s="239" t="n"/>
      <c r="J2410" s="240" t="n"/>
      <c r="K2410" s="238" t="n">
        <v>0</v>
      </c>
      <c r="L2410" s="240">
        <f>K2410+L2323</f>
        <v/>
      </c>
      <c r="M2410" s="238" t="n">
        <v>0</v>
      </c>
      <c r="N2410" s="240">
        <f>M2410+N2323</f>
        <v/>
      </c>
      <c r="O2410" s="238" t="n"/>
      <c r="P2410" s="240">
        <f>O2410+P2323</f>
        <v/>
      </c>
      <c r="Q2410" s="241">
        <f>N2410+P2410</f>
        <v/>
      </c>
      <c r="R2410" s="238" t="n"/>
      <c r="S2410" s="240">
        <f>R2410+S2323</f>
        <v/>
      </c>
      <c r="T2410" s="238" t="n"/>
      <c r="U2410" s="240">
        <f>T2410+U2323</f>
        <v/>
      </c>
      <c r="V2410" s="242">
        <f>L2410-N2410-U2410</f>
        <v/>
      </c>
      <c r="W2410" s="240">
        <f>IF(L2410-N2410-U2410-V2410=0,"","Error")</f>
        <v/>
      </c>
    </row>
    <row r="2411" ht="14" customHeight="1" thickBot="1">
      <c r="A2411" s="23" t="n"/>
      <c r="B2411" s="25" t="inlineStr">
        <is>
          <t>7304</t>
        </is>
      </c>
      <c r="C2411" s="126" t="n">
        <v>73048</v>
      </c>
      <c r="D2411" s="128" t="inlineStr">
        <is>
          <t>សរុបផលពីសេវាផ្សេងៗ</t>
        </is>
      </c>
      <c r="E2411" s="89" t="n"/>
      <c r="F2411" s="118" t="n"/>
      <c r="G2411" s="119">
        <f>G2412+G2413+G2419+G2420</f>
        <v/>
      </c>
      <c r="H2411" s="119">
        <f>H2412+H2413+H2419+H2420</f>
        <v/>
      </c>
      <c r="I2411" s="119">
        <f>I2412+I2413+I2419+I2420</f>
        <v/>
      </c>
      <c r="J2411" s="120">
        <f>J2412+J2413+J2419+J2420</f>
        <v/>
      </c>
      <c r="K2411" s="118">
        <f>K2412+K2413+K2419+K2420</f>
        <v/>
      </c>
      <c r="L2411" s="120">
        <f>L2412+L2413+L2419+L2420</f>
        <v/>
      </c>
      <c r="M2411" s="118">
        <f>M2412+M2413+M2419+M2420</f>
        <v/>
      </c>
      <c r="N2411" s="120">
        <f>N2412+N2413+N2419+N2420</f>
        <v/>
      </c>
      <c r="O2411" s="118">
        <f>O2412+O2413+O2419+O2420</f>
        <v/>
      </c>
      <c r="P2411" s="120">
        <f>P2412+P2413+P2419+P2420</f>
        <v/>
      </c>
      <c r="Q2411" s="121">
        <f>Q2412+Q2413+Q2419+Q2420</f>
        <v/>
      </c>
      <c r="R2411" s="118">
        <f>R2412+R2413+R2419+R2420</f>
        <v/>
      </c>
      <c r="S2411" s="120">
        <f>S2412+S2413+S2419+S2420</f>
        <v/>
      </c>
      <c r="T2411" s="118">
        <f>T2412+T2413+T2419+T2420</f>
        <v/>
      </c>
      <c r="U2411" s="120">
        <f>U2412+U2413+U2419+U2420</f>
        <v/>
      </c>
      <c r="V2411" s="122">
        <f>V2412+V2413+V2419+V2420</f>
        <v/>
      </c>
      <c r="W2411" s="120">
        <f>IF(L2411-N2411-U2411-V2411=0,"","Error")</f>
        <v/>
      </c>
    </row>
    <row r="2412" ht="14" customHeight="1" thickBot="1">
      <c r="A2412" s="23" t="n"/>
      <c r="B2412" s="18" t="n"/>
      <c r="C2412" s="129" t="n"/>
      <c r="D2412" s="32" t="inlineStr">
        <is>
          <t>កម្រៃផ្តល់សេវាតាមវិធានបញ្ជាក់ជាមុន</t>
        </is>
      </c>
      <c r="E2412" s="70" t="inlineStr">
        <is>
          <t>ARF</t>
        </is>
      </c>
      <c r="F2412" s="243" t="n"/>
      <c r="G2412" s="244" t="n"/>
      <c r="H2412" s="244" t="n"/>
      <c r="I2412" s="244" t="n"/>
      <c r="J2412" s="245" t="n"/>
      <c r="K2412" s="243" t="n">
        <v>0</v>
      </c>
      <c r="L2412" s="245">
        <f>K2412+L2325</f>
        <v/>
      </c>
      <c r="M2412" s="243" t="n">
        <v>0</v>
      </c>
      <c r="N2412" s="245">
        <f>M2412+N2325</f>
        <v/>
      </c>
      <c r="O2412" s="243" t="n"/>
      <c r="P2412" s="245">
        <f>O2412+P2325</f>
        <v/>
      </c>
      <c r="Q2412" s="246">
        <f>N2412+P2412</f>
        <v/>
      </c>
      <c r="R2412" s="243" t="n"/>
      <c r="S2412" s="245">
        <f>R2412+S2325</f>
        <v/>
      </c>
      <c r="T2412" s="243" t="n"/>
      <c r="U2412" s="245">
        <f>T2412+U2325</f>
        <v/>
      </c>
      <c r="V2412" s="247">
        <f>L2412-N2412-U2412</f>
        <v/>
      </c>
      <c r="W2412" s="245">
        <f>IF(L2412-N2412-U2412-V2412=0,"","Error")</f>
        <v/>
      </c>
    </row>
    <row r="2413" ht="14" customHeight="1" thickBot="1">
      <c r="A2413" s="23" t="n"/>
      <c r="B2413" s="18" t="n"/>
      <c r="C2413" s="129" t="n"/>
      <c r="D2413" s="31" t="inlineStr">
        <is>
          <t>សរុបកម្រៃការងារក្រៅការិយាល័យគយ</t>
        </is>
      </c>
      <c r="E2413" s="66" t="inlineStr">
        <is>
          <t>OOD</t>
        </is>
      </c>
      <c r="F2413" s="248" t="n"/>
      <c r="G2413" s="249">
        <f>SUM(G2414:G2418)</f>
        <v/>
      </c>
      <c r="H2413" s="249">
        <f>SUM(H2414:H2418)</f>
        <v/>
      </c>
      <c r="I2413" s="249">
        <f>SUM(I2414:I2418)</f>
        <v/>
      </c>
      <c r="J2413" s="204">
        <f>SUM(J2414:J2418)</f>
        <v/>
      </c>
      <c r="K2413" s="248" t="n">
        <v>0</v>
      </c>
      <c r="L2413" s="204">
        <f>SUM(L2414:L2418)</f>
        <v/>
      </c>
      <c r="M2413" s="248" t="n">
        <v>0</v>
      </c>
      <c r="N2413" s="204">
        <f>SUM(N2414:N2418)</f>
        <v/>
      </c>
      <c r="O2413" s="248">
        <f>SUM(O2414:O2418)</f>
        <v/>
      </c>
      <c r="P2413" s="204">
        <f>SUM(P2414:P2418)</f>
        <v/>
      </c>
      <c r="Q2413" s="206">
        <f>SUM(Q2414:Q2418)</f>
        <v/>
      </c>
      <c r="R2413" s="248">
        <f>SUM(R2414:R2418)</f>
        <v/>
      </c>
      <c r="S2413" s="204">
        <f>SUM(S2414:S2418)</f>
        <v/>
      </c>
      <c r="T2413" s="248">
        <f>SUM(T2414:T2418)</f>
        <v/>
      </c>
      <c r="U2413" s="204">
        <f>SUM(U2414:U2418)</f>
        <v/>
      </c>
      <c r="V2413" s="250">
        <f>L2413-N2413-U2413</f>
        <v/>
      </c>
      <c r="W2413" s="204">
        <f>IF(L2413-N2413-U2413-V2413=0,"","Error")</f>
        <v/>
      </c>
    </row>
    <row r="2414" ht="13" customHeight="1">
      <c r="A2414" s="23" t="n"/>
      <c r="B2414" s="18" t="n"/>
      <c r="C2414" s="129" t="n"/>
      <c r="D241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414" s="59" t="inlineStr">
        <is>
          <t>CII</t>
        </is>
      </c>
      <c r="F2414" s="192" t="n"/>
      <c r="G2414" s="193" t="n"/>
      <c r="H2414" s="193" t="n"/>
      <c r="I2414" s="193" t="n"/>
      <c r="J2414" s="194" t="n"/>
      <c r="K2414" s="192" t="n">
        <v>0</v>
      </c>
      <c r="L2414" s="194">
        <f>K2414+L2327</f>
        <v/>
      </c>
      <c r="M2414" s="192" t="n">
        <v>0</v>
      </c>
      <c r="N2414" s="194">
        <f>M2414+N2327</f>
        <v/>
      </c>
      <c r="O2414" s="192" t="n"/>
      <c r="P2414" s="194">
        <f>O2414+P2327</f>
        <v/>
      </c>
      <c r="Q2414" s="195">
        <f>N2414+P2414</f>
        <v/>
      </c>
      <c r="R2414" s="192" t="n"/>
      <c r="S2414" s="194">
        <f>R2414+S2327</f>
        <v/>
      </c>
      <c r="T2414" s="192" t="n"/>
      <c r="U2414" s="194">
        <f>T2414+U2327</f>
        <v/>
      </c>
      <c r="V2414" s="196">
        <f>L2414-N2414-U2414</f>
        <v/>
      </c>
      <c r="W2414" s="194">
        <f>IF(L2414-N2414-U2414-V2414=0,"","Error")</f>
        <v/>
      </c>
    </row>
    <row r="2415" ht="13" customHeight="1">
      <c r="A2415" s="23" t="n"/>
      <c r="B2415" s="18" t="n"/>
      <c r="C2415" s="129" t="n"/>
      <c r="D241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415" s="60" t="inlineStr">
        <is>
          <t>CIO</t>
        </is>
      </c>
      <c r="F2415" s="150" t="n"/>
      <c r="G2415" s="151" t="n"/>
      <c r="H2415" s="151" t="n"/>
      <c r="I2415" s="151" t="n"/>
      <c r="J2415" s="152" t="n"/>
      <c r="K2415" s="150" t="n">
        <v>0</v>
      </c>
      <c r="L2415" s="152">
        <f>K2415+L2328</f>
        <v/>
      </c>
      <c r="M2415" s="150" t="n">
        <v>0</v>
      </c>
      <c r="N2415" s="152">
        <f>M2415+N2328</f>
        <v/>
      </c>
      <c r="O2415" s="150" t="n"/>
      <c r="P2415" s="152">
        <f>O2415+P2328</f>
        <v/>
      </c>
      <c r="Q2415" s="153">
        <f>N2415+P2415</f>
        <v/>
      </c>
      <c r="R2415" s="150" t="n"/>
      <c r="S2415" s="152">
        <f>R2415+S2328</f>
        <v/>
      </c>
      <c r="T2415" s="150" t="n"/>
      <c r="U2415" s="152">
        <f>T2415+U2328</f>
        <v/>
      </c>
      <c r="V2415" s="154">
        <f>L2415-N2415-U2415</f>
        <v/>
      </c>
      <c r="W2415" s="152">
        <f>IF(L2415-N2415-U2415-V2415=0,"","Error")</f>
        <v/>
      </c>
    </row>
    <row r="2416" ht="13" customHeight="1">
      <c r="A2416" s="23" t="n"/>
      <c r="B2416" s="18" t="n"/>
      <c r="C2416" s="129" t="n"/>
      <c r="D241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416" s="60" t="inlineStr">
        <is>
          <t>NII</t>
        </is>
      </c>
      <c r="F2416" s="150" t="n"/>
      <c r="G2416" s="151" t="n"/>
      <c r="H2416" s="151" t="n"/>
      <c r="I2416" s="151" t="n"/>
      <c r="J2416" s="152" t="n"/>
      <c r="K2416" s="150" t="n">
        <v>0</v>
      </c>
      <c r="L2416" s="152">
        <f>K2416+L2329</f>
        <v/>
      </c>
      <c r="M2416" s="150" t="n">
        <v>0</v>
      </c>
      <c r="N2416" s="152">
        <f>M2416+N2329</f>
        <v/>
      </c>
      <c r="O2416" s="150" t="n"/>
      <c r="P2416" s="152">
        <f>O2416+P2329</f>
        <v/>
      </c>
      <c r="Q2416" s="153">
        <f>N2416+P2416</f>
        <v/>
      </c>
      <c r="R2416" s="150" t="n"/>
      <c r="S2416" s="152">
        <f>R2416+S2329</f>
        <v/>
      </c>
      <c r="T2416" s="150" t="n"/>
      <c r="U2416" s="152">
        <f>T2416+U2329</f>
        <v/>
      </c>
      <c r="V2416" s="154">
        <f>L2416-N2416-U2416</f>
        <v/>
      </c>
      <c r="W2416" s="152">
        <f>IF(L2416-N2416-U2416-V2416=0,"","Error")</f>
        <v/>
      </c>
    </row>
    <row r="2417" ht="13" customHeight="1">
      <c r="A2417" s="23" t="n"/>
      <c r="B2417" s="18" t="n"/>
      <c r="C2417" s="129" t="n"/>
      <c r="D241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417" s="60" t="inlineStr">
        <is>
          <t>NIO</t>
        </is>
      </c>
      <c r="F2417" s="150" t="n"/>
      <c r="G2417" s="151" t="n"/>
      <c r="H2417" s="151" t="n"/>
      <c r="I2417" s="151" t="n"/>
      <c r="J2417" s="152" t="n"/>
      <c r="K2417" s="150" t="n">
        <v>0</v>
      </c>
      <c r="L2417" s="152">
        <f>K2417+L2330</f>
        <v/>
      </c>
      <c r="M2417" s="150" t="n">
        <v>0</v>
      </c>
      <c r="N2417" s="152">
        <f>M2417+N2330</f>
        <v/>
      </c>
      <c r="O2417" s="150" t="n"/>
      <c r="P2417" s="152">
        <f>O2417+P2330</f>
        <v/>
      </c>
      <c r="Q2417" s="153">
        <f>N2417+P2417</f>
        <v/>
      </c>
      <c r="R2417" s="150" t="n"/>
      <c r="S2417" s="152">
        <f>R2417+S2330</f>
        <v/>
      </c>
      <c r="T2417" s="150" t="n"/>
      <c r="U2417" s="152">
        <f>T2417+U2330</f>
        <v/>
      </c>
      <c r="V2417" s="154">
        <f>L2417-N2417-U2417</f>
        <v/>
      </c>
      <c r="W2417" s="152">
        <f>IF(L2417-N2417-U2417-V2417=0,"","Error")</f>
        <v/>
      </c>
    </row>
    <row r="2418" ht="13" customHeight="1">
      <c r="A2418" s="23" t="n"/>
      <c r="B2418" s="18" t="n"/>
      <c r="C2418" s="129" t="n"/>
      <c r="D2418" s="13" t="inlineStr">
        <is>
          <t xml:space="preserve">   កម្រៃអមទំនិញ</t>
        </is>
      </c>
      <c r="E2418" s="71" t="inlineStr">
        <is>
          <t>CEF</t>
        </is>
      </c>
      <c r="F2418" s="251" t="n"/>
      <c r="G2418" s="252" t="n"/>
      <c r="H2418" s="252" t="n"/>
      <c r="I2418" s="252" t="n"/>
      <c r="J2418" s="253" t="n"/>
      <c r="K2418" s="251" t="n">
        <v>0</v>
      </c>
      <c r="L2418" s="253">
        <f>K2418+L2331</f>
        <v/>
      </c>
      <c r="M2418" s="251" t="n">
        <v>0</v>
      </c>
      <c r="N2418" s="253">
        <f>M2418+N2331</f>
        <v/>
      </c>
      <c r="O2418" s="251" t="n"/>
      <c r="P2418" s="253">
        <f>O2418+P2331</f>
        <v/>
      </c>
      <c r="Q2418" s="254">
        <f>N2418+P2418</f>
        <v/>
      </c>
      <c r="R2418" s="251" t="n"/>
      <c r="S2418" s="253">
        <f>R2418+S2331</f>
        <v/>
      </c>
      <c r="T2418" s="251" t="n"/>
      <c r="U2418" s="253">
        <f>T2418+U2331</f>
        <v/>
      </c>
      <c r="V2418" s="255">
        <f>L2418-N2418-U2418</f>
        <v/>
      </c>
      <c r="W2418" s="253">
        <f>IF(L2418-N2418-U2418-V2418=0,"","Error")</f>
        <v/>
      </c>
    </row>
    <row r="2419" ht="27" customHeight="1" thickBot="1">
      <c r="A2419" s="23" t="n"/>
      <c r="B2419" s="18" t="n"/>
      <c r="C2419" s="129" t="n"/>
      <c r="D241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419" s="70" t="inlineStr">
        <is>
          <t>OTF</t>
        </is>
      </c>
      <c r="F2419" s="243" t="n"/>
      <c r="G2419" s="244" t="n"/>
      <c r="H2419" s="244" t="n"/>
      <c r="I2419" s="244" t="n"/>
      <c r="J2419" s="245" t="n"/>
      <c r="K2419" s="243" t="n">
        <v>0</v>
      </c>
      <c r="L2419" s="245">
        <f>K2419+L2332</f>
        <v/>
      </c>
      <c r="M2419" s="243" t="n">
        <v>0</v>
      </c>
      <c r="N2419" s="245">
        <f>M2419+N2332</f>
        <v/>
      </c>
      <c r="O2419" s="243" t="n"/>
      <c r="P2419" s="245">
        <f>O2419+P2332</f>
        <v/>
      </c>
      <c r="Q2419" s="246">
        <f>N2419+P2419</f>
        <v/>
      </c>
      <c r="R2419" s="243" t="n"/>
      <c r="S2419" s="245">
        <f>R2419+S2332</f>
        <v/>
      </c>
      <c r="T2419" s="243" t="n"/>
      <c r="U2419" s="245">
        <f>T2419+U2332</f>
        <v/>
      </c>
      <c r="V2419" s="247">
        <f>L2419-N2419-U2419</f>
        <v/>
      </c>
      <c r="W2419" s="245">
        <f>IF(L2419-N2419-U2419-V2419=0,"","Error")</f>
        <v/>
      </c>
    </row>
    <row r="2420" ht="14" customHeight="1" thickBot="1">
      <c r="A2420" s="23" t="n"/>
      <c r="B2420" s="18" t="n"/>
      <c r="C2420" s="129" t="n"/>
      <c r="D2420" s="31" t="inlineStr">
        <is>
          <t>សរុបការគ្រប់គ្រងការឆ្លងកាត់អន្តរជាតិ</t>
        </is>
      </c>
      <c r="E2420" s="73" t="inlineStr">
        <is>
          <t>TRF</t>
        </is>
      </c>
      <c r="F2420" s="248" t="n"/>
      <c r="G2420" s="249">
        <f>SUM(G2421:G2427)</f>
        <v/>
      </c>
      <c r="H2420" s="249">
        <f>SUM(H2421:H2427)</f>
        <v/>
      </c>
      <c r="I2420" s="249">
        <f>SUM(I2421:I2427)</f>
        <v/>
      </c>
      <c r="J2420" s="204">
        <f>SUM(J2421:J2427)</f>
        <v/>
      </c>
      <c r="K2420" s="248" t="n">
        <v>0</v>
      </c>
      <c r="L2420" s="204">
        <f>SUM(L2421:L2427)</f>
        <v/>
      </c>
      <c r="M2420" s="248" t="n">
        <v>0</v>
      </c>
      <c r="N2420" s="204">
        <f>SUM(N2421:N2427)</f>
        <v/>
      </c>
      <c r="O2420" s="248">
        <f>SUM(O2421:O2427)</f>
        <v/>
      </c>
      <c r="P2420" s="204">
        <f>SUM(P2421:P2427)</f>
        <v/>
      </c>
      <c r="Q2420" s="206">
        <f>SUM(Q2421:Q2427)</f>
        <v/>
      </c>
      <c r="R2420" s="248">
        <f>SUM(R2421:R2427)</f>
        <v/>
      </c>
      <c r="S2420" s="204">
        <f>SUM(S2421:S2427)</f>
        <v/>
      </c>
      <c r="T2420" s="248">
        <f>SUM(T2421:T2427)</f>
        <v/>
      </c>
      <c r="U2420" s="204">
        <f>SUM(U2421:U2427)</f>
        <v/>
      </c>
      <c r="V2420" s="250">
        <f>L2420-N2420-U2420</f>
        <v/>
      </c>
      <c r="W2420" s="204">
        <f>IF(L2420-N2420-U2420-V2420=0,"","Error")</f>
        <v/>
      </c>
    </row>
    <row r="2421" ht="26" customHeight="1">
      <c r="A2421" s="23" t="n"/>
      <c r="B2421" s="18" t="n"/>
      <c r="C2421" s="129" t="n"/>
      <c r="D242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421" s="74" t="inlineStr">
        <is>
          <t>TFT</t>
        </is>
      </c>
      <c r="F2421" s="192" t="n"/>
      <c r="G2421" s="193" t="n"/>
      <c r="H2421" s="193" t="n"/>
      <c r="I2421" s="193" t="n"/>
      <c r="J2421" s="194" t="n"/>
      <c r="K2421" s="192" t="n">
        <v>0</v>
      </c>
      <c r="L2421" s="194">
        <f>K2421+L2334</f>
        <v/>
      </c>
      <c r="M2421" s="192" t="n">
        <v>0</v>
      </c>
      <c r="N2421" s="194">
        <f>M2421+N2334</f>
        <v/>
      </c>
      <c r="O2421" s="192" t="n"/>
      <c r="P2421" s="194">
        <f>O2421+P2334</f>
        <v/>
      </c>
      <c r="Q2421" s="195">
        <f>N2421+P2421</f>
        <v/>
      </c>
      <c r="R2421" s="192" t="n"/>
      <c r="S2421" s="194">
        <f>R2421+S2334</f>
        <v/>
      </c>
      <c r="T2421" s="192" t="n"/>
      <c r="U2421" s="194">
        <f>T2421+U2334</f>
        <v/>
      </c>
      <c r="V2421" s="196">
        <f>L2421-N2421-U2421</f>
        <v/>
      </c>
      <c r="W2421" s="194">
        <f>IF(L2421-N2421-U2421-V2421=0,"","Error")</f>
        <v/>
      </c>
    </row>
    <row r="2422" ht="13" customHeight="1">
      <c r="A2422" s="23" t="n"/>
      <c r="B2422" s="18" t="n"/>
      <c r="C2422" s="129" t="n"/>
      <c r="D242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422" s="75" t="inlineStr">
        <is>
          <t>TFF</t>
        </is>
      </c>
      <c r="F2422" s="150" t="n"/>
      <c r="G2422" s="151" t="n"/>
      <c r="H2422" s="151" t="n"/>
      <c r="I2422" s="151" t="n"/>
      <c r="J2422" s="152" t="n"/>
      <c r="K2422" s="150" t="n">
        <v>0</v>
      </c>
      <c r="L2422" s="152">
        <f>K2422+L2335</f>
        <v/>
      </c>
      <c r="M2422" s="150" t="n">
        <v>0</v>
      </c>
      <c r="N2422" s="152">
        <f>M2422+N2335</f>
        <v/>
      </c>
      <c r="O2422" s="150" t="n"/>
      <c r="P2422" s="152">
        <f>O2422+P2335</f>
        <v/>
      </c>
      <c r="Q2422" s="153">
        <f>N2422+P2422</f>
        <v/>
      </c>
      <c r="R2422" s="150" t="n"/>
      <c r="S2422" s="152">
        <f>R2422+S2335</f>
        <v/>
      </c>
      <c r="T2422" s="150" t="n"/>
      <c r="U2422" s="152">
        <f>T2422+U2335</f>
        <v/>
      </c>
      <c r="V2422" s="154">
        <f>L2422-N2422-U2422</f>
        <v/>
      </c>
      <c r="W2422" s="152">
        <f>IF(L2422-N2422-U2422-V2422=0,"","Error")</f>
        <v/>
      </c>
    </row>
    <row r="2423" ht="13" customHeight="1">
      <c r="A2423" s="23" t="n"/>
      <c r="B2423" s="18" t="n"/>
      <c r="C2423" s="129" t="n"/>
      <c r="D2423" s="12" t="inlineStr">
        <is>
          <t xml:space="preserve">   កម្រៃគ្រប់គ្រងការឆ្លងកាត់ទំនិញមិនផ្ទុកក្នុងកុងតឺន័រ</t>
        </is>
      </c>
      <c r="E2423" s="75" t="inlineStr">
        <is>
          <t>TFN</t>
        </is>
      </c>
      <c r="F2423" s="150" t="n"/>
      <c r="G2423" s="151" t="n"/>
      <c r="H2423" s="151" t="n"/>
      <c r="I2423" s="151" t="n"/>
      <c r="J2423" s="152" t="n"/>
      <c r="K2423" s="150" t="n">
        <v>0</v>
      </c>
      <c r="L2423" s="152">
        <f>K2423+L2336</f>
        <v/>
      </c>
      <c r="M2423" s="150" t="n">
        <v>0</v>
      </c>
      <c r="N2423" s="152">
        <f>M2423+N2336</f>
        <v/>
      </c>
      <c r="O2423" s="150" t="n"/>
      <c r="P2423" s="152">
        <f>O2423+P2336</f>
        <v/>
      </c>
      <c r="Q2423" s="153">
        <f>N2423+P2423</f>
        <v/>
      </c>
      <c r="R2423" s="150" t="n"/>
      <c r="S2423" s="152">
        <f>R2423+S2336</f>
        <v/>
      </c>
      <c r="T2423" s="150" t="n"/>
      <c r="U2423" s="152">
        <f>T2423+U2336</f>
        <v/>
      </c>
      <c r="V2423" s="154">
        <f>L2423-N2423-U2423</f>
        <v/>
      </c>
      <c r="W2423" s="152">
        <f>IF(L2423-N2423-U2423-V2423=0,"","Error")</f>
        <v/>
      </c>
    </row>
    <row r="2424" ht="13" customHeight="1">
      <c r="A2424" s="23" t="n"/>
      <c r="B2424" s="18" t="n"/>
      <c r="C2424" s="129" t="n"/>
      <c r="D2424" s="12" t="inlineStr">
        <is>
          <t xml:space="preserve">   កម្រៃគ្រប់គ្រងការឆ្លងកាត់គោ ក្របី និងសេះរស់</t>
        </is>
      </c>
      <c r="E2424" s="75" t="inlineStr">
        <is>
          <t>TFB</t>
        </is>
      </c>
      <c r="F2424" s="150" t="n"/>
      <c r="G2424" s="151" t="n"/>
      <c r="H2424" s="151" t="n"/>
      <c r="I2424" s="151" t="n"/>
      <c r="J2424" s="152" t="n"/>
      <c r="K2424" s="150" t="n">
        <v>0</v>
      </c>
      <c r="L2424" s="152">
        <f>K2424+L2337</f>
        <v/>
      </c>
      <c r="M2424" s="150" t="n">
        <v>0</v>
      </c>
      <c r="N2424" s="152">
        <f>M2424+N2337</f>
        <v/>
      </c>
      <c r="O2424" s="150" t="n"/>
      <c r="P2424" s="152">
        <f>O2424+P2337</f>
        <v/>
      </c>
      <c r="Q2424" s="153">
        <f>N2424+P2424</f>
        <v/>
      </c>
      <c r="R2424" s="150" t="n"/>
      <c r="S2424" s="152">
        <f>R2424+S2337</f>
        <v/>
      </c>
      <c r="T2424" s="150" t="n"/>
      <c r="U2424" s="152">
        <f>T2424+U2337</f>
        <v/>
      </c>
      <c r="V2424" s="154">
        <f>L2424-N2424-U2424</f>
        <v/>
      </c>
      <c r="W2424" s="152">
        <f>IF(L2424-N2424-U2424-V2424=0,"","Error")</f>
        <v/>
      </c>
    </row>
    <row r="2425" ht="13" customHeight="1">
      <c r="A2425" s="23" t="n"/>
      <c r="B2425" s="18" t="n"/>
      <c r="C2425" s="129" t="n"/>
      <c r="D2425" s="12" t="inlineStr">
        <is>
          <t xml:space="preserve">   កម្រៃគ្រប់គ្រងការឆ្លងកាត់ជ្រូក ចៀម និងពពែរស់</t>
        </is>
      </c>
      <c r="E2425" s="75" t="inlineStr">
        <is>
          <t>TFS</t>
        </is>
      </c>
      <c r="F2425" s="150" t="n"/>
      <c r="G2425" s="151" t="n"/>
      <c r="H2425" s="151" t="n"/>
      <c r="I2425" s="151" t="n"/>
      <c r="J2425" s="152" t="n"/>
      <c r="K2425" s="150" t="n">
        <v>0</v>
      </c>
      <c r="L2425" s="152">
        <f>K2425+L2338</f>
        <v/>
      </c>
      <c r="M2425" s="150" t="n">
        <v>0</v>
      </c>
      <c r="N2425" s="152">
        <f>M2425+N2338</f>
        <v/>
      </c>
      <c r="O2425" s="150" t="n"/>
      <c r="P2425" s="152">
        <f>O2425+P2338</f>
        <v/>
      </c>
      <c r="Q2425" s="153">
        <f>N2425+P2425</f>
        <v/>
      </c>
      <c r="R2425" s="150" t="n"/>
      <c r="S2425" s="152">
        <f>R2425+S2338</f>
        <v/>
      </c>
      <c r="T2425" s="150" t="n"/>
      <c r="U2425" s="152">
        <f>T2425+U2338</f>
        <v/>
      </c>
      <c r="V2425" s="154">
        <f>L2425-N2425-U2425</f>
        <v/>
      </c>
      <c r="W2425" s="152">
        <f>IF(L2425-N2425-U2425-V2425=0,"","Error")</f>
        <v/>
      </c>
    </row>
    <row r="2426" ht="13" customHeight="1">
      <c r="A2426" s="23" t="n"/>
      <c r="B2426" s="18" t="n"/>
      <c r="C2426" s="129" t="n"/>
      <c r="D2426" s="12" t="inlineStr">
        <is>
          <t xml:space="preserve">   កម្រៃគ្រប់គ្រងការឆ្លងកាត់សត្វស្លាប (មាន់ ទា ...)</t>
        </is>
      </c>
      <c r="E2426" s="75" t="inlineStr">
        <is>
          <t>TFP</t>
        </is>
      </c>
      <c r="F2426" s="150" t="n"/>
      <c r="G2426" s="151" t="n"/>
      <c r="H2426" s="151" t="n"/>
      <c r="I2426" s="151" t="n"/>
      <c r="J2426" s="152" t="n"/>
      <c r="K2426" s="150" t="n">
        <v>0</v>
      </c>
      <c r="L2426" s="152">
        <f>K2426+L2339</f>
        <v/>
      </c>
      <c r="M2426" s="150" t="n">
        <v>0</v>
      </c>
      <c r="N2426" s="152">
        <f>M2426+N2339</f>
        <v/>
      </c>
      <c r="O2426" s="150" t="n"/>
      <c r="P2426" s="152">
        <f>O2426+P2339</f>
        <v/>
      </c>
      <c r="Q2426" s="153">
        <f>N2426+P2426</f>
        <v/>
      </c>
      <c r="R2426" s="150" t="n"/>
      <c r="S2426" s="152">
        <f>R2426+S2339</f>
        <v/>
      </c>
      <c r="T2426" s="150" t="n"/>
      <c r="U2426" s="152">
        <f>T2426+U2339</f>
        <v/>
      </c>
      <c r="V2426" s="154">
        <f>L2426-N2426-U2426</f>
        <v/>
      </c>
      <c r="W2426" s="152">
        <f>IF(L2426-N2426-U2426-V2426=0,"","Error")</f>
        <v/>
      </c>
    </row>
    <row r="2427" ht="14" customHeight="1" thickBot="1">
      <c r="A2427" s="23" t="n"/>
      <c r="B2427" s="24" t="n"/>
      <c r="C2427" s="140" t="n"/>
      <c r="D2427" s="30" t="inlineStr">
        <is>
          <t xml:space="preserve">   កម្រៃគ្រប់គ្រងការឆ្លងកាត់ផលិតផលជលផល</t>
        </is>
      </c>
      <c r="E2427" s="76" t="inlineStr">
        <is>
          <t>TFA</t>
        </is>
      </c>
      <c r="F2427" s="238" t="n"/>
      <c r="G2427" s="239" t="n"/>
      <c r="H2427" s="239" t="n"/>
      <c r="I2427" s="239" t="n"/>
      <c r="J2427" s="240" t="n"/>
      <c r="K2427" s="238" t="n">
        <v>0</v>
      </c>
      <c r="L2427" s="240">
        <f>K2427+L2340</f>
        <v/>
      </c>
      <c r="M2427" s="238" t="n">
        <v>0</v>
      </c>
      <c r="N2427" s="240">
        <f>M2427+N2340</f>
        <v/>
      </c>
      <c r="O2427" s="238" t="n"/>
      <c r="P2427" s="240">
        <f>O2427+P2340</f>
        <v/>
      </c>
      <c r="Q2427" s="241">
        <f>N2427+P2427</f>
        <v/>
      </c>
      <c r="R2427" s="238" t="n"/>
      <c r="S2427" s="240">
        <f>R2427+S2340</f>
        <v/>
      </c>
      <c r="T2427" s="238" t="n"/>
      <c r="U2427" s="240">
        <f>T2427+U2340</f>
        <v/>
      </c>
      <c r="V2427" s="242">
        <f>L2427-N2427-U2427</f>
        <v/>
      </c>
      <c r="W2427" s="240">
        <f>IF(L2427-N2427-U2427-V2427=0,"","Error")</f>
        <v/>
      </c>
    </row>
    <row r="2428" ht="14" customHeight="1" thickBot="1">
      <c r="A2428" s="23" t="n"/>
      <c r="B2428" s="136" t="n">
        <v>7306</v>
      </c>
      <c r="C2428" s="139" t="n">
        <v>73066</v>
      </c>
      <c r="D2428" s="138" t="inlineStr">
        <is>
          <t>សរុបចំណូលពីអាជ្ញាប័ណ្ណក្នុងស្រុក</t>
        </is>
      </c>
      <c r="E2428" s="90" t="n"/>
      <c r="F2428" s="118" t="n"/>
      <c r="G2428" s="119">
        <f>SUM(G2429:G2433)</f>
        <v/>
      </c>
      <c r="H2428" s="119">
        <f>SUM(H2429:H2433)</f>
        <v/>
      </c>
      <c r="I2428" s="119">
        <f>SUM(I2429:I2433)</f>
        <v/>
      </c>
      <c r="J2428" s="120">
        <f>SUM(J2429:J2433)</f>
        <v/>
      </c>
      <c r="K2428" s="118">
        <f>SUM(K2429:K2433)</f>
        <v/>
      </c>
      <c r="L2428" s="120">
        <f>SUM(L2429:L2433)</f>
        <v/>
      </c>
      <c r="M2428" s="118">
        <f>SUM(M2429:M2433)</f>
        <v/>
      </c>
      <c r="N2428" s="120">
        <f>SUM(N2429:N2433)</f>
        <v/>
      </c>
      <c r="O2428" s="118">
        <f>SUM(O2429:O2433)</f>
        <v/>
      </c>
      <c r="P2428" s="120">
        <f>SUM(P2429:P2433)</f>
        <v/>
      </c>
      <c r="Q2428" s="121">
        <f>SUM(Q2429:Q2433)</f>
        <v/>
      </c>
      <c r="R2428" s="118">
        <f>SUM(R2429:R2433)</f>
        <v/>
      </c>
      <c r="S2428" s="120">
        <f>SUM(S2429:S2433)</f>
        <v/>
      </c>
      <c r="T2428" s="118">
        <f>SUM(T2429:T2433)</f>
        <v/>
      </c>
      <c r="U2428" s="120">
        <f>SUM(U2429:U2433)</f>
        <v/>
      </c>
      <c r="V2428" s="122">
        <f>SUM(V2429:V2433)</f>
        <v/>
      </c>
      <c r="W2428" s="120">
        <f>IF(L2428-N2428-U2428-V2428=0,"","Error")</f>
        <v/>
      </c>
    </row>
    <row r="2429" ht="13" customHeight="1">
      <c r="A2429" s="23" t="n"/>
      <c r="B2429" s="18" t="n"/>
      <c r="C2429" s="127" t="n"/>
      <c r="D2429" s="137" t="inlineStr">
        <is>
          <t xml:space="preserve">   កម្រៃអាជ្ញាប័ណ្ណសន្និធិគយបណ្តោះអាសន្ន (មាតិកាចាស់)</t>
        </is>
      </c>
      <c r="E2429" s="86" t="inlineStr">
        <is>
          <t>TSL</t>
        </is>
      </c>
      <c r="F2429" s="192" t="n"/>
      <c r="G2429" s="193" t="n"/>
      <c r="H2429" s="193" t="n"/>
      <c r="I2429" s="193" t="n"/>
      <c r="J2429" s="194" t="n"/>
      <c r="K2429" s="192" t="n">
        <v>0</v>
      </c>
      <c r="L2429" s="194">
        <f>K2429+L2342</f>
        <v/>
      </c>
      <c r="M2429" s="192" t="n">
        <v>0</v>
      </c>
      <c r="N2429" s="194">
        <f>M2429+N2342</f>
        <v/>
      </c>
      <c r="O2429" s="192" t="n"/>
      <c r="P2429" s="194">
        <f>O2429+P2342</f>
        <v/>
      </c>
      <c r="Q2429" s="195">
        <f>N2429+P2429</f>
        <v/>
      </c>
      <c r="R2429" s="192" t="n"/>
      <c r="S2429" s="194">
        <f>R2429+S2342</f>
        <v/>
      </c>
      <c r="T2429" s="192" t="n"/>
      <c r="U2429" s="194">
        <f>T2429+U2342</f>
        <v/>
      </c>
      <c r="V2429" s="196">
        <f>L2429-N2429-U2429</f>
        <v/>
      </c>
      <c r="W2429" s="194">
        <f>IF(L2429-N2429-U2429-V2429=0,"","Error")</f>
        <v/>
      </c>
    </row>
    <row r="2430" ht="26" customHeight="1">
      <c r="A2430" s="23" t="n"/>
      <c r="B2430" s="18" t="n"/>
      <c r="C2430" s="127" t="n"/>
      <c r="D243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430" s="60" t="inlineStr">
        <is>
          <t>BTL</t>
        </is>
      </c>
      <c r="F2430" s="150" t="n"/>
      <c r="G2430" s="151" t="n"/>
      <c r="H2430" s="151" t="n"/>
      <c r="I2430" s="151" t="n"/>
      <c r="J2430" s="152" t="n"/>
      <c r="K2430" s="150" t="n">
        <v>0</v>
      </c>
      <c r="L2430" s="152">
        <f>K2430+L2343</f>
        <v/>
      </c>
      <c r="M2430" s="150" t="n">
        <v>0</v>
      </c>
      <c r="N2430" s="152">
        <f>M2430+N2343</f>
        <v/>
      </c>
      <c r="O2430" s="150" t="n"/>
      <c r="P2430" s="152">
        <f>O2430+P2343</f>
        <v/>
      </c>
      <c r="Q2430" s="153">
        <f>N2430+P2430</f>
        <v/>
      </c>
      <c r="R2430" s="150" t="n"/>
      <c r="S2430" s="152">
        <f>R2430+S2343</f>
        <v/>
      </c>
      <c r="T2430" s="150" t="n"/>
      <c r="U2430" s="152">
        <f>T2430+U2343</f>
        <v/>
      </c>
      <c r="V2430" s="154">
        <f>L2430-N2430-U2430</f>
        <v/>
      </c>
      <c r="W2430" s="152">
        <f>IF(L2430-N2430-U2430-V2430=0,"","Error")</f>
        <v/>
      </c>
    </row>
    <row r="2431" ht="13" customHeight="1">
      <c r="A2431" s="23" t="n"/>
      <c r="B2431" s="18" t="n"/>
      <c r="C2431" s="127" t="n"/>
      <c r="D2431" s="7" t="inlineStr">
        <is>
          <t xml:space="preserve">   កម្រៃការគ្រប់គ្រងប្រតិបត្តិការសន្និធិគយបណ្តោះអាសន្ន</t>
        </is>
      </c>
      <c r="E2431" s="61" t="inlineStr">
        <is>
          <t>TSM</t>
        </is>
      </c>
      <c r="F2431" s="197" t="n"/>
      <c r="G2431" s="198" t="n"/>
      <c r="H2431" s="198" t="n"/>
      <c r="I2431" s="198" t="n"/>
      <c r="J2431" s="199" t="n"/>
      <c r="K2431" s="197" t="n">
        <v>0</v>
      </c>
      <c r="L2431" s="199">
        <f>K2431+L2344</f>
        <v/>
      </c>
      <c r="M2431" s="197" t="n">
        <v>0</v>
      </c>
      <c r="N2431" s="199">
        <f>M2431+N2344</f>
        <v/>
      </c>
      <c r="O2431" s="197" t="n"/>
      <c r="P2431" s="199">
        <f>O2431+P2344</f>
        <v/>
      </c>
      <c r="Q2431" s="200">
        <f>N2431+P2431</f>
        <v/>
      </c>
      <c r="R2431" s="197" t="n"/>
      <c r="S2431" s="199">
        <f>R2431+S2344</f>
        <v/>
      </c>
      <c r="T2431" s="197" t="n"/>
      <c r="U2431" s="199">
        <f>T2431+U2344</f>
        <v/>
      </c>
      <c r="V2431" s="201">
        <f>L2431-N2431-U2431</f>
        <v/>
      </c>
      <c r="W2431" s="199">
        <f>IF(L2431-N2431-U2431-V2431=0,"","Error")</f>
        <v/>
      </c>
    </row>
    <row r="2432" ht="13" customHeight="1">
      <c r="A2432" s="23" t="n"/>
      <c r="B2432" s="18" t="n"/>
      <c r="C2432" s="127" t="n"/>
      <c r="D2432" s="7" t="inlineStr">
        <is>
          <t xml:space="preserve">   កម្រៃការគ្រប់គ្រងប្រតិបត្តិការភណ្ឌាគារគយមានដែនកំណត់ </t>
        </is>
      </c>
      <c r="E2432" s="61" t="inlineStr">
        <is>
          <t>BWM</t>
        </is>
      </c>
      <c r="F2432" s="197" t="n"/>
      <c r="G2432" s="198" t="n"/>
      <c r="H2432" s="198" t="n"/>
      <c r="I2432" s="198" t="n"/>
      <c r="J2432" s="199" t="n"/>
      <c r="K2432" s="197" t="n">
        <v>0</v>
      </c>
      <c r="L2432" s="199">
        <f>K2432+L2345</f>
        <v/>
      </c>
      <c r="M2432" s="197" t="n">
        <v>0</v>
      </c>
      <c r="N2432" s="199">
        <f>M2432+N2345</f>
        <v/>
      </c>
      <c r="O2432" s="197" t="n"/>
      <c r="P2432" s="199">
        <f>O2432+P2345</f>
        <v/>
      </c>
      <c r="Q2432" s="200">
        <f>N2432+P2432</f>
        <v/>
      </c>
      <c r="R2432" s="197" t="n"/>
      <c r="S2432" s="199">
        <f>R2432+S2345</f>
        <v/>
      </c>
      <c r="T2432" s="197" t="n"/>
      <c r="U2432" s="199">
        <f>T2432+U2345</f>
        <v/>
      </c>
      <c r="V2432" s="201">
        <f>L2432-N2432-U2432</f>
        <v/>
      </c>
      <c r="W2432" s="199">
        <f>IF(L2432-N2432-U2432-V2432=0,"","Error")</f>
        <v/>
      </c>
    </row>
    <row r="2433" ht="14" customHeight="1" thickBot="1">
      <c r="A2433" s="23" t="n"/>
      <c r="B2433" s="24" t="n"/>
      <c r="C2433" s="130" t="n"/>
      <c r="D2433" s="28" t="inlineStr">
        <is>
          <t xml:space="preserve">   កម្រៃអាជ្ញាប័ណ្ណជើងសាគយ</t>
        </is>
      </c>
      <c r="E2433" s="69" t="inlineStr">
        <is>
          <t>CBL</t>
        </is>
      </c>
      <c r="F2433" s="238" t="n"/>
      <c r="G2433" s="239" t="n"/>
      <c r="H2433" s="239" t="n"/>
      <c r="I2433" s="239" t="n"/>
      <c r="J2433" s="240" t="n"/>
      <c r="K2433" s="238" t="n">
        <v>0</v>
      </c>
      <c r="L2433" s="240">
        <f>K2433+L2346</f>
        <v/>
      </c>
      <c r="M2433" s="238" t="n">
        <v>0</v>
      </c>
      <c r="N2433" s="240">
        <f>M2433+N2346</f>
        <v/>
      </c>
      <c r="O2433" s="238" t="n"/>
      <c r="P2433" s="240">
        <f>O2433+P2346</f>
        <v/>
      </c>
      <c r="Q2433" s="241">
        <f>N2433+P2433</f>
        <v/>
      </c>
      <c r="R2433" s="238" t="n"/>
      <c r="S2433" s="240">
        <f>R2433+S2346</f>
        <v/>
      </c>
      <c r="T2433" s="238" t="n"/>
      <c r="U2433" s="240">
        <f>T2433+U2346</f>
        <v/>
      </c>
      <c r="V2433" s="242">
        <f>L2433-N2433-U2433</f>
        <v/>
      </c>
      <c r="W2433" s="240">
        <f>IF(L2433-N2433-U2433-V2433=0,"","Error")</f>
        <v/>
      </c>
    </row>
    <row r="2434" ht="13" customHeight="1">
      <c r="A2434" s="15" t="n"/>
      <c r="B2434" s="19" t="inlineStr">
        <is>
          <t>7307</t>
        </is>
      </c>
      <c r="C2434" s="20" t="n">
        <v>73071</v>
      </c>
      <c r="D2434" s="16" t="inlineStr">
        <is>
          <t>ការជួលដីទំនេរ</t>
        </is>
      </c>
      <c r="E2434" s="77" t="inlineStr">
        <is>
          <t>ROL</t>
        </is>
      </c>
      <c r="F2434" s="97" t="n"/>
      <c r="G2434" s="98" t="n"/>
      <c r="H2434" s="98" t="n"/>
      <c r="I2434" s="98" t="n"/>
      <c r="J2434" s="99" t="n"/>
      <c r="K2434" s="97" t="n">
        <v>0</v>
      </c>
      <c r="L2434" s="99">
        <f>K2434+L2347</f>
        <v/>
      </c>
      <c r="M2434" s="97" t="n">
        <v>0</v>
      </c>
      <c r="N2434" s="99">
        <f>M2434+N2347</f>
        <v/>
      </c>
      <c r="O2434" s="97" t="n"/>
      <c r="P2434" s="99">
        <f>O2434+P2347</f>
        <v/>
      </c>
      <c r="Q2434" s="100">
        <f>N2434+P2434</f>
        <v/>
      </c>
      <c r="R2434" s="97" t="n"/>
      <c r="S2434" s="99">
        <f>R2434+S2347</f>
        <v/>
      </c>
      <c r="T2434" s="97" t="n"/>
      <c r="U2434" s="99">
        <f>T2434+U2347</f>
        <v/>
      </c>
      <c r="V2434" s="101">
        <f>L2434-N2434-U2434</f>
        <v/>
      </c>
      <c r="W2434" s="99">
        <f>IF(L2434-N2434-U2434-V2434=0,"","Error")</f>
        <v/>
      </c>
    </row>
    <row r="2435" ht="13" customHeight="1">
      <c r="A2435" s="15" t="n"/>
      <c r="B2435" s="18" t="n"/>
      <c r="C2435" s="21" t="n">
        <v>73072</v>
      </c>
      <c r="D2435" s="22" t="inlineStr">
        <is>
          <t>ការជួលដីមានអគារ</t>
        </is>
      </c>
      <c r="E2435" s="62" t="inlineStr">
        <is>
          <t>ROB</t>
        </is>
      </c>
      <c r="F2435" s="184" t="n"/>
      <c r="G2435" s="185" t="n"/>
      <c r="H2435" s="185" t="n"/>
      <c r="I2435" s="185" t="n"/>
      <c r="J2435" s="186" t="n"/>
      <c r="K2435" s="184" t="n">
        <v>0</v>
      </c>
      <c r="L2435" s="124">
        <f>K2435+L2348</f>
        <v/>
      </c>
      <c r="M2435" s="184" t="n">
        <v>0</v>
      </c>
      <c r="N2435" s="124">
        <f>M2435+N2348</f>
        <v/>
      </c>
      <c r="O2435" s="184" t="n"/>
      <c r="P2435" s="186">
        <f>O2435+P2348</f>
        <v/>
      </c>
      <c r="Q2435" s="187">
        <f>N2435+P2435</f>
        <v/>
      </c>
      <c r="R2435" s="184" t="n"/>
      <c r="S2435" s="186">
        <f>R2435+S2348</f>
        <v/>
      </c>
      <c r="T2435" s="184" t="n"/>
      <c r="U2435" s="186">
        <f>T2435+U2348</f>
        <v/>
      </c>
      <c r="V2435" s="188">
        <f>L2435-N2435-U2435</f>
        <v/>
      </c>
      <c r="W2435" s="186">
        <f>IF(L2435-N2435-U2435-V2435=0,"","Error")</f>
        <v/>
      </c>
    </row>
    <row r="2436" ht="14" customHeight="1" thickBot="1">
      <c r="A2436" s="15" t="n"/>
      <c r="B2436" s="18" t="n"/>
      <c r="C2436" s="131" t="n">
        <v>73073</v>
      </c>
      <c r="D2436" s="82" t="inlineStr">
        <is>
          <t>ការជួលអគារ ឬសំណង់ផ្សេងៗ</t>
        </is>
      </c>
      <c r="E2436" s="132" t="inlineStr">
        <is>
          <t>ROO</t>
        </is>
      </c>
      <c r="F2436" s="168" t="n"/>
      <c r="G2436" s="169" t="n"/>
      <c r="H2436" s="169" t="n"/>
      <c r="I2436" s="169" t="n"/>
      <c r="J2436" s="170" t="n"/>
      <c r="K2436" s="168" t="n">
        <v>0</v>
      </c>
      <c r="L2436" s="170">
        <f>K2436+L2349</f>
        <v/>
      </c>
      <c r="M2436" s="168" t="n">
        <v>0</v>
      </c>
      <c r="N2436" s="170">
        <f>M2436+N2349</f>
        <v/>
      </c>
      <c r="O2436" s="168" t="n"/>
      <c r="P2436" s="170">
        <f>O2436+P2349</f>
        <v/>
      </c>
      <c r="Q2436" s="171">
        <f>N2436+P2436</f>
        <v/>
      </c>
      <c r="R2436" s="168" t="n"/>
      <c r="S2436" s="170">
        <f>R2436+S2349</f>
        <v/>
      </c>
      <c r="T2436" s="168" t="n"/>
      <c r="U2436" s="170">
        <f>T2436+U2349</f>
        <v/>
      </c>
      <c r="V2436" s="263">
        <f>L2436-N2436-U2436</f>
        <v/>
      </c>
      <c r="W2436" s="170">
        <f>IF(L2436-N2436-U2436-V2436=0,"","Error")</f>
        <v/>
      </c>
    </row>
    <row r="2437" ht="14" customHeight="1" thickBot="1">
      <c r="A2437" s="23" t="n"/>
      <c r="B2437" s="15" t="n"/>
      <c r="C2437" s="139" t="n">
        <v>73087</v>
      </c>
      <c r="D2437" s="135" t="inlineStr">
        <is>
          <t>សរុបផលពីការត្រួតពិនិត្យគុណភាពផលិតផល និងការគោរពបទដ្ឋាន</t>
        </is>
      </c>
      <c r="E2437" s="89" t="n"/>
      <c r="F2437" s="118" t="n"/>
      <c r="G2437" s="119">
        <f>G2438</f>
        <v/>
      </c>
      <c r="H2437" s="119">
        <f>H2438</f>
        <v/>
      </c>
      <c r="I2437" s="119">
        <f>I2438</f>
        <v/>
      </c>
      <c r="J2437" s="120">
        <f>J2438</f>
        <v/>
      </c>
      <c r="K2437" s="118">
        <f>K2438</f>
        <v/>
      </c>
      <c r="L2437" s="120">
        <f>L2438</f>
        <v/>
      </c>
      <c r="M2437" s="118">
        <f>M2438</f>
        <v/>
      </c>
      <c r="N2437" s="120">
        <f>N2438</f>
        <v/>
      </c>
      <c r="O2437" s="118">
        <f>O2438</f>
        <v/>
      </c>
      <c r="P2437" s="120">
        <f>P2438</f>
        <v/>
      </c>
      <c r="Q2437" s="121">
        <f>Q2438</f>
        <v/>
      </c>
      <c r="R2437" s="118">
        <f>R2438</f>
        <v/>
      </c>
      <c r="S2437" s="120">
        <f>S2438</f>
        <v/>
      </c>
      <c r="T2437" s="118">
        <f>T2438</f>
        <v/>
      </c>
      <c r="U2437" s="120">
        <f>U2438</f>
        <v/>
      </c>
      <c r="V2437" s="122">
        <f>V2438</f>
        <v/>
      </c>
      <c r="W2437" s="120">
        <f>IF(L2437-N2437-U2437-V2437=0,"","Error")</f>
        <v/>
      </c>
    </row>
    <row r="2438" ht="13" customHeight="1">
      <c r="A2438" s="23" t="n"/>
      <c r="B2438" s="18" t="n"/>
      <c r="C2438" s="129" t="n"/>
      <c r="D2438" s="133" t="inlineStr">
        <is>
          <t>កម្រៃត្រួតពិនិត្យកុងតឺន័រតាមម៉ាស៊ីនស្កែន</t>
        </is>
      </c>
      <c r="E2438" s="134" t="inlineStr">
        <is>
          <t>SCF</t>
        </is>
      </c>
      <c r="F2438" s="256" t="n"/>
      <c r="G2438" s="264">
        <f>SUM(G2439:G2440)</f>
        <v/>
      </c>
      <c r="H2438" s="264">
        <f>SUM(H2439:H2440)</f>
        <v/>
      </c>
      <c r="I2438" s="264">
        <f>SUM(I2439:I2440)</f>
        <v/>
      </c>
      <c r="J2438" s="165">
        <f>SUM(J2439:J2440)</f>
        <v/>
      </c>
      <c r="K2438" s="256" t="n">
        <v>0</v>
      </c>
      <c r="L2438" s="165">
        <f>SUM(L2439:L2440)</f>
        <v/>
      </c>
      <c r="M2438" s="256" t="n">
        <v>0</v>
      </c>
      <c r="N2438" s="165">
        <f>SUM(N2439:N2440)</f>
        <v/>
      </c>
      <c r="O2438" s="256">
        <f>SUM(O2439:O2440)</f>
        <v/>
      </c>
      <c r="P2438" s="165">
        <f>SUM(P2439:P2440)</f>
        <v/>
      </c>
      <c r="Q2438" s="166">
        <f>SUM(Q2439:Q2440)</f>
        <v/>
      </c>
      <c r="R2438" s="256">
        <f>SUM(R2439:R2440)</f>
        <v/>
      </c>
      <c r="S2438" s="165">
        <f>SUM(S2439:S2440)</f>
        <v/>
      </c>
      <c r="T2438" s="256">
        <f>SUM(T2439:T2440)</f>
        <v/>
      </c>
      <c r="U2438" s="165">
        <f>SUM(U2439:U2440)</f>
        <v/>
      </c>
      <c r="V2438" s="265">
        <f>L2438-N2438-U2438</f>
        <v/>
      </c>
      <c r="W2438" s="165">
        <f>IF(L2438-N2438-U2438-V2438=0,"","Error")</f>
        <v/>
      </c>
    </row>
    <row r="2439" ht="13" customHeight="1">
      <c r="A2439" s="23" t="n"/>
      <c r="B2439" s="18" t="n"/>
      <c r="C2439" s="127" t="n"/>
      <c r="D2439" s="14" t="inlineStr">
        <is>
          <t xml:space="preserve">   កម្រៃស្កែនកុងតឺន័រក្រោម ៤០ហ្វីត</t>
        </is>
      </c>
      <c r="E2439" s="59" t="inlineStr">
        <is>
          <t>SFS</t>
        </is>
      </c>
      <c r="F2439" s="192" t="n"/>
      <c r="G2439" s="193" t="n"/>
      <c r="H2439" s="193" t="n"/>
      <c r="I2439" s="193" t="n"/>
      <c r="J2439" s="194" t="n"/>
      <c r="K2439" s="192" t="n">
        <v>0</v>
      </c>
      <c r="L2439" s="194">
        <f>K2439+L2352</f>
        <v/>
      </c>
      <c r="M2439" s="192" t="n">
        <v>0</v>
      </c>
      <c r="N2439" s="194">
        <f>M2439+N2352</f>
        <v/>
      </c>
      <c r="O2439" s="192" t="n"/>
      <c r="P2439" s="194">
        <f>O2439+P2352</f>
        <v/>
      </c>
      <c r="Q2439" s="195">
        <f>N2439+P2439</f>
        <v/>
      </c>
      <c r="R2439" s="192" t="n"/>
      <c r="S2439" s="194">
        <f>R2439+S2352</f>
        <v/>
      </c>
      <c r="T2439" s="192" t="n"/>
      <c r="U2439" s="194">
        <f>T2439+U2352</f>
        <v/>
      </c>
      <c r="V2439" s="196">
        <f>L2439-N2439-U2439</f>
        <v/>
      </c>
      <c r="W2439" s="194">
        <f>IF(L2439-N2439-U2439-V2439=0,"","Error")</f>
        <v/>
      </c>
    </row>
    <row r="2440" ht="14" customHeight="1" thickBot="1">
      <c r="A2440" s="27" t="n"/>
      <c r="B2440" s="24" t="n"/>
      <c r="C2440" s="130" t="n"/>
      <c r="D2440" s="28" t="inlineStr">
        <is>
          <t xml:space="preserve">   កម្រៃស្កែនកុងតឺន័រចាប់ពី ៤០ហ្វីត ឡើង</t>
        </is>
      </c>
      <c r="E2440" s="69" t="inlineStr">
        <is>
          <t>SFL</t>
        </is>
      </c>
      <c r="F2440" s="238" t="n"/>
      <c r="G2440" s="239" t="n"/>
      <c r="H2440" s="239" t="n"/>
      <c r="I2440" s="239" t="n"/>
      <c r="J2440" s="240" t="n"/>
      <c r="K2440" s="238" t="n">
        <v>0</v>
      </c>
      <c r="L2440" s="240">
        <f>K2440+L2353</f>
        <v/>
      </c>
      <c r="M2440" s="238" t="n">
        <v>0</v>
      </c>
      <c r="N2440" s="240">
        <f>M2440+N2353</f>
        <v/>
      </c>
      <c r="O2440" s="238" t="n"/>
      <c r="P2440" s="240">
        <f>O2440+P2353</f>
        <v/>
      </c>
      <c r="Q2440" s="241">
        <f>N2440+P2440</f>
        <v/>
      </c>
      <c r="R2440" s="238" t="n"/>
      <c r="S2440" s="240">
        <f>R2440+S2353</f>
        <v/>
      </c>
      <c r="T2440" s="238" t="n"/>
      <c r="U2440" s="240">
        <f>T2440+U2353</f>
        <v/>
      </c>
      <c r="V2440" s="242">
        <f>L2440-N2440-U2440</f>
        <v/>
      </c>
      <c r="W2440" s="240">
        <f>IF(L2440-N2440-U2440-V2440=0,"","Error")</f>
        <v/>
      </c>
    </row>
    <row r="2441" ht="14" customHeight="1" thickBot="1">
      <c r="A2441" s="78" t="inlineStr">
        <is>
          <t>76</t>
        </is>
      </c>
      <c r="B2441" s="79" t="inlineStr">
        <is>
          <t>7698</t>
        </is>
      </c>
      <c r="C2441" s="95" t="n">
        <v>76981</v>
      </c>
      <c r="D2441" s="96" t="inlineStr">
        <is>
          <t xml:space="preserve">ផលហិរញ្ញវត្ថុផ្សេងទៀត </t>
        </is>
      </c>
      <c r="E2441" s="90" t="inlineStr">
        <is>
          <t>ORB</t>
        </is>
      </c>
      <c r="F2441" s="118" t="n"/>
      <c r="G2441" s="257" t="n"/>
      <c r="H2441" s="257" t="n"/>
      <c r="I2441" s="257" t="n"/>
      <c r="J2441" s="258" t="n"/>
      <c r="K2441" s="118" t="n">
        <v>0</v>
      </c>
      <c r="L2441" s="258">
        <f>K2441+L2354</f>
        <v/>
      </c>
      <c r="M2441" s="118" t="n">
        <v>0</v>
      </c>
      <c r="N2441" s="258">
        <f>M2441+N2354</f>
        <v/>
      </c>
      <c r="O2441" s="118" t="n"/>
      <c r="P2441" s="258">
        <f>O2441+P2354</f>
        <v/>
      </c>
      <c r="Q2441" s="121">
        <f>N2441+P2441</f>
        <v/>
      </c>
      <c r="R2441" s="118" t="n"/>
      <c r="S2441" s="258">
        <f>R2441+S2354</f>
        <v/>
      </c>
      <c r="T2441" s="118" t="n"/>
      <c r="U2441" s="258">
        <f>T2441+U2354</f>
        <v/>
      </c>
      <c r="V2441" s="122">
        <f>L2441-N2441-U2441</f>
        <v/>
      </c>
      <c r="W2441" s="258">
        <f>IF(L2441-N2441-U2441-V2441=0,"","Error")</f>
        <v/>
      </c>
    </row>
    <row r="2442" ht="13" customHeight="1" thickBot="1">
      <c r="A2442" s="348" t="n">
        <v>45319</v>
      </c>
      <c r="B2442" s="346" t="n"/>
      <c r="C2442" s="346" t="n"/>
      <c r="D2442" s="346" t="n"/>
      <c r="E2442" s="346" t="n"/>
      <c r="F2442" s="349" t="n"/>
      <c r="G2442" s="156">
        <f>SUM(G2443:G2448,G2449,G2461:G2470,G2471,G2472,G2478:G2482,G2483,G2484,G2498,G2515,G2521:G2523,G2524,G2528)</f>
        <v/>
      </c>
      <c r="H2442" s="156">
        <f>SUM(H2443:H2448,H2449,H2461:H2470,H2471,H2472,H2478:H2482,H2483,H2484,H2498,H2515,H2521:H2523,H2524,H2528)</f>
        <v/>
      </c>
      <c r="I2442" s="156">
        <f>SUM(I2443:I2448,I2449,I2461:I2470,I2471,I2472,I2478:I2482,I2483,I2484,I2498,I2515,I2521:I2523,I2524,I2528)</f>
        <v/>
      </c>
      <c r="J2442" s="157">
        <f>SUM(J2443:J2448,J2449,J2461:J2470,J2471,J2472,J2478:J2482,J2483,J2484,J2498,J2515,J2521:J2523,J2524,J2528)</f>
        <v/>
      </c>
      <c r="K2442" s="155">
        <f>SUM(K2443:K2448,K2449,K2461:K2470,K2471,K2472,K2478:K2482,K2483,K2484,K2498,K2515,K2521:K2523,K2524,K2528)</f>
        <v/>
      </c>
      <c r="L2442" s="157">
        <f>SUM(L2443:L2448,L2449,L2461:L2470,L2471,L2472,L2478:L2482,L2483,L2484,L2498,L2515,L2521:L2523,L2524,L2528)</f>
        <v/>
      </c>
      <c r="M2442" s="155">
        <f>SUM(M2443:M2448,M2449,M2461:M2470,M2471,M2472,M2478:M2482,M2483,M2484,M2498,M2515,M2521:M2523,M2524,M2528)</f>
        <v/>
      </c>
      <c r="N2442" s="157">
        <f>SUM(N2443:N2448,N2449,N2461:N2470,N2471,N2472,N2478:N2482,N2483,N2484,N2498,N2515,N2521:N2523,N2524,N2528)</f>
        <v/>
      </c>
      <c r="O2442" s="155">
        <f>SUM(O2443:O2448,O2449,O2461:O2470,O2471,O2472,O2478:O2482,O2483,O2484,O2498,O2515,O2521:O2523,O2524,O2528)</f>
        <v/>
      </c>
      <c r="P2442" s="157">
        <f>SUM(P2443:P2448,P2449,P2461:P2470,P2471,P2472,P2478:P2482,P2483,P2484,P2498,P2515,P2521:P2523,P2524,P2528)</f>
        <v/>
      </c>
      <c r="Q2442" s="158">
        <f>SUM(Q2443:Q2448,Q2449,Q2461:Q2470,Q2471,Q2472,Q2478:Q2482,Q2483,Q2484,Q2498,Q2515,Q2521:Q2523,Q2524,Q2528)</f>
        <v/>
      </c>
      <c r="R2442" s="155">
        <f>SUM(R2443:R2448,R2449,R2461:R2470,R2471,R2472,R2478:R2482,R2483,R2484,R2498,R2515,R2521:R2523,R2524,R2528)</f>
        <v/>
      </c>
      <c r="S2442" s="157">
        <f>SUM(S2443:S2448,S2449,S2461:S2470,S2471,S2472,S2478:S2482,S2483,S2484,S2498,S2515,S2521:S2523,S2524,S2528)</f>
        <v/>
      </c>
      <c r="T2442" s="155">
        <f>SUM(T2443:T2448,T2449,T2461:T2470,T2471,T2472,T2478:T2482,T2483,T2484,T2498,T2515,T2521:T2523,T2524,T2528)</f>
        <v/>
      </c>
      <c r="U2442" s="157">
        <f>SUM(U2443:U2448,U2449,U2461:U2470,U2471,U2472,U2478:U2482,U2483,U2484,U2498,U2515,U2521:U2523,U2524,U2528)</f>
        <v/>
      </c>
      <c r="V2442" s="159">
        <f>SUM(V2443:V2448,V2449,V2461:V2470,V2471,V2472,V2478:V2482,V2483,V2484,V2498,V2515,V2521:V2523,V2524,V2528)</f>
        <v/>
      </c>
      <c r="W2442" s="157">
        <f>IF(L2442-N2442-U2442-V2442=0,"","Error")</f>
        <v/>
      </c>
    </row>
    <row r="2443" ht="13" customHeight="1">
      <c r="A2443" s="25" t="inlineStr">
        <is>
          <t>70</t>
        </is>
      </c>
      <c r="B2443" s="29" t="n">
        <v>7002</v>
      </c>
      <c r="C2443" s="20" t="n">
        <v>70025</v>
      </c>
      <c r="D2443" s="16" t="inlineStr">
        <is>
          <t>អាករលើតម្លៃបន្ថែម របបនាំចូល (សហគ្រាសប្រេងឥន្ធនៈ)</t>
        </is>
      </c>
      <c r="E2443" s="49" t="inlineStr">
        <is>
          <t>VPP</t>
        </is>
      </c>
      <c r="F2443" s="123" t="n"/>
      <c r="G2443" s="98" t="n"/>
      <c r="H2443" s="98" t="n"/>
      <c r="I2443" s="98" t="n"/>
      <c r="J2443" s="99" t="n"/>
      <c r="K2443" s="97" t="n">
        <v>0</v>
      </c>
      <c r="L2443" s="99">
        <f>K2443+L2356</f>
        <v/>
      </c>
      <c r="M2443" s="97" t="n">
        <v>0</v>
      </c>
      <c r="N2443" s="99">
        <f>M2443+N2356</f>
        <v/>
      </c>
      <c r="O2443" s="97" t="n"/>
      <c r="P2443" s="99">
        <f>O2443+P2356</f>
        <v/>
      </c>
      <c r="Q2443" s="100">
        <f>N2443+P2443</f>
        <v/>
      </c>
      <c r="R2443" s="97" t="n"/>
      <c r="S2443" s="99">
        <f>R2443+S2356</f>
        <v/>
      </c>
      <c r="T2443" s="97" t="n"/>
      <c r="U2443" s="99">
        <f>T2443+U2356</f>
        <v/>
      </c>
      <c r="V2443" s="101">
        <f>L2443-N2443-U2443</f>
        <v/>
      </c>
      <c r="W2443" s="99">
        <f>IF(L2443-N2443-U2443-V2443=0,"","Error")</f>
        <v/>
      </c>
    </row>
    <row r="2444" ht="13" customHeight="1">
      <c r="A2444" s="15" t="n"/>
      <c r="B2444" s="18" t="n"/>
      <c r="C2444" s="21" t="n">
        <v>70026</v>
      </c>
      <c r="D2444" s="22" t="inlineStr">
        <is>
          <t>អាករលើតម្លៃបន្ថែម របបនាំចូល (សហគ្រាសផ្សេងៗទៀត)</t>
        </is>
      </c>
      <c r="E2444" s="50" t="inlineStr">
        <is>
          <t>VOP</t>
        </is>
      </c>
      <c r="F2444" s="184" t="n"/>
      <c r="G2444" s="185" t="n"/>
      <c r="H2444" s="185" t="n"/>
      <c r="I2444" s="185" t="n"/>
      <c r="J2444" s="186" t="n"/>
      <c r="K2444" s="184" t="n">
        <v>2212300</v>
      </c>
      <c r="L2444" s="186">
        <f>K2444+L2357</f>
        <v/>
      </c>
      <c r="M2444" s="184" t="n">
        <v>0</v>
      </c>
      <c r="N2444" s="186">
        <f>M2444+N2357</f>
        <v/>
      </c>
      <c r="O2444" s="184" t="n"/>
      <c r="P2444" s="186">
        <f>O2444+P2357</f>
        <v/>
      </c>
      <c r="Q2444" s="187">
        <f>N2444+P2444</f>
        <v/>
      </c>
      <c r="R2444" s="184" t="n"/>
      <c r="S2444" s="186">
        <f>R2444+S2357</f>
        <v/>
      </c>
      <c r="T2444" s="184" t="n"/>
      <c r="U2444" s="186">
        <f>T2444+U2357</f>
        <v/>
      </c>
      <c r="V2444" s="188">
        <f>L2444-N2444-U2444</f>
        <v/>
      </c>
      <c r="W2444" s="186">
        <f>IF(L2444-N2444-U2444-V2444=0,"","Error")</f>
        <v/>
      </c>
    </row>
    <row r="2445" ht="14" customHeight="1" thickBot="1">
      <c r="A2445" s="15" t="n"/>
      <c r="B2445" s="24" t="n"/>
      <c r="C2445" s="55" t="n">
        <v>70027</v>
      </c>
      <c r="D2445" s="56" t="inlineStr">
        <is>
          <t>អាករលើតម្លៃបន្ថែម របបនាំចូល (ជាបន្ទុករបស់រដ្ឋ)</t>
        </is>
      </c>
      <c r="E2445" s="57" t="inlineStr">
        <is>
          <t>VAP</t>
        </is>
      </c>
      <c r="F2445" s="107" t="n"/>
      <c r="G2445" s="108" t="n"/>
      <c r="H2445" s="108" t="n"/>
      <c r="I2445" s="108" t="n"/>
      <c r="J2445" s="109" t="n"/>
      <c r="K2445" s="107" t="n">
        <v>0</v>
      </c>
      <c r="L2445" s="109">
        <f>K2445+L2358</f>
        <v/>
      </c>
      <c r="M2445" s="107" t="n">
        <v>0</v>
      </c>
      <c r="N2445" s="109">
        <f>M2445+N2358</f>
        <v/>
      </c>
      <c r="O2445" s="107" t="n"/>
      <c r="P2445" s="109">
        <f>O2445+P2358</f>
        <v/>
      </c>
      <c r="Q2445" s="110">
        <f>N2445+P2445</f>
        <v/>
      </c>
      <c r="R2445" s="107" t="n"/>
      <c r="S2445" s="109">
        <f>R2445+S2358</f>
        <v/>
      </c>
      <c r="T2445" s="107" t="n"/>
      <c r="U2445" s="109">
        <f>T2445+U2358</f>
        <v/>
      </c>
      <c r="V2445" s="111">
        <f>L2445-N2445-U2445</f>
        <v/>
      </c>
      <c r="W2445" s="109">
        <f>IF(L2445-N2445-U2445-V2445=0,"","Error")</f>
        <v/>
      </c>
    </row>
    <row r="2446" ht="13" customHeight="1">
      <c r="A2446" s="15" t="n"/>
      <c r="B2446" s="29" t="n">
        <v>7003</v>
      </c>
      <c r="C2446" s="20" t="n">
        <v>70032</v>
      </c>
      <c r="D2446" s="16" t="inlineStr">
        <is>
          <t>អាករពិសេសលើទំនិញមួយចំនួន របបនាំចូល (សហគ្រាសប្រេងឥន្ធនៈ)</t>
        </is>
      </c>
      <c r="E2446" s="49" t="inlineStr">
        <is>
          <t>SPP</t>
        </is>
      </c>
      <c r="F2446" s="97" t="n"/>
      <c r="G2446" s="98" t="n"/>
      <c r="H2446" s="98" t="n"/>
      <c r="I2446" s="98" t="n"/>
      <c r="J2446" s="99" t="n"/>
      <c r="K2446" s="97" t="n">
        <v>0</v>
      </c>
      <c r="L2446" s="99">
        <f>K2446+L2359</f>
        <v/>
      </c>
      <c r="M2446" s="97" t="n">
        <v>0</v>
      </c>
      <c r="N2446" s="99">
        <f>M2446+N2359</f>
        <v/>
      </c>
      <c r="O2446" s="97" t="n"/>
      <c r="P2446" s="99">
        <f>O2446+P2359</f>
        <v/>
      </c>
      <c r="Q2446" s="100">
        <f>N2446+P2446</f>
        <v/>
      </c>
      <c r="R2446" s="97" t="n"/>
      <c r="S2446" s="99">
        <f>R2446+S2359</f>
        <v/>
      </c>
      <c r="T2446" s="97" t="n"/>
      <c r="U2446" s="99">
        <f>T2446+U2359</f>
        <v/>
      </c>
      <c r="V2446" s="101">
        <f>L2446-N2446-U2446</f>
        <v/>
      </c>
      <c r="W2446" s="99">
        <f>IF(L2446-N2446-U2446-V2446=0,"","Error")</f>
        <v/>
      </c>
    </row>
    <row r="2447" ht="14" customHeight="1" thickBot="1">
      <c r="A2447" s="15" t="n"/>
      <c r="B2447" s="24" t="n"/>
      <c r="C2447" s="55" t="n">
        <v>70033</v>
      </c>
      <c r="D2447" s="56" t="inlineStr">
        <is>
          <t>អាករពិសេសលើទំនិញមួយចំនួន របបនាំចូល (សហគ្រាសផ្សេងៗទៀត)</t>
        </is>
      </c>
      <c r="E2447" s="57" t="inlineStr">
        <is>
          <t>SOP</t>
        </is>
      </c>
      <c r="F2447" s="107" t="n"/>
      <c r="G2447" s="108" t="n"/>
      <c r="H2447" s="108" t="n"/>
      <c r="I2447" s="108" t="n"/>
      <c r="J2447" s="109" t="n"/>
      <c r="K2447" s="107" t="n">
        <v>0</v>
      </c>
      <c r="L2447" s="109">
        <f>K2447+L2360</f>
        <v/>
      </c>
      <c r="M2447" s="107" t="n">
        <v>0</v>
      </c>
      <c r="N2447" s="109">
        <f>M2447+N2360</f>
        <v/>
      </c>
      <c r="O2447" s="107" t="n"/>
      <c r="P2447" s="109">
        <f>O2447+P2360</f>
        <v/>
      </c>
      <c r="Q2447" s="110">
        <f>N2447+P2447</f>
        <v/>
      </c>
      <c r="R2447" s="107" t="n"/>
      <c r="S2447" s="109">
        <f>R2447+S2360</f>
        <v/>
      </c>
      <c r="T2447" s="107" t="n"/>
      <c r="U2447" s="109">
        <f>T2447+U2360</f>
        <v/>
      </c>
      <c r="V2447" s="111">
        <f>L2447-N2447-U2447</f>
        <v/>
      </c>
      <c r="W2447" s="109">
        <f>IF(L2447-N2447-U2447-V2447=0,"","Error")</f>
        <v/>
      </c>
    </row>
    <row r="2448" ht="14" customHeight="1" thickBot="1">
      <c r="A2448" s="25" t="inlineStr">
        <is>
          <t>71</t>
        </is>
      </c>
      <c r="B2448" s="29" t="n">
        <v>7100</v>
      </c>
      <c r="C2448" s="125" t="n">
        <v>71001</v>
      </c>
      <c r="D2448" s="39" t="inlineStr">
        <is>
          <t>ពន្ធគយពីការនាំចូល</t>
        </is>
      </c>
      <c r="E2448" s="51" t="inlineStr">
        <is>
          <t>COP</t>
        </is>
      </c>
      <c r="F2448" s="116" t="n"/>
      <c r="G2448" s="113" t="n"/>
      <c r="H2448" s="113" t="n"/>
      <c r="I2448" s="113" t="n"/>
      <c r="J2448" s="114" t="n"/>
      <c r="K2448" s="116" t="n">
        <v>2885200</v>
      </c>
      <c r="L2448" s="114">
        <f>K2448+L2361</f>
        <v/>
      </c>
      <c r="M2448" s="116" t="n">
        <v>0</v>
      </c>
      <c r="N2448" s="114">
        <f>M2448+N2361</f>
        <v/>
      </c>
      <c r="O2448" s="116" t="n"/>
      <c r="P2448" s="114">
        <f>O2448+P2361</f>
        <v/>
      </c>
      <c r="Q2448" s="115">
        <f>N2448+P2448</f>
        <v/>
      </c>
      <c r="R2448" s="116" t="n"/>
      <c r="S2448" s="114">
        <f>R2448+S2361</f>
        <v/>
      </c>
      <c r="T2448" s="116" t="n"/>
      <c r="U2448" s="114">
        <f>T2448+U2361</f>
        <v/>
      </c>
      <c r="V2448" s="117">
        <f>L2448-N2448-U2448</f>
        <v/>
      </c>
      <c r="W2448" s="114">
        <f>IF(L2448-N2448-U2448-V2448=0,"","Error")</f>
        <v/>
      </c>
    </row>
    <row r="2449" ht="14" customHeight="1" thickBot="1">
      <c r="A2449" s="23" t="n"/>
      <c r="B2449" s="18" t="n"/>
      <c r="C2449" s="129" t="n"/>
      <c r="D2449" s="91" t="inlineStr">
        <is>
          <t>សរុបកម្រៃពីការ​ងារគយ</t>
        </is>
      </c>
      <c r="E2449" s="92" t="n"/>
      <c r="F2449" s="160" t="n"/>
      <c r="G2449" s="161">
        <f>G2450+G2451+G2452+G2460</f>
        <v/>
      </c>
      <c r="H2449" s="161">
        <f>H2450+H2451+H2452+H2460</f>
        <v/>
      </c>
      <c r="I2449" s="161">
        <f>I2450+I2451+I2452+I2460</f>
        <v/>
      </c>
      <c r="J2449" s="120">
        <f>J2450+J2451+J2452+J2460</f>
        <v/>
      </c>
      <c r="K2449" s="160">
        <f>K2450+K2451+K2452+K2460</f>
        <v/>
      </c>
      <c r="L2449" s="120">
        <f>L2450+L2451+L2452+L2460</f>
        <v/>
      </c>
      <c r="M2449" s="160">
        <f>M2450+M2451+M2452+M2460</f>
        <v/>
      </c>
      <c r="N2449" s="120">
        <f>N2450+N2451+N2452+N2460</f>
        <v/>
      </c>
      <c r="O2449" s="160">
        <f>O2450+O2451+O2452+O2460</f>
        <v/>
      </c>
      <c r="P2449" s="120">
        <f>P2450+P2451+P2452+P2460</f>
        <v/>
      </c>
      <c r="Q2449" s="121">
        <f>Q2450+Q2451+Q2452+Q2460</f>
        <v/>
      </c>
      <c r="R2449" s="160">
        <f>R2450+R2451+R2452+R2460</f>
        <v/>
      </c>
      <c r="S2449" s="120">
        <f>S2450+S2451+S2452+S2460</f>
        <v/>
      </c>
      <c r="T2449" s="160">
        <f>T2450+T2451+T2452+T2460</f>
        <v/>
      </c>
      <c r="U2449" s="120">
        <f>U2450+U2451+U2452+U2460</f>
        <v/>
      </c>
      <c r="V2449" s="162">
        <f>V2450+V2451+V2452+V2460</f>
        <v/>
      </c>
      <c r="W2449" s="120">
        <f>IF(L2449-N2449-U2449-V2449=0,"","Error")</f>
        <v/>
      </c>
    </row>
    <row r="2450" ht="13" customHeight="1">
      <c r="A2450" s="23" t="n"/>
      <c r="B2450" s="18" t="n"/>
      <c r="C2450" s="129" t="n"/>
      <c r="D2450" s="17" t="inlineStr">
        <is>
          <t>កម្រៃស្តុកទំនិញក្នុងសន្និធិគយបណ្តោះអាសន្នហួសកាលកំណត់</t>
        </is>
      </c>
      <c r="E2450" s="52" t="inlineStr">
        <is>
          <t>OSF</t>
        </is>
      </c>
      <c r="F2450" s="163" t="n"/>
      <c r="G2450" s="164" t="n"/>
      <c r="H2450" s="164" t="n"/>
      <c r="I2450" s="164" t="n"/>
      <c r="J2450" s="165" t="n"/>
      <c r="K2450" s="163" t="n">
        <v>0</v>
      </c>
      <c r="L2450" s="165">
        <f>K2450+L2363</f>
        <v/>
      </c>
      <c r="M2450" s="163" t="n">
        <v>0</v>
      </c>
      <c r="N2450" s="165">
        <f>M2450+N2363</f>
        <v/>
      </c>
      <c r="O2450" s="163" t="n"/>
      <c r="P2450" s="165">
        <f>O2450+P2363</f>
        <v/>
      </c>
      <c r="Q2450" s="166">
        <f>N2450+P2450</f>
        <v/>
      </c>
      <c r="R2450" s="163" t="n"/>
      <c r="S2450" s="165">
        <f>R2450+S2363</f>
        <v/>
      </c>
      <c r="T2450" s="163" t="n"/>
      <c r="U2450" s="165">
        <f>T2450+U2363</f>
        <v/>
      </c>
      <c r="V2450" s="167">
        <f>L2450-N2450-U2450</f>
        <v/>
      </c>
      <c r="W2450" s="165">
        <f>IF(L2450-N2450-U2450-V2450=0,"","Error")</f>
        <v/>
      </c>
    </row>
    <row r="2451" ht="14" customHeight="1" thickBot="1">
      <c r="A2451" s="23" t="n"/>
      <c r="B2451" s="18" t="n"/>
      <c r="C2451" s="129" t="n"/>
      <c r="D2451" s="82" t="inlineStr">
        <is>
          <t>កម្រៃទំនិញនាំចូលសម្រាប់លក់ក្នុងអគារលក់ទំនិញរួចពន្ធ</t>
        </is>
      </c>
      <c r="E2451" s="83" t="inlineStr">
        <is>
          <t>DSF</t>
        </is>
      </c>
      <c r="F2451" s="168" t="n"/>
      <c r="G2451" s="169" t="n"/>
      <c r="H2451" s="169" t="n"/>
      <c r="I2451" s="169" t="n"/>
      <c r="J2451" s="170" t="n"/>
      <c r="K2451" s="168" t="n">
        <v>0</v>
      </c>
      <c r="L2451" s="170">
        <f>K2451+L2364</f>
        <v/>
      </c>
      <c r="M2451" s="168" t="n">
        <v>0</v>
      </c>
      <c r="N2451" s="170">
        <f>M2451+N2364</f>
        <v/>
      </c>
      <c r="O2451" s="168" t="n"/>
      <c r="P2451" s="170">
        <f>O2451+P2364</f>
        <v/>
      </c>
      <c r="Q2451" s="171">
        <f>N2451+P2451</f>
        <v/>
      </c>
      <c r="R2451" s="168" t="n"/>
      <c r="S2451" s="170">
        <f>R2451+S2364</f>
        <v/>
      </c>
      <c r="T2451" s="168" t="n"/>
      <c r="U2451" s="170">
        <f>T2451+U2364</f>
        <v/>
      </c>
      <c r="V2451" s="172">
        <f>L2451-N2451-U2451</f>
        <v/>
      </c>
      <c r="W2451" s="170">
        <f>IF(L2451-N2451-U2451-V2451=0,"","Error")</f>
        <v/>
      </c>
    </row>
    <row r="2452" ht="14" customHeight="1" thickBot="1">
      <c r="A2452" s="23" t="n"/>
      <c r="B2452" s="18" t="n"/>
      <c r="C2452" s="129" t="n"/>
      <c r="D2452" s="93" t="inlineStr">
        <is>
          <t>សរុបកម្រៃឆ្លងកាត់ (មាតិកាចាស់)</t>
        </is>
      </c>
      <c r="E2452" s="94" t="inlineStr">
        <is>
          <t>TRF</t>
        </is>
      </c>
      <c r="F2452" s="160" t="n"/>
      <c r="G2452" s="161">
        <f>SUM(G2453:G2459)</f>
        <v/>
      </c>
      <c r="H2452" s="161">
        <f>SUM(H2453:H2459)</f>
        <v/>
      </c>
      <c r="I2452" s="161">
        <f>SUM(I2453:I2459)</f>
        <v/>
      </c>
      <c r="J2452" s="120">
        <f>SUM(J2453:J2459)</f>
        <v/>
      </c>
      <c r="K2452" s="160" t="n">
        <v>0</v>
      </c>
      <c r="L2452" s="120">
        <f>SUM(L2453:L2459)</f>
        <v/>
      </c>
      <c r="M2452" s="160" t="n">
        <v>0</v>
      </c>
      <c r="N2452" s="120">
        <f>SUM(N2453:N2459)</f>
        <v/>
      </c>
      <c r="O2452" s="160">
        <f>SUM(O2453:O2459)</f>
        <v/>
      </c>
      <c r="P2452" s="120">
        <f>SUM(P2453:P2459)</f>
        <v/>
      </c>
      <c r="Q2452" s="121">
        <f>SUM(Q2453:Q2459)</f>
        <v/>
      </c>
      <c r="R2452" s="160">
        <f>SUM(R2453:R2459)</f>
        <v/>
      </c>
      <c r="S2452" s="120">
        <f>SUM(S2453:S2459)</f>
        <v/>
      </c>
      <c r="T2452" s="160">
        <f>SUM(T2453:T2459)</f>
        <v/>
      </c>
      <c r="U2452" s="120">
        <f>SUM(U2453:U2459)</f>
        <v/>
      </c>
      <c r="V2452" s="162">
        <f>SUM(V2453:V2459)</f>
        <v/>
      </c>
      <c r="W2452" s="120">
        <f>IF(L2452-N2452-U2452-V2452=0,"","Error")</f>
        <v/>
      </c>
    </row>
    <row r="2453" ht="26" customHeight="1">
      <c r="A2453" s="23" t="n"/>
      <c r="B2453" s="18" t="n"/>
      <c r="C2453" s="129" t="n"/>
      <c r="D245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453" s="53" t="inlineStr">
        <is>
          <t>TFT</t>
        </is>
      </c>
      <c r="F2453" s="173" t="n"/>
      <c r="G2453" s="174" t="n"/>
      <c r="H2453" s="174" t="n"/>
      <c r="I2453" s="174" t="n"/>
      <c r="J2453" s="175" t="n"/>
      <c r="K2453" s="173" t="n">
        <v>0</v>
      </c>
      <c r="L2453" s="175">
        <f>K2453+L2366</f>
        <v/>
      </c>
      <c r="M2453" s="173" t="n">
        <v>0</v>
      </c>
      <c r="N2453" s="175">
        <f>M2453+N2366</f>
        <v/>
      </c>
      <c r="O2453" s="173" t="n"/>
      <c r="P2453" s="175">
        <f>O2453+P2366</f>
        <v/>
      </c>
      <c r="Q2453" s="176">
        <f>N2453+P2453</f>
        <v/>
      </c>
      <c r="R2453" s="173" t="n"/>
      <c r="S2453" s="175">
        <f>R2453+S2366</f>
        <v/>
      </c>
      <c r="T2453" s="173" t="n"/>
      <c r="U2453" s="175">
        <f>T2453+U2366</f>
        <v/>
      </c>
      <c r="V2453" s="177">
        <f>L2453-N2453-U2453</f>
        <v/>
      </c>
      <c r="W2453" s="175">
        <f>IF(L2453-N2453-U2453-V2453=0,"","Error")</f>
        <v/>
      </c>
    </row>
    <row r="2454" ht="13" customHeight="1">
      <c r="A2454" s="23" t="n"/>
      <c r="B2454" s="18" t="n"/>
      <c r="C2454" s="129" t="n"/>
      <c r="D245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454" s="54" t="inlineStr">
        <is>
          <t>TFF</t>
        </is>
      </c>
      <c r="F2454" s="178" t="n"/>
      <c r="G2454" s="179" t="n"/>
      <c r="H2454" s="179" t="n"/>
      <c r="I2454" s="179" t="n"/>
      <c r="J2454" s="180" t="n"/>
      <c r="K2454" s="178" t="n">
        <v>0</v>
      </c>
      <c r="L2454" s="180">
        <f>K2454+L2367</f>
        <v/>
      </c>
      <c r="M2454" s="178" t="n">
        <v>0</v>
      </c>
      <c r="N2454" s="180">
        <f>M2454+N2367</f>
        <v/>
      </c>
      <c r="O2454" s="178" t="n"/>
      <c r="P2454" s="180">
        <f>O2454+P2367</f>
        <v/>
      </c>
      <c r="Q2454" s="181">
        <f>N2454+P2454</f>
        <v/>
      </c>
      <c r="R2454" s="178" t="n"/>
      <c r="S2454" s="180">
        <f>R2454+S2367</f>
        <v/>
      </c>
      <c r="T2454" s="178" t="n"/>
      <c r="U2454" s="180">
        <f>T2454+U2367</f>
        <v/>
      </c>
      <c r="V2454" s="182">
        <f>L2454-N2454-U2454</f>
        <v/>
      </c>
      <c r="W2454" s="180">
        <f>IF(L2454-N2454-U2454-V2454=0,"","Error")</f>
        <v/>
      </c>
    </row>
    <row r="2455" ht="13" customHeight="1">
      <c r="A2455" s="23" t="n"/>
      <c r="B2455" s="18" t="n"/>
      <c r="C2455" s="129" t="n"/>
      <c r="D2455" s="38" t="inlineStr">
        <is>
          <t xml:space="preserve">   កម្រៃឆ្លងកាត់ទំនិញមិនផ្ទុកក្នុងកុងតឺន័រ (មាតិកាចាស់)</t>
        </is>
      </c>
      <c r="E2455" s="54" t="inlineStr">
        <is>
          <t>TFN</t>
        </is>
      </c>
      <c r="F2455" s="178" t="n"/>
      <c r="G2455" s="179" t="n"/>
      <c r="H2455" s="179" t="n"/>
      <c r="I2455" s="179" t="n"/>
      <c r="J2455" s="180" t="n"/>
      <c r="K2455" s="178" t="n">
        <v>0</v>
      </c>
      <c r="L2455" s="180">
        <f>K2455+L2368</f>
        <v/>
      </c>
      <c r="M2455" s="178" t="n">
        <v>0</v>
      </c>
      <c r="N2455" s="180">
        <f>M2455+N2368</f>
        <v/>
      </c>
      <c r="O2455" s="178" t="n"/>
      <c r="P2455" s="180">
        <f>O2455+P2368</f>
        <v/>
      </c>
      <c r="Q2455" s="181">
        <f>N2455+P2455</f>
        <v/>
      </c>
      <c r="R2455" s="178" t="n"/>
      <c r="S2455" s="180">
        <f>R2455+S2368</f>
        <v/>
      </c>
      <c r="T2455" s="178" t="n"/>
      <c r="U2455" s="180">
        <f>T2455+U2368</f>
        <v/>
      </c>
      <c r="V2455" s="182">
        <f>L2455-N2455-U2455</f>
        <v/>
      </c>
      <c r="W2455" s="180">
        <f>IF(L2455-N2455-U2455-V2455=0,"","Error")</f>
        <v/>
      </c>
    </row>
    <row r="2456" ht="13" customHeight="1">
      <c r="A2456" s="23" t="n"/>
      <c r="B2456" s="18" t="n"/>
      <c r="C2456" s="129" t="n"/>
      <c r="D2456" s="38" t="inlineStr">
        <is>
          <t xml:space="preserve">   កម្រៃឆ្លងកាត់គោ ក្របី និងសេះរស់ (មាតិកាចាស់)</t>
        </is>
      </c>
      <c r="E2456" s="54" t="inlineStr">
        <is>
          <t>TFB</t>
        </is>
      </c>
      <c r="F2456" s="178" t="n"/>
      <c r="G2456" s="179" t="n"/>
      <c r="H2456" s="179" t="n"/>
      <c r="I2456" s="179" t="n"/>
      <c r="J2456" s="180" t="n"/>
      <c r="K2456" s="178" t="n">
        <v>0</v>
      </c>
      <c r="L2456" s="180">
        <f>K2456+L2369</f>
        <v/>
      </c>
      <c r="M2456" s="178" t="n">
        <v>0</v>
      </c>
      <c r="N2456" s="180">
        <f>M2456+N2369</f>
        <v/>
      </c>
      <c r="O2456" s="178" t="n"/>
      <c r="P2456" s="180">
        <f>O2456+P2369</f>
        <v/>
      </c>
      <c r="Q2456" s="181">
        <f>N2456+P2456</f>
        <v/>
      </c>
      <c r="R2456" s="178" t="n"/>
      <c r="S2456" s="180">
        <f>R2456+S2369</f>
        <v/>
      </c>
      <c r="T2456" s="178" t="n"/>
      <c r="U2456" s="180">
        <f>T2456+U2369</f>
        <v/>
      </c>
      <c r="V2456" s="182">
        <f>L2456-N2456-U2456</f>
        <v/>
      </c>
      <c r="W2456" s="180">
        <f>IF(L2456-N2456-U2456-V2456=0,"","Error")</f>
        <v/>
      </c>
    </row>
    <row r="2457" ht="13" customHeight="1">
      <c r="A2457" s="23" t="n"/>
      <c r="B2457" s="18" t="n"/>
      <c r="C2457" s="129" t="n"/>
      <c r="D2457" s="38" t="inlineStr">
        <is>
          <t xml:space="preserve">   កម្រៃឆ្លងកាត់ជ្រូក ចៀម និងពពែរស់ (មាតិកាចាស់)</t>
        </is>
      </c>
      <c r="E2457" s="54" t="inlineStr">
        <is>
          <t>TFS</t>
        </is>
      </c>
      <c r="F2457" s="178" t="n"/>
      <c r="G2457" s="179" t="n"/>
      <c r="H2457" s="179" t="n"/>
      <c r="I2457" s="179" t="n"/>
      <c r="J2457" s="180" t="n"/>
      <c r="K2457" s="178" t="n">
        <v>0</v>
      </c>
      <c r="L2457" s="180">
        <f>K2457+L2370</f>
        <v/>
      </c>
      <c r="M2457" s="178" t="n">
        <v>0</v>
      </c>
      <c r="N2457" s="180">
        <f>M2457+N2370</f>
        <v/>
      </c>
      <c r="O2457" s="178" t="n"/>
      <c r="P2457" s="180">
        <f>O2457+P2370</f>
        <v/>
      </c>
      <c r="Q2457" s="181">
        <f>N2457+P2457</f>
        <v/>
      </c>
      <c r="R2457" s="178" t="n"/>
      <c r="S2457" s="180">
        <f>R2457+S2370</f>
        <v/>
      </c>
      <c r="T2457" s="178" t="n"/>
      <c r="U2457" s="180">
        <f>T2457+U2370</f>
        <v/>
      </c>
      <c r="V2457" s="182">
        <f>L2457-N2457-U2457</f>
        <v/>
      </c>
      <c r="W2457" s="180">
        <f>IF(L2457-N2457-U2457-V2457=0,"","Error")</f>
        <v/>
      </c>
    </row>
    <row r="2458" ht="13" customHeight="1">
      <c r="A2458" s="23" t="n"/>
      <c r="B2458" s="18" t="n"/>
      <c r="C2458" s="129" t="n"/>
      <c r="D2458" s="38" t="inlineStr">
        <is>
          <t xml:space="preserve">   កម្រៃឆ្លងកាត់សត្វស្លាប (មាន់ ទា...) (មាតិកាចាស់)</t>
        </is>
      </c>
      <c r="E2458" s="54" t="inlineStr">
        <is>
          <t>TFP</t>
        </is>
      </c>
      <c r="F2458" s="178" t="n"/>
      <c r="G2458" s="179" t="n"/>
      <c r="H2458" s="179" t="n"/>
      <c r="I2458" s="179" t="n"/>
      <c r="J2458" s="180" t="n"/>
      <c r="K2458" s="178" t="n">
        <v>0</v>
      </c>
      <c r="L2458" s="180">
        <f>K2458+L2371</f>
        <v/>
      </c>
      <c r="M2458" s="178" t="n">
        <v>0</v>
      </c>
      <c r="N2458" s="180">
        <f>M2458+N2371</f>
        <v/>
      </c>
      <c r="O2458" s="178" t="n"/>
      <c r="P2458" s="180">
        <f>O2458+P2371</f>
        <v/>
      </c>
      <c r="Q2458" s="181">
        <f>N2458+P2458</f>
        <v/>
      </c>
      <c r="R2458" s="178" t="n"/>
      <c r="S2458" s="180">
        <f>R2458+S2371</f>
        <v/>
      </c>
      <c r="T2458" s="178" t="n"/>
      <c r="U2458" s="180">
        <f>T2458+U2371</f>
        <v/>
      </c>
      <c r="V2458" s="182">
        <f>L2458-N2458-U2458</f>
        <v/>
      </c>
      <c r="W2458" s="180">
        <f>IF(L2458-N2458-U2458-V2458=0,"","Error")</f>
        <v/>
      </c>
    </row>
    <row r="2459" ht="13" customHeight="1">
      <c r="A2459" s="23" t="n"/>
      <c r="B2459" s="18" t="n"/>
      <c r="C2459" s="129" t="n"/>
      <c r="D2459" s="38" t="inlineStr">
        <is>
          <t xml:space="preserve">   កម្រៃឆ្លងកាត់ផលិតផលជលផល (មាតិកាចាស់)</t>
        </is>
      </c>
      <c r="E2459" s="54" t="inlineStr">
        <is>
          <t>TFA</t>
        </is>
      </c>
      <c r="F2459" s="178" t="n"/>
      <c r="G2459" s="179" t="n"/>
      <c r="H2459" s="179" t="n"/>
      <c r="I2459" s="179" t="n"/>
      <c r="J2459" s="180" t="n"/>
      <c r="K2459" s="178" t="n">
        <v>0</v>
      </c>
      <c r="L2459" s="180">
        <f>K2459+L2372</f>
        <v/>
      </c>
      <c r="M2459" s="178" t="n">
        <v>0</v>
      </c>
      <c r="N2459" s="180">
        <f>M2459+N2372</f>
        <v/>
      </c>
      <c r="O2459" s="178" t="n"/>
      <c r="P2459" s="180">
        <f>O2459+P2372</f>
        <v/>
      </c>
      <c r="Q2459" s="181">
        <f>N2459+P2459</f>
        <v/>
      </c>
      <c r="R2459" s="178" t="n"/>
      <c r="S2459" s="180">
        <f>R2459+S2372</f>
        <v/>
      </c>
      <c r="T2459" s="178" t="n"/>
      <c r="U2459" s="180">
        <f>T2459+U2372</f>
        <v/>
      </c>
      <c r="V2459" s="182">
        <f>L2459-N2459-U2459</f>
        <v/>
      </c>
      <c r="W2459" s="180">
        <f>IF(L2459-N2459-U2459-V2459=0,"","Error")</f>
        <v/>
      </c>
    </row>
    <row r="2460" ht="13" customHeight="1">
      <c r="A2460" s="23" t="n"/>
      <c r="B2460" s="18" t="n"/>
      <c r="C2460" s="183" t="n"/>
      <c r="D2460" s="22" t="inlineStr">
        <is>
          <t>កម្រៃផ្សេងៗ</t>
        </is>
      </c>
      <c r="E2460" s="50" t="inlineStr">
        <is>
          <t>OFS</t>
        </is>
      </c>
      <c r="F2460" s="184" t="n"/>
      <c r="G2460" s="185" t="n"/>
      <c r="H2460" s="185" t="n"/>
      <c r="I2460" s="185" t="n"/>
      <c r="J2460" s="186" t="n"/>
      <c r="K2460" s="184" t="n">
        <v>0</v>
      </c>
      <c r="L2460" s="186">
        <f>K2460+L2373</f>
        <v/>
      </c>
      <c r="M2460" s="184" t="n">
        <v>0</v>
      </c>
      <c r="N2460" s="186">
        <f>M2460+N2373</f>
        <v/>
      </c>
      <c r="O2460" s="184" t="n"/>
      <c r="P2460" s="186">
        <f>O2460+P2373</f>
        <v/>
      </c>
      <c r="Q2460" s="187">
        <f>N2460+P2460</f>
        <v/>
      </c>
      <c r="R2460" s="184" t="n"/>
      <c r="S2460" s="186">
        <f>R2460+S2373</f>
        <v/>
      </c>
      <c r="T2460" s="184" t="n"/>
      <c r="U2460" s="186">
        <f>T2460+U2373</f>
        <v/>
      </c>
      <c r="V2460" s="188">
        <f>L2460-N2460-U2460</f>
        <v/>
      </c>
      <c r="W2460" s="186">
        <f>IF(L2460-N2460-U2460-V2460=0,"","Error")</f>
        <v/>
      </c>
    </row>
    <row r="2461" ht="13" customHeight="1">
      <c r="A2461" s="15" t="n"/>
      <c r="B2461" s="18" t="n"/>
      <c r="C2461" s="21" t="n">
        <v>71003</v>
      </c>
      <c r="D2461" s="22" t="inlineStr">
        <is>
          <t>ពន្ធគយលើផលិតផលតេលសិលា</t>
        </is>
      </c>
      <c r="E2461" s="50" t="inlineStr">
        <is>
          <t>CPP</t>
        </is>
      </c>
      <c r="F2461" s="184" t="n"/>
      <c r="G2461" s="185" t="n"/>
      <c r="H2461" s="185" t="n"/>
      <c r="I2461" s="185" t="n"/>
      <c r="J2461" s="186" t="n"/>
      <c r="K2461" s="184" t="n">
        <v>0</v>
      </c>
      <c r="L2461" s="186">
        <f>K2461+L2374</f>
        <v/>
      </c>
      <c r="M2461" s="184" t="n">
        <v>0</v>
      </c>
      <c r="N2461" s="186">
        <f>M2461+N2374</f>
        <v/>
      </c>
      <c r="O2461" s="184" t="n"/>
      <c r="P2461" s="186">
        <f>O2461+P2374</f>
        <v/>
      </c>
      <c r="Q2461" s="187">
        <f>N2461+P2461</f>
        <v/>
      </c>
      <c r="R2461" s="184" t="n"/>
      <c r="S2461" s="186">
        <f>R2461+S2374</f>
        <v/>
      </c>
      <c r="T2461" s="184" t="n"/>
      <c r="U2461" s="186">
        <f>T2461+U2374</f>
        <v/>
      </c>
      <c r="V2461" s="188">
        <f>L2461-N2461-U2461</f>
        <v/>
      </c>
      <c r="W2461" s="186">
        <f>IF(L2461-N2461-U2461-V2461=0,"","Error")</f>
        <v/>
      </c>
    </row>
    <row r="2462" ht="13" customHeight="1">
      <c r="A2462" s="15" t="n"/>
      <c r="B2462" s="18" t="n"/>
      <c r="C2462" s="21" t="n">
        <v>71004</v>
      </c>
      <c r="D2462" s="22" t="inlineStr">
        <is>
          <t>អាករបន្ថែមលើផលិតផលតេលសិលាសម្រាប់ថែទាំផ្លូវថ្នល់</t>
        </is>
      </c>
      <c r="E2462" s="50" t="inlineStr">
        <is>
          <t>ATP</t>
        </is>
      </c>
      <c r="F2462" s="184" t="n"/>
      <c r="G2462" s="185" t="n"/>
      <c r="H2462" s="185" t="n"/>
      <c r="I2462" s="185" t="n"/>
      <c r="J2462" s="186" t="n"/>
      <c r="K2462" s="184" t="n">
        <v>0</v>
      </c>
      <c r="L2462" s="186">
        <f>K2462+L2375</f>
        <v/>
      </c>
      <c r="M2462" s="184" t="n">
        <v>0</v>
      </c>
      <c r="N2462" s="186">
        <f>M2462+N2375</f>
        <v/>
      </c>
      <c r="O2462" s="184" t="n"/>
      <c r="P2462" s="186">
        <f>O2462+P2375</f>
        <v/>
      </c>
      <c r="Q2462" s="187">
        <f>N2462+P2462</f>
        <v/>
      </c>
      <c r="R2462" s="184" t="n"/>
      <c r="S2462" s="186">
        <f>R2462+S2375</f>
        <v/>
      </c>
      <c r="T2462" s="184" t="n"/>
      <c r="U2462" s="186">
        <f>T2462+U2375</f>
        <v/>
      </c>
      <c r="V2462" s="188">
        <f>L2462-N2462-U2462</f>
        <v/>
      </c>
      <c r="W2462" s="186">
        <f>IF(L2462-N2462-U2462-V2462=0,"","Error")</f>
        <v/>
      </c>
    </row>
    <row r="2463" ht="13" customHeight="1">
      <c r="A2463" s="15" t="n"/>
      <c r="B2463" s="18" t="n"/>
      <c r="C2463" s="21" t="n">
        <v>71005</v>
      </c>
      <c r="D2463" s="22" t="inlineStr">
        <is>
          <t>ផលពីការលក់ទំនិញរឹបអូស និងទំនិញគ្មានការទាមទារ</t>
        </is>
      </c>
      <c r="E2463" s="50" t="inlineStr">
        <is>
          <t>AUC</t>
        </is>
      </c>
      <c r="F2463" s="184" t="n"/>
      <c r="G2463" s="185" t="n"/>
      <c r="H2463" s="185" t="n"/>
      <c r="I2463" s="185" t="n"/>
      <c r="J2463" s="186" t="n"/>
      <c r="K2463" s="184" t="n">
        <v>0</v>
      </c>
      <c r="L2463" s="186">
        <f>K2463+L2376</f>
        <v/>
      </c>
      <c r="M2463" s="184" t="n">
        <v>0</v>
      </c>
      <c r="N2463" s="186">
        <f>M2463+N2376</f>
        <v/>
      </c>
      <c r="O2463" s="184" t="n"/>
      <c r="P2463" s="186">
        <f>O2463+P2376</f>
        <v/>
      </c>
      <c r="Q2463" s="187">
        <f>N2463+P2463</f>
        <v/>
      </c>
      <c r="R2463" s="184" t="n"/>
      <c r="S2463" s="186">
        <f>R2463+S2376</f>
        <v/>
      </c>
      <c r="T2463" s="184" t="n"/>
      <c r="U2463" s="186">
        <f>T2463+U2376</f>
        <v/>
      </c>
      <c r="V2463" s="188">
        <f>L2463-N2463-U2463</f>
        <v/>
      </c>
      <c r="W2463" s="186">
        <f>IF(L2463-N2463-U2463-V2463=0,"","Error")</f>
        <v/>
      </c>
    </row>
    <row r="2464" ht="13" customHeight="1">
      <c r="A2464" s="15" t="n"/>
      <c r="B2464" s="18" t="n"/>
      <c r="C2464" s="21" t="n">
        <v>71006</v>
      </c>
      <c r="D2464" s="22" t="inlineStr">
        <is>
          <t>ពិន័យផ្សេងៗលើការនាំចូល</t>
        </is>
      </c>
      <c r="E2464" s="50" t="inlineStr">
        <is>
          <t>PIM</t>
        </is>
      </c>
      <c r="F2464" s="184" t="n"/>
      <c r="G2464" s="185" t="n"/>
      <c r="H2464" s="185" t="n"/>
      <c r="I2464" s="185" t="n"/>
      <c r="J2464" s="186" t="n"/>
      <c r="K2464" s="184" t="n">
        <v>0</v>
      </c>
      <c r="L2464" s="186">
        <f>K2464+L2377</f>
        <v/>
      </c>
      <c r="M2464" s="184" t="n">
        <v>0</v>
      </c>
      <c r="N2464" s="186">
        <f>M2464+N2377</f>
        <v/>
      </c>
      <c r="O2464" s="184" t="n"/>
      <c r="P2464" s="186">
        <f>O2464+P2377</f>
        <v/>
      </c>
      <c r="Q2464" s="187">
        <f>N2464+P2464</f>
        <v/>
      </c>
      <c r="R2464" s="184" t="n"/>
      <c r="S2464" s="186">
        <f>R2464+S2377</f>
        <v/>
      </c>
      <c r="T2464" s="184" t="n"/>
      <c r="U2464" s="186">
        <f>T2464+U2377</f>
        <v/>
      </c>
      <c r="V2464" s="188">
        <f>L2464-N2464-U2464</f>
        <v/>
      </c>
      <c r="W2464" s="186">
        <f>IF(L2464-N2464-U2464-V2464=0,"","Error")</f>
        <v/>
      </c>
    </row>
    <row r="2465" ht="14" customHeight="1" thickBot="1">
      <c r="A2465" s="15" t="n"/>
      <c r="B2465" s="24" t="n"/>
      <c r="C2465" s="55" t="n">
        <v>71007</v>
      </c>
      <c r="D2465" s="56" t="inlineStr">
        <is>
          <t>ពន្ធនាំចូល (ជាបន្ទុករបស់រដ្ឋ)</t>
        </is>
      </c>
      <c r="E2465" s="57" t="inlineStr">
        <is>
          <t>CRP</t>
        </is>
      </c>
      <c r="F2465" s="107" t="n"/>
      <c r="G2465" s="108" t="n"/>
      <c r="H2465" s="108" t="n"/>
      <c r="I2465" s="108" t="n"/>
      <c r="J2465" s="109" t="n"/>
      <c r="K2465" s="107" t="n">
        <v>0</v>
      </c>
      <c r="L2465" s="109">
        <f>K2465+L2378</f>
        <v/>
      </c>
      <c r="M2465" s="107" t="n">
        <v>0</v>
      </c>
      <c r="N2465" s="109">
        <f>M2465+N2378</f>
        <v/>
      </c>
      <c r="O2465" s="107" t="n"/>
      <c r="P2465" s="109">
        <f>O2465+P2378</f>
        <v/>
      </c>
      <c r="Q2465" s="110">
        <f>N2465+P2465</f>
        <v/>
      </c>
      <c r="R2465" s="107" t="n"/>
      <c r="S2465" s="109">
        <f>R2465+S2378</f>
        <v/>
      </c>
      <c r="T2465" s="107" t="n"/>
      <c r="U2465" s="109">
        <f>T2465+U2378</f>
        <v/>
      </c>
      <c r="V2465" s="111">
        <f>L2465-N2465-U2465</f>
        <v/>
      </c>
      <c r="W2465" s="109">
        <f>IF(L2465-N2465-U2465-V2465=0,"","Error")</f>
        <v/>
      </c>
    </row>
    <row r="2466" ht="13" customHeight="1">
      <c r="A2466" s="15" t="n"/>
      <c r="B2466" s="19" t="inlineStr">
        <is>
          <t>7101</t>
        </is>
      </c>
      <c r="C2466" s="20" t="n">
        <v>71011</v>
      </c>
      <c r="D2466" s="16" t="inlineStr">
        <is>
          <t>អាករលើការនាំចេញឈើ</t>
        </is>
      </c>
      <c r="E2466" s="49" t="inlineStr">
        <is>
          <t>ETW</t>
        </is>
      </c>
      <c r="F2466" s="97" t="n"/>
      <c r="G2466" s="98" t="n"/>
      <c r="H2466" s="98" t="n"/>
      <c r="I2466" s="98" t="n"/>
      <c r="J2466" s="99" t="n"/>
      <c r="K2466" s="97" t="n">
        <v>0</v>
      </c>
      <c r="L2466" s="99">
        <f>K2466+L2379</f>
        <v/>
      </c>
      <c r="M2466" s="97" t="n">
        <v>0</v>
      </c>
      <c r="N2466" s="99">
        <f>M2466+N2379</f>
        <v/>
      </c>
      <c r="O2466" s="97" t="n"/>
      <c r="P2466" s="99">
        <f>O2466+P2379</f>
        <v/>
      </c>
      <c r="Q2466" s="100">
        <f>N2466+P2466</f>
        <v/>
      </c>
      <c r="R2466" s="97" t="n"/>
      <c r="S2466" s="99">
        <f>R2466+S2379</f>
        <v/>
      </c>
      <c r="T2466" s="97" t="n"/>
      <c r="U2466" s="99">
        <f>T2466+U2379</f>
        <v/>
      </c>
      <c r="V2466" s="101">
        <f>L2466-N2466-U2466</f>
        <v/>
      </c>
      <c r="W2466" s="99">
        <f>IF(L2466-N2466-U2466-V2466=0,"","Error")</f>
        <v/>
      </c>
    </row>
    <row r="2467" ht="13" customHeight="1">
      <c r="A2467" s="15" t="n"/>
      <c r="B2467" s="18" t="n"/>
      <c r="C2467" s="21" t="n">
        <v>71012</v>
      </c>
      <c r="D2467" s="22" t="inlineStr">
        <is>
          <t>អាករលើការនាំចេញកៅស៊ូ</t>
        </is>
      </c>
      <c r="E2467" s="50" t="inlineStr">
        <is>
          <t>ETR</t>
        </is>
      </c>
      <c r="F2467" s="184" t="n"/>
      <c r="G2467" s="185" t="n"/>
      <c r="H2467" s="185" t="n"/>
      <c r="I2467" s="185" t="n"/>
      <c r="J2467" s="186" t="n"/>
      <c r="K2467" s="184" t="n">
        <v>0</v>
      </c>
      <c r="L2467" s="186">
        <f>K2467+L2380</f>
        <v/>
      </c>
      <c r="M2467" s="184" t="n">
        <v>0</v>
      </c>
      <c r="N2467" s="186">
        <f>M2467+N2380</f>
        <v/>
      </c>
      <c r="O2467" s="184" t="n"/>
      <c r="P2467" s="186">
        <f>O2467+P2380</f>
        <v/>
      </c>
      <c r="Q2467" s="187">
        <f>N2467+P2467</f>
        <v/>
      </c>
      <c r="R2467" s="184" t="n"/>
      <c r="S2467" s="186">
        <f>R2467+S2380</f>
        <v/>
      </c>
      <c r="T2467" s="184" t="n"/>
      <c r="U2467" s="186">
        <f>T2467+U2380</f>
        <v/>
      </c>
      <c r="V2467" s="188">
        <f>L2467-N2467-U2467</f>
        <v/>
      </c>
      <c r="W2467" s="186">
        <f>IF(L2467-N2467-U2467-V2467=0,"","Error")</f>
        <v/>
      </c>
    </row>
    <row r="2468" ht="13" customHeight="1">
      <c r="A2468" s="15" t="n"/>
      <c r="B2468" s="18" t="n"/>
      <c r="C2468" s="21" t="n">
        <v>71013</v>
      </c>
      <c r="D2468" s="22" t="inlineStr">
        <is>
          <t>អាករលើការនាំចេញផលិតផលតេលសិលា</t>
        </is>
      </c>
      <c r="E2468" s="50" t="inlineStr">
        <is>
          <t>ETP</t>
        </is>
      </c>
      <c r="F2468" s="184" t="n"/>
      <c r="G2468" s="185" t="n"/>
      <c r="H2468" s="185" t="n"/>
      <c r="I2468" s="185" t="n"/>
      <c r="J2468" s="186" t="n"/>
      <c r="K2468" s="184" t="n">
        <v>0</v>
      </c>
      <c r="L2468" s="186">
        <f>K2468+L2381</f>
        <v/>
      </c>
      <c r="M2468" s="184" t="n">
        <v>0</v>
      </c>
      <c r="N2468" s="186">
        <f>M2468+N2381</f>
        <v/>
      </c>
      <c r="O2468" s="184" t="n"/>
      <c r="P2468" s="186">
        <f>O2468+P2381</f>
        <v/>
      </c>
      <c r="Q2468" s="187">
        <f>N2468+P2468</f>
        <v/>
      </c>
      <c r="R2468" s="184" t="n"/>
      <c r="S2468" s="186">
        <f>R2468+S2381</f>
        <v/>
      </c>
      <c r="T2468" s="184" t="n"/>
      <c r="U2468" s="186">
        <f>T2468+U2381</f>
        <v/>
      </c>
      <c r="V2468" s="188">
        <f>L2468-N2468-U2468</f>
        <v/>
      </c>
      <c r="W2468" s="186">
        <f>IF(L2468-N2468-U2468-V2468=0,"","Error")</f>
        <v/>
      </c>
    </row>
    <row r="2469" ht="13" customHeight="1">
      <c r="A2469" s="15" t="n"/>
      <c r="B2469" s="18" t="n"/>
      <c r="C2469" s="21" t="n">
        <v>71014</v>
      </c>
      <c r="D2469" s="22" t="inlineStr">
        <is>
          <t>អាករលើការនាំចេញទំនិញផ្សេងៗ</t>
        </is>
      </c>
      <c r="E2469" s="50" t="inlineStr">
        <is>
          <t>ETO</t>
        </is>
      </c>
      <c r="F2469" s="184" t="n"/>
      <c r="G2469" s="185" t="n"/>
      <c r="H2469" s="185" t="n"/>
      <c r="I2469" s="185" t="n"/>
      <c r="J2469" s="186" t="n"/>
      <c r="K2469" s="184" t="n">
        <v>0</v>
      </c>
      <c r="L2469" s="186">
        <f>K2469+L2382</f>
        <v/>
      </c>
      <c r="M2469" s="184" t="n">
        <v>0</v>
      </c>
      <c r="N2469" s="186">
        <f>M2469+N2382</f>
        <v/>
      </c>
      <c r="O2469" s="184" t="n"/>
      <c r="P2469" s="186">
        <f>O2469+P2382</f>
        <v/>
      </c>
      <c r="Q2469" s="187">
        <f>N2469+P2469</f>
        <v/>
      </c>
      <c r="R2469" s="184" t="n"/>
      <c r="S2469" s="186">
        <f>R2469+S2382</f>
        <v/>
      </c>
      <c r="T2469" s="184" t="n"/>
      <c r="U2469" s="186">
        <f>T2469+U2382</f>
        <v/>
      </c>
      <c r="V2469" s="188">
        <f>L2469-N2469-U2469</f>
        <v/>
      </c>
      <c r="W2469" s="186">
        <f>IF(L2469-N2469-U2469-V2469=0,"","Error")</f>
        <v/>
      </c>
    </row>
    <row r="2470" ht="14" customHeight="1" thickBot="1">
      <c r="A2470" s="81" t="n"/>
      <c r="B2470" s="24" t="n"/>
      <c r="C2470" s="55" t="n">
        <v>71016</v>
      </c>
      <c r="D2470" s="56" t="inlineStr">
        <is>
          <t>ពិន័យផ្សេងៗលើការនាំចេញ</t>
        </is>
      </c>
      <c r="E2470" s="57" t="inlineStr">
        <is>
          <t>PEX</t>
        </is>
      </c>
      <c r="F2470" s="107" t="n"/>
      <c r="G2470" s="108" t="n"/>
      <c r="H2470" s="108" t="n"/>
      <c r="I2470" s="108" t="n"/>
      <c r="J2470" s="109" t="n"/>
      <c r="K2470" s="107" t="n">
        <v>0</v>
      </c>
      <c r="L2470" s="109">
        <f>K2470+L2383</f>
        <v/>
      </c>
      <c r="M2470" s="107" t="n">
        <v>0</v>
      </c>
      <c r="N2470" s="109">
        <f>M2470+N2383</f>
        <v/>
      </c>
      <c r="O2470" s="107" t="n"/>
      <c r="P2470" s="109">
        <f>O2470+P2383</f>
        <v/>
      </c>
      <c r="Q2470" s="110">
        <f>N2470+P2470</f>
        <v/>
      </c>
      <c r="R2470" s="107" t="n"/>
      <c r="S2470" s="109">
        <f>R2470+S2383</f>
        <v/>
      </c>
      <c r="T2470" s="107" t="n"/>
      <c r="U2470" s="109">
        <f>T2470+U2383</f>
        <v/>
      </c>
      <c r="V2470" s="111">
        <f>L2470-N2470-U2470</f>
        <v/>
      </c>
      <c r="W2470" s="109">
        <f>IF(L2470-N2470-U2470-V2470=0,"","Error")</f>
        <v/>
      </c>
    </row>
    <row r="2471" ht="14" customHeight="1" thickBot="1">
      <c r="A2471" s="25" t="inlineStr">
        <is>
          <t>73</t>
        </is>
      </c>
      <c r="B2471" s="19" t="inlineStr">
        <is>
          <t>7301</t>
        </is>
      </c>
      <c r="C2471" s="26" t="n">
        <v>73011</v>
      </c>
      <c r="D2471" s="36" t="inlineStr">
        <is>
          <t>ការលក់សម្ភារបរិក្ខារ សម្ភារខូចខាត សម្ភារសិក្សា</t>
        </is>
      </c>
      <c r="E2471" s="58" t="inlineStr">
        <is>
          <t>SOS</t>
        </is>
      </c>
      <c r="F2471" s="189" t="n"/>
      <c r="G2471" s="190" t="n"/>
      <c r="H2471" s="190" t="n"/>
      <c r="I2471" s="190" t="n"/>
      <c r="J2471" s="114" t="n"/>
      <c r="K2471" s="189" t="n">
        <v>0</v>
      </c>
      <c r="L2471" s="114">
        <f>K2471+L2384</f>
        <v/>
      </c>
      <c r="M2471" s="189" t="n">
        <v>0</v>
      </c>
      <c r="N2471" s="114">
        <f>M2471+N2384</f>
        <v/>
      </c>
      <c r="O2471" s="189" t="n"/>
      <c r="P2471" s="114">
        <f>O2471+P2384</f>
        <v/>
      </c>
      <c r="Q2471" s="115">
        <f>N2471+P2471</f>
        <v/>
      </c>
      <c r="R2471" s="189" t="n"/>
      <c r="S2471" s="114">
        <f>R2471+S2384</f>
        <v/>
      </c>
      <c r="T2471" s="189" t="n"/>
      <c r="U2471" s="114">
        <f>T2471+U2384</f>
        <v/>
      </c>
      <c r="V2471" s="191">
        <f>L2471-N2471-U2471</f>
        <v/>
      </c>
      <c r="W2471" s="114">
        <f>IF(L2471-N2471-U2471-V2471=0,"","Error")</f>
        <v/>
      </c>
    </row>
    <row r="2472" ht="14" customHeight="1" thickBot="1">
      <c r="A2472" s="23" t="n"/>
      <c r="B2472" s="18" t="n"/>
      <c r="C2472" s="143" t="inlineStr">
        <is>
          <t>73012</t>
        </is>
      </c>
      <c r="D2472" s="128" t="inlineStr">
        <is>
          <t>សរុបលក់ឯកសារ លតាប័ត្រ និងលិខិតបោះពុម្ពផ្សេងៗ</t>
        </is>
      </c>
      <c r="E2472" s="90" t="n"/>
      <c r="F2472" s="118" t="n"/>
      <c r="G2472" s="119">
        <f>SUM(G2473:G2477)</f>
        <v/>
      </c>
      <c r="H2472" s="119">
        <f>SUM(H2473:H2477)</f>
        <v/>
      </c>
      <c r="I2472" s="119">
        <f>SUM(I2473:I2477)</f>
        <v/>
      </c>
      <c r="J2472" s="120">
        <f>SUM(J2473:J2477)</f>
        <v/>
      </c>
      <c r="K2472" s="118">
        <f>SUM(K2473:K2477)</f>
        <v/>
      </c>
      <c r="L2472" s="120">
        <f>SUM(L2473:L2477)</f>
        <v/>
      </c>
      <c r="M2472" s="118">
        <f>SUM(M2473:M2477)</f>
        <v/>
      </c>
      <c r="N2472" s="120">
        <f>SUM(N2473:N2477)</f>
        <v/>
      </c>
      <c r="O2472" s="118">
        <f>SUM(O2473:O2477)</f>
        <v/>
      </c>
      <c r="P2472" s="120">
        <f>SUM(P2473:P2477)</f>
        <v/>
      </c>
      <c r="Q2472" s="121">
        <f>SUM(Q2473:Q2477)</f>
        <v/>
      </c>
      <c r="R2472" s="118">
        <f>SUM(R2473:R2477)</f>
        <v/>
      </c>
      <c r="S2472" s="120">
        <f>SUM(S2473:S2477)</f>
        <v/>
      </c>
      <c r="T2472" s="118">
        <f>SUM(T2473:T2477)</f>
        <v/>
      </c>
      <c r="U2472" s="120">
        <f>SUM(U2473:U2477)</f>
        <v/>
      </c>
      <c r="V2472" s="122">
        <f>SUM(V2473:V2477)</f>
        <v/>
      </c>
      <c r="W2472" s="120">
        <f>IF(L2472-N2472-U2472-V2472=0,"","Error")</f>
        <v/>
      </c>
    </row>
    <row r="2473" ht="13" customHeight="1">
      <c r="A2473" s="23" t="n"/>
      <c r="B2473" s="18" t="n"/>
      <c r="C2473" s="127" t="n"/>
      <c r="D2473" s="14" t="inlineStr">
        <is>
          <t>កម្រៃលតាប័ត្ររថយន្ដ</t>
        </is>
      </c>
      <c r="E2473" s="59" t="inlineStr">
        <is>
          <t>VVF</t>
        </is>
      </c>
      <c r="F2473" s="192" t="n"/>
      <c r="G2473" s="193" t="n"/>
      <c r="H2473" s="193" t="n"/>
      <c r="I2473" s="193" t="n"/>
      <c r="J2473" s="194" t="n"/>
      <c r="K2473" s="192" t="n">
        <v>0</v>
      </c>
      <c r="L2473" s="194">
        <f>K2473+L2386</f>
        <v/>
      </c>
      <c r="M2473" s="192" t="n">
        <v>0</v>
      </c>
      <c r="N2473" s="194">
        <f>M2473+N2386</f>
        <v/>
      </c>
      <c r="O2473" s="192" t="n"/>
      <c r="P2473" s="194">
        <f>O2473+P2386</f>
        <v/>
      </c>
      <c r="Q2473" s="195">
        <f>N2473+P2473</f>
        <v/>
      </c>
      <c r="R2473" s="192" t="n"/>
      <c r="S2473" s="194">
        <f>R2473+S2386</f>
        <v/>
      </c>
      <c r="T2473" s="192" t="n"/>
      <c r="U2473" s="194">
        <f>T2473+U2386</f>
        <v/>
      </c>
      <c r="V2473" s="196">
        <f>L2473-N2473-U2473</f>
        <v/>
      </c>
      <c r="W2473" s="194">
        <f>IF(L2473-N2473-U2473-V2473=0,"","Error")</f>
        <v/>
      </c>
    </row>
    <row r="2474" ht="13" customHeight="1">
      <c r="A2474" s="23" t="n"/>
      <c r="B2474" s="18" t="n"/>
      <c r="C2474" s="127" t="n"/>
      <c r="D2474" s="6" t="inlineStr">
        <is>
          <t>កម្រៃត្រាពន្ធគយ</t>
        </is>
      </c>
      <c r="E2474" s="60" t="inlineStr">
        <is>
          <t>CSF</t>
        </is>
      </c>
      <c r="F2474" s="150" t="n"/>
      <c r="G2474" s="151" t="n"/>
      <c r="H2474" s="151" t="n"/>
      <c r="I2474" s="151" t="n"/>
      <c r="J2474" s="152" t="n"/>
      <c r="K2474" s="150" t="n">
        <v>0</v>
      </c>
      <c r="L2474" s="152">
        <f>K2474+L2387</f>
        <v/>
      </c>
      <c r="M2474" s="150" t="n">
        <v>0</v>
      </c>
      <c r="N2474" s="152">
        <f>M2474+N2387</f>
        <v/>
      </c>
      <c r="O2474" s="150" t="n"/>
      <c r="P2474" s="152">
        <f>O2474+P2387</f>
        <v/>
      </c>
      <c r="Q2474" s="153">
        <f>N2474+P2474</f>
        <v/>
      </c>
      <c r="R2474" s="150" t="n"/>
      <c r="S2474" s="152">
        <f>R2474+S2387</f>
        <v/>
      </c>
      <c r="T2474" s="150" t="n"/>
      <c r="U2474" s="152">
        <f>T2474+U2387</f>
        <v/>
      </c>
      <c r="V2474" s="154">
        <f>L2474-N2474-U2474</f>
        <v/>
      </c>
      <c r="W2474" s="152">
        <f>IF(L2474-N2474-U2474-V2474=0,"","Error")</f>
        <v/>
      </c>
    </row>
    <row r="2475" ht="13" customHeight="1">
      <c r="A2475" s="23" t="n"/>
      <c r="B2475" s="18" t="n"/>
      <c r="C2475" s="127" t="n"/>
      <c r="D2475" s="6" t="inlineStr">
        <is>
          <t>កម្រៃតែមប្រិ៍អាករ</t>
        </is>
      </c>
      <c r="E2475" s="60" t="inlineStr">
        <is>
          <t>STF</t>
        </is>
      </c>
      <c r="F2475" s="150" t="n"/>
      <c r="G2475" s="151" t="n"/>
      <c r="H2475" s="151" t="n"/>
      <c r="I2475" s="151" t="n"/>
      <c r="J2475" s="152" t="n"/>
      <c r="K2475" s="150" t="n">
        <v>0</v>
      </c>
      <c r="L2475" s="152">
        <f>K2475+L2388</f>
        <v/>
      </c>
      <c r="M2475" s="150" t="n">
        <v>0</v>
      </c>
      <c r="N2475" s="152">
        <f>M2475+N2388</f>
        <v/>
      </c>
      <c r="O2475" s="150" t="n"/>
      <c r="P2475" s="152">
        <f>O2475+P2388</f>
        <v/>
      </c>
      <c r="Q2475" s="153">
        <f>N2475+P2475</f>
        <v/>
      </c>
      <c r="R2475" s="150" t="n"/>
      <c r="S2475" s="152">
        <f>R2475+S2388</f>
        <v/>
      </c>
      <c r="T2475" s="150" t="n"/>
      <c r="U2475" s="152">
        <f>T2475+U2388</f>
        <v/>
      </c>
      <c r="V2475" s="154">
        <f>L2475-N2475-U2475</f>
        <v/>
      </c>
      <c r="W2475" s="152">
        <f>IF(L2475-N2475-U2475-V2475=0,"","Error")</f>
        <v/>
      </c>
    </row>
    <row r="2476" ht="13" customHeight="1">
      <c r="A2476" s="23" t="n"/>
      <c r="B2476" s="18" t="n"/>
      <c r="C2476" s="127" t="n"/>
      <c r="D2476" s="6" t="inlineStr">
        <is>
          <t>កម្រៃបណ្ណដឹកជញ្ជូនទំនិញ</t>
        </is>
      </c>
      <c r="E2476" s="60" t="inlineStr">
        <is>
          <t>TSF</t>
        </is>
      </c>
      <c r="F2476" s="150" t="n"/>
      <c r="G2476" s="151" t="n"/>
      <c r="H2476" s="151" t="n"/>
      <c r="I2476" s="151" t="n"/>
      <c r="J2476" s="152" t="n"/>
      <c r="K2476" s="150" t="n">
        <v>0</v>
      </c>
      <c r="L2476" s="152">
        <f>K2476+L2389</f>
        <v/>
      </c>
      <c r="M2476" s="150" t="n">
        <v>0</v>
      </c>
      <c r="N2476" s="152">
        <f>M2476+N2389</f>
        <v/>
      </c>
      <c r="O2476" s="150" t="n"/>
      <c r="P2476" s="152">
        <f>O2476+P2389</f>
        <v/>
      </c>
      <c r="Q2476" s="153">
        <f>N2476+P2476</f>
        <v/>
      </c>
      <c r="R2476" s="150" t="n"/>
      <c r="S2476" s="152">
        <f>R2476+S2389</f>
        <v/>
      </c>
      <c r="T2476" s="150" t="n"/>
      <c r="U2476" s="152">
        <f>T2476+U2389</f>
        <v/>
      </c>
      <c r="V2476" s="154">
        <f>L2476-N2476-U2476</f>
        <v/>
      </c>
      <c r="W2476" s="152">
        <f>IF(L2476-N2476-U2476-V2476=0,"","Error")</f>
        <v/>
      </c>
    </row>
    <row r="2477" ht="13" customHeight="1">
      <c r="A2477" s="23" t="n"/>
      <c r="B2477" s="18" t="n"/>
      <c r="C2477" s="127" t="n"/>
      <c r="D2477" s="7" t="inlineStr">
        <is>
          <t>កម្រៃសៀលកុងតឺន័រ</t>
        </is>
      </c>
      <c r="E2477" s="61" t="inlineStr">
        <is>
          <t>CCS</t>
        </is>
      </c>
      <c r="F2477" s="197" t="n"/>
      <c r="G2477" s="198" t="n"/>
      <c r="H2477" s="198" t="n"/>
      <c r="I2477" s="198" t="n"/>
      <c r="J2477" s="199" t="n"/>
      <c r="K2477" s="197" t="n">
        <v>0</v>
      </c>
      <c r="L2477" s="199">
        <f>K2477+L2390</f>
        <v/>
      </c>
      <c r="M2477" s="197" t="n">
        <v>0</v>
      </c>
      <c r="N2477" s="199">
        <f>M2477+N2390</f>
        <v/>
      </c>
      <c r="O2477" s="197" t="n"/>
      <c r="P2477" s="199">
        <f>O2477+P2390</f>
        <v/>
      </c>
      <c r="Q2477" s="200">
        <f>N2477+P2477</f>
        <v/>
      </c>
      <c r="R2477" s="197" t="n"/>
      <c r="S2477" s="199">
        <f>R2477+S2390</f>
        <v/>
      </c>
      <c r="T2477" s="197" t="n"/>
      <c r="U2477" s="199">
        <f>T2477+U2390</f>
        <v/>
      </c>
      <c r="V2477" s="201">
        <f>L2477-N2477-U2477</f>
        <v/>
      </c>
      <c r="W2477" s="199">
        <f>IF(L2477-N2477-U2477-V2477=0,"","Error")</f>
        <v/>
      </c>
    </row>
    <row r="2478" ht="13" customHeight="1">
      <c r="A2478" s="15" t="n"/>
      <c r="B2478" s="18" t="n"/>
      <c r="C2478" s="21" t="n">
        <v>73013</v>
      </c>
      <c r="D2478" s="22" t="inlineStr">
        <is>
          <t>ផលបានពីការលក់ទ្រព្យសម្បត្តិកំទេចកំទី</t>
        </is>
      </c>
      <c r="E2478" s="62" t="inlineStr">
        <is>
          <t>SOM</t>
        </is>
      </c>
      <c r="F2478" s="184" t="n"/>
      <c r="G2478" s="185" t="n"/>
      <c r="H2478" s="185" t="n"/>
      <c r="I2478" s="185" t="n"/>
      <c r="J2478" s="186" t="n"/>
      <c r="K2478" s="184" t="n">
        <v>0</v>
      </c>
      <c r="L2478" s="186">
        <f>K2478+L2391</f>
        <v/>
      </c>
      <c r="M2478" s="184" t="n">
        <v>0</v>
      </c>
      <c r="N2478" s="186">
        <f>M2478+N2391</f>
        <v/>
      </c>
      <c r="O2478" s="184" t="n"/>
      <c r="P2478" s="186">
        <f>O2478+P2391</f>
        <v/>
      </c>
      <c r="Q2478" s="187">
        <f>N2478+P2478</f>
        <v/>
      </c>
      <c r="R2478" s="184" t="n"/>
      <c r="S2478" s="186">
        <f>R2478+S2391</f>
        <v/>
      </c>
      <c r="T2478" s="184" t="n"/>
      <c r="U2478" s="186">
        <f>T2478+U2391</f>
        <v/>
      </c>
      <c r="V2478" s="188">
        <f>L2478-N2478-U2478</f>
        <v/>
      </c>
      <c r="W2478" s="186">
        <f>IF(L2478-N2478-U2478-V2478=0,"","Error")</f>
        <v/>
      </c>
    </row>
    <row r="2479" ht="13" customHeight="1">
      <c r="A2479" s="15" t="n"/>
      <c r="B2479" s="18" t="n"/>
      <c r="C2479" s="21" t="n">
        <v>73015</v>
      </c>
      <c r="D2479" s="22" t="inlineStr">
        <is>
          <t>ការលក់មធ្យោបាយដឹកជញ្ជូន និងគ្រឿងចក្រចាស់ៗ ឬខូច</t>
        </is>
      </c>
      <c r="E2479" s="62" t="inlineStr">
        <is>
          <t>SOV</t>
        </is>
      </c>
      <c r="F2479" s="184" t="n"/>
      <c r="G2479" s="185" t="n"/>
      <c r="H2479" s="185" t="n"/>
      <c r="I2479" s="185" t="n"/>
      <c r="J2479" s="186" t="n"/>
      <c r="K2479" s="184" t="n">
        <v>0</v>
      </c>
      <c r="L2479" s="186">
        <f>K2479+L2392</f>
        <v/>
      </c>
      <c r="M2479" s="184" t="n">
        <v>0</v>
      </c>
      <c r="N2479" s="186">
        <f>M2479+N2392</f>
        <v/>
      </c>
      <c r="O2479" s="184" t="n"/>
      <c r="P2479" s="186">
        <f>O2479+P2392</f>
        <v/>
      </c>
      <c r="Q2479" s="187">
        <f>N2479+P2479</f>
        <v/>
      </c>
      <c r="R2479" s="184" t="n"/>
      <c r="S2479" s="186">
        <f>R2479+S2392</f>
        <v/>
      </c>
      <c r="T2479" s="184" t="n"/>
      <c r="U2479" s="186">
        <f>T2479+U2392</f>
        <v/>
      </c>
      <c r="V2479" s="188">
        <f>L2479-N2479-U2479</f>
        <v/>
      </c>
      <c r="W2479" s="186">
        <f>IF(L2479-N2479-U2479-V2479=0,"","Error")</f>
        <v/>
      </c>
    </row>
    <row r="2480" ht="13" customHeight="1">
      <c r="A2480" s="15" t="n"/>
      <c r="B2480" s="18" t="n"/>
      <c r="C2480" s="21" t="n">
        <v>73016</v>
      </c>
      <c r="D2480" s="22" t="inlineStr">
        <is>
          <t>ការលក់ឧបករណ៍អេឡិចត្រូនិចចាស់ៗ ឬ ខូច</t>
        </is>
      </c>
      <c r="E2480" s="62" t="inlineStr">
        <is>
          <t>SOD</t>
        </is>
      </c>
      <c r="F2480" s="184" t="n"/>
      <c r="G2480" s="185" t="n"/>
      <c r="H2480" s="185" t="n"/>
      <c r="I2480" s="185" t="n"/>
      <c r="J2480" s="186" t="n"/>
      <c r="K2480" s="184" t="n">
        <v>0</v>
      </c>
      <c r="L2480" s="186">
        <f>K2480+L2393</f>
        <v/>
      </c>
      <c r="M2480" s="184" t="n">
        <v>0</v>
      </c>
      <c r="N2480" s="186">
        <f>M2480+N2393</f>
        <v/>
      </c>
      <c r="O2480" s="184" t="n"/>
      <c r="P2480" s="186">
        <f>O2480+P2393</f>
        <v/>
      </c>
      <c r="Q2480" s="187">
        <f>N2480+P2480</f>
        <v/>
      </c>
      <c r="R2480" s="184" t="n"/>
      <c r="S2480" s="186">
        <f>R2480+S2393</f>
        <v/>
      </c>
      <c r="T2480" s="184" t="n"/>
      <c r="U2480" s="186">
        <f>T2480+U2393</f>
        <v/>
      </c>
      <c r="V2480" s="188">
        <f>L2480-N2480-U2480</f>
        <v/>
      </c>
      <c r="W2480" s="186">
        <f>IF(L2480-N2480-U2480-V2480=0,"","Error")</f>
        <v/>
      </c>
    </row>
    <row r="2481" ht="13" customHeight="1">
      <c r="A2481" s="15" t="n"/>
      <c r="B2481" s="18" t="n"/>
      <c r="C2481" s="21" t="n">
        <v>73017</v>
      </c>
      <c r="D2481" s="22" t="inlineStr">
        <is>
          <t>ការលក់ឧបករណ៍អគ្គិសនីចាស់ៗ ឬ ខូច</t>
        </is>
      </c>
      <c r="E2481" s="62" t="inlineStr">
        <is>
          <t>SOE</t>
        </is>
      </c>
      <c r="F2481" s="184" t="n"/>
      <c r="G2481" s="185" t="n"/>
      <c r="H2481" s="185" t="n"/>
      <c r="I2481" s="185" t="n"/>
      <c r="J2481" s="186" t="n"/>
      <c r="K2481" s="184" t="n">
        <v>0</v>
      </c>
      <c r="L2481" s="186">
        <f>K2481+L2394</f>
        <v/>
      </c>
      <c r="M2481" s="184" t="n">
        <v>0</v>
      </c>
      <c r="N2481" s="186">
        <f>M2481+N2394</f>
        <v/>
      </c>
      <c r="O2481" s="184" t="n"/>
      <c r="P2481" s="186">
        <f>O2481+P2394</f>
        <v/>
      </c>
      <c r="Q2481" s="187">
        <f>N2481+P2481</f>
        <v/>
      </c>
      <c r="R2481" s="184" t="n"/>
      <c r="S2481" s="186">
        <f>R2481+S2394</f>
        <v/>
      </c>
      <c r="T2481" s="184" t="n"/>
      <c r="U2481" s="186">
        <f>T2481+U2394</f>
        <v/>
      </c>
      <c r="V2481" s="188">
        <f>L2481-N2481-U2481</f>
        <v/>
      </c>
      <c r="W2481" s="186">
        <f>IF(L2481-N2481-U2481-V2481=0,"","Error")</f>
        <v/>
      </c>
    </row>
    <row r="2482" ht="14" customHeight="1" thickBot="1">
      <c r="A2482" s="15" t="n"/>
      <c r="B2482" s="24" t="n"/>
      <c r="C2482" s="55" t="n">
        <v>73018</v>
      </c>
      <c r="D2482" s="56" t="inlineStr">
        <is>
          <t>ការលក់ទ្រព្យសម្បត្តិនៃរដ្ឋបាលសាធារណៈផ្សេងទៀត</t>
        </is>
      </c>
      <c r="E2482" s="80" t="inlineStr">
        <is>
          <t>SOO</t>
        </is>
      </c>
      <c r="F2482" s="107" t="n"/>
      <c r="G2482" s="108" t="n"/>
      <c r="H2482" s="108" t="n"/>
      <c r="I2482" s="108" t="n"/>
      <c r="J2482" s="109" t="n"/>
      <c r="K2482" s="107" t="n">
        <v>0</v>
      </c>
      <c r="L2482" s="109">
        <f>K2482+L2395</f>
        <v/>
      </c>
      <c r="M2482" s="107" t="n">
        <v>0</v>
      </c>
      <c r="N2482" s="109">
        <f>M2482+N2395</f>
        <v/>
      </c>
      <c r="O2482" s="107" t="n"/>
      <c r="P2482" s="109">
        <f>O2482+P2395</f>
        <v/>
      </c>
      <c r="Q2482" s="110">
        <f>N2482+P2482</f>
        <v/>
      </c>
      <c r="R2482" s="107" t="n"/>
      <c r="S2482" s="109">
        <f>R2482+S2395</f>
        <v/>
      </c>
      <c r="T2482" s="107" t="n"/>
      <c r="U2482" s="109">
        <f>T2482+U2395</f>
        <v/>
      </c>
      <c r="V2482" s="111">
        <f>L2482-N2482-U2482</f>
        <v/>
      </c>
      <c r="W2482" s="109">
        <f>IF(L2482-N2482-U2482-V2482=0,"","Error")</f>
        <v/>
      </c>
    </row>
    <row r="2483" ht="14" customHeight="1" thickBot="1">
      <c r="A2483" s="15" t="n"/>
      <c r="B2483" s="19" t="inlineStr">
        <is>
          <t>7302</t>
        </is>
      </c>
      <c r="C2483" s="26" t="n">
        <v>73024</v>
      </c>
      <c r="D2483" s="35" t="inlineStr">
        <is>
          <t>កម្រៃសេវាបង់ថ្លៃសិទ្ធិប្រឡង និងសិក្សាវគ្គជើងសាគយ</t>
        </is>
      </c>
      <c r="E2483" s="63" t="inlineStr">
        <is>
          <t>CBF</t>
        </is>
      </c>
      <c r="F2483" s="189" t="n"/>
      <c r="G2483" s="190" t="n"/>
      <c r="H2483" s="190" t="n"/>
      <c r="I2483" s="190" t="n"/>
      <c r="J2483" s="114" t="n"/>
      <c r="K2483" s="189" t="n">
        <v>0</v>
      </c>
      <c r="L2483" s="114">
        <f>K2483+L2396</f>
        <v/>
      </c>
      <c r="M2483" s="189" t="n">
        <v>0</v>
      </c>
      <c r="N2483" s="114">
        <f>M2483+N2396</f>
        <v/>
      </c>
      <c r="O2483" s="189" t="n"/>
      <c r="P2483" s="114">
        <f>O2483+P2396</f>
        <v/>
      </c>
      <c r="Q2483" s="115">
        <f>N2483+P2483</f>
        <v/>
      </c>
      <c r="R2483" s="189" t="n"/>
      <c r="S2483" s="114">
        <f>R2483+S2396</f>
        <v/>
      </c>
      <c r="T2483" s="189" t="n"/>
      <c r="U2483" s="114">
        <f>T2483+U2396</f>
        <v/>
      </c>
      <c r="V2483" s="191">
        <f>L2483-N2483-U2483</f>
        <v/>
      </c>
      <c r="W2483" s="114">
        <f>IF(L2483-N2483-U2483-V2483=0,"","Error")</f>
        <v/>
      </c>
    </row>
    <row r="2484" ht="27" customHeight="1" thickBot="1">
      <c r="A2484" s="23" t="n"/>
      <c r="B2484" s="15" t="n"/>
      <c r="C2484" s="126" t="n">
        <v>73028</v>
      </c>
      <c r="D248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484" s="90" t="n"/>
      <c r="F2484" s="118" t="n"/>
      <c r="G2484" s="119">
        <f>G2485+G2490+G2496+G2497</f>
        <v/>
      </c>
      <c r="H2484" s="119">
        <f>H2485+H2490+H2496+H2497</f>
        <v/>
      </c>
      <c r="I2484" s="119">
        <f>I2485+I2490+I2496+I2497</f>
        <v/>
      </c>
      <c r="J2484" s="120">
        <f>J2485+J2490+J2496+J2497</f>
        <v/>
      </c>
      <c r="K2484" s="118">
        <f>K2485+K2490+K2496+K2497</f>
        <v/>
      </c>
      <c r="L2484" s="120">
        <f>L2485+L2490+L2496+L2497</f>
        <v/>
      </c>
      <c r="M2484" s="118">
        <f>M2485+M2490+M2496+M2497</f>
        <v/>
      </c>
      <c r="N2484" s="120">
        <f>N2485+N2490+N2496+N2497</f>
        <v/>
      </c>
      <c r="O2484" s="118">
        <f>O2485+O2490+O2496+O2497</f>
        <v/>
      </c>
      <c r="P2484" s="120">
        <f>P2485+P2490+P2496+P2497</f>
        <v/>
      </c>
      <c r="Q2484" s="121">
        <f>Q2485+Q2490+Q2496+Q2497</f>
        <v/>
      </c>
      <c r="R2484" s="118">
        <f>R2485+R2490+R2496+R2497</f>
        <v/>
      </c>
      <c r="S2484" s="120">
        <f>S2485+S2490+S2496+S2497</f>
        <v/>
      </c>
      <c r="T2484" s="118">
        <f>T2485+T2490+T2496+T2497</f>
        <v/>
      </c>
      <c r="U2484" s="120">
        <f>U2485+U2490+U2496+U2497</f>
        <v/>
      </c>
      <c r="V2484" s="122">
        <f>V2485+V2490+V2496+V2497</f>
        <v/>
      </c>
      <c r="W2484" s="120">
        <f>IF(L2484-N2484-U2484-V2484=0,"","Error")</f>
        <v/>
      </c>
    </row>
    <row r="2485" ht="14" customHeight="1" thickBot="1">
      <c r="A2485" s="23" t="n"/>
      <c r="B2485" s="18" t="n"/>
      <c r="C2485" s="129" t="n"/>
      <c r="D2485" s="141" t="inlineStr">
        <is>
          <t>សរុបកម្រៃចុះបញ្ជិកាប្រតិវេទន៍គយ</t>
        </is>
      </c>
      <c r="E2485" s="142" t="n"/>
      <c r="F2485" s="202" t="n"/>
      <c r="G2485" s="259">
        <f>SUM(G2486:G2489)</f>
        <v/>
      </c>
      <c r="H2485" s="259">
        <f>SUM(H2486:H2489)</f>
        <v/>
      </c>
      <c r="I2485" s="259">
        <f>SUM(I2486:I2489)</f>
        <v/>
      </c>
      <c r="J2485" s="260">
        <f>SUM(J2486:J2489)</f>
        <v/>
      </c>
      <c r="K2485" s="202">
        <f>SUM(K2486:K2489)</f>
        <v/>
      </c>
      <c r="L2485" s="260">
        <f>SUM(L2486:L2489)</f>
        <v/>
      </c>
      <c r="M2485" s="202">
        <f>SUM(M2486:M2489)</f>
        <v/>
      </c>
      <c r="N2485" s="260">
        <f>SUM(N2486:N2489)</f>
        <v/>
      </c>
      <c r="O2485" s="202">
        <f>SUM(O2486:O2489)</f>
        <v/>
      </c>
      <c r="P2485" s="260">
        <f>SUM(P2486:P2489)</f>
        <v/>
      </c>
      <c r="Q2485" s="261">
        <f>SUM(Q2486:Q2489)</f>
        <v/>
      </c>
      <c r="R2485" s="202">
        <f>SUM(R2486:R2489)</f>
        <v/>
      </c>
      <c r="S2485" s="260">
        <f>SUM(S2486:S2489)</f>
        <v/>
      </c>
      <c r="T2485" s="202">
        <f>SUM(T2486:T2489)</f>
        <v/>
      </c>
      <c r="U2485" s="260">
        <f>SUM(U2486:U2489)</f>
        <v/>
      </c>
      <c r="V2485" s="262">
        <f>SUM(V2486:V2489)</f>
        <v/>
      </c>
      <c r="W2485" s="260">
        <f>IF(L2485-N2485-U2485-V2485=0,"","Error")</f>
        <v/>
      </c>
    </row>
    <row r="2486" ht="26" customHeight="1">
      <c r="A2486" s="23" t="n"/>
      <c r="B2486" s="18" t="n"/>
      <c r="C2486" s="129" t="n"/>
      <c r="D2486" s="34" t="inlineStr">
        <is>
          <t>កម្រៃចុះបញ្ចិកាប្រតិវេទន៍គយនាំចេញនាំចូលនិងឆ្លងកាត់ (មាតិកាចាស់)</t>
        </is>
      </c>
      <c r="E2486" s="87" t="inlineStr">
        <is>
          <t>CDF</t>
        </is>
      </c>
      <c r="F2486" s="208" t="n"/>
      <c r="G2486" s="209" t="n"/>
      <c r="H2486" s="209" t="n"/>
      <c r="I2486" s="209" t="n"/>
      <c r="J2486" s="210" t="n"/>
      <c r="K2486" s="208" t="n">
        <v>0</v>
      </c>
      <c r="L2486" s="210">
        <f>K2486+L2399</f>
        <v/>
      </c>
      <c r="M2486" s="208" t="n">
        <v>0</v>
      </c>
      <c r="N2486" s="210">
        <f>M2486+N2399</f>
        <v/>
      </c>
      <c r="O2486" s="208" t="n"/>
      <c r="P2486" s="210">
        <f>O2486+P2399</f>
        <v/>
      </c>
      <c r="Q2486" s="211">
        <f>N2486+P2486</f>
        <v/>
      </c>
      <c r="R2486" s="208" t="n"/>
      <c r="S2486" s="210">
        <f>R2486+S2399</f>
        <v/>
      </c>
      <c r="T2486" s="208" t="n"/>
      <c r="U2486" s="210">
        <f>T2486+U2399</f>
        <v/>
      </c>
      <c r="V2486" s="212">
        <f>L2486-N2486-U2486</f>
        <v/>
      </c>
      <c r="W2486" s="210">
        <f>IF(L2486-N2486-U2486-V2486=0,"","Error")</f>
        <v/>
      </c>
    </row>
    <row r="2487" ht="26" customHeight="1">
      <c r="A2487" s="23" t="n"/>
      <c r="B2487" s="18" t="n"/>
      <c r="C2487" s="129" t="n"/>
      <c r="D248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487" s="64" t="inlineStr">
        <is>
          <t>CDL</t>
        </is>
      </c>
      <c r="F2487" s="213" t="n"/>
      <c r="G2487" s="214" t="n"/>
      <c r="H2487" s="214" t="n"/>
      <c r="I2487" s="214" t="n"/>
      <c r="J2487" s="215" t="n"/>
      <c r="K2487" s="213" t="n">
        <v>112000</v>
      </c>
      <c r="L2487" s="215">
        <f>K2487+L2400</f>
        <v/>
      </c>
      <c r="M2487" s="213" t="n">
        <v>0</v>
      </c>
      <c r="N2487" s="215">
        <f>M2487+N2400</f>
        <v/>
      </c>
      <c r="O2487" s="213" t="n"/>
      <c r="P2487" s="215">
        <f>O2487+P2400</f>
        <v/>
      </c>
      <c r="Q2487" s="216">
        <f>N2487+P2487</f>
        <v/>
      </c>
      <c r="R2487" s="213" t="n"/>
      <c r="S2487" s="215">
        <f>R2487+S2400</f>
        <v/>
      </c>
      <c r="T2487" s="213" t="n"/>
      <c r="U2487" s="215">
        <f>T2487+U2400</f>
        <v/>
      </c>
      <c r="V2487" s="217">
        <f>L2487-N2487-U2487</f>
        <v/>
      </c>
      <c r="W2487" s="215">
        <f>IF(L2487-N2487-U2487-V2487=0,"","Error")</f>
        <v/>
      </c>
    </row>
    <row r="2488" ht="26" customHeight="1">
      <c r="A2488" s="23" t="n"/>
      <c r="B2488" s="18" t="n"/>
      <c r="C2488" s="129" t="n"/>
      <c r="D248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488" s="64" t="inlineStr">
        <is>
          <t>CDO</t>
        </is>
      </c>
      <c r="F2488" s="213" t="n"/>
      <c r="G2488" s="214" t="n"/>
      <c r="H2488" s="214" t="n"/>
      <c r="I2488" s="214" t="n"/>
      <c r="J2488" s="215" t="n"/>
      <c r="K2488" s="213" t="n">
        <v>0</v>
      </c>
      <c r="L2488" s="215">
        <f>K2488+L2401</f>
        <v/>
      </c>
      <c r="M2488" s="213" t="n">
        <v>0</v>
      </c>
      <c r="N2488" s="215">
        <f>M2488+N2401</f>
        <v/>
      </c>
      <c r="O2488" s="213" t="n"/>
      <c r="P2488" s="215">
        <f>O2488+P2401</f>
        <v/>
      </c>
      <c r="Q2488" s="216">
        <f>N2488+P2488</f>
        <v/>
      </c>
      <c r="R2488" s="213" t="n"/>
      <c r="S2488" s="215">
        <f>R2488+S2401</f>
        <v/>
      </c>
      <c r="T2488" s="213" t="n"/>
      <c r="U2488" s="215">
        <f>T2488+U2401</f>
        <v/>
      </c>
      <c r="V2488" s="217">
        <f>L2488-N2488-U2488</f>
        <v/>
      </c>
      <c r="W2488" s="215">
        <f>IF(L2488-N2488-U2488-V2488=0,"","Error")</f>
        <v/>
      </c>
    </row>
    <row r="2489" ht="14" customHeight="1" thickBot="1">
      <c r="A2489" s="23" t="n"/>
      <c r="B2489" s="18" t="n"/>
      <c r="C2489" s="129" t="n"/>
      <c r="D2489" s="33" t="inlineStr">
        <is>
          <t>ប្រតិវេទន៍គយទំនិញឆ្លងកាត់</t>
        </is>
      </c>
      <c r="E2489" s="65" t="inlineStr">
        <is>
          <t>CDT</t>
        </is>
      </c>
      <c r="F2489" s="218" t="n"/>
      <c r="G2489" s="219" t="n"/>
      <c r="H2489" s="219" t="n"/>
      <c r="I2489" s="219" t="n"/>
      <c r="J2489" s="220" t="n"/>
      <c r="K2489" s="218" t="n">
        <v>0</v>
      </c>
      <c r="L2489" s="220">
        <f>K2489+L2402</f>
        <v/>
      </c>
      <c r="M2489" s="218" t="n">
        <v>0</v>
      </c>
      <c r="N2489" s="220">
        <f>M2489+N2402</f>
        <v/>
      </c>
      <c r="O2489" s="218" t="n"/>
      <c r="P2489" s="220">
        <f>O2489+P2402</f>
        <v/>
      </c>
      <c r="Q2489" s="221">
        <f>N2489+P2489</f>
        <v/>
      </c>
      <c r="R2489" s="218" t="n"/>
      <c r="S2489" s="220">
        <f>R2489+S2402</f>
        <v/>
      </c>
      <c r="T2489" s="218" t="n"/>
      <c r="U2489" s="220">
        <f>T2489+U2402</f>
        <v/>
      </c>
      <c r="V2489" s="222">
        <f>L2489-N2489-U2489</f>
        <v/>
      </c>
      <c r="W2489" s="220">
        <f>IF(L2489-N2489-U2489-V2489=0,"","Error")</f>
        <v/>
      </c>
    </row>
    <row r="2490" ht="14" customHeight="1" thickBot="1">
      <c r="A2490" s="23" t="n"/>
      <c r="B2490" s="18" t="n"/>
      <c r="C2490" s="129" t="n"/>
      <c r="D2490" s="88" t="inlineStr">
        <is>
          <t>សរុបកម្រៃបែបបទគយ</t>
        </is>
      </c>
      <c r="E2490" s="89" t="inlineStr">
        <is>
          <t>CPF</t>
        </is>
      </c>
      <c r="F2490" s="118" t="n"/>
      <c r="G2490" s="119">
        <f>SUM(G2491:G2495)</f>
        <v/>
      </c>
      <c r="H2490" s="119">
        <f>SUM(H2491:H2495)</f>
        <v/>
      </c>
      <c r="I2490" s="119">
        <f>SUM(I2491:I2495)</f>
        <v/>
      </c>
      <c r="J2490" s="120">
        <f>SUM(J2491:J2495)</f>
        <v/>
      </c>
      <c r="K2490" s="118" t="n">
        <v>0</v>
      </c>
      <c r="L2490" s="120">
        <f>SUM(L2491:L2495)</f>
        <v/>
      </c>
      <c r="M2490" s="118" t="n">
        <v>0</v>
      </c>
      <c r="N2490" s="120">
        <f>SUM(N2491:N2495)</f>
        <v/>
      </c>
      <c r="O2490" s="118">
        <f>SUM(O2491:O2495)</f>
        <v/>
      </c>
      <c r="P2490" s="120">
        <f>SUM(P2491:P2495)</f>
        <v/>
      </c>
      <c r="Q2490" s="121">
        <f>SUM(Q2491:Q2495)</f>
        <v/>
      </c>
      <c r="R2490" s="118">
        <f>SUM(R2491:R2495)</f>
        <v/>
      </c>
      <c r="S2490" s="120">
        <f>SUM(S2491:S2495)</f>
        <v/>
      </c>
      <c r="T2490" s="118">
        <f>SUM(T2491:T2495)</f>
        <v/>
      </c>
      <c r="U2490" s="120">
        <f>SUM(U2491:U2495)</f>
        <v/>
      </c>
      <c r="V2490" s="122">
        <f>SUM(V2491:V2495)</f>
        <v/>
      </c>
      <c r="W2490" s="120">
        <f>IF(L2490-N2490-U2490-V2490=0,"","Error")</f>
        <v/>
      </c>
    </row>
    <row r="2491" ht="13" customHeight="1">
      <c r="A2491" s="23" t="n"/>
      <c r="B2491" s="18" t="n"/>
      <c r="C2491" s="129" t="n"/>
      <c r="D249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491" s="86" t="inlineStr">
        <is>
          <t>PFC</t>
        </is>
      </c>
      <c r="F2491" s="223" t="n"/>
      <c r="G2491" s="224" t="n"/>
      <c r="H2491" s="224" t="n"/>
      <c r="I2491" s="224" t="n"/>
      <c r="J2491" s="225" t="n"/>
      <c r="K2491" s="223" t="n">
        <v>0</v>
      </c>
      <c r="L2491" s="225">
        <f>K2491+L2404</f>
        <v/>
      </c>
      <c r="M2491" s="223" t="n">
        <v>0</v>
      </c>
      <c r="N2491" s="225">
        <f>M2491+N2404</f>
        <v/>
      </c>
      <c r="O2491" s="223" t="n"/>
      <c r="P2491" s="225">
        <f>O2491+P2404</f>
        <v/>
      </c>
      <c r="Q2491" s="226">
        <f>N2491+P2491</f>
        <v/>
      </c>
      <c r="R2491" s="223" t="n"/>
      <c r="S2491" s="225">
        <f>R2491+S2404</f>
        <v/>
      </c>
      <c r="T2491" s="223" t="n"/>
      <c r="U2491" s="225">
        <f>T2491+U2404</f>
        <v/>
      </c>
      <c r="V2491" s="227">
        <f>L2491-N2491-U2491</f>
        <v/>
      </c>
      <c r="W2491" s="225">
        <f>IF(L2491-N2491-U2491-V2491=0,"","Error")</f>
        <v/>
      </c>
    </row>
    <row r="2492" ht="26" customHeight="1">
      <c r="A2492" s="23" t="n"/>
      <c r="B2492" s="18" t="n"/>
      <c r="C2492" s="129" t="n"/>
      <c r="D249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492" s="59" t="inlineStr">
        <is>
          <t>PFL</t>
        </is>
      </c>
      <c r="F2492" s="192" t="n"/>
      <c r="G2492" s="193" t="n"/>
      <c r="H2492" s="193" t="n"/>
      <c r="I2492" s="193" t="n"/>
      <c r="J2492" s="194" t="n"/>
      <c r="K2492" s="192" t="n">
        <v>0</v>
      </c>
      <c r="L2492" s="194">
        <f>K2492+L2405</f>
        <v/>
      </c>
      <c r="M2492" s="192" t="n">
        <v>0</v>
      </c>
      <c r="N2492" s="194">
        <f>M2492+N2405</f>
        <v/>
      </c>
      <c r="O2492" s="192" t="n"/>
      <c r="P2492" s="194">
        <f>O2492+P2405</f>
        <v/>
      </c>
      <c r="Q2492" s="195">
        <f>N2492+P2492</f>
        <v/>
      </c>
      <c r="R2492" s="192" t="n"/>
      <c r="S2492" s="194">
        <f>R2492+S2405</f>
        <v/>
      </c>
      <c r="T2492" s="192" t="n"/>
      <c r="U2492" s="194">
        <f>T2492+U2405</f>
        <v/>
      </c>
      <c r="V2492" s="196">
        <f>L2492-N2492-U2492</f>
        <v/>
      </c>
      <c r="W2492" s="194">
        <f>IF(L2492-N2492-U2492-V2492=0,"","Error")</f>
        <v/>
      </c>
    </row>
    <row r="2493" ht="39" customHeight="1">
      <c r="A2493" s="23" t="n"/>
      <c r="B2493" s="18" t="n"/>
      <c r="C2493" s="129" t="n"/>
      <c r="D249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493" s="67" t="inlineStr">
        <is>
          <t>PFN</t>
        </is>
      </c>
      <c r="F2493" s="228" t="n"/>
      <c r="G2493" s="229" t="n"/>
      <c r="H2493" s="229" t="n"/>
      <c r="I2493" s="229" t="n"/>
      <c r="J2493" s="230" t="n"/>
      <c r="K2493" s="228" t="n">
        <v>0</v>
      </c>
      <c r="L2493" s="230">
        <f>K2493+L2406</f>
        <v/>
      </c>
      <c r="M2493" s="228" t="n">
        <v>0</v>
      </c>
      <c r="N2493" s="230">
        <f>M2493+N2406</f>
        <v/>
      </c>
      <c r="O2493" s="228" t="n"/>
      <c r="P2493" s="230">
        <f>O2493+P2406</f>
        <v/>
      </c>
      <c r="Q2493" s="231">
        <f>N2493+P2493</f>
        <v/>
      </c>
      <c r="R2493" s="228" t="n"/>
      <c r="S2493" s="230">
        <f>R2493+S2406</f>
        <v/>
      </c>
      <c r="T2493" s="228" t="n"/>
      <c r="U2493" s="230">
        <f>T2493+U2406</f>
        <v/>
      </c>
      <c r="V2493" s="232">
        <f>L2493-N2493-U2493</f>
        <v/>
      </c>
      <c r="W2493" s="230">
        <f>IF(L2493-N2493-U2493-V2493=0,"","Error")</f>
        <v/>
      </c>
    </row>
    <row r="2494" ht="26" customHeight="1">
      <c r="A2494" s="23" t="n"/>
      <c r="B2494" s="18" t="n"/>
      <c r="C2494" s="129" t="n"/>
      <c r="D249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494" s="68" t="inlineStr">
        <is>
          <t>PFF</t>
        </is>
      </c>
      <c r="F2494" s="233" t="n"/>
      <c r="G2494" s="234" t="n"/>
      <c r="H2494" s="234" t="n"/>
      <c r="I2494" s="234" t="n"/>
      <c r="J2494" s="235" t="n"/>
      <c r="K2494" s="233" t="n">
        <v>0</v>
      </c>
      <c r="L2494" s="235">
        <f>K2494+L2407</f>
        <v/>
      </c>
      <c r="M2494" s="233" t="n">
        <v>0</v>
      </c>
      <c r="N2494" s="235">
        <f>M2494+N2407</f>
        <v/>
      </c>
      <c r="O2494" s="233" t="n"/>
      <c r="P2494" s="235">
        <f>O2494+P2407</f>
        <v/>
      </c>
      <c r="Q2494" s="236">
        <f>N2494+P2494</f>
        <v/>
      </c>
      <c r="R2494" s="233" t="n"/>
      <c r="S2494" s="235">
        <f>R2494+S2407</f>
        <v/>
      </c>
      <c r="T2494" s="233" t="n"/>
      <c r="U2494" s="235">
        <f>T2494+U2407</f>
        <v/>
      </c>
      <c r="V2494" s="237">
        <f>L2494-N2494-U2494</f>
        <v/>
      </c>
      <c r="W2494" s="235">
        <f>IF(L2494-N2494-U2494-V2494=0,"","Error")</f>
        <v/>
      </c>
    </row>
    <row r="2495" ht="39" customHeight="1">
      <c r="A2495" s="23" t="n"/>
      <c r="B2495" s="18" t="n"/>
      <c r="C2495" s="129" t="n"/>
      <c r="D249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495" s="60" t="inlineStr">
        <is>
          <t>PFP</t>
        </is>
      </c>
      <c r="F2495" s="150" t="n"/>
      <c r="G2495" s="151" t="n"/>
      <c r="H2495" s="151" t="n"/>
      <c r="I2495" s="151" t="n"/>
      <c r="J2495" s="152" t="n"/>
      <c r="K2495" s="150" t="n">
        <v>0</v>
      </c>
      <c r="L2495" s="152">
        <f>K2495+L2408</f>
        <v/>
      </c>
      <c r="M2495" s="150" t="n">
        <v>0</v>
      </c>
      <c r="N2495" s="152">
        <f>M2495+N2408</f>
        <v/>
      </c>
      <c r="O2495" s="150" t="n"/>
      <c r="P2495" s="152">
        <f>O2495+P2408</f>
        <v/>
      </c>
      <c r="Q2495" s="153">
        <f>N2495+P2495</f>
        <v/>
      </c>
      <c r="R2495" s="150" t="n"/>
      <c r="S2495" s="152">
        <f>R2495+S2408</f>
        <v/>
      </c>
      <c r="T2495" s="150" t="n"/>
      <c r="U2495" s="152">
        <f>T2495+U2408</f>
        <v/>
      </c>
      <c r="V2495" s="154">
        <f>L2495-N2495-U2495</f>
        <v/>
      </c>
      <c r="W2495" s="152">
        <f>IF(L2495-N2495-U2495-V2495=0,"","Error")</f>
        <v/>
      </c>
    </row>
    <row r="2496" ht="13" customHeight="1">
      <c r="A2496" s="23" t="n"/>
      <c r="B2496" s="18" t="n"/>
      <c r="C2496" s="129" t="n"/>
      <c r="D2496" s="12" t="inlineStr">
        <is>
          <t>កម្រៃប័ណ្ណសម្គាល់មធ្យោបាយដឹកជញ្ជូន</t>
        </is>
      </c>
      <c r="E2496" s="59" t="inlineStr">
        <is>
          <t>TID</t>
        </is>
      </c>
      <c r="F2496" s="192" t="n"/>
      <c r="G2496" s="193" t="n"/>
      <c r="H2496" s="193" t="n"/>
      <c r="I2496" s="193" t="n"/>
      <c r="J2496" s="194" t="n"/>
      <c r="K2496" s="192" t="n">
        <v>0</v>
      </c>
      <c r="L2496" s="194">
        <f>K2496+L2409</f>
        <v/>
      </c>
      <c r="M2496" s="192" t="n">
        <v>0</v>
      </c>
      <c r="N2496" s="194">
        <f>M2496+N2409</f>
        <v/>
      </c>
      <c r="O2496" s="192" t="n"/>
      <c r="P2496" s="194">
        <f>O2496+P2409</f>
        <v/>
      </c>
      <c r="Q2496" s="195">
        <f>N2496+P2496</f>
        <v/>
      </c>
      <c r="R2496" s="192" t="n"/>
      <c r="S2496" s="194">
        <f>R2496+S2409</f>
        <v/>
      </c>
      <c r="T2496" s="192" t="n"/>
      <c r="U2496" s="194">
        <f>T2496+U2409</f>
        <v/>
      </c>
      <c r="V2496" s="196">
        <f>L2496-N2496-U2496</f>
        <v/>
      </c>
      <c r="W2496" s="194">
        <f>IF(L2496-N2496-U2496-V2496=0,"","Error")</f>
        <v/>
      </c>
    </row>
    <row r="2497" ht="27" customHeight="1" thickBot="1">
      <c r="A2497" s="23" t="n"/>
      <c r="B2497" s="24" t="n"/>
      <c r="C2497" s="140" t="n"/>
      <c r="D249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497" s="69" t="inlineStr">
        <is>
          <t>VAF</t>
        </is>
      </c>
      <c r="F2497" s="238" t="n"/>
      <c r="G2497" s="239" t="n"/>
      <c r="H2497" s="239" t="n"/>
      <c r="I2497" s="239" t="n"/>
      <c r="J2497" s="240" t="n"/>
      <c r="K2497" s="238" t="n">
        <v>0</v>
      </c>
      <c r="L2497" s="240">
        <f>K2497+L2410</f>
        <v/>
      </c>
      <c r="M2497" s="238" t="n">
        <v>0</v>
      </c>
      <c r="N2497" s="240">
        <f>M2497+N2410</f>
        <v/>
      </c>
      <c r="O2497" s="238" t="n"/>
      <c r="P2497" s="240">
        <f>O2497+P2410</f>
        <v/>
      </c>
      <c r="Q2497" s="241">
        <f>N2497+P2497</f>
        <v/>
      </c>
      <c r="R2497" s="238" t="n"/>
      <c r="S2497" s="240">
        <f>R2497+S2410</f>
        <v/>
      </c>
      <c r="T2497" s="238" t="n"/>
      <c r="U2497" s="240">
        <f>T2497+U2410</f>
        <v/>
      </c>
      <c r="V2497" s="242">
        <f>L2497-N2497-U2497</f>
        <v/>
      </c>
      <c r="W2497" s="240">
        <f>IF(L2497-N2497-U2497-V2497=0,"","Error")</f>
        <v/>
      </c>
    </row>
    <row r="2498" ht="14" customHeight="1" thickBot="1">
      <c r="A2498" s="23" t="n"/>
      <c r="B2498" s="25" t="inlineStr">
        <is>
          <t>7304</t>
        </is>
      </c>
      <c r="C2498" s="126" t="n">
        <v>73048</v>
      </c>
      <c r="D2498" s="128" t="inlineStr">
        <is>
          <t>សរុបផលពីសេវាផ្សេងៗ</t>
        </is>
      </c>
      <c r="E2498" s="89" t="n"/>
      <c r="F2498" s="118" t="n"/>
      <c r="G2498" s="119">
        <f>G2499+G2500+G2506+G2507</f>
        <v/>
      </c>
      <c r="H2498" s="119">
        <f>H2499+H2500+H2506+H2507</f>
        <v/>
      </c>
      <c r="I2498" s="119">
        <f>I2499+I2500+I2506+I2507</f>
        <v/>
      </c>
      <c r="J2498" s="120">
        <f>J2499+J2500+J2506+J2507</f>
        <v/>
      </c>
      <c r="K2498" s="118">
        <f>K2499+K2500+K2506+K2507</f>
        <v/>
      </c>
      <c r="L2498" s="120">
        <f>L2499+L2500+L2506+L2507</f>
        <v/>
      </c>
      <c r="M2498" s="118">
        <f>M2499+M2500+M2506+M2507</f>
        <v/>
      </c>
      <c r="N2498" s="120">
        <f>N2499+N2500+N2506+N2507</f>
        <v/>
      </c>
      <c r="O2498" s="118">
        <f>O2499+O2500+O2506+O2507</f>
        <v/>
      </c>
      <c r="P2498" s="120">
        <f>P2499+P2500+P2506+P2507</f>
        <v/>
      </c>
      <c r="Q2498" s="121">
        <f>Q2499+Q2500+Q2506+Q2507</f>
        <v/>
      </c>
      <c r="R2498" s="118">
        <f>R2499+R2500+R2506+R2507</f>
        <v/>
      </c>
      <c r="S2498" s="120">
        <f>S2499+S2500+S2506+S2507</f>
        <v/>
      </c>
      <c r="T2498" s="118">
        <f>T2499+T2500+T2506+T2507</f>
        <v/>
      </c>
      <c r="U2498" s="120">
        <f>U2499+U2500+U2506+U2507</f>
        <v/>
      </c>
      <c r="V2498" s="122">
        <f>V2499+V2500+V2506+V2507</f>
        <v/>
      </c>
      <c r="W2498" s="120">
        <f>IF(L2498-N2498-U2498-V2498=0,"","Error")</f>
        <v/>
      </c>
    </row>
    <row r="2499" ht="14" customHeight="1" thickBot="1">
      <c r="A2499" s="23" t="n"/>
      <c r="B2499" s="18" t="n"/>
      <c r="C2499" s="129" t="n"/>
      <c r="D2499" s="32" t="inlineStr">
        <is>
          <t>កម្រៃផ្តល់សេវាតាមវិធានបញ្ជាក់ជាមុន</t>
        </is>
      </c>
      <c r="E2499" s="70" t="inlineStr">
        <is>
          <t>ARF</t>
        </is>
      </c>
      <c r="F2499" s="243" t="n"/>
      <c r="G2499" s="244" t="n"/>
      <c r="H2499" s="244" t="n"/>
      <c r="I2499" s="244" t="n"/>
      <c r="J2499" s="245" t="n"/>
      <c r="K2499" s="243" t="n">
        <v>0</v>
      </c>
      <c r="L2499" s="245">
        <f>K2499+L2412</f>
        <v/>
      </c>
      <c r="M2499" s="243" t="n">
        <v>0</v>
      </c>
      <c r="N2499" s="245">
        <f>M2499+N2412</f>
        <v/>
      </c>
      <c r="O2499" s="243" t="n"/>
      <c r="P2499" s="245">
        <f>O2499+P2412</f>
        <v/>
      </c>
      <c r="Q2499" s="246">
        <f>N2499+P2499</f>
        <v/>
      </c>
      <c r="R2499" s="243" t="n"/>
      <c r="S2499" s="245">
        <f>R2499+S2412</f>
        <v/>
      </c>
      <c r="T2499" s="243" t="n"/>
      <c r="U2499" s="245">
        <f>T2499+U2412</f>
        <v/>
      </c>
      <c r="V2499" s="247">
        <f>L2499-N2499-U2499</f>
        <v/>
      </c>
      <c r="W2499" s="245">
        <f>IF(L2499-N2499-U2499-V2499=0,"","Error")</f>
        <v/>
      </c>
    </row>
    <row r="2500" ht="14" customHeight="1" thickBot="1">
      <c r="A2500" s="23" t="n"/>
      <c r="B2500" s="18" t="n"/>
      <c r="C2500" s="129" t="n"/>
      <c r="D2500" s="31" t="inlineStr">
        <is>
          <t>សរុបកម្រៃការងារក្រៅការិយាល័យគយ</t>
        </is>
      </c>
      <c r="E2500" s="66" t="inlineStr">
        <is>
          <t>OOD</t>
        </is>
      </c>
      <c r="F2500" s="248" t="n"/>
      <c r="G2500" s="249">
        <f>SUM(G2501:G2505)</f>
        <v/>
      </c>
      <c r="H2500" s="249">
        <f>SUM(H2501:H2505)</f>
        <v/>
      </c>
      <c r="I2500" s="249">
        <f>SUM(I2501:I2505)</f>
        <v/>
      </c>
      <c r="J2500" s="204">
        <f>SUM(J2501:J2505)</f>
        <v/>
      </c>
      <c r="K2500" s="248" t="n">
        <v>0</v>
      </c>
      <c r="L2500" s="204">
        <f>SUM(L2501:L2505)</f>
        <v/>
      </c>
      <c r="M2500" s="248" t="n">
        <v>0</v>
      </c>
      <c r="N2500" s="204">
        <f>SUM(N2501:N2505)</f>
        <v/>
      </c>
      <c r="O2500" s="248">
        <f>SUM(O2501:O2505)</f>
        <v/>
      </c>
      <c r="P2500" s="204">
        <f>SUM(P2501:P2505)</f>
        <v/>
      </c>
      <c r="Q2500" s="206">
        <f>SUM(Q2501:Q2505)</f>
        <v/>
      </c>
      <c r="R2500" s="248">
        <f>SUM(R2501:R2505)</f>
        <v/>
      </c>
      <c r="S2500" s="204">
        <f>SUM(S2501:S2505)</f>
        <v/>
      </c>
      <c r="T2500" s="248">
        <f>SUM(T2501:T2505)</f>
        <v/>
      </c>
      <c r="U2500" s="204">
        <f>SUM(U2501:U2505)</f>
        <v/>
      </c>
      <c r="V2500" s="250">
        <f>L2500-N2500-U2500</f>
        <v/>
      </c>
      <c r="W2500" s="204">
        <f>IF(L2500-N2500-U2500-V2500=0,"","Error")</f>
        <v/>
      </c>
    </row>
    <row r="2501" ht="13" customHeight="1">
      <c r="A2501" s="23" t="n"/>
      <c r="B2501" s="18" t="n"/>
      <c r="C2501" s="129" t="n"/>
      <c r="D250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501" s="59" t="inlineStr">
        <is>
          <t>CII</t>
        </is>
      </c>
      <c r="F2501" s="192" t="n"/>
      <c r="G2501" s="193" t="n"/>
      <c r="H2501" s="193" t="n"/>
      <c r="I2501" s="193" t="n"/>
      <c r="J2501" s="194" t="n"/>
      <c r="K2501" s="192" t="n">
        <v>0</v>
      </c>
      <c r="L2501" s="194">
        <f>K2501+L2414</f>
        <v/>
      </c>
      <c r="M2501" s="192" t="n">
        <v>0</v>
      </c>
      <c r="N2501" s="194">
        <f>M2501+N2414</f>
        <v/>
      </c>
      <c r="O2501" s="192" t="n"/>
      <c r="P2501" s="194">
        <f>O2501+P2414</f>
        <v/>
      </c>
      <c r="Q2501" s="195">
        <f>N2501+P2501</f>
        <v/>
      </c>
      <c r="R2501" s="192" t="n"/>
      <c r="S2501" s="194">
        <f>R2501+S2414</f>
        <v/>
      </c>
      <c r="T2501" s="192" t="n"/>
      <c r="U2501" s="194">
        <f>T2501+U2414</f>
        <v/>
      </c>
      <c r="V2501" s="196">
        <f>L2501-N2501-U2501</f>
        <v/>
      </c>
      <c r="W2501" s="194">
        <f>IF(L2501-N2501-U2501-V2501=0,"","Error")</f>
        <v/>
      </c>
    </row>
    <row r="2502" ht="13" customHeight="1">
      <c r="A2502" s="23" t="n"/>
      <c r="B2502" s="18" t="n"/>
      <c r="C2502" s="129" t="n"/>
      <c r="D250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502" s="60" t="inlineStr">
        <is>
          <t>CIO</t>
        </is>
      </c>
      <c r="F2502" s="150" t="n"/>
      <c r="G2502" s="151" t="n"/>
      <c r="H2502" s="151" t="n"/>
      <c r="I2502" s="151" t="n"/>
      <c r="J2502" s="152" t="n"/>
      <c r="K2502" s="150" t="n">
        <v>0</v>
      </c>
      <c r="L2502" s="152">
        <f>K2502+L2415</f>
        <v/>
      </c>
      <c r="M2502" s="150" t="n">
        <v>0</v>
      </c>
      <c r="N2502" s="152">
        <f>M2502+N2415</f>
        <v/>
      </c>
      <c r="O2502" s="150" t="n"/>
      <c r="P2502" s="152">
        <f>O2502+P2415</f>
        <v/>
      </c>
      <c r="Q2502" s="153">
        <f>N2502+P2502</f>
        <v/>
      </c>
      <c r="R2502" s="150" t="n"/>
      <c r="S2502" s="152">
        <f>R2502+S2415</f>
        <v/>
      </c>
      <c r="T2502" s="150" t="n"/>
      <c r="U2502" s="152">
        <f>T2502+U2415</f>
        <v/>
      </c>
      <c r="V2502" s="154">
        <f>L2502-N2502-U2502</f>
        <v/>
      </c>
      <c r="W2502" s="152">
        <f>IF(L2502-N2502-U2502-V2502=0,"","Error")</f>
        <v/>
      </c>
    </row>
    <row r="2503" ht="13" customHeight="1">
      <c r="A2503" s="23" t="n"/>
      <c r="B2503" s="18" t="n"/>
      <c r="C2503" s="129" t="n"/>
      <c r="D250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503" s="60" t="inlineStr">
        <is>
          <t>NII</t>
        </is>
      </c>
      <c r="F2503" s="150" t="n"/>
      <c r="G2503" s="151" t="n"/>
      <c r="H2503" s="151" t="n"/>
      <c r="I2503" s="151" t="n"/>
      <c r="J2503" s="152" t="n"/>
      <c r="K2503" s="150" t="n">
        <v>0</v>
      </c>
      <c r="L2503" s="152">
        <f>K2503+L2416</f>
        <v/>
      </c>
      <c r="M2503" s="150" t="n">
        <v>0</v>
      </c>
      <c r="N2503" s="152">
        <f>M2503+N2416</f>
        <v/>
      </c>
      <c r="O2503" s="150" t="n"/>
      <c r="P2503" s="152">
        <f>O2503+P2416</f>
        <v/>
      </c>
      <c r="Q2503" s="153">
        <f>N2503+P2503</f>
        <v/>
      </c>
      <c r="R2503" s="150" t="n"/>
      <c r="S2503" s="152">
        <f>R2503+S2416</f>
        <v/>
      </c>
      <c r="T2503" s="150" t="n"/>
      <c r="U2503" s="152">
        <f>T2503+U2416</f>
        <v/>
      </c>
      <c r="V2503" s="154">
        <f>L2503-N2503-U2503</f>
        <v/>
      </c>
      <c r="W2503" s="152">
        <f>IF(L2503-N2503-U2503-V2503=0,"","Error")</f>
        <v/>
      </c>
    </row>
    <row r="2504" ht="13" customHeight="1">
      <c r="A2504" s="23" t="n"/>
      <c r="B2504" s="18" t="n"/>
      <c r="C2504" s="129" t="n"/>
      <c r="D250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504" s="60" t="inlineStr">
        <is>
          <t>NIO</t>
        </is>
      </c>
      <c r="F2504" s="150" t="n"/>
      <c r="G2504" s="151" t="n"/>
      <c r="H2504" s="151" t="n"/>
      <c r="I2504" s="151" t="n"/>
      <c r="J2504" s="152" t="n"/>
      <c r="K2504" s="150" t="n">
        <v>0</v>
      </c>
      <c r="L2504" s="152">
        <f>K2504+L2417</f>
        <v/>
      </c>
      <c r="M2504" s="150" t="n">
        <v>0</v>
      </c>
      <c r="N2504" s="152">
        <f>M2504+N2417</f>
        <v/>
      </c>
      <c r="O2504" s="150" t="n"/>
      <c r="P2504" s="152">
        <f>O2504+P2417</f>
        <v/>
      </c>
      <c r="Q2504" s="153">
        <f>N2504+P2504</f>
        <v/>
      </c>
      <c r="R2504" s="150" t="n"/>
      <c r="S2504" s="152">
        <f>R2504+S2417</f>
        <v/>
      </c>
      <c r="T2504" s="150" t="n"/>
      <c r="U2504" s="152">
        <f>T2504+U2417</f>
        <v/>
      </c>
      <c r="V2504" s="154">
        <f>L2504-N2504-U2504</f>
        <v/>
      </c>
      <c r="W2504" s="152">
        <f>IF(L2504-N2504-U2504-V2504=0,"","Error")</f>
        <v/>
      </c>
    </row>
    <row r="2505" ht="13" customHeight="1">
      <c r="A2505" s="23" t="n"/>
      <c r="B2505" s="18" t="n"/>
      <c r="C2505" s="129" t="n"/>
      <c r="D2505" s="13" t="inlineStr">
        <is>
          <t xml:space="preserve">   កម្រៃអមទំនិញ</t>
        </is>
      </c>
      <c r="E2505" s="71" t="inlineStr">
        <is>
          <t>CEF</t>
        </is>
      </c>
      <c r="F2505" s="251" t="n"/>
      <c r="G2505" s="252" t="n"/>
      <c r="H2505" s="252" t="n"/>
      <c r="I2505" s="252" t="n"/>
      <c r="J2505" s="253" t="n"/>
      <c r="K2505" s="251" t="n">
        <v>0</v>
      </c>
      <c r="L2505" s="253">
        <f>K2505+L2418</f>
        <v/>
      </c>
      <c r="M2505" s="251" t="n">
        <v>0</v>
      </c>
      <c r="N2505" s="253">
        <f>M2505+N2418</f>
        <v/>
      </c>
      <c r="O2505" s="251" t="n"/>
      <c r="P2505" s="253">
        <f>O2505+P2418</f>
        <v/>
      </c>
      <c r="Q2505" s="254">
        <f>N2505+P2505</f>
        <v/>
      </c>
      <c r="R2505" s="251" t="n"/>
      <c r="S2505" s="253">
        <f>R2505+S2418</f>
        <v/>
      </c>
      <c r="T2505" s="251" t="n"/>
      <c r="U2505" s="253">
        <f>T2505+U2418</f>
        <v/>
      </c>
      <c r="V2505" s="255">
        <f>L2505-N2505-U2505</f>
        <v/>
      </c>
      <c r="W2505" s="253">
        <f>IF(L2505-N2505-U2505-V2505=0,"","Error")</f>
        <v/>
      </c>
    </row>
    <row r="2506" ht="27" customHeight="1" thickBot="1">
      <c r="A2506" s="23" t="n"/>
      <c r="B2506" s="18" t="n"/>
      <c r="C2506" s="129" t="n"/>
      <c r="D250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506" s="70" t="inlineStr">
        <is>
          <t>OTF</t>
        </is>
      </c>
      <c r="F2506" s="243" t="n"/>
      <c r="G2506" s="244" t="n"/>
      <c r="H2506" s="244" t="n"/>
      <c r="I2506" s="244" t="n"/>
      <c r="J2506" s="245" t="n"/>
      <c r="K2506" s="243" t="n">
        <v>0</v>
      </c>
      <c r="L2506" s="245">
        <f>K2506+L2419</f>
        <v/>
      </c>
      <c r="M2506" s="243" t="n">
        <v>0</v>
      </c>
      <c r="N2506" s="245">
        <f>M2506+N2419</f>
        <v/>
      </c>
      <c r="O2506" s="243" t="n"/>
      <c r="P2506" s="245">
        <f>O2506+P2419</f>
        <v/>
      </c>
      <c r="Q2506" s="246">
        <f>N2506+P2506</f>
        <v/>
      </c>
      <c r="R2506" s="243" t="n"/>
      <c r="S2506" s="245">
        <f>R2506+S2419</f>
        <v/>
      </c>
      <c r="T2506" s="243" t="n"/>
      <c r="U2506" s="245">
        <f>T2506+U2419</f>
        <v/>
      </c>
      <c r="V2506" s="247">
        <f>L2506-N2506-U2506</f>
        <v/>
      </c>
      <c r="W2506" s="245">
        <f>IF(L2506-N2506-U2506-V2506=0,"","Error")</f>
        <v/>
      </c>
    </row>
    <row r="2507" ht="14" customHeight="1" thickBot="1">
      <c r="A2507" s="23" t="n"/>
      <c r="B2507" s="18" t="n"/>
      <c r="C2507" s="129" t="n"/>
      <c r="D2507" s="31" t="inlineStr">
        <is>
          <t>សរុបការគ្រប់គ្រងការឆ្លងកាត់អន្តរជាតិ</t>
        </is>
      </c>
      <c r="E2507" s="73" t="inlineStr">
        <is>
          <t>TRF</t>
        </is>
      </c>
      <c r="F2507" s="248" t="n"/>
      <c r="G2507" s="249">
        <f>SUM(G2508:G2514)</f>
        <v/>
      </c>
      <c r="H2507" s="249">
        <f>SUM(H2508:H2514)</f>
        <v/>
      </c>
      <c r="I2507" s="249">
        <f>SUM(I2508:I2514)</f>
        <v/>
      </c>
      <c r="J2507" s="204">
        <f>SUM(J2508:J2514)</f>
        <v/>
      </c>
      <c r="K2507" s="248" t="n">
        <v>0</v>
      </c>
      <c r="L2507" s="204">
        <f>SUM(L2508:L2514)</f>
        <v/>
      </c>
      <c r="M2507" s="248" t="n">
        <v>0</v>
      </c>
      <c r="N2507" s="204">
        <f>SUM(N2508:N2514)</f>
        <v/>
      </c>
      <c r="O2507" s="248">
        <f>SUM(O2508:O2514)</f>
        <v/>
      </c>
      <c r="P2507" s="204">
        <f>SUM(P2508:P2514)</f>
        <v/>
      </c>
      <c r="Q2507" s="206">
        <f>SUM(Q2508:Q2514)</f>
        <v/>
      </c>
      <c r="R2507" s="248">
        <f>SUM(R2508:R2514)</f>
        <v/>
      </c>
      <c r="S2507" s="204">
        <f>SUM(S2508:S2514)</f>
        <v/>
      </c>
      <c r="T2507" s="248">
        <f>SUM(T2508:T2514)</f>
        <v/>
      </c>
      <c r="U2507" s="204">
        <f>SUM(U2508:U2514)</f>
        <v/>
      </c>
      <c r="V2507" s="250">
        <f>L2507-N2507-U2507</f>
        <v/>
      </c>
      <c r="W2507" s="204">
        <f>IF(L2507-N2507-U2507-V2507=0,"","Error")</f>
        <v/>
      </c>
    </row>
    <row r="2508" ht="26" customHeight="1">
      <c r="A2508" s="23" t="n"/>
      <c r="B2508" s="18" t="n"/>
      <c r="C2508" s="129" t="n"/>
      <c r="D250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508" s="74" t="inlineStr">
        <is>
          <t>TFT</t>
        </is>
      </c>
      <c r="F2508" s="192" t="n"/>
      <c r="G2508" s="193" t="n"/>
      <c r="H2508" s="193" t="n"/>
      <c r="I2508" s="193" t="n"/>
      <c r="J2508" s="194" t="n"/>
      <c r="K2508" s="192" t="n">
        <v>0</v>
      </c>
      <c r="L2508" s="194">
        <f>K2508+L2421</f>
        <v/>
      </c>
      <c r="M2508" s="192" t="n">
        <v>0</v>
      </c>
      <c r="N2508" s="194">
        <f>M2508+N2421</f>
        <v/>
      </c>
      <c r="O2508" s="192" t="n"/>
      <c r="P2508" s="194">
        <f>O2508+P2421</f>
        <v/>
      </c>
      <c r="Q2508" s="195">
        <f>N2508+P2508</f>
        <v/>
      </c>
      <c r="R2508" s="192" t="n"/>
      <c r="S2508" s="194">
        <f>R2508+S2421</f>
        <v/>
      </c>
      <c r="T2508" s="192" t="n"/>
      <c r="U2508" s="194">
        <f>T2508+U2421</f>
        <v/>
      </c>
      <c r="V2508" s="196">
        <f>L2508-N2508-U2508</f>
        <v/>
      </c>
      <c r="W2508" s="194">
        <f>IF(L2508-N2508-U2508-V2508=0,"","Error")</f>
        <v/>
      </c>
    </row>
    <row r="2509" ht="13" customHeight="1">
      <c r="A2509" s="23" t="n"/>
      <c r="B2509" s="18" t="n"/>
      <c r="C2509" s="129" t="n"/>
      <c r="D250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509" s="75" t="inlineStr">
        <is>
          <t>TFF</t>
        </is>
      </c>
      <c r="F2509" s="150" t="n"/>
      <c r="G2509" s="151" t="n"/>
      <c r="H2509" s="151" t="n"/>
      <c r="I2509" s="151" t="n"/>
      <c r="J2509" s="152" t="n"/>
      <c r="K2509" s="150" t="n">
        <v>0</v>
      </c>
      <c r="L2509" s="152">
        <f>K2509+L2422</f>
        <v/>
      </c>
      <c r="M2509" s="150" t="n">
        <v>0</v>
      </c>
      <c r="N2509" s="152">
        <f>M2509+N2422</f>
        <v/>
      </c>
      <c r="O2509" s="150" t="n"/>
      <c r="P2509" s="152">
        <f>O2509+P2422</f>
        <v/>
      </c>
      <c r="Q2509" s="153">
        <f>N2509+P2509</f>
        <v/>
      </c>
      <c r="R2509" s="150" t="n"/>
      <c r="S2509" s="152">
        <f>R2509+S2422</f>
        <v/>
      </c>
      <c r="T2509" s="150" t="n"/>
      <c r="U2509" s="152">
        <f>T2509+U2422</f>
        <v/>
      </c>
      <c r="V2509" s="154">
        <f>L2509-N2509-U2509</f>
        <v/>
      </c>
      <c r="W2509" s="152">
        <f>IF(L2509-N2509-U2509-V2509=0,"","Error")</f>
        <v/>
      </c>
    </row>
    <row r="2510" ht="13" customHeight="1">
      <c r="A2510" s="23" t="n"/>
      <c r="B2510" s="18" t="n"/>
      <c r="C2510" s="129" t="n"/>
      <c r="D2510" s="12" t="inlineStr">
        <is>
          <t xml:space="preserve">   កម្រៃគ្រប់គ្រងការឆ្លងកាត់ទំនិញមិនផ្ទុកក្នុងកុងតឺន័រ</t>
        </is>
      </c>
      <c r="E2510" s="75" t="inlineStr">
        <is>
          <t>TFN</t>
        </is>
      </c>
      <c r="F2510" s="150" t="n"/>
      <c r="G2510" s="151" t="n"/>
      <c r="H2510" s="151" t="n"/>
      <c r="I2510" s="151" t="n"/>
      <c r="J2510" s="152" t="n"/>
      <c r="K2510" s="150" t="n">
        <v>0</v>
      </c>
      <c r="L2510" s="152">
        <f>K2510+L2423</f>
        <v/>
      </c>
      <c r="M2510" s="150" t="n">
        <v>0</v>
      </c>
      <c r="N2510" s="152">
        <f>M2510+N2423</f>
        <v/>
      </c>
      <c r="O2510" s="150" t="n"/>
      <c r="P2510" s="152">
        <f>O2510+P2423</f>
        <v/>
      </c>
      <c r="Q2510" s="153">
        <f>N2510+P2510</f>
        <v/>
      </c>
      <c r="R2510" s="150" t="n"/>
      <c r="S2510" s="152">
        <f>R2510+S2423</f>
        <v/>
      </c>
      <c r="T2510" s="150" t="n"/>
      <c r="U2510" s="152">
        <f>T2510+U2423</f>
        <v/>
      </c>
      <c r="V2510" s="154">
        <f>L2510-N2510-U2510</f>
        <v/>
      </c>
      <c r="W2510" s="152">
        <f>IF(L2510-N2510-U2510-V2510=0,"","Error")</f>
        <v/>
      </c>
    </row>
    <row r="2511" ht="13" customHeight="1">
      <c r="A2511" s="23" t="n"/>
      <c r="B2511" s="18" t="n"/>
      <c r="C2511" s="129" t="n"/>
      <c r="D2511" s="12" t="inlineStr">
        <is>
          <t xml:space="preserve">   កម្រៃគ្រប់គ្រងការឆ្លងកាត់គោ ក្របី និងសេះរស់</t>
        </is>
      </c>
      <c r="E2511" s="75" t="inlineStr">
        <is>
          <t>TFB</t>
        </is>
      </c>
      <c r="F2511" s="150" t="n"/>
      <c r="G2511" s="151" t="n"/>
      <c r="H2511" s="151" t="n"/>
      <c r="I2511" s="151" t="n"/>
      <c r="J2511" s="152" t="n"/>
      <c r="K2511" s="150" t="n">
        <v>0</v>
      </c>
      <c r="L2511" s="152">
        <f>K2511+L2424</f>
        <v/>
      </c>
      <c r="M2511" s="150" t="n">
        <v>0</v>
      </c>
      <c r="N2511" s="152">
        <f>M2511+N2424</f>
        <v/>
      </c>
      <c r="O2511" s="150" t="n"/>
      <c r="P2511" s="152">
        <f>O2511+P2424</f>
        <v/>
      </c>
      <c r="Q2511" s="153">
        <f>N2511+P2511</f>
        <v/>
      </c>
      <c r="R2511" s="150" t="n"/>
      <c r="S2511" s="152">
        <f>R2511+S2424</f>
        <v/>
      </c>
      <c r="T2511" s="150" t="n"/>
      <c r="U2511" s="152">
        <f>T2511+U2424</f>
        <v/>
      </c>
      <c r="V2511" s="154">
        <f>L2511-N2511-U2511</f>
        <v/>
      </c>
      <c r="W2511" s="152">
        <f>IF(L2511-N2511-U2511-V2511=0,"","Error")</f>
        <v/>
      </c>
    </row>
    <row r="2512" ht="13" customHeight="1">
      <c r="A2512" s="23" t="n"/>
      <c r="B2512" s="18" t="n"/>
      <c r="C2512" s="129" t="n"/>
      <c r="D2512" s="12" t="inlineStr">
        <is>
          <t xml:space="preserve">   កម្រៃគ្រប់គ្រងការឆ្លងកាត់ជ្រូក ចៀម និងពពែរស់</t>
        </is>
      </c>
      <c r="E2512" s="75" t="inlineStr">
        <is>
          <t>TFS</t>
        </is>
      </c>
      <c r="F2512" s="150" t="n"/>
      <c r="G2512" s="151" t="n"/>
      <c r="H2512" s="151" t="n"/>
      <c r="I2512" s="151" t="n"/>
      <c r="J2512" s="152" t="n"/>
      <c r="K2512" s="150" t="n">
        <v>0</v>
      </c>
      <c r="L2512" s="152">
        <f>K2512+L2425</f>
        <v/>
      </c>
      <c r="M2512" s="150" t="n">
        <v>0</v>
      </c>
      <c r="N2512" s="152">
        <f>M2512+N2425</f>
        <v/>
      </c>
      <c r="O2512" s="150" t="n"/>
      <c r="P2512" s="152">
        <f>O2512+P2425</f>
        <v/>
      </c>
      <c r="Q2512" s="153">
        <f>N2512+P2512</f>
        <v/>
      </c>
      <c r="R2512" s="150" t="n"/>
      <c r="S2512" s="152">
        <f>R2512+S2425</f>
        <v/>
      </c>
      <c r="T2512" s="150" t="n"/>
      <c r="U2512" s="152">
        <f>T2512+U2425</f>
        <v/>
      </c>
      <c r="V2512" s="154">
        <f>L2512-N2512-U2512</f>
        <v/>
      </c>
      <c r="W2512" s="152">
        <f>IF(L2512-N2512-U2512-V2512=0,"","Error")</f>
        <v/>
      </c>
    </row>
    <row r="2513" ht="13" customHeight="1">
      <c r="A2513" s="23" t="n"/>
      <c r="B2513" s="18" t="n"/>
      <c r="C2513" s="129" t="n"/>
      <c r="D2513" s="12" t="inlineStr">
        <is>
          <t xml:space="preserve">   កម្រៃគ្រប់គ្រងការឆ្លងកាត់សត្វស្លាប (មាន់ ទា ...)</t>
        </is>
      </c>
      <c r="E2513" s="75" t="inlineStr">
        <is>
          <t>TFP</t>
        </is>
      </c>
      <c r="F2513" s="150" t="n"/>
      <c r="G2513" s="151" t="n"/>
      <c r="H2513" s="151" t="n"/>
      <c r="I2513" s="151" t="n"/>
      <c r="J2513" s="152" t="n"/>
      <c r="K2513" s="150" t="n">
        <v>0</v>
      </c>
      <c r="L2513" s="152">
        <f>K2513+L2426</f>
        <v/>
      </c>
      <c r="M2513" s="150" t="n">
        <v>0</v>
      </c>
      <c r="N2513" s="152">
        <f>M2513+N2426</f>
        <v/>
      </c>
      <c r="O2513" s="150" t="n"/>
      <c r="P2513" s="152">
        <f>O2513+P2426</f>
        <v/>
      </c>
      <c r="Q2513" s="153">
        <f>N2513+P2513</f>
        <v/>
      </c>
      <c r="R2513" s="150" t="n"/>
      <c r="S2513" s="152">
        <f>R2513+S2426</f>
        <v/>
      </c>
      <c r="T2513" s="150" t="n"/>
      <c r="U2513" s="152">
        <f>T2513+U2426</f>
        <v/>
      </c>
      <c r="V2513" s="154">
        <f>L2513-N2513-U2513</f>
        <v/>
      </c>
      <c r="W2513" s="152">
        <f>IF(L2513-N2513-U2513-V2513=0,"","Error")</f>
        <v/>
      </c>
    </row>
    <row r="2514" ht="14" customHeight="1" thickBot="1">
      <c r="A2514" s="23" t="n"/>
      <c r="B2514" s="24" t="n"/>
      <c r="C2514" s="140" t="n"/>
      <c r="D2514" s="30" t="inlineStr">
        <is>
          <t xml:space="preserve">   កម្រៃគ្រប់គ្រងការឆ្លងកាត់ផលិតផលជលផល</t>
        </is>
      </c>
      <c r="E2514" s="76" t="inlineStr">
        <is>
          <t>TFA</t>
        </is>
      </c>
      <c r="F2514" s="238" t="n"/>
      <c r="G2514" s="239" t="n"/>
      <c r="H2514" s="239" t="n"/>
      <c r="I2514" s="239" t="n"/>
      <c r="J2514" s="240" t="n"/>
      <c r="K2514" s="238" t="n">
        <v>0</v>
      </c>
      <c r="L2514" s="240">
        <f>K2514+L2427</f>
        <v/>
      </c>
      <c r="M2514" s="238" t="n">
        <v>0</v>
      </c>
      <c r="N2514" s="240">
        <f>M2514+N2427</f>
        <v/>
      </c>
      <c r="O2514" s="238" t="n"/>
      <c r="P2514" s="240">
        <f>O2514+P2427</f>
        <v/>
      </c>
      <c r="Q2514" s="241">
        <f>N2514+P2514</f>
        <v/>
      </c>
      <c r="R2514" s="238" t="n"/>
      <c r="S2514" s="240">
        <f>R2514+S2427</f>
        <v/>
      </c>
      <c r="T2514" s="238" t="n"/>
      <c r="U2514" s="240">
        <f>T2514+U2427</f>
        <v/>
      </c>
      <c r="V2514" s="242">
        <f>L2514-N2514-U2514</f>
        <v/>
      </c>
      <c r="W2514" s="240">
        <f>IF(L2514-N2514-U2514-V2514=0,"","Error")</f>
        <v/>
      </c>
    </row>
    <row r="2515" ht="14" customHeight="1" thickBot="1">
      <c r="A2515" s="23" t="n"/>
      <c r="B2515" s="136" t="n">
        <v>7306</v>
      </c>
      <c r="C2515" s="139" t="n">
        <v>73066</v>
      </c>
      <c r="D2515" s="138" t="inlineStr">
        <is>
          <t>សរុបចំណូលពីអាជ្ញាប័ណ្ណក្នុងស្រុក</t>
        </is>
      </c>
      <c r="E2515" s="90" t="n"/>
      <c r="F2515" s="118" t="n"/>
      <c r="G2515" s="119">
        <f>SUM(G2516:G2520)</f>
        <v/>
      </c>
      <c r="H2515" s="119">
        <f>SUM(H2516:H2520)</f>
        <v/>
      </c>
      <c r="I2515" s="119">
        <f>SUM(I2516:I2520)</f>
        <v/>
      </c>
      <c r="J2515" s="120">
        <f>SUM(J2516:J2520)</f>
        <v/>
      </c>
      <c r="K2515" s="118">
        <f>SUM(K2516:K2520)</f>
        <v/>
      </c>
      <c r="L2515" s="120">
        <f>SUM(L2516:L2520)</f>
        <v/>
      </c>
      <c r="M2515" s="118">
        <f>SUM(M2516:M2520)</f>
        <v/>
      </c>
      <c r="N2515" s="120">
        <f>SUM(N2516:N2520)</f>
        <v/>
      </c>
      <c r="O2515" s="118">
        <f>SUM(O2516:O2520)</f>
        <v/>
      </c>
      <c r="P2515" s="120">
        <f>SUM(P2516:P2520)</f>
        <v/>
      </c>
      <c r="Q2515" s="121">
        <f>SUM(Q2516:Q2520)</f>
        <v/>
      </c>
      <c r="R2515" s="118">
        <f>SUM(R2516:R2520)</f>
        <v/>
      </c>
      <c r="S2515" s="120">
        <f>SUM(S2516:S2520)</f>
        <v/>
      </c>
      <c r="T2515" s="118">
        <f>SUM(T2516:T2520)</f>
        <v/>
      </c>
      <c r="U2515" s="120">
        <f>SUM(U2516:U2520)</f>
        <v/>
      </c>
      <c r="V2515" s="122">
        <f>SUM(V2516:V2520)</f>
        <v/>
      </c>
      <c r="W2515" s="120">
        <f>IF(L2515-N2515-U2515-V2515=0,"","Error")</f>
        <v/>
      </c>
    </row>
    <row r="2516" ht="13" customHeight="1">
      <c r="A2516" s="23" t="n"/>
      <c r="B2516" s="18" t="n"/>
      <c r="C2516" s="127" t="n"/>
      <c r="D2516" s="137" t="inlineStr">
        <is>
          <t xml:space="preserve">   កម្រៃអាជ្ញាប័ណ្ណសន្និធិគយបណ្តោះអាសន្ន (មាតិកាចាស់)</t>
        </is>
      </c>
      <c r="E2516" s="86" t="inlineStr">
        <is>
          <t>TSL</t>
        </is>
      </c>
      <c r="F2516" s="192" t="n"/>
      <c r="G2516" s="193" t="n"/>
      <c r="H2516" s="193" t="n"/>
      <c r="I2516" s="193" t="n"/>
      <c r="J2516" s="194" t="n"/>
      <c r="K2516" s="192" t="n">
        <v>0</v>
      </c>
      <c r="L2516" s="194">
        <f>K2516+L2429</f>
        <v/>
      </c>
      <c r="M2516" s="192" t="n">
        <v>0</v>
      </c>
      <c r="N2516" s="194">
        <f>M2516+N2429</f>
        <v/>
      </c>
      <c r="O2516" s="192" t="n"/>
      <c r="P2516" s="194">
        <f>O2516+P2429</f>
        <v/>
      </c>
      <c r="Q2516" s="195">
        <f>N2516+P2516</f>
        <v/>
      </c>
      <c r="R2516" s="192" t="n"/>
      <c r="S2516" s="194">
        <f>R2516+S2429</f>
        <v/>
      </c>
      <c r="T2516" s="192" t="n"/>
      <c r="U2516" s="194">
        <f>T2516+U2429</f>
        <v/>
      </c>
      <c r="V2516" s="196">
        <f>L2516-N2516-U2516</f>
        <v/>
      </c>
      <c r="W2516" s="194">
        <f>IF(L2516-N2516-U2516-V2516=0,"","Error")</f>
        <v/>
      </c>
    </row>
    <row r="2517" ht="26" customHeight="1">
      <c r="A2517" s="23" t="n"/>
      <c r="B2517" s="18" t="n"/>
      <c r="C2517" s="127" t="n"/>
      <c r="D251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517" s="60" t="inlineStr">
        <is>
          <t>BTL</t>
        </is>
      </c>
      <c r="F2517" s="150" t="n"/>
      <c r="G2517" s="151" t="n"/>
      <c r="H2517" s="151" t="n"/>
      <c r="I2517" s="151" t="n"/>
      <c r="J2517" s="152" t="n"/>
      <c r="K2517" s="150" t="n">
        <v>0</v>
      </c>
      <c r="L2517" s="152">
        <f>K2517+L2430</f>
        <v/>
      </c>
      <c r="M2517" s="150" t="n">
        <v>0</v>
      </c>
      <c r="N2517" s="152">
        <f>M2517+N2430</f>
        <v/>
      </c>
      <c r="O2517" s="150" t="n"/>
      <c r="P2517" s="152">
        <f>O2517+P2430</f>
        <v/>
      </c>
      <c r="Q2517" s="153">
        <f>N2517+P2517</f>
        <v/>
      </c>
      <c r="R2517" s="150" t="n"/>
      <c r="S2517" s="152">
        <f>R2517+S2430</f>
        <v/>
      </c>
      <c r="T2517" s="150" t="n"/>
      <c r="U2517" s="152">
        <f>T2517+U2430</f>
        <v/>
      </c>
      <c r="V2517" s="154">
        <f>L2517-N2517-U2517</f>
        <v/>
      </c>
      <c r="W2517" s="152">
        <f>IF(L2517-N2517-U2517-V2517=0,"","Error")</f>
        <v/>
      </c>
    </row>
    <row r="2518" ht="13" customHeight="1">
      <c r="A2518" s="23" t="n"/>
      <c r="B2518" s="18" t="n"/>
      <c r="C2518" s="127" t="n"/>
      <c r="D2518" s="7" t="inlineStr">
        <is>
          <t xml:space="preserve">   កម្រៃការគ្រប់គ្រងប្រតិបត្តិការសន្និធិគយបណ្តោះអាសន្ន</t>
        </is>
      </c>
      <c r="E2518" s="61" t="inlineStr">
        <is>
          <t>TSM</t>
        </is>
      </c>
      <c r="F2518" s="197" t="n"/>
      <c r="G2518" s="198" t="n"/>
      <c r="H2518" s="198" t="n"/>
      <c r="I2518" s="198" t="n"/>
      <c r="J2518" s="199" t="n"/>
      <c r="K2518" s="197" t="n">
        <v>0</v>
      </c>
      <c r="L2518" s="199">
        <f>K2518+L2431</f>
        <v/>
      </c>
      <c r="M2518" s="197" t="n">
        <v>0</v>
      </c>
      <c r="N2518" s="199">
        <f>M2518+N2431</f>
        <v/>
      </c>
      <c r="O2518" s="197" t="n"/>
      <c r="P2518" s="199">
        <f>O2518+P2431</f>
        <v/>
      </c>
      <c r="Q2518" s="200">
        <f>N2518+P2518</f>
        <v/>
      </c>
      <c r="R2518" s="197" t="n"/>
      <c r="S2518" s="199">
        <f>R2518+S2431</f>
        <v/>
      </c>
      <c r="T2518" s="197" t="n"/>
      <c r="U2518" s="199">
        <f>T2518+U2431</f>
        <v/>
      </c>
      <c r="V2518" s="201">
        <f>L2518-N2518-U2518</f>
        <v/>
      </c>
      <c r="W2518" s="199">
        <f>IF(L2518-N2518-U2518-V2518=0,"","Error")</f>
        <v/>
      </c>
    </row>
    <row r="2519" ht="13" customHeight="1">
      <c r="A2519" s="23" t="n"/>
      <c r="B2519" s="18" t="n"/>
      <c r="C2519" s="127" t="n"/>
      <c r="D2519" s="7" t="inlineStr">
        <is>
          <t xml:space="preserve">   កម្រៃការគ្រប់គ្រងប្រតិបត្តិការភណ្ឌាគារគយមានដែនកំណត់ </t>
        </is>
      </c>
      <c r="E2519" s="61" t="inlineStr">
        <is>
          <t>BWM</t>
        </is>
      </c>
      <c r="F2519" s="197" t="n"/>
      <c r="G2519" s="198" t="n"/>
      <c r="H2519" s="198" t="n"/>
      <c r="I2519" s="198" t="n"/>
      <c r="J2519" s="199" t="n"/>
      <c r="K2519" s="197" t="n">
        <v>0</v>
      </c>
      <c r="L2519" s="199">
        <f>K2519+L2432</f>
        <v/>
      </c>
      <c r="M2519" s="197" t="n">
        <v>0</v>
      </c>
      <c r="N2519" s="199">
        <f>M2519+N2432</f>
        <v/>
      </c>
      <c r="O2519" s="197" t="n"/>
      <c r="P2519" s="199">
        <f>O2519+P2432</f>
        <v/>
      </c>
      <c r="Q2519" s="200">
        <f>N2519+P2519</f>
        <v/>
      </c>
      <c r="R2519" s="197" t="n"/>
      <c r="S2519" s="199">
        <f>R2519+S2432</f>
        <v/>
      </c>
      <c r="T2519" s="197" t="n"/>
      <c r="U2519" s="199">
        <f>T2519+U2432</f>
        <v/>
      </c>
      <c r="V2519" s="201">
        <f>L2519-N2519-U2519</f>
        <v/>
      </c>
      <c r="W2519" s="199">
        <f>IF(L2519-N2519-U2519-V2519=0,"","Error")</f>
        <v/>
      </c>
    </row>
    <row r="2520" ht="14" customHeight="1" thickBot="1">
      <c r="A2520" s="23" t="n"/>
      <c r="B2520" s="24" t="n"/>
      <c r="C2520" s="130" t="n"/>
      <c r="D2520" s="28" t="inlineStr">
        <is>
          <t xml:space="preserve">   កម្រៃអាជ្ញាប័ណ្ណជើងសាគយ</t>
        </is>
      </c>
      <c r="E2520" s="69" t="inlineStr">
        <is>
          <t>CBL</t>
        </is>
      </c>
      <c r="F2520" s="238" t="n"/>
      <c r="G2520" s="239" t="n"/>
      <c r="H2520" s="239" t="n"/>
      <c r="I2520" s="239" t="n"/>
      <c r="J2520" s="240" t="n"/>
      <c r="K2520" s="238" t="n">
        <v>0</v>
      </c>
      <c r="L2520" s="240">
        <f>K2520+L2433</f>
        <v/>
      </c>
      <c r="M2520" s="238" t="n">
        <v>0</v>
      </c>
      <c r="N2520" s="240">
        <f>M2520+N2433</f>
        <v/>
      </c>
      <c r="O2520" s="238" t="n"/>
      <c r="P2520" s="240">
        <f>O2520+P2433</f>
        <v/>
      </c>
      <c r="Q2520" s="241">
        <f>N2520+P2520</f>
        <v/>
      </c>
      <c r="R2520" s="238" t="n"/>
      <c r="S2520" s="240">
        <f>R2520+S2433</f>
        <v/>
      </c>
      <c r="T2520" s="238" t="n"/>
      <c r="U2520" s="240">
        <f>T2520+U2433</f>
        <v/>
      </c>
      <c r="V2520" s="242">
        <f>L2520-N2520-U2520</f>
        <v/>
      </c>
      <c r="W2520" s="240">
        <f>IF(L2520-N2520-U2520-V2520=0,"","Error")</f>
        <v/>
      </c>
    </row>
    <row r="2521" ht="13" customHeight="1">
      <c r="A2521" s="15" t="n"/>
      <c r="B2521" s="19" t="inlineStr">
        <is>
          <t>7307</t>
        </is>
      </c>
      <c r="C2521" s="20" t="n">
        <v>73071</v>
      </c>
      <c r="D2521" s="16" t="inlineStr">
        <is>
          <t>ការជួលដីទំនេរ</t>
        </is>
      </c>
      <c r="E2521" s="77" t="inlineStr">
        <is>
          <t>ROL</t>
        </is>
      </c>
      <c r="F2521" s="97" t="n"/>
      <c r="G2521" s="98" t="n"/>
      <c r="H2521" s="98" t="n"/>
      <c r="I2521" s="98" t="n"/>
      <c r="J2521" s="99" t="n"/>
      <c r="K2521" s="97" t="n">
        <v>0</v>
      </c>
      <c r="L2521" s="99">
        <f>K2521+L2434</f>
        <v/>
      </c>
      <c r="M2521" s="97" t="n">
        <v>0</v>
      </c>
      <c r="N2521" s="99">
        <f>M2521+N2434</f>
        <v/>
      </c>
      <c r="O2521" s="97" t="n"/>
      <c r="P2521" s="99">
        <f>O2521+P2434</f>
        <v/>
      </c>
      <c r="Q2521" s="100">
        <f>N2521+P2521</f>
        <v/>
      </c>
      <c r="R2521" s="97" t="n"/>
      <c r="S2521" s="99">
        <f>R2521+S2434</f>
        <v/>
      </c>
      <c r="T2521" s="97" t="n"/>
      <c r="U2521" s="99">
        <f>T2521+U2434</f>
        <v/>
      </c>
      <c r="V2521" s="101">
        <f>L2521-N2521-U2521</f>
        <v/>
      </c>
      <c r="W2521" s="99">
        <f>IF(L2521-N2521-U2521-V2521=0,"","Error")</f>
        <v/>
      </c>
    </row>
    <row r="2522" ht="13" customHeight="1">
      <c r="A2522" s="15" t="n"/>
      <c r="B2522" s="18" t="n"/>
      <c r="C2522" s="21" t="n">
        <v>73072</v>
      </c>
      <c r="D2522" s="22" t="inlineStr">
        <is>
          <t>ការជួលដីមានអគារ</t>
        </is>
      </c>
      <c r="E2522" s="62" t="inlineStr">
        <is>
          <t>ROB</t>
        </is>
      </c>
      <c r="F2522" s="184" t="n"/>
      <c r="G2522" s="185" t="n"/>
      <c r="H2522" s="185" t="n"/>
      <c r="I2522" s="185" t="n"/>
      <c r="J2522" s="186" t="n"/>
      <c r="K2522" s="184" t="n">
        <v>0</v>
      </c>
      <c r="L2522" s="124">
        <f>K2522+L2435</f>
        <v/>
      </c>
      <c r="M2522" s="184" t="n">
        <v>0</v>
      </c>
      <c r="N2522" s="124">
        <f>M2522+N2435</f>
        <v/>
      </c>
      <c r="O2522" s="184" t="n"/>
      <c r="P2522" s="186">
        <f>O2522+P2435</f>
        <v/>
      </c>
      <c r="Q2522" s="187">
        <f>N2522+P2522</f>
        <v/>
      </c>
      <c r="R2522" s="184" t="n"/>
      <c r="S2522" s="186">
        <f>R2522+S2435</f>
        <v/>
      </c>
      <c r="T2522" s="184" t="n"/>
      <c r="U2522" s="186">
        <f>T2522+U2435</f>
        <v/>
      </c>
      <c r="V2522" s="188">
        <f>L2522-N2522-U2522</f>
        <v/>
      </c>
      <c r="W2522" s="186">
        <f>IF(L2522-N2522-U2522-V2522=0,"","Error")</f>
        <v/>
      </c>
    </row>
    <row r="2523" ht="14" customHeight="1" thickBot="1">
      <c r="A2523" s="15" t="n"/>
      <c r="B2523" s="18" t="n"/>
      <c r="C2523" s="131" t="n">
        <v>73073</v>
      </c>
      <c r="D2523" s="82" t="inlineStr">
        <is>
          <t>ការជួលអគារ ឬសំណង់ផ្សេងៗ</t>
        </is>
      </c>
      <c r="E2523" s="132" t="inlineStr">
        <is>
          <t>ROO</t>
        </is>
      </c>
      <c r="F2523" s="168" t="n"/>
      <c r="G2523" s="169" t="n"/>
      <c r="H2523" s="169" t="n"/>
      <c r="I2523" s="169" t="n"/>
      <c r="J2523" s="170" t="n"/>
      <c r="K2523" s="168" t="n">
        <v>0</v>
      </c>
      <c r="L2523" s="170">
        <f>K2523+L2436</f>
        <v/>
      </c>
      <c r="M2523" s="168" t="n">
        <v>0</v>
      </c>
      <c r="N2523" s="170">
        <f>M2523+N2436</f>
        <v/>
      </c>
      <c r="O2523" s="168" t="n"/>
      <c r="P2523" s="170">
        <f>O2523+P2436</f>
        <v/>
      </c>
      <c r="Q2523" s="171">
        <f>N2523+P2523</f>
        <v/>
      </c>
      <c r="R2523" s="168" t="n"/>
      <c r="S2523" s="170">
        <f>R2523+S2436</f>
        <v/>
      </c>
      <c r="T2523" s="168" t="n"/>
      <c r="U2523" s="170">
        <f>T2523+U2436</f>
        <v/>
      </c>
      <c r="V2523" s="263">
        <f>L2523-N2523-U2523</f>
        <v/>
      </c>
      <c r="W2523" s="170">
        <f>IF(L2523-N2523-U2523-V2523=0,"","Error")</f>
        <v/>
      </c>
    </row>
    <row r="2524" ht="14" customHeight="1" thickBot="1">
      <c r="A2524" s="23" t="n"/>
      <c r="B2524" s="15" t="n"/>
      <c r="C2524" s="139" t="n">
        <v>73087</v>
      </c>
      <c r="D2524" s="135" t="inlineStr">
        <is>
          <t>សរុបផលពីការត្រួតពិនិត្យគុណភាពផលិតផល និងការគោរពបទដ្ឋាន</t>
        </is>
      </c>
      <c r="E2524" s="89" t="n"/>
      <c r="F2524" s="118" t="n"/>
      <c r="G2524" s="119">
        <f>G2525</f>
        <v/>
      </c>
      <c r="H2524" s="119">
        <f>H2525</f>
        <v/>
      </c>
      <c r="I2524" s="119">
        <f>I2525</f>
        <v/>
      </c>
      <c r="J2524" s="120">
        <f>J2525</f>
        <v/>
      </c>
      <c r="K2524" s="118">
        <f>K2525</f>
        <v/>
      </c>
      <c r="L2524" s="120">
        <f>L2525</f>
        <v/>
      </c>
      <c r="M2524" s="118">
        <f>M2525</f>
        <v/>
      </c>
      <c r="N2524" s="120">
        <f>N2525</f>
        <v/>
      </c>
      <c r="O2524" s="118">
        <f>O2525</f>
        <v/>
      </c>
      <c r="P2524" s="120">
        <f>P2525</f>
        <v/>
      </c>
      <c r="Q2524" s="121">
        <f>Q2525</f>
        <v/>
      </c>
      <c r="R2524" s="118">
        <f>R2525</f>
        <v/>
      </c>
      <c r="S2524" s="120">
        <f>S2525</f>
        <v/>
      </c>
      <c r="T2524" s="118">
        <f>T2525</f>
        <v/>
      </c>
      <c r="U2524" s="120">
        <f>U2525</f>
        <v/>
      </c>
      <c r="V2524" s="122">
        <f>V2525</f>
        <v/>
      </c>
      <c r="W2524" s="120">
        <f>IF(L2524-N2524-U2524-V2524=0,"","Error")</f>
        <v/>
      </c>
    </row>
    <row r="2525" ht="13" customHeight="1">
      <c r="A2525" s="23" t="n"/>
      <c r="B2525" s="18" t="n"/>
      <c r="C2525" s="129" t="n"/>
      <c r="D2525" s="133" t="inlineStr">
        <is>
          <t>កម្រៃត្រួតពិនិត្យកុងតឺន័រតាមម៉ាស៊ីនស្កែន</t>
        </is>
      </c>
      <c r="E2525" s="134" t="inlineStr">
        <is>
          <t>SCF</t>
        </is>
      </c>
      <c r="F2525" s="256" t="n"/>
      <c r="G2525" s="264">
        <f>SUM(G2526:G2527)</f>
        <v/>
      </c>
      <c r="H2525" s="264">
        <f>SUM(H2526:H2527)</f>
        <v/>
      </c>
      <c r="I2525" s="264">
        <f>SUM(I2526:I2527)</f>
        <v/>
      </c>
      <c r="J2525" s="165">
        <f>SUM(J2526:J2527)</f>
        <v/>
      </c>
      <c r="K2525" s="256" t="n">
        <v>0</v>
      </c>
      <c r="L2525" s="165">
        <f>SUM(L2526:L2527)</f>
        <v/>
      </c>
      <c r="M2525" s="256" t="n">
        <v>0</v>
      </c>
      <c r="N2525" s="165">
        <f>SUM(N2526:N2527)</f>
        <v/>
      </c>
      <c r="O2525" s="256">
        <f>SUM(O2526:O2527)</f>
        <v/>
      </c>
      <c r="P2525" s="165">
        <f>SUM(P2526:P2527)</f>
        <v/>
      </c>
      <c r="Q2525" s="166">
        <f>SUM(Q2526:Q2527)</f>
        <v/>
      </c>
      <c r="R2525" s="256">
        <f>SUM(R2526:R2527)</f>
        <v/>
      </c>
      <c r="S2525" s="165">
        <f>SUM(S2526:S2527)</f>
        <v/>
      </c>
      <c r="T2525" s="256">
        <f>SUM(T2526:T2527)</f>
        <v/>
      </c>
      <c r="U2525" s="165">
        <f>SUM(U2526:U2527)</f>
        <v/>
      </c>
      <c r="V2525" s="265">
        <f>L2525-N2525-U2525</f>
        <v/>
      </c>
      <c r="W2525" s="165">
        <f>IF(L2525-N2525-U2525-V2525=0,"","Error")</f>
        <v/>
      </c>
    </row>
    <row r="2526" ht="13" customHeight="1">
      <c r="A2526" s="23" t="n"/>
      <c r="B2526" s="18" t="n"/>
      <c r="C2526" s="127" t="n"/>
      <c r="D2526" s="14" t="inlineStr">
        <is>
          <t xml:space="preserve">   កម្រៃស្កែនកុងតឺន័រក្រោម ៤០ហ្វីត</t>
        </is>
      </c>
      <c r="E2526" s="59" t="inlineStr">
        <is>
          <t>SFS</t>
        </is>
      </c>
      <c r="F2526" s="192" t="n"/>
      <c r="G2526" s="193" t="n"/>
      <c r="H2526" s="193" t="n"/>
      <c r="I2526" s="193" t="n"/>
      <c r="J2526" s="194" t="n"/>
      <c r="K2526" s="192" t="n">
        <v>0</v>
      </c>
      <c r="L2526" s="194">
        <f>K2526+L2439</f>
        <v/>
      </c>
      <c r="M2526" s="192" t="n">
        <v>0</v>
      </c>
      <c r="N2526" s="194">
        <f>M2526+N2439</f>
        <v/>
      </c>
      <c r="O2526" s="192" t="n"/>
      <c r="P2526" s="194">
        <f>O2526+P2439</f>
        <v/>
      </c>
      <c r="Q2526" s="195">
        <f>N2526+P2526</f>
        <v/>
      </c>
      <c r="R2526" s="192" t="n"/>
      <c r="S2526" s="194">
        <f>R2526+S2439</f>
        <v/>
      </c>
      <c r="T2526" s="192" t="n"/>
      <c r="U2526" s="194">
        <f>T2526+U2439</f>
        <v/>
      </c>
      <c r="V2526" s="196">
        <f>L2526-N2526-U2526</f>
        <v/>
      </c>
      <c r="W2526" s="194">
        <f>IF(L2526-N2526-U2526-V2526=0,"","Error")</f>
        <v/>
      </c>
    </row>
    <row r="2527" ht="14" customHeight="1" thickBot="1">
      <c r="A2527" s="27" t="n"/>
      <c r="B2527" s="24" t="n"/>
      <c r="C2527" s="130" t="n"/>
      <c r="D2527" s="28" t="inlineStr">
        <is>
          <t xml:space="preserve">   កម្រៃស្កែនកុងតឺន័រចាប់ពី ៤០ហ្វីត ឡើង</t>
        </is>
      </c>
      <c r="E2527" s="69" t="inlineStr">
        <is>
          <t>SFL</t>
        </is>
      </c>
      <c r="F2527" s="238" t="n"/>
      <c r="G2527" s="239" t="n"/>
      <c r="H2527" s="239" t="n"/>
      <c r="I2527" s="239" t="n"/>
      <c r="J2527" s="240" t="n"/>
      <c r="K2527" s="238" t="n">
        <v>0</v>
      </c>
      <c r="L2527" s="240">
        <f>K2527+L2440</f>
        <v/>
      </c>
      <c r="M2527" s="238" t="n">
        <v>0</v>
      </c>
      <c r="N2527" s="240">
        <f>M2527+N2440</f>
        <v/>
      </c>
      <c r="O2527" s="238" t="n"/>
      <c r="P2527" s="240">
        <f>O2527+P2440</f>
        <v/>
      </c>
      <c r="Q2527" s="241">
        <f>N2527+P2527</f>
        <v/>
      </c>
      <c r="R2527" s="238" t="n"/>
      <c r="S2527" s="240">
        <f>R2527+S2440</f>
        <v/>
      </c>
      <c r="T2527" s="238" t="n"/>
      <c r="U2527" s="240">
        <f>T2527+U2440</f>
        <v/>
      </c>
      <c r="V2527" s="242">
        <f>L2527-N2527-U2527</f>
        <v/>
      </c>
      <c r="W2527" s="240">
        <f>IF(L2527-N2527-U2527-V2527=0,"","Error")</f>
        <v/>
      </c>
    </row>
    <row r="2528" ht="14" customHeight="1" thickBot="1">
      <c r="A2528" s="78" t="inlineStr">
        <is>
          <t>76</t>
        </is>
      </c>
      <c r="B2528" s="79" t="inlineStr">
        <is>
          <t>7698</t>
        </is>
      </c>
      <c r="C2528" s="95" t="n">
        <v>76981</v>
      </c>
      <c r="D2528" s="96" t="inlineStr">
        <is>
          <t xml:space="preserve">ផលហិរញ្ញវត្ថុផ្សេងទៀត </t>
        </is>
      </c>
      <c r="E2528" s="90" t="inlineStr">
        <is>
          <t>ORB</t>
        </is>
      </c>
      <c r="F2528" s="118" t="n"/>
      <c r="G2528" s="257" t="n"/>
      <c r="H2528" s="257" t="n"/>
      <c r="I2528" s="257" t="n"/>
      <c r="J2528" s="258" t="n"/>
      <c r="K2528" s="118" t="n">
        <v>0</v>
      </c>
      <c r="L2528" s="258">
        <f>K2528+L2441</f>
        <v/>
      </c>
      <c r="M2528" s="118" t="n">
        <v>0</v>
      </c>
      <c r="N2528" s="258">
        <f>M2528+N2441</f>
        <v/>
      </c>
      <c r="O2528" s="118" t="n"/>
      <c r="P2528" s="258">
        <f>O2528+P2441</f>
        <v/>
      </c>
      <c r="Q2528" s="121">
        <f>N2528+P2528</f>
        <v/>
      </c>
      <c r="R2528" s="118" t="n"/>
      <c r="S2528" s="258">
        <f>R2528+S2441</f>
        <v/>
      </c>
      <c r="T2528" s="118" t="n"/>
      <c r="U2528" s="258">
        <f>T2528+U2441</f>
        <v/>
      </c>
      <c r="V2528" s="122">
        <f>L2528-N2528-U2528</f>
        <v/>
      </c>
      <c r="W2528" s="258">
        <f>IF(L2528-N2528-U2528-V2528=0,"","Error")</f>
        <v/>
      </c>
    </row>
    <row r="2529" ht="13" customHeight="1" thickBot="1">
      <c r="A2529" s="348" t="n">
        <v>45320</v>
      </c>
      <c r="B2529" s="346" t="n"/>
      <c r="C2529" s="346" t="n"/>
      <c r="D2529" s="346" t="n"/>
      <c r="E2529" s="346" t="n"/>
      <c r="F2529" s="349" t="n"/>
      <c r="G2529" s="156">
        <f>SUM(G2530:G2535,G2536,G2548:G2557,G2558,G2559,G2565:G2569,G2570,G2571,G2585,G2602,G2608:G2610,G2611,G2615)</f>
        <v/>
      </c>
      <c r="H2529" s="156">
        <f>SUM(H2530:H2535,H2536,H2548:H2557,H2558,H2559,H2565:H2569,H2570,H2571,H2585,H2602,H2608:H2610,H2611,H2615)</f>
        <v/>
      </c>
      <c r="I2529" s="156">
        <f>SUM(I2530:I2535,I2536,I2548:I2557,I2558,I2559,I2565:I2569,I2570,I2571,I2585,I2602,I2608:I2610,I2611,I2615)</f>
        <v/>
      </c>
      <c r="J2529" s="157">
        <f>SUM(J2530:J2535,J2536,J2548:J2557,J2558,J2559,J2565:J2569,J2570,J2571,J2585,J2602,J2608:J2610,J2611,J2615)</f>
        <v/>
      </c>
      <c r="K2529" s="155">
        <f>SUM(K2530:K2535,K2536,K2548:K2557,K2558,K2559,K2565:K2569,K2570,K2571,K2585,K2602,K2608:K2610,K2611,K2615)</f>
        <v/>
      </c>
      <c r="L2529" s="157">
        <f>SUM(L2530:L2535,L2536,L2548:L2557,L2558,L2559,L2565:L2569,L2570,L2571,L2585,L2602,L2608:L2610,L2611,L2615)</f>
        <v/>
      </c>
      <c r="M2529" s="155">
        <f>SUM(M2530:M2535,M2536,M2548:M2557,M2558,M2559,M2565:M2569,M2570,M2571,M2585,M2602,M2608:M2610,M2611,M2615)</f>
        <v/>
      </c>
      <c r="N2529" s="157">
        <f>SUM(N2530:N2535,N2536,N2548:N2557,N2558,N2559,N2565:N2569,N2570,N2571,N2585,N2602,N2608:N2610,N2611,N2615)</f>
        <v/>
      </c>
      <c r="O2529" s="155">
        <f>SUM(O2530:O2535,O2536,O2548:O2557,O2558,O2559,O2565:O2569,O2570,O2571,O2585,O2602,O2608:O2610,O2611,O2615)</f>
        <v/>
      </c>
      <c r="P2529" s="157">
        <f>SUM(P2530:P2535,P2536,P2548:P2557,P2558,P2559,P2565:P2569,P2570,P2571,P2585,P2602,P2608:P2610,P2611,P2615)</f>
        <v/>
      </c>
      <c r="Q2529" s="158">
        <f>SUM(Q2530:Q2535,Q2536,Q2548:Q2557,Q2558,Q2559,Q2565:Q2569,Q2570,Q2571,Q2585,Q2602,Q2608:Q2610,Q2611,Q2615)</f>
        <v/>
      </c>
      <c r="R2529" s="155">
        <f>SUM(R2530:R2535,R2536,R2548:R2557,R2558,R2559,R2565:R2569,R2570,R2571,R2585,R2602,R2608:R2610,R2611,R2615)</f>
        <v/>
      </c>
      <c r="S2529" s="157">
        <f>SUM(S2530:S2535,S2536,S2548:S2557,S2558,S2559,S2565:S2569,S2570,S2571,S2585,S2602,S2608:S2610,S2611,S2615)</f>
        <v/>
      </c>
      <c r="T2529" s="155">
        <f>SUM(T2530:T2535,T2536,T2548:T2557,T2558,T2559,T2565:T2569,T2570,T2571,T2585,T2602,T2608:T2610,T2611,T2615)</f>
        <v/>
      </c>
      <c r="U2529" s="157">
        <f>SUM(U2530:U2535,U2536,U2548:U2557,U2558,U2559,U2565:U2569,U2570,U2571,U2585,U2602,U2608:U2610,U2611,U2615)</f>
        <v/>
      </c>
      <c r="V2529" s="159">
        <f>SUM(V2530:V2535,V2536,V2548:V2557,V2558,V2559,V2565:V2569,V2570,V2571,V2585,V2602,V2608:V2610,V2611,V2615)</f>
        <v/>
      </c>
      <c r="W2529" s="157">
        <f>IF(L2529-N2529-U2529-V2529=0,"","Error")</f>
        <v/>
      </c>
    </row>
    <row r="2530" ht="13" customHeight="1">
      <c r="A2530" s="25" t="inlineStr">
        <is>
          <t>70</t>
        </is>
      </c>
      <c r="B2530" s="29" t="n">
        <v>7002</v>
      </c>
      <c r="C2530" s="20" t="n">
        <v>70025</v>
      </c>
      <c r="D2530" s="16" t="inlineStr">
        <is>
          <t>អាករលើតម្លៃបន្ថែម របបនាំចូល (សហគ្រាសប្រេងឥន្ធនៈ)</t>
        </is>
      </c>
      <c r="E2530" s="49" t="inlineStr">
        <is>
          <t>VPP</t>
        </is>
      </c>
      <c r="F2530" s="123" t="n"/>
      <c r="G2530" s="98" t="n"/>
      <c r="H2530" s="98" t="n"/>
      <c r="I2530" s="98" t="n"/>
      <c r="J2530" s="99" t="n"/>
      <c r="K2530" s="97" t="n">
        <v>0</v>
      </c>
      <c r="L2530" s="99">
        <f>K2530+L2443</f>
        <v/>
      </c>
      <c r="M2530" s="97" t="n">
        <v>0</v>
      </c>
      <c r="N2530" s="99">
        <f>M2530+N2443</f>
        <v/>
      </c>
      <c r="O2530" s="97" t="n"/>
      <c r="P2530" s="99">
        <f>O2530+P2443</f>
        <v/>
      </c>
      <c r="Q2530" s="100">
        <f>N2530+P2530</f>
        <v/>
      </c>
      <c r="R2530" s="97" t="n"/>
      <c r="S2530" s="99">
        <f>R2530+S2443</f>
        <v/>
      </c>
      <c r="T2530" s="97" t="n"/>
      <c r="U2530" s="99">
        <f>T2530+U2443</f>
        <v/>
      </c>
      <c r="V2530" s="101">
        <f>L2530-N2530-U2530</f>
        <v/>
      </c>
      <c r="W2530" s="99">
        <f>IF(L2530-N2530-U2530-V2530=0,"","Error")</f>
        <v/>
      </c>
    </row>
    <row r="2531" ht="13" customHeight="1">
      <c r="A2531" s="15" t="n"/>
      <c r="B2531" s="18" t="n"/>
      <c r="C2531" s="21" t="n">
        <v>70026</v>
      </c>
      <c r="D2531" s="22" t="inlineStr">
        <is>
          <t>អាករលើតម្លៃបន្ថែម របបនាំចូល (សហគ្រាសផ្សេងៗទៀត)</t>
        </is>
      </c>
      <c r="E2531" s="50" t="inlineStr">
        <is>
          <t>VOP</t>
        </is>
      </c>
      <c r="F2531" s="184" t="n"/>
      <c r="G2531" s="185" t="n"/>
      <c r="H2531" s="185" t="n"/>
      <c r="I2531" s="185" t="n"/>
      <c r="J2531" s="186" t="n"/>
      <c r="K2531" s="184" t="n">
        <v>2212300</v>
      </c>
      <c r="L2531" s="186">
        <f>K2531+L2444</f>
        <v/>
      </c>
      <c r="M2531" s="184" t="n">
        <v>10676013</v>
      </c>
      <c r="N2531" s="186">
        <f>M2531+N2444</f>
        <v/>
      </c>
      <c r="O2531" s="184" t="n"/>
      <c r="P2531" s="186">
        <f>O2531+P2444</f>
        <v/>
      </c>
      <c r="Q2531" s="187">
        <f>N2531+P2531</f>
        <v/>
      </c>
      <c r="R2531" s="184" t="n"/>
      <c r="S2531" s="186">
        <f>R2531+S2444</f>
        <v/>
      </c>
      <c r="T2531" s="184" t="n"/>
      <c r="U2531" s="186">
        <f>T2531+U2444</f>
        <v/>
      </c>
      <c r="V2531" s="188">
        <f>L2531-N2531-U2531</f>
        <v/>
      </c>
      <c r="W2531" s="186">
        <f>IF(L2531-N2531-U2531-V2531=0,"","Error")</f>
        <v/>
      </c>
    </row>
    <row r="2532" ht="14" customHeight="1" thickBot="1">
      <c r="A2532" s="15" t="n"/>
      <c r="B2532" s="24" t="n"/>
      <c r="C2532" s="55" t="n">
        <v>70027</v>
      </c>
      <c r="D2532" s="56" t="inlineStr">
        <is>
          <t>អាករលើតម្លៃបន្ថែម របបនាំចូល (ជាបន្ទុករបស់រដ្ឋ)</t>
        </is>
      </c>
      <c r="E2532" s="57" t="inlineStr">
        <is>
          <t>VAP</t>
        </is>
      </c>
      <c r="F2532" s="107" t="n"/>
      <c r="G2532" s="108" t="n"/>
      <c r="H2532" s="108" t="n"/>
      <c r="I2532" s="108" t="n"/>
      <c r="J2532" s="109" t="n"/>
      <c r="K2532" s="107" t="n">
        <v>0</v>
      </c>
      <c r="L2532" s="109">
        <f>K2532+L2445</f>
        <v/>
      </c>
      <c r="M2532" s="107" t="n">
        <v>0</v>
      </c>
      <c r="N2532" s="109">
        <f>M2532+N2445</f>
        <v/>
      </c>
      <c r="O2532" s="107" t="n"/>
      <c r="P2532" s="109">
        <f>O2532+P2445</f>
        <v/>
      </c>
      <c r="Q2532" s="110">
        <f>N2532+P2532</f>
        <v/>
      </c>
      <c r="R2532" s="107" t="n"/>
      <c r="S2532" s="109">
        <f>R2532+S2445</f>
        <v/>
      </c>
      <c r="T2532" s="107" t="n"/>
      <c r="U2532" s="109">
        <f>T2532+U2445</f>
        <v/>
      </c>
      <c r="V2532" s="111">
        <f>L2532-N2532-U2532</f>
        <v/>
      </c>
      <c r="W2532" s="109">
        <f>IF(L2532-N2532-U2532-V2532=0,"","Error")</f>
        <v/>
      </c>
    </row>
    <row r="2533" ht="13" customHeight="1">
      <c r="A2533" s="15" t="n"/>
      <c r="B2533" s="29" t="n">
        <v>7003</v>
      </c>
      <c r="C2533" s="20" t="n">
        <v>70032</v>
      </c>
      <c r="D2533" s="16" t="inlineStr">
        <is>
          <t>អាករពិសេសលើទំនិញមួយចំនួន របបនាំចូល (សហគ្រាសប្រេងឥន្ធនៈ)</t>
        </is>
      </c>
      <c r="E2533" s="49" t="inlineStr">
        <is>
          <t>SPP</t>
        </is>
      </c>
      <c r="F2533" s="97" t="n"/>
      <c r="G2533" s="98" t="n"/>
      <c r="H2533" s="98" t="n"/>
      <c r="I2533" s="98" t="n"/>
      <c r="J2533" s="99" t="n"/>
      <c r="K2533" s="97" t="n">
        <v>0</v>
      </c>
      <c r="L2533" s="99">
        <f>K2533+L2446</f>
        <v/>
      </c>
      <c r="M2533" s="97" t="n">
        <v>0</v>
      </c>
      <c r="N2533" s="99">
        <f>M2533+N2446</f>
        <v/>
      </c>
      <c r="O2533" s="97" t="n"/>
      <c r="P2533" s="99">
        <f>O2533+P2446</f>
        <v/>
      </c>
      <c r="Q2533" s="100">
        <f>N2533+P2533</f>
        <v/>
      </c>
      <c r="R2533" s="97" t="n"/>
      <c r="S2533" s="99">
        <f>R2533+S2446</f>
        <v/>
      </c>
      <c r="T2533" s="97" t="n"/>
      <c r="U2533" s="99">
        <f>T2533+U2446</f>
        <v/>
      </c>
      <c r="V2533" s="101">
        <f>L2533-N2533-U2533</f>
        <v/>
      </c>
      <c r="W2533" s="99">
        <f>IF(L2533-N2533-U2533-V2533=0,"","Error")</f>
        <v/>
      </c>
    </row>
    <row r="2534" ht="14" customHeight="1" thickBot="1">
      <c r="A2534" s="15" t="n"/>
      <c r="B2534" s="24" t="n"/>
      <c r="C2534" s="55" t="n">
        <v>70033</v>
      </c>
      <c r="D2534" s="56" t="inlineStr">
        <is>
          <t>អាករពិសេសលើទំនិញមួយចំនួន របបនាំចូល (សហគ្រាសផ្សេងៗទៀត)</t>
        </is>
      </c>
      <c r="E2534" s="57" t="inlineStr">
        <is>
          <t>SOP</t>
        </is>
      </c>
      <c r="F2534" s="107" t="n"/>
      <c r="G2534" s="108" t="n"/>
      <c r="H2534" s="108" t="n"/>
      <c r="I2534" s="108" t="n"/>
      <c r="J2534" s="109" t="n"/>
      <c r="K2534" s="107" t="n">
        <v>0</v>
      </c>
      <c r="L2534" s="109">
        <f>K2534+L2447</f>
        <v/>
      </c>
      <c r="M2534" s="107" t="n">
        <v>0</v>
      </c>
      <c r="N2534" s="109">
        <f>M2534+N2447</f>
        <v/>
      </c>
      <c r="O2534" s="107" t="n"/>
      <c r="P2534" s="109">
        <f>O2534+P2447</f>
        <v/>
      </c>
      <c r="Q2534" s="110">
        <f>N2534+P2534</f>
        <v/>
      </c>
      <c r="R2534" s="107" t="n"/>
      <c r="S2534" s="109">
        <f>R2534+S2447</f>
        <v/>
      </c>
      <c r="T2534" s="107" t="n"/>
      <c r="U2534" s="109">
        <f>T2534+U2447</f>
        <v/>
      </c>
      <c r="V2534" s="111">
        <f>L2534-N2534-U2534</f>
        <v/>
      </c>
      <c r="W2534" s="109">
        <f>IF(L2534-N2534-U2534-V2534=0,"","Error")</f>
        <v/>
      </c>
    </row>
    <row r="2535" ht="14" customHeight="1" thickBot="1">
      <c r="A2535" s="25" t="inlineStr">
        <is>
          <t>71</t>
        </is>
      </c>
      <c r="B2535" s="29" t="n">
        <v>7100</v>
      </c>
      <c r="C2535" s="125" t="n">
        <v>71001</v>
      </c>
      <c r="D2535" s="39" t="inlineStr">
        <is>
          <t>ពន្ធគយពីការនាំចូល</t>
        </is>
      </c>
      <c r="E2535" s="51" t="inlineStr">
        <is>
          <t>COP</t>
        </is>
      </c>
      <c r="F2535" s="116" t="n"/>
      <c r="G2535" s="113" t="n"/>
      <c r="H2535" s="113" t="n"/>
      <c r="I2535" s="113" t="n"/>
      <c r="J2535" s="114" t="n"/>
      <c r="K2535" s="116" t="n">
        <v>2885200</v>
      </c>
      <c r="L2535" s="114">
        <f>K2535+L2448</f>
        <v/>
      </c>
      <c r="M2535" s="116" t="n">
        <v>11528411</v>
      </c>
      <c r="N2535" s="114">
        <f>M2535+N2448</f>
        <v/>
      </c>
      <c r="O2535" s="116" t="n"/>
      <c r="P2535" s="114">
        <f>O2535+P2448</f>
        <v/>
      </c>
      <c r="Q2535" s="115">
        <f>N2535+P2535</f>
        <v/>
      </c>
      <c r="R2535" s="116" t="n"/>
      <c r="S2535" s="114">
        <f>R2535+S2448</f>
        <v/>
      </c>
      <c r="T2535" s="116" t="n"/>
      <c r="U2535" s="114">
        <f>T2535+U2448</f>
        <v/>
      </c>
      <c r="V2535" s="117">
        <f>L2535-N2535-U2535</f>
        <v/>
      </c>
      <c r="W2535" s="114">
        <f>IF(L2535-N2535-U2535-V2535=0,"","Error")</f>
        <v/>
      </c>
    </row>
    <row r="2536" ht="14" customHeight="1" thickBot="1">
      <c r="A2536" s="23" t="n"/>
      <c r="B2536" s="18" t="n"/>
      <c r="C2536" s="129" t="n"/>
      <c r="D2536" s="91" t="inlineStr">
        <is>
          <t>សរុបកម្រៃពីការ​ងារគយ</t>
        </is>
      </c>
      <c r="E2536" s="92" t="n"/>
      <c r="F2536" s="160" t="n"/>
      <c r="G2536" s="161">
        <f>G2537+G2538+G2539+G2547</f>
        <v/>
      </c>
      <c r="H2536" s="161">
        <f>H2537+H2538+H2539+H2547</f>
        <v/>
      </c>
      <c r="I2536" s="161">
        <f>I2537+I2538+I2539+I2547</f>
        <v/>
      </c>
      <c r="J2536" s="120">
        <f>J2537+J2538+J2539+J2547</f>
        <v/>
      </c>
      <c r="K2536" s="160">
        <f>K2537+K2538+K2539+K2547</f>
        <v/>
      </c>
      <c r="L2536" s="120">
        <f>L2537+L2538+L2539+L2547</f>
        <v/>
      </c>
      <c r="M2536" s="160">
        <f>M2537+M2538+M2539+M2547</f>
        <v/>
      </c>
      <c r="N2536" s="120">
        <f>N2537+N2538+N2539+N2547</f>
        <v/>
      </c>
      <c r="O2536" s="160">
        <f>O2537+O2538+O2539+O2547</f>
        <v/>
      </c>
      <c r="P2536" s="120">
        <f>P2537+P2538+P2539+P2547</f>
        <v/>
      </c>
      <c r="Q2536" s="121">
        <f>Q2537+Q2538+Q2539+Q2547</f>
        <v/>
      </c>
      <c r="R2536" s="160">
        <f>R2537+R2538+R2539+R2547</f>
        <v/>
      </c>
      <c r="S2536" s="120">
        <f>S2537+S2538+S2539+S2547</f>
        <v/>
      </c>
      <c r="T2536" s="160">
        <f>T2537+T2538+T2539+T2547</f>
        <v/>
      </c>
      <c r="U2536" s="120">
        <f>U2537+U2538+U2539+U2547</f>
        <v/>
      </c>
      <c r="V2536" s="162">
        <f>V2537+V2538+V2539+V2547</f>
        <v/>
      </c>
      <c r="W2536" s="120">
        <f>IF(L2536-N2536-U2536-V2536=0,"","Error")</f>
        <v/>
      </c>
    </row>
    <row r="2537" ht="13" customHeight="1">
      <c r="A2537" s="23" t="n"/>
      <c r="B2537" s="18" t="n"/>
      <c r="C2537" s="129" t="n"/>
      <c r="D2537" s="17" t="inlineStr">
        <is>
          <t>កម្រៃស្តុកទំនិញក្នុងសន្និធិគយបណ្តោះអាសន្នហួសកាលកំណត់</t>
        </is>
      </c>
      <c r="E2537" s="52" t="inlineStr">
        <is>
          <t>OSF</t>
        </is>
      </c>
      <c r="F2537" s="163" t="n"/>
      <c r="G2537" s="164" t="n"/>
      <c r="H2537" s="164" t="n"/>
      <c r="I2537" s="164" t="n"/>
      <c r="J2537" s="165" t="n"/>
      <c r="K2537" s="163" t="n">
        <v>0</v>
      </c>
      <c r="L2537" s="165">
        <f>K2537+L2450</f>
        <v/>
      </c>
      <c r="M2537" s="163" t="n">
        <v>0</v>
      </c>
      <c r="N2537" s="165">
        <f>M2537+N2450</f>
        <v/>
      </c>
      <c r="O2537" s="163" t="n"/>
      <c r="P2537" s="165">
        <f>O2537+P2450</f>
        <v/>
      </c>
      <c r="Q2537" s="166">
        <f>N2537+P2537</f>
        <v/>
      </c>
      <c r="R2537" s="163" t="n"/>
      <c r="S2537" s="165">
        <f>R2537+S2450</f>
        <v/>
      </c>
      <c r="T2537" s="163" t="n"/>
      <c r="U2537" s="165">
        <f>T2537+U2450</f>
        <v/>
      </c>
      <c r="V2537" s="167">
        <f>L2537-N2537-U2537</f>
        <v/>
      </c>
      <c r="W2537" s="165">
        <f>IF(L2537-N2537-U2537-V2537=0,"","Error")</f>
        <v/>
      </c>
    </row>
    <row r="2538" ht="14" customHeight="1" thickBot="1">
      <c r="A2538" s="23" t="n"/>
      <c r="B2538" s="18" t="n"/>
      <c r="C2538" s="129" t="n"/>
      <c r="D2538" s="82" t="inlineStr">
        <is>
          <t>កម្រៃទំនិញនាំចូលសម្រាប់លក់ក្នុងអគារលក់ទំនិញរួចពន្ធ</t>
        </is>
      </c>
      <c r="E2538" s="83" t="inlineStr">
        <is>
          <t>DSF</t>
        </is>
      </c>
      <c r="F2538" s="168" t="n"/>
      <c r="G2538" s="169" t="n"/>
      <c r="H2538" s="169" t="n"/>
      <c r="I2538" s="169" t="n"/>
      <c r="J2538" s="170" t="n"/>
      <c r="K2538" s="168" t="n">
        <v>0</v>
      </c>
      <c r="L2538" s="170">
        <f>K2538+L2451</f>
        <v/>
      </c>
      <c r="M2538" s="168" t="n">
        <v>0</v>
      </c>
      <c r="N2538" s="170">
        <f>M2538+N2451</f>
        <v/>
      </c>
      <c r="O2538" s="168" t="n"/>
      <c r="P2538" s="170">
        <f>O2538+P2451</f>
        <v/>
      </c>
      <c r="Q2538" s="171">
        <f>N2538+P2538</f>
        <v/>
      </c>
      <c r="R2538" s="168" t="n"/>
      <c r="S2538" s="170">
        <f>R2538+S2451</f>
        <v/>
      </c>
      <c r="T2538" s="168" t="n"/>
      <c r="U2538" s="170">
        <f>T2538+U2451</f>
        <v/>
      </c>
      <c r="V2538" s="172">
        <f>L2538-N2538-U2538</f>
        <v/>
      </c>
      <c r="W2538" s="170">
        <f>IF(L2538-N2538-U2538-V2538=0,"","Error")</f>
        <v/>
      </c>
    </row>
    <row r="2539" ht="14" customHeight="1" thickBot="1">
      <c r="A2539" s="23" t="n"/>
      <c r="B2539" s="18" t="n"/>
      <c r="C2539" s="129" t="n"/>
      <c r="D2539" s="93" t="inlineStr">
        <is>
          <t>សរុបកម្រៃឆ្លងកាត់ (មាតិកាចាស់)</t>
        </is>
      </c>
      <c r="E2539" s="94" t="inlineStr">
        <is>
          <t>TRF</t>
        </is>
      </c>
      <c r="F2539" s="160" t="n"/>
      <c r="G2539" s="161">
        <f>SUM(G2540:G2546)</f>
        <v/>
      </c>
      <c r="H2539" s="161">
        <f>SUM(H2540:H2546)</f>
        <v/>
      </c>
      <c r="I2539" s="161">
        <f>SUM(I2540:I2546)</f>
        <v/>
      </c>
      <c r="J2539" s="120">
        <f>SUM(J2540:J2546)</f>
        <v/>
      </c>
      <c r="K2539" s="160" t="n">
        <v>0</v>
      </c>
      <c r="L2539" s="120">
        <f>SUM(L2540:L2546)</f>
        <v/>
      </c>
      <c r="M2539" s="160" t="n">
        <v>0</v>
      </c>
      <c r="N2539" s="120">
        <f>SUM(N2540:N2546)</f>
        <v/>
      </c>
      <c r="O2539" s="160">
        <f>SUM(O2540:O2546)</f>
        <v/>
      </c>
      <c r="P2539" s="120">
        <f>SUM(P2540:P2546)</f>
        <v/>
      </c>
      <c r="Q2539" s="121">
        <f>SUM(Q2540:Q2546)</f>
        <v/>
      </c>
      <c r="R2539" s="160">
        <f>SUM(R2540:R2546)</f>
        <v/>
      </c>
      <c r="S2539" s="120">
        <f>SUM(S2540:S2546)</f>
        <v/>
      </c>
      <c r="T2539" s="160">
        <f>SUM(T2540:T2546)</f>
        <v/>
      </c>
      <c r="U2539" s="120">
        <f>SUM(U2540:U2546)</f>
        <v/>
      </c>
      <c r="V2539" s="162">
        <f>SUM(V2540:V2546)</f>
        <v/>
      </c>
      <c r="W2539" s="120">
        <f>IF(L2539-N2539-U2539-V2539=0,"","Error")</f>
        <v/>
      </c>
    </row>
    <row r="2540" ht="26" customHeight="1">
      <c r="A2540" s="23" t="n"/>
      <c r="B2540" s="18" t="n"/>
      <c r="C2540" s="129" t="n"/>
      <c r="D254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540" s="53" t="inlineStr">
        <is>
          <t>TFT</t>
        </is>
      </c>
      <c r="F2540" s="173" t="n"/>
      <c r="G2540" s="174" t="n"/>
      <c r="H2540" s="174" t="n"/>
      <c r="I2540" s="174" t="n"/>
      <c r="J2540" s="175" t="n"/>
      <c r="K2540" s="173" t="n">
        <v>0</v>
      </c>
      <c r="L2540" s="175">
        <f>K2540+L2453</f>
        <v/>
      </c>
      <c r="M2540" s="173" t="n">
        <v>0</v>
      </c>
      <c r="N2540" s="175">
        <f>M2540+N2453</f>
        <v/>
      </c>
      <c r="O2540" s="173" t="n"/>
      <c r="P2540" s="175">
        <f>O2540+P2453</f>
        <v/>
      </c>
      <c r="Q2540" s="176">
        <f>N2540+P2540</f>
        <v/>
      </c>
      <c r="R2540" s="173" t="n"/>
      <c r="S2540" s="175">
        <f>R2540+S2453</f>
        <v/>
      </c>
      <c r="T2540" s="173" t="n"/>
      <c r="U2540" s="175">
        <f>T2540+U2453</f>
        <v/>
      </c>
      <c r="V2540" s="177">
        <f>L2540-N2540-U2540</f>
        <v/>
      </c>
      <c r="W2540" s="175">
        <f>IF(L2540-N2540-U2540-V2540=0,"","Error")</f>
        <v/>
      </c>
    </row>
    <row r="2541" ht="13" customHeight="1">
      <c r="A2541" s="23" t="n"/>
      <c r="B2541" s="18" t="n"/>
      <c r="C2541" s="129" t="n"/>
      <c r="D254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541" s="54" t="inlineStr">
        <is>
          <t>TFF</t>
        </is>
      </c>
      <c r="F2541" s="178" t="n"/>
      <c r="G2541" s="179" t="n"/>
      <c r="H2541" s="179" t="n"/>
      <c r="I2541" s="179" t="n"/>
      <c r="J2541" s="180" t="n"/>
      <c r="K2541" s="178" t="n">
        <v>0</v>
      </c>
      <c r="L2541" s="180">
        <f>K2541+L2454</f>
        <v/>
      </c>
      <c r="M2541" s="178" t="n">
        <v>0</v>
      </c>
      <c r="N2541" s="180">
        <f>M2541+N2454</f>
        <v/>
      </c>
      <c r="O2541" s="178" t="n"/>
      <c r="P2541" s="180">
        <f>O2541+P2454</f>
        <v/>
      </c>
      <c r="Q2541" s="181">
        <f>N2541+P2541</f>
        <v/>
      </c>
      <c r="R2541" s="178" t="n"/>
      <c r="S2541" s="180">
        <f>R2541+S2454</f>
        <v/>
      </c>
      <c r="T2541" s="178" t="n"/>
      <c r="U2541" s="180">
        <f>T2541+U2454</f>
        <v/>
      </c>
      <c r="V2541" s="182">
        <f>L2541-N2541-U2541</f>
        <v/>
      </c>
      <c r="W2541" s="180">
        <f>IF(L2541-N2541-U2541-V2541=0,"","Error")</f>
        <v/>
      </c>
    </row>
    <row r="2542" ht="13" customHeight="1">
      <c r="A2542" s="23" t="n"/>
      <c r="B2542" s="18" t="n"/>
      <c r="C2542" s="129" t="n"/>
      <c r="D2542" s="38" t="inlineStr">
        <is>
          <t xml:space="preserve">   កម្រៃឆ្លងកាត់ទំនិញមិនផ្ទុកក្នុងកុងតឺន័រ (មាតិកាចាស់)</t>
        </is>
      </c>
      <c r="E2542" s="54" t="inlineStr">
        <is>
          <t>TFN</t>
        </is>
      </c>
      <c r="F2542" s="178" t="n"/>
      <c r="G2542" s="179" t="n"/>
      <c r="H2542" s="179" t="n"/>
      <c r="I2542" s="179" t="n"/>
      <c r="J2542" s="180" t="n"/>
      <c r="K2542" s="178" t="n">
        <v>0</v>
      </c>
      <c r="L2542" s="180">
        <f>K2542+L2455</f>
        <v/>
      </c>
      <c r="M2542" s="178" t="n">
        <v>0</v>
      </c>
      <c r="N2542" s="180">
        <f>M2542+N2455</f>
        <v/>
      </c>
      <c r="O2542" s="178" t="n"/>
      <c r="P2542" s="180">
        <f>O2542+P2455</f>
        <v/>
      </c>
      <c r="Q2542" s="181">
        <f>N2542+P2542</f>
        <v/>
      </c>
      <c r="R2542" s="178" t="n"/>
      <c r="S2542" s="180">
        <f>R2542+S2455</f>
        <v/>
      </c>
      <c r="T2542" s="178" t="n"/>
      <c r="U2542" s="180">
        <f>T2542+U2455</f>
        <v/>
      </c>
      <c r="V2542" s="182">
        <f>L2542-N2542-U2542</f>
        <v/>
      </c>
      <c r="W2542" s="180">
        <f>IF(L2542-N2542-U2542-V2542=0,"","Error")</f>
        <v/>
      </c>
    </row>
    <row r="2543" ht="13" customHeight="1">
      <c r="A2543" s="23" t="n"/>
      <c r="B2543" s="18" t="n"/>
      <c r="C2543" s="129" t="n"/>
      <c r="D2543" s="38" t="inlineStr">
        <is>
          <t xml:space="preserve">   កម្រៃឆ្លងកាត់គោ ក្របី និងសេះរស់ (មាតិកាចាស់)</t>
        </is>
      </c>
      <c r="E2543" s="54" t="inlineStr">
        <is>
          <t>TFB</t>
        </is>
      </c>
      <c r="F2543" s="178" t="n"/>
      <c r="G2543" s="179" t="n"/>
      <c r="H2543" s="179" t="n"/>
      <c r="I2543" s="179" t="n"/>
      <c r="J2543" s="180" t="n"/>
      <c r="K2543" s="178" t="n">
        <v>0</v>
      </c>
      <c r="L2543" s="180">
        <f>K2543+L2456</f>
        <v/>
      </c>
      <c r="M2543" s="178" t="n">
        <v>0</v>
      </c>
      <c r="N2543" s="180">
        <f>M2543+N2456</f>
        <v/>
      </c>
      <c r="O2543" s="178" t="n"/>
      <c r="P2543" s="180">
        <f>O2543+P2456</f>
        <v/>
      </c>
      <c r="Q2543" s="181">
        <f>N2543+P2543</f>
        <v/>
      </c>
      <c r="R2543" s="178" t="n"/>
      <c r="S2543" s="180">
        <f>R2543+S2456</f>
        <v/>
      </c>
      <c r="T2543" s="178" t="n"/>
      <c r="U2543" s="180">
        <f>T2543+U2456</f>
        <v/>
      </c>
      <c r="V2543" s="182">
        <f>L2543-N2543-U2543</f>
        <v/>
      </c>
      <c r="W2543" s="180">
        <f>IF(L2543-N2543-U2543-V2543=0,"","Error")</f>
        <v/>
      </c>
    </row>
    <row r="2544" ht="13" customHeight="1">
      <c r="A2544" s="23" t="n"/>
      <c r="B2544" s="18" t="n"/>
      <c r="C2544" s="129" t="n"/>
      <c r="D2544" s="38" t="inlineStr">
        <is>
          <t xml:space="preserve">   កម្រៃឆ្លងកាត់ជ្រូក ចៀម និងពពែរស់ (មាតិកាចាស់)</t>
        </is>
      </c>
      <c r="E2544" s="54" t="inlineStr">
        <is>
          <t>TFS</t>
        </is>
      </c>
      <c r="F2544" s="178" t="n"/>
      <c r="G2544" s="179" t="n"/>
      <c r="H2544" s="179" t="n"/>
      <c r="I2544" s="179" t="n"/>
      <c r="J2544" s="180" t="n"/>
      <c r="K2544" s="178" t="n">
        <v>0</v>
      </c>
      <c r="L2544" s="180">
        <f>K2544+L2457</f>
        <v/>
      </c>
      <c r="M2544" s="178" t="n">
        <v>0</v>
      </c>
      <c r="N2544" s="180">
        <f>M2544+N2457</f>
        <v/>
      </c>
      <c r="O2544" s="178" t="n"/>
      <c r="P2544" s="180">
        <f>O2544+P2457</f>
        <v/>
      </c>
      <c r="Q2544" s="181">
        <f>N2544+P2544</f>
        <v/>
      </c>
      <c r="R2544" s="178" t="n"/>
      <c r="S2544" s="180">
        <f>R2544+S2457</f>
        <v/>
      </c>
      <c r="T2544" s="178" t="n"/>
      <c r="U2544" s="180">
        <f>T2544+U2457</f>
        <v/>
      </c>
      <c r="V2544" s="182">
        <f>L2544-N2544-U2544</f>
        <v/>
      </c>
      <c r="W2544" s="180">
        <f>IF(L2544-N2544-U2544-V2544=0,"","Error")</f>
        <v/>
      </c>
    </row>
    <row r="2545" ht="13" customHeight="1">
      <c r="A2545" s="23" t="n"/>
      <c r="B2545" s="18" t="n"/>
      <c r="C2545" s="129" t="n"/>
      <c r="D2545" s="38" t="inlineStr">
        <is>
          <t xml:space="preserve">   កម្រៃឆ្លងកាត់សត្វស្លាប (មាន់ ទា...) (មាតិកាចាស់)</t>
        </is>
      </c>
      <c r="E2545" s="54" t="inlineStr">
        <is>
          <t>TFP</t>
        </is>
      </c>
      <c r="F2545" s="178" t="n"/>
      <c r="G2545" s="179" t="n"/>
      <c r="H2545" s="179" t="n"/>
      <c r="I2545" s="179" t="n"/>
      <c r="J2545" s="180" t="n"/>
      <c r="K2545" s="178" t="n">
        <v>0</v>
      </c>
      <c r="L2545" s="180">
        <f>K2545+L2458</f>
        <v/>
      </c>
      <c r="M2545" s="178" t="n">
        <v>0</v>
      </c>
      <c r="N2545" s="180">
        <f>M2545+N2458</f>
        <v/>
      </c>
      <c r="O2545" s="178" t="n"/>
      <c r="P2545" s="180">
        <f>O2545+P2458</f>
        <v/>
      </c>
      <c r="Q2545" s="181">
        <f>N2545+P2545</f>
        <v/>
      </c>
      <c r="R2545" s="178" t="n"/>
      <c r="S2545" s="180">
        <f>R2545+S2458</f>
        <v/>
      </c>
      <c r="T2545" s="178" t="n"/>
      <c r="U2545" s="180">
        <f>T2545+U2458</f>
        <v/>
      </c>
      <c r="V2545" s="182">
        <f>L2545-N2545-U2545</f>
        <v/>
      </c>
      <c r="W2545" s="180">
        <f>IF(L2545-N2545-U2545-V2545=0,"","Error")</f>
        <v/>
      </c>
    </row>
    <row r="2546" ht="13" customHeight="1">
      <c r="A2546" s="23" t="n"/>
      <c r="B2546" s="18" t="n"/>
      <c r="C2546" s="129" t="n"/>
      <c r="D2546" s="38" t="inlineStr">
        <is>
          <t xml:space="preserve">   កម្រៃឆ្លងកាត់ផលិតផលជលផល (មាតិកាចាស់)</t>
        </is>
      </c>
      <c r="E2546" s="54" t="inlineStr">
        <is>
          <t>TFA</t>
        </is>
      </c>
      <c r="F2546" s="178" t="n"/>
      <c r="G2546" s="179" t="n"/>
      <c r="H2546" s="179" t="n"/>
      <c r="I2546" s="179" t="n"/>
      <c r="J2546" s="180" t="n"/>
      <c r="K2546" s="178" t="n">
        <v>0</v>
      </c>
      <c r="L2546" s="180">
        <f>K2546+L2459</f>
        <v/>
      </c>
      <c r="M2546" s="178" t="n">
        <v>0</v>
      </c>
      <c r="N2546" s="180">
        <f>M2546+N2459</f>
        <v/>
      </c>
      <c r="O2546" s="178" t="n"/>
      <c r="P2546" s="180">
        <f>O2546+P2459</f>
        <v/>
      </c>
      <c r="Q2546" s="181">
        <f>N2546+P2546</f>
        <v/>
      </c>
      <c r="R2546" s="178" t="n"/>
      <c r="S2546" s="180">
        <f>R2546+S2459</f>
        <v/>
      </c>
      <c r="T2546" s="178" t="n"/>
      <c r="U2546" s="180">
        <f>T2546+U2459</f>
        <v/>
      </c>
      <c r="V2546" s="182">
        <f>L2546-N2546-U2546</f>
        <v/>
      </c>
      <c r="W2546" s="180">
        <f>IF(L2546-N2546-U2546-V2546=0,"","Error")</f>
        <v/>
      </c>
    </row>
    <row r="2547" ht="13" customHeight="1">
      <c r="A2547" s="23" t="n"/>
      <c r="B2547" s="18" t="n"/>
      <c r="C2547" s="183" t="n"/>
      <c r="D2547" s="22" t="inlineStr">
        <is>
          <t>កម្រៃផ្សេងៗ</t>
        </is>
      </c>
      <c r="E2547" s="50" t="inlineStr">
        <is>
          <t>OFS</t>
        </is>
      </c>
      <c r="F2547" s="184" t="n"/>
      <c r="G2547" s="185" t="n"/>
      <c r="H2547" s="185" t="n"/>
      <c r="I2547" s="185" t="n"/>
      <c r="J2547" s="186" t="n"/>
      <c r="K2547" s="184" t="n">
        <v>0</v>
      </c>
      <c r="L2547" s="186">
        <f>K2547+L2460</f>
        <v/>
      </c>
      <c r="M2547" s="184" t="n">
        <v>0</v>
      </c>
      <c r="N2547" s="186">
        <f>M2547+N2460</f>
        <v/>
      </c>
      <c r="O2547" s="184" t="n"/>
      <c r="P2547" s="186">
        <f>O2547+P2460</f>
        <v/>
      </c>
      <c r="Q2547" s="187">
        <f>N2547+P2547</f>
        <v/>
      </c>
      <c r="R2547" s="184" t="n"/>
      <c r="S2547" s="186">
        <f>R2547+S2460</f>
        <v/>
      </c>
      <c r="T2547" s="184" t="n"/>
      <c r="U2547" s="186">
        <f>T2547+U2460</f>
        <v/>
      </c>
      <c r="V2547" s="188">
        <f>L2547-N2547-U2547</f>
        <v/>
      </c>
      <c r="W2547" s="186">
        <f>IF(L2547-N2547-U2547-V2547=0,"","Error")</f>
        <v/>
      </c>
    </row>
    <row r="2548" ht="13" customHeight="1">
      <c r="A2548" s="15" t="n"/>
      <c r="B2548" s="18" t="n"/>
      <c r="C2548" s="21" t="n">
        <v>71003</v>
      </c>
      <c r="D2548" s="22" t="inlineStr">
        <is>
          <t>ពន្ធគយលើផលិតផលតេលសិលា</t>
        </is>
      </c>
      <c r="E2548" s="50" t="inlineStr">
        <is>
          <t>CPP</t>
        </is>
      </c>
      <c r="F2548" s="184" t="n"/>
      <c r="G2548" s="185" t="n"/>
      <c r="H2548" s="185" t="n"/>
      <c r="I2548" s="185" t="n"/>
      <c r="J2548" s="186" t="n"/>
      <c r="K2548" s="184" t="n">
        <v>0</v>
      </c>
      <c r="L2548" s="186">
        <f>K2548+L2461</f>
        <v/>
      </c>
      <c r="M2548" s="184" t="n">
        <v>0</v>
      </c>
      <c r="N2548" s="186">
        <f>M2548+N2461</f>
        <v/>
      </c>
      <c r="O2548" s="184" t="n"/>
      <c r="P2548" s="186">
        <f>O2548+P2461</f>
        <v/>
      </c>
      <c r="Q2548" s="187">
        <f>N2548+P2548</f>
        <v/>
      </c>
      <c r="R2548" s="184" t="n"/>
      <c r="S2548" s="186">
        <f>R2548+S2461</f>
        <v/>
      </c>
      <c r="T2548" s="184" t="n"/>
      <c r="U2548" s="186">
        <f>T2548+U2461</f>
        <v/>
      </c>
      <c r="V2548" s="188">
        <f>L2548-N2548-U2548</f>
        <v/>
      </c>
      <c r="W2548" s="186">
        <f>IF(L2548-N2548-U2548-V2548=0,"","Error")</f>
        <v/>
      </c>
    </row>
    <row r="2549" ht="13" customHeight="1">
      <c r="A2549" s="15" t="n"/>
      <c r="B2549" s="18" t="n"/>
      <c r="C2549" s="21" t="n">
        <v>71004</v>
      </c>
      <c r="D2549" s="22" t="inlineStr">
        <is>
          <t>អាករបន្ថែមលើផលិតផលតេលសិលាសម្រាប់ថែទាំផ្លូវថ្នល់</t>
        </is>
      </c>
      <c r="E2549" s="50" t="inlineStr">
        <is>
          <t>ATP</t>
        </is>
      </c>
      <c r="F2549" s="184" t="n"/>
      <c r="G2549" s="185" t="n"/>
      <c r="H2549" s="185" t="n"/>
      <c r="I2549" s="185" t="n"/>
      <c r="J2549" s="186" t="n"/>
      <c r="K2549" s="184" t="n">
        <v>0</v>
      </c>
      <c r="L2549" s="186">
        <f>K2549+L2462</f>
        <v/>
      </c>
      <c r="M2549" s="184" t="n">
        <v>0</v>
      </c>
      <c r="N2549" s="186">
        <f>M2549+N2462</f>
        <v/>
      </c>
      <c r="O2549" s="184" t="n"/>
      <c r="P2549" s="186">
        <f>O2549+P2462</f>
        <v/>
      </c>
      <c r="Q2549" s="187">
        <f>N2549+P2549</f>
        <v/>
      </c>
      <c r="R2549" s="184" t="n"/>
      <c r="S2549" s="186">
        <f>R2549+S2462</f>
        <v/>
      </c>
      <c r="T2549" s="184" t="n"/>
      <c r="U2549" s="186">
        <f>T2549+U2462</f>
        <v/>
      </c>
      <c r="V2549" s="188">
        <f>L2549-N2549-U2549</f>
        <v/>
      </c>
      <c r="W2549" s="186">
        <f>IF(L2549-N2549-U2549-V2549=0,"","Error")</f>
        <v/>
      </c>
    </row>
    <row r="2550" ht="13" customHeight="1">
      <c r="A2550" s="15" t="n"/>
      <c r="B2550" s="18" t="n"/>
      <c r="C2550" s="21" t="n">
        <v>71005</v>
      </c>
      <c r="D2550" s="22" t="inlineStr">
        <is>
          <t>ផលពីការលក់ទំនិញរឹបអូស និងទំនិញគ្មានការទាមទារ</t>
        </is>
      </c>
      <c r="E2550" s="50" t="inlineStr">
        <is>
          <t>AUC</t>
        </is>
      </c>
      <c r="F2550" s="184" t="n"/>
      <c r="G2550" s="185" t="n"/>
      <c r="H2550" s="185" t="n"/>
      <c r="I2550" s="185" t="n"/>
      <c r="J2550" s="186" t="n"/>
      <c r="K2550" s="184" t="n">
        <v>0</v>
      </c>
      <c r="L2550" s="186">
        <f>K2550+L2463</f>
        <v/>
      </c>
      <c r="M2550" s="184" t="n">
        <v>0</v>
      </c>
      <c r="N2550" s="186">
        <f>M2550+N2463</f>
        <v/>
      </c>
      <c r="O2550" s="184" t="n"/>
      <c r="P2550" s="186">
        <f>O2550+P2463</f>
        <v/>
      </c>
      <c r="Q2550" s="187">
        <f>N2550+P2550</f>
        <v/>
      </c>
      <c r="R2550" s="184" t="n"/>
      <c r="S2550" s="186">
        <f>R2550+S2463</f>
        <v/>
      </c>
      <c r="T2550" s="184" t="n"/>
      <c r="U2550" s="186">
        <f>T2550+U2463</f>
        <v/>
      </c>
      <c r="V2550" s="188">
        <f>L2550-N2550-U2550</f>
        <v/>
      </c>
      <c r="W2550" s="186">
        <f>IF(L2550-N2550-U2550-V2550=0,"","Error")</f>
        <v/>
      </c>
    </row>
    <row r="2551" ht="13" customHeight="1">
      <c r="A2551" s="15" t="n"/>
      <c r="B2551" s="18" t="n"/>
      <c r="C2551" s="21" t="n">
        <v>71006</v>
      </c>
      <c r="D2551" s="22" t="inlineStr">
        <is>
          <t>ពិន័យផ្សេងៗលើការនាំចូល</t>
        </is>
      </c>
      <c r="E2551" s="50" t="inlineStr">
        <is>
          <t>PIM</t>
        </is>
      </c>
      <c r="F2551" s="184" t="n"/>
      <c r="G2551" s="185" t="n"/>
      <c r="H2551" s="185" t="n"/>
      <c r="I2551" s="185" t="n"/>
      <c r="J2551" s="186" t="n"/>
      <c r="K2551" s="184" t="n">
        <v>0</v>
      </c>
      <c r="L2551" s="186">
        <f>K2551+L2464</f>
        <v/>
      </c>
      <c r="M2551" s="184" t="n">
        <v>0</v>
      </c>
      <c r="N2551" s="186">
        <f>M2551+N2464</f>
        <v/>
      </c>
      <c r="O2551" s="184" t="n"/>
      <c r="P2551" s="186">
        <f>O2551+P2464</f>
        <v/>
      </c>
      <c r="Q2551" s="187">
        <f>N2551+P2551</f>
        <v/>
      </c>
      <c r="R2551" s="184" t="n"/>
      <c r="S2551" s="186">
        <f>R2551+S2464</f>
        <v/>
      </c>
      <c r="T2551" s="184" t="n"/>
      <c r="U2551" s="186">
        <f>T2551+U2464</f>
        <v/>
      </c>
      <c r="V2551" s="188">
        <f>L2551-N2551-U2551</f>
        <v/>
      </c>
      <c r="W2551" s="186">
        <f>IF(L2551-N2551-U2551-V2551=0,"","Error")</f>
        <v/>
      </c>
    </row>
    <row r="2552" ht="14" customHeight="1" thickBot="1">
      <c r="A2552" s="15" t="n"/>
      <c r="B2552" s="24" t="n"/>
      <c r="C2552" s="55" t="n">
        <v>71007</v>
      </c>
      <c r="D2552" s="56" t="inlineStr">
        <is>
          <t>ពន្ធនាំចូល (ជាបន្ទុករបស់រដ្ឋ)</t>
        </is>
      </c>
      <c r="E2552" s="57" t="inlineStr">
        <is>
          <t>CRP</t>
        </is>
      </c>
      <c r="F2552" s="107" t="n"/>
      <c r="G2552" s="108" t="n"/>
      <c r="H2552" s="108" t="n"/>
      <c r="I2552" s="108" t="n"/>
      <c r="J2552" s="109" t="n"/>
      <c r="K2552" s="107" t="n">
        <v>0</v>
      </c>
      <c r="L2552" s="109">
        <f>K2552+L2465</f>
        <v/>
      </c>
      <c r="M2552" s="107" t="n">
        <v>0</v>
      </c>
      <c r="N2552" s="109">
        <f>M2552+N2465</f>
        <v/>
      </c>
      <c r="O2552" s="107" t="n"/>
      <c r="P2552" s="109">
        <f>O2552+P2465</f>
        <v/>
      </c>
      <c r="Q2552" s="110">
        <f>N2552+P2552</f>
        <v/>
      </c>
      <c r="R2552" s="107" t="n"/>
      <c r="S2552" s="109">
        <f>R2552+S2465</f>
        <v/>
      </c>
      <c r="T2552" s="107" t="n"/>
      <c r="U2552" s="109">
        <f>T2552+U2465</f>
        <v/>
      </c>
      <c r="V2552" s="111">
        <f>L2552-N2552-U2552</f>
        <v/>
      </c>
      <c r="W2552" s="109">
        <f>IF(L2552-N2552-U2552-V2552=0,"","Error")</f>
        <v/>
      </c>
    </row>
    <row r="2553" ht="13" customHeight="1">
      <c r="A2553" s="15" t="n"/>
      <c r="B2553" s="19" t="inlineStr">
        <is>
          <t>7101</t>
        </is>
      </c>
      <c r="C2553" s="20" t="n">
        <v>71011</v>
      </c>
      <c r="D2553" s="16" t="inlineStr">
        <is>
          <t>អាករលើការនាំចេញឈើ</t>
        </is>
      </c>
      <c r="E2553" s="49" t="inlineStr">
        <is>
          <t>ETW</t>
        </is>
      </c>
      <c r="F2553" s="97" t="n"/>
      <c r="G2553" s="98" t="n"/>
      <c r="H2553" s="98" t="n"/>
      <c r="I2553" s="98" t="n"/>
      <c r="J2553" s="99" t="n"/>
      <c r="K2553" s="97" t="n">
        <v>0</v>
      </c>
      <c r="L2553" s="99">
        <f>K2553+L2466</f>
        <v/>
      </c>
      <c r="M2553" s="97" t="n">
        <v>0</v>
      </c>
      <c r="N2553" s="99">
        <f>M2553+N2466</f>
        <v/>
      </c>
      <c r="O2553" s="97" t="n"/>
      <c r="P2553" s="99">
        <f>O2553+P2466</f>
        <v/>
      </c>
      <c r="Q2553" s="100">
        <f>N2553+P2553</f>
        <v/>
      </c>
      <c r="R2553" s="97" t="n"/>
      <c r="S2553" s="99">
        <f>R2553+S2466</f>
        <v/>
      </c>
      <c r="T2553" s="97" t="n"/>
      <c r="U2553" s="99">
        <f>T2553+U2466</f>
        <v/>
      </c>
      <c r="V2553" s="101">
        <f>L2553-N2553-U2553</f>
        <v/>
      </c>
      <c r="W2553" s="99">
        <f>IF(L2553-N2553-U2553-V2553=0,"","Error")</f>
        <v/>
      </c>
    </row>
    <row r="2554" ht="13" customHeight="1">
      <c r="A2554" s="15" t="n"/>
      <c r="B2554" s="18" t="n"/>
      <c r="C2554" s="21" t="n">
        <v>71012</v>
      </c>
      <c r="D2554" s="22" t="inlineStr">
        <is>
          <t>អាករលើការនាំចេញកៅស៊ូ</t>
        </is>
      </c>
      <c r="E2554" s="50" t="inlineStr">
        <is>
          <t>ETR</t>
        </is>
      </c>
      <c r="F2554" s="184" t="n"/>
      <c r="G2554" s="185" t="n"/>
      <c r="H2554" s="185" t="n"/>
      <c r="I2554" s="185" t="n"/>
      <c r="J2554" s="186" t="n"/>
      <c r="K2554" s="184" t="n">
        <v>0</v>
      </c>
      <c r="L2554" s="186">
        <f>K2554+L2467</f>
        <v/>
      </c>
      <c r="M2554" s="184" t="n">
        <v>0</v>
      </c>
      <c r="N2554" s="186">
        <f>M2554+N2467</f>
        <v/>
      </c>
      <c r="O2554" s="184" t="n"/>
      <c r="P2554" s="186">
        <f>O2554+P2467</f>
        <v/>
      </c>
      <c r="Q2554" s="187">
        <f>N2554+P2554</f>
        <v/>
      </c>
      <c r="R2554" s="184" t="n"/>
      <c r="S2554" s="186">
        <f>R2554+S2467</f>
        <v/>
      </c>
      <c r="T2554" s="184" t="n"/>
      <c r="U2554" s="186">
        <f>T2554+U2467</f>
        <v/>
      </c>
      <c r="V2554" s="188">
        <f>L2554-N2554-U2554</f>
        <v/>
      </c>
      <c r="W2554" s="186">
        <f>IF(L2554-N2554-U2554-V2554=0,"","Error")</f>
        <v/>
      </c>
    </row>
    <row r="2555" ht="13" customHeight="1">
      <c r="A2555" s="15" t="n"/>
      <c r="B2555" s="18" t="n"/>
      <c r="C2555" s="21" t="n">
        <v>71013</v>
      </c>
      <c r="D2555" s="22" t="inlineStr">
        <is>
          <t>អាករលើការនាំចេញផលិតផលតេលសិលា</t>
        </is>
      </c>
      <c r="E2555" s="50" t="inlineStr">
        <is>
          <t>ETP</t>
        </is>
      </c>
      <c r="F2555" s="184" t="n"/>
      <c r="G2555" s="185" t="n"/>
      <c r="H2555" s="185" t="n"/>
      <c r="I2555" s="185" t="n"/>
      <c r="J2555" s="186" t="n"/>
      <c r="K2555" s="184" t="n">
        <v>0</v>
      </c>
      <c r="L2555" s="186">
        <f>K2555+L2468</f>
        <v/>
      </c>
      <c r="M2555" s="184" t="n">
        <v>0</v>
      </c>
      <c r="N2555" s="186">
        <f>M2555+N2468</f>
        <v/>
      </c>
      <c r="O2555" s="184" t="n"/>
      <c r="P2555" s="186">
        <f>O2555+P2468</f>
        <v/>
      </c>
      <c r="Q2555" s="187">
        <f>N2555+P2555</f>
        <v/>
      </c>
      <c r="R2555" s="184" t="n"/>
      <c r="S2555" s="186">
        <f>R2555+S2468</f>
        <v/>
      </c>
      <c r="T2555" s="184" t="n"/>
      <c r="U2555" s="186">
        <f>T2555+U2468</f>
        <v/>
      </c>
      <c r="V2555" s="188">
        <f>L2555-N2555-U2555</f>
        <v/>
      </c>
      <c r="W2555" s="186">
        <f>IF(L2555-N2555-U2555-V2555=0,"","Error")</f>
        <v/>
      </c>
    </row>
    <row r="2556" ht="13" customHeight="1">
      <c r="A2556" s="15" t="n"/>
      <c r="B2556" s="18" t="n"/>
      <c r="C2556" s="21" t="n">
        <v>71014</v>
      </c>
      <c r="D2556" s="22" t="inlineStr">
        <is>
          <t>អាករលើការនាំចេញទំនិញផ្សេងៗ</t>
        </is>
      </c>
      <c r="E2556" s="50" t="inlineStr">
        <is>
          <t>ETO</t>
        </is>
      </c>
      <c r="F2556" s="184" t="n"/>
      <c r="G2556" s="185" t="n"/>
      <c r="H2556" s="185" t="n"/>
      <c r="I2556" s="185" t="n"/>
      <c r="J2556" s="186" t="n"/>
      <c r="K2556" s="184" t="n">
        <v>0</v>
      </c>
      <c r="L2556" s="186">
        <f>K2556+L2469</f>
        <v/>
      </c>
      <c r="M2556" s="184" t="n">
        <v>0</v>
      </c>
      <c r="N2556" s="186">
        <f>M2556+N2469</f>
        <v/>
      </c>
      <c r="O2556" s="184" t="n"/>
      <c r="P2556" s="186">
        <f>O2556+P2469</f>
        <v/>
      </c>
      <c r="Q2556" s="187">
        <f>N2556+P2556</f>
        <v/>
      </c>
      <c r="R2556" s="184" t="n"/>
      <c r="S2556" s="186">
        <f>R2556+S2469</f>
        <v/>
      </c>
      <c r="T2556" s="184" t="n"/>
      <c r="U2556" s="186">
        <f>T2556+U2469</f>
        <v/>
      </c>
      <c r="V2556" s="188">
        <f>L2556-N2556-U2556</f>
        <v/>
      </c>
      <c r="W2556" s="186">
        <f>IF(L2556-N2556-U2556-V2556=0,"","Error")</f>
        <v/>
      </c>
    </row>
    <row r="2557" ht="14" customHeight="1" thickBot="1">
      <c r="A2557" s="81" t="n"/>
      <c r="B2557" s="24" t="n"/>
      <c r="C2557" s="55" t="n">
        <v>71016</v>
      </c>
      <c r="D2557" s="56" t="inlineStr">
        <is>
          <t>ពិន័យផ្សេងៗលើការនាំចេញ</t>
        </is>
      </c>
      <c r="E2557" s="57" t="inlineStr">
        <is>
          <t>PEX</t>
        </is>
      </c>
      <c r="F2557" s="107" t="n"/>
      <c r="G2557" s="108" t="n"/>
      <c r="H2557" s="108" t="n"/>
      <c r="I2557" s="108" t="n"/>
      <c r="J2557" s="109" t="n"/>
      <c r="K2557" s="107" t="n">
        <v>0</v>
      </c>
      <c r="L2557" s="109">
        <f>K2557+L2470</f>
        <v/>
      </c>
      <c r="M2557" s="107" t="n">
        <v>0</v>
      </c>
      <c r="N2557" s="109">
        <f>M2557+N2470</f>
        <v/>
      </c>
      <c r="O2557" s="107" t="n"/>
      <c r="P2557" s="109">
        <f>O2557+P2470</f>
        <v/>
      </c>
      <c r="Q2557" s="110">
        <f>N2557+P2557</f>
        <v/>
      </c>
      <c r="R2557" s="107" t="n"/>
      <c r="S2557" s="109">
        <f>R2557+S2470</f>
        <v/>
      </c>
      <c r="T2557" s="107" t="n"/>
      <c r="U2557" s="109">
        <f>T2557+U2470</f>
        <v/>
      </c>
      <c r="V2557" s="111">
        <f>L2557-N2557-U2557</f>
        <v/>
      </c>
      <c r="W2557" s="109">
        <f>IF(L2557-N2557-U2557-V2557=0,"","Error")</f>
        <v/>
      </c>
    </row>
    <row r="2558" ht="14" customHeight="1" thickBot="1">
      <c r="A2558" s="25" t="inlineStr">
        <is>
          <t>73</t>
        </is>
      </c>
      <c r="B2558" s="19" t="inlineStr">
        <is>
          <t>7301</t>
        </is>
      </c>
      <c r="C2558" s="26" t="n">
        <v>73011</v>
      </c>
      <c r="D2558" s="36" t="inlineStr">
        <is>
          <t>ការលក់សម្ភារបរិក្ខារ សម្ភារខូចខាត សម្ភារសិក្សា</t>
        </is>
      </c>
      <c r="E2558" s="58" t="inlineStr">
        <is>
          <t>SOS</t>
        </is>
      </c>
      <c r="F2558" s="189" t="n"/>
      <c r="G2558" s="190" t="n"/>
      <c r="H2558" s="190" t="n"/>
      <c r="I2558" s="190" t="n"/>
      <c r="J2558" s="114" t="n"/>
      <c r="K2558" s="189" t="n">
        <v>0</v>
      </c>
      <c r="L2558" s="114">
        <f>K2558+L2471</f>
        <v/>
      </c>
      <c r="M2558" s="189" t="n">
        <v>0</v>
      </c>
      <c r="N2558" s="114">
        <f>M2558+N2471</f>
        <v/>
      </c>
      <c r="O2558" s="189" t="n"/>
      <c r="P2558" s="114">
        <f>O2558+P2471</f>
        <v/>
      </c>
      <c r="Q2558" s="115">
        <f>N2558+P2558</f>
        <v/>
      </c>
      <c r="R2558" s="189" t="n"/>
      <c r="S2558" s="114">
        <f>R2558+S2471</f>
        <v/>
      </c>
      <c r="T2558" s="189" t="n"/>
      <c r="U2558" s="114">
        <f>T2558+U2471</f>
        <v/>
      </c>
      <c r="V2558" s="191">
        <f>L2558-N2558-U2558</f>
        <v/>
      </c>
      <c r="W2558" s="114">
        <f>IF(L2558-N2558-U2558-V2558=0,"","Error")</f>
        <v/>
      </c>
    </row>
    <row r="2559" ht="14" customHeight="1" thickBot="1">
      <c r="A2559" s="23" t="n"/>
      <c r="B2559" s="18" t="n"/>
      <c r="C2559" s="143" t="inlineStr">
        <is>
          <t>73012</t>
        </is>
      </c>
      <c r="D2559" s="128" t="inlineStr">
        <is>
          <t>សរុបលក់ឯកសារ លតាប័ត្រ និងលិខិតបោះពុម្ពផ្សេងៗ</t>
        </is>
      </c>
      <c r="E2559" s="90" t="n"/>
      <c r="F2559" s="118" t="n"/>
      <c r="G2559" s="119">
        <f>SUM(G2560:G2564)</f>
        <v/>
      </c>
      <c r="H2559" s="119">
        <f>SUM(H2560:H2564)</f>
        <v/>
      </c>
      <c r="I2559" s="119">
        <f>SUM(I2560:I2564)</f>
        <v/>
      </c>
      <c r="J2559" s="120">
        <f>SUM(J2560:J2564)</f>
        <v/>
      </c>
      <c r="K2559" s="118">
        <f>SUM(K2560:K2564)</f>
        <v/>
      </c>
      <c r="L2559" s="120">
        <f>SUM(L2560:L2564)</f>
        <v/>
      </c>
      <c r="M2559" s="118">
        <f>SUM(M2560:M2564)</f>
        <v/>
      </c>
      <c r="N2559" s="120">
        <f>SUM(N2560:N2564)</f>
        <v/>
      </c>
      <c r="O2559" s="118">
        <f>SUM(O2560:O2564)</f>
        <v/>
      </c>
      <c r="P2559" s="120">
        <f>SUM(P2560:P2564)</f>
        <v/>
      </c>
      <c r="Q2559" s="121">
        <f>SUM(Q2560:Q2564)</f>
        <v/>
      </c>
      <c r="R2559" s="118">
        <f>SUM(R2560:R2564)</f>
        <v/>
      </c>
      <c r="S2559" s="120">
        <f>SUM(S2560:S2564)</f>
        <v/>
      </c>
      <c r="T2559" s="118">
        <f>SUM(T2560:T2564)</f>
        <v/>
      </c>
      <c r="U2559" s="120">
        <f>SUM(U2560:U2564)</f>
        <v/>
      </c>
      <c r="V2559" s="122">
        <f>SUM(V2560:V2564)</f>
        <v/>
      </c>
      <c r="W2559" s="120">
        <f>IF(L2559-N2559-U2559-V2559=0,"","Error")</f>
        <v/>
      </c>
    </row>
    <row r="2560" ht="13" customHeight="1">
      <c r="A2560" s="23" t="n"/>
      <c r="B2560" s="18" t="n"/>
      <c r="C2560" s="127" t="n"/>
      <c r="D2560" s="14" t="inlineStr">
        <is>
          <t>កម្រៃលតាប័ត្ររថយន្ដ</t>
        </is>
      </c>
      <c r="E2560" s="59" t="inlineStr">
        <is>
          <t>VVF</t>
        </is>
      </c>
      <c r="F2560" s="192" t="n"/>
      <c r="G2560" s="193" t="n"/>
      <c r="H2560" s="193" t="n"/>
      <c r="I2560" s="193" t="n"/>
      <c r="J2560" s="194" t="n"/>
      <c r="K2560" s="192" t="n">
        <v>0</v>
      </c>
      <c r="L2560" s="194">
        <f>K2560+L2473</f>
        <v/>
      </c>
      <c r="M2560" s="192" t="n">
        <v>0</v>
      </c>
      <c r="N2560" s="194">
        <f>M2560+N2473</f>
        <v/>
      </c>
      <c r="O2560" s="192" t="n"/>
      <c r="P2560" s="194">
        <f>O2560+P2473</f>
        <v/>
      </c>
      <c r="Q2560" s="195">
        <f>N2560+P2560</f>
        <v/>
      </c>
      <c r="R2560" s="192" t="n"/>
      <c r="S2560" s="194">
        <f>R2560+S2473</f>
        <v/>
      </c>
      <c r="T2560" s="192" t="n"/>
      <c r="U2560" s="194">
        <f>T2560+U2473</f>
        <v/>
      </c>
      <c r="V2560" s="196">
        <f>L2560-N2560-U2560</f>
        <v/>
      </c>
      <c r="W2560" s="194">
        <f>IF(L2560-N2560-U2560-V2560=0,"","Error")</f>
        <v/>
      </c>
    </row>
    <row r="2561" ht="13" customHeight="1">
      <c r="A2561" s="23" t="n"/>
      <c r="B2561" s="18" t="n"/>
      <c r="C2561" s="127" t="n"/>
      <c r="D2561" s="6" t="inlineStr">
        <is>
          <t>កម្រៃត្រាពន្ធគយ</t>
        </is>
      </c>
      <c r="E2561" s="60" t="inlineStr">
        <is>
          <t>CSF</t>
        </is>
      </c>
      <c r="F2561" s="150" t="n"/>
      <c r="G2561" s="151" t="n"/>
      <c r="H2561" s="151" t="n"/>
      <c r="I2561" s="151" t="n"/>
      <c r="J2561" s="152" t="n"/>
      <c r="K2561" s="150" t="n">
        <v>0</v>
      </c>
      <c r="L2561" s="152">
        <f>K2561+L2474</f>
        <v/>
      </c>
      <c r="M2561" s="150" t="n">
        <v>0</v>
      </c>
      <c r="N2561" s="152">
        <f>M2561+N2474</f>
        <v/>
      </c>
      <c r="O2561" s="150" t="n"/>
      <c r="P2561" s="152">
        <f>O2561+P2474</f>
        <v/>
      </c>
      <c r="Q2561" s="153">
        <f>N2561+P2561</f>
        <v/>
      </c>
      <c r="R2561" s="150" t="n"/>
      <c r="S2561" s="152">
        <f>R2561+S2474</f>
        <v/>
      </c>
      <c r="T2561" s="150" t="n"/>
      <c r="U2561" s="152">
        <f>T2561+U2474</f>
        <v/>
      </c>
      <c r="V2561" s="154">
        <f>L2561-N2561-U2561</f>
        <v/>
      </c>
      <c r="W2561" s="152">
        <f>IF(L2561-N2561-U2561-V2561=0,"","Error")</f>
        <v/>
      </c>
    </row>
    <row r="2562" ht="13" customHeight="1">
      <c r="A2562" s="23" t="n"/>
      <c r="B2562" s="18" t="n"/>
      <c r="C2562" s="127" t="n"/>
      <c r="D2562" s="6" t="inlineStr">
        <is>
          <t>កម្រៃតែមប្រិ៍អាករ</t>
        </is>
      </c>
      <c r="E2562" s="60" t="inlineStr">
        <is>
          <t>STF</t>
        </is>
      </c>
      <c r="F2562" s="150" t="n"/>
      <c r="G2562" s="151" t="n"/>
      <c r="H2562" s="151" t="n"/>
      <c r="I2562" s="151" t="n"/>
      <c r="J2562" s="152" t="n"/>
      <c r="K2562" s="150" t="n">
        <v>0</v>
      </c>
      <c r="L2562" s="152">
        <f>K2562+L2475</f>
        <v/>
      </c>
      <c r="M2562" s="150" t="n">
        <v>0</v>
      </c>
      <c r="N2562" s="152">
        <f>M2562+N2475</f>
        <v/>
      </c>
      <c r="O2562" s="150" t="n"/>
      <c r="P2562" s="152">
        <f>O2562+P2475</f>
        <v/>
      </c>
      <c r="Q2562" s="153">
        <f>N2562+P2562</f>
        <v/>
      </c>
      <c r="R2562" s="150" t="n"/>
      <c r="S2562" s="152">
        <f>R2562+S2475</f>
        <v/>
      </c>
      <c r="T2562" s="150" t="n"/>
      <c r="U2562" s="152">
        <f>T2562+U2475</f>
        <v/>
      </c>
      <c r="V2562" s="154">
        <f>L2562-N2562-U2562</f>
        <v/>
      </c>
      <c r="W2562" s="152">
        <f>IF(L2562-N2562-U2562-V2562=0,"","Error")</f>
        <v/>
      </c>
    </row>
    <row r="2563" ht="13" customHeight="1">
      <c r="A2563" s="23" t="n"/>
      <c r="B2563" s="18" t="n"/>
      <c r="C2563" s="127" t="n"/>
      <c r="D2563" s="6" t="inlineStr">
        <is>
          <t>កម្រៃបណ្ណដឹកជញ្ជូនទំនិញ</t>
        </is>
      </c>
      <c r="E2563" s="60" t="inlineStr">
        <is>
          <t>TSF</t>
        </is>
      </c>
      <c r="F2563" s="150" t="n"/>
      <c r="G2563" s="151" t="n"/>
      <c r="H2563" s="151" t="n"/>
      <c r="I2563" s="151" t="n"/>
      <c r="J2563" s="152" t="n"/>
      <c r="K2563" s="150" t="n">
        <v>0</v>
      </c>
      <c r="L2563" s="152">
        <f>K2563+L2476</f>
        <v/>
      </c>
      <c r="M2563" s="150" t="n">
        <v>0</v>
      </c>
      <c r="N2563" s="152">
        <f>M2563+N2476</f>
        <v/>
      </c>
      <c r="O2563" s="150" t="n"/>
      <c r="P2563" s="152">
        <f>O2563+P2476</f>
        <v/>
      </c>
      <c r="Q2563" s="153">
        <f>N2563+P2563</f>
        <v/>
      </c>
      <c r="R2563" s="150" t="n"/>
      <c r="S2563" s="152">
        <f>R2563+S2476</f>
        <v/>
      </c>
      <c r="T2563" s="150" t="n"/>
      <c r="U2563" s="152">
        <f>T2563+U2476</f>
        <v/>
      </c>
      <c r="V2563" s="154">
        <f>L2563-N2563-U2563</f>
        <v/>
      </c>
      <c r="W2563" s="152">
        <f>IF(L2563-N2563-U2563-V2563=0,"","Error")</f>
        <v/>
      </c>
    </row>
    <row r="2564" ht="13" customHeight="1">
      <c r="A2564" s="23" t="n"/>
      <c r="B2564" s="18" t="n"/>
      <c r="C2564" s="127" t="n"/>
      <c r="D2564" s="7" t="inlineStr">
        <is>
          <t>កម្រៃសៀលកុងតឺន័រ</t>
        </is>
      </c>
      <c r="E2564" s="61" t="inlineStr">
        <is>
          <t>CCS</t>
        </is>
      </c>
      <c r="F2564" s="197" t="n"/>
      <c r="G2564" s="198" t="n"/>
      <c r="H2564" s="198" t="n"/>
      <c r="I2564" s="198" t="n"/>
      <c r="J2564" s="199" t="n"/>
      <c r="K2564" s="197" t="n">
        <v>0</v>
      </c>
      <c r="L2564" s="199">
        <f>K2564+L2477</f>
        <v/>
      </c>
      <c r="M2564" s="197" t="n">
        <v>0</v>
      </c>
      <c r="N2564" s="199">
        <f>M2564+N2477</f>
        <v/>
      </c>
      <c r="O2564" s="197" t="n"/>
      <c r="P2564" s="199">
        <f>O2564+P2477</f>
        <v/>
      </c>
      <c r="Q2564" s="200">
        <f>N2564+P2564</f>
        <v/>
      </c>
      <c r="R2564" s="197" t="n"/>
      <c r="S2564" s="199">
        <f>R2564+S2477</f>
        <v/>
      </c>
      <c r="T2564" s="197" t="n"/>
      <c r="U2564" s="199">
        <f>T2564+U2477</f>
        <v/>
      </c>
      <c r="V2564" s="201">
        <f>L2564-N2564-U2564</f>
        <v/>
      </c>
      <c r="W2564" s="199">
        <f>IF(L2564-N2564-U2564-V2564=0,"","Error")</f>
        <v/>
      </c>
    </row>
    <row r="2565" ht="13" customHeight="1">
      <c r="A2565" s="15" t="n"/>
      <c r="B2565" s="18" t="n"/>
      <c r="C2565" s="21" t="n">
        <v>73013</v>
      </c>
      <c r="D2565" s="22" t="inlineStr">
        <is>
          <t>ផលបានពីការលក់ទ្រព្យសម្បត្តិកំទេចកំទី</t>
        </is>
      </c>
      <c r="E2565" s="62" t="inlineStr">
        <is>
          <t>SOM</t>
        </is>
      </c>
      <c r="F2565" s="184" t="n"/>
      <c r="G2565" s="185" t="n"/>
      <c r="H2565" s="185" t="n"/>
      <c r="I2565" s="185" t="n"/>
      <c r="J2565" s="186" t="n"/>
      <c r="K2565" s="184" t="n">
        <v>0</v>
      </c>
      <c r="L2565" s="186">
        <f>K2565+L2478</f>
        <v/>
      </c>
      <c r="M2565" s="184" t="n">
        <v>0</v>
      </c>
      <c r="N2565" s="186">
        <f>M2565+N2478</f>
        <v/>
      </c>
      <c r="O2565" s="184" t="n"/>
      <c r="P2565" s="186">
        <f>O2565+P2478</f>
        <v/>
      </c>
      <c r="Q2565" s="187">
        <f>N2565+P2565</f>
        <v/>
      </c>
      <c r="R2565" s="184" t="n"/>
      <c r="S2565" s="186">
        <f>R2565+S2478</f>
        <v/>
      </c>
      <c r="T2565" s="184" t="n"/>
      <c r="U2565" s="186">
        <f>T2565+U2478</f>
        <v/>
      </c>
      <c r="V2565" s="188">
        <f>L2565-N2565-U2565</f>
        <v/>
      </c>
      <c r="W2565" s="186">
        <f>IF(L2565-N2565-U2565-V2565=0,"","Error")</f>
        <v/>
      </c>
    </row>
    <row r="2566" ht="13" customHeight="1">
      <c r="A2566" s="15" t="n"/>
      <c r="B2566" s="18" t="n"/>
      <c r="C2566" s="21" t="n">
        <v>73015</v>
      </c>
      <c r="D2566" s="22" t="inlineStr">
        <is>
          <t>ការលក់មធ្យោបាយដឹកជញ្ជូន និងគ្រឿងចក្រចាស់ៗ ឬខូច</t>
        </is>
      </c>
      <c r="E2566" s="62" t="inlineStr">
        <is>
          <t>SOV</t>
        </is>
      </c>
      <c r="F2566" s="184" t="n"/>
      <c r="G2566" s="185" t="n"/>
      <c r="H2566" s="185" t="n"/>
      <c r="I2566" s="185" t="n"/>
      <c r="J2566" s="186" t="n"/>
      <c r="K2566" s="184" t="n">
        <v>0</v>
      </c>
      <c r="L2566" s="186">
        <f>K2566+L2479</f>
        <v/>
      </c>
      <c r="M2566" s="184" t="n">
        <v>0</v>
      </c>
      <c r="N2566" s="186">
        <f>M2566+N2479</f>
        <v/>
      </c>
      <c r="O2566" s="184" t="n"/>
      <c r="P2566" s="186">
        <f>O2566+P2479</f>
        <v/>
      </c>
      <c r="Q2566" s="187">
        <f>N2566+P2566</f>
        <v/>
      </c>
      <c r="R2566" s="184" t="n"/>
      <c r="S2566" s="186">
        <f>R2566+S2479</f>
        <v/>
      </c>
      <c r="T2566" s="184" t="n"/>
      <c r="U2566" s="186">
        <f>T2566+U2479</f>
        <v/>
      </c>
      <c r="V2566" s="188">
        <f>L2566-N2566-U2566</f>
        <v/>
      </c>
      <c r="W2566" s="186">
        <f>IF(L2566-N2566-U2566-V2566=0,"","Error")</f>
        <v/>
      </c>
    </row>
    <row r="2567" ht="13" customHeight="1">
      <c r="A2567" s="15" t="n"/>
      <c r="B2567" s="18" t="n"/>
      <c r="C2567" s="21" t="n">
        <v>73016</v>
      </c>
      <c r="D2567" s="22" t="inlineStr">
        <is>
          <t>ការលក់ឧបករណ៍អេឡិចត្រូនិចចាស់ៗ ឬ ខូច</t>
        </is>
      </c>
      <c r="E2567" s="62" t="inlineStr">
        <is>
          <t>SOD</t>
        </is>
      </c>
      <c r="F2567" s="184" t="n"/>
      <c r="G2567" s="185" t="n"/>
      <c r="H2567" s="185" t="n"/>
      <c r="I2567" s="185" t="n"/>
      <c r="J2567" s="186" t="n"/>
      <c r="K2567" s="184" t="n">
        <v>0</v>
      </c>
      <c r="L2567" s="186">
        <f>K2567+L2480</f>
        <v/>
      </c>
      <c r="M2567" s="184" t="n">
        <v>0</v>
      </c>
      <c r="N2567" s="186">
        <f>M2567+N2480</f>
        <v/>
      </c>
      <c r="O2567" s="184" t="n"/>
      <c r="P2567" s="186">
        <f>O2567+P2480</f>
        <v/>
      </c>
      <c r="Q2567" s="187">
        <f>N2567+P2567</f>
        <v/>
      </c>
      <c r="R2567" s="184" t="n"/>
      <c r="S2567" s="186">
        <f>R2567+S2480</f>
        <v/>
      </c>
      <c r="T2567" s="184" t="n"/>
      <c r="U2567" s="186">
        <f>T2567+U2480</f>
        <v/>
      </c>
      <c r="V2567" s="188">
        <f>L2567-N2567-U2567</f>
        <v/>
      </c>
      <c r="W2567" s="186">
        <f>IF(L2567-N2567-U2567-V2567=0,"","Error")</f>
        <v/>
      </c>
    </row>
    <row r="2568" ht="13" customHeight="1">
      <c r="A2568" s="15" t="n"/>
      <c r="B2568" s="18" t="n"/>
      <c r="C2568" s="21" t="n">
        <v>73017</v>
      </c>
      <c r="D2568" s="22" t="inlineStr">
        <is>
          <t>ការលក់ឧបករណ៍អគ្គិសនីចាស់ៗ ឬ ខូច</t>
        </is>
      </c>
      <c r="E2568" s="62" t="inlineStr">
        <is>
          <t>SOE</t>
        </is>
      </c>
      <c r="F2568" s="184" t="n"/>
      <c r="G2568" s="185" t="n"/>
      <c r="H2568" s="185" t="n"/>
      <c r="I2568" s="185" t="n"/>
      <c r="J2568" s="186" t="n"/>
      <c r="K2568" s="184" t="n">
        <v>0</v>
      </c>
      <c r="L2568" s="186">
        <f>K2568+L2481</f>
        <v/>
      </c>
      <c r="M2568" s="184" t="n">
        <v>0</v>
      </c>
      <c r="N2568" s="186">
        <f>M2568+N2481</f>
        <v/>
      </c>
      <c r="O2568" s="184" t="n"/>
      <c r="P2568" s="186">
        <f>O2568+P2481</f>
        <v/>
      </c>
      <c r="Q2568" s="187">
        <f>N2568+P2568</f>
        <v/>
      </c>
      <c r="R2568" s="184" t="n"/>
      <c r="S2568" s="186">
        <f>R2568+S2481</f>
        <v/>
      </c>
      <c r="T2568" s="184" t="n"/>
      <c r="U2568" s="186">
        <f>T2568+U2481</f>
        <v/>
      </c>
      <c r="V2568" s="188">
        <f>L2568-N2568-U2568</f>
        <v/>
      </c>
      <c r="W2568" s="186">
        <f>IF(L2568-N2568-U2568-V2568=0,"","Error")</f>
        <v/>
      </c>
    </row>
    <row r="2569" ht="14" customHeight="1" thickBot="1">
      <c r="A2569" s="15" t="n"/>
      <c r="B2569" s="24" t="n"/>
      <c r="C2569" s="55" t="n">
        <v>73018</v>
      </c>
      <c r="D2569" s="56" t="inlineStr">
        <is>
          <t>ការលក់ទ្រព្យសម្បត្តិនៃរដ្ឋបាលសាធារណៈផ្សេងទៀត</t>
        </is>
      </c>
      <c r="E2569" s="80" t="inlineStr">
        <is>
          <t>SOO</t>
        </is>
      </c>
      <c r="F2569" s="107" t="n"/>
      <c r="G2569" s="108" t="n"/>
      <c r="H2569" s="108" t="n"/>
      <c r="I2569" s="108" t="n"/>
      <c r="J2569" s="109" t="n"/>
      <c r="K2569" s="107" t="n">
        <v>0</v>
      </c>
      <c r="L2569" s="109">
        <f>K2569+L2482</f>
        <v/>
      </c>
      <c r="M2569" s="107" t="n">
        <v>0</v>
      </c>
      <c r="N2569" s="109">
        <f>M2569+N2482</f>
        <v/>
      </c>
      <c r="O2569" s="107" t="n"/>
      <c r="P2569" s="109">
        <f>O2569+P2482</f>
        <v/>
      </c>
      <c r="Q2569" s="110">
        <f>N2569+P2569</f>
        <v/>
      </c>
      <c r="R2569" s="107" t="n"/>
      <c r="S2569" s="109">
        <f>R2569+S2482</f>
        <v/>
      </c>
      <c r="T2569" s="107" t="n"/>
      <c r="U2569" s="109">
        <f>T2569+U2482</f>
        <v/>
      </c>
      <c r="V2569" s="111">
        <f>L2569-N2569-U2569</f>
        <v/>
      </c>
      <c r="W2569" s="109">
        <f>IF(L2569-N2569-U2569-V2569=0,"","Error")</f>
        <v/>
      </c>
    </row>
    <row r="2570" ht="14" customHeight="1" thickBot="1">
      <c r="A2570" s="15" t="n"/>
      <c r="B2570" s="19" t="inlineStr">
        <is>
          <t>7302</t>
        </is>
      </c>
      <c r="C2570" s="26" t="n">
        <v>73024</v>
      </c>
      <c r="D2570" s="35" t="inlineStr">
        <is>
          <t>កម្រៃសេវាបង់ថ្លៃសិទ្ធិប្រឡង និងសិក្សាវគ្គជើងសាគយ</t>
        </is>
      </c>
      <c r="E2570" s="63" t="inlineStr">
        <is>
          <t>CBF</t>
        </is>
      </c>
      <c r="F2570" s="189" t="n"/>
      <c r="G2570" s="190" t="n"/>
      <c r="H2570" s="190" t="n"/>
      <c r="I2570" s="190" t="n"/>
      <c r="J2570" s="114" t="n"/>
      <c r="K2570" s="189" t="n">
        <v>0</v>
      </c>
      <c r="L2570" s="114">
        <f>K2570+L2483</f>
        <v/>
      </c>
      <c r="M2570" s="189" t="n">
        <v>0</v>
      </c>
      <c r="N2570" s="114">
        <f>M2570+N2483</f>
        <v/>
      </c>
      <c r="O2570" s="189" t="n"/>
      <c r="P2570" s="114">
        <f>O2570+P2483</f>
        <v/>
      </c>
      <c r="Q2570" s="115">
        <f>N2570+P2570</f>
        <v/>
      </c>
      <c r="R2570" s="189" t="n"/>
      <c r="S2570" s="114">
        <f>R2570+S2483</f>
        <v/>
      </c>
      <c r="T2570" s="189" t="n"/>
      <c r="U2570" s="114">
        <f>T2570+U2483</f>
        <v/>
      </c>
      <c r="V2570" s="191">
        <f>L2570-N2570-U2570</f>
        <v/>
      </c>
      <c r="W2570" s="114">
        <f>IF(L2570-N2570-U2570-V2570=0,"","Error")</f>
        <v/>
      </c>
    </row>
    <row r="2571" ht="27" customHeight="1" thickBot="1">
      <c r="A2571" s="23" t="n"/>
      <c r="B2571" s="15" t="n"/>
      <c r="C2571" s="126" t="n">
        <v>73028</v>
      </c>
      <c r="D257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571" s="90" t="n"/>
      <c r="F2571" s="118" t="n"/>
      <c r="G2571" s="119">
        <f>G2572+G2577+G2583+G2584</f>
        <v/>
      </c>
      <c r="H2571" s="119">
        <f>H2572+H2577+H2583+H2584</f>
        <v/>
      </c>
      <c r="I2571" s="119">
        <f>I2572+I2577+I2583+I2584</f>
        <v/>
      </c>
      <c r="J2571" s="120">
        <f>J2572+J2577+J2583+J2584</f>
        <v/>
      </c>
      <c r="K2571" s="118">
        <f>K2572+K2577+K2583+K2584</f>
        <v/>
      </c>
      <c r="L2571" s="120">
        <f>L2572+L2577+L2583+L2584</f>
        <v/>
      </c>
      <c r="M2571" s="118">
        <f>M2572+M2577+M2583+M2584</f>
        <v/>
      </c>
      <c r="N2571" s="120">
        <f>N2572+N2577+N2583+N2584</f>
        <v/>
      </c>
      <c r="O2571" s="118">
        <f>O2572+O2577+O2583+O2584</f>
        <v/>
      </c>
      <c r="P2571" s="120">
        <f>P2572+P2577+P2583+P2584</f>
        <v/>
      </c>
      <c r="Q2571" s="121">
        <f>Q2572+Q2577+Q2583+Q2584</f>
        <v/>
      </c>
      <c r="R2571" s="118">
        <f>R2572+R2577+R2583+R2584</f>
        <v/>
      </c>
      <c r="S2571" s="120">
        <f>S2572+S2577+S2583+S2584</f>
        <v/>
      </c>
      <c r="T2571" s="118">
        <f>T2572+T2577+T2583+T2584</f>
        <v/>
      </c>
      <c r="U2571" s="120">
        <f>U2572+U2577+U2583+U2584</f>
        <v/>
      </c>
      <c r="V2571" s="122">
        <f>V2572+V2577+V2583+V2584</f>
        <v/>
      </c>
      <c r="W2571" s="120">
        <f>IF(L2571-N2571-U2571-V2571=0,"","Error")</f>
        <v/>
      </c>
    </row>
    <row r="2572" ht="14" customHeight="1" thickBot="1">
      <c r="A2572" s="23" t="n"/>
      <c r="B2572" s="18" t="n"/>
      <c r="C2572" s="129" t="n"/>
      <c r="D2572" s="141" t="inlineStr">
        <is>
          <t>សរុបកម្រៃចុះបញ្ជិកាប្រតិវេទន៍គយ</t>
        </is>
      </c>
      <c r="E2572" s="142" t="n"/>
      <c r="F2572" s="202" t="n"/>
      <c r="G2572" s="259">
        <f>SUM(G2573:G2576)</f>
        <v/>
      </c>
      <c r="H2572" s="259">
        <f>SUM(H2573:H2576)</f>
        <v/>
      </c>
      <c r="I2572" s="259">
        <f>SUM(I2573:I2576)</f>
        <v/>
      </c>
      <c r="J2572" s="260">
        <f>SUM(J2573:J2576)</f>
        <v/>
      </c>
      <c r="K2572" s="202">
        <f>SUM(K2573:K2576)</f>
        <v/>
      </c>
      <c r="L2572" s="260">
        <f>SUM(L2573:L2576)</f>
        <v/>
      </c>
      <c r="M2572" s="202">
        <f>SUM(M2573:M2576)</f>
        <v/>
      </c>
      <c r="N2572" s="260">
        <f>SUM(N2573:N2576)</f>
        <v/>
      </c>
      <c r="O2572" s="202">
        <f>SUM(O2573:O2576)</f>
        <v/>
      </c>
      <c r="P2572" s="260">
        <f>SUM(P2573:P2576)</f>
        <v/>
      </c>
      <c r="Q2572" s="261">
        <f>SUM(Q2573:Q2576)</f>
        <v/>
      </c>
      <c r="R2572" s="202">
        <f>SUM(R2573:R2576)</f>
        <v/>
      </c>
      <c r="S2572" s="260">
        <f>SUM(S2573:S2576)</f>
        <v/>
      </c>
      <c r="T2572" s="202">
        <f>SUM(T2573:T2576)</f>
        <v/>
      </c>
      <c r="U2572" s="260">
        <f>SUM(U2573:U2576)</f>
        <v/>
      </c>
      <c r="V2572" s="262">
        <f>SUM(V2573:V2576)</f>
        <v/>
      </c>
      <c r="W2572" s="260">
        <f>IF(L2572-N2572-U2572-V2572=0,"","Error")</f>
        <v/>
      </c>
    </row>
    <row r="2573" ht="26" customHeight="1">
      <c r="A2573" s="23" t="n"/>
      <c r="B2573" s="18" t="n"/>
      <c r="C2573" s="129" t="n"/>
      <c r="D2573" s="34" t="inlineStr">
        <is>
          <t>កម្រៃចុះបញ្ចិកាប្រតិវេទន៍គយនាំចេញនាំចូលនិងឆ្លងកាត់ (មាតិកាចាស់)</t>
        </is>
      </c>
      <c r="E2573" s="87" t="inlineStr">
        <is>
          <t>CDF</t>
        </is>
      </c>
      <c r="F2573" s="208" t="n"/>
      <c r="G2573" s="209" t="n"/>
      <c r="H2573" s="209" t="n"/>
      <c r="I2573" s="209" t="n"/>
      <c r="J2573" s="210" t="n"/>
      <c r="K2573" s="208" t="n">
        <v>0</v>
      </c>
      <c r="L2573" s="210">
        <f>K2573+L2486</f>
        <v/>
      </c>
      <c r="M2573" s="208" t="n">
        <v>0</v>
      </c>
      <c r="N2573" s="210">
        <f>M2573+N2486</f>
        <v/>
      </c>
      <c r="O2573" s="208" t="n"/>
      <c r="P2573" s="210">
        <f>O2573+P2486</f>
        <v/>
      </c>
      <c r="Q2573" s="211">
        <f>N2573+P2573</f>
        <v/>
      </c>
      <c r="R2573" s="208" t="n"/>
      <c r="S2573" s="210">
        <f>R2573+S2486</f>
        <v/>
      </c>
      <c r="T2573" s="208" t="n"/>
      <c r="U2573" s="210">
        <f>T2573+U2486</f>
        <v/>
      </c>
      <c r="V2573" s="212">
        <f>L2573-N2573-U2573</f>
        <v/>
      </c>
      <c r="W2573" s="210">
        <f>IF(L2573-N2573-U2573-V2573=0,"","Error")</f>
        <v/>
      </c>
    </row>
    <row r="2574" ht="26" customHeight="1">
      <c r="A2574" s="23" t="n"/>
      <c r="B2574" s="18" t="n"/>
      <c r="C2574" s="129" t="n"/>
      <c r="D257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574" s="64" t="inlineStr">
        <is>
          <t>CDL</t>
        </is>
      </c>
      <c r="F2574" s="213" t="n"/>
      <c r="G2574" s="214" t="n"/>
      <c r="H2574" s="214" t="n"/>
      <c r="I2574" s="214" t="n"/>
      <c r="J2574" s="215" t="n"/>
      <c r="K2574" s="213" t="n">
        <v>112000</v>
      </c>
      <c r="L2574" s="215">
        <f>K2574+L2487</f>
        <v/>
      </c>
      <c r="M2574" s="213" t="n">
        <v>0</v>
      </c>
      <c r="N2574" s="215">
        <f>M2574+N2487</f>
        <v/>
      </c>
      <c r="O2574" s="213" t="n"/>
      <c r="P2574" s="215">
        <f>O2574+P2487</f>
        <v/>
      </c>
      <c r="Q2574" s="216">
        <f>N2574+P2574</f>
        <v/>
      </c>
      <c r="R2574" s="213" t="n"/>
      <c r="S2574" s="215">
        <f>R2574+S2487</f>
        <v/>
      </c>
      <c r="T2574" s="213" t="n"/>
      <c r="U2574" s="215">
        <f>T2574+U2487</f>
        <v/>
      </c>
      <c r="V2574" s="217">
        <f>L2574-N2574-U2574</f>
        <v/>
      </c>
      <c r="W2574" s="215">
        <f>IF(L2574-N2574-U2574-V2574=0,"","Error")</f>
        <v/>
      </c>
    </row>
    <row r="2575" ht="26" customHeight="1">
      <c r="A2575" s="23" t="n"/>
      <c r="B2575" s="18" t="n"/>
      <c r="C2575" s="129" t="n"/>
      <c r="D257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575" s="64" t="inlineStr">
        <is>
          <t>CDO</t>
        </is>
      </c>
      <c r="F2575" s="213" t="n"/>
      <c r="G2575" s="214" t="n"/>
      <c r="H2575" s="214" t="n"/>
      <c r="I2575" s="214" t="n"/>
      <c r="J2575" s="215" t="n"/>
      <c r="K2575" s="213" t="n">
        <v>0</v>
      </c>
      <c r="L2575" s="215">
        <f>K2575+L2488</f>
        <v/>
      </c>
      <c r="M2575" s="213" t="n">
        <v>0</v>
      </c>
      <c r="N2575" s="215">
        <f>M2575+N2488</f>
        <v/>
      </c>
      <c r="O2575" s="213" t="n"/>
      <c r="P2575" s="215">
        <f>O2575+P2488</f>
        <v/>
      </c>
      <c r="Q2575" s="216">
        <f>N2575+P2575</f>
        <v/>
      </c>
      <c r="R2575" s="213" t="n"/>
      <c r="S2575" s="215">
        <f>R2575+S2488</f>
        <v/>
      </c>
      <c r="T2575" s="213" t="n"/>
      <c r="U2575" s="215">
        <f>T2575+U2488</f>
        <v/>
      </c>
      <c r="V2575" s="217">
        <f>L2575-N2575-U2575</f>
        <v/>
      </c>
      <c r="W2575" s="215">
        <f>IF(L2575-N2575-U2575-V2575=0,"","Error")</f>
        <v/>
      </c>
    </row>
    <row r="2576" ht="14" customHeight="1" thickBot="1">
      <c r="A2576" s="23" t="n"/>
      <c r="B2576" s="18" t="n"/>
      <c r="C2576" s="129" t="n"/>
      <c r="D2576" s="33" t="inlineStr">
        <is>
          <t>ប្រតិវេទន៍គយទំនិញឆ្លងកាត់</t>
        </is>
      </c>
      <c r="E2576" s="65" t="inlineStr">
        <is>
          <t>CDT</t>
        </is>
      </c>
      <c r="F2576" s="218" t="n"/>
      <c r="G2576" s="219" t="n"/>
      <c r="H2576" s="219" t="n"/>
      <c r="I2576" s="219" t="n"/>
      <c r="J2576" s="220" t="n"/>
      <c r="K2576" s="218" t="n">
        <v>0</v>
      </c>
      <c r="L2576" s="220">
        <f>K2576+L2489</f>
        <v/>
      </c>
      <c r="M2576" s="218" t="n">
        <v>0</v>
      </c>
      <c r="N2576" s="220">
        <f>M2576+N2489</f>
        <v/>
      </c>
      <c r="O2576" s="218" t="n"/>
      <c r="P2576" s="220">
        <f>O2576+P2489</f>
        <v/>
      </c>
      <c r="Q2576" s="221">
        <f>N2576+P2576</f>
        <v/>
      </c>
      <c r="R2576" s="218" t="n"/>
      <c r="S2576" s="220">
        <f>R2576+S2489</f>
        <v/>
      </c>
      <c r="T2576" s="218" t="n"/>
      <c r="U2576" s="220">
        <f>T2576+U2489</f>
        <v/>
      </c>
      <c r="V2576" s="222">
        <f>L2576-N2576-U2576</f>
        <v/>
      </c>
      <c r="W2576" s="220">
        <f>IF(L2576-N2576-U2576-V2576=0,"","Error")</f>
        <v/>
      </c>
    </row>
    <row r="2577" ht="14" customHeight="1" thickBot="1">
      <c r="A2577" s="23" t="n"/>
      <c r="B2577" s="18" t="n"/>
      <c r="C2577" s="129" t="n"/>
      <c r="D2577" s="88" t="inlineStr">
        <is>
          <t>សរុបកម្រៃបែបបទគយ</t>
        </is>
      </c>
      <c r="E2577" s="89" t="inlineStr">
        <is>
          <t>CPF</t>
        </is>
      </c>
      <c r="F2577" s="118" t="n"/>
      <c r="G2577" s="119">
        <f>SUM(G2578:G2582)</f>
        <v/>
      </c>
      <c r="H2577" s="119">
        <f>SUM(H2578:H2582)</f>
        <v/>
      </c>
      <c r="I2577" s="119">
        <f>SUM(I2578:I2582)</f>
        <v/>
      </c>
      <c r="J2577" s="120">
        <f>SUM(J2578:J2582)</f>
        <v/>
      </c>
      <c r="K2577" s="118" t="n">
        <v>0</v>
      </c>
      <c r="L2577" s="120">
        <f>SUM(L2578:L2582)</f>
        <v/>
      </c>
      <c r="M2577" s="118" t="n">
        <v>0</v>
      </c>
      <c r="N2577" s="120">
        <f>SUM(N2578:N2582)</f>
        <v/>
      </c>
      <c r="O2577" s="118">
        <f>SUM(O2578:O2582)</f>
        <v/>
      </c>
      <c r="P2577" s="120">
        <f>SUM(P2578:P2582)</f>
        <v/>
      </c>
      <c r="Q2577" s="121">
        <f>SUM(Q2578:Q2582)</f>
        <v/>
      </c>
      <c r="R2577" s="118">
        <f>SUM(R2578:R2582)</f>
        <v/>
      </c>
      <c r="S2577" s="120">
        <f>SUM(S2578:S2582)</f>
        <v/>
      </c>
      <c r="T2577" s="118">
        <f>SUM(T2578:T2582)</f>
        <v/>
      </c>
      <c r="U2577" s="120">
        <f>SUM(U2578:U2582)</f>
        <v/>
      </c>
      <c r="V2577" s="122">
        <f>SUM(V2578:V2582)</f>
        <v/>
      </c>
      <c r="W2577" s="120">
        <f>IF(L2577-N2577-U2577-V2577=0,"","Error")</f>
        <v/>
      </c>
    </row>
    <row r="2578" ht="13" customHeight="1">
      <c r="A2578" s="23" t="n"/>
      <c r="B2578" s="18" t="n"/>
      <c r="C2578" s="129" t="n"/>
      <c r="D257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578" s="86" t="inlineStr">
        <is>
          <t>PFC</t>
        </is>
      </c>
      <c r="F2578" s="223" t="n"/>
      <c r="G2578" s="224" t="n"/>
      <c r="H2578" s="224" t="n"/>
      <c r="I2578" s="224" t="n"/>
      <c r="J2578" s="225" t="n"/>
      <c r="K2578" s="223" t="n">
        <v>0</v>
      </c>
      <c r="L2578" s="225">
        <f>K2578+L2491</f>
        <v/>
      </c>
      <c r="M2578" s="223" t="n">
        <v>0</v>
      </c>
      <c r="N2578" s="225">
        <f>M2578+N2491</f>
        <v/>
      </c>
      <c r="O2578" s="223" t="n"/>
      <c r="P2578" s="225">
        <f>O2578+P2491</f>
        <v/>
      </c>
      <c r="Q2578" s="226">
        <f>N2578+P2578</f>
        <v/>
      </c>
      <c r="R2578" s="223" t="n"/>
      <c r="S2578" s="225">
        <f>R2578+S2491</f>
        <v/>
      </c>
      <c r="T2578" s="223" t="n"/>
      <c r="U2578" s="225">
        <f>T2578+U2491</f>
        <v/>
      </c>
      <c r="V2578" s="227">
        <f>L2578-N2578-U2578</f>
        <v/>
      </c>
      <c r="W2578" s="225">
        <f>IF(L2578-N2578-U2578-V2578=0,"","Error")</f>
        <v/>
      </c>
    </row>
    <row r="2579" ht="26" customHeight="1">
      <c r="A2579" s="23" t="n"/>
      <c r="B2579" s="18" t="n"/>
      <c r="C2579" s="129" t="n"/>
      <c r="D257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579" s="59" t="inlineStr">
        <is>
          <t>PFL</t>
        </is>
      </c>
      <c r="F2579" s="192" t="n"/>
      <c r="G2579" s="193" t="n"/>
      <c r="H2579" s="193" t="n"/>
      <c r="I2579" s="193" t="n"/>
      <c r="J2579" s="194" t="n"/>
      <c r="K2579" s="192" t="n">
        <v>0</v>
      </c>
      <c r="L2579" s="194">
        <f>K2579+L2492</f>
        <v/>
      </c>
      <c r="M2579" s="192" t="n">
        <v>0</v>
      </c>
      <c r="N2579" s="194">
        <f>M2579+N2492</f>
        <v/>
      </c>
      <c r="O2579" s="192" t="n"/>
      <c r="P2579" s="194">
        <f>O2579+P2492</f>
        <v/>
      </c>
      <c r="Q2579" s="195">
        <f>N2579+P2579</f>
        <v/>
      </c>
      <c r="R2579" s="192" t="n"/>
      <c r="S2579" s="194">
        <f>R2579+S2492</f>
        <v/>
      </c>
      <c r="T2579" s="192" t="n"/>
      <c r="U2579" s="194">
        <f>T2579+U2492</f>
        <v/>
      </c>
      <c r="V2579" s="196">
        <f>L2579-N2579-U2579</f>
        <v/>
      </c>
      <c r="W2579" s="194">
        <f>IF(L2579-N2579-U2579-V2579=0,"","Error")</f>
        <v/>
      </c>
    </row>
    <row r="2580" ht="39" customHeight="1">
      <c r="A2580" s="23" t="n"/>
      <c r="B2580" s="18" t="n"/>
      <c r="C2580" s="129" t="n"/>
      <c r="D258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580" s="67" t="inlineStr">
        <is>
          <t>PFN</t>
        </is>
      </c>
      <c r="F2580" s="228" t="n"/>
      <c r="G2580" s="229" t="n"/>
      <c r="H2580" s="229" t="n"/>
      <c r="I2580" s="229" t="n"/>
      <c r="J2580" s="230" t="n"/>
      <c r="K2580" s="228" t="n">
        <v>0</v>
      </c>
      <c r="L2580" s="230">
        <f>K2580+L2493</f>
        <v/>
      </c>
      <c r="M2580" s="228" t="n">
        <v>0</v>
      </c>
      <c r="N2580" s="230">
        <f>M2580+N2493</f>
        <v/>
      </c>
      <c r="O2580" s="228" t="n"/>
      <c r="P2580" s="230">
        <f>O2580+P2493</f>
        <v/>
      </c>
      <c r="Q2580" s="231">
        <f>N2580+P2580</f>
        <v/>
      </c>
      <c r="R2580" s="228" t="n"/>
      <c r="S2580" s="230">
        <f>R2580+S2493</f>
        <v/>
      </c>
      <c r="T2580" s="228" t="n"/>
      <c r="U2580" s="230">
        <f>T2580+U2493</f>
        <v/>
      </c>
      <c r="V2580" s="232">
        <f>L2580-N2580-U2580</f>
        <v/>
      </c>
      <c r="W2580" s="230">
        <f>IF(L2580-N2580-U2580-V2580=0,"","Error")</f>
        <v/>
      </c>
    </row>
    <row r="2581" ht="26" customHeight="1">
      <c r="A2581" s="23" t="n"/>
      <c r="B2581" s="18" t="n"/>
      <c r="C2581" s="129" t="n"/>
      <c r="D258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581" s="68" t="inlineStr">
        <is>
          <t>PFF</t>
        </is>
      </c>
      <c r="F2581" s="233" t="n"/>
      <c r="G2581" s="234" t="n"/>
      <c r="H2581" s="234" t="n"/>
      <c r="I2581" s="234" t="n"/>
      <c r="J2581" s="235" t="n"/>
      <c r="K2581" s="233" t="n">
        <v>0</v>
      </c>
      <c r="L2581" s="235">
        <f>K2581+L2494</f>
        <v/>
      </c>
      <c r="M2581" s="233" t="n">
        <v>0</v>
      </c>
      <c r="N2581" s="235">
        <f>M2581+N2494</f>
        <v/>
      </c>
      <c r="O2581" s="233" t="n"/>
      <c r="P2581" s="235">
        <f>O2581+P2494</f>
        <v/>
      </c>
      <c r="Q2581" s="236">
        <f>N2581+P2581</f>
        <v/>
      </c>
      <c r="R2581" s="233" t="n"/>
      <c r="S2581" s="235">
        <f>R2581+S2494</f>
        <v/>
      </c>
      <c r="T2581" s="233" t="n"/>
      <c r="U2581" s="235">
        <f>T2581+U2494</f>
        <v/>
      </c>
      <c r="V2581" s="237">
        <f>L2581-N2581-U2581</f>
        <v/>
      </c>
      <c r="W2581" s="235">
        <f>IF(L2581-N2581-U2581-V2581=0,"","Error")</f>
        <v/>
      </c>
    </row>
    <row r="2582" ht="39" customHeight="1">
      <c r="A2582" s="23" t="n"/>
      <c r="B2582" s="18" t="n"/>
      <c r="C2582" s="129" t="n"/>
      <c r="D258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582" s="60" t="inlineStr">
        <is>
          <t>PFP</t>
        </is>
      </c>
      <c r="F2582" s="150" t="n"/>
      <c r="G2582" s="151" t="n"/>
      <c r="H2582" s="151" t="n"/>
      <c r="I2582" s="151" t="n"/>
      <c r="J2582" s="152" t="n"/>
      <c r="K2582" s="150" t="n">
        <v>0</v>
      </c>
      <c r="L2582" s="152">
        <f>K2582+L2495</f>
        <v/>
      </c>
      <c r="M2582" s="150" t="n">
        <v>0</v>
      </c>
      <c r="N2582" s="152">
        <f>M2582+N2495</f>
        <v/>
      </c>
      <c r="O2582" s="150" t="n"/>
      <c r="P2582" s="152">
        <f>O2582+P2495</f>
        <v/>
      </c>
      <c r="Q2582" s="153">
        <f>N2582+P2582</f>
        <v/>
      </c>
      <c r="R2582" s="150" t="n"/>
      <c r="S2582" s="152">
        <f>R2582+S2495</f>
        <v/>
      </c>
      <c r="T2582" s="150" t="n"/>
      <c r="U2582" s="152">
        <f>T2582+U2495</f>
        <v/>
      </c>
      <c r="V2582" s="154">
        <f>L2582-N2582-U2582</f>
        <v/>
      </c>
      <c r="W2582" s="152">
        <f>IF(L2582-N2582-U2582-V2582=0,"","Error")</f>
        <v/>
      </c>
    </row>
    <row r="2583" ht="13" customHeight="1">
      <c r="A2583" s="23" t="n"/>
      <c r="B2583" s="18" t="n"/>
      <c r="C2583" s="129" t="n"/>
      <c r="D2583" s="12" t="inlineStr">
        <is>
          <t>កម្រៃប័ណ្ណសម្គាល់មធ្យោបាយដឹកជញ្ជូន</t>
        </is>
      </c>
      <c r="E2583" s="59" t="inlineStr">
        <is>
          <t>TID</t>
        </is>
      </c>
      <c r="F2583" s="192" t="n"/>
      <c r="G2583" s="193" t="n"/>
      <c r="H2583" s="193" t="n"/>
      <c r="I2583" s="193" t="n"/>
      <c r="J2583" s="194" t="n"/>
      <c r="K2583" s="192" t="n">
        <v>0</v>
      </c>
      <c r="L2583" s="194">
        <f>K2583+L2496</f>
        <v/>
      </c>
      <c r="M2583" s="192" t="n">
        <v>0</v>
      </c>
      <c r="N2583" s="194">
        <f>M2583+N2496</f>
        <v/>
      </c>
      <c r="O2583" s="192" t="n"/>
      <c r="P2583" s="194">
        <f>O2583+P2496</f>
        <v/>
      </c>
      <c r="Q2583" s="195">
        <f>N2583+P2583</f>
        <v/>
      </c>
      <c r="R2583" s="192" t="n"/>
      <c r="S2583" s="194">
        <f>R2583+S2496</f>
        <v/>
      </c>
      <c r="T2583" s="192" t="n"/>
      <c r="U2583" s="194">
        <f>T2583+U2496</f>
        <v/>
      </c>
      <c r="V2583" s="196">
        <f>L2583-N2583-U2583</f>
        <v/>
      </c>
      <c r="W2583" s="194">
        <f>IF(L2583-N2583-U2583-V2583=0,"","Error")</f>
        <v/>
      </c>
    </row>
    <row r="2584" ht="27" customHeight="1" thickBot="1">
      <c r="A2584" s="23" t="n"/>
      <c r="B2584" s="24" t="n"/>
      <c r="C2584" s="140" t="n"/>
      <c r="D258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584" s="69" t="inlineStr">
        <is>
          <t>VAF</t>
        </is>
      </c>
      <c r="F2584" s="238" t="n"/>
      <c r="G2584" s="239" t="n"/>
      <c r="H2584" s="239" t="n"/>
      <c r="I2584" s="239" t="n"/>
      <c r="J2584" s="240" t="n"/>
      <c r="K2584" s="238" t="n">
        <v>0</v>
      </c>
      <c r="L2584" s="240">
        <f>K2584+L2497</f>
        <v/>
      </c>
      <c r="M2584" s="238" t="n">
        <v>0</v>
      </c>
      <c r="N2584" s="240">
        <f>M2584+N2497</f>
        <v/>
      </c>
      <c r="O2584" s="238" t="n"/>
      <c r="P2584" s="240">
        <f>O2584+P2497</f>
        <v/>
      </c>
      <c r="Q2584" s="241">
        <f>N2584+P2584</f>
        <v/>
      </c>
      <c r="R2584" s="238" t="n"/>
      <c r="S2584" s="240">
        <f>R2584+S2497</f>
        <v/>
      </c>
      <c r="T2584" s="238" t="n"/>
      <c r="U2584" s="240">
        <f>T2584+U2497</f>
        <v/>
      </c>
      <c r="V2584" s="242">
        <f>L2584-N2584-U2584</f>
        <v/>
      </c>
      <c r="W2584" s="240">
        <f>IF(L2584-N2584-U2584-V2584=0,"","Error")</f>
        <v/>
      </c>
    </row>
    <row r="2585" ht="14" customHeight="1" thickBot="1">
      <c r="A2585" s="23" t="n"/>
      <c r="B2585" s="25" t="inlineStr">
        <is>
          <t>7304</t>
        </is>
      </c>
      <c r="C2585" s="126" t="n">
        <v>73048</v>
      </c>
      <c r="D2585" s="128" t="inlineStr">
        <is>
          <t>សរុបផលពីសេវាផ្សេងៗ</t>
        </is>
      </c>
      <c r="E2585" s="89" t="n"/>
      <c r="F2585" s="118" t="n"/>
      <c r="G2585" s="119">
        <f>G2586+G2587+G2593+G2594</f>
        <v/>
      </c>
      <c r="H2585" s="119">
        <f>H2586+H2587+H2593+H2594</f>
        <v/>
      </c>
      <c r="I2585" s="119">
        <f>I2586+I2587+I2593+I2594</f>
        <v/>
      </c>
      <c r="J2585" s="120">
        <f>J2586+J2587+J2593+J2594</f>
        <v/>
      </c>
      <c r="K2585" s="118">
        <f>K2586+K2587+K2593+K2594</f>
        <v/>
      </c>
      <c r="L2585" s="120">
        <f>L2586+L2587+L2593+L2594</f>
        <v/>
      </c>
      <c r="M2585" s="118">
        <f>M2586+M2587+M2593+M2594</f>
        <v/>
      </c>
      <c r="N2585" s="120">
        <f>N2586+N2587+N2593+N2594</f>
        <v/>
      </c>
      <c r="O2585" s="118">
        <f>O2586+O2587+O2593+O2594</f>
        <v/>
      </c>
      <c r="P2585" s="120">
        <f>P2586+P2587+P2593+P2594</f>
        <v/>
      </c>
      <c r="Q2585" s="121">
        <f>Q2586+Q2587+Q2593+Q2594</f>
        <v/>
      </c>
      <c r="R2585" s="118">
        <f>R2586+R2587+R2593+R2594</f>
        <v/>
      </c>
      <c r="S2585" s="120">
        <f>S2586+S2587+S2593+S2594</f>
        <v/>
      </c>
      <c r="T2585" s="118">
        <f>T2586+T2587+T2593+T2594</f>
        <v/>
      </c>
      <c r="U2585" s="120">
        <f>U2586+U2587+U2593+U2594</f>
        <v/>
      </c>
      <c r="V2585" s="122">
        <f>V2586+V2587+V2593+V2594</f>
        <v/>
      </c>
      <c r="W2585" s="120">
        <f>IF(L2585-N2585-U2585-V2585=0,"","Error")</f>
        <v/>
      </c>
    </row>
    <row r="2586" ht="14" customHeight="1" thickBot="1">
      <c r="A2586" s="23" t="n"/>
      <c r="B2586" s="18" t="n"/>
      <c r="C2586" s="129" t="n"/>
      <c r="D2586" s="32" t="inlineStr">
        <is>
          <t>កម្រៃផ្តល់សេវាតាមវិធានបញ្ជាក់ជាមុន</t>
        </is>
      </c>
      <c r="E2586" s="70" t="inlineStr">
        <is>
          <t>ARF</t>
        </is>
      </c>
      <c r="F2586" s="243" t="n"/>
      <c r="G2586" s="244" t="n"/>
      <c r="H2586" s="244" t="n"/>
      <c r="I2586" s="244" t="n"/>
      <c r="J2586" s="245" t="n"/>
      <c r="K2586" s="243" t="n">
        <v>0</v>
      </c>
      <c r="L2586" s="245">
        <f>K2586+L2499</f>
        <v/>
      </c>
      <c r="M2586" s="243" t="n">
        <v>0</v>
      </c>
      <c r="N2586" s="245">
        <f>M2586+N2499</f>
        <v/>
      </c>
      <c r="O2586" s="243" t="n"/>
      <c r="P2586" s="245">
        <f>O2586+P2499</f>
        <v/>
      </c>
      <c r="Q2586" s="246">
        <f>N2586+P2586</f>
        <v/>
      </c>
      <c r="R2586" s="243" t="n"/>
      <c r="S2586" s="245">
        <f>R2586+S2499</f>
        <v/>
      </c>
      <c r="T2586" s="243" t="n"/>
      <c r="U2586" s="245">
        <f>T2586+U2499</f>
        <v/>
      </c>
      <c r="V2586" s="247">
        <f>L2586-N2586-U2586</f>
        <v/>
      </c>
      <c r="W2586" s="245">
        <f>IF(L2586-N2586-U2586-V2586=0,"","Error")</f>
        <v/>
      </c>
    </row>
    <row r="2587" ht="14" customHeight="1" thickBot="1">
      <c r="A2587" s="23" t="n"/>
      <c r="B2587" s="18" t="n"/>
      <c r="C2587" s="129" t="n"/>
      <c r="D2587" s="31" t="inlineStr">
        <is>
          <t>សរុបកម្រៃការងារក្រៅការិយាល័យគយ</t>
        </is>
      </c>
      <c r="E2587" s="66" t="inlineStr">
        <is>
          <t>OOD</t>
        </is>
      </c>
      <c r="F2587" s="248" t="n"/>
      <c r="G2587" s="249">
        <f>SUM(G2588:G2592)</f>
        <v/>
      </c>
      <c r="H2587" s="249">
        <f>SUM(H2588:H2592)</f>
        <v/>
      </c>
      <c r="I2587" s="249">
        <f>SUM(I2588:I2592)</f>
        <v/>
      </c>
      <c r="J2587" s="204">
        <f>SUM(J2588:J2592)</f>
        <v/>
      </c>
      <c r="K2587" s="248" t="n">
        <v>0</v>
      </c>
      <c r="L2587" s="204">
        <f>SUM(L2588:L2592)</f>
        <v/>
      </c>
      <c r="M2587" s="248" t="n">
        <v>0</v>
      </c>
      <c r="N2587" s="204">
        <f>SUM(N2588:N2592)</f>
        <v/>
      </c>
      <c r="O2587" s="248">
        <f>SUM(O2588:O2592)</f>
        <v/>
      </c>
      <c r="P2587" s="204">
        <f>SUM(P2588:P2592)</f>
        <v/>
      </c>
      <c r="Q2587" s="206">
        <f>SUM(Q2588:Q2592)</f>
        <v/>
      </c>
      <c r="R2587" s="248">
        <f>SUM(R2588:R2592)</f>
        <v/>
      </c>
      <c r="S2587" s="204">
        <f>SUM(S2588:S2592)</f>
        <v/>
      </c>
      <c r="T2587" s="248">
        <f>SUM(T2588:T2592)</f>
        <v/>
      </c>
      <c r="U2587" s="204">
        <f>SUM(U2588:U2592)</f>
        <v/>
      </c>
      <c r="V2587" s="250">
        <f>L2587-N2587-U2587</f>
        <v/>
      </c>
      <c r="W2587" s="204">
        <f>IF(L2587-N2587-U2587-V2587=0,"","Error")</f>
        <v/>
      </c>
    </row>
    <row r="2588" ht="13" customHeight="1">
      <c r="A2588" s="23" t="n"/>
      <c r="B2588" s="18" t="n"/>
      <c r="C2588" s="129" t="n"/>
      <c r="D258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588" s="59" t="inlineStr">
        <is>
          <t>CII</t>
        </is>
      </c>
      <c r="F2588" s="192" t="n"/>
      <c r="G2588" s="193" t="n"/>
      <c r="H2588" s="193" t="n"/>
      <c r="I2588" s="193" t="n"/>
      <c r="J2588" s="194" t="n"/>
      <c r="K2588" s="192" t="n">
        <v>0</v>
      </c>
      <c r="L2588" s="194">
        <f>K2588+L2501</f>
        <v/>
      </c>
      <c r="M2588" s="192" t="n">
        <v>0</v>
      </c>
      <c r="N2588" s="194">
        <f>M2588+N2501</f>
        <v/>
      </c>
      <c r="O2588" s="192" t="n"/>
      <c r="P2588" s="194">
        <f>O2588+P2501</f>
        <v/>
      </c>
      <c r="Q2588" s="195">
        <f>N2588+P2588</f>
        <v/>
      </c>
      <c r="R2588" s="192" t="n"/>
      <c r="S2588" s="194">
        <f>R2588+S2501</f>
        <v/>
      </c>
      <c r="T2588" s="192" t="n"/>
      <c r="U2588" s="194">
        <f>T2588+U2501</f>
        <v/>
      </c>
      <c r="V2588" s="196">
        <f>L2588-N2588-U2588</f>
        <v/>
      </c>
      <c r="W2588" s="194">
        <f>IF(L2588-N2588-U2588-V2588=0,"","Error")</f>
        <v/>
      </c>
    </row>
    <row r="2589" ht="13" customHeight="1">
      <c r="A2589" s="23" t="n"/>
      <c r="B2589" s="18" t="n"/>
      <c r="C2589" s="129" t="n"/>
      <c r="D258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589" s="60" t="inlineStr">
        <is>
          <t>CIO</t>
        </is>
      </c>
      <c r="F2589" s="150" t="n"/>
      <c r="G2589" s="151" t="n"/>
      <c r="H2589" s="151" t="n"/>
      <c r="I2589" s="151" t="n"/>
      <c r="J2589" s="152" t="n"/>
      <c r="K2589" s="150" t="n">
        <v>0</v>
      </c>
      <c r="L2589" s="152">
        <f>K2589+L2502</f>
        <v/>
      </c>
      <c r="M2589" s="150" t="n">
        <v>0</v>
      </c>
      <c r="N2589" s="152">
        <f>M2589+N2502</f>
        <v/>
      </c>
      <c r="O2589" s="150" t="n"/>
      <c r="P2589" s="152">
        <f>O2589+P2502</f>
        <v/>
      </c>
      <c r="Q2589" s="153">
        <f>N2589+P2589</f>
        <v/>
      </c>
      <c r="R2589" s="150" t="n"/>
      <c r="S2589" s="152">
        <f>R2589+S2502</f>
        <v/>
      </c>
      <c r="T2589" s="150" t="n"/>
      <c r="U2589" s="152">
        <f>T2589+U2502</f>
        <v/>
      </c>
      <c r="V2589" s="154">
        <f>L2589-N2589-U2589</f>
        <v/>
      </c>
      <c r="W2589" s="152">
        <f>IF(L2589-N2589-U2589-V2589=0,"","Error")</f>
        <v/>
      </c>
    </row>
    <row r="2590" ht="13" customHeight="1">
      <c r="A2590" s="23" t="n"/>
      <c r="B2590" s="18" t="n"/>
      <c r="C2590" s="129" t="n"/>
      <c r="D259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590" s="60" t="inlineStr">
        <is>
          <t>NII</t>
        </is>
      </c>
      <c r="F2590" s="150" t="n"/>
      <c r="G2590" s="151" t="n"/>
      <c r="H2590" s="151" t="n"/>
      <c r="I2590" s="151" t="n"/>
      <c r="J2590" s="152" t="n"/>
      <c r="K2590" s="150" t="n">
        <v>0</v>
      </c>
      <c r="L2590" s="152">
        <f>K2590+L2503</f>
        <v/>
      </c>
      <c r="M2590" s="150" t="n">
        <v>0</v>
      </c>
      <c r="N2590" s="152">
        <f>M2590+N2503</f>
        <v/>
      </c>
      <c r="O2590" s="150" t="n"/>
      <c r="P2590" s="152">
        <f>O2590+P2503</f>
        <v/>
      </c>
      <c r="Q2590" s="153">
        <f>N2590+P2590</f>
        <v/>
      </c>
      <c r="R2590" s="150" t="n"/>
      <c r="S2590" s="152">
        <f>R2590+S2503</f>
        <v/>
      </c>
      <c r="T2590" s="150" t="n"/>
      <c r="U2590" s="152">
        <f>T2590+U2503</f>
        <v/>
      </c>
      <c r="V2590" s="154">
        <f>L2590-N2590-U2590</f>
        <v/>
      </c>
      <c r="W2590" s="152">
        <f>IF(L2590-N2590-U2590-V2590=0,"","Error")</f>
        <v/>
      </c>
    </row>
    <row r="2591" ht="13" customHeight="1">
      <c r="A2591" s="23" t="n"/>
      <c r="B2591" s="18" t="n"/>
      <c r="C2591" s="129" t="n"/>
      <c r="D259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591" s="60" t="inlineStr">
        <is>
          <t>NIO</t>
        </is>
      </c>
      <c r="F2591" s="150" t="n"/>
      <c r="G2591" s="151" t="n"/>
      <c r="H2591" s="151" t="n"/>
      <c r="I2591" s="151" t="n"/>
      <c r="J2591" s="152" t="n"/>
      <c r="K2591" s="150" t="n">
        <v>0</v>
      </c>
      <c r="L2591" s="152">
        <f>K2591+L2504</f>
        <v/>
      </c>
      <c r="M2591" s="150" t="n">
        <v>0</v>
      </c>
      <c r="N2591" s="152">
        <f>M2591+N2504</f>
        <v/>
      </c>
      <c r="O2591" s="150" t="n"/>
      <c r="P2591" s="152">
        <f>O2591+P2504</f>
        <v/>
      </c>
      <c r="Q2591" s="153">
        <f>N2591+P2591</f>
        <v/>
      </c>
      <c r="R2591" s="150" t="n"/>
      <c r="S2591" s="152">
        <f>R2591+S2504</f>
        <v/>
      </c>
      <c r="T2591" s="150" t="n"/>
      <c r="U2591" s="152">
        <f>T2591+U2504</f>
        <v/>
      </c>
      <c r="V2591" s="154">
        <f>L2591-N2591-U2591</f>
        <v/>
      </c>
      <c r="W2591" s="152">
        <f>IF(L2591-N2591-U2591-V2591=0,"","Error")</f>
        <v/>
      </c>
    </row>
    <row r="2592" ht="13" customHeight="1">
      <c r="A2592" s="23" t="n"/>
      <c r="B2592" s="18" t="n"/>
      <c r="C2592" s="129" t="n"/>
      <c r="D2592" s="13" t="inlineStr">
        <is>
          <t xml:space="preserve">   កម្រៃអមទំនិញ</t>
        </is>
      </c>
      <c r="E2592" s="71" t="inlineStr">
        <is>
          <t>CEF</t>
        </is>
      </c>
      <c r="F2592" s="251" t="n"/>
      <c r="G2592" s="252" t="n"/>
      <c r="H2592" s="252" t="n"/>
      <c r="I2592" s="252" t="n"/>
      <c r="J2592" s="253" t="n"/>
      <c r="K2592" s="251" t="n">
        <v>0</v>
      </c>
      <c r="L2592" s="253">
        <f>K2592+L2505</f>
        <v/>
      </c>
      <c r="M2592" s="251" t="n">
        <v>0</v>
      </c>
      <c r="N2592" s="253">
        <f>M2592+N2505</f>
        <v/>
      </c>
      <c r="O2592" s="251" t="n"/>
      <c r="P2592" s="253">
        <f>O2592+P2505</f>
        <v/>
      </c>
      <c r="Q2592" s="254">
        <f>N2592+P2592</f>
        <v/>
      </c>
      <c r="R2592" s="251" t="n"/>
      <c r="S2592" s="253">
        <f>R2592+S2505</f>
        <v/>
      </c>
      <c r="T2592" s="251" t="n"/>
      <c r="U2592" s="253">
        <f>T2592+U2505</f>
        <v/>
      </c>
      <c r="V2592" s="255">
        <f>L2592-N2592-U2592</f>
        <v/>
      </c>
      <c r="W2592" s="253">
        <f>IF(L2592-N2592-U2592-V2592=0,"","Error")</f>
        <v/>
      </c>
    </row>
    <row r="2593" ht="27" customHeight="1" thickBot="1">
      <c r="A2593" s="23" t="n"/>
      <c r="B2593" s="18" t="n"/>
      <c r="C2593" s="129" t="n"/>
      <c r="D259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593" s="70" t="inlineStr">
        <is>
          <t>OTF</t>
        </is>
      </c>
      <c r="F2593" s="243" t="n"/>
      <c r="G2593" s="244" t="n"/>
      <c r="H2593" s="244" t="n"/>
      <c r="I2593" s="244" t="n"/>
      <c r="J2593" s="245" t="n"/>
      <c r="K2593" s="243" t="n">
        <v>0</v>
      </c>
      <c r="L2593" s="245">
        <f>K2593+L2506</f>
        <v/>
      </c>
      <c r="M2593" s="243" t="n">
        <v>0</v>
      </c>
      <c r="N2593" s="245">
        <f>M2593+N2506</f>
        <v/>
      </c>
      <c r="O2593" s="243" t="n"/>
      <c r="P2593" s="245">
        <f>O2593+P2506</f>
        <v/>
      </c>
      <c r="Q2593" s="246">
        <f>N2593+P2593</f>
        <v/>
      </c>
      <c r="R2593" s="243" t="n"/>
      <c r="S2593" s="245">
        <f>R2593+S2506</f>
        <v/>
      </c>
      <c r="T2593" s="243" t="n"/>
      <c r="U2593" s="245">
        <f>T2593+U2506</f>
        <v/>
      </c>
      <c r="V2593" s="247">
        <f>L2593-N2593-U2593</f>
        <v/>
      </c>
      <c r="W2593" s="245">
        <f>IF(L2593-N2593-U2593-V2593=0,"","Error")</f>
        <v/>
      </c>
    </row>
    <row r="2594" ht="14" customHeight="1" thickBot="1">
      <c r="A2594" s="23" t="n"/>
      <c r="B2594" s="18" t="n"/>
      <c r="C2594" s="129" t="n"/>
      <c r="D2594" s="31" t="inlineStr">
        <is>
          <t>សរុបការគ្រប់គ្រងការឆ្លងកាត់អន្តរជាតិ</t>
        </is>
      </c>
      <c r="E2594" s="73" t="inlineStr">
        <is>
          <t>TRF</t>
        </is>
      </c>
      <c r="F2594" s="248" t="n"/>
      <c r="G2594" s="249">
        <f>SUM(G2595:G2601)</f>
        <v/>
      </c>
      <c r="H2594" s="249">
        <f>SUM(H2595:H2601)</f>
        <v/>
      </c>
      <c r="I2594" s="249">
        <f>SUM(I2595:I2601)</f>
        <v/>
      </c>
      <c r="J2594" s="204">
        <f>SUM(J2595:J2601)</f>
        <v/>
      </c>
      <c r="K2594" s="248" t="n">
        <v>0</v>
      </c>
      <c r="L2594" s="204">
        <f>SUM(L2595:L2601)</f>
        <v/>
      </c>
      <c r="M2594" s="248" t="n">
        <v>0</v>
      </c>
      <c r="N2594" s="204">
        <f>SUM(N2595:N2601)</f>
        <v/>
      </c>
      <c r="O2594" s="248">
        <f>SUM(O2595:O2601)</f>
        <v/>
      </c>
      <c r="P2594" s="204">
        <f>SUM(P2595:P2601)</f>
        <v/>
      </c>
      <c r="Q2594" s="206">
        <f>SUM(Q2595:Q2601)</f>
        <v/>
      </c>
      <c r="R2594" s="248">
        <f>SUM(R2595:R2601)</f>
        <v/>
      </c>
      <c r="S2594" s="204">
        <f>SUM(S2595:S2601)</f>
        <v/>
      </c>
      <c r="T2594" s="248">
        <f>SUM(T2595:T2601)</f>
        <v/>
      </c>
      <c r="U2594" s="204">
        <f>SUM(U2595:U2601)</f>
        <v/>
      </c>
      <c r="V2594" s="250">
        <f>L2594-N2594-U2594</f>
        <v/>
      </c>
      <c r="W2594" s="204">
        <f>IF(L2594-N2594-U2594-V2594=0,"","Error")</f>
        <v/>
      </c>
    </row>
    <row r="2595" ht="26" customHeight="1">
      <c r="A2595" s="23" t="n"/>
      <c r="B2595" s="18" t="n"/>
      <c r="C2595" s="129" t="n"/>
      <c r="D259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595" s="74" t="inlineStr">
        <is>
          <t>TFT</t>
        </is>
      </c>
      <c r="F2595" s="192" t="n"/>
      <c r="G2595" s="193" t="n"/>
      <c r="H2595" s="193" t="n"/>
      <c r="I2595" s="193" t="n"/>
      <c r="J2595" s="194" t="n"/>
      <c r="K2595" s="192" t="n">
        <v>0</v>
      </c>
      <c r="L2595" s="194">
        <f>K2595+L2508</f>
        <v/>
      </c>
      <c r="M2595" s="192" t="n">
        <v>0</v>
      </c>
      <c r="N2595" s="194">
        <f>M2595+N2508</f>
        <v/>
      </c>
      <c r="O2595" s="192" t="n"/>
      <c r="P2595" s="194">
        <f>O2595+P2508</f>
        <v/>
      </c>
      <c r="Q2595" s="195">
        <f>N2595+P2595</f>
        <v/>
      </c>
      <c r="R2595" s="192" t="n"/>
      <c r="S2595" s="194">
        <f>R2595+S2508</f>
        <v/>
      </c>
      <c r="T2595" s="192" t="n"/>
      <c r="U2595" s="194">
        <f>T2595+U2508</f>
        <v/>
      </c>
      <c r="V2595" s="196">
        <f>L2595-N2595-U2595</f>
        <v/>
      </c>
      <c r="W2595" s="194">
        <f>IF(L2595-N2595-U2595-V2595=0,"","Error")</f>
        <v/>
      </c>
    </row>
    <row r="2596" ht="13" customHeight="1">
      <c r="A2596" s="23" t="n"/>
      <c r="B2596" s="18" t="n"/>
      <c r="C2596" s="129" t="n"/>
      <c r="D259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596" s="75" t="inlineStr">
        <is>
          <t>TFF</t>
        </is>
      </c>
      <c r="F2596" s="150" t="n"/>
      <c r="G2596" s="151" t="n"/>
      <c r="H2596" s="151" t="n"/>
      <c r="I2596" s="151" t="n"/>
      <c r="J2596" s="152" t="n"/>
      <c r="K2596" s="150" t="n">
        <v>0</v>
      </c>
      <c r="L2596" s="152">
        <f>K2596+L2509</f>
        <v/>
      </c>
      <c r="M2596" s="150" t="n">
        <v>0</v>
      </c>
      <c r="N2596" s="152">
        <f>M2596+N2509</f>
        <v/>
      </c>
      <c r="O2596" s="150" t="n"/>
      <c r="P2596" s="152">
        <f>O2596+P2509</f>
        <v/>
      </c>
      <c r="Q2596" s="153">
        <f>N2596+P2596</f>
        <v/>
      </c>
      <c r="R2596" s="150" t="n"/>
      <c r="S2596" s="152">
        <f>R2596+S2509</f>
        <v/>
      </c>
      <c r="T2596" s="150" t="n"/>
      <c r="U2596" s="152">
        <f>T2596+U2509</f>
        <v/>
      </c>
      <c r="V2596" s="154">
        <f>L2596-N2596-U2596</f>
        <v/>
      </c>
      <c r="W2596" s="152">
        <f>IF(L2596-N2596-U2596-V2596=0,"","Error")</f>
        <v/>
      </c>
    </row>
    <row r="2597" ht="13" customHeight="1">
      <c r="A2597" s="23" t="n"/>
      <c r="B2597" s="18" t="n"/>
      <c r="C2597" s="129" t="n"/>
      <c r="D2597" s="12" t="inlineStr">
        <is>
          <t xml:space="preserve">   កម្រៃគ្រប់គ្រងការឆ្លងកាត់ទំនិញមិនផ្ទុកក្នុងកុងតឺន័រ</t>
        </is>
      </c>
      <c r="E2597" s="75" t="inlineStr">
        <is>
          <t>TFN</t>
        </is>
      </c>
      <c r="F2597" s="150" t="n"/>
      <c r="G2597" s="151" t="n"/>
      <c r="H2597" s="151" t="n"/>
      <c r="I2597" s="151" t="n"/>
      <c r="J2597" s="152" t="n"/>
      <c r="K2597" s="150" t="n">
        <v>0</v>
      </c>
      <c r="L2597" s="152">
        <f>K2597+L2510</f>
        <v/>
      </c>
      <c r="M2597" s="150" t="n">
        <v>0</v>
      </c>
      <c r="N2597" s="152">
        <f>M2597+N2510</f>
        <v/>
      </c>
      <c r="O2597" s="150" t="n"/>
      <c r="P2597" s="152">
        <f>O2597+P2510</f>
        <v/>
      </c>
      <c r="Q2597" s="153">
        <f>N2597+P2597</f>
        <v/>
      </c>
      <c r="R2597" s="150" t="n"/>
      <c r="S2597" s="152">
        <f>R2597+S2510</f>
        <v/>
      </c>
      <c r="T2597" s="150" t="n"/>
      <c r="U2597" s="152">
        <f>T2597+U2510</f>
        <v/>
      </c>
      <c r="V2597" s="154">
        <f>L2597-N2597-U2597</f>
        <v/>
      </c>
      <c r="W2597" s="152">
        <f>IF(L2597-N2597-U2597-V2597=0,"","Error")</f>
        <v/>
      </c>
    </row>
    <row r="2598" ht="13" customHeight="1">
      <c r="A2598" s="23" t="n"/>
      <c r="B2598" s="18" t="n"/>
      <c r="C2598" s="129" t="n"/>
      <c r="D2598" s="12" t="inlineStr">
        <is>
          <t xml:space="preserve">   កម្រៃគ្រប់គ្រងការឆ្លងកាត់គោ ក្របី និងសេះរស់</t>
        </is>
      </c>
      <c r="E2598" s="75" t="inlineStr">
        <is>
          <t>TFB</t>
        </is>
      </c>
      <c r="F2598" s="150" t="n"/>
      <c r="G2598" s="151" t="n"/>
      <c r="H2598" s="151" t="n"/>
      <c r="I2598" s="151" t="n"/>
      <c r="J2598" s="152" t="n"/>
      <c r="K2598" s="150" t="n">
        <v>0</v>
      </c>
      <c r="L2598" s="152">
        <f>K2598+L2511</f>
        <v/>
      </c>
      <c r="M2598" s="150" t="n">
        <v>0</v>
      </c>
      <c r="N2598" s="152">
        <f>M2598+N2511</f>
        <v/>
      </c>
      <c r="O2598" s="150" t="n"/>
      <c r="P2598" s="152">
        <f>O2598+P2511</f>
        <v/>
      </c>
      <c r="Q2598" s="153">
        <f>N2598+P2598</f>
        <v/>
      </c>
      <c r="R2598" s="150" t="n"/>
      <c r="S2598" s="152">
        <f>R2598+S2511</f>
        <v/>
      </c>
      <c r="T2598" s="150" t="n"/>
      <c r="U2598" s="152">
        <f>T2598+U2511</f>
        <v/>
      </c>
      <c r="V2598" s="154">
        <f>L2598-N2598-U2598</f>
        <v/>
      </c>
      <c r="W2598" s="152">
        <f>IF(L2598-N2598-U2598-V2598=0,"","Error")</f>
        <v/>
      </c>
    </row>
    <row r="2599" ht="13" customHeight="1">
      <c r="A2599" s="23" t="n"/>
      <c r="B2599" s="18" t="n"/>
      <c r="C2599" s="129" t="n"/>
      <c r="D2599" s="12" t="inlineStr">
        <is>
          <t xml:space="preserve">   កម្រៃគ្រប់គ្រងការឆ្លងកាត់ជ្រូក ចៀម និងពពែរស់</t>
        </is>
      </c>
      <c r="E2599" s="75" t="inlineStr">
        <is>
          <t>TFS</t>
        </is>
      </c>
      <c r="F2599" s="150" t="n"/>
      <c r="G2599" s="151" t="n"/>
      <c r="H2599" s="151" t="n"/>
      <c r="I2599" s="151" t="n"/>
      <c r="J2599" s="152" t="n"/>
      <c r="K2599" s="150" t="n">
        <v>0</v>
      </c>
      <c r="L2599" s="152">
        <f>K2599+L2512</f>
        <v/>
      </c>
      <c r="M2599" s="150" t="n">
        <v>0</v>
      </c>
      <c r="N2599" s="152">
        <f>M2599+N2512</f>
        <v/>
      </c>
      <c r="O2599" s="150" t="n"/>
      <c r="P2599" s="152">
        <f>O2599+P2512</f>
        <v/>
      </c>
      <c r="Q2599" s="153">
        <f>N2599+P2599</f>
        <v/>
      </c>
      <c r="R2599" s="150" t="n"/>
      <c r="S2599" s="152">
        <f>R2599+S2512</f>
        <v/>
      </c>
      <c r="T2599" s="150" t="n"/>
      <c r="U2599" s="152">
        <f>T2599+U2512</f>
        <v/>
      </c>
      <c r="V2599" s="154">
        <f>L2599-N2599-U2599</f>
        <v/>
      </c>
      <c r="W2599" s="152">
        <f>IF(L2599-N2599-U2599-V2599=0,"","Error")</f>
        <v/>
      </c>
    </row>
    <row r="2600" ht="13" customHeight="1">
      <c r="A2600" s="23" t="n"/>
      <c r="B2600" s="18" t="n"/>
      <c r="C2600" s="129" t="n"/>
      <c r="D2600" s="12" t="inlineStr">
        <is>
          <t xml:space="preserve">   កម្រៃគ្រប់គ្រងការឆ្លងកាត់សត្វស្លាប (មាន់ ទា ...)</t>
        </is>
      </c>
      <c r="E2600" s="75" t="inlineStr">
        <is>
          <t>TFP</t>
        </is>
      </c>
      <c r="F2600" s="150" t="n"/>
      <c r="G2600" s="151" t="n"/>
      <c r="H2600" s="151" t="n"/>
      <c r="I2600" s="151" t="n"/>
      <c r="J2600" s="152" t="n"/>
      <c r="K2600" s="150" t="n">
        <v>0</v>
      </c>
      <c r="L2600" s="152">
        <f>K2600+L2513</f>
        <v/>
      </c>
      <c r="M2600" s="150" t="n">
        <v>0</v>
      </c>
      <c r="N2600" s="152">
        <f>M2600+N2513</f>
        <v/>
      </c>
      <c r="O2600" s="150" t="n"/>
      <c r="P2600" s="152">
        <f>O2600+P2513</f>
        <v/>
      </c>
      <c r="Q2600" s="153">
        <f>N2600+P2600</f>
        <v/>
      </c>
      <c r="R2600" s="150" t="n"/>
      <c r="S2600" s="152">
        <f>R2600+S2513</f>
        <v/>
      </c>
      <c r="T2600" s="150" t="n"/>
      <c r="U2600" s="152">
        <f>T2600+U2513</f>
        <v/>
      </c>
      <c r="V2600" s="154">
        <f>L2600-N2600-U2600</f>
        <v/>
      </c>
      <c r="W2600" s="152">
        <f>IF(L2600-N2600-U2600-V2600=0,"","Error")</f>
        <v/>
      </c>
    </row>
    <row r="2601" ht="14" customHeight="1" thickBot="1">
      <c r="A2601" s="23" t="n"/>
      <c r="B2601" s="24" t="n"/>
      <c r="C2601" s="140" t="n"/>
      <c r="D2601" s="30" t="inlineStr">
        <is>
          <t xml:space="preserve">   កម្រៃគ្រប់គ្រងការឆ្លងកាត់ផលិតផលជលផល</t>
        </is>
      </c>
      <c r="E2601" s="76" t="inlineStr">
        <is>
          <t>TFA</t>
        </is>
      </c>
      <c r="F2601" s="238" t="n"/>
      <c r="G2601" s="239" t="n"/>
      <c r="H2601" s="239" t="n"/>
      <c r="I2601" s="239" t="n"/>
      <c r="J2601" s="240" t="n"/>
      <c r="K2601" s="238" t="n">
        <v>0</v>
      </c>
      <c r="L2601" s="240">
        <f>K2601+L2514</f>
        <v/>
      </c>
      <c r="M2601" s="238" t="n">
        <v>0</v>
      </c>
      <c r="N2601" s="240">
        <f>M2601+N2514</f>
        <v/>
      </c>
      <c r="O2601" s="238" t="n"/>
      <c r="P2601" s="240">
        <f>O2601+P2514</f>
        <v/>
      </c>
      <c r="Q2601" s="241">
        <f>N2601+P2601</f>
        <v/>
      </c>
      <c r="R2601" s="238" t="n"/>
      <c r="S2601" s="240">
        <f>R2601+S2514</f>
        <v/>
      </c>
      <c r="T2601" s="238" t="n"/>
      <c r="U2601" s="240">
        <f>T2601+U2514</f>
        <v/>
      </c>
      <c r="V2601" s="242">
        <f>L2601-N2601-U2601</f>
        <v/>
      </c>
      <c r="W2601" s="240">
        <f>IF(L2601-N2601-U2601-V2601=0,"","Error")</f>
        <v/>
      </c>
    </row>
    <row r="2602" ht="14" customHeight="1" thickBot="1">
      <c r="A2602" s="23" t="n"/>
      <c r="B2602" s="136" t="n">
        <v>7306</v>
      </c>
      <c r="C2602" s="139" t="n">
        <v>73066</v>
      </c>
      <c r="D2602" s="138" t="inlineStr">
        <is>
          <t>សរុបចំណូលពីអាជ្ញាប័ណ្ណក្នុងស្រុក</t>
        </is>
      </c>
      <c r="E2602" s="90" t="n"/>
      <c r="F2602" s="118" t="n"/>
      <c r="G2602" s="119">
        <f>SUM(G2603:G2607)</f>
        <v/>
      </c>
      <c r="H2602" s="119">
        <f>SUM(H2603:H2607)</f>
        <v/>
      </c>
      <c r="I2602" s="119">
        <f>SUM(I2603:I2607)</f>
        <v/>
      </c>
      <c r="J2602" s="120">
        <f>SUM(J2603:J2607)</f>
        <v/>
      </c>
      <c r="K2602" s="118">
        <f>SUM(K2603:K2607)</f>
        <v/>
      </c>
      <c r="L2602" s="120">
        <f>SUM(L2603:L2607)</f>
        <v/>
      </c>
      <c r="M2602" s="118">
        <f>SUM(M2603:M2607)</f>
        <v/>
      </c>
      <c r="N2602" s="120">
        <f>SUM(N2603:N2607)</f>
        <v/>
      </c>
      <c r="O2602" s="118">
        <f>SUM(O2603:O2607)</f>
        <v/>
      </c>
      <c r="P2602" s="120">
        <f>SUM(P2603:P2607)</f>
        <v/>
      </c>
      <c r="Q2602" s="121">
        <f>SUM(Q2603:Q2607)</f>
        <v/>
      </c>
      <c r="R2602" s="118">
        <f>SUM(R2603:R2607)</f>
        <v/>
      </c>
      <c r="S2602" s="120">
        <f>SUM(S2603:S2607)</f>
        <v/>
      </c>
      <c r="T2602" s="118">
        <f>SUM(T2603:T2607)</f>
        <v/>
      </c>
      <c r="U2602" s="120">
        <f>SUM(U2603:U2607)</f>
        <v/>
      </c>
      <c r="V2602" s="122">
        <f>SUM(V2603:V2607)</f>
        <v/>
      </c>
      <c r="W2602" s="120">
        <f>IF(L2602-N2602-U2602-V2602=0,"","Error")</f>
        <v/>
      </c>
    </row>
    <row r="2603" ht="13" customHeight="1">
      <c r="A2603" s="23" t="n"/>
      <c r="B2603" s="18" t="n"/>
      <c r="C2603" s="127" t="n"/>
      <c r="D2603" s="137" t="inlineStr">
        <is>
          <t xml:space="preserve">   កម្រៃអាជ្ញាប័ណ្ណសន្និធិគយបណ្តោះអាសន្ន (មាតិកាចាស់)</t>
        </is>
      </c>
      <c r="E2603" s="86" t="inlineStr">
        <is>
          <t>TSL</t>
        </is>
      </c>
      <c r="F2603" s="192" t="n"/>
      <c r="G2603" s="193" t="n"/>
      <c r="H2603" s="193" t="n"/>
      <c r="I2603" s="193" t="n"/>
      <c r="J2603" s="194" t="n"/>
      <c r="K2603" s="192" t="n">
        <v>0</v>
      </c>
      <c r="L2603" s="194">
        <f>K2603+L2516</f>
        <v/>
      </c>
      <c r="M2603" s="192" t="n">
        <v>0</v>
      </c>
      <c r="N2603" s="194">
        <f>M2603+N2516</f>
        <v/>
      </c>
      <c r="O2603" s="192" t="n"/>
      <c r="P2603" s="194">
        <f>O2603+P2516</f>
        <v/>
      </c>
      <c r="Q2603" s="195">
        <f>N2603+P2603</f>
        <v/>
      </c>
      <c r="R2603" s="192" t="n"/>
      <c r="S2603" s="194">
        <f>R2603+S2516</f>
        <v/>
      </c>
      <c r="T2603" s="192" t="n"/>
      <c r="U2603" s="194">
        <f>T2603+U2516</f>
        <v/>
      </c>
      <c r="V2603" s="196">
        <f>L2603-N2603-U2603</f>
        <v/>
      </c>
      <c r="W2603" s="194">
        <f>IF(L2603-N2603-U2603-V2603=0,"","Error")</f>
        <v/>
      </c>
    </row>
    <row r="2604" ht="26" customHeight="1">
      <c r="A2604" s="23" t="n"/>
      <c r="B2604" s="18" t="n"/>
      <c r="C2604" s="127" t="n"/>
      <c r="D260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604" s="60" t="inlineStr">
        <is>
          <t>BTL</t>
        </is>
      </c>
      <c r="F2604" s="150" t="n"/>
      <c r="G2604" s="151" t="n"/>
      <c r="H2604" s="151" t="n"/>
      <c r="I2604" s="151" t="n"/>
      <c r="J2604" s="152" t="n"/>
      <c r="K2604" s="150" t="n">
        <v>0</v>
      </c>
      <c r="L2604" s="152">
        <f>K2604+L2517</f>
        <v/>
      </c>
      <c r="M2604" s="150" t="n">
        <v>0</v>
      </c>
      <c r="N2604" s="152">
        <f>M2604+N2517</f>
        <v/>
      </c>
      <c r="O2604" s="150" t="n"/>
      <c r="P2604" s="152">
        <f>O2604+P2517</f>
        <v/>
      </c>
      <c r="Q2604" s="153">
        <f>N2604+P2604</f>
        <v/>
      </c>
      <c r="R2604" s="150" t="n"/>
      <c r="S2604" s="152">
        <f>R2604+S2517</f>
        <v/>
      </c>
      <c r="T2604" s="150" t="n"/>
      <c r="U2604" s="152">
        <f>T2604+U2517</f>
        <v/>
      </c>
      <c r="V2604" s="154">
        <f>L2604-N2604-U2604</f>
        <v/>
      </c>
      <c r="W2604" s="152">
        <f>IF(L2604-N2604-U2604-V2604=0,"","Error")</f>
        <v/>
      </c>
    </row>
    <row r="2605" ht="13" customHeight="1">
      <c r="A2605" s="23" t="n"/>
      <c r="B2605" s="18" t="n"/>
      <c r="C2605" s="127" t="n"/>
      <c r="D2605" s="7" t="inlineStr">
        <is>
          <t xml:space="preserve">   កម្រៃការគ្រប់គ្រងប្រតិបត្តិការសន្និធិគយបណ្តោះអាសន្ន</t>
        </is>
      </c>
      <c r="E2605" s="61" t="inlineStr">
        <is>
          <t>TSM</t>
        </is>
      </c>
      <c r="F2605" s="197" t="n"/>
      <c r="G2605" s="198" t="n"/>
      <c r="H2605" s="198" t="n"/>
      <c r="I2605" s="198" t="n"/>
      <c r="J2605" s="199" t="n"/>
      <c r="K2605" s="197" t="n">
        <v>0</v>
      </c>
      <c r="L2605" s="199">
        <f>K2605+L2518</f>
        <v/>
      </c>
      <c r="M2605" s="197" t="n">
        <v>0</v>
      </c>
      <c r="N2605" s="199">
        <f>M2605+N2518</f>
        <v/>
      </c>
      <c r="O2605" s="197" t="n"/>
      <c r="P2605" s="199">
        <f>O2605+P2518</f>
        <v/>
      </c>
      <c r="Q2605" s="200">
        <f>N2605+P2605</f>
        <v/>
      </c>
      <c r="R2605" s="197" t="n"/>
      <c r="S2605" s="199">
        <f>R2605+S2518</f>
        <v/>
      </c>
      <c r="T2605" s="197" t="n"/>
      <c r="U2605" s="199">
        <f>T2605+U2518</f>
        <v/>
      </c>
      <c r="V2605" s="201">
        <f>L2605-N2605-U2605</f>
        <v/>
      </c>
      <c r="W2605" s="199">
        <f>IF(L2605-N2605-U2605-V2605=0,"","Error")</f>
        <v/>
      </c>
    </row>
    <row r="2606" ht="13" customHeight="1">
      <c r="A2606" s="23" t="n"/>
      <c r="B2606" s="18" t="n"/>
      <c r="C2606" s="127" t="n"/>
      <c r="D2606" s="7" t="inlineStr">
        <is>
          <t xml:space="preserve">   កម្រៃការគ្រប់គ្រងប្រតិបត្តិការភណ្ឌាគារគយមានដែនកំណត់ </t>
        </is>
      </c>
      <c r="E2606" s="61" t="inlineStr">
        <is>
          <t>BWM</t>
        </is>
      </c>
      <c r="F2606" s="197" t="n"/>
      <c r="G2606" s="198" t="n"/>
      <c r="H2606" s="198" t="n"/>
      <c r="I2606" s="198" t="n"/>
      <c r="J2606" s="199" t="n"/>
      <c r="K2606" s="197" t="n">
        <v>0</v>
      </c>
      <c r="L2606" s="199">
        <f>K2606+L2519</f>
        <v/>
      </c>
      <c r="M2606" s="197" t="n">
        <v>0</v>
      </c>
      <c r="N2606" s="199">
        <f>M2606+N2519</f>
        <v/>
      </c>
      <c r="O2606" s="197" t="n"/>
      <c r="P2606" s="199">
        <f>O2606+P2519</f>
        <v/>
      </c>
      <c r="Q2606" s="200">
        <f>N2606+P2606</f>
        <v/>
      </c>
      <c r="R2606" s="197" t="n"/>
      <c r="S2606" s="199">
        <f>R2606+S2519</f>
        <v/>
      </c>
      <c r="T2606" s="197" t="n"/>
      <c r="U2606" s="199">
        <f>T2606+U2519</f>
        <v/>
      </c>
      <c r="V2606" s="201">
        <f>L2606-N2606-U2606</f>
        <v/>
      </c>
      <c r="W2606" s="199">
        <f>IF(L2606-N2606-U2606-V2606=0,"","Error")</f>
        <v/>
      </c>
    </row>
    <row r="2607" ht="14" customHeight="1" thickBot="1">
      <c r="A2607" s="23" t="n"/>
      <c r="B2607" s="24" t="n"/>
      <c r="C2607" s="130" t="n"/>
      <c r="D2607" s="28" t="inlineStr">
        <is>
          <t xml:space="preserve">   កម្រៃអាជ្ញាប័ណ្ណជើងសាគយ</t>
        </is>
      </c>
      <c r="E2607" s="69" t="inlineStr">
        <is>
          <t>CBL</t>
        </is>
      </c>
      <c r="F2607" s="238" t="n"/>
      <c r="G2607" s="239" t="n"/>
      <c r="H2607" s="239" t="n"/>
      <c r="I2607" s="239" t="n"/>
      <c r="J2607" s="240" t="n"/>
      <c r="K2607" s="238" t="n">
        <v>0</v>
      </c>
      <c r="L2607" s="240">
        <f>K2607+L2520</f>
        <v/>
      </c>
      <c r="M2607" s="238" t="n">
        <v>0</v>
      </c>
      <c r="N2607" s="240">
        <f>M2607+N2520</f>
        <v/>
      </c>
      <c r="O2607" s="238" t="n"/>
      <c r="P2607" s="240">
        <f>O2607+P2520</f>
        <v/>
      </c>
      <c r="Q2607" s="241">
        <f>N2607+P2607</f>
        <v/>
      </c>
      <c r="R2607" s="238" t="n"/>
      <c r="S2607" s="240">
        <f>R2607+S2520</f>
        <v/>
      </c>
      <c r="T2607" s="238" t="n"/>
      <c r="U2607" s="240">
        <f>T2607+U2520</f>
        <v/>
      </c>
      <c r="V2607" s="242">
        <f>L2607-N2607-U2607</f>
        <v/>
      </c>
      <c r="W2607" s="240">
        <f>IF(L2607-N2607-U2607-V2607=0,"","Error")</f>
        <v/>
      </c>
    </row>
    <row r="2608" ht="13" customHeight="1">
      <c r="A2608" s="15" t="n"/>
      <c r="B2608" s="19" t="inlineStr">
        <is>
          <t>7307</t>
        </is>
      </c>
      <c r="C2608" s="20" t="n">
        <v>73071</v>
      </c>
      <c r="D2608" s="16" t="inlineStr">
        <is>
          <t>ការជួលដីទំនេរ</t>
        </is>
      </c>
      <c r="E2608" s="77" t="inlineStr">
        <is>
          <t>ROL</t>
        </is>
      </c>
      <c r="F2608" s="97" t="n"/>
      <c r="G2608" s="98" t="n"/>
      <c r="H2608" s="98" t="n"/>
      <c r="I2608" s="98" t="n"/>
      <c r="J2608" s="99" t="n"/>
      <c r="K2608" s="97" t="n">
        <v>0</v>
      </c>
      <c r="L2608" s="99">
        <f>K2608+L2521</f>
        <v/>
      </c>
      <c r="M2608" s="97" t="n">
        <v>0</v>
      </c>
      <c r="N2608" s="99">
        <f>M2608+N2521</f>
        <v/>
      </c>
      <c r="O2608" s="97" t="n"/>
      <c r="P2608" s="99">
        <f>O2608+P2521</f>
        <v/>
      </c>
      <c r="Q2608" s="100">
        <f>N2608+P2608</f>
        <v/>
      </c>
      <c r="R2608" s="97" t="n"/>
      <c r="S2608" s="99">
        <f>R2608+S2521</f>
        <v/>
      </c>
      <c r="T2608" s="97" t="n"/>
      <c r="U2608" s="99">
        <f>T2608+U2521</f>
        <v/>
      </c>
      <c r="V2608" s="101">
        <f>L2608-N2608-U2608</f>
        <v/>
      </c>
      <c r="W2608" s="99">
        <f>IF(L2608-N2608-U2608-V2608=0,"","Error")</f>
        <v/>
      </c>
    </row>
    <row r="2609" ht="13" customHeight="1">
      <c r="A2609" s="15" t="n"/>
      <c r="B2609" s="18" t="n"/>
      <c r="C2609" s="21" t="n">
        <v>73072</v>
      </c>
      <c r="D2609" s="22" t="inlineStr">
        <is>
          <t>ការជួលដីមានអគារ</t>
        </is>
      </c>
      <c r="E2609" s="62" t="inlineStr">
        <is>
          <t>ROB</t>
        </is>
      </c>
      <c r="F2609" s="184" t="n"/>
      <c r="G2609" s="185" t="n"/>
      <c r="H2609" s="185" t="n"/>
      <c r="I2609" s="185" t="n"/>
      <c r="J2609" s="186" t="n"/>
      <c r="K2609" s="184" t="n">
        <v>0</v>
      </c>
      <c r="L2609" s="124">
        <f>K2609+L2522</f>
        <v/>
      </c>
      <c r="M2609" s="184" t="n">
        <v>0</v>
      </c>
      <c r="N2609" s="124">
        <f>M2609+N2522</f>
        <v/>
      </c>
      <c r="O2609" s="184" t="n"/>
      <c r="P2609" s="186">
        <f>O2609+P2522</f>
        <v/>
      </c>
      <c r="Q2609" s="187">
        <f>N2609+P2609</f>
        <v/>
      </c>
      <c r="R2609" s="184" t="n"/>
      <c r="S2609" s="186">
        <f>R2609+S2522</f>
        <v/>
      </c>
      <c r="T2609" s="184" t="n"/>
      <c r="U2609" s="186">
        <f>T2609+U2522</f>
        <v/>
      </c>
      <c r="V2609" s="188">
        <f>L2609-N2609-U2609</f>
        <v/>
      </c>
      <c r="W2609" s="186">
        <f>IF(L2609-N2609-U2609-V2609=0,"","Error")</f>
        <v/>
      </c>
    </row>
    <row r="2610" ht="14" customHeight="1" thickBot="1">
      <c r="A2610" s="15" t="n"/>
      <c r="B2610" s="18" t="n"/>
      <c r="C2610" s="131" t="n">
        <v>73073</v>
      </c>
      <c r="D2610" s="82" t="inlineStr">
        <is>
          <t>ការជួលអគារ ឬសំណង់ផ្សេងៗ</t>
        </is>
      </c>
      <c r="E2610" s="132" t="inlineStr">
        <is>
          <t>ROO</t>
        </is>
      </c>
      <c r="F2610" s="168" t="n"/>
      <c r="G2610" s="169" t="n"/>
      <c r="H2610" s="169" t="n"/>
      <c r="I2610" s="169" t="n"/>
      <c r="J2610" s="170" t="n"/>
      <c r="K2610" s="168" t="n">
        <v>0</v>
      </c>
      <c r="L2610" s="170">
        <f>K2610+L2523</f>
        <v/>
      </c>
      <c r="M2610" s="168" t="n">
        <v>0</v>
      </c>
      <c r="N2610" s="170">
        <f>M2610+N2523</f>
        <v/>
      </c>
      <c r="O2610" s="168" t="n"/>
      <c r="P2610" s="170">
        <f>O2610+P2523</f>
        <v/>
      </c>
      <c r="Q2610" s="171">
        <f>N2610+P2610</f>
        <v/>
      </c>
      <c r="R2610" s="168" t="n"/>
      <c r="S2610" s="170">
        <f>R2610+S2523</f>
        <v/>
      </c>
      <c r="T2610" s="168" t="n"/>
      <c r="U2610" s="170">
        <f>T2610+U2523</f>
        <v/>
      </c>
      <c r="V2610" s="263">
        <f>L2610-N2610-U2610</f>
        <v/>
      </c>
      <c r="W2610" s="170">
        <f>IF(L2610-N2610-U2610-V2610=0,"","Error")</f>
        <v/>
      </c>
    </row>
    <row r="2611" ht="14" customHeight="1" thickBot="1">
      <c r="A2611" s="23" t="n"/>
      <c r="B2611" s="15" t="n"/>
      <c r="C2611" s="139" t="n">
        <v>73087</v>
      </c>
      <c r="D2611" s="135" t="inlineStr">
        <is>
          <t>សរុបផលពីការត្រួតពិនិត្យគុណភាពផលិតផល និងការគោរពបទដ្ឋាន</t>
        </is>
      </c>
      <c r="E2611" s="89" t="n"/>
      <c r="F2611" s="118" t="n"/>
      <c r="G2611" s="119">
        <f>G2612</f>
        <v/>
      </c>
      <c r="H2611" s="119">
        <f>H2612</f>
        <v/>
      </c>
      <c r="I2611" s="119">
        <f>I2612</f>
        <v/>
      </c>
      <c r="J2611" s="120">
        <f>J2612</f>
        <v/>
      </c>
      <c r="K2611" s="118">
        <f>K2612</f>
        <v/>
      </c>
      <c r="L2611" s="120">
        <f>L2612</f>
        <v/>
      </c>
      <c r="M2611" s="118">
        <f>M2612</f>
        <v/>
      </c>
      <c r="N2611" s="120">
        <f>N2612</f>
        <v/>
      </c>
      <c r="O2611" s="118">
        <f>O2612</f>
        <v/>
      </c>
      <c r="P2611" s="120">
        <f>P2612</f>
        <v/>
      </c>
      <c r="Q2611" s="121">
        <f>Q2612</f>
        <v/>
      </c>
      <c r="R2611" s="118">
        <f>R2612</f>
        <v/>
      </c>
      <c r="S2611" s="120">
        <f>S2612</f>
        <v/>
      </c>
      <c r="T2611" s="118">
        <f>T2612</f>
        <v/>
      </c>
      <c r="U2611" s="120">
        <f>U2612</f>
        <v/>
      </c>
      <c r="V2611" s="122">
        <f>V2612</f>
        <v/>
      </c>
      <c r="W2611" s="120">
        <f>IF(L2611-N2611-U2611-V2611=0,"","Error")</f>
        <v/>
      </c>
    </row>
    <row r="2612" ht="13" customHeight="1">
      <c r="A2612" s="23" t="n"/>
      <c r="B2612" s="18" t="n"/>
      <c r="C2612" s="129" t="n"/>
      <c r="D2612" s="133" t="inlineStr">
        <is>
          <t>កម្រៃត្រួតពិនិត្យកុងតឺន័រតាមម៉ាស៊ីនស្កែន</t>
        </is>
      </c>
      <c r="E2612" s="134" t="inlineStr">
        <is>
          <t>SCF</t>
        </is>
      </c>
      <c r="F2612" s="256" t="n"/>
      <c r="G2612" s="264">
        <f>SUM(G2613:G2614)</f>
        <v/>
      </c>
      <c r="H2612" s="264">
        <f>SUM(H2613:H2614)</f>
        <v/>
      </c>
      <c r="I2612" s="264">
        <f>SUM(I2613:I2614)</f>
        <v/>
      </c>
      <c r="J2612" s="165">
        <f>SUM(J2613:J2614)</f>
        <v/>
      </c>
      <c r="K2612" s="256" t="n">
        <v>0</v>
      </c>
      <c r="L2612" s="165">
        <f>SUM(L2613:L2614)</f>
        <v/>
      </c>
      <c r="M2612" s="256" t="n">
        <v>0</v>
      </c>
      <c r="N2612" s="165">
        <f>SUM(N2613:N2614)</f>
        <v/>
      </c>
      <c r="O2612" s="256">
        <f>SUM(O2613:O2614)</f>
        <v/>
      </c>
      <c r="P2612" s="165">
        <f>SUM(P2613:P2614)</f>
        <v/>
      </c>
      <c r="Q2612" s="166">
        <f>SUM(Q2613:Q2614)</f>
        <v/>
      </c>
      <c r="R2612" s="256">
        <f>SUM(R2613:R2614)</f>
        <v/>
      </c>
      <c r="S2612" s="165">
        <f>SUM(S2613:S2614)</f>
        <v/>
      </c>
      <c r="T2612" s="256">
        <f>SUM(T2613:T2614)</f>
        <v/>
      </c>
      <c r="U2612" s="165">
        <f>SUM(U2613:U2614)</f>
        <v/>
      </c>
      <c r="V2612" s="265">
        <f>L2612-N2612-U2612</f>
        <v/>
      </c>
      <c r="W2612" s="165">
        <f>IF(L2612-N2612-U2612-V2612=0,"","Error")</f>
        <v/>
      </c>
    </row>
    <row r="2613" ht="13" customHeight="1">
      <c r="A2613" s="23" t="n"/>
      <c r="B2613" s="18" t="n"/>
      <c r="C2613" s="127" t="n"/>
      <c r="D2613" s="14" t="inlineStr">
        <is>
          <t xml:space="preserve">   កម្រៃស្កែនកុងតឺន័រក្រោម ៤០ហ្វីត</t>
        </is>
      </c>
      <c r="E2613" s="59" t="inlineStr">
        <is>
          <t>SFS</t>
        </is>
      </c>
      <c r="F2613" s="192" t="n"/>
      <c r="G2613" s="193" t="n"/>
      <c r="H2613" s="193" t="n"/>
      <c r="I2613" s="193" t="n"/>
      <c r="J2613" s="194" t="n"/>
      <c r="K2613" s="192" t="n">
        <v>0</v>
      </c>
      <c r="L2613" s="194">
        <f>K2613+L2526</f>
        <v/>
      </c>
      <c r="M2613" s="192" t="n">
        <v>0</v>
      </c>
      <c r="N2613" s="194">
        <f>M2613+N2526</f>
        <v/>
      </c>
      <c r="O2613" s="192" t="n"/>
      <c r="P2613" s="194">
        <f>O2613+P2526</f>
        <v/>
      </c>
      <c r="Q2613" s="195">
        <f>N2613+P2613</f>
        <v/>
      </c>
      <c r="R2613" s="192" t="n"/>
      <c r="S2613" s="194">
        <f>R2613+S2526</f>
        <v/>
      </c>
      <c r="T2613" s="192" t="n"/>
      <c r="U2613" s="194">
        <f>T2613+U2526</f>
        <v/>
      </c>
      <c r="V2613" s="196">
        <f>L2613-N2613-U2613</f>
        <v/>
      </c>
      <c r="W2613" s="194">
        <f>IF(L2613-N2613-U2613-V2613=0,"","Error")</f>
        <v/>
      </c>
    </row>
    <row r="2614" ht="14" customHeight="1" thickBot="1">
      <c r="A2614" s="27" t="n"/>
      <c r="B2614" s="24" t="n"/>
      <c r="C2614" s="130" t="n"/>
      <c r="D2614" s="28" t="inlineStr">
        <is>
          <t xml:space="preserve">   កម្រៃស្កែនកុងតឺន័រចាប់ពី ៤០ហ្វីត ឡើង</t>
        </is>
      </c>
      <c r="E2614" s="69" t="inlineStr">
        <is>
          <t>SFL</t>
        </is>
      </c>
      <c r="F2614" s="238" t="n"/>
      <c r="G2614" s="239" t="n"/>
      <c r="H2614" s="239" t="n"/>
      <c r="I2614" s="239" t="n"/>
      <c r="J2614" s="240" t="n"/>
      <c r="K2614" s="238" t="n">
        <v>0</v>
      </c>
      <c r="L2614" s="240">
        <f>K2614+L2527</f>
        <v/>
      </c>
      <c r="M2614" s="238" t="n">
        <v>0</v>
      </c>
      <c r="N2614" s="240">
        <f>M2614+N2527</f>
        <v/>
      </c>
      <c r="O2614" s="238" t="n"/>
      <c r="P2614" s="240">
        <f>O2614+P2527</f>
        <v/>
      </c>
      <c r="Q2614" s="241">
        <f>N2614+P2614</f>
        <v/>
      </c>
      <c r="R2614" s="238" t="n"/>
      <c r="S2614" s="240">
        <f>R2614+S2527</f>
        <v/>
      </c>
      <c r="T2614" s="238" t="n"/>
      <c r="U2614" s="240">
        <f>T2614+U2527</f>
        <v/>
      </c>
      <c r="V2614" s="242">
        <f>L2614-N2614-U2614</f>
        <v/>
      </c>
      <c r="W2614" s="240">
        <f>IF(L2614-N2614-U2614-V2614=0,"","Error")</f>
        <v/>
      </c>
    </row>
    <row r="2615" ht="14" customHeight="1" thickBot="1">
      <c r="A2615" s="78" t="inlineStr">
        <is>
          <t>76</t>
        </is>
      </c>
      <c r="B2615" s="79" t="inlineStr">
        <is>
          <t>7698</t>
        </is>
      </c>
      <c r="C2615" s="95" t="n">
        <v>76981</v>
      </c>
      <c r="D2615" s="96" t="inlineStr">
        <is>
          <t xml:space="preserve">ផលហិរញ្ញវត្ថុផ្សេងទៀត </t>
        </is>
      </c>
      <c r="E2615" s="90" t="inlineStr">
        <is>
          <t>ORB</t>
        </is>
      </c>
      <c r="F2615" s="118" t="n"/>
      <c r="G2615" s="257" t="n"/>
      <c r="H2615" s="257" t="n"/>
      <c r="I2615" s="257" t="n"/>
      <c r="J2615" s="258" t="n"/>
      <c r="K2615" s="118" t="n">
        <v>0</v>
      </c>
      <c r="L2615" s="258">
        <f>K2615+L2528</f>
        <v/>
      </c>
      <c r="M2615" s="118" t="n">
        <v>0</v>
      </c>
      <c r="N2615" s="258">
        <f>M2615+N2528</f>
        <v/>
      </c>
      <c r="O2615" s="118" t="n"/>
      <c r="P2615" s="258">
        <f>O2615+P2528</f>
        <v/>
      </c>
      <c r="Q2615" s="121">
        <f>N2615+P2615</f>
        <v/>
      </c>
      <c r="R2615" s="118" t="n"/>
      <c r="S2615" s="258">
        <f>R2615+S2528</f>
        <v/>
      </c>
      <c r="T2615" s="118" t="n"/>
      <c r="U2615" s="258">
        <f>T2615+U2528</f>
        <v/>
      </c>
      <c r="V2615" s="122">
        <f>L2615-N2615-U2615</f>
        <v/>
      </c>
      <c r="W2615" s="258">
        <f>IF(L2615-N2615-U2615-V2615=0,"","Error")</f>
        <v/>
      </c>
    </row>
    <row r="2616" ht="13" customHeight="1" thickBot="1">
      <c r="A2616" s="348" t="n">
        <v>45321</v>
      </c>
      <c r="B2616" s="346" t="n"/>
      <c r="C2616" s="346" t="n"/>
      <c r="D2616" s="346" t="n"/>
      <c r="E2616" s="346" t="n"/>
      <c r="F2616" s="349" t="n"/>
      <c r="G2616" s="156">
        <f>SUM(G2617:G2622,G2623,G2635:G2644,G2645,G2646,G2652:G2656,G2657,G2658,G2672,G2689,G2695:G2697,G2698,G2702)</f>
        <v/>
      </c>
      <c r="H2616" s="156">
        <f>SUM(H2617:H2622,H2623,H2635:H2644,H2645,H2646,H2652:H2656,H2657,H2658,H2672,H2689,H2695:H2697,H2698,H2702)</f>
        <v/>
      </c>
      <c r="I2616" s="156">
        <f>SUM(I2617:I2622,I2623,I2635:I2644,I2645,I2646,I2652:I2656,I2657,I2658,I2672,I2689,I2695:I2697,I2698,I2702)</f>
        <v/>
      </c>
      <c r="J2616" s="157">
        <f>SUM(J2617:J2622,J2623,J2635:J2644,J2645,J2646,J2652:J2656,J2657,J2658,J2672,J2689,J2695:J2697,J2698,J2702)</f>
        <v/>
      </c>
      <c r="K2616" s="155">
        <f>SUM(K2617:K2622,K2623,K2635:K2644,K2645,K2646,K2652:K2656,K2657,K2658,K2672,K2689,K2695:K2697,K2698,K2702)</f>
        <v/>
      </c>
      <c r="L2616" s="157">
        <f>SUM(L2617:L2622,L2623,L2635:L2644,L2645,L2646,L2652:L2656,L2657,L2658,L2672,L2689,L2695:L2697,L2698,L2702)</f>
        <v/>
      </c>
      <c r="M2616" s="155">
        <f>SUM(M2617:M2622,M2623,M2635:M2644,M2645,M2646,M2652:M2656,M2657,M2658,M2672,M2689,M2695:M2697,M2698,M2702)</f>
        <v/>
      </c>
      <c r="N2616" s="157">
        <f>SUM(N2617:N2622,N2623,N2635:N2644,N2645,N2646,N2652:N2656,N2657,N2658,N2672,N2689,N2695:N2697,N2698,N2702)</f>
        <v/>
      </c>
      <c r="O2616" s="155">
        <f>SUM(O2617:O2622,O2623,O2635:O2644,O2645,O2646,O2652:O2656,O2657,O2658,O2672,O2689,O2695:O2697,O2698,O2702)</f>
        <v/>
      </c>
      <c r="P2616" s="157">
        <f>SUM(P2617:P2622,P2623,P2635:P2644,P2645,P2646,P2652:P2656,P2657,P2658,P2672,P2689,P2695:P2697,P2698,P2702)</f>
        <v/>
      </c>
      <c r="Q2616" s="158">
        <f>SUM(Q2617:Q2622,Q2623,Q2635:Q2644,Q2645,Q2646,Q2652:Q2656,Q2657,Q2658,Q2672,Q2689,Q2695:Q2697,Q2698,Q2702)</f>
        <v/>
      </c>
      <c r="R2616" s="155">
        <f>SUM(R2617:R2622,R2623,R2635:R2644,R2645,R2646,R2652:R2656,R2657,R2658,R2672,R2689,R2695:R2697,R2698,R2702)</f>
        <v/>
      </c>
      <c r="S2616" s="157">
        <f>SUM(S2617:S2622,S2623,S2635:S2644,S2645,S2646,S2652:S2656,S2657,S2658,S2672,S2689,S2695:S2697,S2698,S2702)</f>
        <v/>
      </c>
      <c r="T2616" s="155">
        <f>SUM(T2617:T2622,T2623,T2635:T2644,T2645,T2646,T2652:T2656,T2657,T2658,T2672,T2689,T2695:T2697,T2698,T2702)</f>
        <v/>
      </c>
      <c r="U2616" s="157">
        <f>SUM(U2617:U2622,U2623,U2635:U2644,U2645,U2646,U2652:U2656,U2657,U2658,U2672,U2689,U2695:U2697,U2698,U2702)</f>
        <v/>
      </c>
      <c r="V2616" s="159">
        <f>SUM(V2617:V2622,V2623,V2635:V2644,V2645,V2646,V2652:V2656,V2657,V2658,V2672,V2689,V2695:V2697,V2698,V2702)</f>
        <v/>
      </c>
      <c r="W2616" s="157">
        <f>IF(L2616-N2616-U2616-V2616=0,"","Error")</f>
        <v/>
      </c>
    </row>
    <row r="2617" ht="13" customHeight="1">
      <c r="A2617" s="25" t="inlineStr">
        <is>
          <t>70</t>
        </is>
      </c>
      <c r="B2617" s="29" t="n">
        <v>7002</v>
      </c>
      <c r="C2617" s="20" t="n">
        <v>70025</v>
      </c>
      <c r="D2617" s="16" t="inlineStr">
        <is>
          <t>អាករលើតម្លៃបន្ថែម របបនាំចូល (សហគ្រាសប្រេងឥន្ធនៈ)</t>
        </is>
      </c>
      <c r="E2617" s="49" t="inlineStr">
        <is>
          <t>VPP</t>
        </is>
      </c>
      <c r="F2617" s="123" t="n"/>
      <c r="G2617" s="98" t="n"/>
      <c r="H2617" s="98" t="n"/>
      <c r="I2617" s="98" t="n"/>
      <c r="J2617" s="99" t="n"/>
      <c r="K2617" s="97" t="n">
        <v>0</v>
      </c>
      <c r="L2617" s="99">
        <f>K2617+L2530</f>
        <v/>
      </c>
      <c r="M2617" s="97" t="n">
        <v>0</v>
      </c>
      <c r="N2617" s="99">
        <f>M2617+N2530</f>
        <v/>
      </c>
      <c r="O2617" s="97" t="n"/>
      <c r="P2617" s="99">
        <f>O2617+P2530</f>
        <v/>
      </c>
      <c r="Q2617" s="100">
        <f>N2617+P2617</f>
        <v/>
      </c>
      <c r="R2617" s="97" t="n"/>
      <c r="S2617" s="99">
        <f>R2617+S2530</f>
        <v/>
      </c>
      <c r="T2617" s="97" t="n"/>
      <c r="U2617" s="99">
        <f>T2617+U2530</f>
        <v/>
      </c>
      <c r="V2617" s="101">
        <f>L2617-N2617-U2617</f>
        <v/>
      </c>
      <c r="W2617" s="99">
        <f>IF(L2617-N2617-U2617-V2617=0,"","Error")</f>
        <v/>
      </c>
    </row>
    <row r="2618" ht="13" customHeight="1">
      <c r="A2618" s="15" t="n"/>
      <c r="B2618" s="18" t="n"/>
      <c r="C2618" s="21" t="n">
        <v>70026</v>
      </c>
      <c r="D2618" s="22" t="inlineStr">
        <is>
          <t>អាករលើតម្លៃបន្ថែម របបនាំចូល (សហគ្រាសផ្សេងៗទៀត)</t>
        </is>
      </c>
      <c r="E2618" s="50" t="inlineStr">
        <is>
          <t>VOP</t>
        </is>
      </c>
      <c r="F2618" s="184" t="n"/>
      <c r="G2618" s="185" t="n"/>
      <c r="H2618" s="185" t="n"/>
      <c r="I2618" s="185" t="n"/>
      <c r="J2618" s="186" t="n"/>
      <c r="K2618" s="184" t="n">
        <v>2044100</v>
      </c>
      <c r="L2618" s="186">
        <f>K2618+L2531</f>
        <v/>
      </c>
      <c r="M2618" s="184" t="n">
        <v>2181328</v>
      </c>
      <c r="N2618" s="186">
        <f>M2618+N2531</f>
        <v/>
      </c>
      <c r="O2618" s="184" t="n"/>
      <c r="P2618" s="186">
        <f>O2618+P2531</f>
        <v/>
      </c>
      <c r="Q2618" s="187">
        <f>N2618+P2618</f>
        <v/>
      </c>
      <c r="R2618" s="184" t="n"/>
      <c r="S2618" s="186">
        <f>R2618+S2531</f>
        <v/>
      </c>
      <c r="T2618" s="184" t="n"/>
      <c r="U2618" s="186">
        <f>T2618+U2531</f>
        <v/>
      </c>
      <c r="V2618" s="188">
        <f>L2618-N2618-U2618</f>
        <v/>
      </c>
      <c r="W2618" s="186">
        <f>IF(L2618-N2618-U2618-V2618=0,"","Error")</f>
        <v/>
      </c>
    </row>
    <row r="2619" ht="14" customHeight="1" thickBot="1">
      <c r="A2619" s="15" t="n"/>
      <c r="B2619" s="24" t="n"/>
      <c r="C2619" s="55" t="n">
        <v>70027</v>
      </c>
      <c r="D2619" s="56" t="inlineStr">
        <is>
          <t>អាករលើតម្លៃបន្ថែម របបនាំចូល (ជាបន្ទុករបស់រដ្ឋ)</t>
        </is>
      </c>
      <c r="E2619" s="57" t="inlineStr">
        <is>
          <t>VAP</t>
        </is>
      </c>
      <c r="F2619" s="107" t="n"/>
      <c r="G2619" s="108" t="n"/>
      <c r="H2619" s="108" t="n"/>
      <c r="I2619" s="108" t="n"/>
      <c r="J2619" s="109" t="n"/>
      <c r="K2619" s="107" t="n">
        <v>2693600</v>
      </c>
      <c r="L2619" s="109">
        <f>K2619+L2532</f>
        <v/>
      </c>
      <c r="M2619" s="107" t="n">
        <v>0</v>
      </c>
      <c r="N2619" s="109">
        <f>M2619+N2532</f>
        <v/>
      </c>
      <c r="O2619" s="107" t="n"/>
      <c r="P2619" s="109">
        <f>O2619+P2532</f>
        <v/>
      </c>
      <c r="Q2619" s="110">
        <f>N2619+P2619</f>
        <v/>
      </c>
      <c r="R2619" s="107" t="n"/>
      <c r="S2619" s="109">
        <f>R2619+S2532</f>
        <v/>
      </c>
      <c r="T2619" s="107" t="n"/>
      <c r="U2619" s="109">
        <f>T2619+U2532</f>
        <v/>
      </c>
      <c r="V2619" s="111">
        <f>L2619-N2619-U2619</f>
        <v/>
      </c>
      <c r="W2619" s="109">
        <f>IF(L2619-N2619-U2619-V2619=0,"","Error")</f>
        <v/>
      </c>
    </row>
    <row r="2620" ht="13" customHeight="1">
      <c r="A2620" s="15" t="n"/>
      <c r="B2620" s="29" t="n">
        <v>7003</v>
      </c>
      <c r="C2620" s="20" t="n">
        <v>70032</v>
      </c>
      <c r="D2620" s="16" t="inlineStr">
        <is>
          <t>អាករពិសេសលើទំនិញមួយចំនួន របបនាំចូល (សហគ្រាសប្រេងឥន្ធនៈ)</t>
        </is>
      </c>
      <c r="E2620" s="49" t="inlineStr">
        <is>
          <t>SPP</t>
        </is>
      </c>
      <c r="F2620" s="97" t="n"/>
      <c r="G2620" s="98" t="n"/>
      <c r="H2620" s="98" t="n"/>
      <c r="I2620" s="98" t="n"/>
      <c r="J2620" s="99" t="n"/>
      <c r="K2620" s="97" t="n">
        <v>0</v>
      </c>
      <c r="L2620" s="99">
        <f>K2620+L2533</f>
        <v/>
      </c>
      <c r="M2620" s="97" t="n">
        <v>0</v>
      </c>
      <c r="N2620" s="99">
        <f>M2620+N2533</f>
        <v/>
      </c>
      <c r="O2620" s="97" t="n"/>
      <c r="P2620" s="99">
        <f>O2620+P2533</f>
        <v/>
      </c>
      <c r="Q2620" s="100">
        <f>N2620+P2620</f>
        <v/>
      </c>
      <c r="R2620" s="97" t="n"/>
      <c r="S2620" s="99">
        <f>R2620+S2533</f>
        <v/>
      </c>
      <c r="T2620" s="97" t="n"/>
      <c r="U2620" s="99">
        <f>T2620+U2533</f>
        <v/>
      </c>
      <c r="V2620" s="101">
        <f>L2620-N2620-U2620</f>
        <v/>
      </c>
      <c r="W2620" s="99">
        <f>IF(L2620-N2620-U2620-V2620=0,"","Error")</f>
        <v/>
      </c>
    </row>
    <row r="2621" ht="14" customHeight="1" thickBot="1">
      <c r="A2621" s="15" t="n"/>
      <c r="B2621" s="24" t="n"/>
      <c r="C2621" s="55" t="n">
        <v>70033</v>
      </c>
      <c r="D2621" s="56" t="inlineStr">
        <is>
          <t>អាករពិសេសលើទំនិញមួយចំនួន របបនាំចូល (សហគ្រាសផ្សេងៗទៀត)</t>
        </is>
      </c>
      <c r="E2621" s="57" t="inlineStr">
        <is>
          <t>SOP</t>
        </is>
      </c>
      <c r="F2621" s="107" t="n"/>
      <c r="G2621" s="108" t="n"/>
      <c r="H2621" s="108" t="n"/>
      <c r="I2621" s="108" t="n"/>
      <c r="J2621" s="109" t="n"/>
      <c r="K2621" s="107" t="n">
        <v>0</v>
      </c>
      <c r="L2621" s="109">
        <f>K2621+L2534</f>
        <v/>
      </c>
      <c r="M2621" s="107" t="n">
        <v>0</v>
      </c>
      <c r="N2621" s="109">
        <f>M2621+N2534</f>
        <v/>
      </c>
      <c r="O2621" s="107" t="n"/>
      <c r="P2621" s="109">
        <f>O2621+P2534</f>
        <v/>
      </c>
      <c r="Q2621" s="110">
        <f>N2621+P2621</f>
        <v/>
      </c>
      <c r="R2621" s="107" t="n"/>
      <c r="S2621" s="109">
        <f>R2621+S2534</f>
        <v/>
      </c>
      <c r="T2621" s="107" t="n"/>
      <c r="U2621" s="109">
        <f>T2621+U2534</f>
        <v/>
      </c>
      <c r="V2621" s="111">
        <f>L2621-N2621-U2621</f>
        <v/>
      </c>
      <c r="W2621" s="109">
        <f>IF(L2621-N2621-U2621-V2621=0,"","Error")</f>
        <v/>
      </c>
    </row>
    <row r="2622" ht="14" customHeight="1" thickBot="1">
      <c r="A2622" s="25" t="inlineStr">
        <is>
          <t>71</t>
        </is>
      </c>
      <c r="B2622" s="29" t="n">
        <v>7100</v>
      </c>
      <c r="C2622" s="125" t="n">
        <v>71001</v>
      </c>
      <c r="D2622" s="39" t="inlineStr">
        <is>
          <t>ពន្ធគយពីការនាំចូល</t>
        </is>
      </c>
      <c r="E2622" s="51" t="inlineStr">
        <is>
          <t>COP</t>
        </is>
      </c>
      <c r="F2622" s="116" t="n"/>
      <c r="G2622" s="113" t="n"/>
      <c r="H2622" s="113" t="n"/>
      <c r="I2622" s="113" t="n"/>
      <c r="J2622" s="114" t="n"/>
      <c r="K2622" s="116" t="n">
        <v>2665900</v>
      </c>
      <c r="L2622" s="114">
        <f>K2622+L2535</f>
        <v/>
      </c>
      <c r="M2622" s="116" t="n">
        <v>2844807</v>
      </c>
      <c r="N2622" s="114">
        <f>M2622+N2535</f>
        <v/>
      </c>
      <c r="O2622" s="116" t="n"/>
      <c r="P2622" s="114">
        <f>O2622+P2535</f>
        <v/>
      </c>
      <c r="Q2622" s="115">
        <f>N2622+P2622</f>
        <v/>
      </c>
      <c r="R2622" s="116" t="n"/>
      <c r="S2622" s="114">
        <f>R2622+S2535</f>
        <v/>
      </c>
      <c r="T2622" s="116" t="n"/>
      <c r="U2622" s="114">
        <f>T2622+U2535</f>
        <v/>
      </c>
      <c r="V2622" s="117">
        <f>L2622-N2622-U2622</f>
        <v/>
      </c>
      <c r="W2622" s="114">
        <f>IF(L2622-N2622-U2622-V2622=0,"","Error")</f>
        <v/>
      </c>
    </row>
    <row r="2623" ht="14" customHeight="1" thickBot="1">
      <c r="A2623" s="23" t="n"/>
      <c r="B2623" s="18" t="n"/>
      <c r="C2623" s="129" t="n"/>
      <c r="D2623" s="91" t="inlineStr">
        <is>
          <t>សរុបកម្រៃពីការ​ងារគយ</t>
        </is>
      </c>
      <c r="E2623" s="92" t="n"/>
      <c r="F2623" s="160" t="n"/>
      <c r="G2623" s="161">
        <f>G2624+G2625+G2626+G2634</f>
        <v/>
      </c>
      <c r="H2623" s="161">
        <f>H2624+H2625+H2626+H2634</f>
        <v/>
      </c>
      <c r="I2623" s="161">
        <f>I2624+I2625+I2626+I2634</f>
        <v/>
      </c>
      <c r="J2623" s="120">
        <f>J2624+J2625+J2626+J2634</f>
        <v/>
      </c>
      <c r="K2623" s="160">
        <f>K2624+K2625+K2626+K2634</f>
        <v/>
      </c>
      <c r="L2623" s="120">
        <f>L2624+L2625+L2626+L2634</f>
        <v/>
      </c>
      <c r="M2623" s="160">
        <f>M2624+M2625+M2626+M2634</f>
        <v/>
      </c>
      <c r="N2623" s="120">
        <f>N2624+N2625+N2626+N2634</f>
        <v/>
      </c>
      <c r="O2623" s="160">
        <f>O2624+O2625+O2626+O2634</f>
        <v/>
      </c>
      <c r="P2623" s="120">
        <f>P2624+P2625+P2626+P2634</f>
        <v/>
      </c>
      <c r="Q2623" s="121">
        <f>Q2624+Q2625+Q2626+Q2634</f>
        <v/>
      </c>
      <c r="R2623" s="160">
        <f>R2624+R2625+R2626+R2634</f>
        <v/>
      </c>
      <c r="S2623" s="120">
        <f>S2624+S2625+S2626+S2634</f>
        <v/>
      </c>
      <c r="T2623" s="160">
        <f>T2624+T2625+T2626+T2634</f>
        <v/>
      </c>
      <c r="U2623" s="120">
        <f>U2624+U2625+U2626+U2634</f>
        <v/>
      </c>
      <c r="V2623" s="162">
        <f>V2624+V2625+V2626+V2634</f>
        <v/>
      </c>
      <c r="W2623" s="120">
        <f>IF(L2623-N2623-U2623-V2623=0,"","Error")</f>
        <v/>
      </c>
    </row>
    <row r="2624" ht="13" customHeight="1">
      <c r="A2624" s="23" t="n"/>
      <c r="B2624" s="18" t="n"/>
      <c r="C2624" s="129" t="n"/>
      <c r="D2624" s="17" t="inlineStr">
        <is>
          <t>កម្រៃស្តុកទំនិញក្នុងសន្និធិគយបណ្តោះអាសន្នហួសកាលកំណត់</t>
        </is>
      </c>
      <c r="E2624" s="52" t="inlineStr">
        <is>
          <t>OSF</t>
        </is>
      </c>
      <c r="F2624" s="163" t="n"/>
      <c r="G2624" s="164" t="n"/>
      <c r="H2624" s="164" t="n"/>
      <c r="I2624" s="164" t="n"/>
      <c r="J2624" s="165" t="n"/>
      <c r="K2624" s="163" t="n">
        <v>0</v>
      </c>
      <c r="L2624" s="165">
        <f>K2624+L2537</f>
        <v/>
      </c>
      <c r="M2624" s="163" t="n">
        <v>0</v>
      </c>
      <c r="N2624" s="165">
        <f>M2624+N2537</f>
        <v/>
      </c>
      <c r="O2624" s="163" t="n"/>
      <c r="P2624" s="165">
        <f>O2624+P2537</f>
        <v/>
      </c>
      <c r="Q2624" s="166">
        <f>N2624+P2624</f>
        <v/>
      </c>
      <c r="R2624" s="163" t="n"/>
      <c r="S2624" s="165">
        <f>R2624+S2537</f>
        <v/>
      </c>
      <c r="T2624" s="163" t="n"/>
      <c r="U2624" s="165">
        <f>T2624+U2537</f>
        <v/>
      </c>
      <c r="V2624" s="167">
        <f>L2624-N2624-U2624</f>
        <v/>
      </c>
      <c r="W2624" s="165">
        <f>IF(L2624-N2624-U2624-V2624=0,"","Error")</f>
        <v/>
      </c>
    </row>
    <row r="2625" ht="14" customHeight="1" thickBot="1">
      <c r="A2625" s="23" t="n"/>
      <c r="B2625" s="18" t="n"/>
      <c r="C2625" s="129" t="n"/>
      <c r="D2625" s="82" t="inlineStr">
        <is>
          <t>កម្រៃទំនិញនាំចូលសម្រាប់លក់ក្នុងអគារលក់ទំនិញរួចពន្ធ</t>
        </is>
      </c>
      <c r="E2625" s="83" t="inlineStr">
        <is>
          <t>DSF</t>
        </is>
      </c>
      <c r="F2625" s="168" t="n"/>
      <c r="G2625" s="169" t="n"/>
      <c r="H2625" s="169" t="n"/>
      <c r="I2625" s="169" t="n"/>
      <c r="J2625" s="170" t="n"/>
      <c r="K2625" s="168" t="n">
        <v>0</v>
      </c>
      <c r="L2625" s="170">
        <f>K2625+L2538</f>
        <v/>
      </c>
      <c r="M2625" s="168" t="n">
        <v>0</v>
      </c>
      <c r="N2625" s="170">
        <f>M2625+N2538</f>
        <v/>
      </c>
      <c r="O2625" s="168" t="n"/>
      <c r="P2625" s="170">
        <f>O2625+P2538</f>
        <v/>
      </c>
      <c r="Q2625" s="171">
        <f>N2625+P2625</f>
        <v/>
      </c>
      <c r="R2625" s="168" t="n"/>
      <c r="S2625" s="170">
        <f>R2625+S2538</f>
        <v/>
      </c>
      <c r="T2625" s="168" t="n"/>
      <c r="U2625" s="170">
        <f>T2625+U2538</f>
        <v/>
      </c>
      <c r="V2625" s="172">
        <f>L2625-N2625-U2625</f>
        <v/>
      </c>
      <c r="W2625" s="170">
        <f>IF(L2625-N2625-U2625-V2625=0,"","Error")</f>
        <v/>
      </c>
    </row>
    <row r="2626" ht="14" customHeight="1" thickBot="1">
      <c r="A2626" s="23" t="n"/>
      <c r="B2626" s="18" t="n"/>
      <c r="C2626" s="129" t="n"/>
      <c r="D2626" s="93" t="inlineStr">
        <is>
          <t>សរុបកម្រៃឆ្លងកាត់ (មាតិកាចាស់)</t>
        </is>
      </c>
      <c r="E2626" s="94" t="inlineStr">
        <is>
          <t>TRF</t>
        </is>
      </c>
      <c r="F2626" s="160" t="n"/>
      <c r="G2626" s="161">
        <f>SUM(G2627:G2633)</f>
        <v/>
      </c>
      <c r="H2626" s="161">
        <f>SUM(H2627:H2633)</f>
        <v/>
      </c>
      <c r="I2626" s="161">
        <f>SUM(I2627:I2633)</f>
        <v/>
      </c>
      <c r="J2626" s="120">
        <f>SUM(J2627:J2633)</f>
        <v/>
      </c>
      <c r="K2626" s="160" t="n">
        <v>0</v>
      </c>
      <c r="L2626" s="120">
        <f>SUM(L2627:L2633)</f>
        <v/>
      </c>
      <c r="M2626" s="160" t="n">
        <v>0</v>
      </c>
      <c r="N2626" s="120">
        <f>SUM(N2627:N2633)</f>
        <v/>
      </c>
      <c r="O2626" s="160">
        <f>SUM(O2627:O2633)</f>
        <v/>
      </c>
      <c r="P2626" s="120">
        <f>SUM(P2627:P2633)</f>
        <v/>
      </c>
      <c r="Q2626" s="121">
        <f>SUM(Q2627:Q2633)</f>
        <v/>
      </c>
      <c r="R2626" s="160">
        <f>SUM(R2627:R2633)</f>
        <v/>
      </c>
      <c r="S2626" s="120">
        <f>SUM(S2627:S2633)</f>
        <v/>
      </c>
      <c r="T2626" s="160">
        <f>SUM(T2627:T2633)</f>
        <v/>
      </c>
      <c r="U2626" s="120">
        <f>SUM(U2627:U2633)</f>
        <v/>
      </c>
      <c r="V2626" s="162">
        <f>SUM(V2627:V2633)</f>
        <v/>
      </c>
      <c r="W2626" s="120">
        <f>IF(L2626-N2626-U2626-V2626=0,"","Error")</f>
        <v/>
      </c>
    </row>
    <row r="2627" ht="26" customHeight="1">
      <c r="A2627" s="23" t="n"/>
      <c r="B2627" s="18" t="n"/>
      <c r="C2627" s="129" t="n"/>
      <c r="D262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627" s="53" t="inlineStr">
        <is>
          <t>TFT</t>
        </is>
      </c>
      <c r="F2627" s="173" t="n"/>
      <c r="G2627" s="174" t="n"/>
      <c r="H2627" s="174" t="n"/>
      <c r="I2627" s="174" t="n"/>
      <c r="J2627" s="175" t="n"/>
      <c r="K2627" s="173" t="n">
        <v>0</v>
      </c>
      <c r="L2627" s="175">
        <f>K2627+L2540</f>
        <v/>
      </c>
      <c r="M2627" s="173" t="n">
        <v>0</v>
      </c>
      <c r="N2627" s="175">
        <f>M2627+N2540</f>
        <v/>
      </c>
      <c r="O2627" s="173" t="n"/>
      <c r="P2627" s="175">
        <f>O2627+P2540</f>
        <v/>
      </c>
      <c r="Q2627" s="176">
        <f>N2627+P2627</f>
        <v/>
      </c>
      <c r="R2627" s="173" t="n"/>
      <c r="S2627" s="175">
        <f>R2627+S2540</f>
        <v/>
      </c>
      <c r="T2627" s="173" t="n"/>
      <c r="U2627" s="175">
        <f>T2627+U2540</f>
        <v/>
      </c>
      <c r="V2627" s="177">
        <f>L2627-N2627-U2627</f>
        <v/>
      </c>
      <c r="W2627" s="175">
        <f>IF(L2627-N2627-U2627-V2627=0,"","Error")</f>
        <v/>
      </c>
    </row>
    <row r="2628" ht="13" customHeight="1">
      <c r="A2628" s="23" t="n"/>
      <c r="B2628" s="18" t="n"/>
      <c r="C2628" s="129" t="n"/>
      <c r="D262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628" s="54" t="inlineStr">
        <is>
          <t>TFF</t>
        </is>
      </c>
      <c r="F2628" s="178" t="n"/>
      <c r="G2628" s="179" t="n"/>
      <c r="H2628" s="179" t="n"/>
      <c r="I2628" s="179" t="n"/>
      <c r="J2628" s="180" t="n"/>
      <c r="K2628" s="178" t="n">
        <v>0</v>
      </c>
      <c r="L2628" s="180">
        <f>K2628+L2541</f>
        <v/>
      </c>
      <c r="M2628" s="178" t="n">
        <v>0</v>
      </c>
      <c r="N2628" s="180">
        <f>M2628+N2541</f>
        <v/>
      </c>
      <c r="O2628" s="178" t="n"/>
      <c r="P2628" s="180">
        <f>O2628+P2541</f>
        <v/>
      </c>
      <c r="Q2628" s="181">
        <f>N2628+P2628</f>
        <v/>
      </c>
      <c r="R2628" s="178" t="n"/>
      <c r="S2628" s="180">
        <f>R2628+S2541</f>
        <v/>
      </c>
      <c r="T2628" s="178" t="n"/>
      <c r="U2628" s="180">
        <f>T2628+U2541</f>
        <v/>
      </c>
      <c r="V2628" s="182">
        <f>L2628-N2628-U2628</f>
        <v/>
      </c>
      <c r="W2628" s="180">
        <f>IF(L2628-N2628-U2628-V2628=0,"","Error")</f>
        <v/>
      </c>
    </row>
    <row r="2629" ht="13" customHeight="1">
      <c r="A2629" s="23" t="n"/>
      <c r="B2629" s="18" t="n"/>
      <c r="C2629" s="129" t="n"/>
      <c r="D2629" s="38" t="inlineStr">
        <is>
          <t xml:space="preserve">   កម្រៃឆ្លងកាត់ទំនិញមិនផ្ទុកក្នុងកុងតឺន័រ (មាតិកាចាស់)</t>
        </is>
      </c>
      <c r="E2629" s="54" t="inlineStr">
        <is>
          <t>TFN</t>
        </is>
      </c>
      <c r="F2629" s="178" t="n"/>
      <c r="G2629" s="179" t="n"/>
      <c r="H2629" s="179" t="n"/>
      <c r="I2629" s="179" t="n"/>
      <c r="J2629" s="180" t="n"/>
      <c r="K2629" s="178" t="n">
        <v>0</v>
      </c>
      <c r="L2629" s="180">
        <f>K2629+L2542</f>
        <v/>
      </c>
      <c r="M2629" s="178" t="n">
        <v>0</v>
      </c>
      <c r="N2629" s="180">
        <f>M2629+N2542</f>
        <v/>
      </c>
      <c r="O2629" s="178" t="n"/>
      <c r="P2629" s="180">
        <f>O2629+P2542</f>
        <v/>
      </c>
      <c r="Q2629" s="181">
        <f>N2629+P2629</f>
        <v/>
      </c>
      <c r="R2629" s="178" t="n"/>
      <c r="S2629" s="180">
        <f>R2629+S2542</f>
        <v/>
      </c>
      <c r="T2629" s="178" t="n"/>
      <c r="U2629" s="180">
        <f>T2629+U2542</f>
        <v/>
      </c>
      <c r="V2629" s="182">
        <f>L2629-N2629-U2629</f>
        <v/>
      </c>
      <c r="W2629" s="180">
        <f>IF(L2629-N2629-U2629-V2629=0,"","Error")</f>
        <v/>
      </c>
    </row>
    <row r="2630" ht="13" customHeight="1">
      <c r="A2630" s="23" t="n"/>
      <c r="B2630" s="18" t="n"/>
      <c r="C2630" s="129" t="n"/>
      <c r="D2630" s="38" t="inlineStr">
        <is>
          <t xml:space="preserve">   កម្រៃឆ្លងកាត់គោ ក្របី និងសេះរស់ (មាតិកាចាស់)</t>
        </is>
      </c>
      <c r="E2630" s="54" t="inlineStr">
        <is>
          <t>TFB</t>
        </is>
      </c>
      <c r="F2630" s="178" t="n"/>
      <c r="G2630" s="179" t="n"/>
      <c r="H2630" s="179" t="n"/>
      <c r="I2630" s="179" t="n"/>
      <c r="J2630" s="180" t="n"/>
      <c r="K2630" s="178" t="n">
        <v>0</v>
      </c>
      <c r="L2630" s="180">
        <f>K2630+L2543</f>
        <v/>
      </c>
      <c r="M2630" s="178" t="n">
        <v>0</v>
      </c>
      <c r="N2630" s="180">
        <f>M2630+N2543</f>
        <v/>
      </c>
      <c r="O2630" s="178" t="n"/>
      <c r="P2630" s="180">
        <f>O2630+P2543</f>
        <v/>
      </c>
      <c r="Q2630" s="181">
        <f>N2630+P2630</f>
        <v/>
      </c>
      <c r="R2630" s="178" t="n"/>
      <c r="S2630" s="180">
        <f>R2630+S2543</f>
        <v/>
      </c>
      <c r="T2630" s="178" t="n"/>
      <c r="U2630" s="180">
        <f>T2630+U2543</f>
        <v/>
      </c>
      <c r="V2630" s="182">
        <f>L2630-N2630-U2630</f>
        <v/>
      </c>
      <c r="W2630" s="180">
        <f>IF(L2630-N2630-U2630-V2630=0,"","Error")</f>
        <v/>
      </c>
    </row>
    <row r="2631" ht="13" customHeight="1">
      <c r="A2631" s="23" t="n"/>
      <c r="B2631" s="18" t="n"/>
      <c r="C2631" s="129" t="n"/>
      <c r="D2631" s="38" t="inlineStr">
        <is>
          <t xml:space="preserve">   កម្រៃឆ្លងកាត់ជ្រូក ចៀម និងពពែរស់ (មាតិកាចាស់)</t>
        </is>
      </c>
      <c r="E2631" s="54" t="inlineStr">
        <is>
          <t>TFS</t>
        </is>
      </c>
      <c r="F2631" s="178" t="n"/>
      <c r="G2631" s="179" t="n"/>
      <c r="H2631" s="179" t="n"/>
      <c r="I2631" s="179" t="n"/>
      <c r="J2631" s="180" t="n"/>
      <c r="K2631" s="178" t="n">
        <v>0</v>
      </c>
      <c r="L2631" s="180">
        <f>K2631+L2544</f>
        <v/>
      </c>
      <c r="M2631" s="178" t="n">
        <v>0</v>
      </c>
      <c r="N2631" s="180">
        <f>M2631+N2544</f>
        <v/>
      </c>
      <c r="O2631" s="178" t="n"/>
      <c r="P2631" s="180">
        <f>O2631+P2544</f>
        <v/>
      </c>
      <c r="Q2631" s="181">
        <f>N2631+P2631</f>
        <v/>
      </c>
      <c r="R2631" s="178" t="n"/>
      <c r="S2631" s="180">
        <f>R2631+S2544</f>
        <v/>
      </c>
      <c r="T2631" s="178" t="n"/>
      <c r="U2631" s="180">
        <f>T2631+U2544</f>
        <v/>
      </c>
      <c r="V2631" s="182">
        <f>L2631-N2631-U2631</f>
        <v/>
      </c>
      <c r="W2631" s="180">
        <f>IF(L2631-N2631-U2631-V2631=0,"","Error")</f>
        <v/>
      </c>
    </row>
    <row r="2632" ht="13" customHeight="1">
      <c r="A2632" s="23" t="n"/>
      <c r="B2632" s="18" t="n"/>
      <c r="C2632" s="129" t="n"/>
      <c r="D2632" s="38" t="inlineStr">
        <is>
          <t xml:space="preserve">   កម្រៃឆ្លងកាត់សត្វស្លាប (មាន់ ទា...) (មាតិកាចាស់)</t>
        </is>
      </c>
      <c r="E2632" s="54" t="inlineStr">
        <is>
          <t>TFP</t>
        </is>
      </c>
      <c r="F2632" s="178" t="n"/>
      <c r="G2632" s="179" t="n"/>
      <c r="H2632" s="179" t="n"/>
      <c r="I2632" s="179" t="n"/>
      <c r="J2632" s="180" t="n"/>
      <c r="K2632" s="178" t="n">
        <v>0</v>
      </c>
      <c r="L2632" s="180">
        <f>K2632+L2545</f>
        <v/>
      </c>
      <c r="M2632" s="178" t="n">
        <v>0</v>
      </c>
      <c r="N2632" s="180">
        <f>M2632+N2545</f>
        <v/>
      </c>
      <c r="O2632" s="178" t="n"/>
      <c r="P2632" s="180">
        <f>O2632+P2545</f>
        <v/>
      </c>
      <c r="Q2632" s="181">
        <f>N2632+P2632</f>
        <v/>
      </c>
      <c r="R2632" s="178" t="n"/>
      <c r="S2632" s="180">
        <f>R2632+S2545</f>
        <v/>
      </c>
      <c r="T2632" s="178" t="n"/>
      <c r="U2632" s="180">
        <f>T2632+U2545</f>
        <v/>
      </c>
      <c r="V2632" s="182">
        <f>L2632-N2632-U2632</f>
        <v/>
      </c>
      <c r="W2632" s="180">
        <f>IF(L2632-N2632-U2632-V2632=0,"","Error")</f>
        <v/>
      </c>
    </row>
    <row r="2633" ht="13" customHeight="1">
      <c r="A2633" s="23" t="n"/>
      <c r="B2633" s="18" t="n"/>
      <c r="C2633" s="129" t="n"/>
      <c r="D2633" s="38" t="inlineStr">
        <is>
          <t xml:space="preserve">   កម្រៃឆ្លងកាត់ផលិតផលជលផល (មាតិកាចាស់)</t>
        </is>
      </c>
      <c r="E2633" s="54" t="inlineStr">
        <is>
          <t>TFA</t>
        </is>
      </c>
      <c r="F2633" s="178" t="n"/>
      <c r="G2633" s="179" t="n"/>
      <c r="H2633" s="179" t="n"/>
      <c r="I2633" s="179" t="n"/>
      <c r="J2633" s="180" t="n"/>
      <c r="K2633" s="178" t="n">
        <v>0</v>
      </c>
      <c r="L2633" s="180">
        <f>K2633+L2546</f>
        <v/>
      </c>
      <c r="M2633" s="178" t="n">
        <v>0</v>
      </c>
      <c r="N2633" s="180">
        <f>M2633+N2546</f>
        <v/>
      </c>
      <c r="O2633" s="178" t="n"/>
      <c r="P2633" s="180">
        <f>O2633+P2546</f>
        <v/>
      </c>
      <c r="Q2633" s="181">
        <f>N2633+P2633</f>
        <v/>
      </c>
      <c r="R2633" s="178" t="n"/>
      <c r="S2633" s="180">
        <f>R2633+S2546</f>
        <v/>
      </c>
      <c r="T2633" s="178" t="n"/>
      <c r="U2633" s="180">
        <f>T2633+U2546</f>
        <v/>
      </c>
      <c r="V2633" s="182">
        <f>L2633-N2633-U2633</f>
        <v/>
      </c>
      <c r="W2633" s="180">
        <f>IF(L2633-N2633-U2633-V2633=0,"","Error")</f>
        <v/>
      </c>
    </row>
    <row r="2634" ht="13" customHeight="1">
      <c r="A2634" s="23" t="n"/>
      <c r="B2634" s="18" t="n"/>
      <c r="C2634" s="183" t="n"/>
      <c r="D2634" s="22" t="inlineStr">
        <is>
          <t>កម្រៃផ្សេងៗ</t>
        </is>
      </c>
      <c r="E2634" s="50" t="inlineStr">
        <is>
          <t>OFS</t>
        </is>
      </c>
      <c r="F2634" s="184" t="n"/>
      <c r="G2634" s="185" t="n"/>
      <c r="H2634" s="185" t="n"/>
      <c r="I2634" s="185" t="n"/>
      <c r="J2634" s="186" t="n"/>
      <c r="K2634" s="184" t="n">
        <v>0</v>
      </c>
      <c r="L2634" s="186">
        <f>K2634+L2547</f>
        <v/>
      </c>
      <c r="M2634" s="184" t="n">
        <v>0</v>
      </c>
      <c r="N2634" s="186">
        <f>M2634+N2547</f>
        <v/>
      </c>
      <c r="O2634" s="184" t="n"/>
      <c r="P2634" s="186">
        <f>O2634+P2547</f>
        <v/>
      </c>
      <c r="Q2634" s="187">
        <f>N2634+P2634</f>
        <v/>
      </c>
      <c r="R2634" s="184" t="n"/>
      <c r="S2634" s="186">
        <f>R2634+S2547</f>
        <v/>
      </c>
      <c r="T2634" s="184" t="n"/>
      <c r="U2634" s="186">
        <f>T2634+U2547</f>
        <v/>
      </c>
      <c r="V2634" s="188">
        <f>L2634-N2634-U2634</f>
        <v/>
      </c>
      <c r="W2634" s="186">
        <f>IF(L2634-N2634-U2634-V2634=0,"","Error")</f>
        <v/>
      </c>
    </row>
    <row r="2635" ht="13" customHeight="1">
      <c r="A2635" s="15" t="n"/>
      <c r="B2635" s="18" t="n"/>
      <c r="C2635" s="21" t="n">
        <v>71003</v>
      </c>
      <c r="D2635" s="22" t="inlineStr">
        <is>
          <t>ពន្ធគយលើផលិតផលតេលសិលា</t>
        </is>
      </c>
      <c r="E2635" s="50" t="inlineStr">
        <is>
          <t>CPP</t>
        </is>
      </c>
      <c r="F2635" s="184" t="n"/>
      <c r="G2635" s="185" t="n"/>
      <c r="H2635" s="185" t="n"/>
      <c r="I2635" s="185" t="n"/>
      <c r="J2635" s="186" t="n"/>
      <c r="K2635" s="184" t="n">
        <v>0</v>
      </c>
      <c r="L2635" s="186">
        <f>K2635+L2548</f>
        <v/>
      </c>
      <c r="M2635" s="184" t="n">
        <v>0</v>
      </c>
      <c r="N2635" s="186">
        <f>M2635+N2548</f>
        <v/>
      </c>
      <c r="O2635" s="184" t="n"/>
      <c r="P2635" s="186">
        <f>O2635+P2548</f>
        <v/>
      </c>
      <c r="Q2635" s="187">
        <f>N2635+P2635</f>
        <v/>
      </c>
      <c r="R2635" s="184" t="n"/>
      <c r="S2635" s="186">
        <f>R2635+S2548</f>
        <v/>
      </c>
      <c r="T2635" s="184" t="n"/>
      <c r="U2635" s="186">
        <f>T2635+U2548</f>
        <v/>
      </c>
      <c r="V2635" s="188">
        <f>L2635-N2635-U2635</f>
        <v/>
      </c>
      <c r="W2635" s="186">
        <f>IF(L2635-N2635-U2635-V2635=0,"","Error")</f>
        <v/>
      </c>
    </row>
    <row r="2636" ht="13" customHeight="1">
      <c r="A2636" s="15" t="n"/>
      <c r="B2636" s="18" t="n"/>
      <c r="C2636" s="21" t="n">
        <v>71004</v>
      </c>
      <c r="D2636" s="22" t="inlineStr">
        <is>
          <t>អាករបន្ថែមលើផលិតផលតេលសិលាសម្រាប់ថែទាំផ្លូវថ្នល់</t>
        </is>
      </c>
      <c r="E2636" s="50" t="inlineStr">
        <is>
          <t>ATP</t>
        </is>
      </c>
      <c r="F2636" s="184" t="n"/>
      <c r="G2636" s="185" t="n"/>
      <c r="H2636" s="185" t="n"/>
      <c r="I2636" s="185" t="n"/>
      <c r="J2636" s="186" t="n"/>
      <c r="K2636" s="184" t="n">
        <v>0</v>
      </c>
      <c r="L2636" s="186">
        <f>K2636+L2549</f>
        <v/>
      </c>
      <c r="M2636" s="184" t="n">
        <v>0</v>
      </c>
      <c r="N2636" s="186">
        <f>M2636+N2549</f>
        <v/>
      </c>
      <c r="O2636" s="184" t="n"/>
      <c r="P2636" s="186">
        <f>O2636+P2549</f>
        <v/>
      </c>
      <c r="Q2636" s="187">
        <f>N2636+P2636</f>
        <v/>
      </c>
      <c r="R2636" s="184" t="n"/>
      <c r="S2636" s="186">
        <f>R2636+S2549</f>
        <v/>
      </c>
      <c r="T2636" s="184" t="n"/>
      <c r="U2636" s="186">
        <f>T2636+U2549</f>
        <v/>
      </c>
      <c r="V2636" s="188">
        <f>L2636-N2636-U2636</f>
        <v/>
      </c>
      <c r="W2636" s="186">
        <f>IF(L2636-N2636-U2636-V2636=0,"","Error")</f>
        <v/>
      </c>
    </row>
    <row r="2637" ht="13" customHeight="1">
      <c r="A2637" s="15" t="n"/>
      <c r="B2637" s="18" t="n"/>
      <c r="C2637" s="21" t="n">
        <v>71005</v>
      </c>
      <c r="D2637" s="22" t="inlineStr">
        <is>
          <t>ផលពីការលក់ទំនិញរឹបអូស និងទំនិញគ្មានការទាមទារ</t>
        </is>
      </c>
      <c r="E2637" s="50" t="inlineStr">
        <is>
          <t>AUC</t>
        </is>
      </c>
      <c r="F2637" s="184" t="n"/>
      <c r="G2637" s="185" t="n"/>
      <c r="H2637" s="185" t="n"/>
      <c r="I2637" s="185" t="n"/>
      <c r="J2637" s="186" t="n"/>
      <c r="K2637" s="184" t="n">
        <v>0</v>
      </c>
      <c r="L2637" s="186">
        <f>K2637+L2550</f>
        <v/>
      </c>
      <c r="M2637" s="184" t="n">
        <v>0</v>
      </c>
      <c r="N2637" s="186">
        <f>M2637+N2550</f>
        <v/>
      </c>
      <c r="O2637" s="184" t="n"/>
      <c r="P2637" s="186">
        <f>O2637+P2550</f>
        <v/>
      </c>
      <c r="Q2637" s="187">
        <f>N2637+P2637</f>
        <v/>
      </c>
      <c r="R2637" s="184" t="n"/>
      <c r="S2637" s="186">
        <f>R2637+S2550</f>
        <v/>
      </c>
      <c r="T2637" s="184" t="n"/>
      <c r="U2637" s="186">
        <f>T2637+U2550</f>
        <v/>
      </c>
      <c r="V2637" s="188">
        <f>L2637-N2637-U2637</f>
        <v/>
      </c>
      <c r="W2637" s="186">
        <f>IF(L2637-N2637-U2637-V2637=0,"","Error")</f>
        <v/>
      </c>
    </row>
    <row r="2638" ht="13" customHeight="1">
      <c r="A2638" s="15" t="n"/>
      <c r="B2638" s="18" t="n"/>
      <c r="C2638" s="21" t="n">
        <v>71006</v>
      </c>
      <c r="D2638" s="22" t="inlineStr">
        <is>
          <t>ពិន័យផ្សេងៗលើការនាំចូល</t>
        </is>
      </c>
      <c r="E2638" s="50" t="inlineStr">
        <is>
          <t>PIM</t>
        </is>
      </c>
      <c r="F2638" s="184" t="n"/>
      <c r="G2638" s="185" t="n"/>
      <c r="H2638" s="185" t="n"/>
      <c r="I2638" s="185" t="n"/>
      <c r="J2638" s="186" t="n"/>
      <c r="K2638" s="184" t="n">
        <v>0</v>
      </c>
      <c r="L2638" s="186">
        <f>K2638+L2551</f>
        <v/>
      </c>
      <c r="M2638" s="184" t="n">
        <v>0</v>
      </c>
      <c r="N2638" s="186">
        <f>M2638+N2551</f>
        <v/>
      </c>
      <c r="O2638" s="184" t="n"/>
      <c r="P2638" s="186">
        <f>O2638+P2551</f>
        <v/>
      </c>
      <c r="Q2638" s="187">
        <f>N2638+P2638</f>
        <v/>
      </c>
      <c r="R2638" s="184" t="n"/>
      <c r="S2638" s="186">
        <f>R2638+S2551</f>
        <v/>
      </c>
      <c r="T2638" s="184" t="n"/>
      <c r="U2638" s="186">
        <f>T2638+U2551</f>
        <v/>
      </c>
      <c r="V2638" s="188">
        <f>L2638-N2638-U2638</f>
        <v/>
      </c>
      <c r="W2638" s="186">
        <f>IF(L2638-N2638-U2638-V2638=0,"","Error")</f>
        <v/>
      </c>
    </row>
    <row r="2639" ht="14" customHeight="1" thickBot="1">
      <c r="A2639" s="15" t="n"/>
      <c r="B2639" s="24" t="n"/>
      <c r="C2639" s="55" t="n">
        <v>71007</v>
      </c>
      <c r="D2639" s="56" t="inlineStr">
        <is>
          <t>ពន្ធនាំចូល (ជាបន្ទុករបស់រដ្ឋ)</t>
        </is>
      </c>
      <c r="E2639" s="57" t="inlineStr">
        <is>
          <t>CRP</t>
        </is>
      </c>
      <c r="F2639" s="107" t="n"/>
      <c r="G2639" s="108" t="n"/>
      <c r="H2639" s="108" t="n"/>
      <c r="I2639" s="108" t="n"/>
      <c r="J2639" s="109" t="n"/>
      <c r="K2639" s="107" t="n">
        <v>0</v>
      </c>
      <c r="L2639" s="109">
        <f>K2639+L2552</f>
        <v/>
      </c>
      <c r="M2639" s="107" t="n">
        <v>0</v>
      </c>
      <c r="N2639" s="109">
        <f>M2639+N2552</f>
        <v/>
      </c>
      <c r="O2639" s="107" t="n"/>
      <c r="P2639" s="109">
        <f>O2639+P2552</f>
        <v/>
      </c>
      <c r="Q2639" s="110">
        <f>N2639+P2639</f>
        <v/>
      </c>
      <c r="R2639" s="107" t="n"/>
      <c r="S2639" s="109">
        <f>R2639+S2552</f>
        <v/>
      </c>
      <c r="T2639" s="107" t="n"/>
      <c r="U2639" s="109">
        <f>T2639+U2552</f>
        <v/>
      </c>
      <c r="V2639" s="111">
        <f>L2639-N2639-U2639</f>
        <v/>
      </c>
      <c r="W2639" s="109">
        <f>IF(L2639-N2639-U2639-V2639=0,"","Error")</f>
        <v/>
      </c>
    </row>
    <row r="2640" ht="13" customHeight="1">
      <c r="A2640" s="15" t="n"/>
      <c r="B2640" s="19" t="inlineStr">
        <is>
          <t>7101</t>
        </is>
      </c>
      <c r="C2640" s="20" t="n">
        <v>71011</v>
      </c>
      <c r="D2640" s="16" t="inlineStr">
        <is>
          <t>អាករលើការនាំចេញឈើ</t>
        </is>
      </c>
      <c r="E2640" s="49" t="inlineStr">
        <is>
          <t>ETW</t>
        </is>
      </c>
      <c r="F2640" s="97" t="n"/>
      <c r="G2640" s="98" t="n"/>
      <c r="H2640" s="98" t="n"/>
      <c r="I2640" s="98" t="n"/>
      <c r="J2640" s="99" t="n"/>
      <c r="K2640" s="97" t="n">
        <v>0</v>
      </c>
      <c r="L2640" s="99">
        <f>K2640+L2553</f>
        <v/>
      </c>
      <c r="M2640" s="97" t="n">
        <v>0</v>
      </c>
      <c r="N2640" s="99">
        <f>M2640+N2553</f>
        <v/>
      </c>
      <c r="O2640" s="97" t="n"/>
      <c r="P2640" s="99">
        <f>O2640+P2553</f>
        <v/>
      </c>
      <c r="Q2640" s="100">
        <f>N2640+P2640</f>
        <v/>
      </c>
      <c r="R2640" s="97" t="n"/>
      <c r="S2640" s="99">
        <f>R2640+S2553</f>
        <v/>
      </c>
      <c r="T2640" s="97" t="n"/>
      <c r="U2640" s="99">
        <f>T2640+U2553</f>
        <v/>
      </c>
      <c r="V2640" s="101">
        <f>L2640-N2640-U2640</f>
        <v/>
      </c>
      <c r="W2640" s="99">
        <f>IF(L2640-N2640-U2640-V2640=0,"","Error")</f>
        <v/>
      </c>
    </row>
    <row r="2641" ht="13" customHeight="1">
      <c r="A2641" s="15" t="n"/>
      <c r="B2641" s="18" t="n"/>
      <c r="C2641" s="21" t="n">
        <v>71012</v>
      </c>
      <c r="D2641" s="22" t="inlineStr">
        <is>
          <t>អាករលើការនាំចេញកៅស៊ូ</t>
        </is>
      </c>
      <c r="E2641" s="50" t="inlineStr">
        <is>
          <t>ETR</t>
        </is>
      </c>
      <c r="F2641" s="184" t="n"/>
      <c r="G2641" s="185" t="n"/>
      <c r="H2641" s="185" t="n"/>
      <c r="I2641" s="185" t="n"/>
      <c r="J2641" s="186" t="n"/>
      <c r="K2641" s="184" t="n">
        <v>0</v>
      </c>
      <c r="L2641" s="186">
        <f>K2641+L2554</f>
        <v/>
      </c>
      <c r="M2641" s="184" t="n">
        <v>0</v>
      </c>
      <c r="N2641" s="186">
        <f>M2641+N2554</f>
        <v/>
      </c>
      <c r="O2641" s="184" t="n"/>
      <c r="P2641" s="186">
        <f>O2641+P2554</f>
        <v/>
      </c>
      <c r="Q2641" s="187">
        <f>N2641+P2641</f>
        <v/>
      </c>
      <c r="R2641" s="184" t="n"/>
      <c r="S2641" s="186">
        <f>R2641+S2554</f>
        <v/>
      </c>
      <c r="T2641" s="184" t="n"/>
      <c r="U2641" s="186">
        <f>T2641+U2554</f>
        <v/>
      </c>
      <c r="V2641" s="188">
        <f>L2641-N2641-U2641</f>
        <v/>
      </c>
      <c r="W2641" s="186">
        <f>IF(L2641-N2641-U2641-V2641=0,"","Error")</f>
        <v/>
      </c>
    </row>
    <row r="2642" ht="13" customHeight="1">
      <c r="A2642" s="15" t="n"/>
      <c r="B2642" s="18" t="n"/>
      <c r="C2642" s="21" t="n">
        <v>71013</v>
      </c>
      <c r="D2642" s="22" t="inlineStr">
        <is>
          <t>អាករលើការនាំចេញផលិតផលតេលសិលា</t>
        </is>
      </c>
      <c r="E2642" s="50" t="inlineStr">
        <is>
          <t>ETP</t>
        </is>
      </c>
      <c r="F2642" s="184" t="n"/>
      <c r="G2642" s="185" t="n"/>
      <c r="H2642" s="185" t="n"/>
      <c r="I2642" s="185" t="n"/>
      <c r="J2642" s="186" t="n"/>
      <c r="K2642" s="184" t="n">
        <v>0</v>
      </c>
      <c r="L2642" s="186">
        <f>K2642+L2555</f>
        <v/>
      </c>
      <c r="M2642" s="184" t="n">
        <v>0</v>
      </c>
      <c r="N2642" s="186">
        <f>M2642+N2555</f>
        <v/>
      </c>
      <c r="O2642" s="184" t="n"/>
      <c r="P2642" s="186">
        <f>O2642+P2555</f>
        <v/>
      </c>
      <c r="Q2642" s="187">
        <f>N2642+P2642</f>
        <v/>
      </c>
      <c r="R2642" s="184" t="n"/>
      <c r="S2642" s="186">
        <f>R2642+S2555</f>
        <v/>
      </c>
      <c r="T2642" s="184" t="n"/>
      <c r="U2642" s="186">
        <f>T2642+U2555</f>
        <v/>
      </c>
      <c r="V2642" s="188">
        <f>L2642-N2642-U2642</f>
        <v/>
      </c>
      <c r="W2642" s="186">
        <f>IF(L2642-N2642-U2642-V2642=0,"","Error")</f>
        <v/>
      </c>
    </row>
    <row r="2643" ht="13" customHeight="1">
      <c r="A2643" s="15" t="n"/>
      <c r="B2643" s="18" t="n"/>
      <c r="C2643" s="21" t="n">
        <v>71014</v>
      </c>
      <c r="D2643" s="22" t="inlineStr">
        <is>
          <t>អាករលើការនាំចេញទំនិញផ្សេងៗ</t>
        </is>
      </c>
      <c r="E2643" s="50" t="inlineStr">
        <is>
          <t>ETO</t>
        </is>
      </c>
      <c r="F2643" s="184" t="n"/>
      <c r="G2643" s="185" t="n"/>
      <c r="H2643" s="185" t="n"/>
      <c r="I2643" s="185" t="n"/>
      <c r="J2643" s="186" t="n"/>
      <c r="K2643" s="184" t="n">
        <v>0</v>
      </c>
      <c r="L2643" s="186">
        <f>K2643+L2556</f>
        <v/>
      </c>
      <c r="M2643" s="184" t="n">
        <v>0</v>
      </c>
      <c r="N2643" s="186">
        <f>M2643+N2556</f>
        <v/>
      </c>
      <c r="O2643" s="184" t="n"/>
      <c r="P2643" s="186">
        <f>O2643+P2556</f>
        <v/>
      </c>
      <c r="Q2643" s="187">
        <f>N2643+P2643</f>
        <v/>
      </c>
      <c r="R2643" s="184" t="n"/>
      <c r="S2643" s="186">
        <f>R2643+S2556</f>
        <v/>
      </c>
      <c r="T2643" s="184" t="n"/>
      <c r="U2643" s="186">
        <f>T2643+U2556</f>
        <v/>
      </c>
      <c r="V2643" s="188">
        <f>L2643-N2643-U2643</f>
        <v/>
      </c>
      <c r="W2643" s="186">
        <f>IF(L2643-N2643-U2643-V2643=0,"","Error")</f>
        <v/>
      </c>
    </row>
    <row r="2644" ht="14" customHeight="1" thickBot="1">
      <c r="A2644" s="81" t="n"/>
      <c r="B2644" s="24" t="n"/>
      <c r="C2644" s="55" t="n">
        <v>71016</v>
      </c>
      <c r="D2644" s="56" t="inlineStr">
        <is>
          <t>ពិន័យផ្សេងៗលើការនាំចេញ</t>
        </is>
      </c>
      <c r="E2644" s="57" t="inlineStr">
        <is>
          <t>PEX</t>
        </is>
      </c>
      <c r="F2644" s="107" t="n"/>
      <c r="G2644" s="108" t="n"/>
      <c r="H2644" s="108" t="n"/>
      <c r="I2644" s="108" t="n"/>
      <c r="J2644" s="109" t="n"/>
      <c r="K2644" s="107" t="n">
        <v>0</v>
      </c>
      <c r="L2644" s="109">
        <f>K2644+L2557</f>
        <v/>
      </c>
      <c r="M2644" s="107" t="n">
        <v>0</v>
      </c>
      <c r="N2644" s="109">
        <f>M2644+N2557</f>
        <v/>
      </c>
      <c r="O2644" s="107" t="n"/>
      <c r="P2644" s="109">
        <f>O2644+P2557</f>
        <v/>
      </c>
      <c r="Q2644" s="110">
        <f>N2644+P2644</f>
        <v/>
      </c>
      <c r="R2644" s="107" t="n"/>
      <c r="S2644" s="109">
        <f>R2644+S2557</f>
        <v/>
      </c>
      <c r="T2644" s="107" t="n"/>
      <c r="U2644" s="109">
        <f>T2644+U2557</f>
        <v/>
      </c>
      <c r="V2644" s="111">
        <f>L2644-N2644-U2644</f>
        <v/>
      </c>
      <c r="W2644" s="109">
        <f>IF(L2644-N2644-U2644-V2644=0,"","Error")</f>
        <v/>
      </c>
    </row>
    <row r="2645" ht="14" customHeight="1" thickBot="1">
      <c r="A2645" s="25" t="inlineStr">
        <is>
          <t>73</t>
        </is>
      </c>
      <c r="B2645" s="19" t="inlineStr">
        <is>
          <t>7301</t>
        </is>
      </c>
      <c r="C2645" s="26" t="n">
        <v>73011</v>
      </c>
      <c r="D2645" s="36" t="inlineStr">
        <is>
          <t>ការលក់សម្ភារបរិក្ខារ សម្ភារខូចខាត សម្ភារសិក្សា</t>
        </is>
      </c>
      <c r="E2645" s="58" t="inlineStr">
        <is>
          <t>SOS</t>
        </is>
      </c>
      <c r="F2645" s="189" t="n"/>
      <c r="G2645" s="190" t="n"/>
      <c r="H2645" s="190" t="n"/>
      <c r="I2645" s="190" t="n"/>
      <c r="J2645" s="114" t="n"/>
      <c r="K2645" s="189" t="n">
        <v>0</v>
      </c>
      <c r="L2645" s="114">
        <f>K2645+L2558</f>
        <v/>
      </c>
      <c r="M2645" s="189" t="n">
        <v>0</v>
      </c>
      <c r="N2645" s="114">
        <f>M2645+N2558</f>
        <v/>
      </c>
      <c r="O2645" s="189" t="n"/>
      <c r="P2645" s="114">
        <f>O2645+P2558</f>
        <v/>
      </c>
      <c r="Q2645" s="115">
        <f>N2645+P2645</f>
        <v/>
      </c>
      <c r="R2645" s="189" t="n"/>
      <c r="S2645" s="114">
        <f>R2645+S2558</f>
        <v/>
      </c>
      <c r="T2645" s="189" t="n"/>
      <c r="U2645" s="114">
        <f>T2645+U2558</f>
        <v/>
      </c>
      <c r="V2645" s="191">
        <f>L2645-N2645-U2645</f>
        <v/>
      </c>
      <c r="W2645" s="114">
        <f>IF(L2645-N2645-U2645-V2645=0,"","Error")</f>
        <v/>
      </c>
    </row>
    <row r="2646" ht="14" customHeight="1" thickBot="1">
      <c r="A2646" s="23" t="n"/>
      <c r="B2646" s="18" t="n"/>
      <c r="C2646" s="143" t="inlineStr">
        <is>
          <t>73012</t>
        </is>
      </c>
      <c r="D2646" s="128" t="inlineStr">
        <is>
          <t>សរុបលក់ឯកសារ លតាប័ត្រ និងលិខិតបោះពុម្ពផ្សេងៗ</t>
        </is>
      </c>
      <c r="E2646" s="90" t="n"/>
      <c r="F2646" s="118" t="n"/>
      <c r="G2646" s="119">
        <f>SUM(G2647:G2651)</f>
        <v/>
      </c>
      <c r="H2646" s="119">
        <f>SUM(H2647:H2651)</f>
        <v/>
      </c>
      <c r="I2646" s="119">
        <f>SUM(I2647:I2651)</f>
        <v/>
      </c>
      <c r="J2646" s="120">
        <f>SUM(J2647:J2651)</f>
        <v/>
      </c>
      <c r="K2646" s="118">
        <f>SUM(K2647:K2651)</f>
        <v/>
      </c>
      <c r="L2646" s="120">
        <f>SUM(L2647:L2651)</f>
        <v/>
      </c>
      <c r="M2646" s="118">
        <f>SUM(M2647:M2651)</f>
        <v/>
      </c>
      <c r="N2646" s="120">
        <f>SUM(N2647:N2651)</f>
        <v/>
      </c>
      <c r="O2646" s="118">
        <f>SUM(O2647:O2651)</f>
        <v/>
      </c>
      <c r="P2646" s="120">
        <f>SUM(P2647:P2651)</f>
        <v/>
      </c>
      <c r="Q2646" s="121">
        <f>SUM(Q2647:Q2651)</f>
        <v/>
      </c>
      <c r="R2646" s="118">
        <f>SUM(R2647:R2651)</f>
        <v/>
      </c>
      <c r="S2646" s="120">
        <f>SUM(S2647:S2651)</f>
        <v/>
      </c>
      <c r="T2646" s="118">
        <f>SUM(T2647:T2651)</f>
        <v/>
      </c>
      <c r="U2646" s="120">
        <f>SUM(U2647:U2651)</f>
        <v/>
      </c>
      <c r="V2646" s="122">
        <f>SUM(V2647:V2651)</f>
        <v/>
      </c>
      <c r="W2646" s="120">
        <f>IF(L2646-N2646-U2646-V2646=0,"","Error")</f>
        <v/>
      </c>
    </row>
    <row r="2647" ht="13" customHeight="1">
      <c r="A2647" s="23" t="n"/>
      <c r="B2647" s="18" t="n"/>
      <c r="C2647" s="127" t="n"/>
      <c r="D2647" s="14" t="inlineStr">
        <is>
          <t>កម្រៃលតាប័ត្ររថយន្ដ</t>
        </is>
      </c>
      <c r="E2647" s="59" t="inlineStr">
        <is>
          <t>VVF</t>
        </is>
      </c>
      <c r="F2647" s="192" t="n"/>
      <c r="G2647" s="193" t="n"/>
      <c r="H2647" s="193" t="n"/>
      <c r="I2647" s="193" t="n"/>
      <c r="J2647" s="194" t="n"/>
      <c r="K2647" s="192" t="n">
        <v>0</v>
      </c>
      <c r="L2647" s="194">
        <f>K2647+L2560</f>
        <v/>
      </c>
      <c r="M2647" s="192" t="n">
        <v>0</v>
      </c>
      <c r="N2647" s="194">
        <f>M2647+N2560</f>
        <v/>
      </c>
      <c r="O2647" s="192" t="n"/>
      <c r="P2647" s="194">
        <f>O2647+P2560</f>
        <v/>
      </c>
      <c r="Q2647" s="195">
        <f>N2647+P2647</f>
        <v/>
      </c>
      <c r="R2647" s="192" t="n"/>
      <c r="S2647" s="194">
        <f>R2647+S2560</f>
        <v/>
      </c>
      <c r="T2647" s="192" t="n"/>
      <c r="U2647" s="194">
        <f>T2647+U2560</f>
        <v/>
      </c>
      <c r="V2647" s="196">
        <f>L2647-N2647-U2647</f>
        <v/>
      </c>
      <c r="W2647" s="194">
        <f>IF(L2647-N2647-U2647-V2647=0,"","Error")</f>
        <v/>
      </c>
    </row>
    <row r="2648" ht="13" customHeight="1">
      <c r="A2648" s="23" t="n"/>
      <c r="B2648" s="18" t="n"/>
      <c r="C2648" s="127" t="n"/>
      <c r="D2648" s="6" t="inlineStr">
        <is>
          <t>កម្រៃត្រាពន្ធគយ</t>
        </is>
      </c>
      <c r="E2648" s="60" t="inlineStr">
        <is>
          <t>CSF</t>
        </is>
      </c>
      <c r="F2648" s="150" t="n"/>
      <c r="G2648" s="151" t="n"/>
      <c r="H2648" s="151" t="n"/>
      <c r="I2648" s="151" t="n"/>
      <c r="J2648" s="152" t="n"/>
      <c r="K2648" s="150" t="n">
        <v>0</v>
      </c>
      <c r="L2648" s="152">
        <f>K2648+L2561</f>
        <v/>
      </c>
      <c r="M2648" s="150" t="n">
        <v>0</v>
      </c>
      <c r="N2648" s="152">
        <f>M2648+N2561</f>
        <v/>
      </c>
      <c r="O2648" s="150" t="n"/>
      <c r="P2648" s="152">
        <f>O2648+P2561</f>
        <v/>
      </c>
      <c r="Q2648" s="153">
        <f>N2648+P2648</f>
        <v/>
      </c>
      <c r="R2648" s="150" t="n"/>
      <c r="S2648" s="152">
        <f>R2648+S2561</f>
        <v/>
      </c>
      <c r="T2648" s="150" t="n"/>
      <c r="U2648" s="152">
        <f>T2648+U2561</f>
        <v/>
      </c>
      <c r="V2648" s="154">
        <f>L2648-N2648-U2648</f>
        <v/>
      </c>
      <c r="W2648" s="152">
        <f>IF(L2648-N2648-U2648-V2648=0,"","Error")</f>
        <v/>
      </c>
    </row>
    <row r="2649" ht="13" customHeight="1">
      <c r="A2649" s="23" t="n"/>
      <c r="B2649" s="18" t="n"/>
      <c r="C2649" s="127" t="n"/>
      <c r="D2649" s="6" t="inlineStr">
        <is>
          <t>កម្រៃតែមប្រិ៍អាករ</t>
        </is>
      </c>
      <c r="E2649" s="60" t="inlineStr">
        <is>
          <t>STF</t>
        </is>
      </c>
      <c r="F2649" s="150" t="n"/>
      <c r="G2649" s="151" t="n"/>
      <c r="H2649" s="151" t="n"/>
      <c r="I2649" s="151" t="n"/>
      <c r="J2649" s="152" t="n"/>
      <c r="K2649" s="150" t="n">
        <v>0</v>
      </c>
      <c r="L2649" s="152">
        <f>K2649+L2562</f>
        <v/>
      </c>
      <c r="M2649" s="150" t="n">
        <v>0</v>
      </c>
      <c r="N2649" s="152">
        <f>M2649+N2562</f>
        <v/>
      </c>
      <c r="O2649" s="150" t="n"/>
      <c r="P2649" s="152">
        <f>O2649+P2562</f>
        <v/>
      </c>
      <c r="Q2649" s="153">
        <f>N2649+P2649</f>
        <v/>
      </c>
      <c r="R2649" s="150" t="n"/>
      <c r="S2649" s="152">
        <f>R2649+S2562</f>
        <v/>
      </c>
      <c r="T2649" s="150" t="n"/>
      <c r="U2649" s="152">
        <f>T2649+U2562</f>
        <v/>
      </c>
      <c r="V2649" s="154">
        <f>L2649-N2649-U2649</f>
        <v/>
      </c>
      <c r="W2649" s="152">
        <f>IF(L2649-N2649-U2649-V2649=0,"","Error")</f>
        <v/>
      </c>
    </row>
    <row r="2650" ht="13" customHeight="1">
      <c r="A2650" s="23" t="n"/>
      <c r="B2650" s="18" t="n"/>
      <c r="C2650" s="127" t="n"/>
      <c r="D2650" s="6" t="inlineStr">
        <is>
          <t>កម្រៃបណ្ណដឹកជញ្ជូនទំនិញ</t>
        </is>
      </c>
      <c r="E2650" s="60" t="inlineStr">
        <is>
          <t>TSF</t>
        </is>
      </c>
      <c r="F2650" s="150" t="n"/>
      <c r="G2650" s="151" t="n"/>
      <c r="H2650" s="151" t="n"/>
      <c r="I2650" s="151" t="n"/>
      <c r="J2650" s="152" t="n"/>
      <c r="K2650" s="150" t="n">
        <v>1000</v>
      </c>
      <c r="L2650" s="152">
        <f>K2650+L2563</f>
        <v/>
      </c>
      <c r="M2650" s="150" t="n">
        <v>0</v>
      </c>
      <c r="N2650" s="152">
        <f>M2650+N2563</f>
        <v/>
      </c>
      <c r="O2650" s="150" t="n"/>
      <c r="P2650" s="152">
        <f>O2650+P2563</f>
        <v/>
      </c>
      <c r="Q2650" s="153">
        <f>N2650+P2650</f>
        <v/>
      </c>
      <c r="R2650" s="150" t="n"/>
      <c r="S2650" s="152">
        <f>R2650+S2563</f>
        <v/>
      </c>
      <c r="T2650" s="150" t="n"/>
      <c r="U2650" s="152">
        <f>T2650+U2563</f>
        <v/>
      </c>
      <c r="V2650" s="154">
        <f>L2650-N2650-U2650</f>
        <v/>
      </c>
      <c r="W2650" s="152">
        <f>IF(L2650-N2650-U2650-V2650=0,"","Error")</f>
        <v/>
      </c>
    </row>
    <row r="2651" ht="13" customHeight="1">
      <c r="A2651" s="23" t="n"/>
      <c r="B2651" s="18" t="n"/>
      <c r="C2651" s="127" t="n"/>
      <c r="D2651" s="7" t="inlineStr">
        <is>
          <t>កម្រៃសៀលកុងតឺន័រ</t>
        </is>
      </c>
      <c r="E2651" s="61" t="inlineStr">
        <is>
          <t>CCS</t>
        </is>
      </c>
      <c r="F2651" s="197" t="n"/>
      <c r="G2651" s="198" t="n"/>
      <c r="H2651" s="198" t="n"/>
      <c r="I2651" s="198" t="n"/>
      <c r="J2651" s="199" t="n"/>
      <c r="K2651" s="197" t="n">
        <v>0</v>
      </c>
      <c r="L2651" s="199">
        <f>K2651+L2564</f>
        <v/>
      </c>
      <c r="M2651" s="197" t="n">
        <v>0</v>
      </c>
      <c r="N2651" s="199">
        <f>M2651+N2564</f>
        <v/>
      </c>
      <c r="O2651" s="197" t="n"/>
      <c r="P2651" s="199">
        <f>O2651+P2564</f>
        <v/>
      </c>
      <c r="Q2651" s="200">
        <f>N2651+P2651</f>
        <v/>
      </c>
      <c r="R2651" s="197" t="n"/>
      <c r="S2651" s="199">
        <f>R2651+S2564</f>
        <v/>
      </c>
      <c r="T2651" s="197" t="n"/>
      <c r="U2651" s="199">
        <f>T2651+U2564</f>
        <v/>
      </c>
      <c r="V2651" s="201">
        <f>L2651-N2651-U2651</f>
        <v/>
      </c>
      <c r="W2651" s="199">
        <f>IF(L2651-N2651-U2651-V2651=0,"","Error")</f>
        <v/>
      </c>
    </row>
    <row r="2652" ht="13" customHeight="1">
      <c r="A2652" s="15" t="n"/>
      <c r="B2652" s="18" t="n"/>
      <c r="C2652" s="21" t="n">
        <v>73013</v>
      </c>
      <c r="D2652" s="22" t="inlineStr">
        <is>
          <t>ផលបានពីការលក់ទ្រព្យសម្បត្តិកំទេចកំទី</t>
        </is>
      </c>
      <c r="E2652" s="62" t="inlineStr">
        <is>
          <t>SOM</t>
        </is>
      </c>
      <c r="F2652" s="184" t="n"/>
      <c r="G2652" s="185" t="n"/>
      <c r="H2652" s="185" t="n"/>
      <c r="I2652" s="185" t="n"/>
      <c r="J2652" s="186" t="n"/>
      <c r="K2652" s="184" t="n">
        <v>0</v>
      </c>
      <c r="L2652" s="186">
        <f>K2652+L2565</f>
        <v/>
      </c>
      <c r="M2652" s="184" t="n">
        <v>0</v>
      </c>
      <c r="N2652" s="186">
        <f>M2652+N2565</f>
        <v/>
      </c>
      <c r="O2652" s="184" t="n"/>
      <c r="P2652" s="186">
        <f>O2652+P2565</f>
        <v/>
      </c>
      <c r="Q2652" s="187">
        <f>N2652+P2652</f>
        <v/>
      </c>
      <c r="R2652" s="184" t="n"/>
      <c r="S2652" s="186">
        <f>R2652+S2565</f>
        <v/>
      </c>
      <c r="T2652" s="184" t="n"/>
      <c r="U2652" s="186">
        <f>T2652+U2565</f>
        <v/>
      </c>
      <c r="V2652" s="188">
        <f>L2652-N2652-U2652</f>
        <v/>
      </c>
      <c r="W2652" s="186">
        <f>IF(L2652-N2652-U2652-V2652=0,"","Error")</f>
        <v/>
      </c>
    </row>
    <row r="2653" ht="13" customHeight="1">
      <c r="A2653" s="15" t="n"/>
      <c r="B2653" s="18" t="n"/>
      <c r="C2653" s="21" t="n">
        <v>73015</v>
      </c>
      <c r="D2653" s="22" t="inlineStr">
        <is>
          <t>ការលក់មធ្យោបាយដឹកជញ្ជូន និងគ្រឿងចក្រចាស់ៗ ឬខូច</t>
        </is>
      </c>
      <c r="E2653" s="62" t="inlineStr">
        <is>
          <t>SOV</t>
        </is>
      </c>
      <c r="F2653" s="184" t="n"/>
      <c r="G2653" s="185" t="n"/>
      <c r="H2653" s="185" t="n"/>
      <c r="I2653" s="185" t="n"/>
      <c r="J2653" s="186" t="n"/>
      <c r="K2653" s="184" t="n">
        <v>0</v>
      </c>
      <c r="L2653" s="186">
        <f>K2653+L2566</f>
        <v/>
      </c>
      <c r="M2653" s="184" t="n">
        <v>0</v>
      </c>
      <c r="N2653" s="186">
        <f>M2653+N2566</f>
        <v/>
      </c>
      <c r="O2653" s="184" t="n"/>
      <c r="P2653" s="186">
        <f>O2653+P2566</f>
        <v/>
      </c>
      <c r="Q2653" s="187">
        <f>N2653+P2653</f>
        <v/>
      </c>
      <c r="R2653" s="184" t="n"/>
      <c r="S2653" s="186">
        <f>R2653+S2566</f>
        <v/>
      </c>
      <c r="T2653" s="184" t="n"/>
      <c r="U2653" s="186">
        <f>T2653+U2566</f>
        <v/>
      </c>
      <c r="V2653" s="188">
        <f>L2653-N2653-U2653</f>
        <v/>
      </c>
      <c r="W2653" s="186">
        <f>IF(L2653-N2653-U2653-V2653=0,"","Error")</f>
        <v/>
      </c>
    </row>
    <row r="2654" ht="13" customHeight="1">
      <c r="A2654" s="15" t="n"/>
      <c r="B2654" s="18" t="n"/>
      <c r="C2654" s="21" t="n">
        <v>73016</v>
      </c>
      <c r="D2654" s="22" t="inlineStr">
        <is>
          <t>ការលក់ឧបករណ៍អេឡិចត្រូនិចចាស់ៗ ឬ ខូច</t>
        </is>
      </c>
      <c r="E2654" s="62" t="inlineStr">
        <is>
          <t>SOD</t>
        </is>
      </c>
      <c r="F2654" s="184" t="n"/>
      <c r="G2654" s="185" t="n"/>
      <c r="H2654" s="185" t="n"/>
      <c r="I2654" s="185" t="n"/>
      <c r="J2654" s="186" t="n"/>
      <c r="K2654" s="184" t="n">
        <v>0</v>
      </c>
      <c r="L2654" s="186">
        <f>K2654+L2567</f>
        <v/>
      </c>
      <c r="M2654" s="184" t="n">
        <v>0</v>
      </c>
      <c r="N2654" s="186">
        <f>M2654+N2567</f>
        <v/>
      </c>
      <c r="O2654" s="184" t="n"/>
      <c r="P2654" s="186">
        <f>O2654+P2567</f>
        <v/>
      </c>
      <c r="Q2654" s="187">
        <f>N2654+P2654</f>
        <v/>
      </c>
      <c r="R2654" s="184" t="n"/>
      <c r="S2654" s="186">
        <f>R2654+S2567</f>
        <v/>
      </c>
      <c r="T2654" s="184" t="n"/>
      <c r="U2654" s="186">
        <f>T2654+U2567</f>
        <v/>
      </c>
      <c r="V2654" s="188">
        <f>L2654-N2654-U2654</f>
        <v/>
      </c>
      <c r="W2654" s="186">
        <f>IF(L2654-N2654-U2654-V2654=0,"","Error")</f>
        <v/>
      </c>
    </row>
    <row r="2655" ht="13" customHeight="1">
      <c r="A2655" s="15" t="n"/>
      <c r="B2655" s="18" t="n"/>
      <c r="C2655" s="21" t="n">
        <v>73017</v>
      </c>
      <c r="D2655" s="22" t="inlineStr">
        <is>
          <t>ការលក់ឧបករណ៍អគ្គិសនីចាស់ៗ ឬ ខូច</t>
        </is>
      </c>
      <c r="E2655" s="62" t="inlineStr">
        <is>
          <t>SOE</t>
        </is>
      </c>
      <c r="F2655" s="184" t="n"/>
      <c r="G2655" s="185" t="n"/>
      <c r="H2655" s="185" t="n"/>
      <c r="I2655" s="185" t="n"/>
      <c r="J2655" s="186" t="n"/>
      <c r="K2655" s="184" t="n">
        <v>0</v>
      </c>
      <c r="L2655" s="186">
        <f>K2655+L2568</f>
        <v/>
      </c>
      <c r="M2655" s="184" t="n">
        <v>0</v>
      </c>
      <c r="N2655" s="186">
        <f>M2655+N2568</f>
        <v/>
      </c>
      <c r="O2655" s="184" t="n"/>
      <c r="P2655" s="186">
        <f>O2655+P2568</f>
        <v/>
      </c>
      <c r="Q2655" s="187">
        <f>N2655+P2655</f>
        <v/>
      </c>
      <c r="R2655" s="184" t="n"/>
      <c r="S2655" s="186">
        <f>R2655+S2568</f>
        <v/>
      </c>
      <c r="T2655" s="184" t="n"/>
      <c r="U2655" s="186">
        <f>T2655+U2568</f>
        <v/>
      </c>
      <c r="V2655" s="188">
        <f>L2655-N2655-U2655</f>
        <v/>
      </c>
      <c r="W2655" s="186">
        <f>IF(L2655-N2655-U2655-V2655=0,"","Error")</f>
        <v/>
      </c>
    </row>
    <row r="2656" ht="14" customHeight="1" thickBot="1">
      <c r="A2656" s="15" t="n"/>
      <c r="B2656" s="24" t="n"/>
      <c r="C2656" s="55" t="n">
        <v>73018</v>
      </c>
      <c r="D2656" s="56" t="inlineStr">
        <is>
          <t>ការលក់ទ្រព្យសម្បត្តិនៃរដ្ឋបាលសាធារណៈផ្សេងទៀត</t>
        </is>
      </c>
      <c r="E2656" s="80" t="inlineStr">
        <is>
          <t>SOO</t>
        </is>
      </c>
      <c r="F2656" s="107" t="n"/>
      <c r="G2656" s="108" t="n"/>
      <c r="H2656" s="108" t="n"/>
      <c r="I2656" s="108" t="n"/>
      <c r="J2656" s="109" t="n"/>
      <c r="K2656" s="107" t="n">
        <v>0</v>
      </c>
      <c r="L2656" s="109">
        <f>K2656+L2569</f>
        <v/>
      </c>
      <c r="M2656" s="107" t="n">
        <v>0</v>
      </c>
      <c r="N2656" s="109">
        <f>M2656+N2569</f>
        <v/>
      </c>
      <c r="O2656" s="107" t="n"/>
      <c r="P2656" s="109">
        <f>O2656+P2569</f>
        <v/>
      </c>
      <c r="Q2656" s="110">
        <f>N2656+P2656</f>
        <v/>
      </c>
      <c r="R2656" s="107" t="n"/>
      <c r="S2656" s="109">
        <f>R2656+S2569</f>
        <v/>
      </c>
      <c r="T2656" s="107" t="n"/>
      <c r="U2656" s="109">
        <f>T2656+U2569</f>
        <v/>
      </c>
      <c r="V2656" s="111">
        <f>L2656-N2656-U2656</f>
        <v/>
      </c>
      <c r="W2656" s="109">
        <f>IF(L2656-N2656-U2656-V2656=0,"","Error")</f>
        <v/>
      </c>
    </row>
    <row r="2657" ht="14" customHeight="1" thickBot="1">
      <c r="A2657" s="15" t="n"/>
      <c r="B2657" s="19" t="inlineStr">
        <is>
          <t>7302</t>
        </is>
      </c>
      <c r="C2657" s="26" t="n">
        <v>73024</v>
      </c>
      <c r="D2657" s="35" t="inlineStr">
        <is>
          <t>កម្រៃសេវាបង់ថ្លៃសិទ្ធិប្រឡង និងសិក្សាវគ្គជើងសាគយ</t>
        </is>
      </c>
      <c r="E2657" s="63" t="inlineStr">
        <is>
          <t>CBF</t>
        </is>
      </c>
      <c r="F2657" s="189" t="n"/>
      <c r="G2657" s="190" t="n"/>
      <c r="H2657" s="190" t="n"/>
      <c r="I2657" s="190" t="n"/>
      <c r="J2657" s="114" t="n"/>
      <c r="K2657" s="189" t="n">
        <v>0</v>
      </c>
      <c r="L2657" s="114">
        <f>K2657+L2570</f>
        <v/>
      </c>
      <c r="M2657" s="189" t="n">
        <v>0</v>
      </c>
      <c r="N2657" s="114">
        <f>M2657+N2570</f>
        <v/>
      </c>
      <c r="O2657" s="189" t="n"/>
      <c r="P2657" s="114">
        <f>O2657+P2570</f>
        <v/>
      </c>
      <c r="Q2657" s="115">
        <f>N2657+P2657</f>
        <v/>
      </c>
      <c r="R2657" s="189" t="n"/>
      <c r="S2657" s="114">
        <f>R2657+S2570</f>
        <v/>
      </c>
      <c r="T2657" s="189" t="n"/>
      <c r="U2657" s="114">
        <f>T2657+U2570</f>
        <v/>
      </c>
      <c r="V2657" s="191">
        <f>L2657-N2657-U2657</f>
        <v/>
      </c>
      <c r="W2657" s="114">
        <f>IF(L2657-N2657-U2657-V2657=0,"","Error")</f>
        <v/>
      </c>
    </row>
    <row r="2658" ht="27" customHeight="1" thickBot="1">
      <c r="A2658" s="23" t="n"/>
      <c r="B2658" s="15" t="n"/>
      <c r="C2658" s="126" t="n">
        <v>73028</v>
      </c>
      <c r="D265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658" s="90" t="n"/>
      <c r="F2658" s="118" t="n"/>
      <c r="G2658" s="119">
        <f>G2659+G2664+G2670+G2671</f>
        <v/>
      </c>
      <c r="H2658" s="119">
        <f>H2659+H2664+H2670+H2671</f>
        <v/>
      </c>
      <c r="I2658" s="119">
        <f>I2659+I2664+I2670+I2671</f>
        <v/>
      </c>
      <c r="J2658" s="120">
        <f>J2659+J2664+J2670+J2671</f>
        <v/>
      </c>
      <c r="K2658" s="118">
        <f>K2659+K2664+K2670+K2671</f>
        <v/>
      </c>
      <c r="L2658" s="120">
        <f>L2659+L2664+L2670+L2671</f>
        <v/>
      </c>
      <c r="M2658" s="118">
        <f>M2659+M2664+M2670+M2671</f>
        <v/>
      </c>
      <c r="N2658" s="120">
        <f>N2659+N2664+N2670+N2671</f>
        <v/>
      </c>
      <c r="O2658" s="118">
        <f>O2659+O2664+O2670+O2671</f>
        <v/>
      </c>
      <c r="P2658" s="120">
        <f>P2659+P2664+P2670+P2671</f>
        <v/>
      </c>
      <c r="Q2658" s="121">
        <f>Q2659+Q2664+Q2670+Q2671</f>
        <v/>
      </c>
      <c r="R2658" s="118">
        <f>R2659+R2664+R2670+R2671</f>
        <v/>
      </c>
      <c r="S2658" s="120">
        <f>S2659+S2664+S2670+S2671</f>
        <v/>
      </c>
      <c r="T2658" s="118">
        <f>T2659+T2664+T2670+T2671</f>
        <v/>
      </c>
      <c r="U2658" s="120">
        <f>U2659+U2664+U2670+U2671</f>
        <v/>
      </c>
      <c r="V2658" s="122">
        <f>V2659+V2664+V2670+V2671</f>
        <v/>
      </c>
      <c r="W2658" s="120">
        <f>IF(L2658-N2658-U2658-V2658=0,"","Error")</f>
        <v/>
      </c>
    </row>
    <row r="2659" ht="14" customHeight="1" thickBot="1">
      <c r="A2659" s="23" t="n"/>
      <c r="B2659" s="18" t="n"/>
      <c r="C2659" s="129" t="n"/>
      <c r="D2659" s="141" t="inlineStr">
        <is>
          <t>សរុបកម្រៃចុះបញ្ជិកាប្រតិវេទន៍គយ</t>
        </is>
      </c>
      <c r="E2659" s="142" t="n"/>
      <c r="F2659" s="202" t="n"/>
      <c r="G2659" s="259">
        <f>SUM(G2660:G2663)</f>
        <v/>
      </c>
      <c r="H2659" s="259">
        <f>SUM(H2660:H2663)</f>
        <v/>
      </c>
      <c r="I2659" s="259">
        <f>SUM(I2660:I2663)</f>
        <v/>
      </c>
      <c r="J2659" s="260">
        <f>SUM(J2660:J2663)</f>
        <v/>
      </c>
      <c r="K2659" s="202">
        <f>SUM(K2660:K2663)</f>
        <v/>
      </c>
      <c r="L2659" s="260">
        <f>SUM(L2660:L2663)</f>
        <v/>
      </c>
      <c r="M2659" s="202">
        <f>SUM(M2660:M2663)</f>
        <v/>
      </c>
      <c r="N2659" s="260">
        <f>SUM(N2660:N2663)</f>
        <v/>
      </c>
      <c r="O2659" s="202">
        <f>SUM(O2660:O2663)</f>
        <v/>
      </c>
      <c r="P2659" s="260">
        <f>SUM(P2660:P2663)</f>
        <v/>
      </c>
      <c r="Q2659" s="261">
        <f>SUM(Q2660:Q2663)</f>
        <v/>
      </c>
      <c r="R2659" s="202">
        <f>SUM(R2660:R2663)</f>
        <v/>
      </c>
      <c r="S2659" s="260">
        <f>SUM(S2660:S2663)</f>
        <v/>
      </c>
      <c r="T2659" s="202">
        <f>SUM(T2660:T2663)</f>
        <v/>
      </c>
      <c r="U2659" s="260">
        <f>SUM(U2660:U2663)</f>
        <v/>
      </c>
      <c r="V2659" s="262">
        <f>SUM(V2660:V2663)</f>
        <v/>
      </c>
      <c r="W2659" s="260">
        <f>IF(L2659-N2659-U2659-V2659=0,"","Error")</f>
        <v/>
      </c>
    </row>
    <row r="2660" ht="26" customHeight="1">
      <c r="A2660" s="23" t="n"/>
      <c r="B2660" s="18" t="n"/>
      <c r="C2660" s="129" t="n"/>
      <c r="D2660" s="34" t="inlineStr">
        <is>
          <t>កម្រៃចុះបញ្ចិកាប្រតិវេទន៍គយនាំចេញនាំចូលនិងឆ្លងកាត់ (មាតិកាចាស់)</t>
        </is>
      </c>
      <c r="E2660" s="87" t="inlineStr">
        <is>
          <t>CDF</t>
        </is>
      </c>
      <c r="F2660" s="208" t="n"/>
      <c r="G2660" s="209" t="n"/>
      <c r="H2660" s="209" t="n"/>
      <c r="I2660" s="209" t="n"/>
      <c r="J2660" s="210" t="n"/>
      <c r="K2660" s="208" t="n">
        <v>0</v>
      </c>
      <c r="L2660" s="210">
        <f>K2660+L2573</f>
        <v/>
      </c>
      <c r="M2660" s="208" t="n">
        <v>0</v>
      </c>
      <c r="N2660" s="210">
        <f>M2660+N2573</f>
        <v/>
      </c>
      <c r="O2660" s="208" t="n"/>
      <c r="P2660" s="210">
        <f>O2660+P2573</f>
        <v/>
      </c>
      <c r="Q2660" s="211">
        <f>N2660+P2660</f>
        <v/>
      </c>
      <c r="R2660" s="208" t="n"/>
      <c r="S2660" s="210">
        <f>R2660+S2573</f>
        <v/>
      </c>
      <c r="T2660" s="208" t="n"/>
      <c r="U2660" s="210">
        <f>T2660+U2573</f>
        <v/>
      </c>
      <c r="V2660" s="212">
        <f>L2660-N2660-U2660</f>
        <v/>
      </c>
      <c r="W2660" s="210">
        <f>IF(L2660-N2660-U2660-V2660=0,"","Error")</f>
        <v/>
      </c>
    </row>
    <row r="2661" ht="26" customHeight="1">
      <c r="A2661" s="23" t="n"/>
      <c r="B2661" s="18" t="n"/>
      <c r="C2661" s="129" t="n"/>
      <c r="D266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661" s="64" t="inlineStr">
        <is>
          <t>CDL</t>
        </is>
      </c>
      <c r="F2661" s="213" t="n"/>
      <c r="G2661" s="214" t="n"/>
      <c r="H2661" s="214" t="n"/>
      <c r="I2661" s="214" t="n"/>
      <c r="J2661" s="215" t="n"/>
      <c r="K2661" s="213" t="n">
        <v>96000</v>
      </c>
      <c r="L2661" s="215">
        <f>K2661+L2574</f>
        <v/>
      </c>
      <c r="M2661" s="213" t="n">
        <v>0</v>
      </c>
      <c r="N2661" s="215">
        <f>M2661+N2574</f>
        <v/>
      </c>
      <c r="O2661" s="213" t="n"/>
      <c r="P2661" s="215">
        <f>O2661+P2574</f>
        <v/>
      </c>
      <c r="Q2661" s="216">
        <f>N2661+P2661</f>
        <v/>
      </c>
      <c r="R2661" s="213" t="n"/>
      <c r="S2661" s="215">
        <f>R2661+S2574</f>
        <v/>
      </c>
      <c r="T2661" s="213" t="n"/>
      <c r="U2661" s="215">
        <f>T2661+U2574</f>
        <v/>
      </c>
      <c r="V2661" s="217">
        <f>L2661-N2661-U2661</f>
        <v/>
      </c>
      <c r="W2661" s="215">
        <f>IF(L2661-N2661-U2661-V2661=0,"","Error")</f>
        <v/>
      </c>
    </row>
    <row r="2662" ht="26" customHeight="1">
      <c r="A2662" s="23" t="n"/>
      <c r="B2662" s="18" t="n"/>
      <c r="C2662" s="129" t="n"/>
      <c r="D266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662" s="64" t="inlineStr">
        <is>
          <t>CDO</t>
        </is>
      </c>
      <c r="F2662" s="213" t="n"/>
      <c r="G2662" s="214" t="n"/>
      <c r="H2662" s="214" t="n"/>
      <c r="I2662" s="214" t="n"/>
      <c r="J2662" s="215" t="n"/>
      <c r="K2662" s="213" t="n">
        <v>15000</v>
      </c>
      <c r="L2662" s="215">
        <f>K2662+L2575</f>
        <v/>
      </c>
      <c r="M2662" s="213" t="n">
        <v>0</v>
      </c>
      <c r="N2662" s="215">
        <f>M2662+N2575</f>
        <v/>
      </c>
      <c r="O2662" s="213" t="n"/>
      <c r="P2662" s="215">
        <f>O2662+P2575</f>
        <v/>
      </c>
      <c r="Q2662" s="216">
        <f>N2662+P2662</f>
        <v/>
      </c>
      <c r="R2662" s="213" t="n"/>
      <c r="S2662" s="215">
        <f>R2662+S2575</f>
        <v/>
      </c>
      <c r="T2662" s="213" t="n"/>
      <c r="U2662" s="215">
        <f>T2662+U2575</f>
        <v/>
      </c>
      <c r="V2662" s="217">
        <f>L2662-N2662-U2662</f>
        <v/>
      </c>
      <c r="W2662" s="215">
        <f>IF(L2662-N2662-U2662-V2662=0,"","Error")</f>
        <v/>
      </c>
    </row>
    <row r="2663" ht="14" customHeight="1" thickBot="1">
      <c r="A2663" s="23" t="n"/>
      <c r="B2663" s="18" t="n"/>
      <c r="C2663" s="129" t="n"/>
      <c r="D2663" s="33" t="inlineStr">
        <is>
          <t>ប្រតិវេទន៍គយទំនិញឆ្លងកាត់</t>
        </is>
      </c>
      <c r="E2663" s="65" t="inlineStr">
        <is>
          <t>CDT</t>
        </is>
      </c>
      <c r="F2663" s="218" t="n"/>
      <c r="G2663" s="219" t="n"/>
      <c r="H2663" s="219" t="n"/>
      <c r="I2663" s="219" t="n"/>
      <c r="J2663" s="220" t="n"/>
      <c r="K2663" s="218" t="n">
        <v>0</v>
      </c>
      <c r="L2663" s="220">
        <f>K2663+L2576</f>
        <v/>
      </c>
      <c r="M2663" s="218" t="n">
        <v>0</v>
      </c>
      <c r="N2663" s="220">
        <f>M2663+N2576</f>
        <v/>
      </c>
      <c r="O2663" s="218" t="n"/>
      <c r="P2663" s="220">
        <f>O2663+P2576</f>
        <v/>
      </c>
      <c r="Q2663" s="221">
        <f>N2663+P2663</f>
        <v/>
      </c>
      <c r="R2663" s="218" t="n"/>
      <c r="S2663" s="220">
        <f>R2663+S2576</f>
        <v/>
      </c>
      <c r="T2663" s="218" t="n"/>
      <c r="U2663" s="220">
        <f>T2663+U2576</f>
        <v/>
      </c>
      <c r="V2663" s="222">
        <f>L2663-N2663-U2663</f>
        <v/>
      </c>
      <c r="W2663" s="220">
        <f>IF(L2663-N2663-U2663-V2663=0,"","Error")</f>
        <v/>
      </c>
    </row>
    <row r="2664" ht="14" customHeight="1" thickBot="1">
      <c r="A2664" s="23" t="n"/>
      <c r="B2664" s="18" t="n"/>
      <c r="C2664" s="129" t="n"/>
      <c r="D2664" s="88" t="inlineStr">
        <is>
          <t>សរុបកម្រៃបែបបទគយ</t>
        </is>
      </c>
      <c r="E2664" s="89" t="inlineStr">
        <is>
          <t>CPF</t>
        </is>
      </c>
      <c r="F2664" s="118" t="n"/>
      <c r="G2664" s="119">
        <f>SUM(G2665:G2669)</f>
        <v/>
      </c>
      <c r="H2664" s="119">
        <f>SUM(H2665:H2669)</f>
        <v/>
      </c>
      <c r="I2664" s="119">
        <f>SUM(I2665:I2669)</f>
        <v/>
      </c>
      <c r="J2664" s="120">
        <f>SUM(J2665:J2669)</f>
        <v/>
      </c>
      <c r="K2664" s="118" t="n">
        <v>0</v>
      </c>
      <c r="L2664" s="120">
        <f>SUM(L2665:L2669)</f>
        <v/>
      </c>
      <c r="M2664" s="118" t="n">
        <v>0</v>
      </c>
      <c r="N2664" s="120">
        <f>SUM(N2665:N2669)</f>
        <v/>
      </c>
      <c r="O2664" s="118">
        <f>SUM(O2665:O2669)</f>
        <v/>
      </c>
      <c r="P2664" s="120">
        <f>SUM(P2665:P2669)</f>
        <v/>
      </c>
      <c r="Q2664" s="121">
        <f>SUM(Q2665:Q2669)</f>
        <v/>
      </c>
      <c r="R2664" s="118">
        <f>SUM(R2665:R2669)</f>
        <v/>
      </c>
      <c r="S2664" s="120">
        <f>SUM(S2665:S2669)</f>
        <v/>
      </c>
      <c r="T2664" s="118">
        <f>SUM(T2665:T2669)</f>
        <v/>
      </c>
      <c r="U2664" s="120">
        <f>SUM(U2665:U2669)</f>
        <v/>
      </c>
      <c r="V2664" s="122">
        <f>SUM(V2665:V2669)</f>
        <v/>
      </c>
      <c r="W2664" s="120">
        <f>IF(L2664-N2664-U2664-V2664=0,"","Error")</f>
        <v/>
      </c>
    </row>
    <row r="2665" ht="13" customHeight="1">
      <c r="A2665" s="23" t="n"/>
      <c r="B2665" s="18" t="n"/>
      <c r="C2665" s="129" t="n"/>
      <c r="D266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665" s="86" t="inlineStr">
        <is>
          <t>PFC</t>
        </is>
      </c>
      <c r="F2665" s="223" t="n"/>
      <c r="G2665" s="224" t="n"/>
      <c r="H2665" s="224" t="n"/>
      <c r="I2665" s="224" t="n"/>
      <c r="J2665" s="225" t="n"/>
      <c r="K2665" s="223" t="n">
        <v>0</v>
      </c>
      <c r="L2665" s="225">
        <f>K2665+L2578</f>
        <v/>
      </c>
      <c r="M2665" s="223" t="n">
        <v>0</v>
      </c>
      <c r="N2665" s="225">
        <f>M2665+N2578</f>
        <v/>
      </c>
      <c r="O2665" s="223" t="n"/>
      <c r="P2665" s="225">
        <f>O2665+P2578</f>
        <v/>
      </c>
      <c r="Q2665" s="226">
        <f>N2665+P2665</f>
        <v/>
      </c>
      <c r="R2665" s="223" t="n"/>
      <c r="S2665" s="225">
        <f>R2665+S2578</f>
        <v/>
      </c>
      <c r="T2665" s="223" t="n"/>
      <c r="U2665" s="225">
        <f>T2665+U2578</f>
        <v/>
      </c>
      <c r="V2665" s="227">
        <f>L2665-N2665-U2665</f>
        <v/>
      </c>
      <c r="W2665" s="225">
        <f>IF(L2665-N2665-U2665-V2665=0,"","Error")</f>
        <v/>
      </c>
    </row>
    <row r="2666" ht="26" customHeight="1">
      <c r="A2666" s="23" t="n"/>
      <c r="B2666" s="18" t="n"/>
      <c r="C2666" s="129" t="n"/>
      <c r="D266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666" s="59" t="inlineStr">
        <is>
          <t>PFL</t>
        </is>
      </c>
      <c r="F2666" s="192" t="n"/>
      <c r="G2666" s="193" t="n"/>
      <c r="H2666" s="193" t="n"/>
      <c r="I2666" s="193" t="n"/>
      <c r="J2666" s="194" t="n"/>
      <c r="K2666" s="192" t="n">
        <v>0</v>
      </c>
      <c r="L2666" s="194">
        <f>K2666+L2579</f>
        <v/>
      </c>
      <c r="M2666" s="192" t="n">
        <v>0</v>
      </c>
      <c r="N2666" s="194">
        <f>M2666+N2579</f>
        <v/>
      </c>
      <c r="O2666" s="192" t="n"/>
      <c r="P2666" s="194">
        <f>O2666+P2579</f>
        <v/>
      </c>
      <c r="Q2666" s="195">
        <f>N2666+P2666</f>
        <v/>
      </c>
      <c r="R2666" s="192" t="n"/>
      <c r="S2666" s="194">
        <f>R2666+S2579</f>
        <v/>
      </c>
      <c r="T2666" s="192" t="n"/>
      <c r="U2666" s="194">
        <f>T2666+U2579</f>
        <v/>
      </c>
      <c r="V2666" s="196">
        <f>L2666-N2666-U2666</f>
        <v/>
      </c>
      <c r="W2666" s="194">
        <f>IF(L2666-N2666-U2666-V2666=0,"","Error")</f>
        <v/>
      </c>
    </row>
    <row r="2667" ht="39" customHeight="1">
      <c r="A2667" s="23" t="n"/>
      <c r="B2667" s="18" t="n"/>
      <c r="C2667" s="129" t="n"/>
      <c r="D266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667" s="67" t="inlineStr">
        <is>
          <t>PFN</t>
        </is>
      </c>
      <c r="F2667" s="228" t="n"/>
      <c r="G2667" s="229" t="n"/>
      <c r="H2667" s="229" t="n"/>
      <c r="I2667" s="229" t="n"/>
      <c r="J2667" s="230" t="n"/>
      <c r="K2667" s="228" t="n">
        <v>40000</v>
      </c>
      <c r="L2667" s="230">
        <f>K2667+L2580</f>
        <v/>
      </c>
      <c r="M2667" s="228" t="n">
        <v>0</v>
      </c>
      <c r="N2667" s="230">
        <f>M2667+N2580</f>
        <v/>
      </c>
      <c r="O2667" s="228" t="n"/>
      <c r="P2667" s="230">
        <f>O2667+P2580</f>
        <v/>
      </c>
      <c r="Q2667" s="231">
        <f>N2667+P2667</f>
        <v/>
      </c>
      <c r="R2667" s="228" t="n"/>
      <c r="S2667" s="230">
        <f>R2667+S2580</f>
        <v/>
      </c>
      <c r="T2667" s="228" t="n"/>
      <c r="U2667" s="230">
        <f>T2667+U2580</f>
        <v/>
      </c>
      <c r="V2667" s="232">
        <f>L2667-N2667-U2667</f>
        <v/>
      </c>
      <c r="W2667" s="230">
        <f>IF(L2667-N2667-U2667-V2667=0,"","Error")</f>
        <v/>
      </c>
    </row>
    <row r="2668" ht="26" customHeight="1">
      <c r="A2668" s="23" t="n"/>
      <c r="B2668" s="18" t="n"/>
      <c r="C2668" s="129" t="n"/>
      <c r="D266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668" s="68" t="inlineStr">
        <is>
          <t>PFF</t>
        </is>
      </c>
      <c r="F2668" s="233" t="n"/>
      <c r="G2668" s="234" t="n"/>
      <c r="H2668" s="234" t="n"/>
      <c r="I2668" s="234" t="n"/>
      <c r="J2668" s="235" t="n"/>
      <c r="K2668" s="233" t="n">
        <v>0</v>
      </c>
      <c r="L2668" s="235">
        <f>K2668+L2581</f>
        <v/>
      </c>
      <c r="M2668" s="233" t="n">
        <v>0</v>
      </c>
      <c r="N2668" s="235">
        <f>M2668+N2581</f>
        <v/>
      </c>
      <c r="O2668" s="233" t="n"/>
      <c r="P2668" s="235">
        <f>O2668+P2581</f>
        <v/>
      </c>
      <c r="Q2668" s="236">
        <f>N2668+P2668</f>
        <v/>
      </c>
      <c r="R2668" s="233" t="n"/>
      <c r="S2668" s="235">
        <f>R2668+S2581</f>
        <v/>
      </c>
      <c r="T2668" s="233" t="n"/>
      <c r="U2668" s="235">
        <f>T2668+U2581</f>
        <v/>
      </c>
      <c r="V2668" s="237">
        <f>L2668-N2668-U2668</f>
        <v/>
      </c>
      <c r="W2668" s="235">
        <f>IF(L2668-N2668-U2668-V2668=0,"","Error")</f>
        <v/>
      </c>
    </row>
    <row r="2669" ht="39" customHeight="1">
      <c r="A2669" s="23" t="n"/>
      <c r="B2669" s="18" t="n"/>
      <c r="C2669" s="129" t="n"/>
      <c r="D266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669" s="60" t="inlineStr">
        <is>
          <t>PFP</t>
        </is>
      </c>
      <c r="F2669" s="150" t="n"/>
      <c r="G2669" s="151" t="n"/>
      <c r="H2669" s="151" t="n"/>
      <c r="I2669" s="151" t="n"/>
      <c r="J2669" s="152" t="n"/>
      <c r="K2669" s="150" t="n">
        <v>0</v>
      </c>
      <c r="L2669" s="152">
        <f>K2669+L2582</f>
        <v/>
      </c>
      <c r="M2669" s="150" t="n">
        <v>0</v>
      </c>
      <c r="N2669" s="152">
        <f>M2669+N2582</f>
        <v/>
      </c>
      <c r="O2669" s="150" t="n"/>
      <c r="P2669" s="152">
        <f>O2669+P2582</f>
        <v/>
      </c>
      <c r="Q2669" s="153">
        <f>N2669+P2669</f>
        <v/>
      </c>
      <c r="R2669" s="150" t="n"/>
      <c r="S2669" s="152">
        <f>R2669+S2582</f>
        <v/>
      </c>
      <c r="T2669" s="150" t="n"/>
      <c r="U2669" s="152">
        <f>T2669+U2582</f>
        <v/>
      </c>
      <c r="V2669" s="154">
        <f>L2669-N2669-U2669</f>
        <v/>
      </c>
      <c r="W2669" s="152">
        <f>IF(L2669-N2669-U2669-V2669=0,"","Error")</f>
        <v/>
      </c>
    </row>
    <row r="2670" ht="13" customHeight="1">
      <c r="A2670" s="23" t="n"/>
      <c r="B2670" s="18" t="n"/>
      <c r="C2670" s="129" t="n"/>
      <c r="D2670" s="12" t="inlineStr">
        <is>
          <t>កម្រៃប័ណ្ណសម្គាល់មធ្យោបាយដឹកជញ្ជូន</t>
        </is>
      </c>
      <c r="E2670" s="59" t="inlineStr">
        <is>
          <t>TID</t>
        </is>
      </c>
      <c r="F2670" s="192" t="n"/>
      <c r="G2670" s="193" t="n"/>
      <c r="H2670" s="193" t="n"/>
      <c r="I2670" s="193" t="n"/>
      <c r="J2670" s="194" t="n"/>
      <c r="K2670" s="192" t="n">
        <v>0</v>
      </c>
      <c r="L2670" s="194">
        <f>K2670+L2583</f>
        <v/>
      </c>
      <c r="M2670" s="192" t="n">
        <v>0</v>
      </c>
      <c r="N2670" s="194">
        <f>M2670+N2583</f>
        <v/>
      </c>
      <c r="O2670" s="192" t="n"/>
      <c r="P2670" s="194">
        <f>O2670+P2583</f>
        <v/>
      </c>
      <c r="Q2670" s="195">
        <f>N2670+P2670</f>
        <v/>
      </c>
      <c r="R2670" s="192" t="n"/>
      <c r="S2670" s="194">
        <f>R2670+S2583</f>
        <v/>
      </c>
      <c r="T2670" s="192" t="n"/>
      <c r="U2670" s="194">
        <f>T2670+U2583</f>
        <v/>
      </c>
      <c r="V2670" s="196">
        <f>L2670-N2670-U2670</f>
        <v/>
      </c>
      <c r="W2670" s="194">
        <f>IF(L2670-N2670-U2670-V2670=0,"","Error")</f>
        <v/>
      </c>
    </row>
    <row r="2671" ht="27" customHeight="1" thickBot="1">
      <c r="A2671" s="23" t="n"/>
      <c r="B2671" s="24" t="n"/>
      <c r="C2671" s="140" t="n"/>
      <c r="D267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671" s="69" t="inlineStr">
        <is>
          <t>VAF</t>
        </is>
      </c>
      <c r="F2671" s="238" t="n"/>
      <c r="G2671" s="239" t="n"/>
      <c r="H2671" s="239" t="n"/>
      <c r="I2671" s="239" t="n"/>
      <c r="J2671" s="240" t="n"/>
      <c r="K2671" s="238" t="n">
        <v>0</v>
      </c>
      <c r="L2671" s="240">
        <f>K2671+L2584</f>
        <v/>
      </c>
      <c r="M2671" s="238" t="n">
        <v>0</v>
      </c>
      <c r="N2671" s="240">
        <f>M2671+N2584</f>
        <v/>
      </c>
      <c r="O2671" s="238" t="n"/>
      <c r="P2671" s="240">
        <f>O2671+P2584</f>
        <v/>
      </c>
      <c r="Q2671" s="241">
        <f>N2671+P2671</f>
        <v/>
      </c>
      <c r="R2671" s="238" t="n"/>
      <c r="S2671" s="240">
        <f>R2671+S2584</f>
        <v/>
      </c>
      <c r="T2671" s="238" t="n"/>
      <c r="U2671" s="240">
        <f>T2671+U2584</f>
        <v/>
      </c>
      <c r="V2671" s="242">
        <f>L2671-N2671-U2671</f>
        <v/>
      </c>
      <c r="W2671" s="240">
        <f>IF(L2671-N2671-U2671-V2671=0,"","Error")</f>
        <v/>
      </c>
    </row>
    <row r="2672" ht="14" customHeight="1" thickBot="1">
      <c r="A2672" s="23" t="n"/>
      <c r="B2672" s="25" t="inlineStr">
        <is>
          <t>7304</t>
        </is>
      </c>
      <c r="C2672" s="126" t="n">
        <v>73048</v>
      </c>
      <c r="D2672" s="128" t="inlineStr">
        <is>
          <t>សរុបផលពីសេវាផ្សេងៗ</t>
        </is>
      </c>
      <c r="E2672" s="89" t="n"/>
      <c r="F2672" s="118" t="n"/>
      <c r="G2672" s="119">
        <f>G2673+G2674+G2680+G2681</f>
        <v/>
      </c>
      <c r="H2672" s="119">
        <f>H2673+H2674+H2680+H2681</f>
        <v/>
      </c>
      <c r="I2672" s="119">
        <f>I2673+I2674+I2680+I2681</f>
        <v/>
      </c>
      <c r="J2672" s="120">
        <f>J2673+J2674+J2680+J2681</f>
        <v/>
      </c>
      <c r="K2672" s="118">
        <f>K2673+K2674+K2680+K2681</f>
        <v/>
      </c>
      <c r="L2672" s="120">
        <f>L2673+L2674+L2680+L2681</f>
        <v/>
      </c>
      <c r="M2672" s="118">
        <f>M2673+M2674+M2680+M2681</f>
        <v/>
      </c>
      <c r="N2672" s="120">
        <f>N2673+N2674+N2680+N2681</f>
        <v/>
      </c>
      <c r="O2672" s="118">
        <f>O2673+O2674+O2680+O2681</f>
        <v/>
      </c>
      <c r="P2672" s="120">
        <f>P2673+P2674+P2680+P2681</f>
        <v/>
      </c>
      <c r="Q2672" s="121">
        <f>Q2673+Q2674+Q2680+Q2681</f>
        <v/>
      </c>
      <c r="R2672" s="118">
        <f>R2673+R2674+R2680+R2681</f>
        <v/>
      </c>
      <c r="S2672" s="120">
        <f>S2673+S2674+S2680+S2681</f>
        <v/>
      </c>
      <c r="T2672" s="118">
        <f>T2673+T2674+T2680+T2681</f>
        <v/>
      </c>
      <c r="U2672" s="120">
        <f>U2673+U2674+U2680+U2681</f>
        <v/>
      </c>
      <c r="V2672" s="122">
        <f>V2673+V2674+V2680+V2681</f>
        <v/>
      </c>
      <c r="W2672" s="120">
        <f>IF(L2672-N2672-U2672-V2672=0,"","Error")</f>
        <v/>
      </c>
    </row>
    <row r="2673" ht="14" customHeight="1" thickBot="1">
      <c r="A2673" s="23" t="n"/>
      <c r="B2673" s="18" t="n"/>
      <c r="C2673" s="129" t="n"/>
      <c r="D2673" s="32" t="inlineStr">
        <is>
          <t>កម្រៃផ្តល់សេវាតាមវិធានបញ្ជាក់ជាមុន</t>
        </is>
      </c>
      <c r="E2673" s="70" t="inlineStr">
        <is>
          <t>ARF</t>
        </is>
      </c>
      <c r="F2673" s="243" t="n"/>
      <c r="G2673" s="244" t="n"/>
      <c r="H2673" s="244" t="n"/>
      <c r="I2673" s="244" t="n"/>
      <c r="J2673" s="245" t="n"/>
      <c r="K2673" s="243" t="n">
        <v>0</v>
      </c>
      <c r="L2673" s="245">
        <f>K2673+L2586</f>
        <v/>
      </c>
      <c r="M2673" s="243" t="n">
        <v>0</v>
      </c>
      <c r="N2673" s="245">
        <f>M2673+N2586</f>
        <v/>
      </c>
      <c r="O2673" s="243" t="n"/>
      <c r="P2673" s="245">
        <f>O2673+P2586</f>
        <v/>
      </c>
      <c r="Q2673" s="246">
        <f>N2673+P2673</f>
        <v/>
      </c>
      <c r="R2673" s="243" t="n"/>
      <c r="S2673" s="245">
        <f>R2673+S2586</f>
        <v/>
      </c>
      <c r="T2673" s="243" t="n"/>
      <c r="U2673" s="245">
        <f>T2673+U2586</f>
        <v/>
      </c>
      <c r="V2673" s="247">
        <f>L2673-N2673-U2673</f>
        <v/>
      </c>
      <c r="W2673" s="245">
        <f>IF(L2673-N2673-U2673-V2673=0,"","Error")</f>
        <v/>
      </c>
    </row>
    <row r="2674" ht="14" customHeight="1" thickBot="1">
      <c r="A2674" s="23" t="n"/>
      <c r="B2674" s="18" t="n"/>
      <c r="C2674" s="129" t="n"/>
      <c r="D2674" s="31" t="inlineStr">
        <is>
          <t>សរុបកម្រៃការងារក្រៅការិយាល័យគយ</t>
        </is>
      </c>
      <c r="E2674" s="66" t="inlineStr">
        <is>
          <t>OOD</t>
        </is>
      </c>
      <c r="F2674" s="248" t="n"/>
      <c r="G2674" s="249">
        <f>SUM(G2675:G2679)</f>
        <v/>
      </c>
      <c r="H2674" s="249">
        <f>SUM(H2675:H2679)</f>
        <v/>
      </c>
      <c r="I2674" s="249">
        <f>SUM(I2675:I2679)</f>
        <v/>
      </c>
      <c r="J2674" s="204">
        <f>SUM(J2675:J2679)</f>
        <v/>
      </c>
      <c r="K2674" s="248" t="n">
        <v>0</v>
      </c>
      <c r="L2674" s="204">
        <f>SUM(L2675:L2679)</f>
        <v/>
      </c>
      <c r="M2674" s="248" t="n">
        <v>0</v>
      </c>
      <c r="N2674" s="204">
        <f>SUM(N2675:N2679)</f>
        <v/>
      </c>
      <c r="O2674" s="248">
        <f>SUM(O2675:O2679)</f>
        <v/>
      </c>
      <c r="P2674" s="204">
        <f>SUM(P2675:P2679)</f>
        <v/>
      </c>
      <c r="Q2674" s="206">
        <f>SUM(Q2675:Q2679)</f>
        <v/>
      </c>
      <c r="R2674" s="248">
        <f>SUM(R2675:R2679)</f>
        <v/>
      </c>
      <c r="S2674" s="204">
        <f>SUM(S2675:S2679)</f>
        <v/>
      </c>
      <c r="T2674" s="248">
        <f>SUM(T2675:T2679)</f>
        <v/>
      </c>
      <c r="U2674" s="204">
        <f>SUM(U2675:U2679)</f>
        <v/>
      </c>
      <c r="V2674" s="250">
        <f>L2674-N2674-U2674</f>
        <v/>
      </c>
      <c r="W2674" s="204">
        <f>IF(L2674-N2674-U2674-V2674=0,"","Error")</f>
        <v/>
      </c>
    </row>
    <row r="2675" ht="13" customHeight="1">
      <c r="A2675" s="23" t="n"/>
      <c r="B2675" s="18" t="n"/>
      <c r="C2675" s="129" t="n"/>
      <c r="D267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675" s="59" t="inlineStr">
        <is>
          <t>CII</t>
        </is>
      </c>
      <c r="F2675" s="192" t="n"/>
      <c r="G2675" s="193" t="n"/>
      <c r="H2675" s="193" t="n"/>
      <c r="I2675" s="193" t="n"/>
      <c r="J2675" s="194" t="n"/>
      <c r="K2675" s="192" t="n">
        <v>0</v>
      </c>
      <c r="L2675" s="194">
        <f>K2675+L2588</f>
        <v/>
      </c>
      <c r="M2675" s="192" t="n">
        <v>0</v>
      </c>
      <c r="N2675" s="194">
        <f>M2675+N2588</f>
        <v/>
      </c>
      <c r="O2675" s="192" t="n"/>
      <c r="P2675" s="194">
        <f>O2675+P2588</f>
        <v/>
      </c>
      <c r="Q2675" s="195">
        <f>N2675+P2675</f>
        <v/>
      </c>
      <c r="R2675" s="192" t="n"/>
      <c r="S2675" s="194">
        <f>R2675+S2588</f>
        <v/>
      </c>
      <c r="T2675" s="192" t="n"/>
      <c r="U2675" s="194">
        <f>T2675+U2588</f>
        <v/>
      </c>
      <c r="V2675" s="196">
        <f>L2675-N2675-U2675</f>
        <v/>
      </c>
      <c r="W2675" s="194">
        <f>IF(L2675-N2675-U2675-V2675=0,"","Error")</f>
        <v/>
      </c>
    </row>
    <row r="2676" ht="13" customHeight="1">
      <c r="A2676" s="23" t="n"/>
      <c r="B2676" s="18" t="n"/>
      <c r="C2676" s="129" t="n"/>
      <c r="D267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676" s="60" t="inlineStr">
        <is>
          <t>CIO</t>
        </is>
      </c>
      <c r="F2676" s="150" t="n"/>
      <c r="G2676" s="151" t="n"/>
      <c r="H2676" s="151" t="n"/>
      <c r="I2676" s="151" t="n"/>
      <c r="J2676" s="152" t="n"/>
      <c r="K2676" s="150" t="n">
        <v>0</v>
      </c>
      <c r="L2676" s="152">
        <f>K2676+L2589</f>
        <v/>
      </c>
      <c r="M2676" s="150" t="n">
        <v>0</v>
      </c>
      <c r="N2676" s="152">
        <f>M2676+N2589</f>
        <v/>
      </c>
      <c r="O2676" s="150" t="n"/>
      <c r="P2676" s="152">
        <f>O2676+P2589</f>
        <v/>
      </c>
      <c r="Q2676" s="153">
        <f>N2676+P2676</f>
        <v/>
      </c>
      <c r="R2676" s="150" t="n"/>
      <c r="S2676" s="152">
        <f>R2676+S2589</f>
        <v/>
      </c>
      <c r="T2676" s="150" t="n"/>
      <c r="U2676" s="152">
        <f>T2676+U2589</f>
        <v/>
      </c>
      <c r="V2676" s="154">
        <f>L2676-N2676-U2676</f>
        <v/>
      </c>
      <c r="W2676" s="152">
        <f>IF(L2676-N2676-U2676-V2676=0,"","Error")</f>
        <v/>
      </c>
    </row>
    <row r="2677" ht="13" customHeight="1">
      <c r="A2677" s="23" t="n"/>
      <c r="B2677" s="18" t="n"/>
      <c r="C2677" s="129" t="n"/>
      <c r="D267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677" s="60" t="inlineStr">
        <is>
          <t>NII</t>
        </is>
      </c>
      <c r="F2677" s="150" t="n"/>
      <c r="G2677" s="151" t="n"/>
      <c r="H2677" s="151" t="n"/>
      <c r="I2677" s="151" t="n"/>
      <c r="J2677" s="152" t="n"/>
      <c r="K2677" s="150" t="n">
        <v>0</v>
      </c>
      <c r="L2677" s="152">
        <f>K2677+L2590</f>
        <v/>
      </c>
      <c r="M2677" s="150" t="n">
        <v>0</v>
      </c>
      <c r="N2677" s="152">
        <f>M2677+N2590</f>
        <v/>
      </c>
      <c r="O2677" s="150" t="n"/>
      <c r="P2677" s="152">
        <f>O2677+P2590</f>
        <v/>
      </c>
      <c r="Q2677" s="153">
        <f>N2677+P2677</f>
        <v/>
      </c>
      <c r="R2677" s="150" t="n"/>
      <c r="S2677" s="152">
        <f>R2677+S2590</f>
        <v/>
      </c>
      <c r="T2677" s="150" t="n"/>
      <c r="U2677" s="152">
        <f>T2677+U2590</f>
        <v/>
      </c>
      <c r="V2677" s="154">
        <f>L2677-N2677-U2677</f>
        <v/>
      </c>
      <c r="W2677" s="152">
        <f>IF(L2677-N2677-U2677-V2677=0,"","Error")</f>
        <v/>
      </c>
    </row>
    <row r="2678" ht="13" customHeight="1">
      <c r="A2678" s="23" t="n"/>
      <c r="B2678" s="18" t="n"/>
      <c r="C2678" s="129" t="n"/>
      <c r="D267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678" s="60" t="inlineStr">
        <is>
          <t>NIO</t>
        </is>
      </c>
      <c r="F2678" s="150" t="n"/>
      <c r="G2678" s="151" t="n"/>
      <c r="H2678" s="151" t="n"/>
      <c r="I2678" s="151" t="n"/>
      <c r="J2678" s="152" t="n"/>
      <c r="K2678" s="150" t="n">
        <v>0</v>
      </c>
      <c r="L2678" s="152">
        <f>K2678+L2591</f>
        <v/>
      </c>
      <c r="M2678" s="150" t="n">
        <v>0</v>
      </c>
      <c r="N2678" s="152">
        <f>M2678+N2591</f>
        <v/>
      </c>
      <c r="O2678" s="150" t="n"/>
      <c r="P2678" s="152">
        <f>O2678+P2591</f>
        <v/>
      </c>
      <c r="Q2678" s="153">
        <f>N2678+P2678</f>
        <v/>
      </c>
      <c r="R2678" s="150" t="n"/>
      <c r="S2678" s="152">
        <f>R2678+S2591</f>
        <v/>
      </c>
      <c r="T2678" s="150" t="n"/>
      <c r="U2678" s="152">
        <f>T2678+U2591</f>
        <v/>
      </c>
      <c r="V2678" s="154">
        <f>L2678-N2678-U2678</f>
        <v/>
      </c>
      <c r="W2678" s="152">
        <f>IF(L2678-N2678-U2678-V2678=0,"","Error")</f>
        <v/>
      </c>
    </row>
    <row r="2679" ht="13" customHeight="1">
      <c r="A2679" s="23" t="n"/>
      <c r="B2679" s="18" t="n"/>
      <c r="C2679" s="129" t="n"/>
      <c r="D2679" s="13" t="inlineStr">
        <is>
          <t xml:space="preserve">   កម្រៃអមទំនិញ</t>
        </is>
      </c>
      <c r="E2679" s="71" t="inlineStr">
        <is>
          <t>CEF</t>
        </is>
      </c>
      <c r="F2679" s="251" t="n"/>
      <c r="G2679" s="252" t="n"/>
      <c r="H2679" s="252" t="n"/>
      <c r="I2679" s="252" t="n"/>
      <c r="J2679" s="253" t="n"/>
      <c r="K2679" s="251" t="n">
        <v>0</v>
      </c>
      <c r="L2679" s="253">
        <f>K2679+L2592</f>
        <v/>
      </c>
      <c r="M2679" s="251" t="n">
        <v>0</v>
      </c>
      <c r="N2679" s="253">
        <f>M2679+N2592</f>
        <v/>
      </c>
      <c r="O2679" s="251" t="n"/>
      <c r="P2679" s="253">
        <f>O2679+P2592</f>
        <v/>
      </c>
      <c r="Q2679" s="254">
        <f>N2679+P2679</f>
        <v/>
      </c>
      <c r="R2679" s="251" t="n"/>
      <c r="S2679" s="253">
        <f>R2679+S2592</f>
        <v/>
      </c>
      <c r="T2679" s="251" t="n"/>
      <c r="U2679" s="253">
        <f>T2679+U2592</f>
        <v/>
      </c>
      <c r="V2679" s="255">
        <f>L2679-N2679-U2679</f>
        <v/>
      </c>
      <c r="W2679" s="253">
        <f>IF(L2679-N2679-U2679-V2679=0,"","Error")</f>
        <v/>
      </c>
    </row>
    <row r="2680" ht="27" customHeight="1" thickBot="1">
      <c r="A2680" s="23" t="n"/>
      <c r="B2680" s="18" t="n"/>
      <c r="C2680" s="129" t="n"/>
      <c r="D268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680" s="70" t="inlineStr">
        <is>
          <t>OTF</t>
        </is>
      </c>
      <c r="F2680" s="243" t="n"/>
      <c r="G2680" s="244" t="n"/>
      <c r="H2680" s="244" t="n"/>
      <c r="I2680" s="244" t="n"/>
      <c r="J2680" s="245" t="n"/>
      <c r="K2680" s="243" t="n">
        <v>0</v>
      </c>
      <c r="L2680" s="245">
        <f>K2680+L2593</f>
        <v/>
      </c>
      <c r="M2680" s="243" t="n">
        <v>0</v>
      </c>
      <c r="N2680" s="245">
        <f>M2680+N2593</f>
        <v/>
      </c>
      <c r="O2680" s="243" t="n"/>
      <c r="P2680" s="245">
        <f>O2680+P2593</f>
        <v/>
      </c>
      <c r="Q2680" s="246">
        <f>N2680+P2680</f>
        <v/>
      </c>
      <c r="R2680" s="243" t="n"/>
      <c r="S2680" s="245">
        <f>R2680+S2593</f>
        <v/>
      </c>
      <c r="T2680" s="243" t="n"/>
      <c r="U2680" s="245">
        <f>T2680+U2593</f>
        <v/>
      </c>
      <c r="V2680" s="247">
        <f>L2680-N2680-U2680</f>
        <v/>
      </c>
      <c r="W2680" s="245">
        <f>IF(L2680-N2680-U2680-V2680=0,"","Error")</f>
        <v/>
      </c>
    </row>
    <row r="2681" ht="14" customHeight="1" thickBot="1">
      <c r="A2681" s="23" t="n"/>
      <c r="B2681" s="18" t="n"/>
      <c r="C2681" s="129" t="n"/>
      <c r="D2681" s="31" t="inlineStr">
        <is>
          <t>សរុបការគ្រប់គ្រងការឆ្លងកាត់អន្តរជាតិ</t>
        </is>
      </c>
      <c r="E2681" s="73" t="inlineStr">
        <is>
          <t>TRF</t>
        </is>
      </c>
      <c r="F2681" s="248" t="n"/>
      <c r="G2681" s="249">
        <f>SUM(G2682:G2688)</f>
        <v/>
      </c>
      <c r="H2681" s="249">
        <f>SUM(H2682:H2688)</f>
        <v/>
      </c>
      <c r="I2681" s="249">
        <f>SUM(I2682:I2688)</f>
        <v/>
      </c>
      <c r="J2681" s="204">
        <f>SUM(J2682:J2688)</f>
        <v/>
      </c>
      <c r="K2681" s="248" t="n">
        <v>0</v>
      </c>
      <c r="L2681" s="204">
        <f>SUM(L2682:L2688)</f>
        <v/>
      </c>
      <c r="M2681" s="248" t="n">
        <v>0</v>
      </c>
      <c r="N2681" s="204">
        <f>SUM(N2682:N2688)</f>
        <v/>
      </c>
      <c r="O2681" s="248">
        <f>SUM(O2682:O2688)</f>
        <v/>
      </c>
      <c r="P2681" s="204">
        <f>SUM(P2682:P2688)</f>
        <v/>
      </c>
      <c r="Q2681" s="206">
        <f>SUM(Q2682:Q2688)</f>
        <v/>
      </c>
      <c r="R2681" s="248">
        <f>SUM(R2682:R2688)</f>
        <v/>
      </c>
      <c r="S2681" s="204">
        <f>SUM(S2682:S2688)</f>
        <v/>
      </c>
      <c r="T2681" s="248">
        <f>SUM(T2682:T2688)</f>
        <v/>
      </c>
      <c r="U2681" s="204">
        <f>SUM(U2682:U2688)</f>
        <v/>
      </c>
      <c r="V2681" s="250">
        <f>L2681-N2681-U2681</f>
        <v/>
      </c>
      <c r="W2681" s="204">
        <f>IF(L2681-N2681-U2681-V2681=0,"","Error")</f>
        <v/>
      </c>
    </row>
    <row r="2682" ht="26" customHeight="1">
      <c r="A2682" s="23" t="n"/>
      <c r="B2682" s="18" t="n"/>
      <c r="C2682" s="129" t="n"/>
      <c r="D268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682" s="74" t="inlineStr">
        <is>
          <t>TFT</t>
        </is>
      </c>
      <c r="F2682" s="192" t="n"/>
      <c r="G2682" s="193" t="n"/>
      <c r="H2682" s="193" t="n"/>
      <c r="I2682" s="193" t="n"/>
      <c r="J2682" s="194" t="n"/>
      <c r="K2682" s="192" t="n">
        <v>0</v>
      </c>
      <c r="L2682" s="194">
        <f>K2682+L2595</f>
        <v/>
      </c>
      <c r="M2682" s="192" t="n">
        <v>0</v>
      </c>
      <c r="N2682" s="194">
        <f>M2682+N2595</f>
        <v/>
      </c>
      <c r="O2682" s="192" t="n"/>
      <c r="P2682" s="194">
        <f>O2682+P2595</f>
        <v/>
      </c>
      <c r="Q2682" s="195">
        <f>N2682+P2682</f>
        <v/>
      </c>
      <c r="R2682" s="192" t="n"/>
      <c r="S2682" s="194">
        <f>R2682+S2595</f>
        <v/>
      </c>
      <c r="T2682" s="192" t="n"/>
      <c r="U2682" s="194">
        <f>T2682+U2595</f>
        <v/>
      </c>
      <c r="V2682" s="196">
        <f>L2682-N2682-U2682</f>
        <v/>
      </c>
      <c r="W2682" s="194">
        <f>IF(L2682-N2682-U2682-V2682=0,"","Error")</f>
        <v/>
      </c>
    </row>
    <row r="2683" ht="13" customHeight="1">
      <c r="A2683" s="23" t="n"/>
      <c r="B2683" s="18" t="n"/>
      <c r="C2683" s="129" t="n"/>
      <c r="D268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683" s="75" t="inlineStr">
        <is>
          <t>TFF</t>
        </is>
      </c>
      <c r="F2683" s="150" t="n"/>
      <c r="G2683" s="151" t="n"/>
      <c r="H2683" s="151" t="n"/>
      <c r="I2683" s="151" t="n"/>
      <c r="J2683" s="152" t="n"/>
      <c r="K2683" s="150" t="n">
        <v>0</v>
      </c>
      <c r="L2683" s="152">
        <f>K2683+L2596</f>
        <v/>
      </c>
      <c r="M2683" s="150" t="n">
        <v>0</v>
      </c>
      <c r="N2683" s="152">
        <f>M2683+N2596</f>
        <v/>
      </c>
      <c r="O2683" s="150" t="n"/>
      <c r="P2683" s="152">
        <f>O2683+P2596</f>
        <v/>
      </c>
      <c r="Q2683" s="153">
        <f>N2683+P2683</f>
        <v/>
      </c>
      <c r="R2683" s="150" t="n"/>
      <c r="S2683" s="152">
        <f>R2683+S2596</f>
        <v/>
      </c>
      <c r="T2683" s="150" t="n"/>
      <c r="U2683" s="152">
        <f>T2683+U2596</f>
        <v/>
      </c>
      <c r="V2683" s="154">
        <f>L2683-N2683-U2683</f>
        <v/>
      </c>
      <c r="W2683" s="152">
        <f>IF(L2683-N2683-U2683-V2683=0,"","Error")</f>
        <v/>
      </c>
    </row>
    <row r="2684" ht="13" customHeight="1">
      <c r="A2684" s="23" t="n"/>
      <c r="B2684" s="18" t="n"/>
      <c r="C2684" s="129" t="n"/>
      <c r="D2684" s="12" t="inlineStr">
        <is>
          <t xml:space="preserve">   កម្រៃគ្រប់គ្រងការឆ្លងកាត់ទំនិញមិនផ្ទុកក្នុងកុងតឺន័រ</t>
        </is>
      </c>
      <c r="E2684" s="75" t="inlineStr">
        <is>
          <t>TFN</t>
        </is>
      </c>
      <c r="F2684" s="150" t="n"/>
      <c r="G2684" s="151" t="n"/>
      <c r="H2684" s="151" t="n"/>
      <c r="I2684" s="151" t="n"/>
      <c r="J2684" s="152" t="n"/>
      <c r="K2684" s="150" t="n">
        <v>0</v>
      </c>
      <c r="L2684" s="152">
        <f>K2684+L2597</f>
        <v/>
      </c>
      <c r="M2684" s="150" t="n">
        <v>0</v>
      </c>
      <c r="N2684" s="152">
        <f>M2684+N2597</f>
        <v/>
      </c>
      <c r="O2684" s="150" t="n"/>
      <c r="P2684" s="152">
        <f>O2684+P2597</f>
        <v/>
      </c>
      <c r="Q2684" s="153">
        <f>N2684+P2684</f>
        <v/>
      </c>
      <c r="R2684" s="150" t="n"/>
      <c r="S2684" s="152">
        <f>R2684+S2597</f>
        <v/>
      </c>
      <c r="T2684" s="150" t="n"/>
      <c r="U2684" s="152">
        <f>T2684+U2597</f>
        <v/>
      </c>
      <c r="V2684" s="154">
        <f>L2684-N2684-U2684</f>
        <v/>
      </c>
      <c r="W2684" s="152">
        <f>IF(L2684-N2684-U2684-V2684=0,"","Error")</f>
        <v/>
      </c>
    </row>
    <row r="2685" ht="13" customHeight="1">
      <c r="A2685" s="23" t="n"/>
      <c r="B2685" s="18" t="n"/>
      <c r="C2685" s="129" t="n"/>
      <c r="D2685" s="12" t="inlineStr">
        <is>
          <t xml:space="preserve">   កម្រៃគ្រប់គ្រងការឆ្លងកាត់គោ ក្របី និងសេះរស់</t>
        </is>
      </c>
      <c r="E2685" s="75" t="inlineStr">
        <is>
          <t>TFB</t>
        </is>
      </c>
      <c r="F2685" s="150" t="n"/>
      <c r="G2685" s="151" t="n"/>
      <c r="H2685" s="151" t="n"/>
      <c r="I2685" s="151" t="n"/>
      <c r="J2685" s="152" t="n"/>
      <c r="K2685" s="150" t="n">
        <v>0</v>
      </c>
      <c r="L2685" s="152">
        <f>K2685+L2598</f>
        <v/>
      </c>
      <c r="M2685" s="150" t="n">
        <v>0</v>
      </c>
      <c r="N2685" s="152">
        <f>M2685+N2598</f>
        <v/>
      </c>
      <c r="O2685" s="150" t="n"/>
      <c r="P2685" s="152">
        <f>O2685+P2598</f>
        <v/>
      </c>
      <c r="Q2685" s="153">
        <f>N2685+P2685</f>
        <v/>
      </c>
      <c r="R2685" s="150" t="n"/>
      <c r="S2685" s="152">
        <f>R2685+S2598</f>
        <v/>
      </c>
      <c r="T2685" s="150" t="n"/>
      <c r="U2685" s="152">
        <f>T2685+U2598</f>
        <v/>
      </c>
      <c r="V2685" s="154">
        <f>L2685-N2685-U2685</f>
        <v/>
      </c>
      <c r="W2685" s="152">
        <f>IF(L2685-N2685-U2685-V2685=0,"","Error")</f>
        <v/>
      </c>
    </row>
    <row r="2686" ht="13" customHeight="1">
      <c r="A2686" s="23" t="n"/>
      <c r="B2686" s="18" t="n"/>
      <c r="C2686" s="129" t="n"/>
      <c r="D2686" s="12" t="inlineStr">
        <is>
          <t xml:space="preserve">   កម្រៃគ្រប់គ្រងការឆ្លងកាត់ជ្រូក ចៀម និងពពែរស់</t>
        </is>
      </c>
      <c r="E2686" s="75" t="inlineStr">
        <is>
          <t>TFS</t>
        </is>
      </c>
      <c r="F2686" s="150" t="n"/>
      <c r="G2686" s="151" t="n"/>
      <c r="H2686" s="151" t="n"/>
      <c r="I2686" s="151" t="n"/>
      <c r="J2686" s="152" t="n"/>
      <c r="K2686" s="150" t="n">
        <v>0</v>
      </c>
      <c r="L2686" s="152">
        <f>K2686+L2599</f>
        <v/>
      </c>
      <c r="M2686" s="150" t="n">
        <v>0</v>
      </c>
      <c r="N2686" s="152">
        <f>M2686+N2599</f>
        <v/>
      </c>
      <c r="O2686" s="150" t="n"/>
      <c r="P2686" s="152">
        <f>O2686+P2599</f>
        <v/>
      </c>
      <c r="Q2686" s="153">
        <f>N2686+P2686</f>
        <v/>
      </c>
      <c r="R2686" s="150" t="n"/>
      <c r="S2686" s="152">
        <f>R2686+S2599</f>
        <v/>
      </c>
      <c r="T2686" s="150" t="n"/>
      <c r="U2686" s="152">
        <f>T2686+U2599</f>
        <v/>
      </c>
      <c r="V2686" s="154">
        <f>L2686-N2686-U2686</f>
        <v/>
      </c>
      <c r="W2686" s="152">
        <f>IF(L2686-N2686-U2686-V2686=0,"","Error")</f>
        <v/>
      </c>
    </row>
    <row r="2687" ht="13" customHeight="1">
      <c r="A2687" s="23" t="n"/>
      <c r="B2687" s="18" t="n"/>
      <c r="C2687" s="129" t="n"/>
      <c r="D2687" s="12" t="inlineStr">
        <is>
          <t xml:space="preserve">   កម្រៃគ្រប់គ្រងការឆ្លងកាត់សត្វស្លាប (មាន់ ទា ...)</t>
        </is>
      </c>
      <c r="E2687" s="75" t="inlineStr">
        <is>
          <t>TFP</t>
        </is>
      </c>
      <c r="F2687" s="150" t="n"/>
      <c r="G2687" s="151" t="n"/>
      <c r="H2687" s="151" t="n"/>
      <c r="I2687" s="151" t="n"/>
      <c r="J2687" s="152" t="n"/>
      <c r="K2687" s="150" t="n">
        <v>0</v>
      </c>
      <c r="L2687" s="152">
        <f>K2687+L2600</f>
        <v/>
      </c>
      <c r="M2687" s="150" t="n">
        <v>0</v>
      </c>
      <c r="N2687" s="152">
        <f>M2687+N2600</f>
        <v/>
      </c>
      <c r="O2687" s="150" t="n"/>
      <c r="P2687" s="152">
        <f>O2687+P2600</f>
        <v/>
      </c>
      <c r="Q2687" s="153">
        <f>N2687+P2687</f>
        <v/>
      </c>
      <c r="R2687" s="150" t="n"/>
      <c r="S2687" s="152">
        <f>R2687+S2600</f>
        <v/>
      </c>
      <c r="T2687" s="150" t="n"/>
      <c r="U2687" s="152">
        <f>T2687+U2600</f>
        <v/>
      </c>
      <c r="V2687" s="154">
        <f>L2687-N2687-U2687</f>
        <v/>
      </c>
      <c r="W2687" s="152">
        <f>IF(L2687-N2687-U2687-V2687=0,"","Error")</f>
        <v/>
      </c>
    </row>
    <row r="2688" ht="14" customHeight="1" thickBot="1">
      <c r="A2688" s="23" t="n"/>
      <c r="B2688" s="24" t="n"/>
      <c r="C2688" s="140" t="n"/>
      <c r="D2688" s="30" t="inlineStr">
        <is>
          <t xml:space="preserve">   កម្រៃគ្រប់គ្រងការឆ្លងកាត់ផលិតផលជលផល</t>
        </is>
      </c>
      <c r="E2688" s="76" t="inlineStr">
        <is>
          <t>TFA</t>
        </is>
      </c>
      <c r="F2688" s="238" t="n"/>
      <c r="G2688" s="239" t="n"/>
      <c r="H2688" s="239" t="n"/>
      <c r="I2688" s="239" t="n"/>
      <c r="J2688" s="240" t="n"/>
      <c r="K2688" s="238" t="n">
        <v>0</v>
      </c>
      <c r="L2688" s="240">
        <f>K2688+L2601</f>
        <v/>
      </c>
      <c r="M2688" s="238" t="n">
        <v>0</v>
      </c>
      <c r="N2688" s="240">
        <f>M2688+N2601</f>
        <v/>
      </c>
      <c r="O2688" s="238" t="n"/>
      <c r="P2688" s="240">
        <f>O2688+P2601</f>
        <v/>
      </c>
      <c r="Q2688" s="241">
        <f>N2688+P2688</f>
        <v/>
      </c>
      <c r="R2688" s="238" t="n"/>
      <c r="S2688" s="240">
        <f>R2688+S2601</f>
        <v/>
      </c>
      <c r="T2688" s="238" t="n"/>
      <c r="U2688" s="240">
        <f>T2688+U2601</f>
        <v/>
      </c>
      <c r="V2688" s="242">
        <f>L2688-N2688-U2688</f>
        <v/>
      </c>
      <c r="W2688" s="240">
        <f>IF(L2688-N2688-U2688-V2688=0,"","Error")</f>
        <v/>
      </c>
    </row>
    <row r="2689" ht="14" customHeight="1" thickBot="1">
      <c r="A2689" s="23" t="n"/>
      <c r="B2689" s="136" t="n">
        <v>7306</v>
      </c>
      <c r="C2689" s="139" t="n">
        <v>73066</v>
      </c>
      <c r="D2689" s="138" t="inlineStr">
        <is>
          <t>សរុបចំណូលពីអាជ្ញាប័ណ្ណក្នុងស្រុក</t>
        </is>
      </c>
      <c r="E2689" s="90" t="n"/>
      <c r="F2689" s="118" t="n"/>
      <c r="G2689" s="119">
        <f>SUM(G2690:G2694)</f>
        <v/>
      </c>
      <c r="H2689" s="119">
        <f>SUM(H2690:H2694)</f>
        <v/>
      </c>
      <c r="I2689" s="119">
        <f>SUM(I2690:I2694)</f>
        <v/>
      </c>
      <c r="J2689" s="120">
        <f>SUM(J2690:J2694)</f>
        <v/>
      </c>
      <c r="K2689" s="118">
        <f>SUM(K2690:K2694)</f>
        <v/>
      </c>
      <c r="L2689" s="120">
        <f>SUM(L2690:L2694)</f>
        <v/>
      </c>
      <c r="M2689" s="118">
        <f>SUM(M2690:M2694)</f>
        <v/>
      </c>
      <c r="N2689" s="120">
        <f>SUM(N2690:N2694)</f>
        <v/>
      </c>
      <c r="O2689" s="118">
        <f>SUM(O2690:O2694)</f>
        <v/>
      </c>
      <c r="P2689" s="120">
        <f>SUM(P2690:P2694)</f>
        <v/>
      </c>
      <c r="Q2689" s="121">
        <f>SUM(Q2690:Q2694)</f>
        <v/>
      </c>
      <c r="R2689" s="118">
        <f>SUM(R2690:R2694)</f>
        <v/>
      </c>
      <c r="S2689" s="120">
        <f>SUM(S2690:S2694)</f>
        <v/>
      </c>
      <c r="T2689" s="118">
        <f>SUM(T2690:T2694)</f>
        <v/>
      </c>
      <c r="U2689" s="120">
        <f>SUM(U2690:U2694)</f>
        <v/>
      </c>
      <c r="V2689" s="122">
        <f>SUM(V2690:V2694)</f>
        <v/>
      </c>
      <c r="W2689" s="120">
        <f>IF(L2689-N2689-U2689-V2689=0,"","Error")</f>
        <v/>
      </c>
    </row>
    <row r="2690" ht="13" customHeight="1">
      <c r="A2690" s="23" t="n"/>
      <c r="B2690" s="18" t="n"/>
      <c r="C2690" s="127" t="n"/>
      <c r="D2690" s="137" t="inlineStr">
        <is>
          <t xml:space="preserve">   កម្រៃអាជ្ញាប័ណ្ណសន្និធិគយបណ្តោះអាសន្ន (មាតិកាចាស់)</t>
        </is>
      </c>
      <c r="E2690" s="86" t="inlineStr">
        <is>
          <t>TSL</t>
        </is>
      </c>
      <c r="F2690" s="192" t="n"/>
      <c r="G2690" s="193" t="n"/>
      <c r="H2690" s="193" t="n"/>
      <c r="I2690" s="193" t="n"/>
      <c r="J2690" s="194" t="n"/>
      <c r="K2690" s="192" t="n">
        <v>0</v>
      </c>
      <c r="L2690" s="194">
        <f>K2690+L2603</f>
        <v/>
      </c>
      <c r="M2690" s="192" t="n">
        <v>0</v>
      </c>
      <c r="N2690" s="194">
        <f>M2690+N2603</f>
        <v/>
      </c>
      <c r="O2690" s="192" t="n"/>
      <c r="P2690" s="194">
        <f>O2690+P2603</f>
        <v/>
      </c>
      <c r="Q2690" s="195">
        <f>N2690+P2690</f>
        <v/>
      </c>
      <c r="R2690" s="192" t="n"/>
      <c r="S2690" s="194">
        <f>R2690+S2603</f>
        <v/>
      </c>
      <c r="T2690" s="192" t="n"/>
      <c r="U2690" s="194">
        <f>T2690+U2603</f>
        <v/>
      </c>
      <c r="V2690" s="196">
        <f>L2690-N2690-U2690</f>
        <v/>
      </c>
      <c r="W2690" s="194">
        <f>IF(L2690-N2690-U2690-V2690=0,"","Error")</f>
        <v/>
      </c>
    </row>
    <row r="2691" ht="26" customHeight="1">
      <c r="A2691" s="23" t="n"/>
      <c r="B2691" s="18" t="n"/>
      <c r="C2691" s="127" t="n"/>
      <c r="D269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691" s="60" t="inlineStr">
        <is>
          <t>BTL</t>
        </is>
      </c>
      <c r="F2691" s="150" t="n"/>
      <c r="G2691" s="151" t="n"/>
      <c r="H2691" s="151" t="n"/>
      <c r="I2691" s="151" t="n"/>
      <c r="J2691" s="152" t="n"/>
      <c r="K2691" s="150" t="n">
        <v>0</v>
      </c>
      <c r="L2691" s="152">
        <f>K2691+L2604</f>
        <v/>
      </c>
      <c r="M2691" s="150" t="n">
        <v>0</v>
      </c>
      <c r="N2691" s="152">
        <f>M2691+N2604</f>
        <v/>
      </c>
      <c r="O2691" s="150" t="n"/>
      <c r="P2691" s="152">
        <f>O2691+P2604</f>
        <v/>
      </c>
      <c r="Q2691" s="153">
        <f>N2691+P2691</f>
        <v/>
      </c>
      <c r="R2691" s="150" t="n"/>
      <c r="S2691" s="152">
        <f>R2691+S2604</f>
        <v/>
      </c>
      <c r="T2691" s="150" t="n"/>
      <c r="U2691" s="152">
        <f>T2691+U2604</f>
        <v/>
      </c>
      <c r="V2691" s="154">
        <f>L2691-N2691-U2691</f>
        <v/>
      </c>
      <c r="W2691" s="152">
        <f>IF(L2691-N2691-U2691-V2691=0,"","Error")</f>
        <v/>
      </c>
    </row>
    <row r="2692" ht="13" customHeight="1">
      <c r="A2692" s="23" t="n"/>
      <c r="B2692" s="18" t="n"/>
      <c r="C2692" s="127" t="n"/>
      <c r="D2692" s="7" t="inlineStr">
        <is>
          <t xml:space="preserve">   កម្រៃការគ្រប់គ្រងប្រតិបត្តិការសន្និធិគយបណ្តោះអាសន្ន</t>
        </is>
      </c>
      <c r="E2692" s="61" t="inlineStr">
        <is>
          <t>TSM</t>
        </is>
      </c>
      <c r="F2692" s="197" t="n"/>
      <c r="G2692" s="198" t="n"/>
      <c r="H2692" s="198" t="n"/>
      <c r="I2692" s="198" t="n"/>
      <c r="J2692" s="199" t="n"/>
      <c r="K2692" s="197" t="n">
        <v>0</v>
      </c>
      <c r="L2692" s="199">
        <f>K2692+L2605</f>
        <v/>
      </c>
      <c r="M2692" s="197" t="n">
        <v>0</v>
      </c>
      <c r="N2692" s="199">
        <f>M2692+N2605</f>
        <v/>
      </c>
      <c r="O2692" s="197" t="n"/>
      <c r="P2692" s="199">
        <f>O2692+P2605</f>
        <v/>
      </c>
      <c r="Q2692" s="200">
        <f>N2692+P2692</f>
        <v/>
      </c>
      <c r="R2692" s="197" t="n"/>
      <c r="S2692" s="199">
        <f>R2692+S2605</f>
        <v/>
      </c>
      <c r="T2692" s="197" t="n"/>
      <c r="U2692" s="199">
        <f>T2692+U2605</f>
        <v/>
      </c>
      <c r="V2692" s="201">
        <f>L2692-N2692-U2692</f>
        <v/>
      </c>
      <c r="W2692" s="199">
        <f>IF(L2692-N2692-U2692-V2692=0,"","Error")</f>
        <v/>
      </c>
    </row>
    <row r="2693" ht="13" customHeight="1">
      <c r="A2693" s="23" t="n"/>
      <c r="B2693" s="18" t="n"/>
      <c r="C2693" s="127" t="n"/>
      <c r="D2693" s="7" t="inlineStr">
        <is>
          <t xml:space="preserve">   កម្រៃការគ្រប់គ្រងប្រតិបត្តិការភណ្ឌាគារគយមានដែនកំណត់ </t>
        </is>
      </c>
      <c r="E2693" s="61" t="inlineStr">
        <is>
          <t>BWM</t>
        </is>
      </c>
      <c r="F2693" s="197" t="n"/>
      <c r="G2693" s="198" t="n"/>
      <c r="H2693" s="198" t="n"/>
      <c r="I2693" s="198" t="n"/>
      <c r="J2693" s="199" t="n"/>
      <c r="K2693" s="197" t="n">
        <v>0</v>
      </c>
      <c r="L2693" s="199">
        <f>K2693+L2606</f>
        <v/>
      </c>
      <c r="M2693" s="197" t="n">
        <v>0</v>
      </c>
      <c r="N2693" s="199">
        <f>M2693+N2606</f>
        <v/>
      </c>
      <c r="O2693" s="197" t="n"/>
      <c r="P2693" s="199">
        <f>O2693+P2606</f>
        <v/>
      </c>
      <c r="Q2693" s="200">
        <f>N2693+P2693</f>
        <v/>
      </c>
      <c r="R2693" s="197" t="n"/>
      <c r="S2693" s="199">
        <f>R2693+S2606</f>
        <v/>
      </c>
      <c r="T2693" s="197" t="n"/>
      <c r="U2693" s="199">
        <f>T2693+U2606</f>
        <v/>
      </c>
      <c r="V2693" s="201">
        <f>L2693-N2693-U2693</f>
        <v/>
      </c>
      <c r="W2693" s="199">
        <f>IF(L2693-N2693-U2693-V2693=0,"","Error")</f>
        <v/>
      </c>
    </row>
    <row r="2694" ht="14" customHeight="1" thickBot="1">
      <c r="A2694" s="23" t="n"/>
      <c r="B2694" s="24" t="n"/>
      <c r="C2694" s="130" t="n"/>
      <c r="D2694" s="28" t="inlineStr">
        <is>
          <t xml:space="preserve">   កម្រៃអាជ្ញាប័ណ្ណជើងសាគយ</t>
        </is>
      </c>
      <c r="E2694" s="69" t="inlineStr">
        <is>
          <t>CBL</t>
        </is>
      </c>
      <c r="F2694" s="238" t="n"/>
      <c r="G2694" s="239" t="n"/>
      <c r="H2694" s="239" t="n"/>
      <c r="I2694" s="239" t="n"/>
      <c r="J2694" s="240" t="n"/>
      <c r="K2694" s="238" t="n">
        <v>0</v>
      </c>
      <c r="L2694" s="240">
        <f>K2694+L2607</f>
        <v/>
      </c>
      <c r="M2694" s="238" t="n">
        <v>0</v>
      </c>
      <c r="N2694" s="240">
        <f>M2694+N2607</f>
        <v/>
      </c>
      <c r="O2694" s="238" t="n"/>
      <c r="P2694" s="240">
        <f>O2694+P2607</f>
        <v/>
      </c>
      <c r="Q2694" s="241">
        <f>N2694+P2694</f>
        <v/>
      </c>
      <c r="R2694" s="238" t="n"/>
      <c r="S2694" s="240">
        <f>R2694+S2607</f>
        <v/>
      </c>
      <c r="T2694" s="238" t="n"/>
      <c r="U2694" s="240">
        <f>T2694+U2607</f>
        <v/>
      </c>
      <c r="V2694" s="242">
        <f>L2694-N2694-U2694</f>
        <v/>
      </c>
      <c r="W2694" s="240">
        <f>IF(L2694-N2694-U2694-V2694=0,"","Error")</f>
        <v/>
      </c>
    </row>
    <row r="2695" ht="13" customHeight="1">
      <c r="A2695" s="15" t="n"/>
      <c r="B2695" s="19" t="inlineStr">
        <is>
          <t>7307</t>
        </is>
      </c>
      <c r="C2695" s="20" t="n">
        <v>73071</v>
      </c>
      <c r="D2695" s="16" t="inlineStr">
        <is>
          <t>ការជួលដីទំនេរ</t>
        </is>
      </c>
      <c r="E2695" s="77" t="inlineStr">
        <is>
          <t>ROL</t>
        </is>
      </c>
      <c r="F2695" s="97" t="n"/>
      <c r="G2695" s="98" t="n"/>
      <c r="H2695" s="98" t="n"/>
      <c r="I2695" s="98" t="n"/>
      <c r="J2695" s="99" t="n"/>
      <c r="K2695" s="97" t="n">
        <v>0</v>
      </c>
      <c r="L2695" s="99">
        <f>K2695+L2608</f>
        <v/>
      </c>
      <c r="M2695" s="97" t="n">
        <v>0</v>
      </c>
      <c r="N2695" s="99">
        <f>M2695+N2608</f>
        <v/>
      </c>
      <c r="O2695" s="97" t="n"/>
      <c r="P2695" s="99">
        <f>O2695+P2608</f>
        <v/>
      </c>
      <c r="Q2695" s="100">
        <f>N2695+P2695</f>
        <v/>
      </c>
      <c r="R2695" s="97" t="n"/>
      <c r="S2695" s="99">
        <f>R2695+S2608</f>
        <v/>
      </c>
      <c r="T2695" s="97" t="n"/>
      <c r="U2695" s="99">
        <f>T2695+U2608</f>
        <v/>
      </c>
      <c r="V2695" s="101">
        <f>L2695-N2695-U2695</f>
        <v/>
      </c>
      <c r="W2695" s="99">
        <f>IF(L2695-N2695-U2695-V2695=0,"","Error")</f>
        <v/>
      </c>
    </row>
    <row r="2696" ht="13" customHeight="1">
      <c r="A2696" s="15" t="n"/>
      <c r="B2696" s="18" t="n"/>
      <c r="C2696" s="21" t="n">
        <v>73072</v>
      </c>
      <c r="D2696" s="22" t="inlineStr">
        <is>
          <t>ការជួលដីមានអគារ</t>
        </is>
      </c>
      <c r="E2696" s="62" t="inlineStr">
        <is>
          <t>ROB</t>
        </is>
      </c>
      <c r="F2696" s="184" t="n"/>
      <c r="G2696" s="185" t="n"/>
      <c r="H2696" s="185" t="n"/>
      <c r="I2696" s="185" t="n"/>
      <c r="J2696" s="186" t="n"/>
      <c r="K2696" s="184" t="n">
        <v>0</v>
      </c>
      <c r="L2696" s="124">
        <f>K2696+L2609</f>
        <v/>
      </c>
      <c r="M2696" s="184" t="n">
        <v>0</v>
      </c>
      <c r="N2696" s="124">
        <f>M2696+N2609</f>
        <v/>
      </c>
      <c r="O2696" s="184" t="n"/>
      <c r="P2696" s="186">
        <f>O2696+P2609</f>
        <v/>
      </c>
      <c r="Q2696" s="187">
        <f>N2696+P2696</f>
        <v/>
      </c>
      <c r="R2696" s="184" t="n"/>
      <c r="S2696" s="186">
        <f>R2696+S2609</f>
        <v/>
      </c>
      <c r="T2696" s="184" t="n"/>
      <c r="U2696" s="186">
        <f>T2696+U2609</f>
        <v/>
      </c>
      <c r="V2696" s="188">
        <f>L2696-N2696-U2696</f>
        <v/>
      </c>
      <c r="W2696" s="186">
        <f>IF(L2696-N2696-U2696-V2696=0,"","Error")</f>
        <v/>
      </c>
    </row>
    <row r="2697" ht="14" customHeight="1" thickBot="1">
      <c r="A2697" s="15" t="n"/>
      <c r="B2697" s="18" t="n"/>
      <c r="C2697" s="131" t="n">
        <v>73073</v>
      </c>
      <c r="D2697" s="82" t="inlineStr">
        <is>
          <t>ការជួលអគារ ឬសំណង់ផ្សេងៗ</t>
        </is>
      </c>
      <c r="E2697" s="132" t="inlineStr">
        <is>
          <t>ROO</t>
        </is>
      </c>
      <c r="F2697" s="168" t="n"/>
      <c r="G2697" s="169" t="n"/>
      <c r="H2697" s="169" t="n"/>
      <c r="I2697" s="169" t="n"/>
      <c r="J2697" s="170" t="n"/>
      <c r="K2697" s="168" t="n">
        <v>0</v>
      </c>
      <c r="L2697" s="170">
        <f>K2697+L2610</f>
        <v/>
      </c>
      <c r="M2697" s="168" t="n">
        <v>0</v>
      </c>
      <c r="N2697" s="170">
        <f>M2697+N2610</f>
        <v/>
      </c>
      <c r="O2697" s="168" t="n"/>
      <c r="P2697" s="170">
        <f>O2697+P2610</f>
        <v/>
      </c>
      <c r="Q2697" s="171">
        <f>N2697+P2697</f>
        <v/>
      </c>
      <c r="R2697" s="168" t="n"/>
      <c r="S2697" s="170">
        <f>R2697+S2610</f>
        <v/>
      </c>
      <c r="T2697" s="168" t="n"/>
      <c r="U2697" s="170">
        <f>T2697+U2610</f>
        <v/>
      </c>
      <c r="V2697" s="263">
        <f>L2697-N2697-U2697</f>
        <v/>
      </c>
      <c r="W2697" s="170">
        <f>IF(L2697-N2697-U2697-V2697=0,"","Error")</f>
        <v/>
      </c>
    </row>
    <row r="2698" ht="14" customHeight="1" thickBot="1">
      <c r="A2698" s="23" t="n"/>
      <c r="B2698" s="15" t="n"/>
      <c r="C2698" s="139" t="n">
        <v>73087</v>
      </c>
      <c r="D2698" s="135" t="inlineStr">
        <is>
          <t>សរុបផលពីការត្រួតពិនិត្យគុណភាពផលិតផល និងការគោរពបទដ្ឋាន</t>
        </is>
      </c>
      <c r="E2698" s="89" t="n"/>
      <c r="F2698" s="118" t="n"/>
      <c r="G2698" s="119">
        <f>G2699</f>
        <v/>
      </c>
      <c r="H2698" s="119">
        <f>H2699</f>
        <v/>
      </c>
      <c r="I2698" s="119">
        <f>I2699</f>
        <v/>
      </c>
      <c r="J2698" s="120">
        <f>J2699</f>
        <v/>
      </c>
      <c r="K2698" s="118">
        <f>K2699</f>
        <v/>
      </c>
      <c r="L2698" s="120">
        <f>L2699</f>
        <v/>
      </c>
      <c r="M2698" s="118">
        <f>M2699</f>
        <v/>
      </c>
      <c r="N2698" s="120">
        <f>N2699</f>
        <v/>
      </c>
      <c r="O2698" s="118">
        <f>O2699</f>
        <v/>
      </c>
      <c r="P2698" s="120">
        <f>P2699</f>
        <v/>
      </c>
      <c r="Q2698" s="121">
        <f>Q2699</f>
        <v/>
      </c>
      <c r="R2698" s="118">
        <f>R2699</f>
        <v/>
      </c>
      <c r="S2698" s="120">
        <f>S2699</f>
        <v/>
      </c>
      <c r="T2698" s="118">
        <f>T2699</f>
        <v/>
      </c>
      <c r="U2698" s="120">
        <f>U2699</f>
        <v/>
      </c>
      <c r="V2698" s="122">
        <f>V2699</f>
        <v/>
      </c>
      <c r="W2698" s="120">
        <f>IF(L2698-N2698-U2698-V2698=0,"","Error")</f>
        <v/>
      </c>
    </row>
    <row r="2699" ht="13" customHeight="1">
      <c r="A2699" s="23" t="n"/>
      <c r="B2699" s="18" t="n"/>
      <c r="C2699" s="129" t="n"/>
      <c r="D2699" s="133" t="inlineStr">
        <is>
          <t>កម្រៃត្រួតពិនិត្យកុងតឺន័រតាមម៉ាស៊ីនស្កែន</t>
        </is>
      </c>
      <c r="E2699" s="134" t="inlineStr">
        <is>
          <t>SCF</t>
        </is>
      </c>
      <c r="F2699" s="256" t="n"/>
      <c r="G2699" s="264">
        <f>SUM(G2700:G2701)</f>
        <v/>
      </c>
      <c r="H2699" s="264">
        <f>SUM(H2700:H2701)</f>
        <v/>
      </c>
      <c r="I2699" s="264">
        <f>SUM(I2700:I2701)</f>
        <v/>
      </c>
      <c r="J2699" s="165">
        <f>SUM(J2700:J2701)</f>
        <v/>
      </c>
      <c r="K2699" s="256" t="n">
        <v>0</v>
      </c>
      <c r="L2699" s="165">
        <f>SUM(L2700:L2701)</f>
        <v/>
      </c>
      <c r="M2699" s="256" t="n">
        <v>0</v>
      </c>
      <c r="N2699" s="165">
        <f>SUM(N2700:N2701)</f>
        <v/>
      </c>
      <c r="O2699" s="256">
        <f>SUM(O2700:O2701)</f>
        <v/>
      </c>
      <c r="P2699" s="165">
        <f>SUM(P2700:P2701)</f>
        <v/>
      </c>
      <c r="Q2699" s="166">
        <f>SUM(Q2700:Q2701)</f>
        <v/>
      </c>
      <c r="R2699" s="256">
        <f>SUM(R2700:R2701)</f>
        <v/>
      </c>
      <c r="S2699" s="165">
        <f>SUM(S2700:S2701)</f>
        <v/>
      </c>
      <c r="T2699" s="256">
        <f>SUM(T2700:T2701)</f>
        <v/>
      </c>
      <c r="U2699" s="165">
        <f>SUM(U2700:U2701)</f>
        <v/>
      </c>
      <c r="V2699" s="265">
        <f>L2699-N2699-U2699</f>
        <v/>
      </c>
      <c r="W2699" s="165">
        <f>IF(L2699-N2699-U2699-V2699=0,"","Error")</f>
        <v/>
      </c>
    </row>
    <row r="2700" ht="13" customHeight="1">
      <c r="A2700" s="23" t="n"/>
      <c r="B2700" s="18" t="n"/>
      <c r="C2700" s="127" t="n"/>
      <c r="D2700" s="14" t="inlineStr">
        <is>
          <t xml:space="preserve">   កម្រៃស្កែនកុងតឺន័រក្រោម ៤០ហ្វីត</t>
        </is>
      </c>
      <c r="E2700" s="59" t="inlineStr">
        <is>
          <t>SFS</t>
        </is>
      </c>
      <c r="F2700" s="192" t="n"/>
      <c r="G2700" s="193" t="n"/>
      <c r="H2700" s="193" t="n"/>
      <c r="I2700" s="193" t="n"/>
      <c r="J2700" s="194" t="n"/>
      <c r="K2700" s="192" t="n">
        <v>0</v>
      </c>
      <c r="L2700" s="194">
        <f>K2700+L2613</f>
        <v/>
      </c>
      <c r="M2700" s="192" t="n">
        <v>0</v>
      </c>
      <c r="N2700" s="194">
        <f>M2700+N2613</f>
        <v/>
      </c>
      <c r="O2700" s="192" t="n"/>
      <c r="P2700" s="194">
        <f>O2700+P2613</f>
        <v/>
      </c>
      <c r="Q2700" s="195">
        <f>N2700+P2700</f>
        <v/>
      </c>
      <c r="R2700" s="192" t="n"/>
      <c r="S2700" s="194">
        <f>R2700+S2613</f>
        <v/>
      </c>
      <c r="T2700" s="192" t="n"/>
      <c r="U2700" s="194">
        <f>T2700+U2613</f>
        <v/>
      </c>
      <c r="V2700" s="196">
        <f>L2700-N2700-U2700</f>
        <v/>
      </c>
      <c r="W2700" s="194">
        <f>IF(L2700-N2700-U2700-V2700=0,"","Error")</f>
        <v/>
      </c>
    </row>
    <row r="2701" ht="14" customHeight="1" thickBot="1">
      <c r="A2701" s="27" t="n"/>
      <c r="B2701" s="24" t="n"/>
      <c r="C2701" s="130" t="n"/>
      <c r="D2701" s="28" t="inlineStr">
        <is>
          <t xml:space="preserve">   កម្រៃស្កែនកុងតឺន័រចាប់ពី ៤០ហ្វីត ឡើង</t>
        </is>
      </c>
      <c r="E2701" s="69" t="inlineStr">
        <is>
          <t>SFL</t>
        </is>
      </c>
      <c r="F2701" s="238" t="n"/>
      <c r="G2701" s="239" t="n"/>
      <c r="H2701" s="239" t="n"/>
      <c r="I2701" s="239" t="n"/>
      <c r="J2701" s="240" t="n"/>
      <c r="K2701" s="238" t="n">
        <v>0</v>
      </c>
      <c r="L2701" s="240">
        <f>K2701+L2614</f>
        <v/>
      </c>
      <c r="M2701" s="238" t="n">
        <v>0</v>
      </c>
      <c r="N2701" s="240">
        <f>M2701+N2614</f>
        <v/>
      </c>
      <c r="O2701" s="238" t="n"/>
      <c r="P2701" s="240">
        <f>O2701+P2614</f>
        <v/>
      </c>
      <c r="Q2701" s="241">
        <f>N2701+P2701</f>
        <v/>
      </c>
      <c r="R2701" s="238" t="n"/>
      <c r="S2701" s="240">
        <f>R2701+S2614</f>
        <v/>
      </c>
      <c r="T2701" s="238" t="n"/>
      <c r="U2701" s="240">
        <f>T2701+U2614</f>
        <v/>
      </c>
      <c r="V2701" s="242">
        <f>L2701-N2701-U2701</f>
        <v/>
      </c>
      <c r="W2701" s="240">
        <f>IF(L2701-N2701-U2701-V2701=0,"","Error")</f>
        <v/>
      </c>
    </row>
    <row r="2702" ht="14" customHeight="1" thickBot="1">
      <c r="A2702" s="78" t="inlineStr">
        <is>
          <t>76</t>
        </is>
      </c>
      <c r="B2702" s="79" t="inlineStr">
        <is>
          <t>7698</t>
        </is>
      </c>
      <c r="C2702" s="95" t="n">
        <v>76981</v>
      </c>
      <c r="D2702" s="96" t="inlineStr">
        <is>
          <t xml:space="preserve">ផលហិរញ្ញវត្ថុផ្សេងទៀត </t>
        </is>
      </c>
      <c r="E2702" s="90" t="inlineStr">
        <is>
          <t>ORB</t>
        </is>
      </c>
      <c r="F2702" s="118" t="n"/>
      <c r="G2702" s="257" t="n"/>
      <c r="H2702" s="257" t="n"/>
      <c r="I2702" s="257" t="n"/>
      <c r="J2702" s="258" t="n"/>
      <c r="K2702" s="118" t="n">
        <v>0</v>
      </c>
      <c r="L2702" s="258">
        <f>K2702+L2615</f>
        <v/>
      </c>
      <c r="M2702" s="118" t="n">
        <v>0</v>
      </c>
      <c r="N2702" s="258">
        <f>M2702+N2615</f>
        <v/>
      </c>
      <c r="O2702" s="118" t="n"/>
      <c r="P2702" s="258">
        <f>O2702+P2615</f>
        <v/>
      </c>
      <c r="Q2702" s="121">
        <f>N2702+P2702</f>
        <v/>
      </c>
      <c r="R2702" s="118" t="n"/>
      <c r="S2702" s="258">
        <f>R2702+S2615</f>
        <v/>
      </c>
      <c r="T2702" s="118" t="n"/>
      <c r="U2702" s="258">
        <f>T2702+U2615</f>
        <v/>
      </c>
      <c r="V2702" s="122">
        <f>L2702-N2702-U2702</f>
        <v/>
      </c>
      <c r="W2702" s="258">
        <f>IF(L2702-N2702-U2702-V2702=0,"","Error")</f>
        <v/>
      </c>
    </row>
    <row r="2703" ht="13" customHeight="1" thickBot="1">
      <c r="A2703" s="348" t="n">
        <v>45322</v>
      </c>
      <c r="B2703" s="346" t="n"/>
      <c r="C2703" s="346" t="n"/>
      <c r="D2703" s="346" t="n"/>
      <c r="E2703" s="346" t="n"/>
      <c r="F2703" s="349" t="n"/>
      <c r="G2703" s="156">
        <f>SUM(G2704:G2709,G2710,G2722:G2731,G2732,G2733,G2739:G2743,G2744,G2745,G2759,G2776,G2782:G2784,G2785,G2789)</f>
        <v/>
      </c>
      <c r="H2703" s="156">
        <f>SUM(H2704:H2709,H2710,H2722:H2731,H2732,H2733,H2739:H2743,H2744,H2745,H2759,H2776,H2782:H2784,H2785,H2789)</f>
        <v/>
      </c>
      <c r="I2703" s="156">
        <f>SUM(I2704:I2709,I2710,I2722:I2731,I2732,I2733,I2739:I2743,I2744,I2745,I2759,I2776,I2782:I2784,I2785,I2789)</f>
        <v/>
      </c>
      <c r="J2703" s="157">
        <f>SUM(J2704:J2709,J2710,J2722:J2731,J2732,J2733,J2739:J2743,J2744,J2745,J2759,J2776,J2782:J2784,J2785,J2789)</f>
        <v/>
      </c>
      <c r="K2703" s="155">
        <f>SUM(K2704:K2709,K2710,K2722:K2731,K2732,K2733,K2739:K2743,K2744,K2745,K2759,K2776,K2782:K2784,K2785,K2789)</f>
        <v/>
      </c>
      <c r="L2703" s="157">
        <f>SUM(L2704:L2709,L2710,L2722:L2731,L2732,L2733,L2739:L2743,L2744,L2745,L2759,L2776,L2782:L2784,L2785,L2789)</f>
        <v/>
      </c>
      <c r="M2703" s="155">
        <f>SUM(M2704:M2709,M2710,M2722:M2731,M2732,M2733,M2739:M2743,M2744,M2745,M2759,M2776,M2782:M2784,M2785,M2789)</f>
        <v/>
      </c>
      <c r="N2703" s="157">
        <f>SUM(N2704:N2709,N2710,N2722:N2731,N2732,N2733,N2739:N2743,N2744,N2745,N2759,N2776,N2782:N2784,N2785,N2789)</f>
        <v/>
      </c>
      <c r="O2703" s="155">
        <f>SUM(O2704:O2709,O2710,O2722:O2731,O2732,O2733,O2739:O2743,O2744,O2745,O2759,O2776,O2782:O2784,O2785,O2789)</f>
        <v/>
      </c>
      <c r="P2703" s="157">
        <f>SUM(P2704:P2709,P2710,P2722:P2731,P2732,P2733,P2739:P2743,P2744,P2745,P2759,P2776,P2782:P2784,P2785,P2789)</f>
        <v/>
      </c>
      <c r="Q2703" s="158">
        <f>SUM(Q2704:Q2709,Q2710,Q2722:Q2731,Q2732,Q2733,Q2739:Q2743,Q2744,Q2745,Q2759,Q2776,Q2782:Q2784,Q2785,Q2789)</f>
        <v/>
      </c>
      <c r="R2703" s="155">
        <f>SUM(R2704:R2709,R2710,R2722:R2731,R2732,R2733,R2739:R2743,R2744,R2745,R2759,R2776,R2782:R2784,R2785,R2789)</f>
        <v/>
      </c>
      <c r="S2703" s="157">
        <f>SUM(S2704:S2709,S2710,S2722:S2731,S2732,S2733,S2739:S2743,S2744,S2745,S2759,S2776,S2782:S2784,S2785,S2789)</f>
        <v/>
      </c>
      <c r="T2703" s="155">
        <f>SUM(T2704:T2709,T2710,T2722:T2731,T2732,T2733,T2739:T2743,T2744,T2745,T2759,T2776,T2782:T2784,T2785,T2789)</f>
        <v/>
      </c>
      <c r="U2703" s="157">
        <f>SUM(U2704:U2709,U2710,U2722:U2731,U2732,U2733,U2739:U2743,U2744,U2745,U2759,U2776,U2782:U2784,U2785,U2789)</f>
        <v/>
      </c>
      <c r="V2703" s="159">
        <f>SUM(V2704:V2709,V2710,V2722:V2731,V2732,V2733,V2739:V2743,V2744,V2745,V2759,V2776,V2782:V2784,V2785,V2789)</f>
        <v/>
      </c>
      <c r="W2703" s="157">
        <f>IF(L2703-N2703-U2703-V2703=0,"","Error")</f>
        <v/>
      </c>
    </row>
    <row r="2704" ht="13" customHeight="1">
      <c r="A2704" s="25" t="inlineStr">
        <is>
          <t>70</t>
        </is>
      </c>
      <c r="B2704" s="29" t="n">
        <v>7002</v>
      </c>
      <c r="C2704" s="20" t="n">
        <v>70025</v>
      </c>
      <c r="D2704" s="16" t="inlineStr">
        <is>
          <t>អាករលើតម្លៃបន្ថែម របបនាំចូល (សហគ្រាសប្រេងឥន្ធនៈ)</t>
        </is>
      </c>
      <c r="E2704" s="49" t="inlineStr">
        <is>
          <t>VPP</t>
        </is>
      </c>
      <c r="F2704" s="123" t="n"/>
      <c r="G2704" s="98" t="n"/>
      <c r="H2704" s="98" t="n"/>
      <c r="I2704" s="98" t="n"/>
      <c r="J2704" s="99" t="n"/>
      <c r="K2704" s="97" t="n">
        <v>0</v>
      </c>
      <c r="L2704" s="99">
        <f>K2704+L2617</f>
        <v/>
      </c>
      <c r="M2704" s="97" t="n">
        <v>0</v>
      </c>
      <c r="N2704" s="99">
        <f>M2704+N2617</f>
        <v/>
      </c>
      <c r="O2704" s="97" t="n"/>
      <c r="P2704" s="99">
        <f>O2704+P2617</f>
        <v/>
      </c>
      <c r="Q2704" s="100">
        <f>N2704+P2704</f>
        <v/>
      </c>
      <c r="R2704" s="97" t="n"/>
      <c r="S2704" s="99">
        <f>R2704+S2617</f>
        <v/>
      </c>
      <c r="T2704" s="97" t="n"/>
      <c r="U2704" s="99">
        <f>T2704+U2617</f>
        <v/>
      </c>
      <c r="V2704" s="101">
        <f>L2704-N2704-U2704</f>
        <v/>
      </c>
      <c r="W2704" s="99">
        <f>IF(L2704-N2704-U2704-V2704=0,"","Error")</f>
        <v/>
      </c>
    </row>
    <row r="2705" ht="13" customHeight="1">
      <c r="A2705" s="15" t="n"/>
      <c r="B2705" s="18" t="n"/>
      <c r="C2705" s="21" t="n">
        <v>70026</v>
      </c>
      <c r="D2705" s="22" t="inlineStr">
        <is>
          <t>អាករលើតម្លៃបន្ថែម របបនាំចូល (សហគ្រាសផ្សេងៗទៀត)</t>
        </is>
      </c>
      <c r="E2705" s="50" t="inlineStr">
        <is>
          <t>VOP</t>
        </is>
      </c>
      <c r="F2705" s="184" t="n"/>
      <c r="G2705" s="185" t="n"/>
      <c r="H2705" s="185" t="n"/>
      <c r="I2705" s="185" t="n"/>
      <c r="J2705" s="186" t="n"/>
      <c r="K2705" s="184" t="n">
        <v>7772500</v>
      </c>
      <c r="L2705" s="186">
        <f>K2705+L2618</f>
        <v/>
      </c>
      <c r="M2705" s="184" t="n">
        <v>2015484</v>
      </c>
      <c r="N2705" s="186">
        <f>M2705+N2618</f>
        <v/>
      </c>
      <c r="O2705" s="184" t="n"/>
      <c r="P2705" s="186">
        <f>O2705+P2618</f>
        <v/>
      </c>
      <c r="Q2705" s="187">
        <f>N2705+P2705</f>
        <v/>
      </c>
      <c r="R2705" s="184" t="n"/>
      <c r="S2705" s="186">
        <f>R2705+S2618</f>
        <v/>
      </c>
      <c r="T2705" s="184" t="n"/>
      <c r="U2705" s="186">
        <f>T2705+U2618</f>
        <v/>
      </c>
      <c r="V2705" s="188">
        <f>L2705-N2705-U2705</f>
        <v/>
      </c>
      <c r="W2705" s="186">
        <f>IF(L2705-N2705-U2705-V2705=0,"","Error")</f>
        <v/>
      </c>
    </row>
    <row r="2706" ht="14" customHeight="1" thickBot="1">
      <c r="A2706" s="15" t="n"/>
      <c r="B2706" s="24" t="n"/>
      <c r="C2706" s="55" t="n">
        <v>70027</v>
      </c>
      <c r="D2706" s="56" t="inlineStr">
        <is>
          <t>អាករលើតម្លៃបន្ថែម របបនាំចូល (ជាបន្ទុករបស់រដ្ឋ)</t>
        </is>
      </c>
      <c r="E2706" s="57" t="inlineStr">
        <is>
          <t>VAP</t>
        </is>
      </c>
      <c r="F2706" s="107" t="n"/>
      <c r="G2706" s="108" t="n"/>
      <c r="H2706" s="108" t="n"/>
      <c r="I2706" s="108" t="n"/>
      <c r="J2706" s="109" t="n"/>
      <c r="K2706" s="107" t="n">
        <v>0</v>
      </c>
      <c r="L2706" s="109">
        <f>K2706+L2619</f>
        <v/>
      </c>
      <c r="M2706" s="107" t="n">
        <v>0</v>
      </c>
      <c r="N2706" s="109">
        <f>M2706+N2619</f>
        <v/>
      </c>
      <c r="O2706" s="107" t="n"/>
      <c r="P2706" s="109">
        <f>O2706+P2619</f>
        <v/>
      </c>
      <c r="Q2706" s="110">
        <f>N2706+P2706</f>
        <v/>
      </c>
      <c r="R2706" s="107" t="n"/>
      <c r="S2706" s="109">
        <f>R2706+S2619</f>
        <v/>
      </c>
      <c r="T2706" s="107" t="n"/>
      <c r="U2706" s="109">
        <f>T2706+U2619</f>
        <v/>
      </c>
      <c r="V2706" s="111">
        <f>L2706-N2706-U2706</f>
        <v/>
      </c>
      <c r="W2706" s="109">
        <f>IF(L2706-N2706-U2706-V2706=0,"","Error")</f>
        <v/>
      </c>
    </row>
    <row r="2707" ht="13" customHeight="1">
      <c r="A2707" s="15" t="n"/>
      <c r="B2707" s="29" t="n">
        <v>7003</v>
      </c>
      <c r="C2707" s="20" t="n">
        <v>70032</v>
      </c>
      <c r="D2707" s="16" t="inlineStr">
        <is>
          <t>អាករពិសេសលើទំនិញមួយចំនួន របបនាំចូល (សហគ្រាសប្រេងឥន្ធនៈ)</t>
        </is>
      </c>
      <c r="E2707" s="49" t="inlineStr">
        <is>
          <t>SPP</t>
        </is>
      </c>
      <c r="F2707" s="97" t="n"/>
      <c r="G2707" s="98" t="n"/>
      <c r="H2707" s="98" t="n"/>
      <c r="I2707" s="98" t="n"/>
      <c r="J2707" s="99" t="n"/>
      <c r="K2707" s="97" t="n">
        <v>0</v>
      </c>
      <c r="L2707" s="99">
        <f>K2707+L2620</f>
        <v/>
      </c>
      <c r="M2707" s="97" t="n">
        <v>0</v>
      </c>
      <c r="N2707" s="99">
        <f>M2707+N2620</f>
        <v/>
      </c>
      <c r="O2707" s="97" t="n"/>
      <c r="P2707" s="99">
        <f>O2707+P2620</f>
        <v/>
      </c>
      <c r="Q2707" s="100">
        <f>N2707+P2707</f>
        <v/>
      </c>
      <c r="R2707" s="97" t="n"/>
      <c r="S2707" s="99">
        <f>R2707+S2620</f>
        <v/>
      </c>
      <c r="T2707" s="97" t="n"/>
      <c r="U2707" s="99">
        <f>T2707+U2620</f>
        <v/>
      </c>
      <c r="V2707" s="101">
        <f>L2707-N2707-U2707</f>
        <v/>
      </c>
      <c r="W2707" s="99">
        <f>IF(L2707-N2707-U2707-V2707=0,"","Error")</f>
        <v/>
      </c>
    </row>
    <row r="2708" ht="14" customHeight="1" thickBot="1">
      <c r="A2708" s="15" t="n"/>
      <c r="B2708" s="24" t="n"/>
      <c r="C2708" s="55" t="n">
        <v>70033</v>
      </c>
      <c r="D2708" s="56" t="inlineStr">
        <is>
          <t>អាករពិសេសលើទំនិញមួយចំនួន របបនាំចូល (សហគ្រាសផ្សេងៗទៀត)</t>
        </is>
      </c>
      <c r="E2708" s="57" t="inlineStr">
        <is>
          <t>SOP</t>
        </is>
      </c>
      <c r="F2708" s="107" t="n"/>
      <c r="G2708" s="108" t="n"/>
      <c r="H2708" s="108" t="n"/>
      <c r="I2708" s="108" t="n"/>
      <c r="J2708" s="109" t="n"/>
      <c r="K2708" s="107" t="n">
        <v>5871200</v>
      </c>
      <c r="L2708" s="109">
        <f>K2708+L2621</f>
        <v/>
      </c>
      <c r="M2708" s="107" t="n">
        <v>0</v>
      </c>
      <c r="N2708" s="109">
        <f>M2708+N2621</f>
        <v/>
      </c>
      <c r="O2708" s="107" t="n"/>
      <c r="P2708" s="109">
        <f>O2708+P2621</f>
        <v/>
      </c>
      <c r="Q2708" s="110">
        <f>N2708+P2708</f>
        <v/>
      </c>
      <c r="R2708" s="107" t="n"/>
      <c r="S2708" s="109">
        <f>R2708+S2621</f>
        <v/>
      </c>
      <c r="T2708" s="107" t="n"/>
      <c r="U2708" s="109">
        <f>T2708+U2621</f>
        <v/>
      </c>
      <c r="V2708" s="111">
        <f>L2708-N2708-U2708</f>
        <v/>
      </c>
      <c r="W2708" s="109">
        <f>IF(L2708-N2708-U2708-V2708=0,"","Error")</f>
        <v/>
      </c>
    </row>
    <row r="2709" ht="14" customHeight="1" thickBot="1">
      <c r="A2709" s="25" t="inlineStr">
        <is>
          <t>71</t>
        </is>
      </c>
      <c r="B2709" s="29" t="n">
        <v>7100</v>
      </c>
      <c r="C2709" s="125" t="n">
        <v>71001</v>
      </c>
      <c r="D2709" s="39" t="inlineStr">
        <is>
          <t>ពន្ធគយពីការនាំចូល</t>
        </is>
      </c>
      <c r="E2709" s="51" t="inlineStr">
        <is>
          <t>COP</t>
        </is>
      </c>
      <c r="F2709" s="116" t="n"/>
      <c r="G2709" s="113" t="n"/>
      <c r="H2709" s="113" t="n"/>
      <c r="I2709" s="113" t="n"/>
      <c r="J2709" s="114" t="n"/>
      <c r="K2709" s="116" t="n">
        <v>8209100</v>
      </c>
      <c r="L2709" s="114">
        <f>K2709+L2622</f>
        <v/>
      </c>
      <c r="M2709" s="116" t="n">
        <v>2628577</v>
      </c>
      <c r="N2709" s="114">
        <f>M2709+N2622</f>
        <v/>
      </c>
      <c r="O2709" s="116" t="n"/>
      <c r="P2709" s="114">
        <f>O2709+P2622</f>
        <v/>
      </c>
      <c r="Q2709" s="115">
        <f>N2709+P2709</f>
        <v/>
      </c>
      <c r="R2709" s="116" t="n"/>
      <c r="S2709" s="114">
        <f>R2709+S2622</f>
        <v/>
      </c>
      <c r="T2709" s="116" t="n"/>
      <c r="U2709" s="114">
        <f>T2709+U2622</f>
        <v/>
      </c>
      <c r="V2709" s="117">
        <f>L2709-N2709-U2709</f>
        <v/>
      </c>
      <c r="W2709" s="114">
        <f>IF(L2709-N2709-U2709-V2709=0,"","Error")</f>
        <v/>
      </c>
    </row>
    <row r="2710" ht="14" customHeight="1" thickBot="1">
      <c r="A2710" s="23" t="n"/>
      <c r="B2710" s="18" t="n"/>
      <c r="C2710" s="129" t="n"/>
      <c r="D2710" s="91" t="inlineStr">
        <is>
          <t>សរុបកម្រៃពីការ​ងារគយ</t>
        </is>
      </c>
      <c r="E2710" s="92" t="n"/>
      <c r="F2710" s="160" t="n"/>
      <c r="G2710" s="161">
        <f>G2711+G2712+G2713+G2721</f>
        <v/>
      </c>
      <c r="H2710" s="161">
        <f>H2711+H2712+H2713+H2721</f>
        <v/>
      </c>
      <c r="I2710" s="161">
        <f>I2711+I2712+I2713+I2721</f>
        <v/>
      </c>
      <c r="J2710" s="120">
        <f>J2711+J2712+J2713+J2721</f>
        <v/>
      </c>
      <c r="K2710" s="160">
        <f>K2711+K2712+K2713+K2721</f>
        <v/>
      </c>
      <c r="L2710" s="120">
        <f>L2711+L2712+L2713+L2721</f>
        <v/>
      </c>
      <c r="M2710" s="160">
        <f>M2711+M2712+M2713+M2721</f>
        <v/>
      </c>
      <c r="N2710" s="120">
        <f>N2711+N2712+N2713+N2721</f>
        <v/>
      </c>
      <c r="O2710" s="160">
        <f>O2711+O2712+O2713+O2721</f>
        <v/>
      </c>
      <c r="P2710" s="120">
        <f>P2711+P2712+P2713+P2721</f>
        <v/>
      </c>
      <c r="Q2710" s="121">
        <f>Q2711+Q2712+Q2713+Q2721</f>
        <v/>
      </c>
      <c r="R2710" s="160">
        <f>R2711+R2712+R2713+R2721</f>
        <v/>
      </c>
      <c r="S2710" s="120">
        <f>S2711+S2712+S2713+S2721</f>
        <v/>
      </c>
      <c r="T2710" s="160">
        <f>T2711+T2712+T2713+T2721</f>
        <v/>
      </c>
      <c r="U2710" s="120">
        <f>U2711+U2712+U2713+U2721</f>
        <v/>
      </c>
      <c r="V2710" s="162">
        <f>V2711+V2712+V2713+V2721</f>
        <v/>
      </c>
      <c r="W2710" s="120">
        <f>IF(L2710-N2710-U2710-V2710=0,"","Error")</f>
        <v/>
      </c>
    </row>
    <row r="2711" ht="13" customHeight="1">
      <c r="A2711" s="23" t="n"/>
      <c r="B2711" s="18" t="n"/>
      <c r="C2711" s="129" t="n"/>
      <c r="D2711" s="17" t="inlineStr">
        <is>
          <t>កម្រៃស្តុកទំនិញក្នុងសន្និធិគយបណ្តោះអាសន្នហួសកាលកំណត់</t>
        </is>
      </c>
      <c r="E2711" s="52" t="inlineStr">
        <is>
          <t>OSF</t>
        </is>
      </c>
      <c r="F2711" s="163" t="n"/>
      <c r="G2711" s="164" t="n"/>
      <c r="H2711" s="164" t="n"/>
      <c r="I2711" s="164" t="n"/>
      <c r="J2711" s="165" t="n"/>
      <c r="K2711" s="163" t="n">
        <v>0</v>
      </c>
      <c r="L2711" s="165">
        <f>K2711+L2624</f>
        <v/>
      </c>
      <c r="M2711" s="163" t="n">
        <v>0</v>
      </c>
      <c r="N2711" s="165">
        <f>M2711+N2624</f>
        <v/>
      </c>
      <c r="O2711" s="163" t="n"/>
      <c r="P2711" s="165">
        <f>O2711+P2624</f>
        <v/>
      </c>
      <c r="Q2711" s="166">
        <f>N2711+P2711</f>
        <v/>
      </c>
      <c r="R2711" s="163" t="n"/>
      <c r="S2711" s="165">
        <f>R2711+S2624</f>
        <v/>
      </c>
      <c r="T2711" s="163" t="n"/>
      <c r="U2711" s="165">
        <f>T2711+U2624</f>
        <v/>
      </c>
      <c r="V2711" s="167">
        <f>L2711-N2711-U2711</f>
        <v/>
      </c>
      <c r="W2711" s="165">
        <f>IF(L2711-N2711-U2711-V2711=0,"","Error")</f>
        <v/>
      </c>
    </row>
    <row r="2712" ht="14" customHeight="1" thickBot="1">
      <c r="A2712" s="23" t="n"/>
      <c r="B2712" s="18" t="n"/>
      <c r="C2712" s="129" t="n"/>
      <c r="D2712" s="82" t="inlineStr">
        <is>
          <t>កម្រៃទំនិញនាំចូលសម្រាប់លក់ក្នុងអគារលក់ទំនិញរួចពន្ធ</t>
        </is>
      </c>
      <c r="E2712" s="83" t="inlineStr">
        <is>
          <t>DSF</t>
        </is>
      </c>
      <c r="F2712" s="168" t="n"/>
      <c r="G2712" s="169" t="n"/>
      <c r="H2712" s="169" t="n"/>
      <c r="I2712" s="169" t="n"/>
      <c r="J2712" s="170" t="n"/>
      <c r="K2712" s="168" t="n">
        <v>0</v>
      </c>
      <c r="L2712" s="170">
        <f>K2712+L2625</f>
        <v/>
      </c>
      <c r="M2712" s="168" t="n">
        <v>0</v>
      </c>
      <c r="N2712" s="170">
        <f>M2712+N2625</f>
        <v/>
      </c>
      <c r="O2712" s="168" t="n"/>
      <c r="P2712" s="170">
        <f>O2712+P2625</f>
        <v/>
      </c>
      <c r="Q2712" s="171">
        <f>N2712+P2712</f>
        <v/>
      </c>
      <c r="R2712" s="168" t="n"/>
      <c r="S2712" s="170">
        <f>R2712+S2625</f>
        <v/>
      </c>
      <c r="T2712" s="168" t="n"/>
      <c r="U2712" s="170">
        <f>T2712+U2625</f>
        <v/>
      </c>
      <c r="V2712" s="172">
        <f>L2712-N2712-U2712</f>
        <v/>
      </c>
      <c r="W2712" s="170">
        <f>IF(L2712-N2712-U2712-V2712=0,"","Error")</f>
        <v/>
      </c>
    </row>
    <row r="2713" ht="14" customHeight="1" thickBot="1">
      <c r="A2713" s="23" t="n"/>
      <c r="B2713" s="18" t="n"/>
      <c r="C2713" s="129" t="n"/>
      <c r="D2713" s="93" t="inlineStr">
        <is>
          <t>សរុបកម្រៃឆ្លងកាត់ (មាតិកាចាស់)</t>
        </is>
      </c>
      <c r="E2713" s="94" t="inlineStr">
        <is>
          <t>TRF</t>
        </is>
      </c>
      <c r="F2713" s="160" t="n"/>
      <c r="G2713" s="161">
        <f>SUM(G2714:G2720)</f>
        <v/>
      </c>
      <c r="H2713" s="161">
        <f>SUM(H2714:H2720)</f>
        <v/>
      </c>
      <c r="I2713" s="161">
        <f>SUM(I2714:I2720)</f>
        <v/>
      </c>
      <c r="J2713" s="120">
        <f>SUM(J2714:J2720)</f>
        <v/>
      </c>
      <c r="K2713" s="160" t="n">
        <v>0</v>
      </c>
      <c r="L2713" s="120">
        <f>SUM(L2714:L2720)</f>
        <v/>
      </c>
      <c r="M2713" s="160" t="n">
        <v>0</v>
      </c>
      <c r="N2713" s="120">
        <f>SUM(N2714:N2720)</f>
        <v/>
      </c>
      <c r="O2713" s="160">
        <f>SUM(O2714:O2720)</f>
        <v/>
      </c>
      <c r="P2713" s="120">
        <f>SUM(P2714:P2720)</f>
        <v/>
      </c>
      <c r="Q2713" s="121">
        <f>SUM(Q2714:Q2720)</f>
        <v/>
      </c>
      <c r="R2713" s="160">
        <f>SUM(R2714:R2720)</f>
        <v/>
      </c>
      <c r="S2713" s="120">
        <f>SUM(S2714:S2720)</f>
        <v/>
      </c>
      <c r="T2713" s="160">
        <f>SUM(T2714:T2720)</f>
        <v/>
      </c>
      <c r="U2713" s="120">
        <f>SUM(U2714:U2720)</f>
        <v/>
      </c>
      <c r="V2713" s="162">
        <f>SUM(V2714:V2720)</f>
        <v/>
      </c>
      <c r="W2713" s="120">
        <f>IF(L2713-N2713-U2713-V2713=0,"","Error")</f>
        <v/>
      </c>
    </row>
    <row r="2714" ht="26" customHeight="1">
      <c r="A2714" s="23" t="n"/>
      <c r="B2714" s="18" t="n"/>
      <c r="C2714" s="129" t="n"/>
      <c r="D271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714" s="53" t="inlineStr">
        <is>
          <t>TFT</t>
        </is>
      </c>
      <c r="F2714" s="173" t="n"/>
      <c r="G2714" s="174" t="n"/>
      <c r="H2714" s="174" t="n"/>
      <c r="I2714" s="174" t="n"/>
      <c r="J2714" s="175" t="n"/>
      <c r="K2714" s="173" t="n">
        <v>0</v>
      </c>
      <c r="L2714" s="175">
        <f>K2714+L2627</f>
        <v/>
      </c>
      <c r="M2714" s="173" t="n">
        <v>0</v>
      </c>
      <c r="N2714" s="175">
        <f>M2714+N2627</f>
        <v/>
      </c>
      <c r="O2714" s="173" t="n"/>
      <c r="P2714" s="175">
        <f>O2714+P2627</f>
        <v/>
      </c>
      <c r="Q2714" s="176">
        <f>N2714+P2714</f>
        <v/>
      </c>
      <c r="R2714" s="173" t="n"/>
      <c r="S2714" s="175">
        <f>R2714+S2627</f>
        <v/>
      </c>
      <c r="T2714" s="173" t="n"/>
      <c r="U2714" s="175">
        <f>T2714+U2627</f>
        <v/>
      </c>
      <c r="V2714" s="177">
        <f>L2714-N2714-U2714</f>
        <v/>
      </c>
      <c r="W2714" s="175">
        <f>IF(L2714-N2714-U2714-V2714=0,"","Error")</f>
        <v/>
      </c>
    </row>
    <row r="2715" ht="13" customHeight="1">
      <c r="A2715" s="23" t="n"/>
      <c r="B2715" s="18" t="n"/>
      <c r="C2715" s="129" t="n"/>
      <c r="D271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715" s="54" t="inlineStr">
        <is>
          <t>TFF</t>
        </is>
      </c>
      <c r="F2715" s="178" t="n"/>
      <c r="G2715" s="179" t="n"/>
      <c r="H2715" s="179" t="n"/>
      <c r="I2715" s="179" t="n"/>
      <c r="J2715" s="180" t="n"/>
      <c r="K2715" s="178" t="n">
        <v>0</v>
      </c>
      <c r="L2715" s="180">
        <f>K2715+L2628</f>
        <v/>
      </c>
      <c r="M2715" s="178" t="n">
        <v>0</v>
      </c>
      <c r="N2715" s="180">
        <f>M2715+N2628</f>
        <v/>
      </c>
      <c r="O2715" s="178" t="n"/>
      <c r="P2715" s="180">
        <f>O2715+P2628</f>
        <v/>
      </c>
      <c r="Q2715" s="181">
        <f>N2715+P2715</f>
        <v/>
      </c>
      <c r="R2715" s="178" t="n"/>
      <c r="S2715" s="180">
        <f>R2715+S2628</f>
        <v/>
      </c>
      <c r="T2715" s="178" t="n"/>
      <c r="U2715" s="180">
        <f>T2715+U2628</f>
        <v/>
      </c>
      <c r="V2715" s="182">
        <f>L2715-N2715-U2715</f>
        <v/>
      </c>
      <c r="W2715" s="180">
        <f>IF(L2715-N2715-U2715-V2715=0,"","Error")</f>
        <v/>
      </c>
    </row>
    <row r="2716" ht="13" customHeight="1">
      <c r="A2716" s="23" t="n"/>
      <c r="B2716" s="18" t="n"/>
      <c r="C2716" s="129" t="n"/>
      <c r="D2716" s="38" t="inlineStr">
        <is>
          <t xml:space="preserve">   កម្រៃឆ្លងកាត់ទំនិញមិនផ្ទុកក្នុងកុងតឺន័រ (មាតិកាចាស់)</t>
        </is>
      </c>
      <c r="E2716" s="54" t="inlineStr">
        <is>
          <t>TFN</t>
        </is>
      </c>
      <c r="F2716" s="178" t="n"/>
      <c r="G2716" s="179" t="n"/>
      <c r="H2716" s="179" t="n"/>
      <c r="I2716" s="179" t="n"/>
      <c r="J2716" s="180" t="n"/>
      <c r="K2716" s="178" t="n">
        <v>0</v>
      </c>
      <c r="L2716" s="180">
        <f>K2716+L2629</f>
        <v/>
      </c>
      <c r="M2716" s="178" t="n">
        <v>0</v>
      </c>
      <c r="N2716" s="180">
        <f>M2716+N2629</f>
        <v/>
      </c>
      <c r="O2716" s="178" t="n"/>
      <c r="P2716" s="180">
        <f>O2716+P2629</f>
        <v/>
      </c>
      <c r="Q2716" s="181">
        <f>N2716+P2716</f>
        <v/>
      </c>
      <c r="R2716" s="178" t="n"/>
      <c r="S2716" s="180">
        <f>R2716+S2629</f>
        <v/>
      </c>
      <c r="T2716" s="178" t="n"/>
      <c r="U2716" s="180">
        <f>T2716+U2629</f>
        <v/>
      </c>
      <c r="V2716" s="182">
        <f>L2716-N2716-U2716</f>
        <v/>
      </c>
      <c r="W2716" s="180">
        <f>IF(L2716-N2716-U2716-V2716=0,"","Error")</f>
        <v/>
      </c>
    </row>
    <row r="2717" ht="13" customHeight="1">
      <c r="A2717" s="23" t="n"/>
      <c r="B2717" s="18" t="n"/>
      <c r="C2717" s="129" t="n"/>
      <c r="D2717" s="38" t="inlineStr">
        <is>
          <t xml:space="preserve">   កម្រៃឆ្លងកាត់គោ ក្របី និងសេះរស់ (មាតិកាចាស់)</t>
        </is>
      </c>
      <c r="E2717" s="54" t="inlineStr">
        <is>
          <t>TFB</t>
        </is>
      </c>
      <c r="F2717" s="178" t="n"/>
      <c r="G2717" s="179" t="n"/>
      <c r="H2717" s="179" t="n"/>
      <c r="I2717" s="179" t="n"/>
      <c r="J2717" s="180" t="n"/>
      <c r="K2717" s="178" t="n">
        <v>0</v>
      </c>
      <c r="L2717" s="180">
        <f>K2717+L2630</f>
        <v/>
      </c>
      <c r="M2717" s="178" t="n">
        <v>0</v>
      </c>
      <c r="N2717" s="180">
        <f>M2717+N2630</f>
        <v/>
      </c>
      <c r="O2717" s="178" t="n"/>
      <c r="P2717" s="180">
        <f>O2717+P2630</f>
        <v/>
      </c>
      <c r="Q2717" s="181">
        <f>N2717+P2717</f>
        <v/>
      </c>
      <c r="R2717" s="178" t="n"/>
      <c r="S2717" s="180">
        <f>R2717+S2630</f>
        <v/>
      </c>
      <c r="T2717" s="178" t="n"/>
      <c r="U2717" s="180">
        <f>T2717+U2630</f>
        <v/>
      </c>
      <c r="V2717" s="182">
        <f>L2717-N2717-U2717</f>
        <v/>
      </c>
      <c r="W2717" s="180">
        <f>IF(L2717-N2717-U2717-V2717=0,"","Error")</f>
        <v/>
      </c>
    </row>
    <row r="2718" ht="13" customHeight="1">
      <c r="A2718" s="23" t="n"/>
      <c r="B2718" s="18" t="n"/>
      <c r="C2718" s="129" t="n"/>
      <c r="D2718" s="38" t="inlineStr">
        <is>
          <t xml:space="preserve">   កម្រៃឆ្លងកាត់ជ្រូក ចៀម និងពពែរស់ (មាតិកាចាស់)</t>
        </is>
      </c>
      <c r="E2718" s="54" t="inlineStr">
        <is>
          <t>TFS</t>
        </is>
      </c>
      <c r="F2718" s="178" t="n"/>
      <c r="G2718" s="179" t="n"/>
      <c r="H2718" s="179" t="n"/>
      <c r="I2718" s="179" t="n"/>
      <c r="J2718" s="180" t="n"/>
      <c r="K2718" s="178" t="n">
        <v>0</v>
      </c>
      <c r="L2718" s="180">
        <f>K2718+L2631</f>
        <v/>
      </c>
      <c r="M2718" s="178" t="n">
        <v>0</v>
      </c>
      <c r="N2718" s="180">
        <f>M2718+N2631</f>
        <v/>
      </c>
      <c r="O2718" s="178" t="n"/>
      <c r="P2718" s="180">
        <f>O2718+P2631</f>
        <v/>
      </c>
      <c r="Q2718" s="181">
        <f>N2718+P2718</f>
        <v/>
      </c>
      <c r="R2718" s="178" t="n"/>
      <c r="S2718" s="180">
        <f>R2718+S2631</f>
        <v/>
      </c>
      <c r="T2718" s="178" t="n"/>
      <c r="U2718" s="180">
        <f>T2718+U2631</f>
        <v/>
      </c>
      <c r="V2718" s="182">
        <f>L2718-N2718-U2718</f>
        <v/>
      </c>
      <c r="W2718" s="180">
        <f>IF(L2718-N2718-U2718-V2718=0,"","Error")</f>
        <v/>
      </c>
    </row>
    <row r="2719" ht="13" customHeight="1">
      <c r="A2719" s="23" t="n"/>
      <c r="B2719" s="18" t="n"/>
      <c r="C2719" s="129" t="n"/>
      <c r="D2719" s="38" t="inlineStr">
        <is>
          <t xml:space="preserve">   កម្រៃឆ្លងកាត់សត្វស្លាប (មាន់ ទា...) (មាតិកាចាស់)</t>
        </is>
      </c>
      <c r="E2719" s="54" t="inlineStr">
        <is>
          <t>TFP</t>
        </is>
      </c>
      <c r="F2719" s="178" t="n"/>
      <c r="G2719" s="179" t="n"/>
      <c r="H2719" s="179" t="n"/>
      <c r="I2719" s="179" t="n"/>
      <c r="J2719" s="180" t="n"/>
      <c r="K2719" s="178" t="n">
        <v>0</v>
      </c>
      <c r="L2719" s="180">
        <f>K2719+L2632</f>
        <v/>
      </c>
      <c r="M2719" s="178" t="n">
        <v>0</v>
      </c>
      <c r="N2719" s="180">
        <f>M2719+N2632</f>
        <v/>
      </c>
      <c r="O2719" s="178" t="n"/>
      <c r="P2719" s="180">
        <f>O2719+P2632</f>
        <v/>
      </c>
      <c r="Q2719" s="181">
        <f>N2719+P2719</f>
        <v/>
      </c>
      <c r="R2719" s="178" t="n"/>
      <c r="S2719" s="180">
        <f>R2719+S2632</f>
        <v/>
      </c>
      <c r="T2719" s="178" t="n"/>
      <c r="U2719" s="180">
        <f>T2719+U2632</f>
        <v/>
      </c>
      <c r="V2719" s="182">
        <f>L2719-N2719-U2719</f>
        <v/>
      </c>
      <c r="W2719" s="180">
        <f>IF(L2719-N2719-U2719-V2719=0,"","Error")</f>
        <v/>
      </c>
    </row>
    <row r="2720" ht="13" customHeight="1">
      <c r="A2720" s="23" t="n"/>
      <c r="B2720" s="18" t="n"/>
      <c r="C2720" s="129" t="n"/>
      <c r="D2720" s="38" t="inlineStr">
        <is>
          <t xml:space="preserve">   កម្រៃឆ្លងកាត់ផលិតផលជលផល (មាតិកាចាស់)</t>
        </is>
      </c>
      <c r="E2720" s="54" t="inlineStr">
        <is>
          <t>TFA</t>
        </is>
      </c>
      <c r="F2720" s="178" t="n"/>
      <c r="G2720" s="179" t="n"/>
      <c r="H2720" s="179" t="n"/>
      <c r="I2720" s="179" t="n"/>
      <c r="J2720" s="180" t="n"/>
      <c r="K2720" s="178" t="n">
        <v>0</v>
      </c>
      <c r="L2720" s="180">
        <f>K2720+L2633</f>
        <v/>
      </c>
      <c r="M2720" s="178" t="n">
        <v>0</v>
      </c>
      <c r="N2720" s="180">
        <f>M2720+N2633</f>
        <v/>
      </c>
      <c r="O2720" s="178" t="n"/>
      <c r="P2720" s="180">
        <f>O2720+P2633</f>
        <v/>
      </c>
      <c r="Q2720" s="181">
        <f>N2720+P2720</f>
        <v/>
      </c>
      <c r="R2720" s="178" t="n"/>
      <c r="S2720" s="180">
        <f>R2720+S2633</f>
        <v/>
      </c>
      <c r="T2720" s="178" t="n"/>
      <c r="U2720" s="180">
        <f>T2720+U2633</f>
        <v/>
      </c>
      <c r="V2720" s="182">
        <f>L2720-N2720-U2720</f>
        <v/>
      </c>
      <c r="W2720" s="180">
        <f>IF(L2720-N2720-U2720-V2720=0,"","Error")</f>
        <v/>
      </c>
    </row>
    <row r="2721" ht="13" customHeight="1">
      <c r="A2721" s="23" t="n"/>
      <c r="B2721" s="18" t="n"/>
      <c r="C2721" s="183" t="n"/>
      <c r="D2721" s="22" t="inlineStr">
        <is>
          <t>កម្រៃផ្សេងៗ</t>
        </is>
      </c>
      <c r="E2721" s="50" t="inlineStr">
        <is>
          <t>OFS</t>
        </is>
      </c>
      <c r="F2721" s="184" t="n"/>
      <c r="G2721" s="185" t="n"/>
      <c r="H2721" s="185" t="n"/>
      <c r="I2721" s="185" t="n"/>
      <c r="J2721" s="186" t="n"/>
      <c r="K2721" s="184" t="n">
        <v>0</v>
      </c>
      <c r="L2721" s="186">
        <f>K2721+L2634</f>
        <v/>
      </c>
      <c r="M2721" s="184" t="n">
        <v>0</v>
      </c>
      <c r="N2721" s="186">
        <f>M2721+N2634</f>
        <v/>
      </c>
      <c r="O2721" s="184" t="n"/>
      <c r="P2721" s="186">
        <f>O2721+P2634</f>
        <v/>
      </c>
      <c r="Q2721" s="187">
        <f>N2721+P2721</f>
        <v/>
      </c>
      <c r="R2721" s="184" t="n"/>
      <c r="S2721" s="186">
        <f>R2721+S2634</f>
        <v/>
      </c>
      <c r="T2721" s="184" t="n"/>
      <c r="U2721" s="186">
        <f>T2721+U2634</f>
        <v/>
      </c>
      <c r="V2721" s="188">
        <f>L2721-N2721-U2721</f>
        <v/>
      </c>
      <c r="W2721" s="186">
        <f>IF(L2721-N2721-U2721-V2721=0,"","Error")</f>
        <v/>
      </c>
    </row>
    <row r="2722" ht="13" customHeight="1">
      <c r="A2722" s="15" t="n"/>
      <c r="B2722" s="18" t="n"/>
      <c r="C2722" s="21" t="n">
        <v>71003</v>
      </c>
      <c r="D2722" s="22" t="inlineStr">
        <is>
          <t>ពន្ធគយលើផលិតផលតេលសិលា</t>
        </is>
      </c>
      <c r="E2722" s="50" t="inlineStr">
        <is>
          <t>CPP</t>
        </is>
      </c>
      <c r="F2722" s="184" t="n"/>
      <c r="G2722" s="185" t="n"/>
      <c r="H2722" s="185" t="n"/>
      <c r="I2722" s="185" t="n"/>
      <c r="J2722" s="186" t="n"/>
      <c r="K2722" s="184" t="n">
        <v>0</v>
      </c>
      <c r="L2722" s="186">
        <f>K2722+L2635</f>
        <v/>
      </c>
      <c r="M2722" s="184" t="n">
        <v>0</v>
      </c>
      <c r="N2722" s="186">
        <f>M2722+N2635</f>
        <v/>
      </c>
      <c r="O2722" s="184" t="n"/>
      <c r="P2722" s="186">
        <f>O2722+P2635</f>
        <v/>
      </c>
      <c r="Q2722" s="187">
        <f>N2722+P2722</f>
        <v/>
      </c>
      <c r="R2722" s="184" t="n"/>
      <c r="S2722" s="186">
        <f>R2722+S2635</f>
        <v/>
      </c>
      <c r="T2722" s="184" t="n"/>
      <c r="U2722" s="186">
        <f>T2722+U2635</f>
        <v/>
      </c>
      <c r="V2722" s="188">
        <f>L2722-N2722-U2722</f>
        <v/>
      </c>
      <c r="W2722" s="186">
        <f>IF(L2722-N2722-U2722-V2722=0,"","Error")</f>
        <v/>
      </c>
    </row>
    <row r="2723" ht="13" customHeight="1">
      <c r="A2723" s="15" t="n"/>
      <c r="B2723" s="18" t="n"/>
      <c r="C2723" s="21" t="n">
        <v>71004</v>
      </c>
      <c r="D2723" s="22" t="inlineStr">
        <is>
          <t>អាករបន្ថែមលើផលិតផលតេលសិលាសម្រាប់ថែទាំផ្លូវថ្នល់</t>
        </is>
      </c>
      <c r="E2723" s="50" t="inlineStr">
        <is>
          <t>ATP</t>
        </is>
      </c>
      <c r="F2723" s="184" t="n"/>
      <c r="G2723" s="185" t="n"/>
      <c r="H2723" s="185" t="n"/>
      <c r="I2723" s="185" t="n"/>
      <c r="J2723" s="186" t="n"/>
      <c r="K2723" s="184" t="n">
        <v>0</v>
      </c>
      <c r="L2723" s="186">
        <f>K2723+L2636</f>
        <v/>
      </c>
      <c r="M2723" s="184" t="n">
        <v>0</v>
      </c>
      <c r="N2723" s="186">
        <f>M2723+N2636</f>
        <v/>
      </c>
      <c r="O2723" s="184" t="n"/>
      <c r="P2723" s="186">
        <f>O2723+P2636</f>
        <v/>
      </c>
      <c r="Q2723" s="187">
        <f>N2723+P2723</f>
        <v/>
      </c>
      <c r="R2723" s="184" t="n"/>
      <c r="S2723" s="186">
        <f>R2723+S2636</f>
        <v/>
      </c>
      <c r="T2723" s="184" t="n"/>
      <c r="U2723" s="186">
        <f>T2723+U2636</f>
        <v/>
      </c>
      <c r="V2723" s="188">
        <f>L2723-N2723-U2723</f>
        <v/>
      </c>
      <c r="W2723" s="186">
        <f>IF(L2723-N2723-U2723-V2723=0,"","Error")</f>
        <v/>
      </c>
    </row>
    <row r="2724" ht="13" customHeight="1">
      <c r="A2724" s="15" t="n"/>
      <c r="B2724" s="18" t="n"/>
      <c r="C2724" s="21" t="n">
        <v>71005</v>
      </c>
      <c r="D2724" s="22" t="inlineStr">
        <is>
          <t>ផលពីការលក់ទំនិញរឹបអូស និងទំនិញគ្មានការទាមទារ</t>
        </is>
      </c>
      <c r="E2724" s="50" t="inlineStr">
        <is>
          <t>AUC</t>
        </is>
      </c>
      <c r="F2724" s="184" t="n"/>
      <c r="G2724" s="185" t="n"/>
      <c r="H2724" s="185" t="n"/>
      <c r="I2724" s="185" t="n"/>
      <c r="J2724" s="186" t="n"/>
      <c r="K2724" s="184" t="n">
        <v>0</v>
      </c>
      <c r="L2724" s="186">
        <f>K2724+L2637</f>
        <v/>
      </c>
      <c r="M2724" s="184" t="n">
        <v>0</v>
      </c>
      <c r="N2724" s="186">
        <f>M2724+N2637</f>
        <v/>
      </c>
      <c r="O2724" s="184" t="n"/>
      <c r="P2724" s="186">
        <f>O2724+P2637</f>
        <v/>
      </c>
      <c r="Q2724" s="187">
        <f>N2724+P2724</f>
        <v/>
      </c>
      <c r="R2724" s="184" t="n"/>
      <c r="S2724" s="186">
        <f>R2724+S2637</f>
        <v/>
      </c>
      <c r="T2724" s="184" t="n"/>
      <c r="U2724" s="186">
        <f>T2724+U2637</f>
        <v/>
      </c>
      <c r="V2724" s="188">
        <f>L2724-N2724-U2724</f>
        <v/>
      </c>
      <c r="W2724" s="186">
        <f>IF(L2724-N2724-U2724-V2724=0,"","Error")</f>
        <v/>
      </c>
    </row>
    <row r="2725" ht="13" customHeight="1">
      <c r="A2725" s="15" t="n"/>
      <c r="B2725" s="18" t="n"/>
      <c r="C2725" s="21" t="n">
        <v>71006</v>
      </c>
      <c r="D2725" s="22" t="inlineStr">
        <is>
          <t>ពិន័យផ្សេងៗលើការនាំចូល</t>
        </is>
      </c>
      <c r="E2725" s="50" t="inlineStr">
        <is>
          <t>PIM</t>
        </is>
      </c>
      <c r="F2725" s="184" t="n"/>
      <c r="G2725" s="185" t="n"/>
      <c r="H2725" s="185" t="n"/>
      <c r="I2725" s="185" t="n"/>
      <c r="J2725" s="186" t="n"/>
      <c r="K2725" s="184" t="n">
        <v>0</v>
      </c>
      <c r="L2725" s="186">
        <f>K2725+L2638</f>
        <v/>
      </c>
      <c r="M2725" s="184" t="n">
        <v>0</v>
      </c>
      <c r="N2725" s="186">
        <f>M2725+N2638</f>
        <v/>
      </c>
      <c r="O2725" s="184" t="n"/>
      <c r="P2725" s="186">
        <f>O2725+P2638</f>
        <v/>
      </c>
      <c r="Q2725" s="187">
        <f>N2725+P2725</f>
        <v/>
      </c>
      <c r="R2725" s="184" t="n"/>
      <c r="S2725" s="186">
        <f>R2725+S2638</f>
        <v/>
      </c>
      <c r="T2725" s="184" t="n"/>
      <c r="U2725" s="186">
        <f>T2725+U2638</f>
        <v/>
      </c>
      <c r="V2725" s="188">
        <f>L2725-N2725-U2725</f>
        <v/>
      </c>
      <c r="W2725" s="186">
        <f>IF(L2725-N2725-U2725-V2725=0,"","Error")</f>
        <v/>
      </c>
    </row>
    <row r="2726" ht="14" customHeight="1" thickBot="1">
      <c r="A2726" s="15" t="n"/>
      <c r="B2726" s="24" t="n"/>
      <c r="C2726" s="55" t="n">
        <v>71007</v>
      </c>
      <c r="D2726" s="56" t="inlineStr">
        <is>
          <t>ពន្ធនាំចូល (ជាបន្ទុករបស់រដ្ឋ)</t>
        </is>
      </c>
      <c r="E2726" s="57" t="inlineStr">
        <is>
          <t>CRP</t>
        </is>
      </c>
      <c r="F2726" s="107" t="n"/>
      <c r="G2726" s="108" t="n"/>
      <c r="H2726" s="108" t="n"/>
      <c r="I2726" s="108" t="n"/>
      <c r="J2726" s="109" t="n"/>
      <c r="K2726" s="107" t="n">
        <v>0</v>
      </c>
      <c r="L2726" s="109">
        <f>K2726+L2639</f>
        <v/>
      </c>
      <c r="M2726" s="107" t="n">
        <v>0</v>
      </c>
      <c r="N2726" s="109">
        <f>M2726+N2639</f>
        <v/>
      </c>
      <c r="O2726" s="107" t="n"/>
      <c r="P2726" s="109">
        <f>O2726+P2639</f>
        <v/>
      </c>
      <c r="Q2726" s="110">
        <f>N2726+P2726</f>
        <v/>
      </c>
      <c r="R2726" s="107" t="n"/>
      <c r="S2726" s="109">
        <f>R2726+S2639</f>
        <v/>
      </c>
      <c r="T2726" s="107" t="n"/>
      <c r="U2726" s="109">
        <f>T2726+U2639</f>
        <v/>
      </c>
      <c r="V2726" s="111">
        <f>L2726-N2726-U2726</f>
        <v/>
      </c>
      <c r="W2726" s="109">
        <f>IF(L2726-N2726-U2726-V2726=0,"","Error")</f>
        <v/>
      </c>
    </row>
    <row r="2727" ht="13" customHeight="1">
      <c r="A2727" s="15" t="n"/>
      <c r="B2727" s="19" t="inlineStr">
        <is>
          <t>7101</t>
        </is>
      </c>
      <c r="C2727" s="20" t="n">
        <v>71011</v>
      </c>
      <c r="D2727" s="16" t="inlineStr">
        <is>
          <t>អាករលើការនាំចេញឈើ</t>
        </is>
      </c>
      <c r="E2727" s="49" t="inlineStr">
        <is>
          <t>ETW</t>
        </is>
      </c>
      <c r="F2727" s="97" t="n"/>
      <c r="G2727" s="98" t="n"/>
      <c r="H2727" s="98" t="n"/>
      <c r="I2727" s="98" t="n"/>
      <c r="J2727" s="99" t="n"/>
      <c r="K2727" s="97" t="n">
        <v>0</v>
      </c>
      <c r="L2727" s="99">
        <f>K2727+L2640</f>
        <v/>
      </c>
      <c r="M2727" s="97" t="n">
        <v>0</v>
      </c>
      <c r="N2727" s="99">
        <f>M2727+N2640</f>
        <v/>
      </c>
      <c r="O2727" s="97" t="n"/>
      <c r="P2727" s="99">
        <f>O2727+P2640</f>
        <v/>
      </c>
      <c r="Q2727" s="100">
        <f>N2727+P2727</f>
        <v/>
      </c>
      <c r="R2727" s="97" t="n"/>
      <c r="S2727" s="99">
        <f>R2727+S2640</f>
        <v/>
      </c>
      <c r="T2727" s="97" t="n"/>
      <c r="U2727" s="99">
        <f>T2727+U2640</f>
        <v/>
      </c>
      <c r="V2727" s="101">
        <f>L2727-N2727-U2727</f>
        <v/>
      </c>
      <c r="W2727" s="99">
        <f>IF(L2727-N2727-U2727-V2727=0,"","Error")</f>
        <v/>
      </c>
    </row>
    <row r="2728" ht="13" customHeight="1">
      <c r="A2728" s="15" t="n"/>
      <c r="B2728" s="18" t="n"/>
      <c r="C2728" s="21" t="n">
        <v>71012</v>
      </c>
      <c r="D2728" s="22" t="inlineStr">
        <is>
          <t>អាករលើការនាំចេញកៅស៊ូ</t>
        </is>
      </c>
      <c r="E2728" s="50" t="inlineStr">
        <is>
          <t>ETR</t>
        </is>
      </c>
      <c r="F2728" s="184" t="n"/>
      <c r="G2728" s="185" t="n"/>
      <c r="H2728" s="185" t="n"/>
      <c r="I2728" s="185" t="n"/>
      <c r="J2728" s="186" t="n"/>
      <c r="K2728" s="184" t="n">
        <v>0</v>
      </c>
      <c r="L2728" s="186">
        <f>K2728+L2641</f>
        <v/>
      </c>
      <c r="M2728" s="184" t="n">
        <v>0</v>
      </c>
      <c r="N2728" s="186">
        <f>M2728+N2641</f>
        <v/>
      </c>
      <c r="O2728" s="184" t="n"/>
      <c r="P2728" s="186">
        <f>O2728+P2641</f>
        <v/>
      </c>
      <c r="Q2728" s="187">
        <f>N2728+P2728</f>
        <v/>
      </c>
      <c r="R2728" s="184" t="n"/>
      <c r="S2728" s="186">
        <f>R2728+S2641</f>
        <v/>
      </c>
      <c r="T2728" s="184" t="n"/>
      <c r="U2728" s="186">
        <f>T2728+U2641</f>
        <v/>
      </c>
      <c r="V2728" s="188">
        <f>L2728-N2728-U2728</f>
        <v/>
      </c>
      <c r="W2728" s="186">
        <f>IF(L2728-N2728-U2728-V2728=0,"","Error")</f>
        <v/>
      </c>
    </row>
    <row r="2729" ht="13" customHeight="1">
      <c r="A2729" s="15" t="n"/>
      <c r="B2729" s="18" t="n"/>
      <c r="C2729" s="21" t="n">
        <v>71013</v>
      </c>
      <c r="D2729" s="22" t="inlineStr">
        <is>
          <t>អាករលើការនាំចេញផលិតផលតេលសិលា</t>
        </is>
      </c>
      <c r="E2729" s="50" t="inlineStr">
        <is>
          <t>ETP</t>
        </is>
      </c>
      <c r="F2729" s="184" t="n"/>
      <c r="G2729" s="185" t="n"/>
      <c r="H2729" s="185" t="n"/>
      <c r="I2729" s="185" t="n"/>
      <c r="J2729" s="186" t="n"/>
      <c r="K2729" s="184" t="n">
        <v>0</v>
      </c>
      <c r="L2729" s="186">
        <f>K2729+L2642</f>
        <v/>
      </c>
      <c r="M2729" s="184" t="n">
        <v>0</v>
      </c>
      <c r="N2729" s="186">
        <f>M2729+N2642</f>
        <v/>
      </c>
      <c r="O2729" s="184" t="n"/>
      <c r="P2729" s="186">
        <f>O2729+P2642</f>
        <v/>
      </c>
      <c r="Q2729" s="187">
        <f>N2729+P2729</f>
        <v/>
      </c>
      <c r="R2729" s="184" t="n"/>
      <c r="S2729" s="186">
        <f>R2729+S2642</f>
        <v/>
      </c>
      <c r="T2729" s="184" t="n"/>
      <c r="U2729" s="186">
        <f>T2729+U2642</f>
        <v/>
      </c>
      <c r="V2729" s="188">
        <f>L2729-N2729-U2729</f>
        <v/>
      </c>
      <c r="W2729" s="186">
        <f>IF(L2729-N2729-U2729-V2729=0,"","Error")</f>
        <v/>
      </c>
    </row>
    <row r="2730" ht="13" customHeight="1">
      <c r="A2730" s="15" t="n"/>
      <c r="B2730" s="18" t="n"/>
      <c r="C2730" s="21" t="n">
        <v>71014</v>
      </c>
      <c r="D2730" s="22" t="inlineStr">
        <is>
          <t>អាករលើការនាំចេញទំនិញផ្សេងៗ</t>
        </is>
      </c>
      <c r="E2730" s="50" t="inlineStr">
        <is>
          <t>ETO</t>
        </is>
      </c>
      <c r="F2730" s="184" t="n"/>
      <c r="G2730" s="185" t="n"/>
      <c r="H2730" s="185" t="n"/>
      <c r="I2730" s="185" t="n"/>
      <c r="J2730" s="186" t="n"/>
      <c r="K2730" s="184" t="n">
        <v>0</v>
      </c>
      <c r="L2730" s="186">
        <f>K2730+L2643</f>
        <v/>
      </c>
      <c r="M2730" s="184" t="n">
        <v>0</v>
      </c>
      <c r="N2730" s="186">
        <f>M2730+N2643</f>
        <v/>
      </c>
      <c r="O2730" s="184" t="n"/>
      <c r="P2730" s="186">
        <f>O2730+P2643</f>
        <v/>
      </c>
      <c r="Q2730" s="187">
        <f>N2730+P2730</f>
        <v/>
      </c>
      <c r="R2730" s="184" t="n"/>
      <c r="S2730" s="186">
        <f>R2730+S2643</f>
        <v/>
      </c>
      <c r="T2730" s="184" t="n"/>
      <c r="U2730" s="186">
        <f>T2730+U2643</f>
        <v/>
      </c>
      <c r="V2730" s="188">
        <f>L2730-N2730-U2730</f>
        <v/>
      </c>
      <c r="W2730" s="186">
        <f>IF(L2730-N2730-U2730-V2730=0,"","Error")</f>
        <v/>
      </c>
    </row>
    <row r="2731" ht="14" customHeight="1" thickBot="1">
      <c r="A2731" s="81" t="n"/>
      <c r="B2731" s="24" t="n"/>
      <c r="C2731" s="55" t="n">
        <v>71016</v>
      </c>
      <c r="D2731" s="56" t="inlineStr">
        <is>
          <t>ពិន័យផ្សេងៗលើការនាំចេញ</t>
        </is>
      </c>
      <c r="E2731" s="57" t="inlineStr">
        <is>
          <t>PEX</t>
        </is>
      </c>
      <c r="F2731" s="107" t="n"/>
      <c r="G2731" s="108" t="n"/>
      <c r="H2731" s="108" t="n"/>
      <c r="I2731" s="108" t="n"/>
      <c r="J2731" s="109" t="n"/>
      <c r="K2731" s="107" t="n">
        <v>0</v>
      </c>
      <c r="L2731" s="109">
        <f>K2731+L2644</f>
        <v/>
      </c>
      <c r="M2731" s="107" t="n">
        <v>0</v>
      </c>
      <c r="N2731" s="109">
        <f>M2731+N2644</f>
        <v/>
      </c>
      <c r="O2731" s="107" t="n"/>
      <c r="P2731" s="109">
        <f>O2731+P2644</f>
        <v/>
      </c>
      <c r="Q2731" s="110">
        <f>N2731+P2731</f>
        <v/>
      </c>
      <c r="R2731" s="107" t="n"/>
      <c r="S2731" s="109">
        <f>R2731+S2644</f>
        <v/>
      </c>
      <c r="T2731" s="107" t="n"/>
      <c r="U2731" s="109">
        <f>T2731+U2644</f>
        <v/>
      </c>
      <c r="V2731" s="111">
        <f>L2731-N2731-U2731</f>
        <v/>
      </c>
      <c r="W2731" s="109">
        <f>IF(L2731-N2731-U2731-V2731=0,"","Error")</f>
        <v/>
      </c>
    </row>
    <row r="2732" ht="14" customHeight="1" thickBot="1">
      <c r="A2732" s="25" t="inlineStr">
        <is>
          <t>73</t>
        </is>
      </c>
      <c r="B2732" s="19" t="inlineStr">
        <is>
          <t>7301</t>
        </is>
      </c>
      <c r="C2732" s="26" t="n">
        <v>73011</v>
      </c>
      <c r="D2732" s="36" t="inlineStr">
        <is>
          <t>ការលក់សម្ភារបរិក្ខារ សម្ភារខូចខាត សម្ភារសិក្សា</t>
        </is>
      </c>
      <c r="E2732" s="58" t="inlineStr">
        <is>
          <t>SOS</t>
        </is>
      </c>
      <c r="F2732" s="189" t="n"/>
      <c r="G2732" s="190" t="n"/>
      <c r="H2732" s="190" t="n"/>
      <c r="I2732" s="190" t="n"/>
      <c r="J2732" s="114" t="n"/>
      <c r="K2732" s="189" t="n">
        <v>0</v>
      </c>
      <c r="L2732" s="114">
        <f>K2732+L2645</f>
        <v/>
      </c>
      <c r="M2732" s="189" t="n">
        <v>0</v>
      </c>
      <c r="N2732" s="114">
        <f>M2732+N2645</f>
        <v/>
      </c>
      <c r="O2732" s="189" t="n"/>
      <c r="P2732" s="114">
        <f>O2732+P2645</f>
        <v/>
      </c>
      <c r="Q2732" s="115">
        <f>N2732+P2732</f>
        <v/>
      </c>
      <c r="R2732" s="189" t="n"/>
      <c r="S2732" s="114">
        <f>R2732+S2645</f>
        <v/>
      </c>
      <c r="T2732" s="189" t="n"/>
      <c r="U2732" s="114">
        <f>T2732+U2645</f>
        <v/>
      </c>
      <c r="V2732" s="191">
        <f>L2732-N2732-U2732</f>
        <v/>
      </c>
      <c r="W2732" s="114">
        <f>IF(L2732-N2732-U2732-V2732=0,"","Error")</f>
        <v/>
      </c>
    </row>
    <row r="2733" ht="14" customHeight="1" thickBot="1">
      <c r="A2733" s="23" t="n"/>
      <c r="B2733" s="18" t="n"/>
      <c r="C2733" s="143" t="inlineStr">
        <is>
          <t>73012</t>
        </is>
      </c>
      <c r="D2733" s="128" t="inlineStr">
        <is>
          <t>សរុបលក់ឯកសារ លតាប័ត្រ និងលិខិតបោះពុម្ពផ្សេងៗ</t>
        </is>
      </c>
      <c r="E2733" s="90" t="n"/>
      <c r="F2733" s="118" t="n"/>
      <c r="G2733" s="119">
        <f>SUM(G2734:G2738)</f>
        <v/>
      </c>
      <c r="H2733" s="119">
        <f>SUM(H2734:H2738)</f>
        <v/>
      </c>
      <c r="I2733" s="119">
        <f>SUM(I2734:I2738)</f>
        <v/>
      </c>
      <c r="J2733" s="120">
        <f>SUM(J2734:J2738)</f>
        <v/>
      </c>
      <c r="K2733" s="118">
        <f>SUM(K2734:K2738)</f>
        <v/>
      </c>
      <c r="L2733" s="120">
        <f>SUM(L2734:L2738)</f>
        <v/>
      </c>
      <c r="M2733" s="118">
        <f>SUM(M2734:M2738)</f>
        <v/>
      </c>
      <c r="N2733" s="120">
        <f>SUM(N2734:N2738)</f>
        <v/>
      </c>
      <c r="O2733" s="118">
        <f>SUM(O2734:O2738)</f>
        <v/>
      </c>
      <c r="P2733" s="120">
        <f>SUM(P2734:P2738)</f>
        <v/>
      </c>
      <c r="Q2733" s="121">
        <f>SUM(Q2734:Q2738)</f>
        <v/>
      </c>
      <c r="R2733" s="118">
        <f>SUM(R2734:R2738)</f>
        <v/>
      </c>
      <c r="S2733" s="120">
        <f>SUM(S2734:S2738)</f>
        <v/>
      </c>
      <c r="T2733" s="118">
        <f>SUM(T2734:T2738)</f>
        <v/>
      </c>
      <c r="U2733" s="120">
        <f>SUM(U2734:U2738)</f>
        <v/>
      </c>
      <c r="V2733" s="122">
        <f>SUM(V2734:V2738)</f>
        <v/>
      </c>
      <c r="W2733" s="120">
        <f>IF(L2733-N2733-U2733-V2733=0,"","Error")</f>
        <v/>
      </c>
    </row>
    <row r="2734" ht="13" customHeight="1">
      <c r="A2734" s="23" t="n"/>
      <c r="B2734" s="18" t="n"/>
      <c r="C2734" s="127" t="n"/>
      <c r="D2734" s="14" t="inlineStr">
        <is>
          <t>កម្រៃលតាប័ត្ររថយន្ដ</t>
        </is>
      </c>
      <c r="E2734" s="59" t="inlineStr">
        <is>
          <t>VVF</t>
        </is>
      </c>
      <c r="F2734" s="192" t="n"/>
      <c r="G2734" s="193" t="n"/>
      <c r="H2734" s="193" t="n"/>
      <c r="I2734" s="193" t="n"/>
      <c r="J2734" s="194" t="n"/>
      <c r="K2734" s="192" t="n">
        <v>0</v>
      </c>
      <c r="L2734" s="194">
        <f>K2734+L2647</f>
        <v/>
      </c>
      <c r="M2734" s="192" t="n">
        <v>0</v>
      </c>
      <c r="N2734" s="194">
        <f>M2734+N2647</f>
        <v/>
      </c>
      <c r="O2734" s="192" t="n"/>
      <c r="P2734" s="194">
        <f>O2734+P2647</f>
        <v/>
      </c>
      <c r="Q2734" s="195">
        <f>N2734+P2734</f>
        <v/>
      </c>
      <c r="R2734" s="192" t="n"/>
      <c r="S2734" s="194">
        <f>R2734+S2647</f>
        <v/>
      </c>
      <c r="T2734" s="192" t="n"/>
      <c r="U2734" s="194">
        <f>T2734+U2647</f>
        <v/>
      </c>
      <c r="V2734" s="196">
        <f>L2734-N2734-U2734</f>
        <v/>
      </c>
      <c r="W2734" s="194">
        <f>IF(L2734-N2734-U2734-V2734=0,"","Error")</f>
        <v/>
      </c>
    </row>
    <row r="2735" ht="13" customHeight="1">
      <c r="A2735" s="23" t="n"/>
      <c r="B2735" s="18" t="n"/>
      <c r="C2735" s="127" t="n"/>
      <c r="D2735" s="6" t="inlineStr">
        <is>
          <t>កម្រៃត្រាពន្ធគយ</t>
        </is>
      </c>
      <c r="E2735" s="60" t="inlineStr">
        <is>
          <t>CSF</t>
        </is>
      </c>
      <c r="F2735" s="150" t="n"/>
      <c r="G2735" s="151" t="n"/>
      <c r="H2735" s="151" t="n"/>
      <c r="I2735" s="151" t="n"/>
      <c r="J2735" s="152" t="n"/>
      <c r="K2735" s="150" t="n">
        <v>0</v>
      </c>
      <c r="L2735" s="152">
        <f>K2735+L2648</f>
        <v/>
      </c>
      <c r="M2735" s="150" t="n">
        <v>0</v>
      </c>
      <c r="N2735" s="152">
        <f>M2735+N2648</f>
        <v/>
      </c>
      <c r="O2735" s="150" t="n"/>
      <c r="P2735" s="152">
        <f>O2735+P2648</f>
        <v/>
      </c>
      <c r="Q2735" s="153">
        <f>N2735+P2735</f>
        <v/>
      </c>
      <c r="R2735" s="150" t="n"/>
      <c r="S2735" s="152">
        <f>R2735+S2648</f>
        <v/>
      </c>
      <c r="T2735" s="150" t="n"/>
      <c r="U2735" s="152">
        <f>T2735+U2648</f>
        <v/>
      </c>
      <c r="V2735" s="154">
        <f>L2735-N2735-U2735</f>
        <v/>
      </c>
      <c r="W2735" s="152">
        <f>IF(L2735-N2735-U2735-V2735=0,"","Error")</f>
        <v/>
      </c>
    </row>
    <row r="2736" ht="13" customHeight="1">
      <c r="A2736" s="23" t="n"/>
      <c r="B2736" s="18" t="n"/>
      <c r="C2736" s="127" t="n"/>
      <c r="D2736" s="6" t="inlineStr">
        <is>
          <t>កម្រៃតែមប្រិ៍អាករ</t>
        </is>
      </c>
      <c r="E2736" s="60" t="inlineStr">
        <is>
          <t>STF</t>
        </is>
      </c>
      <c r="F2736" s="150" t="n"/>
      <c r="G2736" s="151" t="n"/>
      <c r="H2736" s="151" t="n"/>
      <c r="I2736" s="151" t="n"/>
      <c r="J2736" s="152" t="n"/>
      <c r="K2736" s="150" t="n">
        <v>0</v>
      </c>
      <c r="L2736" s="152">
        <f>K2736+L2649</f>
        <v/>
      </c>
      <c r="M2736" s="150" t="n">
        <v>0</v>
      </c>
      <c r="N2736" s="152">
        <f>M2736+N2649</f>
        <v/>
      </c>
      <c r="O2736" s="150" t="n"/>
      <c r="P2736" s="152">
        <f>O2736+P2649</f>
        <v/>
      </c>
      <c r="Q2736" s="153">
        <f>N2736+P2736</f>
        <v/>
      </c>
      <c r="R2736" s="150" t="n"/>
      <c r="S2736" s="152">
        <f>R2736+S2649</f>
        <v/>
      </c>
      <c r="T2736" s="150" t="n"/>
      <c r="U2736" s="152">
        <f>T2736+U2649</f>
        <v/>
      </c>
      <c r="V2736" s="154">
        <f>L2736-N2736-U2736</f>
        <v/>
      </c>
      <c r="W2736" s="152">
        <f>IF(L2736-N2736-U2736-V2736=0,"","Error")</f>
        <v/>
      </c>
    </row>
    <row r="2737" ht="13" customHeight="1">
      <c r="A2737" s="23" t="n"/>
      <c r="B2737" s="18" t="n"/>
      <c r="C2737" s="127" t="n"/>
      <c r="D2737" s="6" t="inlineStr">
        <is>
          <t>កម្រៃបណ្ណដឹកជញ្ជូនទំនិញ</t>
        </is>
      </c>
      <c r="E2737" s="60" t="inlineStr">
        <is>
          <t>TSF</t>
        </is>
      </c>
      <c r="F2737" s="150" t="n"/>
      <c r="G2737" s="151" t="n"/>
      <c r="H2737" s="151" t="n"/>
      <c r="I2737" s="151" t="n"/>
      <c r="J2737" s="152" t="n"/>
      <c r="K2737" s="150" t="n">
        <v>2000</v>
      </c>
      <c r="L2737" s="152">
        <f>K2737+L2650</f>
        <v/>
      </c>
      <c r="M2737" s="150" t="n">
        <v>0</v>
      </c>
      <c r="N2737" s="152">
        <f>M2737+N2650</f>
        <v/>
      </c>
      <c r="O2737" s="150" t="n"/>
      <c r="P2737" s="152">
        <f>O2737+P2650</f>
        <v/>
      </c>
      <c r="Q2737" s="153">
        <f>N2737+P2737</f>
        <v/>
      </c>
      <c r="R2737" s="150" t="n"/>
      <c r="S2737" s="152">
        <f>R2737+S2650</f>
        <v/>
      </c>
      <c r="T2737" s="150" t="n"/>
      <c r="U2737" s="152">
        <f>T2737+U2650</f>
        <v/>
      </c>
      <c r="V2737" s="154">
        <f>L2737-N2737-U2737</f>
        <v/>
      </c>
      <c r="W2737" s="152">
        <f>IF(L2737-N2737-U2737-V2737=0,"","Error")</f>
        <v/>
      </c>
    </row>
    <row r="2738" ht="13" customHeight="1">
      <c r="A2738" s="23" t="n"/>
      <c r="B2738" s="18" t="n"/>
      <c r="C2738" s="127" t="n"/>
      <c r="D2738" s="7" t="inlineStr">
        <is>
          <t>កម្រៃសៀលកុងតឺន័រ</t>
        </is>
      </c>
      <c r="E2738" s="61" t="inlineStr">
        <is>
          <t>CCS</t>
        </is>
      </c>
      <c r="F2738" s="197" t="n"/>
      <c r="G2738" s="198" t="n"/>
      <c r="H2738" s="198" t="n"/>
      <c r="I2738" s="198" t="n"/>
      <c r="J2738" s="199" t="n"/>
      <c r="K2738" s="197" t="n">
        <v>0</v>
      </c>
      <c r="L2738" s="199">
        <f>K2738+L2651</f>
        <v/>
      </c>
      <c r="M2738" s="197" t="n">
        <v>0</v>
      </c>
      <c r="N2738" s="199">
        <f>M2738+N2651</f>
        <v/>
      </c>
      <c r="O2738" s="197" t="n"/>
      <c r="P2738" s="199">
        <f>O2738+P2651</f>
        <v/>
      </c>
      <c r="Q2738" s="200">
        <f>N2738+P2738</f>
        <v/>
      </c>
      <c r="R2738" s="197" t="n"/>
      <c r="S2738" s="199">
        <f>R2738+S2651</f>
        <v/>
      </c>
      <c r="T2738" s="197" t="n"/>
      <c r="U2738" s="199">
        <f>T2738+U2651</f>
        <v/>
      </c>
      <c r="V2738" s="201">
        <f>L2738-N2738-U2738</f>
        <v/>
      </c>
      <c r="W2738" s="199">
        <f>IF(L2738-N2738-U2738-V2738=0,"","Error")</f>
        <v/>
      </c>
    </row>
    <row r="2739" ht="13" customHeight="1">
      <c r="A2739" s="15" t="n"/>
      <c r="B2739" s="18" t="n"/>
      <c r="C2739" s="21" t="n">
        <v>73013</v>
      </c>
      <c r="D2739" s="22" t="inlineStr">
        <is>
          <t>ផលបានពីការលក់ទ្រព្យសម្បត្តិកំទេចកំទី</t>
        </is>
      </c>
      <c r="E2739" s="62" t="inlineStr">
        <is>
          <t>SOM</t>
        </is>
      </c>
      <c r="F2739" s="184" t="n"/>
      <c r="G2739" s="185" t="n"/>
      <c r="H2739" s="185" t="n"/>
      <c r="I2739" s="185" t="n"/>
      <c r="J2739" s="186" t="n"/>
      <c r="K2739" s="184" t="n">
        <v>0</v>
      </c>
      <c r="L2739" s="186">
        <f>K2739+L2652</f>
        <v/>
      </c>
      <c r="M2739" s="184" t="n">
        <v>0</v>
      </c>
      <c r="N2739" s="186">
        <f>M2739+N2652</f>
        <v/>
      </c>
      <c r="O2739" s="184" t="n"/>
      <c r="P2739" s="186">
        <f>O2739+P2652</f>
        <v/>
      </c>
      <c r="Q2739" s="187">
        <f>N2739+P2739</f>
        <v/>
      </c>
      <c r="R2739" s="184" t="n"/>
      <c r="S2739" s="186">
        <f>R2739+S2652</f>
        <v/>
      </c>
      <c r="T2739" s="184" t="n"/>
      <c r="U2739" s="186">
        <f>T2739+U2652</f>
        <v/>
      </c>
      <c r="V2739" s="188">
        <f>L2739-N2739-U2739</f>
        <v/>
      </c>
      <c r="W2739" s="186">
        <f>IF(L2739-N2739-U2739-V2739=0,"","Error")</f>
        <v/>
      </c>
    </row>
    <row r="2740" ht="13" customHeight="1">
      <c r="A2740" s="15" t="n"/>
      <c r="B2740" s="18" t="n"/>
      <c r="C2740" s="21" t="n">
        <v>73015</v>
      </c>
      <c r="D2740" s="22" t="inlineStr">
        <is>
          <t>ការលក់មធ្យោបាយដឹកជញ្ជូន និងគ្រឿងចក្រចាស់ៗ ឬខូច</t>
        </is>
      </c>
      <c r="E2740" s="62" t="inlineStr">
        <is>
          <t>SOV</t>
        </is>
      </c>
      <c r="F2740" s="184" t="n"/>
      <c r="G2740" s="185" t="n"/>
      <c r="H2740" s="185" t="n"/>
      <c r="I2740" s="185" t="n"/>
      <c r="J2740" s="186" t="n"/>
      <c r="K2740" s="184" t="n">
        <v>0</v>
      </c>
      <c r="L2740" s="186">
        <f>K2740+L2653</f>
        <v/>
      </c>
      <c r="M2740" s="184" t="n">
        <v>0</v>
      </c>
      <c r="N2740" s="186">
        <f>M2740+N2653</f>
        <v/>
      </c>
      <c r="O2740" s="184" t="n"/>
      <c r="P2740" s="186">
        <f>O2740+P2653</f>
        <v/>
      </c>
      <c r="Q2740" s="187">
        <f>N2740+P2740</f>
        <v/>
      </c>
      <c r="R2740" s="184" t="n"/>
      <c r="S2740" s="186">
        <f>R2740+S2653</f>
        <v/>
      </c>
      <c r="T2740" s="184" t="n"/>
      <c r="U2740" s="186">
        <f>T2740+U2653</f>
        <v/>
      </c>
      <c r="V2740" s="188">
        <f>L2740-N2740-U2740</f>
        <v/>
      </c>
      <c r="W2740" s="186">
        <f>IF(L2740-N2740-U2740-V2740=0,"","Error")</f>
        <v/>
      </c>
    </row>
    <row r="2741" ht="13" customHeight="1">
      <c r="A2741" s="15" t="n"/>
      <c r="B2741" s="18" t="n"/>
      <c r="C2741" s="21" t="n">
        <v>73016</v>
      </c>
      <c r="D2741" s="22" t="inlineStr">
        <is>
          <t>ការលក់ឧបករណ៍អេឡិចត្រូនិចចាស់ៗ ឬ ខូច</t>
        </is>
      </c>
      <c r="E2741" s="62" t="inlineStr">
        <is>
          <t>SOD</t>
        </is>
      </c>
      <c r="F2741" s="184" t="n"/>
      <c r="G2741" s="185" t="n"/>
      <c r="H2741" s="185" t="n"/>
      <c r="I2741" s="185" t="n"/>
      <c r="J2741" s="186" t="n"/>
      <c r="K2741" s="184" t="n">
        <v>0</v>
      </c>
      <c r="L2741" s="186">
        <f>K2741+L2654</f>
        <v/>
      </c>
      <c r="M2741" s="184" t="n">
        <v>0</v>
      </c>
      <c r="N2741" s="186">
        <f>M2741+N2654</f>
        <v/>
      </c>
      <c r="O2741" s="184" t="n"/>
      <c r="P2741" s="186">
        <f>O2741+P2654</f>
        <v/>
      </c>
      <c r="Q2741" s="187">
        <f>N2741+P2741</f>
        <v/>
      </c>
      <c r="R2741" s="184" t="n"/>
      <c r="S2741" s="186">
        <f>R2741+S2654</f>
        <v/>
      </c>
      <c r="T2741" s="184" t="n"/>
      <c r="U2741" s="186">
        <f>T2741+U2654</f>
        <v/>
      </c>
      <c r="V2741" s="188">
        <f>L2741-N2741-U2741</f>
        <v/>
      </c>
      <c r="W2741" s="186">
        <f>IF(L2741-N2741-U2741-V2741=0,"","Error")</f>
        <v/>
      </c>
    </row>
    <row r="2742" ht="13" customHeight="1">
      <c r="A2742" s="15" t="n"/>
      <c r="B2742" s="18" t="n"/>
      <c r="C2742" s="21" t="n">
        <v>73017</v>
      </c>
      <c r="D2742" s="22" t="inlineStr">
        <is>
          <t>ការលក់ឧបករណ៍អគ្គិសនីចាស់ៗ ឬ ខូច</t>
        </is>
      </c>
      <c r="E2742" s="62" t="inlineStr">
        <is>
          <t>SOE</t>
        </is>
      </c>
      <c r="F2742" s="184" t="n"/>
      <c r="G2742" s="185" t="n"/>
      <c r="H2742" s="185" t="n"/>
      <c r="I2742" s="185" t="n"/>
      <c r="J2742" s="186" t="n"/>
      <c r="K2742" s="184" t="n">
        <v>0</v>
      </c>
      <c r="L2742" s="186">
        <f>K2742+L2655</f>
        <v/>
      </c>
      <c r="M2742" s="184" t="n">
        <v>0</v>
      </c>
      <c r="N2742" s="186">
        <f>M2742+N2655</f>
        <v/>
      </c>
      <c r="O2742" s="184" t="n"/>
      <c r="P2742" s="186">
        <f>O2742+P2655</f>
        <v/>
      </c>
      <c r="Q2742" s="187">
        <f>N2742+P2742</f>
        <v/>
      </c>
      <c r="R2742" s="184" t="n"/>
      <c r="S2742" s="186">
        <f>R2742+S2655</f>
        <v/>
      </c>
      <c r="T2742" s="184" t="n"/>
      <c r="U2742" s="186">
        <f>T2742+U2655</f>
        <v/>
      </c>
      <c r="V2742" s="188">
        <f>L2742-N2742-U2742</f>
        <v/>
      </c>
      <c r="W2742" s="186">
        <f>IF(L2742-N2742-U2742-V2742=0,"","Error")</f>
        <v/>
      </c>
    </row>
    <row r="2743" ht="14" customHeight="1" thickBot="1">
      <c r="A2743" s="15" t="n"/>
      <c r="B2743" s="24" t="n"/>
      <c r="C2743" s="55" t="n">
        <v>73018</v>
      </c>
      <c r="D2743" s="56" t="inlineStr">
        <is>
          <t>ការលក់ទ្រព្យសម្បត្តិនៃរដ្ឋបាលសាធារណៈផ្សេងទៀត</t>
        </is>
      </c>
      <c r="E2743" s="80" t="inlineStr">
        <is>
          <t>SOO</t>
        </is>
      </c>
      <c r="F2743" s="107" t="n"/>
      <c r="G2743" s="108" t="n"/>
      <c r="H2743" s="108" t="n"/>
      <c r="I2743" s="108" t="n"/>
      <c r="J2743" s="109" t="n"/>
      <c r="K2743" s="107" t="n">
        <v>0</v>
      </c>
      <c r="L2743" s="109">
        <f>K2743+L2656</f>
        <v/>
      </c>
      <c r="M2743" s="107" t="n">
        <v>0</v>
      </c>
      <c r="N2743" s="109">
        <f>M2743+N2656</f>
        <v/>
      </c>
      <c r="O2743" s="107" t="n"/>
      <c r="P2743" s="109">
        <f>O2743+P2656</f>
        <v/>
      </c>
      <c r="Q2743" s="110">
        <f>N2743+P2743</f>
        <v/>
      </c>
      <c r="R2743" s="107" t="n"/>
      <c r="S2743" s="109">
        <f>R2743+S2656</f>
        <v/>
      </c>
      <c r="T2743" s="107" t="n"/>
      <c r="U2743" s="109">
        <f>T2743+U2656</f>
        <v/>
      </c>
      <c r="V2743" s="111">
        <f>L2743-N2743-U2743</f>
        <v/>
      </c>
      <c r="W2743" s="109">
        <f>IF(L2743-N2743-U2743-V2743=0,"","Error")</f>
        <v/>
      </c>
    </row>
    <row r="2744" ht="14" customHeight="1" thickBot="1">
      <c r="A2744" s="15" t="n"/>
      <c r="B2744" s="19" t="inlineStr">
        <is>
          <t>7302</t>
        </is>
      </c>
      <c r="C2744" s="26" t="n">
        <v>73024</v>
      </c>
      <c r="D2744" s="35" t="inlineStr">
        <is>
          <t>កម្រៃសេវាបង់ថ្លៃសិទ្ធិប្រឡង និងសិក្សាវគ្គជើងសាគយ</t>
        </is>
      </c>
      <c r="E2744" s="63" t="inlineStr">
        <is>
          <t>CBF</t>
        </is>
      </c>
      <c r="F2744" s="189" t="n"/>
      <c r="G2744" s="190" t="n"/>
      <c r="H2744" s="190" t="n"/>
      <c r="I2744" s="190" t="n"/>
      <c r="J2744" s="114" t="n"/>
      <c r="K2744" s="189" t="n">
        <v>0</v>
      </c>
      <c r="L2744" s="114">
        <f>K2744+L2657</f>
        <v/>
      </c>
      <c r="M2744" s="189" t="n">
        <v>0</v>
      </c>
      <c r="N2744" s="114">
        <f>M2744+N2657</f>
        <v/>
      </c>
      <c r="O2744" s="189" t="n"/>
      <c r="P2744" s="114">
        <f>O2744+P2657</f>
        <v/>
      </c>
      <c r="Q2744" s="115">
        <f>N2744+P2744</f>
        <v/>
      </c>
      <c r="R2744" s="189" t="n"/>
      <c r="S2744" s="114">
        <f>R2744+S2657</f>
        <v/>
      </c>
      <c r="T2744" s="189" t="n"/>
      <c r="U2744" s="114">
        <f>T2744+U2657</f>
        <v/>
      </c>
      <c r="V2744" s="191">
        <f>L2744-N2744-U2744</f>
        <v/>
      </c>
      <c r="W2744" s="114">
        <f>IF(L2744-N2744-U2744-V2744=0,"","Error")</f>
        <v/>
      </c>
    </row>
    <row r="2745" ht="27" customHeight="1" thickBot="1">
      <c r="A2745" s="23" t="n"/>
      <c r="B2745" s="15" t="n"/>
      <c r="C2745" s="126" t="n">
        <v>73028</v>
      </c>
      <c r="D274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745" s="90" t="n"/>
      <c r="F2745" s="118" t="n"/>
      <c r="G2745" s="119">
        <f>G2746+G2751+G2757+G2758</f>
        <v/>
      </c>
      <c r="H2745" s="119">
        <f>H2746+H2751+H2757+H2758</f>
        <v/>
      </c>
      <c r="I2745" s="119">
        <f>I2746+I2751+I2757+I2758</f>
        <v/>
      </c>
      <c r="J2745" s="120">
        <f>J2746+J2751+J2757+J2758</f>
        <v/>
      </c>
      <c r="K2745" s="118">
        <f>K2746+K2751+K2757+K2758</f>
        <v/>
      </c>
      <c r="L2745" s="120">
        <f>L2746+L2751+L2757+L2758</f>
        <v/>
      </c>
      <c r="M2745" s="118">
        <f>M2746+M2751+M2757+M2758</f>
        <v/>
      </c>
      <c r="N2745" s="120">
        <f>N2746+N2751+N2757+N2758</f>
        <v/>
      </c>
      <c r="O2745" s="118">
        <f>O2746+O2751+O2757+O2758</f>
        <v/>
      </c>
      <c r="P2745" s="120">
        <f>P2746+P2751+P2757+P2758</f>
        <v/>
      </c>
      <c r="Q2745" s="121">
        <f>Q2746+Q2751+Q2757+Q2758</f>
        <v/>
      </c>
      <c r="R2745" s="118">
        <f>R2746+R2751+R2757+R2758</f>
        <v/>
      </c>
      <c r="S2745" s="120">
        <f>S2746+S2751+S2757+S2758</f>
        <v/>
      </c>
      <c r="T2745" s="118">
        <f>T2746+T2751+T2757+T2758</f>
        <v/>
      </c>
      <c r="U2745" s="120">
        <f>U2746+U2751+U2757+U2758</f>
        <v/>
      </c>
      <c r="V2745" s="122">
        <f>V2746+V2751+V2757+V2758</f>
        <v/>
      </c>
      <c r="W2745" s="120">
        <f>IF(L2745-N2745-U2745-V2745=0,"","Error")</f>
        <v/>
      </c>
    </row>
    <row r="2746" ht="14" customHeight="1" thickBot="1">
      <c r="A2746" s="23" t="n"/>
      <c r="B2746" s="18" t="n"/>
      <c r="C2746" s="129" t="n"/>
      <c r="D2746" s="141" t="inlineStr">
        <is>
          <t>សរុបកម្រៃចុះបញ្ជិកាប្រតិវេទន៍គយ</t>
        </is>
      </c>
      <c r="E2746" s="142" t="n"/>
      <c r="F2746" s="202" t="n"/>
      <c r="G2746" s="259">
        <f>SUM(G2747:G2750)</f>
        <v/>
      </c>
      <c r="H2746" s="259">
        <f>SUM(H2747:H2750)</f>
        <v/>
      </c>
      <c r="I2746" s="259">
        <f>SUM(I2747:I2750)</f>
        <v/>
      </c>
      <c r="J2746" s="260">
        <f>SUM(J2747:J2750)</f>
        <v/>
      </c>
      <c r="K2746" s="202">
        <f>SUM(K2747:K2750)</f>
        <v/>
      </c>
      <c r="L2746" s="260">
        <f>SUM(L2747:L2750)</f>
        <v/>
      </c>
      <c r="M2746" s="202">
        <f>SUM(M2747:M2750)</f>
        <v/>
      </c>
      <c r="N2746" s="260">
        <f>SUM(N2747:N2750)</f>
        <v/>
      </c>
      <c r="O2746" s="202">
        <f>SUM(O2747:O2750)</f>
        <v/>
      </c>
      <c r="P2746" s="260">
        <f>SUM(P2747:P2750)</f>
        <v/>
      </c>
      <c r="Q2746" s="261">
        <f>SUM(Q2747:Q2750)</f>
        <v/>
      </c>
      <c r="R2746" s="202">
        <f>SUM(R2747:R2750)</f>
        <v/>
      </c>
      <c r="S2746" s="260">
        <f>SUM(S2747:S2750)</f>
        <v/>
      </c>
      <c r="T2746" s="202">
        <f>SUM(T2747:T2750)</f>
        <v/>
      </c>
      <c r="U2746" s="260">
        <f>SUM(U2747:U2750)</f>
        <v/>
      </c>
      <c r="V2746" s="262">
        <f>SUM(V2747:V2750)</f>
        <v/>
      </c>
      <c r="W2746" s="260">
        <f>IF(L2746-N2746-U2746-V2746=0,"","Error")</f>
        <v/>
      </c>
    </row>
    <row r="2747" ht="26" customHeight="1">
      <c r="A2747" s="23" t="n"/>
      <c r="B2747" s="18" t="n"/>
      <c r="C2747" s="129" t="n"/>
      <c r="D2747" s="34" t="inlineStr">
        <is>
          <t>កម្រៃចុះបញ្ចិកាប្រតិវេទន៍គយនាំចេញនាំចូលនិងឆ្លងកាត់ (មាតិកាចាស់)</t>
        </is>
      </c>
      <c r="E2747" s="87" t="inlineStr">
        <is>
          <t>CDF</t>
        </is>
      </c>
      <c r="F2747" s="208" t="n"/>
      <c r="G2747" s="209" t="n"/>
      <c r="H2747" s="209" t="n"/>
      <c r="I2747" s="209" t="n"/>
      <c r="J2747" s="210" t="n"/>
      <c r="K2747" s="208" t="n">
        <v>0</v>
      </c>
      <c r="L2747" s="210">
        <f>K2747+L2660</f>
        <v/>
      </c>
      <c r="M2747" s="208" t="n">
        <v>0</v>
      </c>
      <c r="N2747" s="210">
        <f>M2747+N2660</f>
        <v/>
      </c>
      <c r="O2747" s="208" t="n"/>
      <c r="P2747" s="210">
        <f>O2747+P2660</f>
        <v/>
      </c>
      <c r="Q2747" s="211">
        <f>N2747+P2747</f>
        <v/>
      </c>
      <c r="R2747" s="208" t="n"/>
      <c r="S2747" s="210">
        <f>R2747+S2660</f>
        <v/>
      </c>
      <c r="T2747" s="208" t="n"/>
      <c r="U2747" s="210">
        <f>T2747+U2660</f>
        <v/>
      </c>
      <c r="V2747" s="212">
        <f>L2747-N2747-U2747</f>
        <v/>
      </c>
      <c r="W2747" s="210">
        <f>IF(L2747-N2747-U2747-V2747=0,"","Error")</f>
        <v/>
      </c>
    </row>
    <row r="2748" ht="26" customHeight="1">
      <c r="A2748" s="23" t="n"/>
      <c r="B2748" s="18" t="n"/>
      <c r="C2748" s="129" t="n"/>
      <c r="D274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748" s="64" t="inlineStr">
        <is>
          <t>CDL</t>
        </is>
      </c>
      <c r="F2748" s="213" t="n"/>
      <c r="G2748" s="214" t="n"/>
      <c r="H2748" s="214" t="n"/>
      <c r="I2748" s="214" t="n"/>
      <c r="J2748" s="215" t="n"/>
      <c r="K2748" s="213" t="n">
        <v>112000</v>
      </c>
      <c r="L2748" s="215">
        <f>K2748+L2661</f>
        <v/>
      </c>
      <c r="M2748" s="213" t="n">
        <v>0</v>
      </c>
      <c r="N2748" s="215">
        <f>M2748+N2661</f>
        <v/>
      </c>
      <c r="O2748" s="213" t="n"/>
      <c r="P2748" s="215">
        <f>O2748+P2661</f>
        <v/>
      </c>
      <c r="Q2748" s="216">
        <f>N2748+P2748</f>
        <v/>
      </c>
      <c r="R2748" s="213" t="n"/>
      <c r="S2748" s="215">
        <f>R2748+S2661</f>
        <v/>
      </c>
      <c r="T2748" s="213" t="n"/>
      <c r="U2748" s="215">
        <f>T2748+U2661</f>
        <v/>
      </c>
      <c r="V2748" s="217">
        <f>L2748-N2748-U2748</f>
        <v/>
      </c>
      <c r="W2748" s="215">
        <f>IF(L2748-N2748-U2748-V2748=0,"","Error")</f>
        <v/>
      </c>
    </row>
    <row r="2749" ht="26" customHeight="1">
      <c r="A2749" s="23" t="n"/>
      <c r="B2749" s="18" t="n"/>
      <c r="C2749" s="129" t="n"/>
      <c r="D274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749" s="64" t="inlineStr">
        <is>
          <t>CDO</t>
        </is>
      </c>
      <c r="F2749" s="213" t="n"/>
      <c r="G2749" s="214" t="n"/>
      <c r="H2749" s="214" t="n"/>
      <c r="I2749" s="214" t="n"/>
      <c r="J2749" s="215" t="n"/>
      <c r="K2749" s="213" t="n">
        <v>30000</v>
      </c>
      <c r="L2749" s="215">
        <f>K2749+L2662</f>
        <v/>
      </c>
      <c r="M2749" s="213" t="n">
        <v>0</v>
      </c>
      <c r="N2749" s="215">
        <f>M2749+N2662</f>
        <v/>
      </c>
      <c r="O2749" s="213" t="n"/>
      <c r="P2749" s="215">
        <f>O2749+P2662</f>
        <v/>
      </c>
      <c r="Q2749" s="216">
        <f>N2749+P2749</f>
        <v/>
      </c>
      <c r="R2749" s="213" t="n"/>
      <c r="S2749" s="215">
        <f>R2749+S2662</f>
        <v/>
      </c>
      <c r="T2749" s="213" t="n"/>
      <c r="U2749" s="215">
        <f>T2749+U2662</f>
        <v/>
      </c>
      <c r="V2749" s="217">
        <f>L2749-N2749-U2749</f>
        <v/>
      </c>
      <c r="W2749" s="215">
        <f>IF(L2749-N2749-U2749-V2749=0,"","Error")</f>
        <v/>
      </c>
    </row>
    <row r="2750" ht="14" customHeight="1" thickBot="1">
      <c r="A2750" s="23" t="n"/>
      <c r="B2750" s="18" t="n"/>
      <c r="C2750" s="129" t="n"/>
      <c r="D2750" s="33" t="inlineStr">
        <is>
          <t>ប្រតិវេទន៍គយទំនិញឆ្លងកាត់</t>
        </is>
      </c>
      <c r="E2750" s="65" t="inlineStr">
        <is>
          <t>CDT</t>
        </is>
      </c>
      <c r="F2750" s="218" t="n"/>
      <c r="G2750" s="219" t="n"/>
      <c r="H2750" s="219" t="n"/>
      <c r="I2750" s="219" t="n"/>
      <c r="J2750" s="220" t="n"/>
      <c r="K2750" s="218" t="n">
        <v>0</v>
      </c>
      <c r="L2750" s="220">
        <f>K2750+L2663</f>
        <v/>
      </c>
      <c r="M2750" s="218" t="n">
        <v>0</v>
      </c>
      <c r="N2750" s="220">
        <f>M2750+N2663</f>
        <v/>
      </c>
      <c r="O2750" s="218" t="n"/>
      <c r="P2750" s="220">
        <f>O2750+P2663</f>
        <v/>
      </c>
      <c r="Q2750" s="221">
        <f>N2750+P2750</f>
        <v/>
      </c>
      <c r="R2750" s="218" t="n"/>
      <c r="S2750" s="220">
        <f>R2750+S2663</f>
        <v/>
      </c>
      <c r="T2750" s="218" t="n"/>
      <c r="U2750" s="220">
        <f>T2750+U2663</f>
        <v/>
      </c>
      <c r="V2750" s="222">
        <f>L2750-N2750-U2750</f>
        <v/>
      </c>
      <c r="W2750" s="220">
        <f>IF(L2750-N2750-U2750-V2750=0,"","Error")</f>
        <v/>
      </c>
    </row>
    <row r="2751" ht="14" customHeight="1" thickBot="1">
      <c r="A2751" s="23" t="n"/>
      <c r="B2751" s="18" t="n"/>
      <c r="C2751" s="129" t="n"/>
      <c r="D2751" s="88" t="inlineStr">
        <is>
          <t>សរុបកម្រៃបែបបទគយ</t>
        </is>
      </c>
      <c r="E2751" s="89" t="inlineStr">
        <is>
          <t>CPF</t>
        </is>
      </c>
      <c r="F2751" s="118" t="n"/>
      <c r="G2751" s="119">
        <f>SUM(G2752:G2756)</f>
        <v/>
      </c>
      <c r="H2751" s="119">
        <f>SUM(H2752:H2756)</f>
        <v/>
      </c>
      <c r="I2751" s="119">
        <f>SUM(I2752:I2756)</f>
        <v/>
      </c>
      <c r="J2751" s="120">
        <f>SUM(J2752:J2756)</f>
        <v/>
      </c>
      <c r="K2751" s="118" t="n">
        <v>0</v>
      </c>
      <c r="L2751" s="120">
        <f>SUM(L2752:L2756)</f>
        <v/>
      </c>
      <c r="M2751" s="118" t="n">
        <v>0</v>
      </c>
      <c r="N2751" s="120">
        <f>SUM(N2752:N2756)</f>
        <v/>
      </c>
      <c r="O2751" s="118">
        <f>SUM(O2752:O2756)</f>
        <v/>
      </c>
      <c r="P2751" s="120">
        <f>SUM(P2752:P2756)</f>
        <v/>
      </c>
      <c r="Q2751" s="121">
        <f>SUM(Q2752:Q2756)</f>
        <v/>
      </c>
      <c r="R2751" s="118">
        <f>SUM(R2752:R2756)</f>
        <v/>
      </c>
      <c r="S2751" s="120">
        <f>SUM(S2752:S2756)</f>
        <v/>
      </c>
      <c r="T2751" s="118">
        <f>SUM(T2752:T2756)</f>
        <v/>
      </c>
      <c r="U2751" s="120">
        <f>SUM(U2752:U2756)</f>
        <v/>
      </c>
      <c r="V2751" s="122">
        <f>SUM(V2752:V2756)</f>
        <v/>
      </c>
      <c r="W2751" s="120">
        <f>IF(L2751-N2751-U2751-V2751=0,"","Error")</f>
        <v/>
      </c>
    </row>
    <row r="2752" ht="13" customHeight="1">
      <c r="A2752" s="23" t="n"/>
      <c r="B2752" s="18" t="n"/>
      <c r="C2752" s="129" t="n"/>
      <c r="D275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752" s="86" t="inlineStr">
        <is>
          <t>PFC</t>
        </is>
      </c>
      <c r="F2752" s="223" t="n"/>
      <c r="G2752" s="224" t="n"/>
      <c r="H2752" s="224" t="n"/>
      <c r="I2752" s="224" t="n"/>
      <c r="J2752" s="225" t="n"/>
      <c r="K2752" s="223" t="n">
        <v>0</v>
      </c>
      <c r="L2752" s="225">
        <f>K2752+L2665</f>
        <v/>
      </c>
      <c r="M2752" s="223" t="n">
        <v>0</v>
      </c>
      <c r="N2752" s="225">
        <f>M2752+N2665</f>
        <v/>
      </c>
      <c r="O2752" s="223" t="n"/>
      <c r="P2752" s="225">
        <f>O2752+P2665</f>
        <v/>
      </c>
      <c r="Q2752" s="226">
        <f>N2752+P2752</f>
        <v/>
      </c>
      <c r="R2752" s="223" t="n"/>
      <c r="S2752" s="225">
        <f>R2752+S2665</f>
        <v/>
      </c>
      <c r="T2752" s="223" t="n"/>
      <c r="U2752" s="225">
        <f>T2752+U2665</f>
        <v/>
      </c>
      <c r="V2752" s="227">
        <f>L2752-N2752-U2752</f>
        <v/>
      </c>
      <c r="W2752" s="225">
        <f>IF(L2752-N2752-U2752-V2752=0,"","Error")</f>
        <v/>
      </c>
    </row>
    <row r="2753" ht="26" customHeight="1">
      <c r="A2753" s="23" t="n"/>
      <c r="B2753" s="18" t="n"/>
      <c r="C2753" s="129" t="n"/>
      <c r="D275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753" s="59" t="inlineStr">
        <is>
          <t>PFL</t>
        </is>
      </c>
      <c r="F2753" s="192" t="n"/>
      <c r="G2753" s="193" t="n"/>
      <c r="H2753" s="193" t="n"/>
      <c r="I2753" s="193" t="n"/>
      <c r="J2753" s="194" t="n"/>
      <c r="K2753" s="192" t="n">
        <v>0</v>
      </c>
      <c r="L2753" s="194">
        <f>K2753+L2666</f>
        <v/>
      </c>
      <c r="M2753" s="192" t="n">
        <v>0</v>
      </c>
      <c r="N2753" s="194">
        <f>M2753+N2666</f>
        <v/>
      </c>
      <c r="O2753" s="192" t="n"/>
      <c r="P2753" s="194">
        <f>O2753+P2666</f>
        <v/>
      </c>
      <c r="Q2753" s="195">
        <f>N2753+P2753</f>
        <v/>
      </c>
      <c r="R2753" s="192" t="n"/>
      <c r="S2753" s="194">
        <f>R2753+S2666</f>
        <v/>
      </c>
      <c r="T2753" s="192" t="n"/>
      <c r="U2753" s="194">
        <f>T2753+U2666</f>
        <v/>
      </c>
      <c r="V2753" s="196">
        <f>L2753-N2753-U2753</f>
        <v/>
      </c>
      <c r="W2753" s="194">
        <f>IF(L2753-N2753-U2753-V2753=0,"","Error")</f>
        <v/>
      </c>
    </row>
    <row r="2754" ht="39" customHeight="1">
      <c r="A2754" s="23" t="n"/>
      <c r="B2754" s="18" t="n"/>
      <c r="C2754" s="129" t="n"/>
      <c r="D275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754" s="67" t="inlineStr">
        <is>
          <t>PFN</t>
        </is>
      </c>
      <c r="F2754" s="228" t="n"/>
      <c r="G2754" s="229" t="n"/>
      <c r="H2754" s="229" t="n"/>
      <c r="I2754" s="229" t="n"/>
      <c r="J2754" s="230" t="n"/>
      <c r="K2754" s="228" t="n">
        <v>80000</v>
      </c>
      <c r="L2754" s="230">
        <f>K2754+L2667</f>
        <v/>
      </c>
      <c r="M2754" s="228" t="n">
        <v>0</v>
      </c>
      <c r="N2754" s="230">
        <f>M2754+N2667</f>
        <v/>
      </c>
      <c r="O2754" s="228" t="n"/>
      <c r="P2754" s="230">
        <f>O2754+P2667</f>
        <v/>
      </c>
      <c r="Q2754" s="231">
        <f>N2754+P2754</f>
        <v/>
      </c>
      <c r="R2754" s="228" t="n"/>
      <c r="S2754" s="230">
        <f>R2754+S2667</f>
        <v/>
      </c>
      <c r="T2754" s="228" t="n"/>
      <c r="U2754" s="230">
        <f>T2754+U2667</f>
        <v/>
      </c>
      <c r="V2754" s="232">
        <f>L2754-N2754-U2754</f>
        <v/>
      </c>
      <c r="W2754" s="230">
        <f>IF(L2754-N2754-U2754-V2754=0,"","Error")</f>
        <v/>
      </c>
    </row>
    <row r="2755" ht="26" customHeight="1">
      <c r="A2755" s="23" t="n"/>
      <c r="B2755" s="18" t="n"/>
      <c r="C2755" s="129" t="n"/>
      <c r="D275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755" s="68" t="inlineStr">
        <is>
          <t>PFF</t>
        </is>
      </c>
      <c r="F2755" s="233" t="n"/>
      <c r="G2755" s="234" t="n"/>
      <c r="H2755" s="234" t="n"/>
      <c r="I2755" s="234" t="n"/>
      <c r="J2755" s="235" t="n"/>
      <c r="K2755" s="233" t="n">
        <v>0</v>
      </c>
      <c r="L2755" s="235">
        <f>K2755+L2668</f>
        <v/>
      </c>
      <c r="M2755" s="233" t="n">
        <v>0</v>
      </c>
      <c r="N2755" s="235">
        <f>M2755+N2668</f>
        <v/>
      </c>
      <c r="O2755" s="233" t="n"/>
      <c r="P2755" s="235">
        <f>O2755+P2668</f>
        <v/>
      </c>
      <c r="Q2755" s="236">
        <f>N2755+P2755</f>
        <v/>
      </c>
      <c r="R2755" s="233" t="n"/>
      <c r="S2755" s="235">
        <f>R2755+S2668</f>
        <v/>
      </c>
      <c r="T2755" s="233" t="n"/>
      <c r="U2755" s="235">
        <f>T2755+U2668</f>
        <v/>
      </c>
      <c r="V2755" s="237">
        <f>L2755-N2755-U2755</f>
        <v/>
      </c>
      <c r="W2755" s="235">
        <f>IF(L2755-N2755-U2755-V2755=0,"","Error")</f>
        <v/>
      </c>
    </row>
    <row r="2756" ht="39" customHeight="1">
      <c r="A2756" s="23" t="n"/>
      <c r="B2756" s="18" t="n"/>
      <c r="C2756" s="129" t="n"/>
      <c r="D275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756" s="60" t="inlineStr">
        <is>
          <t>PFP</t>
        </is>
      </c>
      <c r="F2756" s="150" t="n"/>
      <c r="G2756" s="151" t="n"/>
      <c r="H2756" s="151" t="n"/>
      <c r="I2756" s="151" t="n"/>
      <c r="J2756" s="152" t="n"/>
      <c r="K2756" s="150" t="n">
        <v>0</v>
      </c>
      <c r="L2756" s="152">
        <f>K2756+L2669</f>
        <v/>
      </c>
      <c r="M2756" s="150" t="n">
        <v>0</v>
      </c>
      <c r="N2756" s="152">
        <f>M2756+N2669</f>
        <v/>
      </c>
      <c r="O2756" s="150" t="n"/>
      <c r="P2756" s="152">
        <f>O2756+P2669</f>
        <v/>
      </c>
      <c r="Q2756" s="153">
        <f>N2756+P2756</f>
        <v/>
      </c>
      <c r="R2756" s="150" t="n"/>
      <c r="S2756" s="152">
        <f>R2756+S2669</f>
        <v/>
      </c>
      <c r="T2756" s="150" t="n"/>
      <c r="U2756" s="152">
        <f>T2756+U2669</f>
        <v/>
      </c>
      <c r="V2756" s="154">
        <f>L2756-N2756-U2756</f>
        <v/>
      </c>
      <c r="W2756" s="152">
        <f>IF(L2756-N2756-U2756-V2756=0,"","Error")</f>
        <v/>
      </c>
    </row>
    <row r="2757" ht="13" customHeight="1">
      <c r="A2757" s="23" t="n"/>
      <c r="B2757" s="18" t="n"/>
      <c r="C2757" s="129" t="n"/>
      <c r="D2757" s="12" t="inlineStr">
        <is>
          <t>កម្រៃប័ណ្ណសម្គាល់មធ្យោបាយដឹកជញ្ជូន</t>
        </is>
      </c>
      <c r="E2757" s="59" t="inlineStr">
        <is>
          <t>TID</t>
        </is>
      </c>
      <c r="F2757" s="192" t="n"/>
      <c r="G2757" s="193" t="n"/>
      <c r="H2757" s="193" t="n"/>
      <c r="I2757" s="193" t="n"/>
      <c r="J2757" s="194" t="n"/>
      <c r="K2757" s="192" t="n">
        <v>0</v>
      </c>
      <c r="L2757" s="194">
        <f>K2757+L2670</f>
        <v/>
      </c>
      <c r="M2757" s="192" t="n">
        <v>0</v>
      </c>
      <c r="N2757" s="194">
        <f>M2757+N2670</f>
        <v/>
      </c>
      <c r="O2757" s="192" t="n"/>
      <c r="P2757" s="194">
        <f>O2757+P2670</f>
        <v/>
      </c>
      <c r="Q2757" s="195">
        <f>N2757+P2757</f>
        <v/>
      </c>
      <c r="R2757" s="192" t="n"/>
      <c r="S2757" s="194">
        <f>R2757+S2670</f>
        <v/>
      </c>
      <c r="T2757" s="192" t="n"/>
      <c r="U2757" s="194">
        <f>T2757+U2670</f>
        <v/>
      </c>
      <c r="V2757" s="196">
        <f>L2757-N2757-U2757</f>
        <v/>
      </c>
      <c r="W2757" s="194">
        <f>IF(L2757-N2757-U2757-V2757=0,"","Error")</f>
        <v/>
      </c>
    </row>
    <row r="2758" ht="27" customHeight="1" thickBot="1">
      <c r="A2758" s="23" t="n"/>
      <c r="B2758" s="24" t="n"/>
      <c r="C2758" s="140" t="n"/>
      <c r="D275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758" s="69" t="inlineStr">
        <is>
          <t>VAF</t>
        </is>
      </c>
      <c r="F2758" s="238" t="n"/>
      <c r="G2758" s="239" t="n"/>
      <c r="H2758" s="239" t="n"/>
      <c r="I2758" s="239" t="n"/>
      <c r="J2758" s="240" t="n"/>
      <c r="K2758" s="238" t="n">
        <v>0</v>
      </c>
      <c r="L2758" s="240">
        <f>K2758+L2671</f>
        <v/>
      </c>
      <c r="M2758" s="238" t="n">
        <v>0</v>
      </c>
      <c r="N2758" s="240">
        <f>M2758+N2671</f>
        <v/>
      </c>
      <c r="O2758" s="238" t="n"/>
      <c r="P2758" s="240">
        <f>O2758+P2671</f>
        <v/>
      </c>
      <c r="Q2758" s="241">
        <f>N2758+P2758</f>
        <v/>
      </c>
      <c r="R2758" s="238" t="n"/>
      <c r="S2758" s="240">
        <f>R2758+S2671</f>
        <v/>
      </c>
      <c r="T2758" s="238" t="n"/>
      <c r="U2758" s="240">
        <f>T2758+U2671</f>
        <v/>
      </c>
      <c r="V2758" s="242">
        <f>L2758-N2758-U2758</f>
        <v/>
      </c>
      <c r="W2758" s="240">
        <f>IF(L2758-N2758-U2758-V2758=0,"","Error")</f>
        <v/>
      </c>
    </row>
    <row r="2759" ht="14" customHeight="1" thickBot="1">
      <c r="A2759" s="23" t="n"/>
      <c r="B2759" s="25" t="inlineStr">
        <is>
          <t>7304</t>
        </is>
      </c>
      <c r="C2759" s="126" t="n">
        <v>73048</v>
      </c>
      <c r="D2759" s="128" t="inlineStr">
        <is>
          <t>សរុបផលពីសេវាផ្សេងៗ</t>
        </is>
      </c>
      <c r="E2759" s="89" t="n"/>
      <c r="F2759" s="118" t="n"/>
      <c r="G2759" s="119">
        <f>G2760+G2761+G2767+G2768</f>
        <v/>
      </c>
      <c r="H2759" s="119">
        <f>H2760+H2761+H2767+H2768</f>
        <v/>
      </c>
      <c r="I2759" s="119">
        <f>I2760+I2761+I2767+I2768</f>
        <v/>
      </c>
      <c r="J2759" s="120">
        <f>J2760+J2761+J2767+J2768</f>
        <v/>
      </c>
      <c r="K2759" s="118">
        <f>K2760+K2761+K2767+K2768</f>
        <v/>
      </c>
      <c r="L2759" s="120">
        <f>L2760+L2761+L2767+L2768</f>
        <v/>
      </c>
      <c r="M2759" s="118">
        <f>M2760+M2761+M2767+M2768</f>
        <v/>
      </c>
      <c r="N2759" s="120">
        <f>N2760+N2761+N2767+N2768</f>
        <v/>
      </c>
      <c r="O2759" s="118">
        <f>O2760+O2761+O2767+O2768</f>
        <v/>
      </c>
      <c r="P2759" s="120">
        <f>P2760+P2761+P2767+P2768</f>
        <v/>
      </c>
      <c r="Q2759" s="121">
        <f>Q2760+Q2761+Q2767+Q2768</f>
        <v/>
      </c>
      <c r="R2759" s="118">
        <f>R2760+R2761+R2767+R2768</f>
        <v/>
      </c>
      <c r="S2759" s="120">
        <f>S2760+S2761+S2767+S2768</f>
        <v/>
      </c>
      <c r="T2759" s="118">
        <f>T2760+T2761+T2767+T2768</f>
        <v/>
      </c>
      <c r="U2759" s="120">
        <f>U2760+U2761+U2767+U2768</f>
        <v/>
      </c>
      <c r="V2759" s="122">
        <f>V2760+V2761+V2767+V2768</f>
        <v/>
      </c>
      <c r="W2759" s="120">
        <f>IF(L2759-N2759-U2759-V2759=0,"","Error")</f>
        <v/>
      </c>
    </row>
    <row r="2760" ht="14" customHeight="1" thickBot="1">
      <c r="A2760" s="23" t="n"/>
      <c r="B2760" s="18" t="n"/>
      <c r="C2760" s="129" t="n"/>
      <c r="D2760" s="32" t="inlineStr">
        <is>
          <t>កម្រៃផ្តល់សេវាតាមវិធានបញ្ជាក់ជាមុន</t>
        </is>
      </c>
      <c r="E2760" s="70" t="inlineStr">
        <is>
          <t>ARF</t>
        </is>
      </c>
      <c r="F2760" s="243" t="n"/>
      <c r="G2760" s="244" t="n"/>
      <c r="H2760" s="244" t="n"/>
      <c r="I2760" s="244" t="n"/>
      <c r="J2760" s="245" t="n"/>
      <c r="K2760" s="243" t="n">
        <v>0</v>
      </c>
      <c r="L2760" s="245">
        <f>K2760+L2673</f>
        <v/>
      </c>
      <c r="M2760" s="243" t="n">
        <v>0</v>
      </c>
      <c r="N2760" s="245">
        <f>M2760+N2673</f>
        <v/>
      </c>
      <c r="O2760" s="243" t="n"/>
      <c r="P2760" s="245">
        <f>O2760+P2673</f>
        <v/>
      </c>
      <c r="Q2760" s="246">
        <f>N2760+P2760</f>
        <v/>
      </c>
      <c r="R2760" s="243" t="n"/>
      <c r="S2760" s="245">
        <f>R2760+S2673</f>
        <v/>
      </c>
      <c r="T2760" s="243" t="n"/>
      <c r="U2760" s="245">
        <f>T2760+U2673</f>
        <v/>
      </c>
      <c r="V2760" s="247">
        <f>L2760-N2760-U2760</f>
        <v/>
      </c>
      <c r="W2760" s="245">
        <f>IF(L2760-N2760-U2760-V2760=0,"","Error")</f>
        <v/>
      </c>
    </row>
    <row r="2761" ht="14" customHeight="1" thickBot="1">
      <c r="A2761" s="23" t="n"/>
      <c r="B2761" s="18" t="n"/>
      <c r="C2761" s="129" t="n"/>
      <c r="D2761" s="31" t="inlineStr">
        <is>
          <t>សរុបកម្រៃការងារក្រៅការិយាល័យគយ</t>
        </is>
      </c>
      <c r="E2761" s="66" t="inlineStr">
        <is>
          <t>OOD</t>
        </is>
      </c>
      <c r="F2761" s="248" t="n"/>
      <c r="G2761" s="249">
        <f>SUM(G2762:G2766)</f>
        <v/>
      </c>
      <c r="H2761" s="249">
        <f>SUM(H2762:H2766)</f>
        <v/>
      </c>
      <c r="I2761" s="249">
        <f>SUM(I2762:I2766)</f>
        <v/>
      </c>
      <c r="J2761" s="204">
        <f>SUM(J2762:J2766)</f>
        <v/>
      </c>
      <c r="K2761" s="248" t="n">
        <v>0</v>
      </c>
      <c r="L2761" s="204">
        <f>SUM(L2762:L2766)</f>
        <v/>
      </c>
      <c r="M2761" s="248" t="n">
        <v>0</v>
      </c>
      <c r="N2761" s="204">
        <f>SUM(N2762:N2766)</f>
        <v/>
      </c>
      <c r="O2761" s="248">
        <f>SUM(O2762:O2766)</f>
        <v/>
      </c>
      <c r="P2761" s="204">
        <f>SUM(P2762:P2766)</f>
        <v/>
      </c>
      <c r="Q2761" s="206">
        <f>SUM(Q2762:Q2766)</f>
        <v/>
      </c>
      <c r="R2761" s="248">
        <f>SUM(R2762:R2766)</f>
        <v/>
      </c>
      <c r="S2761" s="204">
        <f>SUM(S2762:S2766)</f>
        <v/>
      </c>
      <c r="T2761" s="248">
        <f>SUM(T2762:T2766)</f>
        <v/>
      </c>
      <c r="U2761" s="204">
        <f>SUM(U2762:U2766)</f>
        <v/>
      </c>
      <c r="V2761" s="250">
        <f>L2761-N2761-U2761</f>
        <v/>
      </c>
      <c r="W2761" s="204">
        <f>IF(L2761-N2761-U2761-V2761=0,"","Error")</f>
        <v/>
      </c>
    </row>
    <row r="2762" ht="13" customHeight="1">
      <c r="A2762" s="23" t="n"/>
      <c r="B2762" s="18" t="n"/>
      <c r="C2762" s="129" t="n"/>
      <c r="D276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762" s="59" t="inlineStr">
        <is>
          <t>CII</t>
        </is>
      </c>
      <c r="F2762" s="192" t="n"/>
      <c r="G2762" s="193" t="n"/>
      <c r="H2762" s="193" t="n"/>
      <c r="I2762" s="193" t="n"/>
      <c r="J2762" s="194" t="n"/>
      <c r="K2762" s="192" t="n">
        <v>0</v>
      </c>
      <c r="L2762" s="194">
        <f>K2762+L2675</f>
        <v/>
      </c>
      <c r="M2762" s="192" t="n">
        <v>0</v>
      </c>
      <c r="N2762" s="194">
        <f>M2762+N2675</f>
        <v/>
      </c>
      <c r="O2762" s="192" t="n"/>
      <c r="P2762" s="194">
        <f>O2762+P2675</f>
        <v/>
      </c>
      <c r="Q2762" s="195">
        <f>N2762+P2762</f>
        <v/>
      </c>
      <c r="R2762" s="192" t="n"/>
      <c r="S2762" s="194">
        <f>R2762+S2675</f>
        <v/>
      </c>
      <c r="T2762" s="192" t="n"/>
      <c r="U2762" s="194">
        <f>T2762+U2675</f>
        <v/>
      </c>
      <c r="V2762" s="196">
        <f>L2762-N2762-U2762</f>
        <v/>
      </c>
      <c r="W2762" s="194">
        <f>IF(L2762-N2762-U2762-V2762=0,"","Error")</f>
        <v/>
      </c>
    </row>
    <row r="2763" ht="13" customHeight="1">
      <c r="A2763" s="23" t="n"/>
      <c r="B2763" s="18" t="n"/>
      <c r="C2763" s="129" t="n"/>
      <c r="D276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763" s="60" t="inlineStr">
        <is>
          <t>CIO</t>
        </is>
      </c>
      <c r="F2763" s="150" t="n"/>
      <c r="G2763" s="151" t="n"/>
      <c r="H2763" s="151" t="n"/>
      <c r="I2763" s="151" t="n"/>
      <c r="J2763" s="152" t="n"/>
      <c r="K2763" s="150" t="n">
        <v>0</v>
      </c>
      <c r="L2763" s="152">
        <f>K2763+L2676</f>
        <v/>
      </c>
      <c r="M2763" s="150" t="n">
        <v>0</v>
      </c>
      <c r="N2763" s="152">
        <f>M2763+N2676</f>
        <v/>
      </c>
      <c r="O2763" s="150" t="n"/>
      <c r="P2763" s="152">
        <f>O2763+P2676</f>
        <v/>
      </c>
      <c r="Q2763" s="153">
        <f>N2763+P2763</f>
        <v/>
      </c>
      <c r="R2763" s="150" t="n"/>
      <c r="S2763" s="152">
        <f>R2763+S2676</f>
        <v/>
      </c>
      <c r="T2763" s="150" t="n"/>
      <c r="U2763" s="152">
        <f>T2763+U2676</f>
        <v/>
      </c>
      <c r="V2763" s="154">
        <f>L2763-N2763-U2763</f>
        <v/>
      </c>
      <c r="W2763" s="152">
        <f>IF(L2763-N2763-U2763-V2763=0,"","Error")</f>
        <v/>
      </c>
    </row>
    <row r="2764" ht="13" customHeight="1">
      <c r="A2764" s="23" t="n"/>
      <c r="B2764" s="18" t="n"/>
      <c r="C2764" s="129" t="n"/>
      <c r="D276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764" s="60" t="inlineStr">
        <is>
          <t>NII</t>
        </is>
      </c>
      <c r="F2764" s="150" t="n"/>
      <c r="G2764" s="151" t="n"/>
      <c r="H2764" s="151" t="n"/>
      <c r="I2764" s="151" t="n"/>
      <c r="J2764" s="152" t="n"/>
      <c r="K2764" s="150" t="n">
        <v>0</v>
      </c>
      <c r="L2764" s="152">
        <f>K2764+L2677</f>
        <v/>
      </c>
      <c r="M2764" s="150" t="n">
        <v>0</v>
      </c>
      <c r="N2764" s="152">
        <f>M2764+N2677</f>
        <v/>
      </c>
      <c r="O2764" s="150" t="n"/>
      <c r="P2764" s="152">
        <f>O2764+P2677</f>
        <v/>
      </c>
      <c r="Q2764" s="153">
        <f>N2764+P2764</f>
        <v/>
      </c>
      <c r="R2764" s="150" t="n"/>
      <c r="S2764" s="152">
        <f>R2764+S2677</f>
        <v/>
      </c>
      <c r="T2764" s="150" t="n"/>
      <c r="U2764" s="152">
        <f>T2764+U2677</f>
        <v/>
      </c>
      <c r="V2764" s="154">
        <f>L2764-N2764-U2764</f>
        <v/>
      </c>
      <c r="W2764" s="152">
        <f>IF(L2764-N2764-U2764-V2764=0,"","Error")</f>
        <v/>
      </c>
    </row>
    <row r="2765" ht="13" customHeight="1">
      <c r="A2765" s="23" t="n"/>
      <c r="B2765" s="18" t="n"/>
      <c r="C2765" s="129" t="n"/>
      <c r="D276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765" s="60" t="inlineStr">
        <is>
          <t>NIO</t>
        </is>
      </c>
      <c r="F2765" s="150" t="n"/>
      <c r="G2765" s="151" t="n"/>
      <c r="H2765" s="151" t="n"/>
      <c r="I2765" s="151" t="n"/>
      <c r="J2765" s="152" t="n"/>
      <c r="K2765" s="150" t="n">
        <v>0</v>
      </c>
      <c r="L2765" s="152">
        <f>K2765+L2678</f>
        <v/>
      </c>
      <c r="M2765" s="150" t="n">
        <v>0</v>
      </c>
      <c r="N2765" s="152">
        <f>M2765+N2678</f>
        <v/>
      </c>
      <c r="O2765" s="150" t="n"/>
      <c r="P2765" s="152">
        <f>O2765+P2678</f>
        <v/>
      </c>
      <c r="Q2765" s="153">
        <f>N2765+P2765</f>
        <v/>
      </c>
      <c r="R2765" s="150" t="n"/>
      <c r="S2765" s="152">
        <f>R2765+S2678</f>
        <v/>
      </c>
      <c r="T2765" s="150" t="n"/>
      <c r="U2765" s="152">
        <f>T2765+U2678</f>
        <v/>
      </c>
      <c r="V2765" s="154">
        <f>L2765-N2765-U2765</f>
        <v/>
      </c>
      <c r="W2765" s="152">
        <f>IF(L2765-N2765-U2765-V2765=0,"","Error")</f>
        <v/>
      </c>
    </row>
    <row r="2766" ht="13" customHeight="1">
      <c r="A2766" s="23" t="n"/>
      <c r="B2766" s="18" t="n"/>
      <c r="C2766" s="129" t="n"/>
      <c r="D2766" s="13" t="inlineStr">
        <is>
          <t xml:space="preserve">   កម្រៃអមទំនិញ</t>
        </is>
      </c>
      <c r="E2766" s="71" t="inlineStr">
        <is>
          <t>CEF</t>
        </is>
      </c>
      <c r="F2766" s="251" t="n"/>
      <c r="G2766" s="252" t="n"/>
      <c r="H2766" s="252" t="n"/>
      <c r="I2766" s="252" t="n"/>
      <c r="J2766" s="253" t="n"/>
      <c r="K2766" s="251" t="n">
        <v>0</v>
      </c>
      <c r="L2766" s="253">
        <f>K2766+L2679</f>
        <v/>
      </c>
      <c r="M2766" s="251" t="n">
        <v>0</v>
      </c>
      <c r="N2766" s="253">
        <f>M2766+N2679</f>
        <v/>
      </c>
      <c r="O2766" s="251" t="n"/>
      <c r="P2766" s="253">
        <f>O2766+P2679</f>
        <v/>
      </c>
      <c r="Q2766" s="254">
        <f>N2766+P2766</f>
        <v/>
      </c>
      <c r="R2766" s="251" t="n"/>
      <c r="S2766" s="253">
        <f>R2766+S2679</f>
        <v/>
      </c>
      <c r="T2766" s="251" t="n"/>
      <c r="U2766" s="253">
        <f>T2766+U2679</f>
        <v/>
      </c>
      <c r="V2766" s="255">
        <f>L2766-N2766-U2766</f>
        <v/>
      </c>
      <c r="W2766" s="253">
        <f>IF(L2766-N2766-U2766-V2766=0,"","Error")</f>
        <v/>
      </c>
    </row>
    <row r="2767" ht="27" customHeight="1" thickBot="1">
      <c r="A2767" s="23" t="n"/>
      <c r="B2767" s="18" t="n"/>
      <c r="C2767" s="129" t="n"/>
      <c r="D276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767" s="70" t="inlineStr">
        <is>
          <t>OTF</t>
        </is>
      </c>
      <c r="F2767" s="243" t="n"/>
      <c r="G2767" s="244" t="n"/>
      <c r="H2767" s="244" t="n"/>
      <c r="I2767" s="244" t="n"/>
      <c r="J2767" s="245" t="n"/>
      <c r="K2767" s="243" t="n">
        <v>0</v>
      </c>
      <c r="L2767" s="245">
        <f>K2767+L2680</f>
        <v/>
      </c>
      <c r="M2767" s="243" t="n">
        <v>0</v>
      </c>
      <c r="N2767" s="245">
        <f>M2767+N2680</f>
        <v/>
      </c>
      <c r="O2767" s="243" t="n"/>
      <c r="P2767" s="245">
        <f>O2767+P2680</f>
        <v/>
      </c>
      <c r="Q2767" s="246">
        <f>N2767+P2767</f>
        <v/>
      </c>
      <c r="R2767" s="243" t="n"/>
      <c r="S2767" s="245">
        <f>R2767+S2680</f>
        <v/>
      </c>
      <c r="T2767" s="243" t="n"/>
      <c r="U2767" s="245">
        <f>T2767+U2680</f>
        <v/>
      </c>
      <c r="V2767" s="247">
        <f>L2767-N2767-U2767</f>
        <v/>
      </c>
      <c r="W2767" s="245">
        <f>IF(L2767-N2767-U2767-V2767=0,"","Error")</f>
        <v/>
      </c>
    </row>
    <row r="2768" ht="14" customHeight="1" thickBot="1">
      <c r="A2768" s="23" t="n"/>
      <c r="B2768" s="18" t="n"/>
      <c r="C2768" s="129" t="n"/>
      <c r="D2768" s="31" t="inlineStr">
        <is>
          <t>សរុបការគ្រប់គ្រងការឆ្លងកាត់អន្តរជាតិ</t>
        </is>
      </c>
      <c r="E2768" s="73" t="inlineStr">
        <is>
          <t>TRF</t>
        </is>
      </c>
      <c r="F2768" s="248" t="n"/>
      <c r="G2768" s="249">
        <f>SUM(G2769:G2775)</f>
        <v/>
      </c>
      <c r="H2768" s="249">
        <f>SUM(H2769:H2775)</f>
        <v/>
      </c>
      <c r="I2768" s="249">
        <f>SUM(I2769:I2775)</f>
        <v/>
      </c>
      <c r="J2768" s="204">
        <f>SUM(J2769:J2775)</f>
        <v/>
      </c>
      <c r="K2768" s="248" t="n">
        <v>0</v>
      </c>
      <c r="L2768" s="204">
        <f>SUM(L2769:L2775)</f>
        <v/>
      </c>
      <c r="M2768" s="248" t="n">
        <v>0</v>
      </c>
      <c r="N2768" s="204">
        <f>SUM(N2769:N2775)</f>
        <v/>
      </c>
      <c r="O2768" s="248">
        <f>SUM(O2769:O2775)</f>
        <v/>
      </c>
      <c r="P2768" s="204">
        <f>SUM(P2769:P2775)</f>
        <v/>
      </c>
      <c r="Q2768" s="206">
        <f>SUM(Q2769:Q2775)</f>
        <v/>
      </c>
      <c r="R2768" s="248">
        <f>SUM(R2769:R2775)</f>
        <v/>
      </c>
      <c r="S2768" s="204">
        <f>SUM(S2769:S2775)</f>
        <v/>
      </c>
      <c r="T2768" s="248">
        <f>SUM(T2769:T2775)</f>
        <v/>
      </c>
      <c r="U2768" s="204">
        <f>SUM(U2769:U2775)</f>
        <v/>
      </c>
      <c r="V2768" s="250">
        <f>L2768-N2768-U2768</f>
        <v/>
      </c>
      <c r="W2768" s="204">
        <f>IF(L2768-N2768-U2768-V2768=0,"","Error")</f>
        <v/>
      </c>
    </row>
    <row r="2769" ht="26" customHeight="1">
      <c r="A2769" s="23" t="n"/>
      <c r="B2769" s="18" t="n"/>
      <c r="C2769" s="129" t="n"/>
      <c r="D276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769" s="74" t="inlineStr">
        <is>
          <t>TFT</t>
        </is>
      </c>
      <c r="F2769" s="192" t="n"/>
      <c r="G2769" s="193" t="n"/>
      <c r="H2769" s="193" t="n"/>
      <c r="I2769" s="193" t="n"/>
      <c r="J2769" s="194" t="n"/>
      <c r="K2769" s="192" t="n">
        <v>0</v>
      </c>
      <c r="L2769" s="194">
        <f>K2769+L2682</f>
        <v/>
      </c>
      <c r="M2769" s="192" t="n">
        <v>0</v>
      </c>
      <c r="N2769" s="194">
        <f>M2769+N2682</f>
        <v/>
      </c>
      <c r="O2769" s="192" t="n"/>
      <c r="P2769" s="194">
        <f>O2769+P2682</f>
        <v/>
      </c>
      <c r="Q2769" s="195">
        <f>N2769+P2769</f>
        <v/>
      </c>
      <c r="R2769" s="192" t="n"/>
      <c r="S2769" s="194">
        <f>R2769+S2682</f>
        <v/>
      </c>
      <c r="T2769" s="192" t="n"/>
      <c r="U2769" s="194">
        <f>T2769+U2682</f>
        <v/>
      </c>
      <c r="V2769" s="196">
        <f>L2769-N2769-U2769</f>
        <v/>
      </c>
      <c r="W2769" s="194">
        <f>IF(L2769-N2769-U2769-V2769=0,"","Error")</f>
        <v/>
      </c>
    </row>
    <row r="2770" ht="13" customHeight="1">
      <c r="A2770" s="23" t="n"/>
      <c r="B2770" s="18" t="n"/>
      <c r="C2770" s="129" t="n"/>
      <c r="D277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770" s="75" t="inlineStr">
        <is>
          <t>TFF</t>
        </is>
      </c>
      <c r="F2770" s="150" t="n"/>
      <c r="G2770" s="151" t="n"/>
      <c r="H2770" s="151" t="n"/>
      <c r="I2770" s="151" t="n"/>
      <c r="J2770" s="152" t="n"/>
      <c r="K2770" s="150" t="n">
        <v>0</v>
      </c>
      <c r="L2770" s="152">
        <f>K2770+L2683</f>
        <v/>
      </c>
      <c r="M2770" s="150" t="n">
        <v>0</v>
      </c>
      <c r="N2770" s="152">
        <f>M2770+N2683</f>
        <v/>
      </c>
      <c r="O2770" s="150" t="n"/>
      <c r="P2770" s="152">
        <f>O2770+P2683</f>
        <v/>
      </c>
      <c r="Q2770" s="153">
        <f>N2770+P2770</f>
        <v/>
      </c>
      <c r="R2770" s="150" t="n"/>
      <c r="S2770" s="152">
        <f>R2770+S2683</f>
        <v/>
      </c>
      <c r="T2770" s="150" t="n"/>
      <c r="U2770" s="152">
        <f>T2770+U2683</f>
        <v/>
      </c>
      <c r="V2770" s="154">
        <f>L2770-N2770-U2770</f>
        <v/>
      </c>
      <c r="W2770" s="152">
        <f>IF(L2770-N2770-U2770-V2770=0,"","Error")</f>
        <v/>
      </c>
    </row>
    <row r="2771" ht="13" customHeight="1">
      <c r="A2771" s="23" t="n"/>
      <c r="B2771" s="18" t="n"/>
      <c r="C2771" s="129" t="n"/>
      <c r="D2771" s="12" t="inlineStr">
        <is>
          <t xml:space="preserve">   កម្រៃគ្រប់គ្រងការឆ្លងកាត់ទំនិញមិនផ្ទុកក្នុងកុងតឺន័រ</t>
        </is>
      </c>
      <c r="E2771" s="75" t="inlineStr">
        <is>
          <t>TFN</t>
        </is>
      </c>
      <c r="F2771" s="150" t="n"/>
      <c r="G2771" s="151" t="n"/>
      <c r="H2771" s="151" t="n"/>
      <c r="I2771" s="151" t="n"/>
      <c r="J2771" s="152" t="n"/>
      <c r="K2771" s="150" t="n">
        <v>0</v>
      </c>
      <c r="L2771" s="152">
        <f>K2771+L2684</f>
        <v/>
      </c>
      <c r="M2771" s="150" t="n">
        <v>0</v>
      </c>
      <c r="N2771" s="152">
        <f>M2771+N2684</f>
        <v/>
      </c>
      <c r="O2771" s="150" t="n"/>
      <c r="P2771" s="152">
        <f>O2771+P2684</f>
        <v/>
      </c>
      <c r="Q2771" s="153">
        <f>N2771+P2771</f>
        <v/>
      </c>
      <c r="R2771" s="150" t="n"/>
      <c r="S2771" s="152">
        <f>R2771+S2684</f>
        <v/>
      </c>
      <c r="T2771" s="150" t="n"/>
      <c r="U2771" s="152">
        <f>T2771+U2684</f>
        <v/>
      </c>
      <c r="V2771" s="154">
        <f>L2771-N2771-U2771</f>
        <v/>
      </c>
      <c r="W2771" s="152">
        <f>IF(L2771-N2771-U2771-V2771=0,"","Error")</f>
        <v/>
      </c>
    </row>
    <row r="2772" ht="13" customHeight="1">
      <c r="A2772" s="23" t="n"/>
      <c r="B2772" s="18" t="n"/>
      <c r="C2772" s="129" t="n"/>
      <c r="D2772" s="12" t="inlineStr">
        <is>
          <t xml:space="preserve">   កម្រៃគ្រប់គ្រងការឆ្លងកាត់គោ ក្របី និងសេះរស់</t>
        </is>
      </c>
      <c r="E2772" s="75" t="inlineStr">
        <is>
          <t>TFB</t>
        </is>
      </c>
      <c r="F2772" s="150" t="n"/>
      <c r="G2772" s="151" t="n"/>
      <c r="H2772" s="151" t="n"/>
      <c r="I2772" s="151" t="n"/>
      <c r="J2772" s="152" t="n"/>
      <c r="K2772" s="150" t="n">
        <v>0</v>
      </c>
      <c r="L2772" s="152">
        <f>K2772+L2685</f>
        <v/>
      </c>
      <c r="M2772" s="150" t="n">
        <v>0</v>
      </c>
      <c r="N2772" s="152">
        <f>M2772+N2685</f>
        <v/>
      </c>
      <c r="O2772" s="150" t="n"/>
      <c r="P2772" s="152">
        <f>O2772+P2685</f>
        <v/>
      </c>
      <c r="Q2772" s="153">
        <f>N2772+P2772</f>
        <v/>
      </c>
      <c r="R2772" s="150" t="n"/>
      <c r="S2772" s="152">
        <f>R2772+S2685</f>
        <v/>
      </c>
      <c r="T2772" s="150" t="n"/>
      <c r="U2772" s="152">
        <f>T2772+U2685</f>
        <v/>
      </c>
      <c r="V2772" s="154">
        <f>L2772-N2772-U2772</f>
        <v/>
      </c>
      <c r="W2772" s="152">
        <f>IF(L2772-N2772-U2772-V2772=0,"","Error")</f>
        <v/>
      </c>
    </row>
    <row r="2773" ht="13" customHeight="1">
      <c r="A2773" s="23" t="n"/>
      <c r="B2773" s="18" t="n"/>
      <c r="C2773" s="129" t="n"/>
      <c r="D2773" s="12" t="inlineStr">
        <is>
          <t xml:space="preserve">   កម្រៃគ្រប់គ្រងការឆ្លងកាត់ជ្រូក ចៀម និងពពែរស់</t>
        </is>
      </c>
      <c r="E2773" s="75" t="inlineStr">
        <is>
          <t>TFS</t>
        </is>
      </c>
      <c r="F2773" s="150" t="n"/>
      <c r="G2773" s="151" t="n"/>
      <c r="H2773" s="151" t="n"/>
      <c r="I2773" s="151" t="n"/>
      <c r="J2773" s="152" t="n"/>
      <c r="K2773" s="150" t="n">
        <v>0</v>
      </c>
      <c r="L2773" s="152">
        <f>K2773+L2686</f>
        <v/>
      </c>
      <c r="M2773" s="150" t="n">
        <v>0</v>
      </c>
      <c r="N2773" s="152">
        <f>M2773+N2686</f>
        <v/>
      </c>
      <c r="O2773" s="150" t="n"/>
      <c r="P2773" s="152">
        <f>O2773+P2686</f>
        <v/>
      </c>
      <c r="Q2773" s="153">
        <f>N2773+P2773</f>
        <v/>
      </c>
      <c r="R2773" s="150" t="n"/>
      <c r="S2773" s="152">
        <f>R2773+S2686</f>
        <v/>
      </c>
      <c r="T2773" s="150" t="n"/>
      <c r="U2773" s="152">
        <f>T2773+U2686</f>
        <v/>
      </c>
      <c r="V2773" s="154">
        <f>L2773-N2773-U2773</f>
        <v/>
      </c>
      <c r="W2773" s="152">
        <f>IF(L2773-N2773-U2773-V2773=0,"","Error")</f>
        <v/>
      </c>
    </row>
    <row r="2774" ht="13" customHeight="1">
      <c r="A2774" s="23" t="n"/>
      <c r="B2774" s="18" t="n"/>
      <c r="C2774" s="129" t="n"/>
      <c r="D2774" s="12" t="inlineStr">
        <is>
          <t xml:space="preserve">   កម្រៃគ្រប់គ្រងការឆ្លងកាត់សត្វស្លាប (មាន់ ទា ...)</t>
        </is>
      </c>
      <c r="E2774" s="75" t="inlineStr">
        <is>
          <t>TFP</t>
        </is>
      </c>
      <c r="F2774" s="150" t="n"/>
      <c r="G2774" s="151" t="n"/>
      <c r="H2774" s="151" t="n"/>
      <c r="I2774" s="151" t="n"/>
      <c r="J2774" s="152" t="n"/>
      <c r="K2774" s="150" t="n">
        <v>0</v>
      </c>
      <c r="L2774" s="152">
        <f>K2774+L2687</f>
        <v/>
      </c>
      <c r="M2774" s="150" t="n">
        <v>0</v>
      </c>
      <c r="N2774" s="152">
        <f>M2774+N2687</f>
        <v/>
      </c>
      <c r="O2774" s="150" t="n"/>
      <c r="P2774" s="152">
        <f>O2774+P2687</f>
        <v/>
      </c>
      <c r="Q2774" s="153">
        <f>N2774+P2774</f>
        <v/>
      </c>
      <c r="R2774" s="150" t="n"/>
      <c r="S2774" s="152">
        <f>R2774+S2687</f>
        <v/>
      </c>
      <c r="T2774" s="150" t="n"/>
      <c r="U2774" s="152">
        <f>T2774+U2687</f>
        <v/>
      </c>
      <c r="V2774" s="154">
        <f>L2774-N2774-U2774</f>
        <v/>
      </c>
      <c r="W2774" s="152">
        <f>IF(L2774-N2774-U2774-V2774=0,"","Error")</f>
        <v/>
      </c>
    </row>
    <row r="2775" ht="14" customHeight="1" thickBot="1">
      <c r="A2775" s="23" t="n"/>
      <c r="B2775" s="24" t="n"/>
      <c r="C2775" s="140" t="n"/>
      <c r="D2775" s="30" t="inlineStr">
        <is>
          <t xml:space="preserve">   កម្រៃគ្រប់គ្រងការឆ្លងកាត់ផលិតផលជលផល</t>
        </is>
      </c>
      <c r="E2775" s="76" t="inlineStr">
        <is>
          <t>TFA</t>
        </is>
      </c>
      <c r="F2775" s="238" t="n"/>
      <c r="G2775" s="239" t="n"/>
      <c r="H2775" s="239" t="n"/>
      <c r="I2775" s="239" t="n"/>
      <c r="J2775" s="240" t="n"/>
      <c r="K2775" s="238" t="n">
        <v>0</v>
      </c>
      <c r="L2775" s="240">
        <f>K2775+L2688</f>
        <v/>
      </c>
      <c r="M2775" s="238" t="n">
        <v>0</v>
      </c>
      <c r="N2775" s="240">
        <f>M2775+N2688</f>
        <v/>
      </c>
      <c r="O2775" s="238" t="n"/>
      <c r="P2775" s="240">
        <f>O2775+P2688</f>
        <v/>
      </c>
      <c r="Q2775" s="241">
        <f>N2775+P2775</f>
        <v/>
      </c>
      <c r="R2775" s="238" t="n"/>
      <c r="S2775" s="240">
        <f>R2775+S2688</f>
        <v/>
      </c>
      <c r="T2775" s="238" t="n"/>
      <c r="U2775" s="240">
        <f>T2775+U2688</f>
        <v/>
      </c>
      <c r="V2775" s="242">
        <f>L2775-N2775-U2775</f>
        <v/>
      </c>
      <c r="W2775" s="240">
        <f>IF(L2775-N2775-U2775-V2775=0,"","Error")</f>
        <v/>
      </c>
    </row>
    <row r="2776" ht="14" customHeight="1" thickBot="1">
      <c r="A2776" s="23" t="n"/>
      <c r="B2776" s="136" t="n">
        <v>7306</v>
      </c>
      <c r="C2776" s="139" t="n">
        <v>73066</v>
      </c>
      <c r="D2776" s="138" t="inlineStr">
        <is>
          <t>សរុបចំណូលពីអាជ្ញាប័ណ្ណក្នុងស្រុក</t>
        </is>
      </c>
      <c r="E2776" s="90" t="n"/>
      <c r="F2776" s="118" t="n"/>
      <c r="G2776" s="119">
        <f>SUM(G2777:G2781)</f>
        <v/>
      </c>
      <c r="H2776" s="119">
        <f>SUM(H2777:H2781)</f>
        <v/>
      </c>
      <c r="I2776" s="119">
        <f>SUM(I2777:I2781)</f>
        <v/>
      </c>
      <c r="J2776" s="120">
        <f>SUM(J2777:J2781)</f>
        <v/>
      </c>
      <c r="K2776" s="118">
        <f>SUM(K2777:K2781)</f>
        <v/>
      </c>
      <c r="L2776" s="120">
        <f>SUM(L2777:L2781)</f>
        <v/>
      </c>
      <c r="M2776" s="118">
        <f>SUM(M2777:M2781)</f>
        <v/>
      </c>
      <c r="N2776" s="120">
        <f>SUM(N2777:N2781)</f>
        <v/>
      </c>
      <c r="O2776" s="118">
        <f>SUM(O2777:O2781)</f>
        <v/>
      </c>
      <c r="P2776" s="120">
        <f>SUM(P2777:P2781)</f>
        <v/>
      </c>
      <c r="Q2776" s="121">
        <f>SUM(Q2777:Q2781)</f>
        <v/>
      </c>
      <c r="R2776" s="118">
        <f>SUM(R2777:R2781)</f>
        <v/>
      </c>
      <c r="S2776" s="120">
        <f>SUM(S2777:S2781)</f>
        <v/>
      </c>
      <c r="T2776" s="118">
        <f>SUM(T2777:T2781)</f>
        <v/>
      </c>
      <c r="U2776" s="120">
        <f>SUM(U2777:U2781)</f>
        <v/>
      </c>
      <c r="V2776" s="122">
        <f>SUM(V2777:V2781)</f>
        <v/>
      </c>
      <c r="W2776" s="120">
        <f>IF(L2776-N2776-U2776-V2776=0,"","Error")</f>
        <v/>
      </c>
    </row>
    <row r="2777" ht="13" customHeight="1">
      <c r="A2777" s="23" t="n"/>
      <c r="B2777" s="18" t="n"/>
      <c r="C2777" s="127" t="n"/>
      <c r="D2777" s="137" t="inlineStr">
        <is>
          <t xml:space="preserve">   កម្រៃអាជ្ញាប័ណ្ណសន្និធិគយបណ្តោះអាសន្ន (មាតិកាចាស់)</t>
        </is>
      </c>
      <c r="E2777" s="86" t="inlineStr">
        <is>
          <t>TSL</t>
        </is>
      </c>
      <c r="F2777" s="192" t="n"/>
      <c r="G2777" s="193" t="n"/>
      <c r="H2777" s="193" t="n"/>
      <c r="I2777" s="193" t="n"/>
      <c r="J2777" s="194" t="n"/>
      <c r="K2777" s="192" t="n">
        <v>0</v>
      </c>
      <c r="L2777" s="194">
        <f>K2777+L2690</f>
        <v/>
      </c>
      <c r="M2777" s="192" t="n">
        <v>0</v>
      </c>
      <c r="N2777" s="194">
        <f>M2777+N2690</f>
        <v/>
      </c>
      <c r="O2777" s="192" t="n"/>
      <c r="P2777" s="194">
        <f>O2777+P2690</f>
        <v/>
      </c>
      <c r="Q2777" s="195">
        <f>N2777+P2777</f>
        <v/>
      </c>
      <c r="R2777" s="192" t="n"/>
      <c r="S2777" s="194">
        <f>R2777+S2690</f>
        <v/>
      </c>
      <c r="T2777" s="192" t="n"/>
      <c r="U2777" s="194">
        <f>T2777+U2690</f>
        <v/>
      </c>
      <c r="V2777" s="196">
        <f>L2777-N2777-U2777</f>
        <v/>
      </c>
      <c r="W2777" s="194">
        <f>IF(L2777-N2777-U2777-V2777=0,"","Error")</f>
        <v/>
      </c>
    </row>
    <row r="2778" ht="26" customHeight="1">
      <c r="A2778" s="23" t="n"/>
      <c r="B2778" s="18" t="n"/>
      <c r="C2778" s="127" t="n"/>
      <c r="D277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778" s="60" t="inlineStr">
        <is>
          <t>BTL</t>
        </is>
      </c>
      <c r="F2778" s="150" t="n"/>
      <c r="G2778" s="151" t="n"/>
      <c r="H2778" s="151" t="n"/>
      <c r="I2778" s="151" t="n"/>
      <c r="J2778" s="152" t="n"/>
      <c r="K2778" s="150" t="n">
        <v>0</v>
      </c>
      <c r="L2778" s="152">
        <f>K2778+L2691</f>
        <v/>
      </c>
      <c r="M2778" s="150" t="n">
        <v>0</v>
      </c>
      <c r="N2778" s="152">
        <f>M2778+N2691</f>
        <v/>
      </c>
      <c r="O2778" s="150" t="n"/>
      <c r="P2778" s="152">
        <f>O2778+P2691</f>
        <v/>
      </c>
      <c r="Q2778" s="153">
        <f>N2778+P2778</f>
        <v/>
      </c>
      <c r="R2778" s="150" t="n"/>
      <c r="S2778" s="152">
        <f>R2778+S2691</f>
        <v/>
      </c>
      <c r="T2778" s="150" t="n"/>
      <c r="U2778" s="152">
        <f>T2778+U2691</f>
        <v/>
      </c>
      <c r="V2778" s="154">
        <f>L2778-N2778-U2778</f>
        <v/>
      </c>
      <c r="W2778" s="152">
        <f>IF(L2778-N2778-U2778-V2778=0,"","Error")</f>
        <v/>
      </c>
    </row>
    <row r="2779" ht="13" customHeight="1">
      <c r="A2779" s="23" t="n"/>
      <c r="B2779" s="18" t="n"/>
      <c r="C2779" s="127" t="n"/>
      <c r="D2779" s="7" t="inlineStr">
        <is>
          <t xml:space="preserve">   កម្រៃការគ្រប់គ្រងប្រតិបត្តិការសន្និធិគយបណ្តោះអាសន្ន</t>
        </is>
      </c>
      <c r="E2779" s="61" t="inlineStr">
        <is>
          <t>TSM</t>
        </is>
      </c>
      <c r="F2779" s="197" t="n"/>
      <c r="G2779" s="198" t="n"/>
      <c r="H2779" s="198" t="n"/>
      <c r="I2779" s="198" t="n"/>
      <c r="J2779" s="199" t="n"/>
      <c r="K2779" s="197" t="n">
        <v>0</v>
      </c>
      <c r="L2779" s="199">
        <f>K2779+L2692</f>
        <v/>
      </c>
      <c r="M2779" s="197" t="n">
        <v>0</v>
      </c>
      <c r="N2779" s="199">
        <f>M2779+N2692</f>
        <v/>
      </c>
      <c r="O2779" s="197" t="n"/>
      <c r="P2779" s="199">
        <f>O2779+P2692</f>
        <v/>
      </c>
      <c r="Q2779" s="200">
        <f>N2779+P2779</f>
        <v/>
      </c>
      <c r="R2779" s="197" t="n"/>
      <c r="S2779" s="199">
        <f>R2779+S2692</f>
        <v/>
      </c>
      <c r="T2779" s="197" t="n"/>
      <c r="U2779" s="199">
        <f>T2779+U2692</f>
        <v/>
      </c>
      <c r="V2779" s="201">
        <f>L2779-N2779-U2779</f>
        <v/>
      </c>
      <c r="W2779" s="199">
        <f>IF(L2779-N2779-U2779-V2779=0,"","Error")</f>
        <v/>
      </c>
    </row>
    <row r="2780" ht="13" customHeight="1">
      <c r="A2780" s="23" t="n"/>
      <c r="B2780" s="18" t="n"/>
      <c r="C2780" s="127" t="n"/>
      <c r="D2780" s="7" t="inlineStr">
        <is>
          <t xml:space="preserve">   កម្រៃការគ្រប់គ្រងប្រតិបត្តិការភណ្ឌាគារគយមានដែនកំណត់ </t>
        </is>
      </c>
      <c r="E2780" s="61" t="inlineStr">
        <is>
          <t>BWM</t>
        </is>
      </c>
      <c r="F2780" s="197" t="n"/>
      <c r="G2780" s="198" t="n"/>
      <c r="H2780" s="198" t="n"/>
      <c r="I2780" s="198" t="n"/>
      <c r="J2780" s="199" t="n"/>
      <c r="K2780" s="197" t="n">
        <v>0</v>
      </c>
      <c r="L2780" s="199">
        <f>K2780+L2693</f>
        <v/>
      </c>
      <c r="M2780" s="197" t="n">
        <v>0</v>
      </c>
      <c r="N2780" s="199">
        <f>M2780+N2693</f>
        <v/>
      </c>
      <c r="O2780" s="197" t="n"/>
      <c r="P2780" s="199">
        <f>O2780+P2693</f>
        <v/>
      </c>
      <c r="Q2780" s="200">
        <f>N2780+P2780</f>
        <v/>
      </c>
      <c r="R2780" s="197" t="n"/>
      <c r="S2780" s="199">
        <f>R2780+S2693</f>
        <v/>
      </c>
      <c r="T2780" s="197" t="n"/>
      <c r="U2780" s="199">
        <f>T2780+U2693</f>
        <v/>
      </c>
      <c r="V2780" s="201">
        <f>L2780-N2780-U2780</f>
        <v/>
      </c>
      <c r="W2780" s="199">
        <f>IF(L2780-N2780-U2780-V2780=0,"","Error")</f>
        <v/>
      </c>
    </row>
    <row r="2781" ht="14" customHeight="1" thickBot="1">
      <c r="A2781" s="23" t="n"/>
      <c r="B2781" s="24" t="n"/>
      <c r="C2781" s="130" t="n"/>
      <c r="D2781" s="28" t="inlineStr">
        <is>
          <t xml:space="preserve">   កម្រៃអាជ្ញាប័ណ្ណជើងសាគយ</t>
        </is>
      </c>
      <c r="E2781" s="69" t="inlineStr">
        <is>
          <t>CBL</t>
        </is>
      </c>
      <c r="F2781" s="238" t="n"/>
      <c r="G2781" s="239" t="n"/>
      <c r="H2781" s="239" t="n"/>
      <c r="I2781" s="239" t="n"/>
      <c r="J2781" s="240" t="n"/>
      <c r="K2781" s="238" t="n">
        <v>0</v>
      </c>
      <c r="L2781" s="240">
        <f>K2781+L2694</f>
        <v/>
      </c>
      <c r="M2781" s="238" t="n">
        <v>0</v>
      </c>
      <c r="N2781" s="240">
        <f>M2781+N2694</f>
        <v/>
      </c>
      <c r="O2781" s="238" t="n"/>
      <c r="P2781" s="240">
        <f>O2781+P2694</f>
        <v/>
      </c>
      <c r="Q2781" s="241">
        <f>N2781+P2781</f>
        <v/>
      </c>
      <c r="R2781" s="238" t="n"/>
      <c r="S2781" s="240">
        <f>R2781+S2694</f>
        <v/>
      </c>
      <c r="T2781" s="238" t="n"/>
      <c r="U2781" s="240">
        <f>T2781+U2694</f>
        <v/>
      </c>
      <c r="V2781" s="242">
        <f>L2781-N2781-U2781</f>
        <v/>
      </c>
      <c r="W2781" s="240">
        <f>IF(L2781-N2781-U2781-V2781=0,"","Error")</f>
        <v/>
      </c>
    </row>
    <row r="2782" ht="13" customHeight="1">
      <c r="A2782" s="15" t="n"/>
      <c r="B2782" s="19" t="inlineStr">
        <is>
          <t>7307</t>
        </is>
      </c>
      <c r="C2782" s="20" t="n">
        <v>73071</v>
      </c>
      <c r="D2782" s="16" t="inlineStr">
        <is>
          <t>ការជួលដីទំនេរ</t>
        </is>
      </c>
      <c r="E2782" s="77" t="inlineStr">
        <is>
          <t>ROL</t>
        </is>
      </c>
      <c r="F2782" s="97" t="n"/>
      <c r="G2782" s="98" t="n"/>
      <c r="H2782" s="98" t="n"/>
      <c r="I2782" s="98" t="n"/>
      <c r="J2782" s="99" t="n"/>
      <c r="K2782" s="97" t="n">
        <v>0</v>
      </c>
      <c r="L2782" s="99">
        <f>K2782+L2695</f>
        <v/>
      </c>
      <c r="M2782" s="97" t="n">
        <v>0</v>
      </c>
      <c r="N2782" s="99">
        <f>M2782+N2695</f>
        <v/>
      </c>
      <c r="O2782" s="97" t="n"/>
      <c r="P2782" s="99">
        <f>O2782+P2695</f>
        <v/>
      </c>
      <c r="Q2782" s="100">
        <f>N2782+P2782</f>
        <v/>
      </c>
      <c r="R2782" s="97" t="n"/>
      <c r="S2782" s="99">
        <f>R2782+S2695</f>
        <v/>
      </c>
      <c r="T2782" s="97" t="n"/>
      <c r="U2782" s="99">
        <f>T2782+U2695</f>
        <v/>
      </c>
      <c r="V2782" s="101">
        <f>L2782-N2782-U2782</f>
        <v/>
      </c>
      <c r="W2782" s="99">
        <f>IF(L2782-N2782-U2782-V2782=0,"","Error")</f>
        <v/>
      </c>
    </row>
    <row r="2783" ht="13" customHeight="1">
      <c r="A2783" s="15" t="n"/>
      <c r="B2783" s="18" t="n"/>
      <c r="C2783" s="21" t="n">
        <v>73072</v>
      </c>
      <c r="D2783" s="22" t="inlineStr">
        <is>
          <t>ការជួលដីមានអគារ</t>
        </is>
      </c>
      <c r="E2783" s="62" t="inlineStr">
        <is>
          <t>ROB</t>
        </is>
      </c>
      <c r="F2783" s="184" t="n"/>
      <c r="G2783" s="185" t="n"/>
      <c r="H2783" s="185" t="n"/>
      <c r="I2783" s="185" t="n"/>
      <c r="J2783" s="186" t="n"/>
      <c r="K2783" s="184" t="n">
        <v>0</v>
      </c>
      <c r="L2783" s="124">
        <f>K2783+L2696</f>
        <v/>
      </c>
      <c r="M2783" s="184" t="n">
        <v>0</v>
      </c>
      <c r="N2783" s="124">
        <f>M2783+N2696</f>
        <v/>
      </c>
      <c r="O2783" s="184" t="n"/>
      <c r="P2783" s="186">
        <f>O2783+P2696</f>
        <v/>
      </c>
      <c r="Q2783" s="187">
        <f>N2783+P2783</f>
        <v/>
      </c>
      <c r="R2783" s="184" t="n"/>
      <c r="S2783" s="186">
        <f>R2783+S2696</f>
        <v/>
      </c>
      <c r="T2783" s="184" t="n"/>
      <c r="U2783" s="186">
        <f>T2783+U2696</f>
        <v/>
      </c>
      <c r="V2783" s="188">
        <f>L2783-N2783-U2783</f>
        <v/>
      </c>
      <c r="W2783" s="186">
        <f>IF(L2783-N2783-U2783-V2783=0,"","Error")</f>
        <v/>
      </c>
    </row>
    <row r="2784" ht="14" customHeight="1" thickBot="1">
      <c r="A2784" s="15" t="n"/>
      <c r="B2784" s="18" t="n"/>
      <c r="C2784" s="131" t="n">
        <v>73073</v>
      </c>
      <c r="D2784" s="82" t="inlineStr">
        <is>
          <t>ការជួលអគារ ឬសំណង់ផ្សេងៗ</t>
        </is>
      </c>
      <c r="E2784" s="132" t="inlineStr">
        <is>
          <t>ROO</t>
        </is>
      </c>
      <c r="F2784" s="168" t="n"/>
      <c r="G2784" s="169" t="n"/>
      <c r="H2784" s="169" t="n"/>
      <c r="I2784" s="169" t="n"/>
      <c r="J2784" s="170" t="n"/>
      <c r="K2784" s="168" t="n">
        <v>0</v>
      </c>
      <c r="L2784" s="170">
        <f>K2784+L2697</f>
        <v/>
      </c>
      <c r="M2784" s="168" t="n">
        <v>0</v>
      </c>
      <c r="N2784" s="170">
        <f>M2784+N2697</f>
        <v/>
      </c>
      <c r="O2784" s="168" t="n"/>
      <c r="P2784" s="170">
        <f>O2784+P2697</f>
        <v/>
      </c>
      <c r="Q2784" s="171">
        <f>N2784+P2784</f>
        <v/>
      </c>
      <c r="R2784" s="168" t="n"/>
      <c r="S2784" s="170">
        <f>R2784+S2697</f>
        <v/>
      </c>
      <c r="T2784" s="168" t="n"/>
      <c r="U2784" s="170">
        <f>T2784+U2697</f>
        <v/>
      </c>
      <c r="V2784" s="263">
        <f>L2784-N2784-U2784</f>
        <v/>
      </c>
      <c r="W2784" s="170">
        <f>IF(L2784-N2784-U2784-V2784=0,"","Error")</f>
        <v/>
      </c>
    </row>
    <row r="2785" ht="14" customHeight="1" thickBot="1">
      <c r="A2785" s="23" t="n"/>
      <c r="B2785" s="15" t="n"/>
      <c r="C2785" s="139" t="n">
        <v>73087</v>
      </c>
      <c r="D2785" s="135" t="inlineStr">
        <is>
          <t>សរុបផលពីការត្រួតពិនិត្យគុណភាពផលិតផល និងការគោរពបទដ្ឋាន</t>
        </is>
      </c>
      <c r="E2785" s="89" t="n"/>
      <c r="F2785" s="118" t="n"/>
      <c r="G2785" s="119">
        <f>G2786</f>
        <v/>
      </c>
      <c r="H2785" s="119">
        <f>H2786</f>
        <v/>
      </c>
      <c r="I2785" s="119">
        <f>I2786</f>
        <v/>
      </c>
      <c r="J2785" s="120">
        <f>J2786</f>
        <v/>
      </c>
      <c r="K2785" s="118">
        <f>K2786</f>
        <v/>
      </c>
      <c r="L2785" s="120">
        <f>L2786</f>
        <v/>
      </c>
      <c r="M2785" s="118">
        <f>M2786</f>
        <v/>
      </c>
      <c r="N2785" s="120">
        <f>N2786</f>
        <v/>
      </c>
      <c r="O2785" s="118">
        <f>O2786</f>
        <v/>
      </c>
      <c r="P2785" s="120">
        <f>P2786</f>
        <v/>
      </c>
      <c r="Q2785" s="121">
        <f>Q2786</f>
        <v/>
      </c>
      <c r="R2785" s="118">
        <f>R2786</f>
        <v/>
      </c>
      <c r="S2785" s="120">
        <f>S2786</f>
        <v/>
      </c>
      <c r="T2785" s="118">
        <f>T2786</f>
        <v/>
      </c>
      <c r="U2785" s="120">
        <f>U2786</f>
        <v/>
      </c>
      <c r="V2785" s="122">
        <f>V2786</f>
        <v/>
      </c>
      <c r="W2785" s="120">
        <f>IF(L2785-N2785-U2785-V2785=0,"","Error")</f>
        <v/>
      </c>
    </row>
    <row r="2786" ht="13" customHeight="1">
      <c r="A2786" s="23" t="n"/>
      <c r="B2786" s="18" t="n"/>
      <c r="C2786" s="129" t="n"/>
      <c r="D2786" s="133" t="inlineStr">
        <is>
          <t>កម្រៃត្រួតពិនិត្យកុងតឺន័រតាមម៉ាស៊ីនស្កែន</t>
        </is>
      </c>
      <c r="E2786" s="134" t="inlineStr">
        <is>
          <t>SCF</t>
        </is>
      </c>
      <c r="F2786" s="256" t="n"/>
      <c r="G2786" s="264">
        <f>SUM(G2787:G2788)</f>
        <v/>
      </c>
      <c r="H2786" s="264">
        <f>SUM(H2787:H2788)</f>
        <v/>
      </c>
      <c r="I2786" s="264">
        <f>SUM(I2787:I2788)</f>
        <v/>
      </c>
      <c r="J2786" s="165">
        <f>SUM(J2787:J2788)</f>
        <v/>
      </c>
      <c r="K2786" s="256" t="n">
        <v>0</v>
      </c>
      <c r="L2786" s="165">
        <f>SUM(L2787:L2788)</f>
        <v/>
      </c>
      <c r="M2786" s="256" t="n">
        <v>0</v>
      </c>
      <c r="N2786" s="165">
        <f>SUM(N2787:N2788)</f>
        <v/>
      </c>
      <c r="O2786" s="256">
        <f>SUM(O2787:O2788)</f>
        <v/>
      </c>
      <c r="P2786" s="165">
        <f>SUM(P2787:P2788)</f>
        <v/>
      </c>
      <c r="Q2786" s="166">
        <f>SUM(Q2787:Q2788)</f>
        <v/>
      </c>
      <c r="R2786" s="256">
        <f>SUM(R2787:R2788)</f>
        <v/>
      </c>
      <c r="S2786" s="165">
        <f>SUM(S2787:S2788)</f>
        <v/>
      </c>
      <c r="T2786" s="256">
        <f>SUM(T2787:T2788)</f>
        <v/>
      </c>
      <c r="U2786" s="165">
        <f>SUM(U2787:U2788)</f>
        <v/>
      </c>
      <c r="V2786" s="265">
        <f>L2786-N2786-U2786</f>
        <v/>
      </c>
      <c r="W2786" s="165">
        <f>IF(L2786-N2786-U2786-V2786=0,"","Error")</f>
        <v/>
      </c>
    </row>
    <row r="2787" ht="13" customHeight="1">
      <c r="A2787" s="23" t="n"/>
      <c r="B2787" s="18" t="n"/>
      <c r="C2787" s="127" t="n"/>
      <c r="D2787" s="14" t="inlineStr">
        <is>
          <t xml:space="preserve">   កម្រៃស្កែនកុងតឺន័រក្រោម ៤០ហ្វីត</t>
        </is>
      </c>
      <c r="E2787" s="59" t="inlineStr">
        <is>
          <t>SFS</t>
        </is>
      </c>
      <c r="F2787" s="192" t="n"/>
      <c r="G2787" s="193" t="n"/>
      <c r="H2787" s="193" t="n"/>
      <c r="I2787" s="193" t="n"/>
      <c r="J2787" s="194" t="n"/>
      <c r="K2787" s="192" t="n">
        <v>0</v>
      </c>
      <c r="L2787" s="194">
        <f>K2787+L2700</f>
        <v/>
      </c>
      <c r="M2787" s="192" t="n">
        <v>0</v>
      </c>
      <c r="N2787" s="194">
        <f>M2787+N2700</f>
        <v/>
      </c>
      <c r="O2787" s="192" t="n"/>
      <c r="P2787" s="194">
        <f>O2787+P2700</f>
        <v/>
      </c>
      <c r="Q2787" s="195">
        <f>N2787+P2787</f>
        <v/>
      </c>
      <c r="R2787" s="192" t="n"/>
      <c r="S2787" s="194">
        <f>R2787+S2700</f>
        <v/>
      </c>
      <c r="T2787" s="192" t="n"/>
      <c r="U2787" s="194">
        <f>T2787+U2700</f>
        <v/>
      </c>
      <c r="V2787" s="196">
        <f>L2787-N2787-U2787</f>
        <v/>
      </c>
      <c r="W2787" s="194">
        <f>IF(L2787-N2787-U2787-V2787=0,"","Error")</f>
        <v/>
      </c>
    </row>
    <row r="2788" ht="14" customHeight="1" thickBot="1">
      <c r="A2788" s="27" t="n"/>
      <c r="B2788" s="24" t="n"/>
      <c r="C2788" s="130" t="n"/>
      <c r="D2788" s="28" t="inlineStr">
        <is>
          <t xml:space="preserve">   កម្រៃស្កែនកុងតឺន័រចាប់ពី ៤០ហ្វីត ឡើង</t>
        </is>
      </c>
      <c r="E2788" s="69" t="inlineStr">
        <is>
          <t>SFL</t>
        </is>
      </c>
      <c r="F2788" s="238" t="n"/>
      <c r="G2788" s="239" t="n"/>
      <c r="H2788" s="239" t="n"/>
      <c r="I2788" s="239" t="n"/>
      <c r="J2788" s="240" t="n"/>
      <c r="K2788" s="238" t="n">
        <v>0</v>
      </c>
      <c r="L2788" s="240">
        <f>K2788+L2701</f>
        <v/>
      </c>
      <c r="M2788" s="238" t="n">
        <v>0</v>
      </c>
      <c r="N2788" s="240">
        <f>M2788+N2701</f>
        <v/>
      </c>
      <c r="O2788" s="238" t="n"/>
      <c r="P2788" s="240">
        <f>O2788+P2701</f>
        <v/>
      </c>
      <c r="Q2788" s="241">
        <f>N2788+P2788</f>
        <v/>
      </c>
      <c r="R2788" s="238" t="n"/>
      <c r="S2788" s="240">
        <f>R2788+S2701</f>
        <v/>
      </c>
      <c r="T2788" s="238" t="n"/>
      <c r="U2788" s="240">
        <f>T2788+U2701</f>
        <v/>
      </c>
      <c r="V2788" s="242">
        <f>L2788-N2788-U2788</f>
        <v/>
      </c>
      <c r="W2788" s="240">
        <f>IF(L2788-N2788-U2788-V2788=0,"","Error")</f>
        <v/>
      </c>
    </row>
    <row r="2789" ht="14" customHeight="1" thickBot="1">
      <c r="A2789" s="78" t="inlineStr">
        <is>
          <t>76</t>
        </is>
      </c>
      <c r="B2789" s="79" t="inlineStr">
        <is>
          <t>7698</t>
        </is>
      </c>
      <c r="C2789" s="95" t="n">
        <v>76981</v>
      </c>
      <c r="D2789" s="96" t="inlineStr">
        <is>
          <t xml:space="preserve">ផលហិរញ្ញវត្ថុផ្សេងទៀត </t>
        </is>
      </c>
      <c r="E2789" s="90" t="inlineStr">
        <is>
          <t>ORB</t>
        </is>
      </c>
      <c r="F2789" s="118" t="n"/>
      <c r="G2789" s="257" t="n"/>
      <c r="H2789" s="257" t="n"/>
      <c r="I2789" s="257" t="n"/>
      <c r="J2789" s="258" t="n"/>
      <c r="K2789" s="118" t="n">
        <v>0</v>
      </c>
      <c r="L2789" s="258">
        <f>K2789+L2702</f>
        <v/>
      </c>
      <c r="M2789" s="118" t="n">
        <v>0</v>
      </c>
      <c r="N2789" s="258">
        <f>M2789+N2702</f>
        <v/>
      </c>
      <c r="O2789" s="118" t="n"/>
      <c r="P2789" s="258">
        <f>O2789+P2702</f>
        <v/>
      </c>
      <c r="Q2789" s="121">
        <f>N2789+P2789</f>
        <v/>
      </c>
      <c r="R2789" s="118" t="n"/>
      <c r="S2789" s="258">
        <f>R2789+S2702</f>
        <v/>
      </c>
      <c r="T2789" s="118" t="n"/>
      <c r="U2789" s="258">
        <f>T2789+U2702</f>
        <v/>
      </c>
      <c r="V2789" s="122">
        <f>L2789-N2789-U2789</f>
        <v/>
      </c>
      <c r="W2789" s="258">
        <f>IF(L2789-N2789-U2789-V2789=0,"","Error")</f>
        <v/>
      </c>
    </row>
    <row r="2790" ht="13" customHeight="1" thickBot="1">
      <c r="A2790" s="348" t="inlineStr">
        <is>
          <t>សមតុល្យចុងគ្រា</t>
        </is>
      </c>
      <c r="B2790" s="346" t="n"/>
      <c r="C2790" s="346" t="n"/>
      <c r="D2790" s="346" t="n"/>
      <c r="E2790" s="346" t="n"/>
      <c r="F2790" s="349" t="n"/>
      <c r="G2790" s="156">
        <f>SUM(G2791:G2796,G2797,G2809:G2818,G2819,G2820,G2826:G2830,G2831,G2832,G2846,G2863,G2869:G2871,G2872,G2876)</f>
        <v/>
      </c>
      <c r="H2790" s="156">
        <f>SUM(H2791:H2796,H2797,H2809:H2818,H2819,H2820,H2826:H2830,H2831,H2832,H2846,H2863,H2869:H2871,H2872,H2876)</f>
        <v/>
      </c>
      <c r="I2790" s="156">
        <f>SUM(I2791:I2796,I2797,I2809:I2818,I2819,I2820,I2826:I2830,I2831,I2832,I2846,I2863,I2869:I2871,I2872,I2876)</f>
        <v/>
      </c>
      <c r="J2790" s="157">
        <f>SUM(J2791:J2796,J2797,J2809:J2818,J2819,J2820,J2826:J2830,J2831,J2832,J2846,J2863,J2869:J2871,J2872,J2876)</f>
        <v/>
      </c>
      <c r="K2790" s="155">
        <f>SUM(K2791:K2796,K2797,K2809:K2818,K2819,K2820,K2826:K2830,K2831,K2832,K2846,K2863,K2869:K2871,K2872,K2876)</f>
        <v/>
      </c>
      <c r="L2790" s="157">
        <f>SUM(L2791:L2796,L2797,L2809:L2818,L2819,L2820,L2826:L2830,L2831,L2832,L2846,L2863,L2869:L2871,L2872,L2876)</f>
        <v/>
      </c>
      <c r="M2790" s="155">
        <f>SUM(M2791:M2796,M2797,M2809:M2818,M2819,M2820,M2826:M2830,M2831,M2832,M2846,M2863,M2869:M2871,M2872,M2876)</f>
        <v/>
      </c>
      <c r="N2790" s="157">
        <f>SUM(N2791:N2796,N2797,N2809:N2818,N2819,N2820,N2826:N2830,N2831,N2832,N2846,N2863,N2869:N2871,N2872,N2876)</f>
        <v/>
      </c>
      <c r="O2790" s="155">
        <f>SUM(O2791:O2796,O2797,O2809:O2818,O2819,O2820,O2826:O2830,O2831,O2832,O2846,O2863,O2869:O2871,O2872,O2876)</f>
        <v/>
      </c>
      <c r="P2790" s="157">
        <f>SUM(P2791:P2796,P2797,P2809:P2818,P2819,P2820,P2826:P2830,P2831,P2832,P2846,P2863,P2869:P2871,P2872,P2876)</f>
        <v/>
      </c>
      <c r="Q2790" s="158">
        <f>SUM(Q2791:Q2796,Q2797,Q2809:Q2818,Q2819,Q2820,Q2826:Q2830,Q2831,Q2832,Q2846,Q2863,Q2869:Q2871,Q2872,Q2876)</f>
        <v/>
      </c>
      <c r="R2790" s="155">
        <f>SUM(R2791:R2796,R2797,R2809:R2818,R2819,R2820,R2826:R2830,R2831,R2832,R2846,R2863,R2869:R2871,R2872,R2876)</f>
        <v/>
      </c>
      <c r="S2790" s="157">
        <f>SUM(S2791:S2796,S2797,S2809:S2818,S2819,S2820,S2826:S2830,S2831,S2832,S2846,S2863,S2869:S2871,S2872,S2876)</f>
        <v/>
      </c>
      <c r="T2790" s="155">
        <f>SUM(T2791:T2796,T2797,T2809:T2818,T2819,T2820,T2826:T2830,T2831,T2832,T2846,T2863,T2869:T2871,T2872,T2876)</f>
        <v/>
      </c>
      <c r="U2790" s="157">
        <f>SUM(U2791:U2796,U2797,U2809:U2818,U2819,U2820,U2826:U2830,U2831,U2832,U2846,U2863,U2869:U2871,U2872,U2876)</f>
        <v/>
      </c>
      <c r="V2790" s="159">
        <f>SUM(V2791:V2796,V2797,V2809:V2818,V2819,V2820,V2826:V2830,V2831,V2832,V2846,V2863,V2869:V2871,V2872,V2876)</f>
        <v/>
      </c>
      <c r="W2790" s="157">
        <f>IF(L2790-N2790-U2790-V2790=0,"","Error")</f>
        <v/>
      </c>
    </row>
    <row r="2791" ht="13" customHeight="1">
      <c r="A2791" s="25" t="inlineStr">
        <is>
          <t>70</t>
        </is>
      </c>
      <c r="B2791" s="29" t="n">
        <v>7002</v>
      </c>
      <c r="C2791" s="20" t="n">
        <v>70025</v>
      </c>
      <c r="D2791" s="16" t="inlineStr">
        <is>
          <t>អាករលើតម្លៃបន្ថែម របបនាំចូល (សហគ្រាសប្រេងឥន្ធនៈ)</t>
        </is>
      </c>
      <c r="E2791" s="49" t="inlineStr">
        <is>
          <t>VPP</t>
        </is>
      </c>
      <c r="F2791" s="123" t="n"/>
      <c r="G2791" s="98" t="n"/>
      <c r="H2791" s="98" t="n"/>
      <c r="I2791" s="98" t="n"/>
      <c r="J2791" s="99" t="n"/>
      <c r="K2791" s="97">
        <f>SUMIF($E$6:$E$2789,E2791,$K$6:$K$2789)</f>
        <v/>
      </c>
      <c r="L2791" s="99">
        <f>K2791+L2704</f>
        <v/>
      </c>
      <c r="M2791" s="97">
        <f>SUMIF($E$6:$E$2789,E2791,$M$6:$M$2789)</f>
        <v/>
      </c>
      <c r="N2791" s="99">
        <f>M2791+N2704</f>
        <v/>
      </c>
      <c r="O2791" s="97">
        <f>SUMIF($E$6:$E$2789,E2791,$O$6:$O$2789)</f>
        <v/>
      </c>
      <c r="P2791" s="99">
        <f>O2791+P2704</f>
        <v/>
      </c>
      <c r="Q2791" s="100">
        <f>N2791+P2791</f>
        <v/>
      </c>
      <c r="R2791" s="97">
        <f>SUMIF($E$6:$E$2789,E2791,$R$6:$R$2789)</f>
        <v/>
      </c>
      <c r="S2791" s="99">
        <f>R2791+S2704</f>
        <v/>
      </c>
      <c r="T2791" s="97">
        <f>SUMIF($E$6:$E$2789,E2791,$T$6:$T$2789)</f>
        <v/>
      </c>
      <c r="U2791" s="99">
        <f>T2791+U2704</f>
        <v/>
      </c>
      <c r="V2791" s="101">
        <f>L2791-N2791-U2791</f>
        <v/>
      </c>
      <c r="W2791" s="99">
        <f>IF(L2791-N2791-U2791-V2791=0,"","Error")</f>
        <v/>
      </c>
    </row>
    <row r="2792" ht="13" customHeight="1">
      <c r="A2792" s="15" t="n"/>
      <c r="B2792" s="18" t="n"/>
      <c r="C2792" s="21" t="n">
        <v>70026</v>
      </c>
      <c r="D2792" s="22" t="inlineStr">
        <is>
          <t>អាករលើតម្លៃបន្ថែម របបនាំចូល (សហគ្រាសផ្សេងៗទៀត)</t>
        </is>
      </c>
      <c r="E2792" s="50" t="inlineStr">
        <is>
          <t>VOP</t>
        </is>
      </c>
      <c r="F2792" s="184" t="n"/>
      <c r="G2792" s="185" t="n"/>
      <c r="H2792" s="185" t="n"/>
      <c r="I2792" s="185" t="n"/>
      <c r="J2792" s="186" t="n"/>
      <c r="K2792" s="184">
        <f>SUMIF($E$6:$E$2789,E2792,$K$6:$K$2789)</f>
        <v/>
      </c>
      <c r="L2792" s="186">
        <f>K2792+L2705</f>
        <v/>
      </c>
      <c r="M2792" s="184">
        <f>SUMIF($E$6:$E$2789,E2792,$M$6:$M$2789)</f>
        <v/>
      </c>
      <c r="N2792" s="186">
        <f>M2792+N2705</f>
        <v/>
      </c>
      <c r="O2792" s="184">
        <f>SUMIF($E$6:$E$2789,E2792,$O$6:$O$2789)</f>
        <v/>
      </c>
      <c r="P2792" s="186">
        <f>O2792+P2705</f>
        <v/>
      </c>
      <c r="Q2792" s="187">
        <f>N2792+P2792</f>
        <v/>
      </c>
      <c r="R2792" s="184">
        <f>SUMIF($E$6:$E$2789,E2792,$R$6:$R$2789)</f>
        <v/>
      </c>
      <c r="S2792" s="186">
        <f>R2792+S2705</f>
        <v/>
      </c>
      <c r="T2792" s="184">
        <f>SUMIF($E$6:$E$2789,E2792,$T$6:$T$2789)</f>
        <v/>
      </c>
      <c r="U2792" s="186">
        <f>T2792+U2705</f>
        <v/>
      </c>
      <c r="V2792" s="188">
        <f>L2792-N2792-U2792</f>
        <v/>
      </c>
      <c r="W2792" s="186">
        <f>IF(L2792-N2792-U2792-V2792=0,"","Error")</f>
        <v/>
      </c>
    </row>
    <row r="2793" ht="14" customHeight="1" thickBot="1">
      <c r="A2793" s="15" t="n"/>
      <c r="B2793" s="24" t="n"/>
      <c r="C2793" s="55" t="n">
        <v>70027</v>
      </c>
      <c r="D2793" s="56" t="inlineStr">
        <is>
          <t>អាករលើតម្លៃបន្ថែម របបនាំចូល (ជាបន្ទុករបស់រដ្ឋ)</t>
        </is>
      </c>
      <c r="E2793" s="57" t="inlineStr">
        <is>
          <t>VAP</t>
        </is>
      </c>
      <c r="F2793" s="107" t="n"/>
      <c r="G2793" s="108" t="n"/>
      <c r="H2793" s="108" t="n"/>
      <c r="I2793" s="108" t="n"/>
      <c r="J2793" s="109" t="n"/>
      <c r="K2793" s="107">
        <f>SUMIF($E$6:$E$2789,E2793,$K$6:$K$2789)</f>
        <v/>
      </c>
      <c r="L2793" s="109">
        <f>K2793+L2706</f>
        <v/>
      </c>
      <c r="M2793" s="107">
        <f>SUMIF($E$6:$E$2789,E2793,$M$6:$M$2789)</f>
        <v/>
      </c>
      <c r="N2793" s="109">
        <f>M2793+N2706</f>
        <v/>
      </c>
      <c r="O2793" s="107">
        <f>SUMIF($E$6:$E$2789,E2793,$O$6:$O$2789)</f>
        <v/>
      </c>
      <c r="P2793" s="109">
        <f>O2793+P2706</f>
        <v/>
      </c>
      <c r="Q2793" s="110">
        <f>N2793+P2793</f>
        <v/>
      </c>
      <c r="R2793" s="107">
        <f>SUMIF($E$6:$E$2789,E2793,$R$6:$R$2789)</f>
        <v/>
      </c>
      <c r="S2793" s="109">
        <f>R2793+S2706</f>
        <v/>
      </c>
      <c r="T2793" s="107">
        <f>SUMIF($E$6:$E$2789,E2793,$T$6:$T$2789)</f>
        <v/>
      </c>
      <c r="U2793" s="109">
        <f>T2793+U2706</f>
        <v/>
      </c>
      <c r="V2793" s="111">
        <f>L2793-N2793-U2793</f>
        <v/>
      </c>
      <c r="W2793" s="109">
        <f>IF(L2793-N2793-U2793-V2793=0,"","Error")</f>
        <v/>
      </c>
    </row>
    <row r="2794" ht="13" customHeight="1">
      <c r="A2794" s="15" t="n"/>
      <c r="B2794" s="29" t="n">
        <v>7003</v>
      </c>
      <c r="C2794" s="20" t="n">
        <v>70032</v>
      </c>
      <c r="D2794" s="16" t="inlineStr">
        <is>
          <t>អាករពិសេសលើទំនិញមួយចំនួន របបនាំចូល (សហគ្រាសប្រេងឥន្ធនៈ)</t>
        </is>
      </c>
      <c r="E2794" s="49" t="inlineStr">
        <is>
          <t>SPP</t>
        </is>
      </c>
      <c r="F2794" s="97" t="n"/>
      <c r="G2794" s="98" t="n"/>
      <c r="H2794" s="98" t="n"/>
      <c r="I2794" s="98" t="n"/>
      <c r="J2794" s="99" t="n"/>
      <c r="K2794" s="97">
        <f>SUMIF($E$6:$E$2789,E2794,$K$6:$K$2789)</f>
        <v/>
      </c>
      <c r="L2794" s="99">
        <f>K2794+L2707</f>
        <v/>
      </c>
      <c r="M2794" s="97">
        <f>SUMIF($E$6:$E$2789,E2794,$M$6:$M$2789)</f>
        <v/>
      </c>
      <c r="N2794" s="99">
        <f>M2794+N2707</f>
        <v/>
      </c>
      <c r="O2794" s="97">
        <f>SUMIF($E$6:$E$2789,E2794,$O$6:$O$2789)</f>
        <v/>
      </c>
      <c r="P2794" s="99">
        <f>O2794+P2707</f>
        <v/>
      </c>
      <c r="Q2794" s="100">
        <f>N2794+P2794</f>
        <v/>
      </c>
      <c r="R2794" s="97">
        <f>SUMIF($E$6:$E$2789,E2794,$R$6:$R$2789)</f>
        <v/>
      </c>
      <c r="S2794" s="99">
        <f>R2794+S2707</f>
        <v/>
      </c>
      <c r="T2794" s="97">
        <f>SUMIF($E$6:$E$2789,E2794,$T$6:$T$2789)</f>
        <v/>
      </c>
      <c r="U2794" s="99">
        <f>T2794+U2707</f>
        <v/>
      </c>
      <c r="V2794" s="101">
        <f>L2794-N2794-U2794</f>
        <v/>
      </c>
      <c r="W2794" s="99">
        <f>IF(L2794-N2794-U2794-V2794=0,"","Error")</f>
        <v/>
      </c>
    </row>
    <row r="2795" ht="14" customHeight="1" thickBot="1">
      <c r="A2795" s="15" t="n"/>
      <c r="B2795" s="24" t="n"/>
      <c r="C2795" s="55" t="n">
        <v>70033</v>
      </c>
      <c r="D2795" s="56" t="inlineStr">
        <is>
          <t>អាករពិសេសលើទំនិញមួយចំនួន របបនាំចូល (សហគ្រាសផ្សេងៗទៀត)</t>
        </is>
      </c>
      <c r="E2795" s="57" t="inlineStr">
        <is>
          <t>SOP</t>
        </is>
      </c>
      <c r="F2795" s="107" t="n"/>
      <c r="G2795" s="108" t="n"/>
      <c r="H2795" s="108" t="n"/>
      <c r="I2795" s="108" t="n"/>
      <c r="J2795" s="109" t="n"/>
      <c r="K2795" s="107">
        <f>SUMIF($E$6:$E$2789,E2795,$K$6:$K$2789)</f>
        <v/>
      </c>
      <c r="L2795" s="109">
        <f>K2795+L2708</f>
        <v/>
      </c>
      <c r="M2795" s="107">
        <f>SUMIF($E$6:$E$2789,E2795,$M$6:$M$2789)</f>
        <v/>
      </c>
      <c r="N2795" s="109">
        <f>M2795+N2708</f>
        <v/>
      </c>
      <c r="O2795" s="107">
        <f>SUMIF($E$6:$E$2789,E2795,$O$6:$O$2789)</f>
        <v/>
      </c>
      <c r="P2795" s="109">
        <f>O2795+P2708</f>
        <v/>
      </c>
      <c r="Q2795" s="110">
        <f>N2795+P2795</f>
        <v/>
      </c>
      <c r="R2795" s="107">
        <f>SUMIF($E$6:$E$2789,E2795,$R$6:$R$2789)</f>
        <v/>
      </c>
      <c r="S2795" s="109">
        <f>R2795+S2708</f>
        <v/>
      </c>
      <c r="T2795" s="107">
        <f>SUMIF($E$6:$E$2789,E2795,$T$6:$T$2789)</f>
        <v/>
      </c>
      <c r="U2795" s="109">
        <f>T2795+U2708</f>
        <v/>
      </c>
      <c r="V2795" s="111">
        <f>L2795-N2795-U2795</f>
        <v/>
      </c>
      <c r="W2795" s="109">
        <f>IF(L2795-N2795-U2795-V2795=0,"","Error")</f>
        <v/>
      </c>
    </row>
    <row r="2796" ht="14" customHeight="1" thickBot="1">
      <c r="A2796" s="25" t="inlineStr">
        <is>
          <t>71</t>
        </is>
      </c>
      <c r="B2796" s="29" t="n">
        <v>7100</v>
      </c>
      <c r="C2796" s="125" t="n">
        <v>71001</v>
      </c>
      <c r="D2796" s="39" t="inlineStr">
        <is>
          <t>ពន្ធគយពីការនាំចូល</t>
        </is>
      </c>
      <c r="E2796" s="51" t="inlineStr">
        <is>
          <t>COP</t>
        </is>
      </c>
      <c r="F2796" s="116" t="n"/>
      <c r="G2796" s="113" t="n"/>
      <c r="H2796" s="113" t="n"/>
      <c r="I2796" s="113" t="n"/>
      <c r="J2796" s="114" t="n"/>
      <c r="K2796" s="116">
        <f>SUMIF($E$6:$E$2789,E2796,$K$6:$K$2789)</f>
        <v/>
      </c>
      <c r="L2796" s="114">
        <f>K2796+L2709</f>
        <v/>
      </c>
      <c r="M2796" s="116">
        <f>SUMIF($E$6:$E$2789,E2796,$M$6:$M$2789)</f>
        <v/>
      </c>
      <c r="N2796" s="114">
        <f>M2796+N2709</f>
        <v/>
      </c>
      <c r="O2796" s="116">
        <f>SUMIF($E$6:$E$2789,E2796,$O$6:$O$2789)</f>
        <v/>
      </c>
      <c r="P2796" s="114">
        <f>O2796+P2709</f>
        <v/>
      </c>
      <c r="Q2796" s="115">
        <f>N2796+P2796</f>
        <v/>
      </c>
      <c r="R2796" s="116">
        <f>SUMIF($E$6:$E$2789,E2796,$R$6:$R$2789)</f>
        <v/>
      </c>
      <c r="S2796" s="114">
        <f>R2796+S2709</f>
        <v/>
      </c>
      <c r="T2796" s="116">
        <f>SUMIF($E$6:$E$2789,E2796,$T$6:$T$2789)</f>
        <v/>
      </c>
      <c r="U2796" s="114">
        <f>T2796+U2709</f>
        <v/>
      </c>
      <c r="V2796" s="117">
        <f>L2796-N2796-U2796</f>
        <v/>
      </c>
      <c r="W2796" s="114">
        <f>IF(L2796-N2796-U2796-V2796=0,"","Error")</f>
        <v/>
      </c>
    </row>
    <row r="2797" ht="14" customHeight="1" thickBot="1">
      <c r="A2797" s="23" t="n"/>
      <c r="B2797" s="18" t="n"/>
      <c r="C2797" s="129" t="n"/>
      <c r="D2797" s="91" t="inlineStr">
        <is>
          <t>សរុបកម្រៃពីការ​ងារគយ</t>
        </is>
      </c>
      <c r="E2797" s="92" t="n"/>
      <c r="F2797" s="160" t="n"/>
      <c r="G2797" s="161">
        <f>G2798+G2799+G2800+G2808</f>
        <v/>
      </c>
      <c r="H2797" s="161">
        <f>H2798+H2799+H2800+H2808</f>
        <v/>
      </c>
      <c r="I2797" s="161">
        <f>I2798+I2799+I2800+I2808</f>
        <v/>
      </c>
      <c r="J2797" s="120">
        <f>J2798+J2799+J2800+J2808</f>
        <v/>
      </c>
      <c r="K2797" s="160">
        <f>K2798+K2799+K2800+K2808</f>
        <v/>
      </c>
      <c r="L2797" s="120">
        <f>L2798+L2799+L2800+L2808</f>
        <v/>
      </c>
      <c r="M2797" s="160">
        <f>M2798+M2799+M2800+M2808</f>
        <v/>
      </c>
      <c r="N2797" s="120">
        <f>N2798+N2799+N2800+N2808</f>
        <v/>
      </c>
      <c r="O2797" s="160">
        <f>O2798+O2799+O2800+O2808</f>
        <v/>
      </c>
      <c r="P2797" s="120">
        <f>P2798+P2799+P2800+P2808</f>
        <v/>
      </c>
      <c r="Q2797" s="121">
        <f>Q2798+Q2799+Q2800+Q2808</f>
        <v/>
      </c>
      <c r="R2797" s="160">
        <f>R2798+R2799+R2800+R2808</f>
        <v/>
      </c>
      <c r="S2797" s="120">
        <f>S2798+S2799+S2800+S2808</f>
        <v/>
      </c>
      <c r="T2797" s="160">
        <f>T2798+T2799+T2800+T2808</f>
        <v/>
      </c>
      <c r="U2797" s="120">
        <f>U2798+U2799+U2800+U2808</f>
        <v/>
      </c>
      <c r="V2797" s="162">
        <f>V2798+V2799+V2800+V2808</f>
        <v/>
      </c>
      <c r="W2797" s="120">
        <f>IF(L2797-N2797-U2797-V2797=0,"","Error")</f>
        <v/>
      </c>
    </row>
    <row r="2798" ht="13" customHeight="1">
      <c r="A2798" s="23" t="n"/>
      <c r="B2798" s="18" t="n"/>
      <c r="C2798" s="129" t="n"/>
      <c r="D2798" s="17" t="inlineStr">
        <is>
          <t>កម្រៃស្តុកទំនិញក្នុងសន្និធិគយបណ្តោះអាសន្នហួសកាលកំណត់</t>
        </is>
      </c>
      <c r="E2798" s="52" t="inlineStr">
        <is>
          <t>OSF</t>
        </is>
      </c>
      <c r="F2798" s="163" t="n"/>
      <c r="G2798" s="164" t="n"/>
      <c r="H2798" s="164" t="n"/>
      <c r="I2798" s="164" t="n"/>
      <c r="J2798" s="165" t="n"/>
      <c r="K2798" s="163">
        <f>SUMIF($E$6:$E$2789,E2798,$K$6:$K$2789)</f>
        <v/>
      </c>
      <c r="L2798" s="165">
        <f>K2798+L2711</f>
        <v/>
      </c>
      <c r="M2798" s="163">
        <f>SUMIF($E$6:$E$2789,E2798,$M$6:$M$2789)</f>
        <v/>
      </c>
      <c r="N2798" s="165">
        <f>M2798+N2711</f>
        <v/>
      </c>
      <c r="O2798" s="163">
        <f>SUMIF($E$6:$E$2789,E2798,$O$6:$O$2789)</f>
        <v/>
      </c>
      <c r="P2798" s="165">
        <f>O2798+P2711</f>
        <v/>
      </c>
      <c r="Q2798" s="166">
        <f>N2798+P2798</f>
        <v/>
      </c>
      <c r="R2798" s="163">
        <f>SUMIF($E$6:$E$2789,E2798,$R$6:$R$2789)</f>
        <v/>
      </c>
      <c r="S2798" s="165">
        <f>R2798+S2711</f>
        <v/>
      </c>
      <c r="T2798" s="163">
        <f>SUMIF($E$6:$E$2789,E2798,$T$6:$T$2789)</f>
        <v/>
      </c>
      <c r="U2798" s="165">
        <f>T2798+U2711</f>
        <v/>
      </c>
      <c r="V2798" s="167">
        <f>L2798-N2798-U2798</f>
        <v/>
      </c>
      <c r="W2798" s="165">
        <f>IF(L2798-N2798-U2798-V2798=0,"","Error")</f>
        <v/>
      </c>
    </row>
    <row r="2799" ht="14" customHeight="1" thickBot="1">
      <c r="A2799" s="23" t="n"/>
      <c r="B2799" s="18" t="n"/>
      <c r="C2799" s="129" t="n"/>
      <c r="D2799" s="82" t="inlineStr">
        <is>
          <t>កម្រៃទំនិញនាំចូលសម្រាប់លក់ក្នុងអគារលក់ទំនិញរួចពន្ធ</t>
        </is>
      </c>
      <c r="E2799" s="83" t="inlineStr">
        <is>
          <t>DSF</t>
        </is>
      </c>
      <c r="F2799" s="168" t="n"/>
      <c r="G2799" s="169" t="n"/>
      <c r="H2799" s="169" t="n"/>
      <c r="I2799" s="169" t="n"/>
      <c r="J2799" s="170" t="n"/>
      <c r="K2799" s="168">
        <f>SUMIF($E$6:$E$2789,E2799,$K$6:$K$2789)</f>
        <v/>
      </c>
      <c r="L2799" s="170">
        <f>K2799+L2712</f>
        <v/>
      </c>
      <c r="M2799" s="168">
        <f>SUMIF($E$6:$E$2789,E2799,$M$6:$M$2789)</f>
        <v/>
      </c>
      <c r="N2799" s="170">
        <f>M2799+N2712</f>
        <v/>
      </c>
      <c r="O2799" s="168">
        <f>SUMIF($E$6:$E$2789,E2799,$O$6:$O$2789)</f>
        <v/>
      </c>
      <c r="P2799" s="170">
        <f>O2799+P2712</f>
        <v/>
      </c>
      <c r="Q2799" s="171">
        <f>N2799+P2799</f>
        <v/>
      </c>
      <c r="R2799" s="168">
        <f>SUMIF($E$6:$E$2789,E2799,$R$6:$R$2789)</f>
        <v/>
      </c>
      <c r="S2799" s="170">
        <f>R2799+S2712</f>
        <v/>
      </c>
      <c r="T2799" s="168">
        <f>SUMIF($E$6:$E$2789,E2799,$T$6:$T$2789)</f>
        <v/>
      </c>
      <c r="U2799" s="170">
        <f>T2799+U2712</f>
        <v/>
      </c>
      <c r="V2799" s="172">
        <f>L2799-N2799-U2799</f>
        <v/>
      </c>
      <c r="W2799" s="170">
        <f>IF(L2799-N2799-U2799-V2799=0,"","Error")</f>
        <v/>
      </c>
    </row>
    <row r="2800" ht="14" customHeight="1" thickBot="1">
      <c r="A2800" s="23" t="n"/>
      <c r="B2800" s="18" t="n"/>
      <c r="C2800" s="129" t="n"/>
      <c r="D2800" s="93" t="inlineStr">
        <is>
          <t>សរុបកម្រៃឆ្លងកាត់ (មាតិកាចាស់)</t>
        </is>
      </c>
      <c r="E2800" s="94" t="inlineStr">
        <is>
          <t>TRF</t>
        </is>
      </c>
      <c r="F2800" s="160" t="n"/>
      <c r="G2800" s="161">
        <f>SUM(G2801:G2807)</f>
        <v/>
      </c>
      <c r="H2800" s="161">
        <f>SUM(H2801:H2807)</f>
        <v/>
      </c>
      <c r="I2800" s="161">
        <f>SUM(I2801:I2807)</f>
        <v/>
      </c>
      <c r="J2800" s="120">
        <f>SUM(J2801:J2807)</f>
        <v/>
      </c>
      <c r="K2800" s="160">
        <f>SUM(K2801:K2807)</f>
        <v/>
      </c>
      <c r="L2800" s="120">
        <f>SUM(L2801:L2807)</f>
        <v/>
      </c>
      <c r="M2800" s="160">
        <f>SUM(M2801:M2807)</f>
        <v/>
      </c>
      <c r="N2800" s="120">
        <f>SUM(N2801:N2807)</f>
        <v/>
      </c>
      <c r="O2800" s="160">
        <f>SUM(O2801:O2807)</f>
        <v/>
      </c>
      <c r="P2800" s="120">
        <f>SUM(P2801:P2807)</f>
        <v/>
      </c>
      <c r="Q2800" s="121">
        <f>SUM(Q2801:Q2807)</f>
        <v/>
      </c>
      <c r="R2800" s="160">
        <f>SUM(R2801:R2807)</f>
        <v/>
      </c>
      <c r="S2800" s="120">
        <f>SUM(S2801:S2807)</f>
        <v/>
      </c>
      <c r="T2800" s="160">
        <f>SUM(T2801:T2807)</f>
        <v/>
      </c>
      <c r="U2800" s="120">
        <f>SUM(U2801:U2807)</f>
        <v/>
      </c>
      <c r="V2800" s="162">
        <f>SUM(V2801:V2807)</f>
        <v/>
      </c>
      <c r="W2800" s="120">
        <f>IF(L2800-N2800-U2800-V2800=0,"","Error")</f>
        <v/>
      </c>
    </row>
    <row r="2801" ht="26" customHeight="1">
      <c r="A2801" s="23" t="n"/>
      <c r="B2801" s="18" t="n"/>
      <c r="C2801" s="129" t="n"/>
      <c r="D280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801" s="53" t="inlineStr">
        <is>
          <t>TFT</t>
        </is>
      </c>
      <c r="F2801" s="173" t="n"/>
      <c r="G2801" s="174" t="n"/>
      <c r="H2801" s="174" t="n"/>
      <c r="I2801" s="174" t="n"/>
      <c r="J2801" s="175" t="n"/>
      <c r="K2801" s="173">
        <f>SUMIF($E$6:$E$2789,E2801,$K$6:$K$2789)</f>
        <v/>
      </c>
      <c r="L2801" s="175">
        <f>K2801+L2714</f>
        <v/>
      </c>
      <c r="M2801" s="173">
        <f>SUMIF($E$6:$E$2789,E2801,$M$6:$M$2789)</f>
        <v/>
      </c>
      <c r="N2801" s="175">
        <f>M2801+N2714</f>
        <v/>
      </c>
      <c r="O2801" s="173">
        <f>SUMIF($E$6:$E$2789,E2801,$O$6:$O$2789)</f>
        <v/>
      </c>
      <c r="P2801" s="175">
        <f>O2801+P2714</f>
        <v/>
      </c>
      <c r="Q2801" s="176">
        <f>N2801+P2801</f>
        <v/>
      </c>
      <c r="R2801" s="173">
        <f>SUMIF($E$6:$E$2789,E2801,$R$6:$R$2789)</f>
        <v/>
      </c>
      <c r="S2801" s="175">
        <f>R2801+S2714</f>
        <v/>
      </c>
      <c r="T2801" s="173">
        <f>SUMIF($E$6:$E$2789,E2801,$T$6:$T$2789)</f>
        <v/>
      </c>
      <c r="U2801" s="175">
        <f>T2801+U2714</f>
        <v/>
      </c>
      <c r="V2801" s="177">
        <f>L2801-N2801-U2801</f>
        <v/>
      </c>
      <c r="W2801" s="175">
        <f>IF(L2801-N2801-U2801-V2801=0,"","Error")</f>
        <v/>
      </c>
    </row>
    <row r="2802" ht="13" customHeight="1">
      <c r="A2802" s="23" t="n"/>
      <c r="B2802" s="18" t="n"/>
      <c r="C2802" s="129" t="n"/>
      <c r="D280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802" s="54" t="inlineStr">
        <is>
          <t>TFF</t>
        </is>
      </c>
      <c r="F2802" s="178" t="n"/>
      <c r="G2802" s="179" t="n"/>
      <c r="H2802" s="179" t="n"/>
      <c r="I2802" s="179" t="n"/>
      <c r="J2802" s="180" t="n"/>
      <c r="K2802" s="178">
        <f>SUMIF($E$6:$E$2789,E2802,$K$6:$K$2789)</f>
        <v/>
      </c>
      <c r="L2802" s="180">
        <f>K2802+L2715</f>
        <v/>
      </c>
      <c r="M2802" s="178">
        <f>SUMIF($E$6:$E$2789,E2802,$M$6:$M$2789)</f>
        <v/>
      </c>
      <c r="N2802" s="180">
        <f>M2802+N2715</f>
        <v/>
      </c>
      <c r="O2802" s="178">
        <f>SUMIF($E$6:$E$2789,E2802,$O$6:$O$2789)</f>
        <v/>
      </c>
      <c r="P2802" s="180">
        <f>O2802+P2715</f>
        <v/>
      </c>
      <c r="Q2802" s="181">
        <f>N2802+P2802</f>
        <v/>
      </c>
      <c r="R2802" s="178">
        <f>SUMIF($E$6:$E$2789,E2802,$R$6:$R$2789)</f>
        <v/>
      </c>
      <c r="S2802" s="180">
        <f>R2802+S2715</f>
        <v/>
      </c>
      <c r="T2802" s="178">
        <f>SUMIF($E$6:$E$2789,E2802,$T$6:$T$2789)</f>
        <v/>
      </c>
      <c r="U2802" s="180">
        <f>T2802+U2715</f>
        <v/>
      </c>
      <c r="V2802" s="182">
        <f>L2802-N2802-U2802</f>
        <v/>
      </c>
      <c r="W2802" s="180">
        <f>IF(L2802-N2802-U2802-V2802=0,"","Error")</f>
        <v/>
      </c>
    </row>
    <row r="2803" ht="13" customHeight="1">
      <c r="A2803" s="23" t="n"/>
      <c r="B2803" s="18" t="n"/>
      <c r="C2803" s="129" t="n"/>
      <c r="D2803" s="38" t="inlineStr">
        <is>
          <t xml:space="preserve">   កម្រៃឆ្លងកាត់ទំនិញមិនផ្ទុកក្នុងកុងតឺន័រ (មាតិកាចាស់)</t>
        </is>
      </c>
      <c r="E2803" s="54" t="inlineStr">
        <is>
          <t>TFN</t>
        </is>
      </c>
      <c r="F2803" s="178" t="n"/>
      <c r="G2803" s="179" t="n"/>
      <c r="H2803" s="179" t="n"/>
      <c r="I2803" s="179" t="n"/>
      <c r="J2803" s="180" t="n"/>
      <c r="K2803" s="178">
        <f>SUMIF($E$6:$E$2789,E2803,$K$6:$K$2789)</f>
        <v/>
      </c>
      <c r="L2803" s="180">
        <f>K2803+L2716</f>
        <v/>
      </c>
      <c r="M2803" s="178">
        <f>SUMIF($E$6:$E$2789,E2803,$M$6:$M$2789)</f>
        <v/>
      </c>
      <c r="N2803" s="180">
        <f>M2803+N2716</f>
        <v/>
      </c>
      <c r="O2803" s="178">
        <f>SUMIF($E$6:$E$2789,E2803,$O$6:$O$2789)</f>
        <v/>
      </c>
      <c r="P2803" s="180">
        <f>O2803+P2716</f>
        <v/>
      </c>
      <c r="Q2803" s="181">
        <f>N2803+P2803</f>
        <v/>
      </c>
      <c r="R2803" s="178">
        <f>SUMIF($E$6:$E$2789,E2803,$R$6:$R$2789)</f>
        <v/>
      </c>
      <c r="S2803" s="180">
        <f>R2803+S2716</f>
        <v/>
      </c>
      <c r="T2803" s="178">
        <f>SUMIF($E$6:$E$2789,E2803,$T$6:$T$2789)</f>
        <v/>
      </c>
      <c r="U2803" s="180">
        <f>T2803+U2716</f>
        <v/>
      </c>
      <c r="V2803" s="182">
        <f>L2803-N2803-U2803</f>
        <v/>
      </c>
      <c r="W2803" s="180">
        <f>IF(L2803-N2803-U2803-V2803=0,"","Error")</f>
        <v/>
      </c>
    </row>
    <row r="2804" ht="13" customHeight="1">
      <c r="A2804" s="23" t="n"/>
      <c r="B2804" s="18" t="n"/>
      <c r="C2804" s="129" t="n"/>
      <c r="D2804" s="38" t="inlineStr">
        <is>
          <t xml:space="preserve">   កម្រៃឆ្លងកាត់គោ ក្របី និងសេះរស់ (មាតិកាចាស់)</t>
        </is>
      </c>
      <c r="E2804" s="54" t="inlineStr">
        <is>
          <t>TFB</t>
        </is>
      </c>
      <c r="F2804" s="178" t="n"/>
      <c r="G2804" s="179" t="n"/>
      <c r="H2804" s="179" t="n"/>
      <c r="I2804" s="179" t="n"/>
      <c r="J2804" s="180" t="n"/>
      <c r="K2804" s="178">
        <f>SUMIF($E$6:$E$2789,E2804,$K$6:$K$2789)</f>
        <v/>
      </c>
      <c r="L2804" s="180">
        <f>K2804+L2717</f>
        <v/>
      </c>
      <c r="M2804" s="178">
        <f>SUMIF($E$6:$E$2789,E2804,$M$6:$M$2789)</f>
        <v/>
      </c>
      <c r="N2804" s="180">
        <f>M2804+N2717</f>
        <v/>
      </c>
      <c r="O2804" s="178">
        <f>SUMIF($E$6:$E$2789,E2804,$O$6:$O$2789)</f>
        <v/>
      </c>
      <c r="P2804" s="180">
        <f>O2804+P2717</f>
        <v/>
      </c>
      <c r="Q2804" s="181">
        <f>N2804+P2804</f>
        <v/>
      </c>
      <c r="R2804" s="178">
        <f>SUMIF($E$6:$E$2789,E2804,$R$6:$R$2789)</f>
        <v/>
      </c>
      <c r="S2804" s="180">
        <f>R2804+S2717</f>
        <v/>
      </c>
      <c r="T2804" s="178">
        <f>SUMIF($E$6:$E$2789,E2804,$T$6:$T$2789)</f>
        <v/>
      </c>
      <c r="U2804" s="180">
        <f>T2804+U2717</f>
        <v/>
      </c>
      <c r="V2804" s="182">
        <f>L2804-N2804-U2804</f>
        <v/>
      </c>
      <c r="W2804" s="180">
        <f>IF(L2804-N2804-U2804-V2804=0,"","Error")</f>
        <v/>
      </c>
    </row>
    <row r="2805" ht="13" customHeight="1">
      <c r="A2805" s="23" t="n"/>
      <c r="B2805" s="18" t="n"/>
      <c r="C2805" s="129" t="n"/>
      <c r="D2805" s="38" t="inlineStr">
        <is>
          <t xml:space="preserve">   កម្រៃឆ្លងកាត់ជ្រូក ចៀម និងពពែរស់ (មាតិកាចាស់)</t>
        </is>
      </c>
      <c r="E2805" s="54" t="inlineStr">
        <is>
          <t>TFS</t>
        </is>
      </c>
      <c r="F2805" s="178" t="n"/>
      <c r="G2805" s="179" t="n"/>
      <c r="H2805" s="179" t="n"/>
      <c r="I2805" s="179" t="n"/>
      <c r="J2805" s="180" t="n"/>
      <c r="K2805" s="178">
        <f>SUMIF($E$6:$E$2789,E2805,$K$6:$K$2789)</f>
        <v/>
      </c>
      <c r="L2805" s="180">
        <f>K2805+L2718</f>
        <v/>
      </c>
      <c r="M2805" s="178">
        <f>SUMIF($E$6:$E$2789,E2805,$M$6:$M$2789)</f>
        <v/>
      </c>
      <c r="N2805" s="180">
        <f>M2805+N2718</f>
        <v/>
      </c>
      <c r="O2805" s="178">
        <f>SUMIF($E$6:$E$2789,E2805,$O$6:$O$2789)</f>
        <v/>
      </c>
      <c r="P2805" s="180">
        <f>O2805+P2718</f>
        <v/>
      </c>
      <c r="Q2805" s="181">
        <f>N2805+P2805</f>
        <v/>
      </c>
      <c r="R2805" s="178">
        <f>SUMIF($E$6:$E$2789,E2805,$R$6:$R$2789)</f>
        <v/>
      </c>
      <c r="S2805" s="180">
        <f>R2805+S2718</f>
        <v/>
      </c>
      <c r="T2805" s="178">
        <f>SUMIF($E$6:$E$2789,E2805,$T$6:$T$2789)</f>
        <v/>
      </c>
      <c r="U2805" s="180">
        <f>T2805+U2718</f>
        <v/>
      </c>
      <c r="V2805" s="182">
        <f>L2805-N2805-U2805</f>
        <v/>
      </c>
      <c r="W2805" s="180">
        <f>IF(L2805-N2805-U2805-V2805=0,"","Error")</f>
        <v/>
      </c>
    </row>
    <row r="2806" ht="13" customHeight="1">
      <c r="A2806" s="23" t="n"/>
      <c r="B2806" s="18" t="n"/>
      <c r="C2806" s="129" t="n"/>
      <c r="D2806" s="38" t="inlineStr">
        <is>
          <t xml:space="preserve">   កម្រៃឆ្លងកាត់សត្វស្លាប (មាន់ ទា...) (មាតិកាចាស់)</t>
        </is>
      </c>
      <c r="E2806" s="54" t="inlineStr">
        <is>
          <t>TFP</t>
        </is>
      </c>
      <c r="F2806" s="178" t="n"/>
      <c r="G2806" s="179" t="n"/>
      <c r="H2806" s="179" t="n"/>
      <c r="I2806" s="179" t="n"/>
      <c r="J2806" s="180" t="n"/>
      <c r="K2806" s="178">
        <f>SUMIF($E$6:$E$2789,E2806,$K$6:$K$2789)</f>
        <v/>
      </c>
      <c r="L2806" s="180">
        <f>K2806+L2719</f>
        <v/>
      </c>
      <c r="M2806" s="178">
        <f>SUMIF($E$6:$E$2789,E2806,$M$6:$M$2789)</f>
        <v/>
      </c>
      <c r="N2806" s="180">
        <f>M2806+N2719</f>
        <v/>
      </c>
      <c r="O2806" s="178">
        <f>SUMIF($E$6:$E$2789,E2806,$O$6:$O$2789)</f>
        <v/>
      </c>
      <c r="P2806" s="180">
        <f>O2806+P2719</f>
        <v/>
      </c>
      <c r="Q2806" s="181">
        <f>N2806+P2806</f>
        <v/>
      </c>
      <c r="R2806" s="178">
        <f>SUMIF($E$6:$E$2789,E2806,$R$6:$R$2789)</f>
        <v/>
      </c>
      <c r="S2806" s="180">
        <f>R2806+S2719</f>
        <v/>
      </c>
      <c r="T2806" s="178">
        <f>SUMIF($E$6:$E$2789,E2806,$T$6:$T$2789)</f>
        <v/>
      </c>
      <c r="U2806" s="180">
        <f>T2806+U2719</f>
        <v/>
      </c>
      <c r="V2806" s="182">
        <f>L2806-N2806-U2806</f>
        <v/>
      </c>
      <c r="W2806" s="180">
        <f>IF(L2806-N2806-U2806-V2806=0,"","Error")</f>
        <v/>
      </c>
    </row>
    <row r="2807" ht="13" customHeight="1">
      <c r="A2807" s="23" t="n"/>
      <c r="B2807" s="18" t="n"/>
      <c r="C2807" s="129" t="n"/>
      <c r="D2807" s="38" t="inlineStr">
        <is>
          <t xml:space="preserve">   កម្រៃឆ្លងកាត់ផលិតផលជលផល (មាតិកាចាស់)</t>
        </is>
      </c>
      <c r="E2807" s="54" t="inlineStr">
        <is>
          <t>TFA</t>
        </is>
      </c>
      <c r="F2807" s="178" t="n"/>
      <c r="G2807" s="179" t="n"/>
      <c r="H2807" s="179" t="n"/>
      <c r="I2807" s="179" t="n"/>
      <c r="J2807" s="180" t="n"/>
      <c r="K2807" s="178">
        <f>SUMIF($E$6:$E$2789,E2807,$K$6:$K$2789)</f>
        <v/>
      </c>
      <c r="L2807" s="180">
        <f>K2807+L2720</f>
        <v/>
      </c>
      <c r="M2807" s="178">
        <f>SUMIF($E$6:$E$2789,E2807,$M$6:$M$2789)</f>
        <v/>
      </c>
      <c r="N2807" s="180">
        <f>M2807+N2720</f>
        <v/>
      </c>
      <c r="O2807" s="178">
        <f>SUMIF($E$6:$E$2789,E2807,$O$6:$O$2789)</f>
        <v/>
      </c>
      <c r="P2807" s="180">
        <f>O2807+P2720</f>
        <v/>
      </c>
      <c r="Q2807" s="181">
        <f>N2807+P2807</f>
        <v/>
      </c>
      <c r="R2807" s="178">
        <f>SUMIF($E$6:$E$2789,E2807,$R$6:$R$2789)</f>
        <v/>
      </c>
      <c r="S2807" s="180">
        <f>R2807+S2720</f>
        <v/>
      </c>
      <c r="T2807" s="178">
        <f>SUMIF($E$6:$E$2789,E2807,$T$6:$T$2789)</f>
        <v/>
      </c>
      <c r="U2807" s="180">
        <f>T2807+U2720</f>
        <v/>
      </c>
      <c r="V2807" s="182">
        <f>L2807-N2807-U2807</f>
        <v/>
      </c>
      <c r="W2807" s="180">
        <f>IF(L2807-N2807-U2807-V2807=0,"","Error")</f>
        <v/>
      </c>
    </row>
    <row r="2808" ht="13" customHeight="1">
      <c r="A2808" s="23" t="n"/>
      <c r="B2808" s="18" t="n"/>
      <c r="C2808" s="183" t="n"/>
      <c r="D2808" s="22" t="inlineStr">
        <is>
          <t>កម្រៃផ្សេងៗ</t>
        </is>
      </c>
      <c r="E2808" s="50" t="inlineStr">
        <is>
          <t>OFS</t>
        </is>
      </c>
      <c r="F2808" s="184" t="n"/>
      <c r="G2808" s="185" t="n"/>
      <c r="H2808" s="185" t="n"/>
      <c r="I2808" s="185" t="n"/>
      <c r="J2808" s="186" t="n"/>
      <c r="K2808" s="184">
        <f>SUMIF($E$6:$E$2789,E2808,$K$6:$K$2789)</f>
        <v/>
      </c>
      <c r="L2808" s="186">
        <f>K2808+L2721</f>
        <v/>
      </c>
      <c r="M2808" s="184">
        <f>SUMIF($E$6:$E$2789,E2808,$M$6:$M$2789)</f>
        <v/>
      </c>
      <c r="N2808" s="186">
        <f>M2808+N2721</f>
        <v/>
      </c>
      <c r="O2808" s="184">
        <f>SUMIF($E$6:$E$2789,E2808,$O$6:$O$2789)</f>
        <v/>
      </c>
      <c r="P2808" s="186">
        <f>O2808+P2721</f>
        <v/>
      </c>
      <c r="Q2808" s="187">
        <f>N2808+P2808</f>
        <v/>
      </c>
      <c r="R2808" s="184">
        <f>SUMIF($E$6:$E$2789,E2808,$R$6:$R$2789)</f>
        <v/>
      </c>
      <c r="S2808" s="186">
        <f>R2808+S2721</f>
        <v/>
      </c>
      <c r="T2808" s="184">
        <f>SUMIF($E$6:$E$2789,E2808,$T$6:$T$2789)</f>
        <v/>
      </c>
      <c r="U2808" s="186">
        <f>T2808+U2721</f>
        <v/>
      </c>
      <c r="V2808" s="188">
        <f>L2808-N2808-U2808</f>
        <v/>
      </c>
      <c r="W2808" s="186">
        <f>IF(L2808-N2808-U2808-V2808=0,"","Error")</f>
        <v/>
      </c>
    </row>
    <row r="2809" ht="13" customHeight="1">
      <c r="A2809" s="15" t="n"/>
      <c r="B2809" s="18" t="n"/>
      <c r="C2809" s="21" t="n">
        <v>71003</v>
      </c>
      <c r="D2809" s="22" t="inlineStr">
        <is>
          <t>ពន្ធគយលើផលិតផលតេលសិលា</t>
        </is>
      </c>
      <c r="E2809" s="50" t="inlineStr">
        <is>
          <t>CPP</t>
        </is>
      </c>
      <c r="F2809" s="184" t="n"/>
      <c r="G2809" s="185" t="n"/>
      <c r="H2809" s="185" t="n"/>
      <c r="I2809" s="185" t="n"/>
      <c r="J2809" s="186" t="n"/>
      <c r="K2809" s="184">
        <f>SUMIF($E$6:$E$2789,E2809,$K$6:$K$2789)</f>
        <v/>
      </c>
      <c r="L2809" s="186">
        <f>K2809+L2722</f>
        <v/>
      </c>
      <c r="M2809" s="184">
        <f>SUMIF($E$6:$E$2789,E2809,$M$6:$M$2789)</f>
        <v/>
      </c>
      <c r="N2809" s="186">
        <f>M2809+N2722</f>
        <v/>
      </c>
      <c r="O2809" s="184">
        <f>SUMIF($E$6:$E$2789,E2809,$O$6:$O$2789)</f>
        <v/>
      </c>
      <c r="P2809" s="186">
        <f>O2809+P2722</f>
        <v/>
      </c>
      <c r="Q2809" s="187">
        <f>N2809+P2809</f>
        <v/>
      </c>
      <c r="R2809" s="184">
        <f>SUMIF($E$6:$E$2789,E2809,$R$6:$R$2789)</f>
        <v/>
      </c>
      <c r="S2809" s="186">
        <f>R2809+S2722</f>
        <v/>
      </c>
      <c r="T2809" s="184">
        <f>SUMIF($E$6:$E$2789,E2809,$T$6:$T$2789)</f>
        <v/>
      </c>
      <c r="U2809" s="186">
        <f>T2809+U2722</f>
        <v/>
      </c>
      <c r="V2809" s="188">
        <f>L2809-N2809-U2809</f>
        <v/>
      </c>
      <c r="W2809" s="186">
        <f>IF(L2809-N2809-U2809-V2809=0,"","Error")</f>
        <v/>
      </c>
    </row>
    <row r="2810" ht="13" customHeight="1">
      <c r="A2810" s="15" t="n"/>
      <c r="B2810" s="18" t="n"/>
      <c r="C2810" s="21" t="n">
        <v>71004</v>
      </c>
      <c r="D2810" s="22" t="inlineStr">
        <is>
          <t>អាករបន្ថែមលើផលិតផលតេលសិលាសម្រាប់ថែទាំផ្លូវថ្នល់</t>
        </is>
      </c>
      <c r="E2810" s="50" t="inlineStr">
        <is>
          <t>ATP</t>
        </is>
      </c>
      <c r="F2810" s="184" t="n"/>
      <c r="G2810" s="185" t="n"/>
      <c r="H2810" s="185" t="n"/>
      <c r="I2810" s="185" t="n"/>
      <c r="J2810" s="186" t="n"/>
      <c r="K2810" s="184">
        <f>SUMIF($E$6:$E$2789,E2810,$K$6:$K$2789)</f>
        <v/>
      </c>
      <c r="L2810" s="186">
        <f>K2810+L2723</f>
        <v/>
      </c>
      <c r="M2810" s="184">
        <f>SUMIF($E$6:$E$2789,E2810,$M$6:$M$2789)</f>
        <v/>
      </c>
      <c r="N2810" s="186">
        <f>M2810+N2723</f>
        <v/>
      </c>
      <c r="O2810" s="184">
        <f>SUMIF($E$6:$E$2789,E2810,$O$6:$O$2789)</f>
        <v/>
      </c>
      <c r="P2810" s="186">
        <f>O2810+P2723</f>
        <v/>
      </c>
      <c r="Q2810" s="187">
        <f>N2810+P2810</f>
        <v/>
      </c>
      <c r="R2810" s="184">
        <f>SUMIF($E$6:$E$2789,E2810,$R$6:$R$2789)</f>
        <v/>
      </c>
      <c r="S2810" s="186">
        <f>R2810+S2723</f>
        <v/>
      </c>
      <c r="T2810" s="184">
        <f>SUMIF($E$6:$E$2789,E2810,$T$6:$T$2789)</f>
        <v/>
      </c>
      <c r="U2810" s="186">
        <f>T2810+U2723</f>
        <v/>
      </c>
      <c r="V2810" s="188">
        <f>L2810-N2810-U2810</f>
        <v/>
      </c>
      <c r="W2810" s="186">
        <f>IF(L2810-N2810-U2810-V2810=0,"","Error")</f>
        <v/>
      </c>
    </row>
    <row r="2811" ht="13" customHeight="1">
      <c r="A2811" s="15" t="n"/>
      <c r="B2811" s="18" t="n"/>
      <c r="C2811" s="21" t="n">
        <v>71005</v>
      </c>
      <c r="D2811" s="22" t="inlineStr">
        <is>
          <t>ផលពីការលក់ទំនិញរឹបអូស និងទំនិញគ្មានការទាមទារ</t>
        </is>
      </c>
      <c r="E2811" s="50" t="inlineStr">
        <is>
          <t>AUC</t>
        </is>
      </c>
      <c r="F2811" s="184" t="n"/>
      <c r="G2811" s="185" t="n"/>
      <c r="H2811" s="185" t="n"/>
      <c r="I2811" s="185" t="n"/>
      <c r="J2811" s="186" t="n"/>
      <c r="K2811" s="184">
        <f>SUMIF($E$6:$E$2789,E2811,$K$6:$K$2789)</f>
        <v/>
      </c>
      <c r="L2811" s="186">
        <f>K2811+L2724</f>
        <v/>
      </c>
      <c r="M2811" s="184">
        <f>SUMIF($E$6:$E$2789,E2811,$M$6:$M$2789)</f>
        <v/>
      </c>
      <c r="N2811" s="186">
        <f>M2811+N2724</f>
        <v/>
      </c>
      <c r="O2811" s="184">
        <f>SUMIF($E$6:$E$2789,E2811,$O$6:$O$2789)</f>
        <v/>
      </c>
      <c r="P2811" s="186">
        <f>O2811+P2724</f>
        <v/>
      </c>
      <c r="Q2811" s="187">
        <f>N2811+P2811</f>
        <v/>
      </c>
      <c r="R2811" s="184">
        <f>SUMIF($E$6:$E$2789,E2811,$R$6:$R$2789)</f>
        <v/>
      </c>
      <c r="S2811" s="186">
        <f>R2811+S2724</f>
        <v/>
      </c>
      <c r="T2811" s="184">
        <f>SUMIF($E$6:$E$2789,E2811,$T$6:$T$2789)</f>
        <v/>
      </c>
      <c r="U2811" s="186">
        <f>T2811+U2724</f>
        <v/>
      </c>
      <c r="V2811" s="188">
        <f>L2811-N2811-U2811</f>
        <v/>
      </c>
      <c r="W2811" s="186">
        <f>IF(L2811-N2811-U2811-V2811=0,"","Error")</f>
        <v/>
      </c>
    </row>
    <row r="2812" ht="13" customHeight="1">
      <c r="A2812" s="15" t="n"/>
      <c r="B2812" s="18" t="n"/>
      <c r="C2812" s="21" t="n">
        <v>71006</v>
      </c>
      <c r="D2812" s="22" t="inlineStr">
        <is>
          <t>ពិន័យផ្សេងៗលើការនាំចូល</t>
        </is>
      </c>
      <c r="E2812" s="50" t="inlineStr">
        <is>
          <t>PIM</t>
        </is>
      </c>
      <c r="F2812" s="184" t="n"/>
      <c r="G2812" s="185" t="n"/>
      <c r="H2812" s="185" t="n"/>
      <c r="I2812" s="185" t="n"/>
      <c r="J2812" s="186" t="n"/>
      <c r="K2812" s="184">
        <f>SUMIF($E$6:$E$2789,E2812,$K$6:$K$2789)</f>
        <v/>
      </c>
      <c r="L2812" s="186">
        <f>K2812+L2725</f>
        <v/>
      </c>
      <c r="M2812" s="184">
        <f>SUMIF($E$6:$E$2789,E2812,$M$6:$M$2789)</f>
        <v/>
      </c>
      <c r="N2812" s="186">
        <f>M2812+N2725</f>
        <v/>
      </c>
      <c r="O2812" s="184">
        <f>SUMIF($E$6:$E$2789,E2812,$O$6:$O$2789)</f>
        <v/>
      </c>
      <c r="P2812" s="186">
        <f>O2812+P2725</f>
        <v/>
      </c>
      <c r="Q2812" s="187">
        <f>N2812+P2812</f>
        <v/>
      </c>
      <c r="R2812" s="184">
        <f>SUMIF($E$6:$E$2789,E2812,$R$6:$R$2789)</f>
        <v/>
      </c>
      <c r="S2812" s="186">
        <f>R2812+S2725</f>
        <v/>
      </c>
      <c r="T2812" s="184">
        <f>SUMIF($E$6:$E$2789,E2812,$T$6:$T$2789)</f>
        <v/>
      </c>
      <c r="U2812" s="186">
        <f>T2812+U2725</f>
        <v/>
      </c>
      <c r="V2812" s="188">
        <f>L2812-N2812-U2812</f>
        <v/>
      </c>
      <c r="W2812" s="186">
        <f>IF(L2812-N2812-U2812-V2812=0,"","Error")</f>
        <v/>
      </c>
    </row>
    <row r="2813" ht="14" customHeight="1" thickBot="1">
      <c r="A2813" s="15" t="n"/>
      <c r="B2813" s="24" t="n"/>
      <c r="C2813" s="55" t="n">
        <v>71007</v>
      </c>
      <c r="D2813" s="56" t="inlineStr">
        <is>
          <t>ពន្ធនាំចូល (ជាបន្ទុករបស់រដ្ឋ)</t>
        </is>
      </c>
      <c r="E2813" s="57" t="inlineStr">
        <is>
          <t>CRP</t>
        </is>
      </c>
      <c r="F2813" s="107" t="n"/>
      <c r="G2813" s="108" t="n"/>
      <c r="H2813" s="108" t="n"/>
      <c r="I2813" s="108" t="n"/>
      <c r="J2813" s="109" t="n"/>
      <c r="K2813" s="107">
        <f>SUMIF($E$6:$E$2789,E2813,$K$6:$K$2789)</f>
        <v/>
      </c>
      <c r="L2813" s="109">
        <f>K2813+L2726</f>
        <v/>
      </c>
      <c r="M2813" s="107">
        <f>SUMIF($E$6:$E$2789,E2813,$M$6:$M$2789)</f>
        <v/>
      </c>
      <c r="N2813" s="109">
        <f>M2813+N2726</f>
        <v/>
      </c>
      <c r="O2813" s="107">
        <f>SUMIF($E$6:$E$2789,E2813,$O$6:$O$2789)</f>
        <v/>
      </c>
      <c r="P2813" s="109">
        <f>O2813+P2726</f>
        <v/>
      </c>
      <c r="Q2813" s="110">
        <f>N2813+P2813</f>
        <v/>
      </c>
      <c r="R2813" s="107">
        <f>SUMIF($E$6:$E$2789,E2813,$R$6:$R$2789)</f>
        <v/>
      </c>
      <c r="S2813" s="109">
        <f>R2813+S2726</f>
        <v/>
      </c>
      <c r="T2813" s="107">
        <f>SUMIF($E$6:$E$2789,E2813,$T$6:$T$2789)</f>
        <v/>
      </c>
      <c r="U2813" s="109">
        <f>T2813+U2726</f>
        <v/>
      </c>
      <c r="V2813" s="111">
        <f>L2813-N2813-U2813</f>
        <v/>
      </c>
      <c r="W2813" s="109">
        <f>IF(L2813-N2813-U2813-V2813=0,"","Error")</f>
        <v/>
      </c>
    </row>
    <row r="2814" ht="13" customHeight="1">
      <c r="A2814" s="15" t="n"/>
      <c r="B2814" s="19" t="inlineStr">
        <is>
          <t>7101</t>
        </is>
      </c>
      <c r="C2814" s="20" t="n">
        <v>71011</v>
      </c>
      <c r="D2814" s="16" t="inlineStr">
        <is>
          <t>អាករលើការនាំចេញឈើ</t>
        </is>
      </c>
      <c r="E2814" s="49" t="inlineStr">
        <is>
          <t>ETW</t>
        </is>
      </c>
      <c r="F2814" s="97" t="n"/>
      <c r="G2814" s="98" t="n"/>
      <c r="H2814" s="98" t="n"/>
      <c r="I2814" s="98" t="n"/>
      <c r="J2814" s="99" t="n"/>
      <c r="K2814" s="97">
        <f>SUMIF($E$6:$E$2789,E2814,$K$6:$K$2789)</f>
        <v/>
      </c>
      <c r="L2814" s="99">
        <f>K2814+L2727</f>
        <v/>
      </c>
      <c r="M2814" s="97">
        <f>SUMIF($E$6:$E$2789,E2814,$M$6:$M$2789)</f>
        <v/>
      </c>
      <c r="N2814" s="99">
        <f>M2814+N2727</f>
        <v/>
      </c>
      <c r="O2814" s="97">
        <f>SUMIF($E$6:$E$2789,E2814,$O$6:$O$2789)</f>
        <v/>
      </c>
      <c r="P2814" s="99">
        <f>O2814+P2727</f>
        <v/>
      </c>
      <c r="Q2814" s="100">
        <f>N2814+P2814</f>
        <v/>
      </c>
      <c r="R2814" s="97">
        <f>SUMIF($E$6:$E$2789,E2814,$R$6:$R$2789)</f>
        <v/>
      </c>
      <c r="S2814" s="99">
        <f>R2814+S2727</f>
        <v/>
      </c>
      <c r="T2814" s="97">
        <f>SUMIF($E$6:$E$2789,E2814,$T$6:$T$2789)</f>
        <v/>
      </c>
      <c r="U2814" s="99">
        <f>T2814+U2727</f>
        <v/>
      </c>
      <c r="V2814" s="101">
        <f>L2814-N2814-U2814</f>
        <v/>
      </c>
      <c r="W2814" s="99">
        <f>IF(L2814-N2814-U2814-V2814=0,"","Error")</f>
        <v/>
      </c>
    </row>
    <row r="2815" ht="13" customHeight="1">
      <c r="A2815" s="15" t="n"/>
      <c r="B2815" s="18" t="n"/>
      <c r="C2815" s="21" t="n">
        <v>71012</v>
      </c>
      <c r="D2815" s="22" t="inlineStr">
        <is>
          <t>អាករលើការនាំចេញកៅស៊ូ</t>
        </is>
      </c>
      <c r="E2815" s="50" t="inlineStr">
        <is>
          <t>ETR</t>
        </is>
      </c>
      <c r="F2815" s="184" t="n"/>
      <c r="G2815" s="185" t="n"/>
      <c r="H2815" s="185" t="n"/>
      <c r="I2815" s="185" t="n"/>
      <c r="J2815" s="186" t="n"/>
      <c r="K2815" s="184">
        <f>SUMIF($E$6:$E$2789,E2815,$K$6:$K$2789)</f>
        <v/>
      </c>
      <c r="L2815" s="186">
        <f>K2815+L2728</f>
        <v/>
      </c>
      <c r="M2815" s="184">
        <f>SUMIF($E$6:$E$2789,E2815,$M$6:$M$2789)</f>
        <v/>
      </c>
      <c r="N2815" s="186">
        <f>M2815+N2728</f>
        <v/>
      </c>
      <c r="O2815" s="184">
        <f>SUMIF($E$6:$E$2789,E2815,$O$6:$O$2789)</f>
        <v/>
      </c>
      <c r="P2815" s="186">
        <f>O2815+P2728</f>
        <v/>
      </c>
      <c r="Q2815" s="187">
        <f>N2815+P2815</f>
        <v/>
      </c>
      <c r="R2815" s="184">
        <f>SUMIF($E$6:$E$2789,E2815,$R$6:$R$2789)</f>
        <v/>
      </c>
      <c r="S2815" s="186">
        <f>R2815+S2728</f>
        <v/>
      </c>
      <c r="T2815" s="184">
        <f>SUMIF($E$6:$E$2789,E2815,$T$6:$T$2789)</f>
        <v/>
      </c>
      <c r="U2815" s="186">
        <f>T2815+U2728</f>
        <v/>
      </c>
      <c r="V2815" s="188">
        <f>L2815-N2815-U2815</f>
        <v/>
      </c>
      <c r="W2815" s="186">
        <f>IF(L2815-N2815-U2815-V2815=0,"","Error")</f>
        <v/>
      </c>
    </row>
    <row r="2816" ht="13" customHeight="1">
      <c r="A2816" s="15" t="n"/>
      <c r="B2816" s="18" t="n"/>
      <c r="C2816" s="21" t="n">
        <v>71013</v>
      </c>
      <c r="D2816" s="22" t="inlineStr">
        <is>
          <t>អាករលើការនាំចេញផលិតផលតេលសិលា</t>
        </is>
      </c>
      <c r="E2816" s="50" t="inlineStr">
        <is>
          <t>ETP</t>
        </is>
      </c>
      <c r="F2816" s="184" t="n"/>
      <c r="G2816" s="185" t="n"/>
      <c r="H2816" s="185" t="n"/>
      <c r="I2816" s="185" t="n"/>
      <c r="J2816" s="186" t="n"/>
      <c r="K2816" s="184">
        <f>SUMIF($E$6:$E$2789,E2816,$K$6:$K$2789)</f>
        <v/>
      </c>
      <c r="L2816" s="186">
        <f>K2816+L2729</f>
        <v/>
      </c>
      <c r="M2816" s="184">
        <f>SUMIF($E$6:$E$2789,E2816,$M$6:$M$2789)</f>
        <v/>
      </c>
      <c r="N2816" s="186">
        <f>M2816+N2729</f>
        <v/>
      </c>
      <c r="O2816" s="184">
        <f>SUMIF($E$6:$E$2789,E2816,$O$6:$O$2789)</f>
        <v/>
      </c>
      <c r="P2816" s="186">
        <f>O2816+P2729</f>
        <v/>
      </c>
      <c r="Q2816" s="187">
        <f>N2816+P2816</f>
        <v/>
      </c>
      <c r="R2816" s="184">
        <f>SUMIF($E$6:$E$2789,E2816,$R$6:$R$2789)</f>
        <v/>
      </c>
      <c r="S2816" s="186">
        <f>R2816+S2729</f>
        <v/>
      </c>
      <c r="T2816" s="184">
        <f>SUMIF($E$6:$E$2789,E2816,$T$6:$T$2789)</f>
        <v/>
      </c>
      <c r="U2816" s="186">
        <f>T2816+U2729</f>
        <v/>
      </c>
      <c r="V2816" s="188">
        <f>L2816-N2816-U2816</f>
        <v/>
      </c>
      <c r="W2816" s="186">
        <f>IF(L2816-N2816-U2816-V2816=0,"","Error")</f>
        <v/>
      </c>
    </row>
    <row r="2817" ht="13" customHeight="1">
      <c r="A2817" s="15" t="n"/>
      <c r="B2817" s="18" t="n"/>
      <c r="C2817" s="21" t="n">
        <v>71014</v>
      </c>
      <c r="D2817" s="22" t="inlineStr">
        <is>
          <t>អាករលើការនាំចេញទំនិញផ្សេងៗ</t>
        </is>
      </c>
      <c r="E2817" s="50" t="inlineStr">
        <is>
          <t>ETO</t>
        </is>
      </c>
      <c r="F2817" s="184" t="n"/>
      <c r="G2817" s="185" t="n"/>
      <c r="H2817" s="185" t="n"/>
      <c r="I2817" s="185" t="n"/>
      <c r="J2817" s="186" t="n"/>
      <c r="K2817" s="184">
        <f>SUMIF($E$6:$E$2789,E2817,$K$6:$K$2789)</f>
        <v/>
      </c>
      <c r="L2817" s="186">
        <f>K2817+L2730</f>
        <v/>
      </c>
      <c r="M2817" s="184">
        <f>SUMIF($E$6:$E$2789,E2817,$M$6:$M$2789)</f>
        <v/>
      </c>
      <c r="N2817" s="186">
        <f>M2817+N2730</f>
        <v/>
      </c>
      <c r="O2817" s="184">
        <f>SUMIF($E$6:$E$2789,E2817,$O$6:$O$2789)</f>
        <v/>
      </c>
      <c r="P2817" s="186">
        <f>O2817+P2730</f>
        <v/>
      </c>
      <c r="Q2817" s="187">
        <f>N2817+P2817</f>
        <v/>
      </c>
      <c r="R2817" s="184">
        <f>SUMIF($E$6:$E$2789,E2817,$R$6:$R$2789)</f>
        <v/>
      </c>
      <c r="S2817" s="186">
        <f>R2817+S2730</f>
        <v/>
      </c>
      <c r="T2817" s="184">
        <f>SUMIF($E$6:$E$2789,E2817,$T$6:$T$2789)</f>
        <v/>
      </c>
      <c r="U2817" s="186">
        <f>T2817+U2730</f>
        <v/>
      </c>
      <c r="V2817" s="188">
        <f>L2817-N2817-U2817</f>
        <v/>
      </c>
      <c r="W2817" s="186">
        <f>IF(L2817-N2817-U2817-V2817=0,"","Error")</f>
        <v/>
      </c>
    </row>
    <row r="2818" ht="14" customHeight="1" thickBot="1">
      <c r="A2818" s="81" t="n"/>
      <c r="B2818" s="24" t="n"/>
      <c r="C2818" s="55" t="n">
        <v>71016</v>
      </c>
      <c r="D2818" s="56" t="inlineStr">
        <is>
          <t>ពិន័យផ្សេងៗលើការនាំចេញ</t>
        </is>
      </c>
      <c r="E2818" s="57" t="inlineStr">
        <is>
          <t>PEX</t>
        </is>
      </c>
      <c r="F2818" s="107" t="n"/>
      <c r="G2818" s="108" t="n"/>
      <c r="H2818" s="108" t="n"/>
      <c r="I2818" s="108" t="n"/>
      <c r="J2818" s="109" t="n"/>
      <c r="K2818" s="107">
        <f>SUMIF($E$6:$E$2789,E2818,$K$6:$K$2789)</f>
        <v/>
      </c>
      <c r="L2818" s="109">
        <f>K2818+L2731</f>
        <v/>
      </c>
      <c r="M2818" s="107">
        <f>SUMIF($E$6:$E$2789,E2818,$M$6:$M$2789)</f>
        <v/>
      </c>
      <c r="N2818" s="109">
        <f>M2818+N2731</f>
        <v/>
      </c>
      <c r="O2818" s="107">
        <f>SUMIF($E$6:$E$2789,E2818,$O$6:$O$2789)</f>
        <v/>
      </c>
      <c r="P2818" s="109">
        <f>O2818+P2731</f>
        <v/>
      </c>
      <c r="Q2818" s="110">
        <f>N2818+P2818</f>
        <v/>
      </c>
      <c r="R2818" s="107">
        <f>SUMIF($E$6:$E$2789,E2818,$R$6:$R$2789)</f>
        <v/>
      </c>
      <c r="S2818" s="109">
        <f>R2818+S2731</f>
        <v/>
      </c>
      <c r="T2818" s="107">
        <f>SUMIF($E$6:$E$2789,E2818,$T$6:$T$2789)</f>
        <v/>
      </c>
      <c r="U2818" s="109">
        <f>T2818+U2731</f>
        <v/>
      </c>
      <c r="V2818" s="111">
        <f>L2818-N2818-U2818</f>
        <v/>
      </c>
      <c r="W2818" s="109">
        <f>IF(L2818-N2818-U2818-V2818=0,"","Error")</f>
        <v/>
      </c>
    </row>
    <row r="2819" ht="14" customHeight="1" thickBot="1">
      <c r="A2819" s="25" t="inlineStr">
        <is>
          <t>73</t>
        </is>
      </c>
      <c r="B2819" s="19" t="inlineStr">
        <is>
          <t>7301</t>
        </is>
      </c>
      <c r="C2819" s="26" t="n">
        <v>73011</v>
      </c>
      <c r="D2819" s="36" t="inlineStr">
        <is>
          <t>ការលក់សម្ភារបរិក្ខារ សម្ភារខូចខាត សម្ភារសិក្សា</t>
        </is>
      </c>
      <c r="E2819" s="58" t="inlineStr">
        <is>
          <t>SOS</t>
        </is>
      </c>
      <c r="F2819" s="189" t="n"/>
      <c r="G2819" s="190" t="n"/>
      <c r="H2819" s="190" t="n"/>
      <c r="I2819" s="190" t="n"/>
      <c r="J2819" s="114" t="n"/>
      <c r="K2819" s="189">
        <f>SUMIF($E$6:$E$2789,E2819,$K$6:$K$2789)</f>
        <v/>
      </c>
      <c r="L2819" s="114">
        <f>K2819+L2732</f>
        <v/>
      </c>
      <c r="M2819" s="189">
        <f>SUMIF($E$6:$E$2789,E2819,$M$6:$M$2789)</f>
        <v/>
      </c>
      <c r="N2819" s="114">
        <f>M2819+N2732</f>
        <v/>
      </c>
      <c r="O2819" s="189">
        <f>SUMIF($E$6:$E$2789,E2819,$O$6:$O$2789)</f>
        <v/>
      </c>
      <c r="P2819" s="114">
        <f>O2819+P2732</f>
        <v/>
      </c>
      <c r="Q2819" s="115">
        <f>N2819+P2819</f>
        <v/>
      </c>
      <c r="R2819" s="189">
        <f>SUMIF($E$6:$E$2789,E2819,$R$6:$R$2789)</f>
        <v/>
      </c>
      <c r="S2819" s="114">
        <f>R2819+S2732</f>
        <v/>
      </c>
      <c r="T2819" s="189">
        <f>SUMIF($E$6:$E$2789,E2819,$T$6:$T$2789)</f>
        <v/>
      </c>
      <c r="U2819" s="114">
        <f>T2819+U2732</f>
        <v/>
      </c>
      <c r="V2819" s="191">
        <f>L2819-N2819-U2819</f>
        <v/>
      </c>
      <c r="W2819" s="114">
        <f>IF(L2819-N2819-U2819-V2819=0,"","Error")</f>
        <v/>
      </c>
    </row>
    <row r="2820" ht="14" customHeight="1" thickBot="1">
      <c r="A2820" s="23" t="n"/>
      <c r="B2820" s="18" t="n"/>
      <c r="C2820" s="143" t="inlineStr">
        <is>
          <t>73012</t>
        </is>
      </c>
      <c r="D2820" s="128" t="inlineStr">
        <is>
          <t>សរុបលក់ឯកសារ លតាប័ត្រ និងលិខិតបោះពុម្ពផ្សេងៗ</t>
        </is>
      </c>
      <c r="E2820" s="90" t="n"/>
      <c r="F2820" s="118" t="n"/>
      <c r="G2820" s="119">
        <f>SUM(G2821:G2825)</f>
        <v/>
      </c>
      <c r="H2820" s="119">
        <f>SUM(H2821:H2825)</f>
        <v/>
      </c>
      <c r="I2820" s="119">
        <f>SUM(I2821:I2825)</f>
        <v/>
      </c>
      <c r="J2820" s="120">
        <f>SUM(J2821:J2825)</f>
        <v/>
      </c>
      <c r="K2820" s="118">
        <f>SUM(K2821:K2825)</f>
        <v/>
      </c>
      <c r="L2820" s="120">
        <f>SUM(L2821:L2825)</f>
        <v/>
      </c>
      <c r="M2820" s="118">
        <f>SUM(M2821:M2825)</f>
        <v/>
      </c>
      <c r="N2820" s="120">
        <f>SUM(N2821:N2825)</f>
        <v/>
      </c>
      <c r="O2820" s="118">
        <f>SUM(O2821:O2825)</f>
        <v/>
      </c>
      <c r="P2820" s="120">
        <f>SUM(P2821:P2825)</f>
        <v/>
      </c>
      <c r="Q2820" s="121">
        <f>SUM(Q2821:Q2825)</f>
        <v/>
      </c>
      <c r="R2820" s="118">
        <f>SUM(R2821:R2825)</f>
        <v/>
      </c>
      <c r="S2820" s="120">
        <f>SUM(S2821:S2825)</f>
        <v/>
      </c>
      <c r="T2820" s="118">
        <f>SUM(T2821:T2825)</f>
        <v/>
      </c>
      <c r="U2820" s="120">
        <f>SUM(U2821:U2825)</f>
        <v/>
      </c>
      <c r="V2820" s="122">
        <f>SUM(V2821:V2825)</f>
        <v/>
      </c>
      <c r="W2820" s="120">
        <f>IF(L2820-N2820-U2820-V2820=0,"","Error")</f>
        <v/>
      </c>
    </row>
    <row r="2821" ht="13" customHeight="1">
      <c r="A2821" s="23" t="n"/>
      <c r="B2821" s="18" t="n"/>
      <c r="C2821" s="127" t="n"/>
      <c r="D2821" s="14" t="inlineStr">
        <is>
          <t>កម្រៃលតាប័ត្ររថយន្ដ</t>
        </is>
      </c>
      <c r="E2821" s="59" t="inlineStr">
        <is>
          <t>VVF</t>
        </is>
      </c>
      <c r="F2821" s="192" t="n"/>
      <c r="G2821" s="193" t="n"/>
      <c r="H2821" s="193" t="n"/>
      <c r="I2821" s="193" t="n"/>
      <c r="J2821" s="194" t="n"/>
      <c r="K2821" s="192">
        <f>SUMIF($E$6:$E$2789,E2821,$K$6:$K$2789)</f>
        <v/>
      </c>
      <c r="L2821" s="194">
        <f>K2821+L2734</f>
        <v/>
      </c>
      <c r="M2821" s="192">
        <f>SUMIF($E$6:$E$2789,E2821,$M$6:$M$2789)</f>
        <v/>
      </c>
      <c r="N2821" s="194">
        <f>M2821+N2734</f>
        <v/>
      </c>
      <c r="O2821" s="192">
        <f>SUMIF($E$6:$E$2789,E2821,$O$6:$O$2789)</f>
        <v/>
      </c>
      <c r="P2821" s="194">
        <f>O2821+P2734</f>
        <v/>
      </c>
      <c r="Q2821" s="195">
        <f>N2821+P2821</f>
        <v/>
      </c>
      <c r="R2821" s="192">
        <f>SUMIF($E$6:$E$2789,E2821,$R$6:$R$2789)</f>
        <v/>
      </c>
      <c r="S2821" s="194">
        <f>R2821+S2734</f>
        <v/>
      </c>
      <c r="T2821" s="192">
        <f>SUMIF($E$6:$E$2789,E2821,$T$6:$T$2789)</f>
        <v/>
      </c>
      <c r="U2821" s="194">
        <f>T2821+U2734</f>
        <v/>
      </c>
      <c r="V2821" s="196">
        <f>L2821-N2821-U2821</f>
        <v/>
      </c>
      <c r="W2821" s="194">
        <f>IF(L2821-N2821-U2821-V2821=0,"","Error")</f>
        <v/>
      </c>
    </row>
    <row r="2822" ht="13" customHeight="1">
      <c r="A2822" s="23" t="n"/>
      <c r="B2822" s="18" t="n"/>
      <c r="C2822" s="127" t="n"/>
      <c r="D2822" s="6" t="inlineStr">
        <is>
          <t>កម្រៃត្រាពន្ធគយ</t>
        </is>
      </c>
      <c r="E2822" s="60" t="inlineStr">
        <is>
          <t>CSF</t>
        </is>
      </c>
      <c r="F2822" s="150" t="n"/>
      <c r="G2822" s="151" t="n"/>
      <c r="H2822" s="151" t="n"/>
      <c r="I2822" s="151" t="n"/>
      <c r="J2822" s="152" t="n"/>
      <c r="K2822" s="150">
        <f>SUMIF($E$6:$E$2789,E2822,$K$6:$K$2789)</f>
        <v/>
      </c>
      <c r="L2822" s="152">
        <f>K2822+L2735</f>
        <v/>
      </c>
      <c r="M2822" s="150">
        <f>SUMIF($E$6:$E$2789,E2822,$M$6:$M$2789)</f>
        <v/>
      </c>
      <c r="N2822" s="152">
        <f>M2822+N2735</f>
        <v/>
      </c>
      <c r="O2822" s="150">
        <f>SUMIF($E$6:$E$2789,E2822,$O$6:$O$2789)</f>
        <v/>
      </c>
      <c r="P2822" s="152">
        <f>O2822+P2735</f>
        <v/>
      </c>
      <c r="Q2822" s="153">
        <f>N2822+P2822</f>
        <v/>
      </c>
      <c r="R2822" s="150">
        <f>SUMIF($E$6:$E$2789,E2822,$R$6:$R$2789)</f>
        <v/>
      </c>
      <c r="S2822" s="152">
        <f>R2822+S2735</f>
        <v/>
      </c>
      <c r="T2822" s="150">
        <f>SUMIF($E$6:$E$2789,E2822,$T$6:$T$2789)</f>
        <v/>
      </c>
      <c r="U2822" s="152">
        <f>T2822+U2735</f>
        <v/>
      </c>
      <c r="V2822" s="154">
        <f>L2822-N2822-U2822</f>
        <v/>
      </c>
      <c r="W2822" s="152">
        <f>IF(L2822-N2822-U2822-V2822=0,"","Error")</f>
        <v/>
      </c>
    </row>
    <row r="2823" ht="13" customHeight="1">
      <c r="A2823" s="23" t="n"/>
      <c r="B2823" s="18" t="n"/>
      <c r="C2823" s="127" t="n"/>
      <c r="D2823" s="6" t="inlineStr">
        <is>
          <t>កម្រៃតែមប្រិ៍អាករ</t>
        </is>
      </c>
      <c r="E2823" s="60" t="inlineStr">
        <is>
          <t>STF</t>
        </is>
      </c>
      <c r="F2823" s="150" t="n"/>
      <c r="G2823" s="151" t="n"/>
      <c r="H2823" s="151" t="n"/>
      <c r="I2823" s="151" t="n"/>
      <c r="J2823" s="152" t="n"/>
      <c r="K2823" s="150">
        <f>SUMIF($E$6:$E$2789,E2823,$K$6:$K$2789)</f>
        <v/>
      </c>
      <c r="L2823" s="152">
        <f>K2823+L2736</f>
        <v/>
      </c>
      <c r="M2823" s="150">
        <f>SUMIF($E$6:$E$2789,E2823,$M$6:$M$2789)</f>
        <v/>
      </c>
      <c r="N2823" s="152">
        <f>M2823+N2736</f>
        <v/>
      </c>
      <c r="O2823" s="150">
        <f>SUMIF($E$6:$E$2789,E2823,$O$6:$O$2789)</f>
        <v/>
      </c>
      <c r="P2823" s="152">
        <f>O2823+P2736</f>
        <v/>
      </c>
      <c r="Q2823" s="153">
        <f>N2823+P2823</f>
        <v/>
      </c>
      <c r="R2823" s="150">
        <f>SUMIF($E$6:$E$2789,E2823,$R$6:$R$2789)</f>
        <v/>
      </c>
      <c r="S2823" s="152">
        <f>R2823+S2736</f>
        <v/>
      </c>
      <c r="T2823" s="150">
        <f>SUMIF($E$6:$E$2789,E2823,$T$6:$T$2789)</f>
        <v/>
      </c>
      <c r="U2823" s="152">
        <f>T2823+U2736</f>
        <v/>
      </c>
      <c r="V2823" s="154">
        <f>L2823-N2823-U2823</f>
        <v/>
      </c>
      <c r="W2823" s="152">
        <f>IF(L2823-N2823-U2823-V2823=0,"","Error")</f>
        <v/>
      </c>
    </row>
    <row r="2824" ht="13" customHeight="1">
      <c r="A2824" s="23" t="n"/>
      <c r="B2824" s="18" t="n"/>
      <c r="C2824" s="127" t="n"/>
      <c r="D2824" s="6" t="inlineStr">
        <is>
          <t>កម្រៃបណ្ណដឹកជញ្ជូនទំនិញ</t>
        </is>
      </c>
      <c r="E2824" s="60" t="inlineStr">
        <is>
          <t>TSF</t>
        </is>
      </c>
      <c r="F2824" s="150" t="n"/>
      <c r="G2824" s="151" t="n"/>
      <c r="H2824" s="151" t="n"/>
      <c r="I2824" s="151" t="n"/>
      <c r="J2824" s="152" t="n"/>
      <c r="K2824" s="150">
        <f>SUMIF($E$6:$E$2789,E2824,$K$6:$K$2789)</f>
        <v/>
      </c>
      <c r="L2824" s="152">
        <f>K2824+L2737</f>
        <v/>
      </c>
      <c r="M2824" s="150">
        <f>SUMIF($E$6:$E$2789,E2824,$M$6:$M$2789)</f>
        <v/>
      </c>
      <c r="N2824" s="152">
        <f>M2824+N2737</f>
        <v/>
      </c>
      <c r="O2824" s="150">
        <f>SUMIF($E$6:$E$2789,E2824,$O$6:$O$2789)</f>
        <v/>
      </c>
      <c r="P2824" s="152">
        <f>O2824+P2737</f>
        <v/>
      </c>
      <c r="Q2824" s="153">
        <f>N2824+P2824</f>
        <v/>
      </c>
      <c r="R2824" s="150">
        <f>SUMIF($E$6:$E$2789,E2824,$R$6:$R$2789)</f>
        <v/>
      </c>
      <c r="S2824" s="152">
        <f>R2824+S2737</f>
        <v/>
      </c>
      <c r="T2824" s="150">
        <f>SUMIF($E$6:$E$2789,E2824,$T$6:$T$2789)</f>
        <v/>
      </c>
      <c r="U2824" s="152">
        <f>T2824+U2737</f>
        <v/>
      </c>
      <c r="V2824" s="154">
        <f>L2824-N2824-U2824</f>
        <v/>
      </c>
      <c r="W2824" s="152">
        <f>IF(L2824-N2824-U2824-V2824=0,"","Error")</f>
        <v/>
      </c>
    </row>
    <row r="2825" ht="13" customHeight="1">
      <c r="A2825" s="23" t="n"/>
      <c r="B2825" s="18" t="n"/>
      <c r="C2825" s="127" t="n"/>
      <c r="D2825" s="7" t="inlineStr">
        <is>
          <t>កម្រៃសៀលកុងតឺន័រ</t>
        </is>
      </c>
      <c r="E2825" s="61" t="inlineStr">
        <is>
          <t>CCS</t>
        </is>
      </c>
      <c r="F2825" s="197" t="n"/>
      <c r="G2825" s="198" t="n"/>
      <c r="H2825" s="198" t="n"/>
      <c r="I2825" s="198" t="n"/>
      <c r="J2825" s="199" t="n"/>
      <c r="K2825" s="197">
        <f>SUMIF($E$6:$E$2789,E2825,$K$6:$K$2789)</f>
        <v/>
      </c>
      <c r="L2825" s="199">
        <f>K2825+L2738</f>
        <v/>
      </c>
      <c r="M2825" s="197">
        <f>SUMIF($E$6:$E$2789,E2825,$M$6:$M$2789)</f>
        <v/>
      </c>
      <c r="N2825" s="199">
        <f>M2825+N2738</f>
        <v/>
      </c>
      <c r="O2825" s="197">
        <f>SUMIF($E$6:$E$2789,E2825,$O$6:$O$2789)</f>
        <v/>
      </c>
      <c r="P2825" s="199">
        <f>O2825+P2738</f>
        <v/>
      </c>
      <c r="Q2825" s="200">
        <f>N2825+P2825</f>
        <v/>
      </c>
      <c r="R2825" s="197">
        <f>SUMIF($E$6:$E$2789,E2825,$R$6:$R$2789)</f>
        <v/>
      </c>
      <c r="S2825" s="199">
        <f>R2825+S2738</f>
        <v/>
      </c>
      <c r="T2825" s="197">
        <f>SUMIF($E$6:$E$2789,E2825,$T$6:$T$2789)</f>
        <v/>
      </c>
      <c r="U2825" s="199">
        <f>T2825+U2738</f>
        <v/>
      </c>
      <c r="V2825" s="201">
        <f>L2825-N2825-U2825</f>
        <v/>
      </c>
      <c r="W2825" s="199">
        <f>IF(L2825-N2825-U2825-V2825=0,"","Error")</f>
        <v/>
      </c>
    </row>
    <row r="2826" ht="13" customHeight="1">
      <c r="A2826" s="15" t="n"/>
      <c r="B2826" s="18" t="n"/>
      <c r="C2826" s="21" t="n">
        <v>73013</v>
      </c>
      <c r="D2826" s="22" t="inlineStr">
        <is>
          <t>ផលបានពីការលក់ទ្រព្យសម្បត្តិកំទេចកំទី</t>
        </is>
      </c>
      <c r="E2826" s="62" t="inlineStr">
        <is>
          <t>SOM</t>
        </is>
      </c>
      <c r="F2826" s="184" t="n"/>
      <c r="G2826" s="185" t="n"/>
      <c r="H2826" s="185" t="n"/>
      <c r="I2826" s="185" t="n"/>
      <c r="J2826" s="186" t="n"/>
      <c r="K2826" s="184">
        <f>SUMIF($E$6:$E$2789,E2826,$K$6:$K$2789)</f>
        <v/>
      </c>
      <c r="L2826" s="186">
        <f>K2826+L2739</f>
        <v/>
      </c>
      <c r="M2826" s="184">
        <f>SUMIF($E$6:$E$2789,E2826,$M$6:$M$2789)</f>
        <v/>
      </c>
      <c r="N2826" s="186">
        <f>M2826+N2739</f>
        <v/>
      </c>
      <c r="O2826" s="184">
        <f>SUMIF($E$6:$E$2789,E2826,$O$6:$O$2789)</f>
        <v/>
      </c>
      <c r="P2826" s="186">
        <f>O2826+P2739</f>
        <v/>
      </c>
      <c r="Q2826" s="187">
        <f>N2826+P2826</f>
        <v/>
      </c>
      <c r="R2826" s="184">
        <f>SUMIF($E$6:$E$2789,E2826,$R$6:$R$2789)</f>
        <v/>
      </c>
      <c r="S2826" s="186">
        <f>R2826+S2739</f>
        <v/>
      </c>
      <c r="T2826" s="184">
        <f>SUMIF($E$6:$E$2789,E2826,$T$6:$T$2789)</f>
        <v/>
      </c>
      <c r="U2826" s="186">
        <f>T2826+U2739</f>
        <v/>
      </c>
      <c r="V2826" s="188">
        <f>L2826-N2826-U2826</f>
        <v/>
      </c>
      <c r="W2826" s="186">
        <f>IF(L2826-N2826-U2826-V2826=0,"","Error")</f>
        <v/>
      </c>
    </row>
    <row r="2827" ht="13" customHeight="1">
      <c r="A2827" s="15" t="n"/>
      <c r="B2827" s="18" t="n"/>
      <c r="C2827" s="21" t="n">
        <v>73015</v>
      </c>
      <c r="D2827" s="22" t="inlineStr">
        <is>
          <t>ការលក់មធ្យោបាយដឹកជញ្ជូន និងគ្រឿងចក្រចាស់ៗ ឬខូច</t>
        </is>
      </c>
      <c r="E2827" s="62" t="inlineStr">
        <is>
          <t>SOV</t>
        </is>
      </c>
      <c r="F2827" s="184" t="n"/>
      <c r="G2827" s="185" t="n"/>
      <c r="H2827" s="185" t="n"/>
      <c r="I2827" s="185" t="n"/>
      <c r="J2827" s="186" t="n"/>
      <c r="K2827" s="184">
        <f>SUMIF($E$6:$E$2789,E2827,$K$6:$K$2789)</f>
        <v/>
      </c>
      <c r="L2827" s="186">
        <f>K2827+L2740</f>
        <v/>
      </c>
      <c r="M2827" s="184">
        <f>SUMIF($E$6:$E$2789,E2827,$M$6:$M$2789)</f>
        <v/>
      </c>
      <c r="N2827" s="186">
        <f>M2827+N2740</f>
        <v/>
      </c>
      <c r="O2827" s="184">
        <f>SUMIF($E$6:$E$2789,E2827,$O$6:$O$2789)</f>
        <v/>
      </c>
      <c r="P2827" s="186">
        <f>O2827+P2740</f>
        <v/>
      </c>
      <c r="Q2827" s="187">
        <f>N2827+P2827</f>
        <v/>
      </c>
      <c r="R2827" s="184">
        <f>SUMIF($E$6:$E$2789,E2827,$R$6:$R$2789)</f>
        <v/>
      </c>
      <c r="S2827" s="186">
        <f>R2827+S2740</f>
        <v/>
      </c>
      <c r="T2827" s="184">
        <f>SUMIF($E$6:$E$2789,E2827,$T$6:$T$2789)</f>
        <v/>
      </c>
      <c r="U2827" s="186">
        <f>T2827+U2740</f>
        <v/>
      </c>
      <c r="V2827" s="188">
        <f>L2827-N2827-U2827</f>
        <v/>
      </c>
      <c r="W2827" s="186">
        <f>IF(L2827-N2827-U2827-V2827=0,"","Error")</f>
        <v/>
      </c>
    </row>
    <row r="2828" ht="13" customHeight="1">
      <c r="A2828" s="15" t="n"/>
      <c r="B2828" s="18" t="n"/>
      <c r="C2828" s="21" t="n">
        <v>73016</v>
      </c>
      <c r="D2828" s="22" t="inlineStr">
        <is>
          <t>ការលក់ឧបករណ៍អេឡិចត្រូនិចចាស់ៗ ឬ ខូច</t>
        </is>
      </c>
      <c r="E2828" s="62" t="inlineStr">
        <is>
          <t>SOD</t>
        </is>
      </c>
      <c r="F2828" s="184" t="n"/>
      <c r="G2828" s="185" t="n"/>
      <c r="H2828" s="185" t="n"/>
      <c r="I2828" s="185" t="n"/>
      <c r="J2828" s="186" t="n"/>
      <c r="K2828" s="184">
        <f>SUMIF($E$6:$E$2789,E2828,$K$6:$K$2789)</f>
        <v/>
      </c>
      <c r="L2828" s="186">
        <f>K2828+L2741</f>
        <v/>
      </c>
      <c r="M2828" s="184">
        <f>SUMIF($E$6:$E$2789,E2828,$M$6:$M$2789)</f>
        <v/>
      </c>
      <c r="N2828" s="186">
        <f>M2828+N2741</f>
        <v/>
      </c>
      <c r="O2828" s="184">
        <f>SUMIF($E$6:$E$2789,E2828,$O$6:$O$2789)</f>
        <v/>
      </c>
      <c r="P2828" s="186">
        <f>O2828+P2741</f>
        <v/>
      </c>
      <c r="Q2828" s="187">
        <f>N2828+P2828</f>
        <v/>
      </c>
      <c r="R2828" s="184">
        <f>SUMIF($E$6:$E$2789,E2828,$R$6:$R$2789)</f>
        <v/>
      </c>
      <c r="S2828" s="186">
        <f>R2828+S2741</f>
        <v/>
      </c>
      <c r="T2828" s="184">
        <f>SUMIF($E$6:$E$2789,E2828,$T$6:$T$2789)</f>
        <v/>
      </c>
      <c r="U2828" s="186">
        <f>T2828+U2741</f>
        <v/>
      </c>
      <c r="V2828" s="188">
        <f>L2828-N2828-U2828</f>
        <v/>
      </c>
      <c r="W2828" s="186">
        <f>IF(L2828-N2828-U2828-V2828=0,"","Error")</f>
        <v/>
      </c>
    </row>
    <row r="2829" ht="13" customHeight="1">
      <c r="A2829" s="15" t="n"/>
      <c r="B2829" s="18" t="n"/>
      <c r="C2829" s="21" t="n">
        <v>73017</v>
      </c>
      <c r="D2829" s="22" t="inlineStr">
        <is>
          <t>ការលក់ឧបករណ៍អគ្គិសនីចាស់ៗ ឬ ខូច</t>
        </is>
      </c>
      <c r="E2829" s="62" t="inlineStr">
        <is>
          <t>SOE</t>
        </is>
      </c>
      <c r="F2829" s="184" t="n"/>
      <c r="G2829" s="185" t="n"/>
      <c r="H2829" s="185" t="n"/>
      <c r="I2829" s="185" t="n"/>
      <c r="J2829" s="186" t="n"/>
      <c r="K2829" s="184">
        <f>SUMIF($E$6:$E$2789,E2829,$K$6:$K$2789)</f>
        <v/>
      </c>
      <c r="L2829" s="186">
        <f>K2829+L2742</f>
        <v/>
      </c>
      <c r="M2829" s="184">
        <f>SUMIF($E$6:$E$2789,E2829,$M$6:$M$2789)</f>
        <v/>
      </c>
      <c r="N2829" s="186">
        <f>M2829+N2742</f>
        <v/>
      </c>
      <c r="O2829" s="184">
        <f>SUMIF($E$6:$E$2789,E2829,$O$6:$O$2789)</f>
        <v/>
      </c>
      <c r="P2829" s="186">
        <f>O2829+P2742</f>
        <v/>
      </c>
      <c r="Q2829" s="187">
        <f>N2829+P2829</f>
        <v/>
      </c>
      <c r="R2829" s="184">
        <f>SUMIF($E$6:$E$2789,E2829,$R$6:$R$2789)</f>
        <v/>
      </c>
      <c r="S2829" s="186">
        <f>R2829+S2742</f>
        <v/>
      </c>
      <c r="T2829" s="184">
        <f>SUMIF($E$6:$E$2789,E2829,$T$6:$T$2789)</f>
        <v/>
      </c>
      <c r="U2829" s="186">
        <f>T2829+U2742</f>
        <v/>
      </c>
      <c r="V2829" s="188">
        <f>L2829-N2829-U2829</f>
        <v/>
      </c>
      <c r="W2829" s="186">
        <f>IF(L2829-N2829-U2829-V2829=0,"","Error")</f>
        <v/>
      </c>
    </row>
    <row r="2830" ht="14" customHeight="1" thickBot="1">
      <c r="A2830" s="15" t="n"/>
      <c r="B2830" s="24" t="n"/>
      <c r="C2830" s="55" t="n">
        <v>73018</v>
      </c>
      <c r="D2830" s="56" t="inlineStr">
        <is>
          <t>ការលក់ទ្រព្យសម្បត្តិនៃរដ្ឋបាលសាធារណៈផ្សេងទៀត</t>
        </is>
      </c>
      <c r="E2830" s="80" t="inlineStr">
        <is>
          <t>SOO</t>
        </is>
      </c>
      <c r="F2830" s="107" t="n"/>
      <c r="G2830" s="108" t="n"/>
      <c r="H2830" s="108" t="n"/>
      <c r="I2830" s="108" t="n"/>
      <c r="J2830" s="109" t="n"/>
      <c r="K2830" s="107">
        <f>SUMIF($E$6:$E$2789,E2830,$K$6:$K$2789)</f>
        <v/>
      </c>
      <c r="L2830" s="109">
        <f>K2830+L2743</f>
        <v/>
      </c>
      <c r="M2830" s="107">
        <f>SUMIF($E$6:$E$2789,E2830,$M$6:$M$2789)</f>
        <v/>
      </c>
      <c r="N2830" s="109">
        <f>M2830+N2743</f>
        <v/>
      </c>
      <c r="O2830" s="107">
        <f>SUMIF($E$6:$E$2789,E2830,$O$6:$O$2789)</f>
        <v/>
      </c>
      <c r="P2830" s="109">
        <f>O2830+P2743</f>
        <v/>
      </c>
      <c r="Q2830" s="110">
        <f>N2830+P2830</f>
        <v/>
      </c>
      <c r="R2830" s="107">
        <f>SUMIF($E$6:$E$2789,E2830,$R$6:$R$2789)</f>
        <v/>
      </c>
      <c r="S2830" s="109">
        <f>R2830+S2743</f>
        <v/>
      </c>
      <c r="T2830" s="107">
        <f>SUMIF($E$6:$E$2789,E2830,$T$6:$T$2789)</f>
        <v/>
      </c>
      <c r="U2830" s="109">
        <f>T2830+U2743</f>
        <v/>
      </c>
      <c r="V2830" s="111">
        <f>L2830-N2830-U2830</f>
        <v/>
      </c>
      <c r="W2830" s="109">
        <f>IF(L2830-N2830-U2830-V2830=0,"","Error")</f>
        <v/>
      </c>
    </row>
    <row r="2831" ht="14" customHeight="1" thickBot="1">
      <c r="A2831" s="15" t="n"/>
      <c r="B2831" s="19" t="inlineStr">
        <is>
          <t>7302</t>
        </is>
      </c>
      <c r="C2831" s="26" t="n">
        <v>73024</v>
      </c>
      <c r="D2831" s="35" t="inlineStr">
        <is>
          <t>កម្រៃសេវាបង់ថ្លៃសិទ្ធិប្រឡង និងសិក្សាវគ្គជើងសាគយ</t>
        </is>
      </c>
      <c r="E2831" s="63" t="inlineStr">
        <is>
          <t>CBF</t>
        </is>
      </c>
      <c r="F2831" s="189" t="n"/>
      <c r="G2831" s="190" t="n"/>
      <c r="H2831" s="190" t="n"/>
      <c r="I2831" s="190" t="n"/>
      <c r="J2831" s="114" t="n"/>
      <c r="K2831" s="189">
        <f>SUMIF($E$6:$E$2789,E2831,$K$6:$K$2789)</f>
        <v/>
      </c>
      <c r="L2831" s="114">
        <f>K2831+L2744</f>
        <v/>
      </c>
      <c r="M2831" s="189">
        <f>SUMIF($E$6:$E$2789,E2831,$M$6:$M$2789)</f>
        <v/>
      </c>
      <c r="N2831" s="114">
        <f>M2831+N2744</f>
        <v/>
      </c>
      <c r="O2831" s="189">
        <f>SUMIF($E$6:$E$2789,E2831,$O$6:$O$2789)</f>
        <v/>
      </c>
      <c r="P2831" s="114">
        <f>O2831+P2744</f>
        <v/>
      </c>
      <c r="Q2831" s="115">
        <f>N2831+P2831</f>
        <v/>
      </c>
      <c r="R2831" s="189">
        <f>SUMIF($E$6:$E$2789,E2831,$R$6:$R$2789)</f>
        <v/>
      </c>
      <c r="S2831" s="114">
        <f>R2831+S2744</f>
        <v/>
      </c>
      <c r="T2831" s="189">
        <f>SUMIF($E$6:$E$2789,E2831,$T$6:$T$2789)</f>
        <v/>
      </c>
      <c r="U2831" s="114">
        <f>T2831+U2744</f>
        <v/>
      </c>
      <c r="V2831" s="191">
        <f>L2831-N2831-U2831</f>
        <v/>
      </c>
      <c r="W2831" s="114">
        <f>IF(L2831-N2831-U2831-V2831=0,"","Error")</f>
        <v/>
      </c>
    </row>
    <row r="2832" ht="27" customHeight="1" thickBot="1">
      <c r="A2832" s="23" t="n"/>
      <c r="B2832" s="15" t="n"/>
      <c r="C2832" s="126" t="n">
        <v>73028</v>
      </c>
      <c r="D283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832" s="90" t="n"/>
      <c r="F2832" s="118" t="n"/>
      <c r="G2832" s="119">
        <f>G2833+G2838+G2844+G2845</f>
        <v/>
      </c>
      <c r="H2832" s="119">
        <f>H2833+H2838+H2844+H2845</f>
        <v/>
      </c>
      <c r="I2832" s="119">
        <f>I2833+I2838+I2844+I2845</f>
        <v/>
      </c>
      <c r="J2832" s="120">
        <f>J2833+J2838+J2844+J2845</f>
        <v/>
      </c>
      <c r="K2832" s="118">
        <f>K2833+K2838+K2844+K2845</f>
        <v/>
      </c>
      <c r="L2832" s="120">
        <f>L2833+L2838+L2844+L2845</f>
        <v/>
      </c>
      <c r="M2832" s="118">
        <f>M2833+M2838+M2844+M2845</f>
        <v/>
      </c>
      <c r="N2832" s="120">
        <f>N2833+N2838+N2844+N2845</f>
        <v/>
      </c>
      <c r="O2832" s="118">
        <f>O2833+O2838+O2844+O2845</f>
        <v/>
      </c>
      <c r="P2832" s="120">
        <f>P2833+P2838+P2844+P2845</f>
        <v/>
      </c>
      <c r="Q2832" s="121">
        <f>Q2833+Q2838+Q2844+Q2845</f>
        <v/>
      </c>
      <c r="R2832" s="118">
        <f>R2833+R2838+R2844+R2845</f>
        <v/>
      </c>
      <c r="S2832" s="120">
        <f>S2833+S2838+S2844+S2845</f>
        <v/>
      </c>
      <c r="T2832" s="118">
        <f>T2833+T2838+T2844+T2845</f>
        <v/>
      </c>
      <c r="U2832" s="120">
        <f>U2833+U2838+U2844+U2845</f>
        <v/>
      </c>
      <c r="V2832" s="122">
        <f>V2833+V2838+V2844+V2845</f>
        <v/>
      </c>
      <c r="W2832" s="120">
        <f>IF(L2832-N2832-U2832-V2832=0,"","Error")</f>
        <v/>
      </c>
    </row>
    <row r="2833" ht="14" customHeight="1" thickBot="1">
      <c r="A2833" s="23" t="n"/>
      <c r="B2833" s="18" t="n"/>
      <c r="C2833" s="129" t="n"/>
      <c r="D2833" s="141" t="inlineStr">
        <is>
          <t>សរុបកម្រៃចុះបញ្ជិកាប្រតិវេទន៍គយ</t>
        </is>
      </c>
      <c r="E2833" s="142" t="n"/>
      <c r="F2833" s="202" t="n"/>
      <c r="G2833" s="259">
        <f>SUM(G2834:G2837)</f>
        <v/>
      </c>
      <c r="H2833" s="259">
        <f>SUM(H2834:H2837)</f>
        <v/>
      </c>
      <c r="I2833" s="259">
        <f>SUM(I2834:I2837)</f>
        <v/>
      </c>
      <c r="J2833" s="260">
        <f>SUM(J2834:J2837)</f>
        <v/>
      </c>
      <c r="K2833" s="202">
        <f>SUM(K2834:K2837)</f>
        <v/>
      </c>
      <c r="L2833" s="260">
        <f>SUM(L2834:L2837)</f>
        <v/>
      </c>
      <c r="M2833" s="202">
        <f>SUM(M2834:M2837)</f>
        <v/>
      </c>
      <c r="N2833" s="260">
        <f>SUM(N2834:N2837)</f>
        <v/>
      </c>
      <c r="O2833" s="202">
        <f>SUM(O2834:O2837)</f>
        <v/>
      </c>
      <c r="P2833" s="260">
        <f>SUM(P2834:P2837)</f>
        <v/>
      </c>
      <c r="Q2833" s="261">
        <f>SUM(Q2834:Q2837)</f>
        <v/>
      </c>
      <c r="R2833" s="202">
        <f>SUM(R2834:R2837)</f>
        <v/>
      </c>
      <c r="S2833" s="260">
        <f>SUM(S2834:S2837)</f>
        <v/>
      </c>
      <c r="T2833" s="202">
        <f>SUM(T2834:T2837)</f>
        <v/>
      </c>
      <c r="U2833" s="260">
        <f>SUM(U2834:U2837)</f>
        <v/>
      </c>
      <c r="V2833" s="262">
        <f>SUM(V2834:V2837)</f>
        <v/>
      </c>
      <c r="W2833" s="260">
        <f>IF(L2833-N2833-U2833-V2833=0,"","Error")</f>
        <v/>
      </c>
    </row>
    <row r="2834" ht="26" customHeight="1">
      <c r="A2834" s="23" t="n"/>
      <c r="B2834" s="18" t="n"/>
      <c r="C2834" s="129" t="n"/>
      <c r="D2834" s="34" t="inlineStr">
        <is>
          <t>កម្រៃចុះបញ្ចិកាប្រតិវេទន៍គយនាំចេញនាំចូលនិងឆ្លងកាត់ (មាតិកាចាស់)</t>
        </is>
      </c>
      <c r="E2834" s="87" t="inlineStr">
        <is>
          <t>CDF</t>
        </is>
      </c>
      <c r="F2834" s="208" t="n"/>
      <c r="G2834" s="209" t="n"/>
      <c r="H2834" s="209" t="n"/>
      <c r="I2834" s="209" t="n"/>
      <c r="J2834" s="210" t="n"/>
      <c r="K2834" s="208">
        <f>SUMIF($E$6:$E$2789,E2834,$K$6:$K$2789)</f>
        <v/>
      </c>
      <c r="L2834" s="210">
        <f>K2834+L2747</f>
        <v/>
      </c>
      <c r="M2834" s="208">
        <f>SUMIF($E$6:$E$2789,E2834,$M$6:$M$2789)</f>
        <v/>
      </c>
      <c r="N2834" s="210">
        <f>M2834+N2747</f>
        <v/>
      </c>
      <c r="O2834" s="208">
        <f>SUMIF($E$6:$E$2789,E2834,$O$6:$O$2789)</f>
        <v/>
      </c>
      <c r="P2834" s="210">
        <f>O2834+P2747</f>
        <v/>
      </c>
      <c r="Q2834" s="211">
        <f>N2834+P2834</f>
        <v/>
      </c>
      <c r="R2834" s="208">
        <f>SUMIF($E$6:$E$2789,E2834,$R$6:$R$2789)</f>
        <v/>
      </c>
      <c r="S2834" s="210">
        <f>R2834+S2747</f>
        <v/>
      </c>
      <c r="T2834" s="208">
        <f>SUMIF($E$6:$E$2789,E2834,$T$6:$T$2789)</f>
        <v/>
      </c>
      <c r="U2834" s="210">
        <f>T2834+U2747</f>
        <v/>
      </c>
      <c r="V2834" s="212">
        <f>L2834-N2834-U2834</f>
        <v/>
      </c>
      <c r="W2834" s="210">
        <f>IF(L2834-N2834-U2834-V2834=0,"","Error")</f>
        <v/>
      </c>
    </row>
    <row r="2835" ht="26" customHeight="1">
      <c r="A2835" s="23" t="n"/>
      <c r="B2835" s="18" t="n"/>
      <c r="C2835" s="129" t="n"/>
      <c r="D283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835" s="64" t="inlineStr">
        <is>
          <t>CDL</t>
        </is>
      </c>
      <c r="F2835" s="213" t="n"/>
      <c r="G2835" s="214" t="n"/>
      <c r="H2835" s="214" t="n"/>
      <c r="I2835" s="214" t="n"/>
      <c r="J2835" s="215" t="n"/>
      <c r="K2835" s="213">
        <f>SUMIF($E$6:$E$2789,E2835,$K$6:$K$2789)</f>
        <v/>
      </c>
      <c r="L2835" s="215">
        <f>K2835+L2748</f>
        <v/>
      </c>
      <c r="M2835" s="213">
        <f>SUMIF($E$6:$E$2789,E2835,$M$6:$M$2789)</f>
        <v/>
      </c>
      <c r="N2835" s="215">
        <f>M2835+N2748</f>
        <v/>
      </c>
      <c r="O2835" s="213">
        <f>SUMIF($E$6:$E$2789,E2835,$O$6:$O$2789)</f>
        <v/>
      </c>
      <c r="P2835" s="215">
        <f>O2835+P2748</f>
        <v/>
      </c>
      <c r="Q2835" s="216">
        <f>N2835+P2835</f>
        <v/>
      </c>
      <c r="R2835" s="213">
        <f>SUMIF($E$6:$E$2789,E2835,$R$6:$R$2789)</f>
        <v/>
      </c>
      <c r="S2835" s="215">
        <f>R2835+S2748</f>
        <v/>
      </c>
      <c r="T2835" s="213">
        <f>SUMIF($E$6:$E$2789,E2835,$T$6:$T$2789)</f>
        <v/>
      </c>
      <c r="U2835" s="215">
        <f>T2835+U2748</f>
        <v/>
      </c>
      <c r="V2835" s="217">
        <f>L2835-N2835-U2835</f>
        <v/>
      </c>
      <c r="W2835" s="215">
        <f>IF(L2835-N2835-U2835-V2835=0,"","Error")</f>
        <v/>
      </c>
    </row>
    <row r="2836" ht="26" customHeight="1">
      <c r="A2836" s="23" t="n"/>
      <c r="B2836" s="18" t="n"/>
      <c r="C2836" s="129" t="n"/>
      <c r="D283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836" s="64" t="inlineStr">
        <is>
          <t>CDO</t>
        </is>
      </c>
      <c r="F2836" s="213" t="n"/>
      <c r="G2836" s="214" t="n"/>
      <c r="H2836" s="214" t="n"/>
      <c r="I2836" s="214" t="n"/>
      <c r="J2836" s="215" t="n"/>
      <c r="K2836" s="213">
        <f>SUMIF($E$6:$E$2789,E2836,$K$6:$K$2789)</f>
        <v/>
      </c>
      <c r="L2836" s="215">
        <f>K2836+L2749</f>
        <v/>
      </c>
      <c r="M2836" s="213">
        <f>SUMIF($E$6:$E$2789,E2836,$M$6:$M$2789)</f>
        <v/>
      </c>
      <c r="N2836" s="215">
        <f>M2836+N2749</f>
        <v/>
      </c>
      <c r="O2836" s="213">
        <f>SUMIF($E$6:$E$2789,E2836,$O$6:$O$2789)</f>
        <v/>
      </c>
      <c r="P2836" s="215">
        <f>O2836+P2749</f>
        <v/>
      </c>
      <c r="Q2836" s="216">
        <f>N2836+P2836</f>
        <v/>
      </c>
      <c r="R2836" s="213">
        <f>SUMIF($E$6:$E$2789,E2836,$R$6:$R$2789)</f>
        <v/>
      </c>
      <c r="S2836" s="215">
        <f>R2836+S2749</f>
        <v/>
      </c>
      <c r="T2836" s="213">
        <f>SUMIF($E$6:$E$2789,E2836,$T$6:$T$2789)</f>
        <v/>
      </c>
      <c r="U2836" s="215">
        <f>T2836+U2749</f>
        <v/>
      </c>
      <c r="V2836" s="217">
        <f>L2836-N2836-U2836</f>
        <v/>
      </c>
      <c r="W2836" s="215">
        <f>IF(L2836-N2836-U2836-V2836=0,"","Error")</f>
        <v/>
      </c>
    </row>
    <row r="2837" ht="14" customHeight="1" thickBot="1">
      <c r="A2837" s="23" t="n"/>
      <c r="B2837" s="18" t="n"/>
      <c r="C2837" s="129" t="n"/>
      <c r="D2837" s="33" t="inlineStr">
        <is>
          <t>ប្រតិវេទន៍គយទំនិញឆ្លងកាត់</t>
        </is>
      </c>
      <c r="E2837" s="65" t="inlineStr">
        <is>
          <t>CDT</t>
        </is>
      </c>
      <c r="F2837" s="218" t="n"/>
      <c r="G2837" s="219" t="n"/>
      <c r="H2837" s="219" t="n"/>
      <c r="I2837" s="219" t="n"/>
      <c r="J2837" s="220" t="n"/>
      <c r="K2837" s="218">
        <f>SUMIF($E$6:$E$2789,E2837,$K$6:$K$2789)</f>
        <v/>
      </c>
      <c r="L2837" s="220">
        <f>K2837+L2750</f>
        <v/>
      </c>
      <c r="M2837" s="218">
        <f>SUMIF($E$6:$E$2789,E2837,$M$6:$M$2789)</f>
        <v/>
      </c>
      <c r="N2837" s="220">
        <f>M2837+N2750</f>
        <v/>
      </c>
      <c r="O2837" s="218">
        <f>SUMIF($E$6:$E$2789,E2837,$O$6:$O$2789)</f>
        <v/>
      </c>
      <c r="P2837" s="220">
        <f>O2837+P2750</f>
        <v/>
      </c>
      <c r="Q2837" s="221">
        <f>N2837+P2837</f>
        <v/>
      </c>
      <c r="R2837" s="218">
        <f>SUMIF($E$6:$E$2789,E2837,$R$6:$R$2789)</f>
        <v/>
      </c>
      <c r="S2837" s="220">
        <f>R2837+S2750</f>
        <v/>
      </c>
      <c r="T2837" s="218">
        <f>SUMIF($E$6:$E$2789,E2837,$T$6:$T$2789)</f>
        <v/>
      </c>
      <c r="U2837" s="220">
        <f>T2837+U2750</f>
        <v/>
      </c>
      <c r="V2837" s="222">
        <f>L2837-N2837-U2837</f>
        <v/>
      </c>
      <c r="W2837" s="220">
        <f>IF(L2837-N2837-U2837-V2837=0,"","Error")</f>
        <v/>
      </c>
    </row>
    <row r="2838" ht="14" customHeight="1" thickBot="1">
      <c r="A2838" s="23" t="n"/>
      <c r="B2838" s="18" t="n"/>
      <c r="C2838" s="129" t="n"/>
      <c r="D2838" s="88" t="inlineStr">
        <is>
          <t>សរុបកម្រៃបែបបទគយ</t>
        </is>
      </c>
      <c r="E2838" s="89" t="inlineStr">
        <is>
          <t>CPF</t>
        </is>
      </c>
      <c r="F2838" s="118" t="n"/>
      <c r="G2838" s="119">
        <f>SUM(G2839:G2843)</f>
        <v/>
      </c>
      <c r="H2838" s="119">
        <f>SUM(H2839:H2843)</f>
        <v/>
      </c>
      <c r="I2838" s="119">
        <f>SUM(I2839:I2843)</f>
        <v/>
      </c>
      <c r="J2838" s="120">
        <f>SUM(J2839:J2843)</f>
        <v/>
      </c>
      <c r="K2838" s="118">
        <f>SUM(K2839:K2843)</f>
        <v/>
      </c>
      <c r="L2838" s="120">
        <f>SUM(L2839:L2843)</f>
        <v/>
      </c>
      <c r="M2838" s="118">
        <f>SUM(M2839:M2843)</f>
        <v/>
      </c>
      <c r="N2838" s="120">
        <f>SUM(N2839:N2843)</f>
        <v/>
      </c>
      <c r="O2838" s="118">
        <f>SUM(O2839:O2843)</f>
        <v/>
      </c>
      <c r="P2838" s="120">
        <f>SUM(P2839:P2843)</f>
        <v/>
      </c>
      <c r="Q2838" s="121">
        <f>SUM(Q2839:Q2843)</f>
        <v/>
      </c>
      <c r="R2838" s="118">
        <f>SUM(R2839:R2843)</f>
        <v/>
      </c>
      <c r="S2838" s="120">
        <f>SUM(S2839:S2843)</f>
        <v/>
      </c>
      <c r="T2838" s="118">
        <f>SUM(T2839:T2843)</f>
        <v/>
      </c>
      <c r="U2838" s="120">
        <f>SUM(U2839:U2843)</f>
        <v/>
      </c>
      <c r="V2838" s="122">
        <f>SUM(V2839:V2843)</f>
        <v/>
      </c>
      <c r="W2838" s="120">
        <f>IF(L2838-N2838-U2838-V2838=0,"","Error")</f>
        <v/>
      </c>
    </row>
    <row r="2839" ht="13" customHeight="1">
      <c r="A2839" s="23" t="n"/>
      <c r="B2839" s="18" t="n"/>
      <c r="C2839" s="129" t="n"/>
      <c r="D283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839" s="86" t="inlineStr">
        <is>
          <t>PFC</t>
        </is>
      </c>
      <c r="F2839" s="223" t="n"/>
      <c r="G2839" s="224" t="n"/>
      <c r="H2839" s="224" t="n"/>
      <c r="I2839" s="224" t="n"/>
      <c r="J2839" s="225" t="n"/>
      <c r="K2839" s="223">
        <f>SUMIF($E$6:$E$2789,E2839,$K$6:$K$2789)</f>
        <v/>
      </c>
      <c r="L2839" s="225">
        <f>K2839+L2752</f>
        <v/>
      </c>
      <c r="M2839" s="223">
        <f>SUMIF($E$6:$E$2789,E2839,$M$6:$M$2789)</f>
        <v/>
      </c>
      <c r="N2839" s="225">
        <f>M2839+N2752</f>
        <v/>
      </c>
      <c r="O2839" s="223">
        <f>SUMIF($E$6:$E$2789,E2839,$O$6:$O$2789)</f>
        <v/>
      </c>
      <c r="P2839" s="225">
        <f>O2839+P2752</f>
        <v/>
      </c>
      <c r="Q2839" s="226">
        <f>N2839+P2839</f>
        <v/>
      </c>
      <c r="R2839" s="223">
        <f>SUMIF($E$6:$E$2789,E2839,$R$6:$R$2789)</f>
        <v/>
      </c>
      <c r="S2839" s="225">
        <f>R2839+S2752</f>
        <v/>
      </c>
      <c r="T2839" s="223">
        <f>SUMIF($E$6:$E$2789,E2839,$T$6:$T$2789)</f>
        <v/>
      </c>
      <c r="U2839" s="225">
        <f>T2839+U2752</f>
        <v/>
      </c>
      <c r="V2839" s="227">
        <f>L2839-N2839-U2839</f>
        <v/>
      </c>
      <c r="W2839" s="225">
        <f>IF(L2839-N2839-U2839-V2839=0,"","Error")</f>
        <v/>
      </c>
    </row>
    <row r="2840" ht="26" customHeight="1">
      <c r="A2840" s="23" t="n"/>
      <c r="B2840" s="18" t="n"/>
      <c r="C2840" s="129" t="n"/>
      <c r="D284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840" s="59" t="inlineStr">
        <is>
          <t>PFL</t>
        </is>
      </c>
      <c r="F2840" s="192" t="n"/>
      <c r="G2840" s="193" t="n"/>
      <c r="H2840" s="193" t="n"/>
      <c r="I2840" s="193" t="n"/>
      <c r="J2840" s="194" t="n"/>
      <c r="K2840" s="192">
        <f>SUMIF($E$6:$E$2789,E2840,$K$6:$K$2789)</f>
        <v/>
      </c>
      <c r="L2840" s="194">
        <f>K2840+L2753</f>
        <v/>
      </c>
      <c r="M2840" s="192">
        <f>SUMIF($E$6:$E$2789,E2840,$M$6:$M$2789)</f>
        <v/>
      </c>
      <c r="N2840" s="194">
        <f>M2840+N2753</f>
        <v/>
      </c>
      <c r="O2840" s="192">
        <f>SUMIF($E$6:$E$2789,E2840,$O$6:$O$2789)</f>
        <v/>
      </c>
      <c r="P2840" s="194">
        <f>O2840+P2753</f>
        <v/>
      </c>
      <c r="Q2840" s="195">
        <f>N2840+P2840</f>
        <v/>
      </c>
      <c r="R2840" s="192">
        <f>SUMIF($E$6:$E$2789,E2840,$R$6:$R$2789)</f>
        <v/>
      </c>
      <c r="S2840" s="194">
        <f>R2840+S2753</f>
        <v/>
      </c>
      <c r="T2840" s="192">
        <f>SUMIF($E$6:$E$2789,E2840,$T$6:$T$2789)</f>
        <v/>
      </c>
      <c r="U2840" s="194">
        <f>T2840+U2753</f>
        <v/>
      </c>
      <c r="V2840" s="196">
        <f>L2840-N2840-U2840</f>
        <v/>
      </c>
      <c r="W2840" s="194">
        <f>IF(L2840-N2840-U2840-V2840=0,"","Error")</f>
        <v/>
      </c>
    </row>
    <row r="2841" ht="39" customHeight="1">
      <c r="A2841" s="23" t="n"/>
      <c r="B2841" s="18" t="n"/>
      <c r="C2841" s="129" t="n"/>
      <c r="D284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841" s="67" t="inlineStr">
        <is>
          <t>PFN</t>
        </is>
      </c>
      <c r="F2841" s="228" t="n"/>
      <c r="G2841" s="229" t="n"/>
      <c r="H2841" s="229" t="n"/>
      <c r="I2841" s="229" t="n"/>
      <c r="J2841" s="230" t="n"/>
      <c r="K2841" s="228">
        <f>SUMIF($E$6:$E$2789,E2841,$K$6:$K$2789)</f>
        <v/>
      </c>
      <c r="L2841" s="230">
        <f>K2841+L2754</f>
        <v/>
      </c>
      <c r="M2841" s="228">
        <f>SUMIF($E$6:$E$2789,E2841,$M$6:$M$2789)</f>
        <v/>
      </c>
      <c r="N2841" s="230">
        <f>M2841+N2754</f>
        <v/>
      </c>
      <c r="O2841" s="228">
        <f>SUMIF($E$6:$E$2789,E2841,$O$6:$O$2789)</f>
        <v/>
      </c>
      <c r="P2841" s="230">
        <f>O2841+P2754</f>
        <v/>
      </c>
      <c r="Q2841" s="231">
        <f>N2841+P2841</f>
        <v/>
      </c>
      <c r="R2841" s="228">
        <f>SUMIF($E$6:$E$2789,E2841,$R$6:$R$2789)</f>
        <v/>
      </c>
      <c r="S2841" s="230">
        <f>R2841+S2754</f>
        <v/>
      </c>
      <c r="T2841" s="228">
        <f>SUMIF($E$6:$E$2789,E2841,$T$6:$T$2789)</f>
        <v/>
      </c>
      <c r="U2841" s="230">
        <f>T2841+U2754</f>
        <v/>
      </c>
      <c r="V2841" s="232">
        <f>L2841-N2841-U2841</f>
        <v/>
      </c>
      <c r="W2841" s="230">
        <f>IF(L2841-N2841-U2841-V2841=0,"","Error")</f>
        <v/>
      </c>
    </row>
    <row r="2842" ht="26" customHeight="1">
      <c r="A2842" s="23" t="n"/>
      <c r="B2842" s="18" t="n"/>
      <c r="C2842" s="129" t="n"/>
      <c r="D284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842" s="68" t="inlineStr">
        <is>
          <t>PFF</t>
        </is>
      </c>
      <c r="F2842" s="233" t="n"/>
      <c r="G2842" s="234" t="n"/>
      <c r="H2842" s="234" t="n"/>
      <c r="I2842" s="234" t="n"/>
      <c r="J2842" s="235" t="n"/>
      <c r="K2842" s="233">
        <f>SUMIF($E$6:$E$2789,E2842,$K$6:$K$2789)</f>
        <v/>
      </c>
      <c r="L2842" s="235">
        <f>K2842+L2755</f>
        <v/>
      </c>
      <c r="M2842" s="233">
        <f>SUMIF($E$6:$E$2789,E2842,$M$6:$M$2789)</f>
        <v/>
      </c>
      <c r="N2842" s="235">
        <f>M2842+N2755</f>
        <v/>
      </c>
      <c r="O2842" s="233">
        <f>SUMIF($E$6:$E$2789,E2842,$O$6:$O$2789)</f>
        <v/>
      </c>
      <c r="P2842" s="235">
        <f>O2842+P2755</f>
        <v/>
      </c>
      <c r="Q2842" s="236">
        <f>N2842+P2842</f>
        <v/>
      </c>
      <c r="R2842" s="233">
        <f>SUMIF($E$6:$E$2789,E2842,$R$6:$R$2789)</f>
        <v/>
      </c>
      <c r="S2842" s="235">
        <f>R2842+S2755</f>
        <v/>
      </c>
      <c r="T2842" s="233">
        <f>SUMIF($E$6:$E$2789,E2842,$T$6:$T$2789)</f>
        <v/>
      </c>
      <c r="U2842" s="235">
        <f>T2842+U2755</f>
        <v/>
      </c>
      <c r="V2842" s="237">
        <f>L2842-N2842-U2842</f>
        <v/>
      </c>
      <c r="W2842" s="235">
        <f>IF(L2842-N2842-U2842-V2842=0,"","Error")</f>
        <v/>
      </c>
    </row>
    <row r="2843" ht="39" customHeight="1">
      <c r="A2843" s="23" t="n"/>
      <c r="B2843" s="18" t="n"/>
      <c r="C2843" s="129" t="n"/>
      <c r="D284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843" s="60" t="inlineStr">
        <is>
          <t>PFP</t>
        </is>
      </c>
      <c r="F2843" s="150" t="n"/>
      <c r="G2843" s="151" t="n"/>
      <c r="H2843" s="151" t="n"/>
      <c r="I2843" s="151" t="n"/>
      <c r="J2843" s="152" t="n"/>
      <c r="K2843" s="150">
        <f>SUMIF($E$6:$E$2789,E2843,$K$6:$K$2789)</f>
        <v/>
      </c>
      <c r="L2843" s="152">
        <f>K2843+L2756</f>
        <v/>
      </c>
      <c r="M2843" s="150">
        <f>SUMIF($E$6:$E$2789,E2843,$M$6:$M$2789)</f>
        <v/>
      </c>
      <c r="N2843" s="152">
        <f>M2843+N2756</f>
        <v/>
      </c>
      <c r="O2843" s="150">
        <f>SUMIF($E$6:$E$2789,E2843,$O$6:$O$2789)</f>
        <v/>
      </c>
      <c r="P2843" s="152">
        <f>O2843+P2756</f>
        <v/>
      </c>
      <c r="Q2843" s="153">
        <f>N2843+P2843</f>
        <v/>
      </c>
      <c r="R2843" s="150">
        <f>SUMIF($E$6:$E$2789,E2843,$R$6:$R$2789)</f>
        <v/>
      </c>
      <c r="S2843" s="152">
        <f>R2843+S2756</f>
        <v/>
      </c>
      <c r="T2843" s="150">
        <f>SUMIF($E$6:$E$2789,E2843,$T$6:$T$2789)</f>
        <v/>
      </c>
      <c r="U2843" s="152">
        <f>T2843+U2756</f>
        <v/>
      </c>
      <c r="V2843" s="154">
        <f>L2843-N2843-U2843</f>
        <v/>
      </c>
      <c r="W2843" s="152">
        <f>IF(L2843-N2843-U2843-V2843=0,"","Error")</f>
        <v/>
      </c>
    </row>
    <row r="2844" ht="13" customHeight="1">
      <c r="A2844" s="23" t="n"/>
      <c r="B2844" s="18" t="n"/>
      <c r="C2844" s="129" t="n"/>
      <c r="D2844" s="12" t="inlineStr">
        <is>
          <t>កម្រៃប័ណ្ណសម្គាល់មធ្យោបាយដឹកជញ្ជូន</t>
        </is>
      </c>
      <c r="E2844" s="59" t="inlineStr">
        <is>
          <t>TID</t>
        </is>
      </c>
      <c r="F2844" s="192" t="n"/>
      <c r="G2844" s="193" t="n"/>
      <c r="H2844" s="193" t="n"/>
      <c r="I2844" s="193" t="n"/>
      <c r="J2844" s="194" t="n"/>
      <c r="K2844" s="192">
        <f>SUMIF($E$6:$E$2789,E2844,$K$6:$K$2789)</f>
        <v/>
      </c>
      <c r="L2844" s="194">
        <f>K2844+L2757</f>
        <v/>
      </c>
      <c r="M2844" s="192">
        <f>SUMIF($E$6:$E$2789,E2844,$M$6:$M$2789)</f>
        <v/>
      </c>
      <c r="N2844" s="194">
        <f>M2844+N2757</f>
        <v/>
      </c>
      <c r="O2844" s="192">
        <f>SUMIF($E$6:$E$2789,E2844,$O$6:$O$2789)</f>
        <v/>
      </c>
      <c r="P2844" s="194">
        <f>O2844+P2757</f>
        <v/>
      </c>
      <c r="Q2844" s="195">
        <f>N2844+P2844</f>
        <v/>
      </c>
      <c r="R2844" s="192">
        <f>SUMIF($E$6:$E$2789,E2844,$R$6:$R$2789)</f>
        <v/>
      </c>
      <c r="S2844" s="194">
        <f>R2844+S2757</f>
        <v/>
      </c>
      <c r="T2844" s="192">
        <f>SUMIF($E$6:$E$2789,E2844,$T$6:$T$2789)</f>
        <v/>
      </c>
      <c r="U2844" s="194">
        <f>T2844+U2757</f>
        <v/>
      </c>
      <c r="V2844" s="196">
        <f>L2844-N2844-U2844</f>
        <v/>
      </c>
      <c r="W2844" s="194">
        <f>IF(L2844-N2844-U2844-V2844=0,"","Error")</f>
        <v/>
      </c>
    </row>
    <row r="2845" ht="27" customHeight="1" thickBot="1">
      <c r="A2845" s="23" t="n"/>
      <c r="B2845" s="24" t="n"/>
      <c r="C2845" s="140" t="n"/>
      <c r="D284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845" s="69" t="inlineStr">
        <is>
          <t>VAF</t>
        </is>
      </c>
      <c r="F2845" s="238" t="n"/>
      <c r="G2845" s="239" t="n"/>
      <c r="H2845" s="239" t="n"/>
      <c r="I2845" s="239" t="n"/>
      <c r="J2845" s="240" t="n"/>
      <c r="K2845" s="238">
        <f>SUMIF($E$6:$E$2789,E2845,$K$6:$K$2789)</f>
        <v/>
      </c>
      <c r="L2845" s="240">
        <f>K2845+L2758</f>
        <v/>
      </c>
      <c r="M2845" s="238">
        <f>SUMIF($E$6:$E$2789,E2845,$M$6:$M$2789)</f>
        <v/>
      </c>
      <c r="N2845" s="240">
        <f>M2845+N2758</f>
        <v/>
      </c>
      <c r="O2845" s="238">
        <f>SUMIF($E$6:$E$2789,E2845,$O$6:$O$2789)</f>
        <v/>
      </c>
      <c r="P2845" s="240">
        <f>O2845+P2758</f>
        <v/>
      </c>
      <c r="Q2845" s="241">
        <f>N2845+P2845</f>
        <v/>
      </c>
      <c r="R2845" s="238">
        <f>SUMIF($E$6:$E$2789,E2845,$R$6:$R$2789)</f>
        <v/>
      </c>
      <c r="S2845" s="240">
        <f>R2845+S2758</f>
        <v/>
      </c>
      <c r="T2845" s="238">
        <f>SUMIF($E$6:$E$2789,E2845,$T$6:$T$2789)</f>
        <v/>
      </c>
      <c r="U2845" s="240">
        <f>T2845+U2758</f>
        <v/>
      </c>
      <c r="V2845" s="242">
        <f>L2845-N2845-U2845</f>
        <v/>
      </c>
      <c r="W2845" s="240">
        <f>IF(L2845-N2845-U2845-V2845=0,"","Error")</f>
        <v/>
      </c>
    </row>
    <row r="2846" ht="14" customHeight="1" thickBot="1">
      <c r="A2846" s="23" t="n"/>
      <c r="B2846" s="25" t="inlineStr">
        <is>
          <t>7304</t>
        </is>
      </c>
      <c r="C2846" s="126" t="n">
        <v>73048</v>
      </c>
      <c r="D2846" s="128" t="inlineStr">
        <is>
          <t>សរុបផលពីសេវាផ្សេងៗ</t>
        </is>
      </c>
      <c r="E2846" s="89" t="n"/>
      <c r="F2846" s="118" t="n"/>
      <c r="G2846" s="119">
        <f>G2847+G2848+G2854+G2855</f>
        <v/>
      </c>
      <c r="H2846" s="119">
        <f>H2847+H2848+H2854+H2855</f>
        <v/>
      </c>
      <c r="I2846" s="119">
        <f>I2847+I2848+I2854+I2855</f>
        <v/>
      </c>
      <c r="J2846" s="120">
        <f>J2847+J2848+J2854+J2855</f>
        <v/>
      </c>
      <c r="K2846" s="118">
        <f>K2847+K2848+K2854+K2855</f>
        <v/>
      </c>
      <c r="L2846" s="120">
        <f>L2847+L2848+L2854+L2855</f>
        <v/>
      </c>
      <c r="M2846" s="118">
        <f>M2847+M2848+M2854+M2855</f>
        <v/>
      </c>
      <c r="N2846" s="120">
        <f>N2847+N2848+N2854+N2855</f>
        <v/>
      </c>
      <c r="O2846" s="118">
        <f>O2847+O2848+O2854+O2855</f>
        <v/>
      </c>
      <c r="P2846" s="120">
        <f>P2847+P2848+P2854+P2855</f>
        <v/>
      </c>
      <c r="Q2846" s="121">
        <f>Q2847+Q2848+Q2854+Q2855</f>
        <v/>
      </c>
      <c r="R2846" s="118">
        <f>R2847+R2848+R2854+R2855</f>
        <v/>
      </c>
      <c r="S2846" s="120">
        <f>S2847+S2848+S2854+S2855</f>
        <v/>
      </c>
      <c r="T2846" s="118">
        <f>T2847+T2848+T2854+T2855</f>
        <v/>
      </c>
      <c r="U2846" s="120">
        <f>U2847+U2848+U2854+U2855</f>
        <v/>
      </c>
      <c r="V2846" s="122">
        <f>V2847+V2848+V2854+V2855</f>
        <v/>
      </c>
      <c r="W2846" s="120">
        <f>IF(L2846-N2846-U2846-V2846=0,"","Error")</f>
        <v/>
      </c>
    </row>
    <row r="2847" ht="14" customHeight="1" thickBot="1">
      <c r="A2847" s="23" t="n"/>
      <c r="B2847" s="18" t="n"/>
      <c r="C2847" s="129" t="n"/>
      <c r="D2847" s="32" t="inlineStr">
        <is>
          <t>កម្រៃផ្តល់សេវាតាមវិធានបញ្ជាក់ជាមុន</t>
        </is>
      </c>
      <c r="E2847" s="70" t="inlineStr">
        <is>
          <t>ARF</t>
        </is>
      </c>
      <c r="F2847" s="243" t="n"/>
      <c r="G2847" s="244" t="n"/>
      <c r="H2847" s="244" t="n"/>
      <c r="I2847" s="244" t="n"/>
      <c r="J2847" s="245" t="n"/>
      <c r="K2847" s="243">
        <f>SUMIF($E$6:$E$2789,E2847,$K$6:$K$2789)</f>
        <v/>
      </c>
      <c r="L2847" s="245">
        <f>K2847+L2760</f>
        <v/>
      </c>
      <c r="M2847" s="243">
        <f>SUMIF($E$6:$E$2789,E2847,$M$6:$M$2789)</f>
        <v/>
      </c>
      <c r="N2847" s="245">
        <f>M2847+N2760</f>
        <v/>
      </c>
      <c r="O2847" s="243">
        <f>SUMIF($E$6:$E$2789,E2847,$O$6:$O$2789)</f>
        <v/>
      </c>
      <c r="P2847" s="245">
        <f>O2847+P2760</f>
        <v/>
      </c>
      <c r="Q2847" s="246">
        <f>N2847+P2847</f>
        <v/>
      </c>
      <c r="R2847" s="243">
        <f>SUMIF($E$6:$E$2789,E2847,$R$6:$R$2789)</f>
        <v/>
      </c>
      <c r="S2847" s="245">
        <f>R2847+S2760</f>
        <v/>
      </c>
      <c r="T2847" s="243">
        <f>SUMIF($E$6:$E$2789,E2847,$T$6:$T$2789)</f>
        <v/>
      </c>
      <c r="U2847" s="245">
        <f>T2847+U2760</f>
        <v/>
      </c>
      <c r="V2847" s="247">
        <f>L2847-N2847-U2847</f>
        <v/>
      </c>
      <c r="W2847" s="245">
        <f>IF(L2847-N2847-U2847-V2847=0,"","Error")</f>
        <v/>
      </c>
    </row>
    <row r="2848" ht="14" customHeight="1" thickBot="1">
      <c r="A2848" s="23" t="n"/>
      <c r="B2848" s="18" t="n"/>
      <c r="C2848" s="129" t="n"/>
      <c r="D2848" s="31" t="inlineStr">
        <is>
          <t>សរុបកម្រៃការងារក្រៅការិយាល័យគយ</t>
        </is>
      </c>
      <c r="E2848" s="66" t="inlineStr">
        <is>
          <t>OOD</t>
        </is>
      </c>
      <c r="F2848" s="248" t="n"/>
      <c r="G2848" s="249">
        <f>SUM(G2849:G2853)</f>
        <v/>
      </c>
      <c r="H2848" s="249">
        <f>SUM(H2849:H2853)</f>
        <v/>
      </c>
      <c r="I2848" s="249">
        <f>SUM(I2849:I2853)</f>
        <v/>
      </c>
      <c r="J2848" s="204">
        <f>SUM(J2849:J2853)</f>
        <v/>
      </c>
      <c r="K2848" s="248">
        <f>SUM(K2849:K2853)</f>
        <v/>
      </c>
      <c r="L2848" s="204">
        <f>SUM(L2849:L2853)</f>
        <v/>
      </c>
      <c r="M2848" s="248">
        <f>SUM(M2849:M2853)</f>
        <v/>
      </c>
      <c r="N2848" s="204">
        <f>SUM(N2849:N2853)</f>
        <v/>
      </c>
      <c r="O2848" s="248">
        <f>SUM(O2849:O2853)</f>
        <v/>
      </c>
      <c r="P2848" s="204">
        <f>SUM(P2849:P2853)</f>
        <v/>
      </c>
      <c r="Q2848" s="206">
        <f>SUM(Q2849:Q2853)</f>
        <v/>
      </c>
      <c r="R2848" s="248">
        <f>SUM(R2849:R2853)</f>
        <v/>
      </c>
      <c r="S2848" s="204">
        <f>SUM(S2849:S2853)</f>
        <v/>
      </c>
      <c r="T2848" s="248">
        <f>SUM(T2849:T2853)</f>
        <v/>
      </c>
      <c r="U2848" s="204">
        <f>SUM(U2849:U2853)</f>
        <v/>
      </c>
      <c r="V2848" s="250">
        <f>L2848-N2848-U2848</f>
        <v/>
      </c>
      <c r="W2848" s="204">
        <f>IF(L2848-N2848-U2848-V2848=0,"","Error")</f>
        <v/>
      </c>
    </row>
    <row r="2849" ht="13" customHeight="1">
      <c r="A2849" s="23" t="n"/>
      <c r="B2849" s="18" t="n"/>
      <c r="C2849" s="129" t="n"/>
      <c r="D284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849" s="59" t="inlineStr">
        <is>
          <t>CII</t>
        </is>
      </c>
      <c r="F2849" s="192" t="n"/>
      <c r="G2849" s="193" t="n"/>
      <c r="H2849" s="193" t="n"/>
      <c r="I2849" s="193" t="n"/>
      <c r="J2849" s="194" t="n"/>
      <c r="K2849" s="192">
        <f>SUMIF($E$6:$E$2789,E2849,$K$6:$K$2789)</f>
        <v/>
      </c>
      <c r="L2849" s="194">
        <f>K2849+L2762</f>
        <v/>
      </c>
      <c r="M2849" s="192">
        <f>SUMIF($E$6:$E$2789,E2849,$M$6:$M$2789)</f>
        <v/>
      </c>
      <c r="N2849" s="194">
        <f>M2849+N2762</f>
        <v/>
      </c>
      <c r="O2849" s="192">
        <f>SUMIF($E$6:$E$2789,E2849,$O$6:$O$2789)</f>
        <v/>
      </c>
      <c r="P2849" s="194">
        <f>O2849+P2762</f>
        <v/>
      </c>
      <c r="Q2849" s="195">
        <f>N2849+P2849</f>
        <v/>
      </c>
      <c r="R2849" s="192">
        <f>SUMIF($E$6:$E$2789,E2849,$R$6:$R$2789)</f>
        <v/>
      </c>
      <c r="S2849" s="194">
        <f>R2849+S2762</f>
        <v/>
      </c>
      <c r="T2849" s="192">
        <f>SUMIF($E$6:$E$2789,E2849,$T$6:$T$2789)</f>
        <v/>
      </c>
      <c r="U2849" s="194">
        <f>T2849+U2762</f>
        <v/>
      </c>
      <c r="V2849" s="196">
        <f>L2849-N2849-U2849</f>
        <v/>
      </c>
      <c r="W2849" s="194">
        <f>IF(L2849-N2849-U2849-V2849=0,"","Error")</f>
        <v/>
      </c>
    </row>
    <row r="2850" ht="13" customHeight="1">
      <c r="A2850" s="23" t="n"/>
      <c r="B2850" s="18" t="n"/>
      <c r="C2850" s="129" t="n"/>
      <c r="D285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850" s="60" t="inlineStr">
        <is>
          <t>CIO</t>
        </is>
      </c>
      <c r="F2850" s="150" t="n"/>
      <c r="G2850" s="151" t="n"/>
      <c r="H2850" s="151" t="n"/>
      <c r="I2850" s="151" t="n"/>
      <c r="J2850" s="152" t="n"/>
      <c r="K2850" s="150">
        <f>SUMIF($E$6:$E$2789,E2850,$K$6:$K$2789)</f>
        <v/>
      </c>
      <c r="L2850" s="152">
        <f>K2850+L2763</f>
        <v/>
      </c>
      <c r="M2850" s="150">
        <f>SUMIF($E$6:$E$2789,E2850,$M$6:$M$2789)</f>
        <v/>
      </c>
      <c r="N2850" s="152">
        <f>M2850+N2763</f>
        <v/>
      </c>
      <c r="O2850" s="150">
        <f>SUMIF($E$6:$E$2789,E2850,$O$6:$O$2789)</f>
        <v/>
      </c>
      <c r="P2850" s="152">
        <f>O2850+P2763</f>
        <v/>
      </c>
      <c r="Q2850" s="153">
        <f>N2850+P2850</f>
        <v/>
      </c>
      <c r="R2850" s="150">
        <f>SUMIF($E$6:$E$2789,E2850,$R$6:$R$2789)</f>
        <v/>
      </c>
      <c r="S2850" s="152">
        <f>R2850+S2763</f>
        <v/>
      </c>
      <c r="T2850" s="150">
        <f>SUMIF($E$6:$E$2789,E2850,$T$6:$T$2789)</f>
        <v/>
      </c>
      <c r="U2850" s="152">
        <f>T2850+U2763</f>
        <v/>
      </c>
      <c r="V2850" s="154">
        <f>L2850-N2850-U2850</f>
        <v/>
      </c>
      <c r="W2850" s="152">
        <f>IF(L2850-N2850-U2850-V2850=0,"","Error")</f>
        <v/>
      </c>
    </row>
    <row r="2851" ht="13" customHeight="1">
      <c r="A2851" s="23" t="n"/>
      <c r="B2851" s="18" t="n"/>
      <c r="C2851" s="129" t="n"/>
      <c r="D285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851" s="60" t="inlineStr">
        <is>
          <t>NII</t>
        </is>
      </c>
      <c r="F2851" s="150" t="n"/>
      <c r="G2851" s="151" t="n"/>
      <c r="H2851" s="151" t="n"/>
      <c r="I2851" s="151" t="n"/>
      <c r="J2851" s="152" t="n"/>
      <c r="K2851" s="150">
        <f>SUMIF($E$6:$E$2789,E2851,$K$6:$K$2789)</f>
        <v/>
      </c>
      <c r="L2851" s="152">
        <f>K2851+L2764</f>
        <v/>
      </c>
      <c r="M2851" s="150">
        <f>SUMIF($E$6:$E$2789,E2851,$M$6:$M$2789)</f>
        <v/>
      </c>
      <c r="N2851" s="152">
        <f>M2851+N2764</f>
        <v/>
      </c>
      <c r="O2851" s="150">
        <f>SUMIF($E$6:$E$2789,E2851,$O$6:$O$2789)</f>
        <v/>
      </c>
      <c r="P2851" s="152">
        <f>O2851+P2764</f>
        <v/>
      </c>
      <c r="Q2851" s="153">
        <f>N2851+P2851</f>
        <v/>
      </c>
      <c r="R2851" s="150">
        <f>SUMIF($E$6:$E$2789,E2851,$R$6:$R$2789)</f>
        <v/>
      </c>
      <c r="S2851" s="152">
        <f>R2851+S2764</f>
        <v/>
      </c>
      <c r="T2851" s="150">
        <f>SUMIF($E$6:$E$2789,E2851,$T$6:$T$2789)</f>
        <v/>
      </c>
      <c r="U2851" s="152">
        <f>T2851+U2764</f>
        <v/>
      </c>
      <c r="V2851" s="154">
        <f>L2851-N2851-U2851</f>
        <v/>
      </c>
      <c r="W2851" s="152">
        <f>IF(L2851-N2851-U2851-V2851=0,"","Error")</f>
        <v/>
      </c>
    </row>
    <row r="2852" ht="13" customHeight="1">
      <c r="A2852" s="23" t="n"/>
      <c r="B2852" s="18" t="n"/>
      <c r="C2852" s="129" t="n"/>
      <c r="D285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852" s="60" t="inlineStr">
        <is>
          <t>NIO</t>
        </is>
      </c>
      <c r="F2852" s="150" t="n"/>
      <c r="G2852" s="151" t="n"/>
      <c r="H2852" s="151" t="n"/>
      <c r="I2852" s="151" t="n"/>
      <c r="J2852" s="152" t="n"/>
      <c r="K2852" s="150">
        <f>SUMIF($E$6:$E$2789,E2852,$K$6:$K$2789)</f>
        <v/>
      </c>
      <c r="L2852" s="152">
        <f>K2852+L2765</f>
        <v/>
      </c>
      <c r="M2852" s="150">
        <f>SUMIF($E$6:$E$2789,E2852,$M$6:$M$2789)</f>
        <v/>
      </c>
      <c r="N2852" s="152">
        <f>M2852+N2765</f>
        <v/>
      </c>
      <c r="O2852" s="150">
        <f>SUMIF($E$6:$E$2789,E2852,$O$6:$O$2789)</f>
        <v/>
      </c>
      <c r="P2852" s="152">
        <f>O2852+P2765</f>
        <v/>
      </c>
      <c r="Q2852" s="153">
        <f>N2852+P2852</f>
        <v/>
      </c>
      <c r="R2852" s="150">
        <f>SUMIF($E$6:$E$2789,E2852,$R$6:$R$2789)</f>
        <v/>
      </c>
      <c r="S2852" s="152">
        <f>R2852+S2765</f>
        <v/>
      </c>
      <c r="T2852" s="150">
        <f>SUMIF($E$6:$E$2789,E2852,$T$6:$T$2789)</f>
        <v/>
      </c>
      <c r="U2852" s="152">
        <f>T2852+U2765</f>
        <v/>
      </c>
      <c r="V2852" s="154">
        <f>L2852-N2852-U2852</f>
        <v/>
      </c>
      <c r="W2852" s="152">
        <f>IF(L2852-N2852-U2852-V2852=0,"","Error")</f>
        <v/>
      </c>
    </row>
    <row r="2853" ht="13" customHeight="1">
      <c r="A2853" s="23" t="n"/>
      <c r="B2853" s="18" t="n"/>
      <c r="C2853" s="129" t="n"/>
      <c r="D2853" s="13" t="inlineStr">
        <is>
          <t xml:space="preserve">   កម្រៃអមទំនិញ</t>
        </is>
      </c>
      <c r="E2853" s="71" t="inlineStr">
        <is>
          <t>CEF</t>
        </is>
      </c>
      <c r="F2853" s="251" t="n"/>
      <c r="G2853" s="252" t="n"/>
      <c r="H2853" s="252" t="n"/>
      <c r="I2853" s="252" t="n"/>
      <c r="J2853" s="253" t="n"/>
      <c r="K2853" s="251">
        <f>SUMIF($E$6:$E$2789,E2853,$K$6:$K$2789)</f>
        <v/>
      </c>
      <c r="L2853" s="253">
        <f>K2853+L2766</f>
        <v/>
      </c>
      <c r="M2853" s="251">
        <f>SUMIF($E$6:$E$2789,E2853,$M$6:$M$2789)</f>
        <v/>
      </c>
      <c r="N2853" s="253">
        <f>M2853+N2766</f>
        <v/>
      </c>
      <c r="O2853" s="251">
        <f>SUMIF($E$6:$E$2789,E2853,$O$6:$O$2789)</f>
        <v/>
      </c>
      <c r="P2853" s="253">
        <f>O2853+P2766</f>
        <v/>
      </c>
      <c r="Q2853" s="254">
        <f>N2853+P2853</f>
        <v/>
      </c>
      <c r="R2853" s="251">
        <f>SUMIF($E$6:$E$2789,E2853,$R$6:$R$2789)</f>
        <v/>
      </c>
      <c r="S2853" s="253">
        <f>R2853+S2766</f>
        <v/>
      </c>
      <c r="T2853" s="251">
        <f>SUMIF($E$6:$E$2789,E2853,$T$6:$T$2789)</f>
        <v/>
      </c>
      <c r="U2853" s="253">
        <f>T2853+U2766</f>
        <v/>
      </c>
      <c r="V2853" s="255">
        <f>L2853-N2853-U2853</f>
        <v/>
      </c>
      <c r="W2853" s="253">
        <f>IF(L2853-N2853-U2853-V2853=0,"","Error")</f>
        <v/>
      </c>
    </row>
    <row r="2854" ht="27" customHeight="1" thickBot="1">
      <c r="A2854" s="23" t="n"/>
      <c r="B2854" s="18" t="n"/>
      <c r="C2854" s="129" t="n"/>
      <c r="D285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854" s="70" t="inlineStr">
        <is>
          <t>OTF</t>
        </is>
      </c>
      <c r="F2854" s="243" t="n"/>
      <c r="G2854" s="244" t="n"/>
      <c r="H2854" s="244" t="n"/>
      <c r="I2854" s="244" t="n"/>
      <c r="J2854" s="245" t="n"/>
      <c r="K2854" s="243">
        <f>SUMIF($E$6:$E$2789,E2854,$K$6:$K$2789)</f>
        <v/>
      </c>
      <c r="L2854" s="245">
        <f>K2854+L2767</f>
        <v/>
      </c>
      <c r="M2854" s="243">
        <f>SUMIF($E$6:$E$2789,E2854,$M$6:$M$2789)</f>
        <v/>
      </c>
      <c r="N2854" s="245">
        <f>M2854+N2767</f>
        <v/>
      </c>
      <c r="O2854" s="243">
        <f>SUMIF($E$6:$E$2789,E2854,$O$6:$O$2789)</f>
        <v/>
      </c>
      <c r="P2854" s="245">
        <f>O2854+P2767</f>
        <v/>
      </c>
      <c r="Q2854" s="246">
        <f>N2854+P2854</f>
        <v/>
      </c>
      <c r="R2854" s="243">
        <f>SUMIF($E$6:$E$2789,E2854,$R$6:$R$2789)</f>
        <v/>
      </c>
      <c r="S2854" s="245">
        <f>R2854+S2767</f>
        <v/>
      </c>
      <c r="T2854" s="243">
        <f>SUMIF($E$6:$E$2789,E2854,$T$6:$T$2789)</f>
        <v/>
      </c>
      <c r="U2854" s="245">
        <f>T2854+U2767</f>
        <v/>
      </c>
      <c r="V2854" s="247">
        <f>L2854-N2854-U2854</f>
        <v/>
      </c>
      <c r="W2854" s="245">
        <f>IF(L2854-N2854-U2854-V2854=0,"","Error")</f>
        <v/>
      </c>
    </row>
    <row r="2855" ht="14" customHeight="1" thickBot="1">
      <c r="A2855" s="23" t="n"/>
      <c r="B2855" s="18" t="n"/>
      <c r="C2855" s="129" t="n"/>
      <c r="D2855" s="31" t="inlineStr">
        <is>
          <t>សរុបការគ្រប់គ្រងការឆ្លងកាត់អន្តរជាតិ</t>
        </is>
      </c>
      <c r="E2855" s="73" t="inlineStr">
        <is>
          <t>TRF</t>
        </is>
      </c>
      <c r="F2855" s="248" t="n"/>
      <c r="G2855" s="249">
        <f>SUM(G2856:G2862)</f>
        <v/>
      </c>
      <c r="H2855" s="249">
        <f>SUM(H2856:H2862)</f>
        <v/>
      </c>
      <c r="I2855" s="249">
        <f>SUM(I2856:I2862)</f>
        <v/>
      </c>
      <c r="J2855" s="204">
        <f>SUM(J2856:J2862)</f>
        <v/>
      </c>
      <c r="K2855" s="248">
        <f>SUM(K2856:K2862)</f>
        <v/>
      </c>
      <c r="L2855" s="204">
        <f>SUM(L2856:L2862)</f>
        <v/>
      </c>
      <c r="M2855" s="248">
        <f>SUM(M2856:M2862)</f>
        <v/>
      </c>
      <c r="N2855" s="204">
        <f>SUM(N2856:N2862)</f>
        <v/>
      </c>
      <c r="O2855" s="248">
        <f>SUM(O2856:O2862)</f>
        <v/>
      </c>
      <c r="P2855" s="204">
        <f>SUM(P2856:P2862)</f>
        <v/>
      </c>
      <c r="Q2855" s="206">
        <f>SUM(Q2856:Q2862)</f>
        <v/>
      </c>
      <c r="R2855" s="248">
        <f>SUM(R2856:R2862)</f>
        <v/>
      </c>
      <c r="S2855" s="204">
        <f>SUM(S2856:S2862)</f>
        <v/>
      </c>
      <c r="T2855" s="248">
        <f>SUM(T2856:T2862)</f>
        <v/>
      </c>
      <c r="U2855" s="204">
        <f>SUM(U2856:U2862)</f>
        <v/>
      </c>
      <c r="V2855" s="250">
        <f>L2855-N2855-U2855</f>
        <v/>
      </c>
      <c r="W2855" s="204">
        <f>IF(L2855-N2855-U2855-V2855=0,"","Error")</f>
        <v/>
      </c>
    </row>
    <row r="2856" ht="26" customHeight="1">
      <c r="A2856" s="23" t="n"/>
      <c r="B2856" s="18" t="n"/>
      <c r="C2856" s="129" t="n"/>
      <c r="D285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856" s="74" t="inlineStr">
        <is>
          <t>TFT</t>
        </is>
      </c>
      <c r="F2856" s="192" t="n"/>
      <c r="G2856" s="193" t="n"/>
      <c r="H2856" s="193" t="n"/>
      <c r="I2856" s="193" t="n"/>
      <c r="J2856" s="194" t="n"/>
      <c r="K2856" s="192">
        <f>SUMIF($E$6:$E$2789,E2856,$K$6:$K$2789)</f>
        <v/>
      </c>
      <c r="L2856" s="194">
        <f>K2856+L2769</f>
        <v/>
      </c>
      <c r="M2856" s="192">
        <f>SUMIF($E$6:$E$2789,E2856,$M$6:$M$2789)</f>
        <v/>
      </c>
      <c r="N2856" s="194">
        <f>M2856+N2769</f>
        <v/>
      </c>
      <c r="O2856" s="192">
        <f>SUMIF($E$6:$E$2789,E2856,$O$6:$O$2789)</f>
        <v/>
      </c>
      <c r="P2856" s="194">
        <f>O2856+P2769</f>
        <v/>
      </c>
      <c r="Q2856" s="195">
        <f>N2856+P2856</f>
        <v/>
      </c>
      <c r="R2856" s="192">
        <f>SUMIF($E$6:$E$2789,E2856,$R$6:$R$2789)</f>
        <v/>
      </c>
      <c r="S2856" s="194">
        <f>R2856+S2769</f>
        <v/>
      </c>
      <c r="T2856" s="192">
        <f>SUMIF($E$6:$E$2789,E2856,$T$6:$T$2789)</f>
        <v/>
      </c>
      <c r="U2856" s="194">
        <f>T2856+U2769</f>
        <v/>
      </c>
      <c r="V2856" s="196">
        <f>L2856-N2856-U2856</f>
        <v/>
      </c>
      <c r="W2856" s="194">
        <f>IF(L2856-N2856-U2856-V2856=0,"","Error")</f>
        <v/>
      </c>
    </row>
    <row r="2857" ht="13" customHeight="1">
      <c r="A2857" s="23" t="n"/>
      <c r="B2857" s="18" t="n"/>
      <c r="C2857" s="129" t="n"/>
      <c r="D285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857" s="75" t="inlineStr">
        <is>
          <t>TFF</t>
        </is>
      </c>
      <c r="F2857" s="150" t="n"/>
      <c r="G2857" s="151" t="n"/>
      <c r="H2857" s="151" t="n"/>
      <c r="I2857" s="151" t="n"/>
      <c r="J2857" s="152" t="n"/>
      <c r="K2857" s="150">
        <f>SUMIF($E$6:$E$2789,E2857,$K$6:$K$2789)</f>
        <v/>
      </c>
      <c r="L2857" s="152">
        <f>K2857+L2770</f>
        <v/>
      </c>
      <c r="M2857" s="150">
        <f>SUMIF($E$6:$E$2789,E2857,$M$6:$M$2789)</f>
        <v/>
      </c>
      <c r="N2857" s="152">
        <f>M2857+N2770</f>
        <v/>
      </c>
      <c r="O2857" s="150">
        <f>SUMIF($E$6:$E$2789,E2857,$O$6:$O$2789)</f>
        <v/>
      </c>
      <c r="P2857" s="152">
        <f>O2857+P2770</f>
        <v/>
      </c>
      <c r="Q2857" s="153">
        <f>N2857+P2857</f>
        <v/>
      </c>
      <c r="R2857" s="150">
        <f>SUMIF($E$6:$E$2789,E2857,$R$6:$R$2789)</f>
        <v/>
      </c>
      <c r="S2857" s="152">
        <f>R2857+S2770</f>
        <v/>
      </c>
      <c r="T2857" s="150">
        <f>SUMIF($E$6:$E$2789,E2857,$T$6:$T$2789)</f>
        <v/>
      </c>
      <c r="U2857" s="152">
        <f>T2857+U2770</f>
        <v/>
      </c>
      <c r="V2857" s="154">
        <f>L2857-N2857-U2857</f>
        <v/>
      </c>
      <c r="W2857" s="152">
        <f>IF(L2857-N2857-U2857-V2857=0,"","Error")</f>
        <v/>
      </c>
    </row>
    <row r="2858" ht="13" customHeight="1">
      <c r="A2858" s="23" t="n"/>
      <c r="B2858" s="18" t="n"/>
      <c r="C2858" s="129" t="n"/>
      <c r="D2858" s="12" t="inlineStr">
        <is>
          <t xml:space="preserve">   កម្រៃគ្រប់គ្រងការឆ្លងកាត់ទំនិញមិនផ្ទុកក្នុងកុងតឺន័រ</t>
        </is>
      </c>
      <c r="E2858" s="75" t="inlineStr">
        <is>
          <t>TFN</t>
        </is>
      </c>
      <c r="F2858" s="150" t="n"/>
      <c r="G2858" s="151" t="n"/>
      <c r="H2858" s="151" t="n"/>
      <c r="I2858" s="151" t="n"/>
      <c r="J2858" s="152" t="n"/>
      <c r="K2858" s="150">
        <f>SUMIF($E$6:$E$2789,E2858,$K$6:$K$2789)</f>
        <v/>
      </c>
      <c r="L2858" s="152">
        <f>K2858+L2771</f>
        <v/>
      </c>
      <c r="M2858" s="150">
        <f>SUMIF($E$6:$E$2789,E2858,$M$6:$M$2789)</f>
        <v/>
      </c>
      <c r="N2858" s="152">
        <f>M2858+N2771</f>
        <v/>
      </c>
      <c r="O2858" s="150">
        <f>SUMIF($E$6:$E$2789,E2858,$O$6:$O$2789)</f>
        <v/>
      </c>
      <c r="P2858" s="152">
        <f>O2858+P2771</f>
        <v/>
      </c>
      <c r="Q2858" s="153">
        <f>N2858+P2858</f>
        <v/>
      </c>
      <c r="R2858" s="150">
        <f>SUMIF($E$6:$E$2789,E2858,$R$6:$R$2789)</f>
        <v/>
      </c>
      <c r="S2858" s="152">
        <f>R2858+S2771</f>
        <v/>
      </c>
      <c r="T2858" s="150">
        <f>SUMIF($E$6:$E$2789,E2858,$T$6:$T$2789)</f>
        <v/>
      </c>
      <c r="U2858" s="152">
        <f>T2858+U2771</f>
        <v/>
      </c>
      <c r="V2858" s="154">
        <f>L2858-N2858-U2858</f>
        <v/>
      </c>
      <c r="W2858" s="152">
        <f>IF(L2858-N2858-U2858-V2858=0,"","Error")</f>
        <v/>
      </c>
    </row>
    <row r="2859" ht="13" customHeight="1">
      <c r="A2859" s="23" t="n"/>
      <c r="B2859" s="18" t="n"/>
      <c r="C2859" s="129" t="n"/>
      <c r="D2859" s="12" t="inlineStr">
        <is>
          <t xml:space="preserve">   កម្រៃគ្រប់គ្រងការឆ្លងកាត់គោ ក្របី និងសេះរស់</t>
        </is>
      </c>
      <c r="E2859" s="75" t="inlineStr">
        <is>
          <t>TFB</t>
        </is>
      </c>
      <c r="F2859" s="150" t="n"/>
      <c r="G2859" s="151" t="n"/>
      <c r="H2859" s="151" t="n"/>
      <c r="I2859" s="151" t="n"/>
      <c r="J2859" s="152" t="n"/>
      <c r="K2859" s="150">
        <f>SUMIF($E$6:$E$2789,E2859,$K$6:$K$2789)</f>
        <v/>
      </c>
      <c r="L2859" s="152">
        <f>K2859+L2772</f>
        <v/>
      </c>
      <c r="M2859" s="150">
        <f>SUMIF($E$6:$E$2789,E2859,$M$6:$M$2789)</f>
        <v/>
      </c>
      <c r="N2859" s="152">
        <f>M2859+N2772</f>
        <v/>
      </c>
      <c r="O2859" s="150">
        <f>SUMIF($E$6:$E$2789,E2859,$O$6:$O$2789)</f>
        <v/>
      </c>
      <c r="P2859" s="152">
        <f>O2859+P2772</f>
        <v/>
      </c>
      <c r="Q2859" s="153">
        <f>N2859+P2859</f>
        <v/>
      </c>
      <c r="R2859" s="150">
        <f>SUMIF($E$6:$E$2789,E2859,$R$6:$R$2789)</f>
        <v/>
      </c>
      <c r="S2859" s="152">
        <f>R2859+S2772</f>
        <v/>
      </c>
      <c r="T2859" s="150">
        <f>SUMIF($E$6:$E$2789,E2859,$T$6:$T$2789)</f>
        <v/>
      </c>
      <c r="U2859" s="152">
        <f>T2859+U2772</f>
        <v/>
      </c>
      <c r="V2859" s="154">
        <f>L2859-N2859-U2859</f>
        <v/>
      </c>
      <c r="W2859" s="152">
        <f>IF(L2859-N2859-U2859-V2859=0,"","Error")</f>
        <v/>
      </c>
    </row>
    <row r="2860" ht="13" customHeight="1">
      <c r="A2860" s="23" t="n"/>
      <c r="B2860" s="18" t="n"/>
      <c r="C2860" s="129" t="n"/>
      <c r="D2860" s="12" t="inlineStr">
        <is>
          <t xml:space="preserve">   កម្រៃគ្រប់គ្រងការឆ្លងកាត់ជ្រូក ចៀម និងពពែរស់</t>
        </is>
      </c>
      <c r="E2860" s="75" t="inlineStr">
        <is>
          <t>TFS</t>
        </is>
      </c>
      <c r="F2860" s="150" t="n"/>
      <c r="G2860" s="151" t="n"/>
      <c r="H2860" s="151" t="n"/>
      <c r="I2860" s="151" t="n"/>
      <c r="J2860" s="152" t="n"/>
      <c r="K2860" s="150">
        <f>SUMIF($E$6:$E$2789,E2860,$K$6:$K$2789)</f>
        <v/>
      </c>
      <c r="L2860" s="152">
        <f>K2860+L2773</f>
        <v/>
      </c>
      <c r="M2860" s="150">
        <f>SUMIF($E$6:$E$2789,E2860,$M$6:$M$2789)</f>
        <v/>
      </c>
      <c r="N2860" s="152">
        <f>M2860+N2773</f>
        <v/>
      </c>
      <c r="O2860" s="150">
        <f>SUMIF($E$6:$E$2789,E2860,$O$6:$O$2789)</f>
        <v/>
      </c>
      <c r="P2860" s="152">
        <f>O2860+P2773</f>
        <v/>
      </c>
      <c r="Q2860" s="153">
        <f>N2860+P2860</f>
        <v/>
      </c>
      <c r="R2860" s="150">
        <f>SUMIF($E$6:$E$2789,E2860,$R$6:$R$2789)</f>
        <v/>
      </c>
      <c r="S2860" s="152">
        <f>R2860+S2773</f>
        <v/>
      </c>
      <c r="T2860" s="150">
        <f>SUMIF($E$6:$E$2789,E2860,$T$6:$T$2789)</f>
        <v/>
      </c>
      <c r="U2860" s="152">
        <f>T2860+U2773</f>
        <v/>
      </c>
      <c r="V2860" s="154">
        <f>L2860-N2860-U2860</f>
        <v/>
      </c>
      <c r="W2860" s="152">
        <f>IF(L2860-N2860-U2860-V2860=0,"","Error")</f>
        <v/>
      </c>
    </row>
    <row r="2861" ht="13" customHeight="1">
      <c r="A2861" s="23" t="n"/>
      <c r="B2861" s="18" t="n"/>
      <c r="C2861" s="129" t="n"/>
      <c r="D2861" s="12" t="inlineStr">
        <is>
          <t xml:space="preserve">   កម្រៃគ្រប់គ្រងការឆ្លងកាត់សត្វស្លាប (មាន់ ទា ...)</t>
        </is>
      </c>
      <c r="E2861" s="75" t="inlineStr">
        <is>
          <t>TFP</t>
        </is>
      </c>
      <c r="F2861" s="150" t="n"/>
      <c r="G2861" s="151" t="n"/>
      <c r="H2861" s="151" t="n"/>
      <c r="I2861" s="151" t="n"/>
      <c r="J2861" s="152" t="n"/>
      <c r="K2861" s="150">
        <f>SUMIF($E$6:$E$2789,E2861,$K$6:$K$2789)</f>
        <v/>
      </c>
      <c r="L2861" s="152">
        <f>K2861+L2774</f>
        <v/>
      </c>
      <c r="M2861" s="150">
        <f>SUMIF($E$6:$E$2789,E2861,$M$6:$M$2789)</f>
        <v/>
      </c>
      <c r="N2861" s="152">
        <f>M2861+N2774</f>
        <v/>
      </c>
      <c r="O2861" s="150">
        <f>SUMIF($E$6:$E$2789,E2861,$O$6:$O$2789)</f>
        <v/>
      </c>
      <c r="P2861" s="152">
        <f>O2861+P2774</f>
        <v/>
      </c>
      <c r="Q2861" s="153">
        <f>N2861+P2861</f>
        <v/>
      </c>
      <c r="R2861" s="150">
        <f>SUMIF($E$6:$E$2789,E2861,$R$6:$R$2789)</f>
        <v/>
      </c>
      <c r="S2861" s="152">
        <f>R2861+S2774</f>
        <v/>
      </c>
      <c r="T2861" s="150">
        <f>SUMIF($E$6:$E$2789,E2861,$T$6:$T$2789)</f>
        <v/>
      </c>
      <c r="U2861" s="152">
        <f>T2861+U2774</f>
        <v/>
      </c>
      <c r="V2861" s="154">
        <f>L2861-N2861-U2861</f>
        <v/>
      </c>
      <c r="W2861" s="152">
        <f>IF(L2861-N2861-U2861-V2861=0,"","Error")</f>
        <v/>
      </c>
    </row>
    <row r="2862" ht="14" customHeight="1" thickBot="1">
      <c r="A2862" s="23" t="n"/>
      <c r="B2862" s="24" t="n"/>
      <c r="C2862" s="140" t="n"/>
      <c r="D2862" s="30" t="inlineStr">
        <is>
          <t xml:space="preserve">   កម្រៃគ្រប់គ្រងការឆ្លងកាត់ផលិតផលជលផល</t>
        </is>
      </c>
      <c r="E2862" s="76" t="inlineStr">
        <is>
          <t>TFA</t>
        </is>
      </c>
      <c r="F2862" s="238" t="n"/>
      <c r="G2862" s="239" t="n"/>
      <c r="H2862" s="239" t="n"/>
      <c r="I2862" s="239" t="n"/>
      <c r="J2862" s="240" t="n"/>
      <c r="K2862" s="238">
        <f>SUMIF($E$6:$E$2789,E2862,$K$6:$K$2789)</f>
        <v/>
      </c>
      <c r="L2862" s="240">
        <f>K2862+L2775</f>
        <v/>
      </c>
      <c r="M2862" s="238">
        <f>SUMIF($E$6:$E$2789,E2862,$M$6:$M$2789)</f>
        <v/>
      </c>
      <c r="N2862" s="240">
        <f>M2862+N2775</f>
        <v/>
      </c>
      <c r="O2862" s="238">
        <f>SUMIF($E$6:$E$2789,E2862,$O$6:$O$2789)</f>
        <v/>
      </c>
      <c r="P2862" s="240">
        <f>O2862+P2775</f>
        <v/>
      </c>
      <c r="Q2862" s="241">
        <f>N2862+P2862</f>
        <v/>
      </c>
      <c r="R2862" s="238">
        <f>SUMIF($E$6:$E$2789,E2862,$R$6:$R$2789)</f>
        <v/>
      </c>
      <c r="S2862" s="240">
        <f>R2862+S2775</f>
        <v/>
      </c>
      <c r="T2862" s="238">
        <f>SUMIF($E$6:$E$2789,E2862,$T$6:$T$2789)</f>
        <v/>
      </c>
      <c r="U2862" s="240">
        <f>T2862+U2775</f>
        <v/>
      </c>
      <c r="V2862" s="242">
        <f>L2862-N2862-U2862</f>
        <v/>
      </c>
      <c r="W2862" s="240">
        <f>IF(L2862-N2862-U2862-V2862=0,"","Error")</f>
        <v/>
      </c>
    </row>
    <row r="2863" ht="14" customHeight="1" thickBot="1">
      <c r="A2863" s="23" t="n"/>
      <c r="B2863" s="136" t="n">
        <v>7306</v>
      </c>
      <c r="C2863" s="139" t="n">
        <v>73066</v>
      </c>
      <c r="D2863" s="138" t="inlineStr">
        <is>
          <t>សរុបចំណូលពីអាជ្ញាប័ណ្ណក្នុងស្រុក</t>
        </is>
      </c>
      <c r="E2863" s="90" t="n"/>
      <c r="F2863" s="118" t="n"/>
      <c r="G2863" s="119">
        <f>SUM(G2864:G2868)</f>
        <v/>
      </c>
      <c r="H2863" s="119">
        <f>SUM(H2864:H2868)</f>
        <v/>
      </c>
      <c r="I2863" s="119">
        <f>SUM(I2864:I2868)</f>
        <v/>
      </c>
      <c r="J2863" s="120">
        <f>SUM(J2864:J2868)</f>
        <v/>
      </c>
      <c r="K2863" s="118">
        <f>SUM(K2864:K2868)</f>
        <v/>
      </c>
      <c r="L2863" s="120">
        <f>SUM(L2864:L2868)</f>
        <v/>
      </c>
      <c r="M2863" s="118">
        <f>SUM(M2864:M2868)</f>
        <v/>
      </c>
      <c r="N2863" s="120">
        <f>SUM(N2864:N2868)</f>
        <v/>
      </c>
      <c r="O2863" s="118">
        <f>SUM(O2864:O2868)</f>
        <v/>
      </c>
      <c r="P2863" s="120">
        <f>SUM(P2864:P2868)</f>
        <v/>
      </c>
      <c r="Q2863" s="121">
        <f>SUM(Q2864:Q2868)</f>
        <v/>
      </c>
      <c r="R2863" s="118">
        <f>SUM(R2864:R2868)</f>
        <v/>
      </c>
      <c r="S2863" s="120">
        <f>SUM(S2864:S2868)</f>
        <v/>
      </c>
      <c r="T2863" s="118">
        <f>SUM(T2864:T2868)</f>
        <v/>
      </c>
      <c r="U2863" s="120">
        <f>SUM(U2864:U2868)</f>
        <v/>
      </c>
      <c r="V2863" s="122">
        <f>SUM(V2864:V2868)</f>
        <v/>
      </c>
      <c r="W2863" s="120">
        <f>IF(L2863-N2863-U2863-V2863=0,"","Error")</f>
        <v/>
      </c>
    </row>
    <row r="2864" ht="13" customHeight="1">
      <c r="A2864" s="23" t="n"/>
      <c r="B2864" s="18" t="n"/>
      <c r="C2864" s="127" t="n"/>
      <c r="D2864" s="137" t="inlineStr">
        <is>
          <t xml:space="preserve">   កម្រៃអាជ្ញាប័ណ្ណសន្និធិគយបណ្តោះអាសន្ន (មាតិកាចាស់)</t>
        </is>
      </c>
      <c r="E2864" s="86" t="inlineStr">
        <is>
          <t>TSL</t>
        </is>
      </c>
      <c r="F2864" s="192" t="n"/>
      <c r="G2864" s="193" t="n"/>
      <c r="H2864" s="193" t="n"/>
      <c r="I2864" s="193" t="n"/>
      <c r="J2864" s="194" t="n"/>
      <c r="K2864" s="192">
        <f>SUMIF($E$6:$E$2789,E2864,$K$6:$K$2789)</f>
        <v/>
      </c>
      <c r="L2864" s="194">
        <f>K2864+L2777</f>
        <v/>
      </c>
      <c r="M2864" s="192">
        <f>SUMIF($E$6:$E$2789,E2864,$M$6:$M$2789)</f>
        <v/>
      </c>
      <c r="N2864" s="194">
        <f>M2864+N2777</f>
        <v/>
      </c>
      <c r="O2864" s="192">
        <f>SUMIF($E$6:$E$2789,E2864,$O$6:$O$2789)</f>
        <v/>
      </c>
      <c r="P2864" s="194">
        <f>O2864+P2777</f>
        <v/>
      </c>
      <c r="Q2864" s="195">
        <f>N2864+P2864</f>
        <v/>
      </c>
      <c r="R2864" s="192">
        <f>SUMIF($E$6:$E$2789,E2864,$R$6:$R$2789)</f>
        <v/>
      </c>
      <c r="S2864" s="194">
        <f>R2864+S2777</f>
        <v/>
      </c>
      <c r="T2864" s="192">
        <f>SUMIF($E$6:$E$2789,E2864,$T$6:$T$2789)</f>
        <v/>
      </c>
      <c r="U2864" s="194">
        <f>T2864+U2777</f>
        <v/>
      </c>
      <c r="V2864" s="196">
        <f>L2864-N2864-U2864</f>
        <v/>
      </c>
      <c r="W2864" s="194">
        <f>IF(L2864-N2864-U2864-V2864=0,"","Error")</f>
        <v/>
      </c>
    </row>
    <row r="2865" ht="26" customHeight="1">
      <c r="A2865" s="23" t="n"/>
      <c r="B2865" s="18" t="n"/>
      <c r="C2865" s="127" t="n"/>
      <c r="D286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865" s="60" t="inlineStr">
        <is>
          <t>BTL</t>
        </is>
      </c>
      <c r="F2865" s="150" t="n"/>
      <c r="G2865" s="151" t="n"/>
      <c r="H2865" s="151" t="n"/>
      <c r="I2865" s="151" t="n"/>
      <c r="J2865" s="152" t="n"/>
      <c r="K2865" s="150">
        <f>SUMIF($E$6:$E$2789,E2865,$K$6:$K$2789)</f>
        <v/>
      </c>
      <c r="L2865" s="152">
        <f>K2865+L2778</f>
        <v/>
      </c>
      <c r="M2865" s="150">
        <f>SUMIF($E$6:$E$2789,E2865,$M$6:$M$2789)</f>
        <v/>
      </c>
      <c r="N2865" s="152">
        <f>M2865+N2778</f>
        <v/>
      </c>
      <c r="O2865" s="150">
        <f>SUMIF($E$6:$E$2789,E2865,$O$6:$O$2789)</f>
        <v/>
      </c>
      <c r="P2865" s="152">
        <f>O2865+P2778</f>
        <v/>
      </c>
      <c r="Q2865" s="153">
        <f>N2865+P2865</f>
        <v/>
      </c>
      <c r="R2865" s="150">
        <f>SUMIF($E$6:$E$2789,E2865,$R$6:$R$2789)</f>
        <v/>
      </c>
      <c r="S2865" s="152">
        <f>R2865+S2778</f>
        <v/>
      </c>
      <c r="T2865" s="150">
        <f>SUMIF($E$6:$E$2789,E2865,$T$6:$T$2789)</f>
        <v/>
      </c>
      <c r="U2865" s="152">
        <f>T2865+U2778</f>
        <v/>
      </c>
      <c r="V2865" s="154">
        <f>L2865-N2865-U2865</f>
        <v/>
      </c>
      <c r="W2865" s="152">
        <f>IF(L2865-N2865-U2865-V2865=0,"","Error")</f>
        <v/>
      </c>
    </row>
    <row r="2866" ht="13" customHeight="1">
      <c r="A2866" s="23" t="n"/>
      <c r="B2866" s="18" t="n"/>
      <c r="C2866" s="127" t="n"/>
      <c r="D2866" s="7" t="inlineStr">
        <is>
          <t xml:space="preserve">   កម្រៃការគ្រប់គ្រងប្រតិបត្តិការសន្និធិគយបណ្តោះអាសន្ន</t>
        </is>
      </c>
      <c r="E2866" s="61" t="inlineStr">
        <is>
          <t>TSM</t>
        </is>
      </c>
      <c r="F2866" s="197" t="n"/>
      <c r="G2866" s="198" t="n"/>
      <c r="H2866" s="198" t="n"/>
      <c r="I2866" s="198" t="n"/>
      <c r="J2866" s="199" t="n"/>
      <c r="K2866" s="197">
        <f>SUMIF($E$6:$E$2789,E2866,$K$6:$K$2789)</f>
        <v/>
      </c>
      <c r="L2866" s="199">
        <f>K2866+L2779</f>
        <v/>
      </c>
      <c r="M2866" s="197">
        <f>SUMIF($E$6:$E$2789,E2866,$M$6:$M$2789)</f>
        <v/>
      </c>
      <c r="N2866" s="199">
        <f>M2866+N2779</f>
        <v/>
      </c>
      <c r="O2866" s="197">
        <f>SUMIF($E$6:$E$2789,E2866,$O$6:$O$2789)</f>
        <v/>
      </c>
      <c r="P2866" s="199">
        <f>O2866+P2779</f>
        <v/>
      </c>
      <c r="Q2866" s="200">
        <f>N2866+P2866</f>
        <v/>
      </c>
      <c r="R2866" s="197">
        <f>SUMIF($E$6:$E$2789,E2866,$R$6:$R$2789)</f>
        <v/>
      </c>
      <c r="S2866" s="199">
        <f>R2866+S2779</f>
        <v/>
      </c>
      <c r="T2866" s="197">
        <f>SUMIF($E$6:$E$2789,E2866,$T$6:$T$2789)</f>
        <v/>
      </c>
      <c r="U2866" s="199">
        <f>T2866+U2779</f>
        <v/>
      </c>
      <c r="V2866" s="201">
        <f>L2866-N2866-U2866</f>
        <v/>
      </c>
      <c r="W2866" s="199">
        <f>IF(L2866-N2866-U2866-V2866=0,"","Error")</f>
        <v/>
      </c>
    </row>
    <row r="2867" ht="13" customHeight="1">
      <c r="A2867" s="23" t="n"/>
      <c r="B2867" s="18" t="n"/>
      <c r="C2867" s="127" t="n"/>
      <c r="D2867" s="7" t="inlineStr">
        <is>
          <t xml:space="preserve">   កម្រៃការគ្រប់គ្រងប្រតិបត្តិការភណ្ឌាគារគយមានដែនកំណត់ </t>
        </is>
      </c>
      <c r="E2867" s="61" t="inlineStr">
        <is>
          <t>BWM</t>
        </is>
      </c>
      <c r="F2867" s="197" t="n"/>
      <c r="G2867" s="198" t="n"/>
      <c r="H2867" s="198" t="n"/>
      <c r="I2867" s="198" t="n"/>
      <c r="J2867" s="199" t="n"/>
      <c r="K2867" s="197">
        <f>SUMIF($E$6:$E$2789,E2867,$K$6:$K$2789)</f>
        <v/>
      </c>
      <c r="L2867" s="199">
        <f>K2867+L2780</f>
        <v/>
      </c>
      <c r="M2867" s="197">
        <f>SUMIF($E$6:$E$2789,E2867,$M$6:$M$2789)</f>
        <v/>
      </c>
      <c r="N2867" s="199">
        <f>M2867+N2780</f>
        <v/>
      </c>
      <c r="O2867" s="197">
        <f>SUMIF($E$6:$E$2789,E2867,$O$6:$O$2789)</f>
        <v/>
      </c>
      <c r="P2867" s="199">
        <f>O2867+P2780</f>
        <v/>
      </c>
      <c r="Q2867" s="200">
        <f>N2867+P2867</f>
        <v/>
      </c>
      <c r="R2867" s="197">
        <f>SUMIF($E$6:$E$2789,E2867,$R$6:$R$2789)</f>
        <v/>
      </c>
      <c r="S2867" s="199">
        <f>R2867+S2780</f>
        <v/>
      </c>
      <c r="T2867" s="197">
        <f>SUMIF($E$6:$E$2789,E2867,$T$6:$T$2789)</f>
        <v/>
      </c>
      <c r="U2867" s="199">
        <f>T2867+U2780</f>
        <v/>
      </c>
      <c r="V2867" s="201">
        <f>L2867-N2867-U2867</f>
        <v/>
      </c>
      <c r="W2867" s="199">
        <f>IF(L2867-N2867-U2867-V2867=0,"","Error")</f>
        <v/>
      </c>
    </row>
    <row r="2868" ht="14" customHeight="1" thickBot="1">
      <c r="A2868" s="23" t="n"/>
      <c r="B2868" s="24" t="n"/>
      <c r="C2868" s="130" t="n"/>
      <c r="D2868" s="28" t="inlineStr">
        <is>
          <t xml:space="preserve">   កម្រៃអាជ្ញាប័ណ្ណជើងសាគយ</t>
        </is>
      </c>
      <c r="E2868" s="69" t="inlineStr">
        <is>
          <t>CBL</t>
        </is>
      </c>
      <c r="F2868" s="238" t="n"/>
      <c r="G2868" s="239" t="n"/>
      <c r="H2868" s="239" t="n"/>
      <c r="I2868" s="239" t="n"/>
      <c r="J2868" s="240" t="n"/>
      <c r="K2868" s="238">
        <f>SUMIF($E$6:$E$2789,E2868,$K$6:$K$2789)</f>
        <v/>
      </c>
      <c r="L2868" s="240">
        <f>K2868+L2781</f>
        <v/>
      </c>
      <c r="M2868" s="238">
        <f>SUMIF($E$6:$E$2789,E2868,$M$6:$M$2789)</f>
        <v/>
      </c>
      <c r="N2868" s="240">
        <f>M2868+N2781</f>
        <v/>
      </c>
      <c r="O2868" s="238">
        <f>SUMIF($E$6:$E$2789,E2868,$O$6:$O$2789)</f>
        <v/>
      </c>
      <c r="P2868" s="240">
        <f>O2868+P2781</f>
        <v/>
      </c>
      <c r="Q2868" s="241">
        <f>N2868+P2868</f>
        <v/>
      </c>
      <c r="R2868" s="238">
        <f>SUMIF($E$6:$E$2789,E2868,$R$6:$R$2789)</f>
        <v/>
      </c>
      <c r="S2868" s="240">
        <f>R2868+S2781</f>
        <v/>
      </c>
      <c r="T2868" s="238">
        <f>SUMIF($E$6:$E$2789,E2868,$T$6:$T$2789)</f>
        <v/>
      </c>
      <c r="U2868" s="240">
        <f>T2868+U2781</f>
        <v/>
      </c>
      <c r="V2868" s="242">
        <f>L2868-N2868-U2868</f>
        <v/>
      </c>
      <c r="W2868" s="240">
        <f>IF(L2868-N2868-U2868-V2868=0,"","Error")</f>
        <v/>
      </c>
    </row>
    <row r="2869" ht="13" customHeight="1">
      <c r="A2869" s="15" t="n"/>
      <c r="B2869" s="19" t="inlineStr">
        <is>
          <t>7307</t>
        </is>
      </c>
      <c r="C2869" s="20" t="n">
        <v>73071</v>
      </c>
      <c r="D2869" s="16" t="inlineStr">
        <is>
          <t>ការជួលដីទំនេរ</t>
        </is>
      </c>
      <c r="E2869" s="77" t="inlineStr">
        <is>
          <t>ROL</t>
        </is>
      </c>
      <c r="F2869" s="97" t="n"/>
      <c r="G2869" s="98" t="n"/>
      <c r="H2869" s="98" t="n"/>
      <c r="I2869" s="98" t="n"/>
      <c r="J2869" s="99" t="n"/>
      <c r="K2869" s="97">
        <f>SUMIF($E$6:$E$2789,E2869,$K$6:$K$2789)</f>
        <v/>
      </c>
      <c r="L2869" s="99">
        <f>K2869+L2782</f>
        <v/>
      </c>
      <c r="M2869" s="97">
        <f>SUMIF($E$6:$E$2789,E2869,$M$6:$M$2789)</f>
        <v/>
      </c>
      <c r="N2869" s="99">
        <f>M2869+N2782</f>
        <v/>
      </c>
      <c r="O2869" s="97">
        <f>SUMIF($E$6:$E$2789,E2869,$O$6:$O$2789)</f>
        <v/>
      </c>
      <c r="P2869" s="99">
        <f>O2869+P2782</f>
        <v/>
      </c>
      <c r="Q2869" s="100">
        <f>N2869+P2869</f>
        <v/>
      </c>
      <c r="R2869" s="97">
        <f>SUMIF($E$6:$E$2789,E2869,$R$6:$R$2789)</f>
        <v/>
      </c>
      <c r="S2869" s="99">
        <f>R2869+S2782</f>
        <v/>
      </c>
      <c r="T2869" s="97">
        <f>SUMIF($E$6:$E$2789,E2869,$T$6:$T$2789)</f>
        <v/>
      </c>
      <c r="U2869" s="99">
        <f>T2869+U2782</f>
        <v/>
      </c>
      <c r="V2869" s="101">
        <f>L2869-N2869-U2869</f>
        <v/>
      </c>
      <c r="W2869" s="99">
        <f>IF(L2869-N2869-U2869-V2869=0,"","Error")</f>
        <v/>
      </c>
    </row>
    <row r="2870" ht="13" customHeight="1">
      <c r="A2870" s="15" t="n"/>
      <c r="B2870" s="18" t="n"/>
      <c r="C2870" s="21" t="n">
        <v>73072</v>
      </c>
      <c r="D2870" s="22" t="inlineStr">
        <is>
          <t>ការជួលដីមានអគារ</t>
        </is>
      </c>
      <c r="E2870" s="62" t="inlineStr">
        <is>
          <t>ROB</t>
        </is>
      </c>
      <c r="F2870" s="184" t="n"/>
      <c r="G2870" s="185" t="n"/>
      <c r="H2870" s="185" t="n"/>
      <c r="I2870" s="185" t="n"/>
      <c r="J2870" s="186" t="n"/>
      <c r="K2870" s="184">
        <f>SUMIF($E$6:$E$2789,E2870,$K$6:$K$2789)</f>
        <v/>
      </c>
      <c r="L2870" s="124">
        <f>K2870+L2783</f>
        <v/>
      </c>
      <c r="M2870" s="184">
        <f>SUMIF($E$6:$E$2789,E2870,$M$6:$M$2789)</f>
        <v/>
      </c>
      <c r="N2870" s="124">
        <f>M2870+N2783</f>
        <v/>
      </c>
      <c r="O2870" s="184">
        <f>SUMIF($E$6:$E$2789,E2870,$O$6:$O$2789)</f>
        <v/>
      </c>
      <c r="P2870" s="186">
        <f>O2870+P2783</f>
        <v/>
      </c>
      <c r="Q2870" s="187">
        <f>N2870+P2870</f>
        <v/>
      </c>
      <c r="R2870" s="184">
        <f>SUMIF($E$6:$E$2789,E2870,$R$6:$R$2789)</f>
        <v/>
      </c>
      <c r="S2870" s="186">
        <f>R2870+S2783</f>
        <v/>
      </c>
      <c r="T2870" s="184">
        <f>SUMIF($E$6:$E$2789,E2870,$T$6:$T$2789)</f>
        <v/>
      </c>
      <c r="U2870" s="186">
        <f>T2870+U2783</f>
        <v/>
      </c>
      <c r="V2870" s="188">
        <f>L2870-N2870-U2870</f>
        <v/>
      </c>
      <c r="W2870" s="186">
        <f>IF(L2870-N2870-U2870-V2870=0,"","Error")</f>
        <v/>
      </c>
    </row>
    <row r="2871" ht="14" customHeight="1" thickBot="1">
      <c r="A2871" s="15" t="n"/>
      <c r="B2871" s="18" t="n"/>
      <c r="C2871" s="131" t="n">
        <v>73073</v>
      </c>
      <c r="D2871" s="82" t="inlineStr">
        <is>
          <t>ការជួលអគារ ឬសំណង់ផ្សេងៗ</t>
        </is>
      </c>
      <c r="E2871" s="132" t="inlineStr">
        <is>
          <t>ROO</t>
        </is>
      </c>
      <c r="F2871" s="168" t="n"/>
      <c r="G2871" s="169" t="n"/>
      <c r="H2871" s="169" t="n"/>
      <c r="I2871" s="169" t="n"/>
      <c r="J2871" s="170" t="n"/>
      <c r="K2871" s="168">
        <f>SUMIF($E$6:$E$2789,E2871,$K$6:$K$2789)</f>
        <v/>
      </c>
      <c r="L2871" s="170">
        <f>K2871+L2784</f>
        <v/>
      </c>
      <c r="M2871" s="168">
        <f>SUMIF($E$6:$E$2789,E2871,$M$6:$M$2789)</f>
        <v/>
      </c>
      <c r="N2871" s="170">
        <f>M2871+N2784</f>
        <v/>
      </c>
      <c r="O2871" s="168">
        <f>SUMIF($E$6:$E$2789,E2871,$O$6:$O$2789)</f>
        <v/>
      </c>
      <c r="P2871" s="170">
        <f>O2871+P2784</f>
        <v/>
      </c>
      <c r="Q2871" s="171">
        <f>N2871+P2871</f>
        <v/>
      </c>
      <c r="R2871" s="168">
        <f>SUMIF($E$6:$E$2789,E2871,$R$6:$R$2789)</f>
        <v/>
      </c>
      <c r="S2871" s="170">
        <f>R2871+S2784</f>
        <v/>
      </c>
      <c r="T2871" s="168">
        <f>SUMIF($E$6:$E$2789,E2871,$T$6:$T$2789)</f>
        <v/>
      </c>
      <c r="U2871" s="170">
        <f>T2871+U2784</f>
        <v/>
      </c>
      <c r="V2871" s="263">
        <f>L2871-N2871-U2871</f>
        <v/>
      </c>
      <c r="W2871" s="170">
        <f>IF(L2871-N2871-U2871-V2871=0,"","Error")</f>
        <v/>
      </c>
    </row>
    <row r="2872" ht="14" customHeight="1" thickBot="1">
      <c r="A2872" s="23" t="n"/>
      <c r="B2872" s="15" t="n"/>
      <c r="C2872" s="139" t="n">
        <v>73087</v>
      </c>
      <c r="D2872" s="135" t="inlineStr">
        <is>
          <t>សរុបផលពីការត្រួតពិនិត្យគុណភាពផលិតផល និងការគោរពបទដ្ឋាន</t>
        </is>
      </c>
      <c r="E2872" s="89" t="n"/>
      <c r="F2872" s="118" t="n"/>
      <c r="G2872" s="119">
        <f>G2873</f>
        <v/>
      </c>
      <c r="H2872" s="119">
        <f>H2873</f>
        <v/>
      </c>
      <c r="I2872" s="119">
        <f>I2873</f>
        <v/>
      </c>
      <c r="J2872" s="120">
        <f>J2873</f>
        <v/>
      </c>
      <c r="K2872" s="118">
        <f>K2873</f>
        <v/>
      </c>
      <c r="L2872" s="120">
        <f>L2873</f>
        <v/>
      </c>
      <c r="M2872" s="118">
        <f>M2873</f>
        <v/>
      </c>
      <c r="N2872" s="120">
        <f>N2873</f>
        <v/>
      </c>
      <c r="O2872" s="118">
        <f>O2873</f>
        <v/>
      </c>
      <c r="P2872" s="120">
        <f>P2873</f>
        <v/>
      </c>
      <c r="Q2872" s="121">
        <f>Q2873</f>
        <v/>
      </c>
      <c r="R2872" s="118">
        <f>R2873</f>
        <v/>
      </c>
      <c r="S2872" s="120">
        <f>S2873</f>
        <v/>
      </c>
      <c r="T2872" s="118">
        <f>T2873</f>
        <v/>
      </c>
      <c r="U2872" s="120">
        <f>U2873</f>
        <v/>
      </c>
      <c r="V2872" s="122">
        <f>V2873</f>
        <v/>
      </c>
      <c r="W2872" s="120">
        <f>IF(L2872-N2872-U2872-V2872=0,"","Error")</f>
        <v/>
      </c>
    </row>
    <row r="2873" ht="13" customHeight="1">
      <c r="A2873" s="23" t="n"/>
      <c r="B2873" s="18" t="n"/>
      <c r="C2873" s="129" t="n"/>
      <c r="D2873" s="133" t="inlineStr">
        <is>
          <t>កម្រៃត្រួតពិនិត្យកុងតឺន័រតាមម៉ាស៊ីនស្កែន</t>
        </is>
      </c>
      <c r="E2873" s="134" t="inlineStr">
        <is>
          <t>SCF</t>
        </is>
      </c>
      <c r="F2873" s="256" t="n"/>
      <c r="G2873" s="264">
        <f>SUM(G2874:G2875)</f>
        <v/>
      </c>
      <c r="H2873" s="264">
        <f>SUM(H2874:H2875)</f>
        <v/>
      </c>
      <c r="I2873" s="264">
        <f>SUM(I2874:I2875)</f>
        <v/>
      </c>
      <c r="J2873" s="165">
        <f>SUM(J2874:J2875)</f>
        <v/>
      </c>
      <c r="K2873" s="256">
        <f>SUM(K2874:K2875)</f>
        <v/>
      </c>
      <c r="L2873" s="165">
        <f>SUM(L2874:L2875)</f>
        <v/>
      </c>
      <c r="M2873" s="256">
        <f>SUM(M2874:M2875)</f>
        <v/>
      </c>
      <c r="N2873" s="165">
        <f>SUM(N2874:N2875)</f>
        <v/>
      </c>
      <c r="O2873" s="256">
        <f>SUM(O2874:O2875)</f>
        <v/>
      </c>
      <c r="P2873" s="165">
        <f>SUM(P2874:P2875)</f>
        <v/>
      </c>
      <c r="Q2873" s="166">
        <f>SUM(Q2874:Q2875)</f>
        <v/>
      </c>
      <c r="R2873" s="256">
        <f>SUM(R2874:R2875)</f>
        <v/>
      </c>
      <c r="S2873" s="165">
        <f>SUM(S2874:S2875)</f>
        <v/>
      </c>
      <c r="T2873" s="256">
        <f>SUM(T2874:T2875)</f>
        <v/>
      </c>
      <c r="U2873" s="165">
        <f>SUM(U2874:U2875)</f>
        <v/>
      </c>
      <c r="V2873" s="265">
        <f>L2873-N2873-U2873</f>
        <v/>
      </c>
      <c r="W2873" s="165">
        <f>IF(L2873-N2873-U2873-V2873=0,"","Error")</f>
        <v/>
      </c>
    </row>
    <row r="2874" ht="13" customHeight="1">
      <c r="A2874" s="23" t="n"/>
      <c r="B2874" s="18" t="n"/>
      <c r="C2874" s="127" t="n"/>
      <c r="D2874" s="14" t="inlineStr">
        <is>
          <t xml:space="preserve">   កម្រៃស្កែនកុងតឺន័រក្រោម ៤០ហ្វីត</t>
        </is>
      </c>
      <c r="E2874" s="59" t="inlineStr">
        <is>
          <t>SFS</t>
        </is>
      </c>
      <c r="F2874" s="192" t="n"/>
      <c r="G2874" s="193" t="n"/>
      <c r="H2874" s="193" t="n"/>
      <c r="I2874" s="193" t="n"/>
      <c r="J2874" s="194" t="n"/>
      <c r="K2874" s="192">
        <f>SUMIF($E$6:$E$2789,E2874,$K$6:$K$2789)</f>
        <v/>
      </c>
      <c r="L2874" s="194">
        <f>K2874+L2787</f>
        <v/>
      </c>
      <c r="M2874" s="192">
        <f>SUMIF($E$6:$E$2789,E2874,$M$6:$M$2789)</f>
        <v/>
      </c>
      <c r="N2874" s="194">
        <f>M2874+N2787</f>
        <v/>
      </c>
      <c r="O2874" s="192">
        <f>SUMIF($E$6:$E$2789,E2874,$O$6:$O$2789)</f>
        <v/>
      </c>
      <c r="P2874" s="194">
        <f>O2874+P2787</f>
        <v/>
      </c>
      <c r="Q2874" s="195">
        <f>N2874+P2874</f>
        <v/>
      </c>
      <c r="R2874" s="192">
        <f>SUMIF($E$6:$E$2789,E2874,$R$6:$R$2789)</f>
        <v/>
      </c>
      <c r="S2874" s="194">
        <f>R2874+S2787</f>
        <v/>
      </c>
      <c r="T2874" s="192">
        <f>SUMIF($E$6:$E$2789,E2874,$T$6:$T$2789)</f>
        <v/>
      </c>
      <c r="U2874" s="194">
        <f>T2874+U2787</f>
        <v/>
      </c>
      <c r="V2874" s="196">
        <f>L2874-N2874-U2874</f>
        <v/>
      </c>
      <c r="W2874" s="194">
        <f>IF(L2874-N2874-U2874-V2874=0,"","Error")</f>
        <v/>
      </c>
    </row>
    <row r="2875" ht="14" customHeight="1" thickBot="1">
      <c r="A2875" s="27" t="n"/>
      <c r="B2875" s="24" t="n"/>
      <c r="C2875" s="130" t="n"/>
      <c r="D2875" s="28" t="inlineStr">
        <is>
          <t xml:space="preserve">   កម្រៃស្កែនកុងតឺន័រចាប់ពី ៤០ហ្វីត ឡើង</t>
        </is>
      </c>
      <c r="E2875" s="69" t="inlineStr">
        <is>
          <t>SFL</t>
        </is>
      </c>
      <c r="F2875" s="238" t="n"/>
      <c r="G2875" s="239" t="n"/>
      <c r="H2875" s="239" t="n"/>
      <c r="I2875" s="239" t="n"/>
      <c r="J2875" s="240" t="n"/>
      <c r="K2875" s="238">
        <f>SUMIF($E$6:$E$2789,E2875,$K$6:$K$2789)</f>
        <v/>
      </c>
      <c r="L2875" s="240">
        <f>K2875+L2788</f>
        <v/>
      </c>
      <c r="M2875" s="238">
        <f>SUMIF($E$6:$E$2789,E2875,$M$6:$M$2789)</f>
        <v/>
      </c>
      <c r="N2875" s="240">
        <f>M2875+N2788</f>
        <v/>
      </c>
      <c r="O2875" s="238">
        <f>SUMIF($E$6:$E$2789,E2875,$O$6:$O$2789)</f>
        <v/>
      </c>
      <c r="P2875" s="240">
        <f>O2875+P2788</f>
        <v/>
      </c>
      <c r="Q2875" s="241">
        <f>N2875+P2875</f>
        <v/>
      </c>
      <c r="R2875" s="238">
        <f>SUMIF($E$6:$E$2789,E2875,$R$6:$R$2789)</f>
        <v/>
      </c>
      <c r="S2875" s="240">
        <f>R2875+S2788</f>
        <v/>
      </c>
      <c r="T2875" s="238">
        <f>SUMIF($E$6:$E$2789,E2875,$T$6:$T$2789)</f>
        <v/>
      </c>
      <c r="U2875" s="240">
        <f>T2875+U2788</f>
        <v/>
      </c>
      <c r="V2875" s="242">
        <f>L2875-N2875-U2875</f>
        <v/>
      </c>
      <c r="W2875" s="240">
        <f>IF(L2875-N2875-U2875-V2875=0,"","Error")</f>
        <v/>
      </c>
    </row>
    <row r="2876" ht="14" customHeight="1" thickBot="1">
      <c r="A2876" s="78" t="inlineStr">
        <is>
          <t>76</t>
        </is>
      </c>
      <c r="B2876" s="79" t="inlineStr">
        <is>
          <t>7698</t>
        </is>
      </c>
      <c r="C2876" s="95" t="n">
        <v>76981</v>
      </c>
      <c r="D2876" s="96" t="inlineStr">
        <is>
          <t xml:space="preserve">ផលហិរញ្ញវត្ថុផ្សេងទៀត </t>
        </is>
      </c>
      <c r="E2876" s="90" t="inlineStr">
        <is>
          <t>ORB</t>
        </is>
      </c>
      <c r="F2876" s="118" t="n"/>
      <c r="G2876" s="257" t="n"/>
      <c r="H2876" s="257" t="n"/>
      <c r="I2876" s="257" t="n"/>
      <c r="J2876" s="258" t="n"/>
      <c r="K2876" s="118">
        <f>SUMIF($E$6:$E$2789,E2876,$K$6:$K$2789)</f>
        <v/>
      </c>
      <c r="L2876" s="258">
        <f>K2876+L2789</f>
        <v/>
      </c>
      <c r="M2876" s="118">
        <f>SUMIF($E$6:$E$2789,E2876,$M$6:$M$2789)</f>
        <v/>
      </c>
      <c r="N2876" s="258">
        <f>M2876+N2789</f>
        <v/>
      </c>
      <c r="O2876" s="118">
        <f>SUMIF($E$6:$E$2789,E2876,$O$6:$O$2789)</f>
        <v/>
      </c>
      <c r="P2876" s="258">
        <f>O2876+P2789</f>
        <v/>
      </c>
      <c r="Q2876" s="121">
        <f>N2876+P2876</f>
        <v/>
      </c>
      <c r="R2876" s="118">
        <f>SUMIF($E$6:$E$2789,E2876,$R$6:$R$2789)</f>
        <v/>
      </c>
      <c r="S2876" s="258">
        <f>R2876+S2789</f>
        <v/>
      </c>
      <c r="T2876" s="118">
        <f>SUMIF($E$6:$E$2789,E2876,$T$6:$T$2789)</f>
        <v/>
      </c>
      <c r="U2876" s="258">
        <f>T2876+U2789</f>
        <v/>
      </c>
      <c r="V2876" s="122">
        <f>L2876-N2876-U2876</f>
        <v/>
      </c>
      <c r="W2876" s="258">
        <f>IF(L2876-N2876-U2876-V2876=0,"","Error")</f>
        <v/>
      </c>
    </row>
    <row r="2878" ht="18" customHeight="1">
      <c r="C2878" s="350">
        <f>$A$93+30</f>
        <v/>
      </c>
      <c r="X2878" s="351" t="n"/>
      <c r="Y2878" s="351" t="n"/>
    </row>
    <row r="2880" ht="17" customHeight="1">
      <c r="D2880" s="352">
        <f>$G$1126</f>
        <v/>
      </c>
      <c r="E2880" s="352" t="n"/>
      <c r="F2880" s="352" t="n"/>
      <c r="G2880" s="352" t="n"/>
      <c r="H2880" s="352" t="n"/>
    </row>
    <row r="2881" ht="17" customHeight="1">
      <c r="D2881" s="353">
        <f>$V$6</f>
        <v/>
      </c>
      <c r="E2881" s="353" t="n"/>
      <c r="F2881" s="353" t="n"/>
      <c r="G2881" s="353" t="n"/>
      <c r="H2881" s="353" t="n"/>
    </row>
    <row r="2882" ht="17" customHeight="1">
      <c r="D2882" s="354">
        <f>$K$2790</f>
        <v/>
      </c>
      <c r="E2882" s="354" t="n"/>
      <c r="F2882" s="354" t="n"/>
      <c r="G2882" s="354" t="n"/>
      <c r="H2882" s="354" t="n"/>
    </row>
    <row r="2883" ht="17" customHeight="1">
      <c r="D2883" s="355">
        <f>E2791&amp;" ៖"&amp;TEXT(K2791,"#,###")&amp;" រៀល"</f>
        <v/>
      </c>
      <c r="E2883" s="354" t="n"/>
      <c r="F2883" s="355" t="n"/>
      <c r="G2883" s="355" t="n"/>
      <c r="H2883" s="355" t="n"/>
    </row>
    <row r="2884" ht="17" customHeight="1">
      <c r="D2884" s="355">
        <f>E2792&amp;" ៖"&amp;TEXT(K2792,"#,###")&amp;" រៀល"</f>
        <v/>
      </c>
      <c r="E2884" s="354" t="n"/>
      <c r="F2884" s="355" t="n"/>
      <c r="G2884" s="355" t="n"/>
      <c r="H2884" s="355" t="n"/>
    </row>
    <row r="2885" ht="17" customHeight="1">
      <c r="D2885" s="355">
        <f>E2793&amp;" ៖"&amp;TEXT(K2793,"#,###")&amp;" រៀល"</f>
        <v/>
      </c>
      <c r="E2885" s="355" t="n"/>
      <c r="F2885" s="355" t="n"/>
      <c r="G2885" s="355" t="n"/>
      <c r="H2885" s="355" t="n"/>
    </row>
    <row r="2886" ht="17" customHeight="1">
      <c r="D2886" s="355">
        <f>E2794&amp;" ៖"&amp;TEXT(K2794,"#,###")&amp;" រៀល"</f>
        <v/>
      </c>
      <c r="E2886" s="356" t="n"/>
      <c r="F2886" s="356" t="n"/>
      <c r="G2886" s="356" t="n"/>
      <c r="H2886" s="356" t="n"/>
    </row>
    <row r="2887" ht="17" customHeight="1">
      <c r="D2887" s="355">
        <f>E2795&amp;" ៖"&amp;TEXT(K2795,"#,###")&amp;" រៀល"</f>
        <v/>
      </c>
      <c r="E2887" s="356" t="n"/>
      <c r="F2887" s="356" t="n"/>
      <c r="G2887" s="356" t="n"/>
      <c r="H2887" s="356" t="n"/>
    </row>
    <row r="2888" ht="17" customHeight="1">
      <c r="D2888" s="355">
        <f>E2796&amp;" ៖"&amp;TEXT(K2796,"#,###")&amp;" រៀល"</f>
        <v/>
      </c>
      <c r="E2888" s="356" t="n"/>
      <c r="F2888" s="356" t="n"/>
      <c r="G2888" s="356" t="n"/>
      <c r="H2888" s="356" t="n"/>
    </row>
    <row r="2889" ht="17" customHeight="1">
      <c r="D2889" s="355">
        <f>E2798&amp;" ៖"&amp;TEXT(K2798,"#,###")&amp;" រៀល"</f>
        <v/>
      </c>
      <c r="E2889" s="356" t="n"/>
      <c r="F2889" s="356" t="n"/>
      <c r="G2889" s="356" t="n"/>
      <c r="H2889" s="356" t="n"/>
    </row>
    <row r="2890" ht="17" customHeight="1">
      <c r="D2890" s="355">
        <f>E2799&amp;" ៖"&amp;TEXT(K2799,"#,###")&amp;" រៀល"</f>
        <v/>
      </c>
      <c r="E2890" s="356" t="n"/>
      <c r="F2890" s="356" t="n"/>
      <c r="G2890" s="356" t="n"/>
      <c r="H2890" s="356" t="n"/>
    </row>
    <row r="2891" ht="17" customHeight="1">
      <c r="D2891" s="355">
        <f>E2800&amp;" ៖"&amp;TEXT(K2800,"#,###")&amp;" រៀល"</f>
        <v/>
      </c>
      <c r="E2891" s="356" t="n"/>
      <c r="F2891" s="356" t="n"/>
      <c r="G2891" s="356" t="n"/>
      <c r="H2891" s="356" t="n"/>
    </row>
    <row r="2892" ht="17" customHeight="1">
      <c r="D2892" s="355">
        <f>E2801&amp;" ៖"&amp;TEXT(K2801,"#,###")&amp;" រៀល"</f>
        <v/>
      </c>
      <c r="E2892" s="356" t="n"/>
      <c r="F2892" s="356" t="n"/>
      <c r="G2892" s="356" t="n"/>
      <c r="H2892" s="356" t="n"/>
    </row>
    <row r="2893" ht="17" customHeight="1">
      <c r="D2893" s="355">
        <f>E2802&amp;" ៖"&amp;TEXT(K2802,"#,###")&amp;" រៀល"</f>
        <v/>
      </c>
      <c r="E2893" s="356" t="n"/>
      <c r="F2893" s="356" t="n"/>
      <c r="G2893" s="356" t="n"/>
      <c r="H2893" s="356" t="n"/>
    </row>
    <row r="2894" ht="17" customHeight="1">
      <c r="D2894" s="355">
        <f>E2803&amp;" ៖"&amp;TEXT(K2803,"#,###")&amp;" រៀល"</f>
        <v/>
      </c>
      <c r="E2894" s="356" t="n"/>
      <c r="F2894" s="356" t="n"/>
      <c r="G2894" s="356" t="n"/>
      <c r="H2894" s="356" t="n"/>
    </row>
    <row r="2895" ht="17" customHeight="1">
      <c r="D2895" s="355">
        <f>E2804&amp;" ៖"&amp;TEXT(K2804,"#,###")&amp;" រៀល"</f>
        <v/>
      </c>
      <c r="E2895" s="275" t="n"/>
      <c r="F2895" s="275" t="n"/>
      <c r="G2895" s="275" t="n"/>
      <c r="H2895" s="275" t="n"/>
    </row>
    <row r="2896" ht="17" customHeight="1">
      <c r="D2896" s="355">
        <f>E2805&amp;" ៖"&amp;TEXT(K2805,"#,###")&amp;" រៀល"</f>
        <v/>
      </c>
      <c r="E2896" s="276" t="n"/>
      <c r="F2896" s="276" t="n"/>
      <c r="G2896" s="276" t="n"/>
      <c r="H2896" s="276" t="n"/>
    </row>
    <row r="2897" ht="17" customHeight="1">
      <c r="D2897" s="355">
        <f>E2806&amp;" ៖"&amp;TEXT(K2806,"#,###")&amp;" រៀល"</f>
        <v/>
      </c>
      <c r="E2897" s="277" t="n"/>
      <c r="F2897" s="277" t="n"/>
      <c r="G2897" s="277" t="n"/>
      <c r="H2897" s="277" t="n"/>
    </row>
    <row r="2898" ht="17" customHeight="1">
      <c r="D2898" s="355">
        <f>E2807&amp;" ៖"&amp;TEXT(K2807,"#,###")&amp;" រៀល"</f>
        <v/>
      </c>
      <c r="E2898" s="357" t="n"/>
      <c r="F2898" s="357" t="n"/>
      <c r="G2898" s="357" t="n"/>
      <c r="H2898" s="357" t="n"/>
    </row>
    <row r="2899" ht="17" customHeight="1">
      <c r="D2899" s="355">
        <f>E2808&amp;" ៖"&amp;TEXT(K2808,"#,###")&amp;" រៀល"</f>
        <v/>
      </c>
      <c r="E2899" s="358" t="n"/>
      <c r="F2899" s="358" t="n"/>
      <c r="G2899" s="358" t="n"/>
      <c r="H2899" s="358" t="n"/>
    </row>
    <row r="2900" ht="17" customHeight="1">
      <c r="D2900" s="355">
        <f>E2809&amp;" ៖"&amp;TEXT(K2809,"#,###")&amp;" រៀល"</f>
        <v/>
      </c>
      <c r="E2900" s="359" t="n"/>
      <c r="F2900" s="359" t="n"/>
      <c r="G2900" s="359" t="n"/>
      <c r="H2900" s="359" t="n"/>
    </row>
    <row r="2901" ht="17" customHeight="1">
      <c r="D2901" s="355">
        <f>E2810&amp;" ៖"&amp;TEXT(K2810,"#,###")&amp;" រៀល"</f>
        <v/>
      </c>
      <c r="E2901" s="360" t="n"/>
      <c r="F2901" s="360" t="n"/>
      <c r="G2901" s="360" t="n"/>
      <c r="H2901" s="360" t="n"/>
    </row>
    <row r="2902" ht="17" customHeight="1">
      <c r="D2902" s="355">
        <f>E2811&amp;" ៖"&amp;TEXT(K2811,"#,###")&amp;" រៀល"</f>
        <v/>
      </c>
      <c r="E2902" s="361" t="n"/>
      <c r="F2902" s="361" t="n"/>
      <c r="G2902" s="361" t="n"/>
      <c r="H2902" s="361" t="n"/>
    </row>
    <row r="2903" ht="17" customHeight="1">
      <c r="D2903" s="355">
        <f>E2812&amp;" ៖"&amp;TEXT(K2812,"#,###")&amp;" រៀល"</f>
        <v/>
      </c>
      <c r="E2903" s="362" t="n"/>
      <c r="F2903" s="362" t="n"/>
      <c r="G2903" s="362" t="n"/>
      <c r="H2903" s="362" t="n"/>
    </row>
    <row r="2904" ht="17" customHeight="1">
      <c r="D2904" s="355">
        <f>E2813&amp;" ៖"&amp;TEXT(K2813,"#,###")&amp;" រៀល"</f>
        <v/>
      </c>
      <c r="E2904" s="363" t="n"/>
      <c r="F2904" s="363" t="n"/>
      <c r="G2904" s="363" t="n"/>
      <c r="H2904" s="363" t="n"/>
    </row>
    <row r="2905" ht="17" customHeight="1">
      <c r="D2905" s="355">
        <f>E2814&amp;" ៖"&amp;TEXT(K2814,"#,###")&amp;" រៀល"</f>
        <v/>
      </c>
      <c r="E2905" s="364" t="n"/>
      <c r="F2905" s="364" t="n"/>
      <c r="G2905" s="364" t="n"/>
      <c r="H2905" s="364" t="n"/>
    </row>
    <row r="2906" ht="17" customHeight="1">
      <c r="D2906" s="355">
        <f>E2815&amp;" ៖"&amp;TEXT(K2815,"#,###")&amp;" រៀល"</f>
        <v/>
      </c>
      <c r="E2906" s="365" t="n"/>
      <c r="F2906" s="365" t="n"/>
      <c r="G2906" s="365" t="n"/>
      <c r="H2906" s="365" t="n"/>
    </row>
    <row r="2907" ht="17" customHeight="1">
      <c r="D2907" s="355">
        <f>E2816&amp;" ៖"&amp;TEXT(K2816,"#,###")&amp;" រៀល"</f>
        <v/>
      </c>
      <c r="E2907" s="366" t="n"/>
      <c r="F2907" s="366" t="n"/>
      <c r="G2907" s="366" t="n"/>
      <c r="H2907" s="366" t="n"/>
    </row>
    <row r="2908" ht="17" customHeight="1">
      <c r="D2908" s="355">
        <f>E2817&amp;" ៖"&amp;TEXT(K2817,"#,###")&amp;" រៀល"</f>
        <v/>
      </c>
      <c r="E2908" s="275" t="n"/>
      <c r="F2908" s="275" t="n"/>
      <c r="G2908" s="275" t="n"/>
      <c r="H2908" s="275" t="n"/>
    </row>
    <row r="2909" ht="17" customHeight="1">
      <c r="D2909" s="355">
        <f>E2818&amp;" ៖"&amp;TEXT(K2818,"#,###")&amp;" រៀល"</f>
        <v/>
      </c>
      <c r="E2909" s="276" t="n"/>
      <c r="F2909" s="276" t="n"/>
      <c r="G2909" s="276" t="n"/>
      <c r="H2909" s="276" t="n"/>
    </row>
    <row r="2910" ht="17" customHeight="1">
      <c r="D2910" s="355">
        <f>E2819&amp;" ៖"&amp;TEXT(K2819,"#,###")&amp;" រៀល"</f>
        <v/>
      </c>
      <c r="E2910" s="277" t="n"/>
      <c r="F2910" s="277" t="n"/>
      <c r="G2910" s="277" t="n"/>
      <c r="H2910" s="277" t="n"/>
    </row>
    <row r="2911" ht="17" customHeight="1">
      <c r="D2911" s="355">
        <f>E2821&amp;" ៖"&amp;TEXT(K2821,"#,###")&amp;" រៀល"</f>
        <v/>
      </c>
      <c r="E2911" s="357" t="n"/>
      <c r="F2911" s="357" t="n"/>
      <c r="G2911" s="357" t="n"/>
      <c r="H2911" s="357" t="n"/>
    </row>
    <row r="2912" ht="17" customHeight="1">
      <c r="D2912" s="355">
        <f>E2822&amp;" ៖"&amp;TEXT(K2822,"#,###")&amp;" រៀល"</f>
        <v/>
      </c>
      <c r="E2912" s="358" t="n"/>
      <c r="F2912" s="358" t="n"/>
      <c r="G2912" s="358" t="n"/>
      <c r="H2912" s="358" t="n"/>
    </row>
    <row r="2913" ht="17" customHeight="1">
      <c r="D2913" s="355">
        <f>E2823&amp;" ៖"&amp;TEXT(K2823,"#,###")&amp;" រៀល"</f>
        <v/>
      </c>
      <c r="E2913" s="359" t="n"/>
      <c r="F2913" s="359" t="n"/>
      <c r="G2913" s="359" t="n"/>
      <c r="H2913" s="359" t="n"/>
    </row>
    <row r="2914" ht="17" customHeight="1">
      <c r="D2914" s="355">
        <f>E2824&amp;" ៖"&amp;TEXT(K2824,"#,###")&amp;" រៀល"</f>
        <v/>
      </c>
      <c r="E2914" s="360" t="n"/>
      <c r="F2914" s="360" t="n"/>
      <c r="G2914" s="360" t="n"/>
      <c r="H2914" s="360" t="n"/>
    </row>
    <row r="2915" ht="17" customHeight="1">
      <c r="D2915" s="355">
        <f>E2825&amp;" ៖"&amp;TEXT(K2825,"#,###")&amp;" រៀល"</f>
        <v/>
      </c>
      <c r="E2915" s="361" t="n"/>
      <c r="F2915" s="361" t="n"/>
      <c r="G2915" s="361" t="n"/>
      <c r="H2915" s="361" t="n"/>
    </row>
    <row r="2916" ht="17" customHeight="1">
      <c r="D2916" s="355">
        <f>E2826&amp;" ៖"&amp;TEXT(K2826,"#,###")&amp;" រៀល"</f>
        <v/>
      </c>
      <c r="E2916" s="362" t="n"/>
      <c r="F2916" s="362" t="n"/>
      <c r="G2916" s="362" t="n"/>
      <c r="H2916" s="362" t="n"/>
    </row>
    <row r="2917" ht="17" customHeight="1">
      <c r="D2917" s="355">
        <f>E2827&amp;" ៖"&amp;TEXT(K2827,"#,###")&amp;" រៀល"</f>
        <v/>
      </c>
      <c r="E2917" s="367" t="n"/>
      <c r="F2917" s="367" t="n"/>
      <c r="G2917" s="367" t="n"/>
      <c r="H2917" s="367" t="n"/>
    </row>
    <row r="2918" ht="17" customHeight="1">
      <c r="D2918" s="355">
        <f>E2828&amp;" ៖"&amp;TEXT(K2828,"#,###")&amp;" រៀល"</f>
        <v/>
      </c>
      <c r="E2918" s="368" t="n"/>
      <c r="F2918" s="368" t="n"/>
      <c r="G2918" s="368" t="n"/>
      <c r="H2918" s="368" t="n"/>
    </row>
    <row r="2919" ht="18" customHeight="1">
      <c r="D2919" s="355">
        <f>E2829&amp;" ៖"&amp;TEXT(K2829,"#,###")&amp;" រៀល"</f>
        <v/>
      </c>
      <c r="E2919" s="268" t="n"/>
      <c r="F2919" s="268" t="n"/>
      <c r="G2919" s="268" t="n"/>
      <c r="H2919" s="268" t="n"/>
    </row>
    <row r="2920" ht="17" customHeight="1">
      <c r="D2920" s="355">
        <f>E2830&amp;" ៖"&amp;TEXT(K2830,"#,###")&amp;" រៀល"</f>
        <v/>
      </c>
    </row>
    <row r="2921" ht="17" customHeight="1">
      <c r="D2921" s="355">
        <f>E2831&amp;" ៖"&amp;TEXT(K2831,"#,###")&amp;" រៀល"</f>
        <v/>
      </c>
    </row>
    <row r="2922" ht="17" customHeight="1">
      <c r="D2922" s="355">
        <f>E2834&amp;" ៖"&amp;TEXT(K2834,"#,###")&amp;" រៀល"</f>
        <v/>
      </c>
    </row>
    <row r="2923" ht="17" customHeight="1">
      <c r="D2923" s="355">
        <f>E2835&amp;" ៖"&amp;TEXT(K2835,"#,###")&amp;" រៀល"</f>
        <v/>
      </c>
    </row>
    <row r="2924" ht="17" customHeight="1">
      <c r="D2924" s="355">
        <f>E2836&amp;" ៖"&amp;TEXT(K2836,"#,###")&amp;" រៀល"</f>
        <v/>
      </c>
    </row>
    <row r="2925" ht="17" customHeight="1">
      <c r="D2925" s="355">
        <f>E2837&amp;" ៖"&amp;TEXT(K2837,"#,###")&amp;" រៀល"</f>
        <v/>
      </c>
    </row>
    <row r="2926" ht="17" customHeight="1">
      <c r="D2926" s="355">
        <f>E2838&amp;" ៖"&amp;TEXT(K2838,"#,###")&amp;" រៀល"</f>
        <v/>
      </c>
    </row>
    <row r="2927" ht="17" customHeight="1">
      <c r="D2927" s="355">
        <f>E2839&amp;" ៖"&amp;TEXT(K2839,"#,###")&amp;" រៀល"</f>
        <v/>
      </c>
    </row>
    <row r="2928" ht="17" customHeight="1">
      <c r="D2928" s="355">
        <f>E2840&amp;" ៖"&amp;TEXT(K2840,"#,###")&amp;" រៀល"</f>
        <v/>
      </c>
    </row>
    <row r="2929" ht="17" customHeight="1">
      <c r="D2929" s="355">
        <f>E2841&amp;" ៖"&amp;TEXT(K2841,"#,###")&amp;" រៀល"</f>
        <v/>
      </c>
    </row>
    <row r="2930" ht="17" customHeight="1">
      <c r="D2930" s="355">
        <f>E2842&amp;" ៖"&amp;TEXT(K2842,"#,###")&amp;" រៀល"</f>
        <v/>
      </c>
    </row>
    <row r="2931" ht="17" customHeight="1">
      <c r="D2931" s="355">
        <f>E2843&amp;" ៖"&amp;TEXT(K2843,"#,###")&amp;" រៀល"</f>
        <v/>
      </c>
    </row>
    <row r="2932" ht="17" customHeight="1">
      <c r="D2932" s="355">
        <f>E2844&amp;" ៖"&amp;TEXT(K2844,"#,###")&amp;" រៀល"</f>
        <v/>
      </c>
    </row>
    <row r="2933" ht="17" customHeight="1">
      <c r="D2933" s="355">
        <f>E2845&amp;" ៖"&amp;TEXT(K2845,"#,###")&amp;" រៀល"</f>
        <v/>
      </c>
    </row>
    <row r="2934" ht="17" customHeight="1">
      <c r="D2934" s="355">
        <f>E2847&amp;" ៖"&amp;TEXT(K2847,"#,###")&amp;" រៀល"</f>
        <v/>
      </c>
    </row>
    <row r="2935" ht="17" customHeight="1">
      <c r="D2935" s="355">
        <f>E2848&amp;" ៖"&amp;TEXT(K2848,"#,###")&amp;" រៀល"</f>
        <v/>
      </c>
    </row>
    <row r="2936" ht="17" customHeight="1">
      <c r="D2936" s="355">
        <f>E2849&amp;" ៖"&amp;TEXT(K2849,"#,###")&amp;" រៀល"</f>
        <v/>
      </c>
    </row>
    <row r="2937" ht="17" customHeight="1">
      <c r="D2937" s="355">
        <f>E2850&amp;" ៖"&amp;TEXT(K2850,"#,###")&amp;" រៀល"</f>
        <v/>
      </c>
    </row>
    <row r="2938" ht="17" customHeight="1">
      <c r="D2938" s="355">
        <f>E2851&amp;" ៖"&amp;TEXT(K2851,"#,###")&amp;" រៀល"</f>
        <v/>
      </c>
    </row>
    <row r="2939" ht="17" customHeight="1">
      <c r="D2939" s="355">
        <f>E2852&amp;" ៖"&amp;TEXT(K2852,"#,###")&amp;" រៀល"</f>
        <v/>
      </c>
    </row>
    <row r="2940" ht="17" customHeight="1">
      <c r="D2940" s="355">
        <f>E2853&amp;" ៖"&amp;TEXT(K2853,"#,###")&amp;" រៀល"</f>
        <v/>
      </c>
    </row>
    <row r="2941" ht="17" customHeight="1">
      <c r="D2941" s="355">
        <f>E2854&amp;" ៖"&amp;TEXT(K2854,"#,###")&amp;" រៀល"</f>
        <v/>
      </c>
    </row>
    <row r="2942" ht="17" customHeight="1">
      <c r="D2942" s="355">
        <f>E2855&amp;" ៖"&amp;TEXT(K2855,"#,###")&amp;" រៀល"</f>
        <v/>
      </c>
    </row>
    <row r="2943" ht="17" customHeight="1">
      <c r="D2943" s="355">
        <f>E2856&amp;" ៖"&amp;TEXT(K2856,"#,###")&amp;" រៀល"</f>
        <v/>
      </c>
    </row>
    <row r="2944" ht="17" customHeight="1">
      <c r="D2944" s="355">
        <f>E2857&amp;" ៖"&amp;TEXT(K2857,"#,###")&amp;" រៀល"</f>
        <v/>
      </c>
    </row>
    <row r="2945" ht="17" customHeight="1">
      <c r="D2945" s="355">
        <f>E2858&amp;" ៖"&amp;TEXT(K2858,"#,###")&amp;" រៀល"</f>
        <v/>
      </c>
    </row>
    <row r="2946" ht="17" customHeight="1">
      <c r="D2946" s="355">
        <f>E2859&amp;" ៖"&amp;TEXT(K2859,"#,###")&amp;" រៀល"</f>
        <v/>
      </c>
    </row>
    <row r="2947" ht="17" customHeight="1">
      <c r="D2947" s="355">
        <f>E2860&amp;" ៖"&amp;TEXT(K2860,"#,###")&amp;" រៀល"</f>
        <v/>
      </c>
    </row>
    <row r="2948" ht="17" customHeight="1">
      <c r="D2948" s="355">
        <f>E2861&amp;" ៖"&amp;TEXT(K2861,"#,###")&amp;" រៀល"</f>
        <v/>
      </c>
    </row>
    <row r="2949" ht="17" customHeight="1">
      <c r="D2949" s="355">
        <f>E2862&amp;" ៖"&amp;TEXT(K2862,"#,###")&amp;" រៀល"</f>
        <v/>
      </c>
    </row>
    <row r="2950" ht="17" customHeight="1">
      <c r="D2950" s="355">
        <f>E2864&amp;" ៖"&amp;TEXT(K2864,"#,###")&amp;" រៀល"</f>
        <v/>
      </c>
    </row>
    <row r="2951" ht="17" customHeight="1">
      <c r="D2951" s="355">
        <f>E2865&amp;" ៖"&amp;TEXT(K2865,"#,###")&amp;" រៀល"</f>
        <v/>
      </c>
    </row>
    <row r="2952" ht="17" customHeight="1">
      <c r="D2952" s="355">
        <f>E2866&amp;" ៖"&amp;TEXT(K2866,"#,###")&amp;" រៀល"</f>
        <v/>
      </c>
    </row>
    <row r="2953" ht="17" customHeight="1">
      <c r="D2953" s="355">
        <f>E2867&amp;" ៖"&amp;TEXT(K2867,"#,###")&amp;" រៀល"</f>
        <v/>
      </c>
    </row>
    <row r="2954" ht="17" customHeight="1">
      <c r="D2954" s="355">
        <f>E2868&amp;" ៖"&amp;TEXT(K2868,"#,###")&amp;" រៀល"</f>
        <v/>
      </c>
    </row>
    <row r="2955" ht="17" customHeight="1">
      <c r="D2955" s="355">
        <f>E2869&amp;" ៖"&amp;TEXT(K2869,"#,###")&amp;" រៀល"</f>
        <v/>
      </c>
    </row>
    <row r="2956" ht="17" customHeight="1">
      <c r="D2956" s="355">
        <f>E2870&amp;" ៖"&amp;TEXT(K2870,"#,###")&amp;" រៀល"</f>
        <v/>
      </c>
    </row>
    <row r="2957" ht="17" customHeight="1">
      <c r="D2957" s="355">
        <f>E2871&amp;" ៖"&amp;TEXT(K2871,"#,###")&amp;" រៀល"</f>
        <v/>
      </c>
    </row>
    <row r="2958" ht="17" customHeight="1">
      <c r="D2958" s="355">
        <f>E2873&amp;" ៖"&amp;TEXT(K2873,"#,###")&amp;" រៀល"</f>
        <v/>
      </c>
    </row>
    <row r="2959" ht="17" customHeight="1">
      <c r="D2959" s="355">
        <f>E2874&amp;" ៖"&amp;TEXT(K2874,"#,###")&amp;" រៀល"</f>
        <v/>
      </c>
    </row>
    <row r="2960" ht="17" customHeight="1">
      <c r="D2960" s="355">
        <f>E2875&amp;" ៖"&amp;TEXT(K2875,"#,###")&amp;" រៀល"</f>
        <v/>
      </c>
    </row>
    <row r="2961" ht="17" customHeight="1">
      <c r="D2961" s="355">
        <f>E2876&amp;" ៖"&amp;TEXT(K2876,"#,###")&amp;" រៀល"</f>
        <v/>
      </c>
    </row>
    <row r="2963" ht="16" customHeight="1">
      <c r="D2963" s="369">
        <f>$M$2790</f>
        <v/>
      </c>
    </row>
    <row r="2964" ht="17" customHeight="1">
      <c r="D2964" s="355">
        <f>E2791&amp;" ៖"&amp;TEXT(M2791,"#,###")&amp;" រៀល"</f>
        <v/>
      </c>
    </row>
    <row r="2965" ht="17" customHeight="1">
      <c r="D2965" s="355">
        <f>E2792&amp;" ៖"&amp;TEXT(M2792,"#,###")&amp;" រៀល"</f>
        <v/>
      </c>
    </row>
    <row r="2966" ht="17" customHeight="1">
      <c r="D2966" s="355">
        <f>E2793&amp;" ៖"&amp;TEXT(M2793,"#,###")&amp;" រៀល"</f>
        <v/>
      </c>
    </row>
    <row r="2967" ht="17" customHeight="1">
      <c r="D2967" s="355">
        <f>E2794&amp;" ៖"&amp;TEXT(M2794,"#,###")&amp;" រៀល"</f>
        <v/>
      </c>
    </row>
    <row r="2968" ht="17" customHeight="1">
      <c r="D2968" s="355">
        <f>E2795&amp;" ៖"&amp;TEXT(M2795,"#,###")&amp;" រៀល"</f>
        <v/>
      </c>
    </row>
    <row r="2969" ht="17" customHeight="1">
      <c r="D2969" s="355">
        <f>E2796&amp;" ៖"&amp;TEXT(M2796,"#,###")&amp;" រៀល"</f>
        <v/>
      </c>
    </row>
    <row r="2970" ht="17" customHeight="1">
      <c r="D2970" s="355">
        <f>E2798&amp;" ៖"&amp;TEXT(M2798,"#,###")&amp;" រៀល"</f>
        <v/>
      </c>
    </row>
    <row r="2971" ht="17" customHeight="1">
      <c r="D2971" s="355">
        <f>E2799&amp;" ៖"&amp;TEXT(M2799,"#,###")&amp;" រៀល"</f>
        <v/>
      </c>
    </row>
    <row r="2972" ht="17" customHeight="1">
      <c r="D2972" s="355">
        <f>E2800&amp;" ៖"&amp;TEXT(M2800,"#,###")&amp;" រៀល"</f>
        <v/>
      </c>
    </row>
    <row r="2973" ht="17" customHeight="1">
      <c r="D2973" s="355">
        <f>E2801&amp;" ៖"&amp;TEXT(M2801,"#,###")&amp;" រៀល"</f>
        <v/>
      </c>
    </row>
    <row r="2974" ht="17" customHeight="1">
      <c r="D2974" s="355">
        <f>E2802&amp;" ៖"&amp;TEXT(M2802,"#,###")&amp;" រៀល"</f>
        <v/>
      </c>
    </row>
    <row r="2975" ht="17" customHeight="1">
      <c r="D2975" s="355">
        <f>E2803&amp;" ៖"&amp;TEXT(M2803,"#,###")&amp;" រៀល"</f>
        <v/>
      </c>
    </row>
    <row r="2976" ht="17" customHeight="1">
      <c r="D2976" s="355">
        <f>E2804&amp;" ៖"&amp;TEXT(M2804,"#,###")&amp;" រៀល"</f>
        <v/>
      </c>
    </row>
    <row r="2977" ht="17" customHeight="1">
      <c r="D2977" s="355">
        <f>E2805&amp;" ៖"&amp;TEXT(M2805,"#,###")&amp;" រៀល"</f>
        <v/>
      </c>
    </row>
    <row r="2978" ht="17" customHeight="1">
      <c r="D2978" s="355">
        <f>E2806&amp;" ៖"&amp;TEXT(M2806,"#,###")&amp;" រៀល"</f>
        <v/>
      </c>
    </row>
    <row r="2979" ht="17" customHeight="1">
      <c r="D2979" s="355">
        <f>E2807&amp;" ៖"&amp;TEXT(M2807,"#,###")&amp;" រៀល"</f>
        <v/>
      </c>
    </row>
    <row r="2980" ht="17" customHeight="1">
      <c r="D2980" s="355">
        <f>E2808&amp;" ៖"&amp;TEXT(M2808,"#,###")&amp;" រៀល"</f>
        <v/>
      </c>
    </row>
    <row r="2981" ht="17" customHeight="1">
      <c r="D2981" s="355">
        <f>E2809&amp;" ៖"&amp;TEXT(M2809,"#,###")&amp;" រៀល"</f>
        <v/>
      </c>
    </row>
    <row r="2982" ht="17" customHeight="1">
      <c r="D2982" s="355">
        <f>E2810&amp;" ៖"&amp;TEXT(M2810,"#,###")&amp;" រៀល"</f>
        <v/>
      </c>
    </row>
    <row r="2983" ht="17" customHeight="1">
      <c r="D2983" s="355">
        <f>E2811&amp;" ៖"&amp;TEXT(M2811,"#,###")&amp;" រៀល"</f>
        <v/>
      </c>
    </row>
    <row r="2984" ht="17" customHeight="1">
      <c r="D2984" s="355">
        <f>E2812&amp;" ៖"&amp;TEXT(M2812,"#,###")&amp;" រៀល"</f>
        <v/>
      </c>
    </row>
    <row r="2985" ht="17" customHeight="1">
      <c r="D2985" s="355">
        <f>E2813&amp;" ៖"&amp;TEXT(M2813,"#,###")&amp;" រៀល"</f>
        <v/>
      </c>
    </row>
    <row r="2986" ht="17" customHeight="1">
      <c r="D2986" s="355">
        <f>E2814&amp;" ៖"&amp;TEXT(M2814,"#,###")&amp;" រៀល"</f>
        <v/>
      </c>
    </row>
    <row r="2987" ht="17" customHeight="1">
      <c r="D2987" s="355">
        <f>E2815&amp;" ៖"&amp;TEXT(M2815,"#,###")&amp;" រៀល"</f>
        <v/>
      </c>
    </row>
    <row r="2988" ht="17" customHeight="1">
      <c r="D2988" s="355">
        <f>E2816&amp;" ៖"&amp;TEXT(M2816,"#,###")&amp;" រៀល"</f>
        <v/>
      </c>
    </row>
    <row r="2989" ht="17" customHeight="1">
      <c r="D2989" s="355">
        <f>E2817&amp;" ៖"&amp;TEXT(M2817,"#,###")&amp;" រៀល"</f>
        <v/>
      </c>
    </row>
    <row r="2990" ht="17" customHeight="1">
      <c r="D2990" s="355">
        <f>E2818&amp;" ៖"&amp;TEXT(M2818,"#,###")&amp;" រៀល"</f>
        <v/>
      </c>
    </row>
    <row r="2991" ht="17" customHeight="1">
      <c r="D2991" s="355">
        <f>E2819&amp;" ៖"&amp;TEXT(M2819,"#,###")&amp;" រៀល"</f>
        <v/>
      </c>
    </row>
    <row r="2992" ht="17" customHeight="1">
      <c r="D2992" s="355">
        <f>E2821&amp;" ៖"&amp;TEXT(M2821,"#,###")&amp;" រៀល"</f>
        <v/>
      </c>
    </row>
    <row r="2993" ht="17" customHeight="1">
      <c r="D2993" s="355">
        <f>E2822&amp;" ៖"&amp;TEXT(M2822,"#,###")&amp;" រៀល"</f>
        <v/>
      </c>
    </row>
    <row r="2994" ht="17" customHeight="1">
      <c r="D2994" s="355">
        <f>E2823&amp;" ៖"&amp;TEXT(M2823,"#,###")&amp;" រៀល"</f>
        <v/>
      </c>
    </row>
    <row r="2995" ht="17" customHeight="1">
      <c r="D2995" s="355">
        <f>E2824&amp;" ៖"&amp;TEXT(M2824,"#,###")&amp;" រៀល"</f>
        <v/>
      </c>
    </row>
    <row r="2996" ht="17" customHeight="1">
      <c r="D2996" s="355">
        <f>E2825&amp;" ៖"&amp;TEXT(M2825,"#,###")&amp;" រៀល"</f>
        <v/>
      </c>
    </row>
    <row r="2997" ht="17" customHeight="1">
      <c r="D2997" s="355">
        <f>E2826&amp;" ៖"&amp;TEXT(M2826,"#,###")&amp;" រៀល"</f>
        <v/>
      </c>
    </row>
    <row r="2998" ht="17" customHeight="1">
      <c r="D2998" s="355">
        <f>E2827&amp;" ៖"&amp;TEXT(M2827,"#,###")&amp;" រៀល"</f>
        <v/>
      </c>
    </row>
    <row r="2999" ht="17" customHeight="1">
      <c r="D2999" s="355">
        <f>E2828&amp;" ៖"&amp;TEXT(M2828,"#,###")&amp;" រៀល"</f>
        <v/>
      </c>
    </row>
    <row r="3000" ht="17" customHeight="1">
      <c r="D3000" s="355">
        <f>E2829&amp;" ៖"&amp;TEXT(M2829,"#,###")&amp;" រៀល"</f>
        <v/>
      </c>
    </row>
    <row r="3001" ht="17" customHeight="1">
      <c r="D3001" s="355">
        <f>E2830&amp;" ៖"&amp;TEXT(M2830,"#,###")&amp;" រៀល"</f>
        <v/>
      </c>
    </row>
    <row r="3002" ht="17" customHeight="1">
      <c r="D3002" s="355">
        <f>E2831&amp;" ៖"&amp;TEXT(M2831,"#,###")&amp;" រៀល"</f>
        <v/>
      </c>
    </row>
    <row r="3003" ht="17" customHeight="1">
      <c r="D3003" s="355">
        <f>E2834&amp;" ៖"&amp;TEXT(M2834,"#,###")&amp;" រៀល"</f>
        <v/>
      </c>
    </row>
    <row r="3004" ht="17" customHeight="1">
      <c r="D3004" s="355">
        <f>E2835&amp;" ៖"&amp;TEXT(M2835,"#,###")&amp;" រៀល"</f>
        <v/>
      </c>
    </row>
    <row r="3005" ht="17" customHeight="1">
      <c r="D3005" s="355">
        <f>E2836&amp;" ៖"&amp;TEXT(M2836,"#,###")&amp;" រៀល"</f>
        <v/>
      </c>
    </row>
    <row r="3006" ht="17" customHeight="1">
      <c r="D3006" s="355">
        <f>E2837&amp;" ៖"&amp;TEXT(M2837,"#,###")&amp;" រៀល"</f>
        <v/>
      </c>
    </row>
    <row r="3007" ht="17" customHeight="1">
      <c r="D3007" s="355">
        <f>E2838&amp;" ៖"&amp;TEXT(M2838,"#,###")&amp;" រៀល"</f>
        <v/>
      </c>
    </row>
    <row r="3008" ht="17" customHeight="1">
      <c r="D3008" s="355">
        <f>E2839&amp;" ៖"&amp;TEXT(M2839,"#,###")&amp;" រៀល"</f>
        <v/>
      </c>
    </row>
    <row r="3009" ht="17" customHeight="1">
      <c r="D3009" s="355">
        <f>E2840&amp;" ៖"&amp;TEXT(M2840,"#,###")&amp;" រៀល"</f>
        <v/>
      </c>
    </row>
    <row r="3010" ht="17" customHeight="1">
      <c r="D3010" s="355">
        <f>E2841&amp;" ៖"&amp;TEXT(M2841,"#,###")&amp;" រៀល"</f>
        <v/>
      </c>
    </row>
    <row r="3011" ht="17" customHeight="1">
      <c r="D3011" s="355">
        <f>E2842&amp;" ៖"&amp;TEXT(M2842,"#,###")&amp;" រៀល"</f>
        <v/>
      </c>
    </row>
    <row r="3012" ht="17" customHeight="1">
      <c r="D3012" s="355">
        <f>E2843&amp;" ៖"&amp;TEXT(M2843,"#,###")&amp;" រៀល"</f>
        <v/>
      </c>
    </row>
    <row r="3013" ht="17" customHeight="1">
      <c r="D3013" s="355">
        <f>E2844&amp;" ៖"&amp;TEXT(M2844,"#,###")&amp;" រៀល"</f>
        <v/>
      </c>
    </row>
    <row r="3014" ht="17" customHeight="1">
      <c r="D3014" s="355">
        <f>E2845&amp;" ៖"&amp;TEXT(M2845,"#,###")&amp;" រៀល"</f>
        <v/>
      </c>
    </row>
    <row r="3015" ht="17" customHeight="1">
      <c r="D3015" s="355">
        <f>E2847&amp;" ៖"&amp;TEXT(M2847,"#,###")&amp;" រៀល"</f>
        <v/>
      </c>
    </row>
    <row r="3016" ht="17" customHeight="1">
      <c r="D3016" s="355">
        <f>E2848&amp;" ៖"&amp;TEXT(M2848,"#,###")&amp;" រៀល"</f>
        <v/>
      </c>
    </row>
    <row r="3017" ht="17" customHeight="1">
      <c r="D3017" s="355">
        <f>E2849&amp;" ៖"&amp;TEXT(M2849,"#,###")&amp;" រៀល"</f>
        <v/>
      </c>
    </row>
    <row r="3018" ht="17" customHeight="1">
      <c r="D3018" s="355">
        <f>E2850&amp;" ៖"&amp;TEXT(M2850,"#,###")&amp;" រៀល"</f>
        <v/>
      </c>
    </row>
    <row r="3019" ht="17" customHeight="1">
      <c r="D3019" s="355">
        <f>E2851&amp;" ៖"&amp;TEXT(M2851,"#,###")&amp;" រៀល"</f>
        <v/>
      </c>
    </row>
    <row r="3020" ht="17" customHeight="1">
      <c r="D3020" s="355">
        <f>E2852&amp;" ៖"&amp;TEXT(M2852,"#,###")&amp;" រៀល"</f>
        <v/>
      </c>
    </row>
    <row r="3021" ht="17" customHeight="1">
      <c r="D3021" s="355">
        <f>E2853&amp;" ៖"&amp;TEXT(M2853,"#,###")&amp;" រៀល"</f>
        <v/>
      </c>
    </row>
    <row r="3022" ht="17" customHeight="1">
      <c r="D3022" s="355">
        <f>E2854&amp;" ៖"&amp;TEXT(M2854,"#,###")&amp;" រៀល"</f>
        <v/>
      </c>
    </row>
    <row r="3023" ht="17" customHeight="1">
      <c r="D3023" s="355">
        <f>E2855&amp;" ៖"&amp;TEXT(M2855,"#,###")&amp;" រៀល"</f>
        <v/>
      </c>
    </row>
    <row r="3024" ht="17" customHeight="1">
      <c r="D3024" s="355">
        <f>E2856&amp;" ៖"&amp;TEXT(M2856,"#,###")&amp;" រៀល"</f>
        <v/>
      </c>
    </row>
    <row r="3025" ht="17" customHeight="1">
      <c r="D3025" s="355">
        <f>E2857&amp;" ៖"&amp;TEXT(M2857,"#,###")&amp;" រៀល"</f>
        <v/>
      </c>
    </row>
    <row r="3026" ht="17" customHeight="1">
      <c r="D3026" s="355">
        <f>E2858&amp;" ៖"&amp;TEXT(M2858,"#,###")&amp;" រៀល"</f>
        <v/>
      </c>
    </row>
    <row r="3027" ht="17" customHeight="1">
      <c r="D3027" s="355">
        <f>E2859&amp;" ៖"&amp;TEXT(M2859,"#,###")&amp;" រៀល"</f>
        <v/>
      </c>
    </row>
    <row r="3028" ht="17" customHeight="1">
      <c r="D3028" s="355">
        <f>E2860&amp;" ៖"&amp;TEXT(M2860,"#,###")&amp;" រៀល"</f>
        <v/>
      </c>
    </row>
    <row r="3029" ht="17" customHeight="1">
      <c r="D3029" s="355">
        <f>E2861&amp;" ៖"&amp;TEXT(M2861,"#,###")&amp;" រៀល"</f>
        <v/>
      </c>
    </row>
    <row r="3030" ht="17" customHeight="1">
      <c r="D3030" s="355">
        <f>E2862&amp;" ៖"&amp;TEXT(M2862,"#,###")&amp;" រៀល"</f>
        <v/>
      </c>
    </row>
    <row r="3031" ht="17" customHeight="1">
      <c r="D3031" s="355">
        <f>E2864&amp;" ៖"&amp;TEXT(M2864,"#,###")&amp;" រៀល"</f>
        <v/>
      </c>
    </row>
    <row r="3032" ht="17" customHeight="1">
      <c r="D3032" s="355">
        <f>E2865&amp;" ៖"&amp;TEXT(M2865,"#,###")&amp;" រៀល"</f>
        <v/>
      </c>
    </row>
    <row r="3033" ht="17" customHeight="1">
      <c r="D3033" s="355">
        <f>E2866&amp;" ៖"&amp;TEXT(M2866,"#,###")&amp;" រៀល"</f>
        <v/>
      </c>
    </row>
    <row r="3034" ht="17" customHeight="1">
      <c r="D3034" s="355">
        <f>E2867&amp;" ៖"&amp;TEXT(M2867,"#,###")&amp;" រៀល"</f>
        <v/>
      </c>
    </row>
    <row r="3035" ht="17" customHeight="1">
      <c r="D3035" s="355">
        <f>E2868&amp;" ៖"&amp;TEXT(M2868,"#,###")&amp;" រៀល"</f>
        <v/>
      </c>
    </row>
    <row r="3036" ht="17" customHeight="1">
      <c r="D3036" s="355">
        <f>E2869&amp;" ៖"&amp;TEXT(M2869,"#,###")&amp;" រៀល"</f>
        <v/>
      </c>
    </row>
    <row r="3037" ht="17" customHeight="1">
      <c r="D3037" s="355">
        <f>E2870&amp;" ៖"&amp;TEXT(M2870,"#,###")&amp;" រៀល"</f>
        <v/>
      </c>
    </row>
    <row r="3038" ht="17" customHeight="1">
      <c r="D3038" s="355">
        <f>E2871&amp;" ៖"&amp;TEXT(M2871,"#,###")&amp;" រៀល"</f>
        <v/>
      </c>
    </row>
    <row r="3039" ht="17" customHeight="1">
      <c r="D3039" s="355">
        <f>E2873&amp;" ៖"&amp;TEXT(M2873,"#,###")&amp;" រៀល"</f>
        <v/>
      </c>
    </row>
    <row r="3040" ht="17" customHeight="1">
      <c r="D3040" s="355">
        <f>E2874&amp;" ៖"&amp;TEXT(M2874,"#,###")&amp;" រៀល"</f>
        <v/>
      </c>
    </row>
    <row r="3041" ht="17" customHeight="1">
      <c r="D3041" s="355">
        <f>E2875&amp;" ៖"&amp;TEXT(M2875,"#,###")&amp;" រៀល"</f>
        <v/>
      </c>
    </row>
    <row r="3042" ht="17" customHeight="1">
      <c r="D3042" s="355">
        <f>E2876&amp;" ៖"&amp;TEXT(M2876,"#,###")&amp;" រៀល"</f>
        <v/>
      </c>
    </row>
    <row r="3044" ht="17" customHeight="1">
      <c r="D3044" s="370">
        <f>$T$2790</f>
        <v/>
      </c>
      <c r="E3044" s="367" t="n"/>
      <c r="F3044" s="367" t="n"/>
      <c r="G3044" s="367" t="n"/>
      <c r="H3044" s="367" t="n"/>
    </row>
    <row r="3045" ht="17" customHeight="1">
      <c r="D3045" s="371">
        <f>$V$6+$K$2790-$M$2790-$T$2790</f>
        <v/>
      </c>
      <c r="E3045" s="368" t="n"/>
      <c r="F3045" s="368" t="n"/>
      <c r="G3045" s="368" t="n"/>
      <c r="H3045" s="368" t="n"/>
    </row>
  </sheetData>
  <mergeCells count="62">
    <mergeCell ref="A2703:F2703"/>
    <mergeCell ref="O3:P3"/>
    <mergeCell ref="A2268:F2268"/>
    <mergeCell ref="A963:F963"/>
    <mergeCell ref="C2878:W2878"/>
    <mergeCell ref="A1572:F1572"/>
    <mergeCell ref="A1920:F1920"/>
    <mergeCell ref="L3:L4"/>
    <mergeCell ref="B3:B4"/>
    <mergeCell ref="A528:F528"/>
    <mergeCell ref="A2181:F2181"/>
    <mergeCell ref="A702:F702"/>
    <mergeCell ref="A1137:F1137"/>
    <mergeCell ref="F3:F4"/>
    <mergeCell ref="W2:W4"/>
    <mergeCell ref="A267:F267"/>
    <mergeCell ref="A1311:F1311"/>
    <mergeCell ref="A2529:F2529"/>
    <mergeCell ref="A876:F876"/>
    <mergeCell ref="A1224:F1224"/>
    <mergeCell ref="A6:E6"/>
    <mergeCell ref="A2790:F2790"/>
    <mergeCell ref="A1:W1"/>
    <mergeCell ref="M2:Q2"/>
    <mergeCell ref="A3:A4"/>
    <mergeCell ref="G3:G4"/>
    <mergeCell ref="I3:I4"/>
    <mergeCell ref="D3:D4"/>
    <mergeCell ref="U3:U4"/>
    <mergeCell ref="A2355:F2355"/>
    <mergeCell ref="D2963:H2963"/>
    <mergeCell ref="A2094:F2094"/>
    <mergeCell ref="A180:F180"/>
    <mergeCell ref="F2:J2"/>
    <mergeCell ref="A1833:F1833"/>
    <mergeCell ref="A789:F789"/>
    <mergeCell ref="A2442:F2442"/>
    <mergeCell ref="A1398:F1398"/>
    <mergeCell ref="A1485:F1485"/>
    <mergeCell ref="A93:F93"/>
    <mergeCell ref="T2:U2"/>
    <mergeCell ref="A2:E2"/>
    <mergeCell ref="A2007:F2007"/>
    <mergeCell ref="K2:L2"/>
    <mergeCell ref="A2616:F2616"/>
    <mergeCell ref="R3:R4"/>
    <mergeCell ref="H3:H4"/>
    <mergeCell ref="T3:T4"/>
    <mergeCell ref="J3:J4"/>
    <mergeCell ref="A1746:F1746"/>
    <mergeCell ref="M3:N3"/>
    <mergeCell ref="A441:F441"/>
    <mergeCell ref="A1050:F1050"/>
    <mergeCell ref="A615:F615"/>
    <mergeCell ref="A1659:F1659"/>
    <mergeCell ref="K3:K4"/>
    <mergeCell ref="C3:C4"/>
    <mergeCell ref="V3:V4"/>
    <mergeCell ref="R2:S2"/>
    <mergeCell ref="Q3:Q4"/>
    <mergeCell ref="S3:S4"/>
    <mergeCell ref="A354:F354"/>
  </mergeCells>
  <printOptions horizontalCentered="1" verticalCentered="1"/>
  <pageMargins left="1.181102362204725" right="0" top="0.1968503937007874" bottom="0" header="0" footer="0"/>
  <pageSetup orientation="landscape" paperSize="9" scale="57" fitToHeight="0"/>
</worksheet>
</file>

<file path=xl/worksheets/sheet2.xml><?xml version="1.0" encoding="utf-8"?>
<worksheet xmlns="http://schemas.openxmlformats.org/spreadsheetml/2006/main">
  <sheetPr codeName="Sheet6">
    <tabColor theme="8" tint="-0.249977111117893"/>
    <outlinePr summaryBelow="1" summaryRight="1"/>
    <pageSetUpPr fitToPage="1"/>
  </sheetPr>
  <dimension ref="A1:AE3045"/>
  <sheetViews>
    <sheetView zoomScale="91" zoomScaleNormal="115" workbookViewId="0">
      <pane xSplit="4" ySplit="5" topLeftCell="E2876" activePane="bottomRight" state="frozen"/>
      <selection pane="topRight" activeCell="C1" sqref="C1"/>
      <selection pane="bottomLeft" activeCell="A4" sqref="A4"/>
      <selection pane="bottomRight" activeCell="C2878" sqref="C2878:W2878"/>
    </sheetView>
  </sheetViews>
  <sheetFormatPr baseColWidth="10" defaultColWidth="9" defaultRowHeight="11"/>
  <cols>
    <col hidden="1" width="3.33203125" customWidth="1" style="1" min="1" max="1"/>
    <col hidden="1" width="4.6640625" customWidth="1" style="1" min="2" max="2"/>
    <col width="4.6640625" bestFit="1" customWidth="1" style="1" min="3" max="3"/>
    <col width="60.1640625" bestFit="1" customWidth="1" style="2" min="4" max="4"/>
    <col width="7" customWidth="1" style="2" min="5" max="5"/>
    <col hidden="1" width="9.5" customWidth="1" style="2" min="6" max="6"/>
    <col hidden="1" width="4.33203125" customWidth="1" style="2" min="7" max="9"/>
    <col hidden="1" width="5.5" customWidth="1" style="2" min="10" max="10"/>
    <col width="10" bestFit="1" customWidth="1" style="2" min="11" max="11"/>
    <col width="11.33203125" bestFit="1" customWidth="1" style="2" min="12" max="12"/>
    <col width="10" bestFit="1" customWidth="1" style="2" min="13" max="13"/>
    <col width="11.33203125" bestFit="1" customWidth="1" style="2" min="14" max="14"/>
    <col width="9.33203125" bestFit="1" customWidth="1" style="2" min="15" max="15"/>
    <col width="10.1640625" bestFit="1" customWidth="1" style="2" min="16" max="16"/>
    <col width="11.33203125" bestFit="1" customWidth="1" style="2" min="17" max="17"/>
    <col width="5.5" bestFit="1" customWidth="1" style="2" min="18" max="18"/>
    <col width="5.6640625" bestFit="1" customWidth="1" style="2" min="19" max="19"/>
    <col width="7.1640625" bestFit="1" customWidth="1" style="2" min="20" max="20"/>
    <col width="10.1640625" bestFit="1" customWidth="1" style="2" min="21" max="21"/>
    <col width="12" bestFit="1" customWidth="1" style="2" min="22" max="22"/>
    <col width="9" bestFit="1" customWidth="1" style="2" min="23" max="23"/>
    <col width="9" customWidth="1" style="2" min="24" max="24"/>
    <col width="21.5" bestFit="1" customWidth="1" style="2" min="25" max="25"/>
    <col width="10.6640625" bestFit="1" customWidth="1" style="2" min="26" max="26"/>
    <col width="8.6640625" bestFit="1" customWidth="1" style="2" min="27" max="27"/>
    <col width="10.6640625" bestFit="1" customWidth="1" style="2" min="28" max="28"/>
    <col width="10.33203125" bestFit="1" customWidth="1" style="2" min="29" max="29"/>
    <col width="9" customWidth="1" style="2" min="30" max="16384"/>
  </cols>
  <sheetData>
    <row r="1" ht="19" customHeight="1" thickBot="1">
      <c r="A1" s="330" t="inlineStr">
        <is>
          <t>បញ្ជីលេខ០១ ខែកុម្ភៈ ឆ្នាំ២០២៤ ការិយាល័យគយនិងរដ្ឋាករព្រែកចាក</t>
        </is>
      </c>
      <c r="B1" s="332" t="n"/>
      <c r="C1" s="332" t="n"/>
      <c r="D1" s="332" t="n"/>
      <c r="E1" s="332" t="n"/>
      <c r="F1" s="332" t="n"/>
      <c r="G1" s="332" t="n"/>
      <c r="H1" s="332" t="n"/>
      <c r="I1" s="332" t="n"/>
      <c r="J1" s="332" t="n"/>
      <c r="K1" s="332" t="n"/>
      <c r="L1" s="332" t="n"/>
      <c r="M1" s="332" t="n"/>
      <c r="N1" s="332" t="n"/>
      <c r="O1" s="332" t="n"/>
      <c r="P1" s="332" t="n"/>
      <c r="Q1" s="332" t="n"/>
      <c r="R1" s="332" t="n"/>
      <c r="S1" s="332" t="n"/>
      <c r="T1" s="332" t="n"/>
      <c r="U1" s="332" t="n"/>
      <c r="V1" s="332" t="n"/>
      <c r="W1" s="332" t="n"/>
    </row>
    <row r="2" ht="12" customFormat="1" customHeight="1" s="3" thickBot="1">
      <c r="A2" s="320" t="inlineStr">
        <is>
          <t>មាតិកាគណនី</t>
        </is>
      </c>
      <c r="B2" s="333" t="n"/>
      <c r="C2" s="333" t="n"/>
      <c r="D2" s="333" t="n"/>
      <c r="E2" s="334" t="n"/>
      <c r="F2" s="314" t="inlineStr">
        <is>
          <t>ចំនួនសក្ខីបត្រ</t>
        </is>
      </c>
      <c r="G2" s="335" t="n"/>
      <c r="H2" s="335" t="n"/>
      <c r="I2" s="335" t="n"/>
      <c r="J2" s="336" t="n"/>
      <c r="K2" s="296" t="inlineStr">
        <is>
          <t>ចំណូល</t>
        </is>
      </c>
      <c r="L2" s="336" t="n"/>
      <c r="M2" s="327" t="inlineStr">
        <is>
          <t>បង់ចូលរតនាគារ</t>
        </is>
      </c>
      <c r="N2" s="337" t="n"/>
      <c r="O2" s="337" t="n"/>
      <c r="P2" s="337" t="n"/>
      <c r="Q2" s="338" t="n"/>
      <c r="R2" s="296" t="inlineStr">
        <is>
          <t>បង្វែរសងវិញ</t>
        </is>
      </c>
      <c r="S2" s="336" t="n"/>
      <c r="T2" s="296" t="inlineStr">
        <is>
          <t>ចំណាយដករង្វាន់</t>
        </is>
      </c>
      <c r="U2" s="336" t="n"/>
      <c r="V2" s="84" t="inlineStr">
        <is>
          <t>សមតុល្យចុងគ្រា</t>
        </is>
      </c>
      <c r="W2" s="298" t="inlineStr">
        <is>
          <t>កំណត់សំគាល់</t>
        </is>
      </c>
    </row>
    <row r="3" customFormat="1" s="3">
      <c r="A3" s="323" t="inlineStr">
        <is>
          <t>ជំពូក</t>
        </is>
      </c>
      <c r="B3" s="319" t="inlineStr">
        <is>
          <t>គណនី</t>
        </is>
      </c>
      <c r="C3" s="317" t="inlineStr">
        <is>
          <t>អនុ
គណនី</t>
        </is>
      </c>
      <c r="D3" s="319" t="inlineStr">
        <is>
          <t>បរិយាយ​</t>
        </is>
      </c>
      <c r="E3" s="48" t="inlineStr">
        <is>
          <t>កូដ</t>
        </is>
      </c>
      <c r="F3" s="300" t="inlineStr">
        <is>
          <t>ថ្ងៃ ខែ ឆ្នាំ</t>
        </is>
      </c>
      <c r="G3" s="302" t="inlineStr">
        <is>
          <t>ទារ
បាន</t>
        </is>
      </c>
      <c r="H3" s="302" t="inlineStr">
        <is>
          <t>បង់​
ចូល</t>
        </is>
      </c>
      <c r="I3" s="302" t="inlineStr">
        <is>
          <t>លុប
ចោល</t>
        </is>
      </c>
      <c r="J3" s="306" t="inlineStr">
        <is>
          <t>ផ្សេងៗ</t>
        </is>
      </c>
      <c r="K3" s="305" t="inlineStr">
        <is>
          <t>ថ្ងៃនេះ</t>
        </is>
      </c>
      <c r="L3" s="306" t="inlineStr">
        <is>
          <t>បូកបន្ត</t>
        </is>
      </c>
      <c r="M3" s="296" t="inlineStr">
        <is>
          <t>ថវិកាជាតិ</t>
        </is>
      </c>
      <c r="N3" s="336" t="n"/>
      <c r="O3" s="308" t="inlineStr">
        <is>
          <t>ទូរទាត់រង្វាន់សេវាសាធារណៈ</t>
        </is>
      </c>
      <c r="P3" s="336" t="n"/>
      <c r="Q3" s="325" t="inlineStr">
        <is>
          <t>សរុបបូកបន្ត</t>
        </is>
      </c>
      <c r="R3" s="305" t="inlineStr">
        <is>
          <t>ថ្ងៃនេះ</t>
        </is>
      </c>
      <c r="S3" s="306" t="inlineStr">
        <is>
          <t>បូកបន្ត</t>
        </is>
      </c>
      <c r="T3" s="305" t="inlineStr">
        <is>
          <t>ថ្ងៃនេះ</t>
        </is>
      </c>
      <c r="U3" s="306" t="inlineStr">
        <is>
          <t>បូកបន្ត</t>
        </is>
      </c>
      <c r="V3" s="309" t="inlineStr">
        <is>
          <t>ប្រាក់ដល់ដៃ</t>
        </is>
      </c>
      <c r="W3" s="339" t="n"/>
    </row>
    <row r="4" customFormat="1" s="3">
      <c r="A4" s="340" t="n"/>
      <c r="B4" s="341" t="n"/>
      <c r="C4" s="341" t="n"/>
      <c r="D4" s="341" t="n"/>
      <c r="E4" s="48" t="inlineStr">
        <is>
          <t>សម្គាល់</t>
        </is>
      </c>
      <c r="F4" s="340" t="n"/>
      <c r="G4" s="341" t="n"/>
      <c r="H4" s="341" t="n"/>
      <c r="I4" s="341" t="n"/>
      <c r="J4" s="342" t="n"/>
      <c r="K4" s="340" t="n"/>
      <c r="L4" s="342" t="n"/>
      <c r="M4" s="305" t="inlineStr">
        <is>
          <t>ថ្ងៃនេះ</t>
        </is>
      </c>
      <c r="N4" s="306" t="inlineStr">
        <is>
          <t>បូកបន្ត</t>
        </is>
      </c>
      <c r="O4" s="45" t="inlineStr">
        <is>
          <t>ថ្ងៃនេះ</t>
        </is>
      </c>
      <c r="P4" s="46" t="inlineStr">
        <is>
          <t>បូកបន្ត</t>
        </is>
      </c>
      <c r="Q4" s="343" t="n"/>
      <c r="R4" s="340" t="n"/>
      <c r="S4" s="342" t="n"/>
      <c r="T4" s="340" t="n"/>
      <c r="U4" s="342" t="n"/>
      <c r="V4" s="344" t="n"/>
      <c r="W4" s="342" t="n"/>
    </row>
    <row r="5" ht="12" customFormat="1" customHeight="1" s="3" thickBot="1">
      <c r="A5" s="40" t="n">
        <v>1</v>
      </c>
      <c r="B5" s="41" t="n">
        <v>2</v>
      </c>
      <c r="C5" s="41" t="n">
        <v>3</v>
      </c>
      <c r="D5" s="41" t="n">
        <v>4</v>
      </c>
      <c r="E5" s="42" t="n">
        <v>5</v>
      </c>
      <c r="F5" s="40" t="inlineStr">
        <is>
          <t>6</t>
        </is>
      </c>
      <c r="G5" s="41" t="inlineStr">
        <is>
          <t>7</t>
        </is>
      </c>
      <c r="H5" s="41" t="inlineStr">
        <is>
          <t>8</t>
        </is>
      </c>
      <c r="I5" s="41" t="inlineStr">
        <is>
          <t>9</t>
        </is>
      </c>
      <c r="J5" s="42" t="n">
        <v>10</v>
      </c>
      <c r="K5" s="40" t="n">
        <v>11</v>
      </c>
      <c r="L5" s="42" t="n">
        <v>12</v>
      </c>
      <c r="M5" s="40" t="n">
        <v>13</v>
      </c>
      <c r="N5" s="42" t="inlineStr">
        <is>
          <t>14</t>
        </is>
      </c>
      <c r="O5" s="40" t="inlineStr">
        <is>
          <t>15</t>
        </is>
      </c>
      <c r="P5" s="42" t="inlineStr">
        <is>
          <t>16</t>
        </is>
      </c>
      <c r="Q5" s="85" t="inlineStr">
        <is>
          <t>17=14+16</t>
        </is>
      </c>
      <c r="R5" s="40" t="inlineStr">
        <is>
          <t>18</t>
        </is>
      </c>
      <c r="S5" s="42" t="inlineStr">
        <is>
          <t>19</t>
        </is>
      </c>
      <c r="T5" s="40" t="inlineStr">
        <is>
          <t>20</t>
        </is>
      </c>
      <c r="U5" s="42" t="inlineStr">
        <is>
          <t>21</t>
        </is>
      </c>
      <c r="V5" s="43" t="inlineStr">
        <is>
          <t>22</t>
        </is>
      </c>
      <c r="W5" s="42" t="inlineStr">
        <is>
          <t>23</t>
        </is>
      </c>
    </row>
    <row r="6" ht="13" customFormat="1" customHeight="1" s="1" thickBot="1">
      <c r="A6" s="345" t="inlineStr">
        <is>
          <t>សមតុល្យដើមគ្រា</t>
        </is>
      </c>
      <c r="B6" s="346" t="n"/>
      <c r="C6" s="346" t="n"/>
      <c r="D6" s="346" t="n"/>
      <c r="E6" s="347" t="n"/>
      <c r="F6" s="155">
        <f>SUM(F7:F12,F13,F25:F34,F35,F36,F42:F46,F47,F48,F62,F79,F85:F87,F88,F92)</f>
        <v/>
      </c>
      <c r="G6" s="156">
        <f>SUM(G7:G12,G13,G25:G34,G35,G36,G42:G46,G47,G48,G62,G79,G85:G87,G88,G92)</f>
        <v/>
      </c>
      <c r="H6" s="156">
        <f>SUM(H7:H12,H13,H25:H34,H35,H36,H42:H46,H47,H48,H62,H79,H85:H87,H88,H92)</f>
        <v/>
      </c>
      <c r="I6" s="156">
        <f>SUM(I7:I12,I13,I25:I34,I35,I36,I42:I46,I47,I48,I62,I79,I85:I87,I88,I92)</f>
        <v/>
      </c>
      <c r="J6" s="157">
        <f>SUM(J7:J12,J13,J25:J34,J35,J36,J42:J46,J47,J48,J62,J79,J85:J87,J88,J92)</f>
        <v/>
      </c>
      <c r="K6" s="155">
        <f>SUM(K7:K12,K13,K25:K34,K35,K36,K42:K46,K47,K48,K62,K79,K85:K87,K88,K92)</f>
        <v/>
      </c>
      <c r="L6" s="157">
        <f>SUM(L7:L12,L13,L25:L34,L35,L36,L42:L46,L47,L48,L62,L79,L85:L87,L88,L92)</f>
        <v/>
      </c>
      <c r="M6" s="155">
        <f>SUM(M7:M12,M13,M25:M34,M35,M36,M42:M46,M47,M48,M62,M79,M85:M87,M88,M92)</f>
        <v/>
      </c>
      <c r="N6" s="157">
        <f>SUM(N7:N12,N13,N25:N34,N35,N36,N42:N46,N47,N48,N62,N79,N85:N87,N88,N92)</f>
        <v/>
      </c>
      <c r="O6" s="155">
        <f>SUM(O7:O12,O13,O25:O34,O35,O36,O42:O46,O47,O48,O62,O79,O85:O87,O88,O92)</f>
        <v/>
      </c>
      <c r="P6" s="157">
        <f>SUM(P7:P12,P13,P25:P34,P35,P36,P42:P46,P47,P48,P62,P79,P85:P87,P88,P92)</f>
        <v/>
      </c>
      <c r="Q6" s="158">
        <f>SUM(Q7:Q12,Q13,Q25:Q34,Q35,Q36,Q42:Q46,Q47,Q48,Q62,Q79,Q85:Q87,Q88,Q92)</f>
        <v/>
      </c>
      <c r="R6" s="155">
        <f>SUM(R7:R12,R13,R25:R34,R35,R36,R42:R46,R47,R48,R62,R79,R85:R87,R88,R92)</f>
        <v/>
      </c>
      <c r="S6" s="157">
        <f>SUM(S7:S12,S13,S25:S34,S35,S36,S42:S46,S47,S48,S62,S79,S85:S87,S88,S92)</f>
        <v/>
      </c>
      <c r="T6" s="155">
        <f>SUM(T7:T12,T13,T25:T34,T35,T36,T42:T46,T47,T48,T62,T79,T85:T87,T88,T92)</f>
        <v/>
      </c>
      <c r="U6" s="157">
        <f>SUM(U7:U12,U13,U25:U34,U35,U36,U42:U46,U47,U48,U62,U79,U85:U87,U88,U92)</f>
        <v/>
      </c>
      <c r="V6" s="159">
        <f>SUM(V7:V12,V13,V25:V34,V35,V36,V42:V46,V47,V48,V62,V79,V85:V87,V88,V92)</f>
        <v/>
      </c>
      <c r="W6" s="157">
        <f>IF(L6-N6-U6-V6=0,"","Error")</f>
        <v/>
      </c>
    </row>
    <row r="7" ht="13" customHeight="1">
      <c r="A7" s="25" t="inlineStr">
        <is>
          <t>70</t>
        </is>
      </c>
      <c r="B7" s="29" t="n">
        <v>7002</v>
      </c>
      <c r="C7" s="20" t="n">
        <v>70025</v>
      </c>
      <c r="D7" s="16" t="inlineStr">
        <is>
          <t>អាករលើតម្លៃបន្ថែម របបនាំចូល (សហគ្រាសប្រេងឥន្ធនៈ)</t>
        </is>
      </c>
      <c r="E7" s="49" t="inlineStr">
        <is>
          <t>VPP</t>
        </is>
      </c>
      <c r="F7" s="123" t="n"/>
      <c r="G7" s="98" t="n"/>
      <c r="H7" s="98" t="n"/>
      <c r="I7" s="98" t="n"/>
      <c r="J7" s="99" t="n"/>
      <c r="K7" s="97" t="n"/>
      <c r="L7" s="99">
        <f>'List01-1'!L2791</f>
        <v/>
      </c>
      <c r="M7" s="97" t="n"/>
      <c r="N7" s="99">
        <f>'List01-1'!N2791</f>
        <v/>
      </c>
      <c r="O7" s="97" t="n"/>
      <c r="P7" s="99">
        <f>'List01-1'!P2791</f>
        <v/>
      </c>
      <c r="Q7" s="100">
        <f>N7+P7</f>
        <v/>
      </c>
      <c r="R7" s="97" t="n"/>
      <c r="S7" s="99">
        <f>'List01-1'!S2791</f>
        <v/>
      </c>
      <c r="T7" s="97" t="n"/>
      <c r="U7" s="99">
        <f>'List01-1'!U2791</f>
        <v/>
      </c>
      <c r="V7" s="101">
        <f>L7-N7-U7</f>
        <v/>
      </c>
      <c r="W7" s="99">
        <f>IF(L7-N7-U7-V7=0,"","Error")</f>
        <v/>
      </c>
    </row>
    <row r="8" ht="13" customHeight="1">
      <c r="A8" s="15" t="n"/>
      <c r="B8" s="18" t="n"/>
      <c r="C8" s="21" t="n">
        <v>70026</v>
      </c>
      <c r="D8" s="22" t="inlineStr">
        <is>
          <t>អាករលើតម្លៃបន្ថែម របបនាំចូល (សហគ្រាសផ្សេងៗទៀត)</t>
        </is>
      </c>
      <c r="E8" s="50" t="inlineStr">
        <is>
          <t>VOP</t>
        </is>
      </c>
      <c r="F8" s="184" t="n"/>
      <c r="G8" s="185" t="n"/>
      <c r="H8" s="185" t="n"/>
      <c r="I8" s="185" t="n"/>
      <c r="J8" s="186" t="n"/>
      <c r="K8" s="184" t="n"/>
      <c r="L8" s="124">
        <f>'List01-1'!L2792</f>
        <v/>
      </c>
      <c r="M8" s="184" t="n"/>
      <c r="N8" s="186">
        <f>'List01-1'!N2792</f>
        <v/>
      </c>
      <c r="O8" s="184" t="n"/>
      <c r="P8" s="186">
        <f>'List01-1'!P2792</f>
        <v/>
      </c>
      <c r="Q8" s="187">
        <f>N8+P8</f>
        <v/>
      </c>
      <c r="R8" s="184" t="n"/>
      <c r="S8" s="186">
        <f>'List01-1'!S2792</f>
        <v/>
      </c>
      <c r="T8" s="184" t="n"/>
      <c r="U8" s="186">
        <f>'List01-1'!U2792</f>
        <v/>
      </c>
      <c r="V8" s="188">
        <f>L8-N8-U8</f>
        <v/>
      </c>
      <c r="W8" s="186">
        <f>IF(L8-N8-U8-V8=0,"","Error")</f>
        <v/>
      </c>
    </row>
    <row r="9" ht="14" customHeight="1" thickBot="1">
      <c r="A9" s="15" t="n"/>
      <c r="B9" s="24" t="n"/>
      <c r="C9" s="55" t="n">
        <v>70027</v>
      </c>
      <c r="D9" s="56" t="inlineStr">
        <is>
          <t>អាករលើតម្លៃបន្ថែម របបនាំចូល (ជាបន្ទុករបស់រដ្ឋ)</t>
        </is>
      </c>
      <c r="E9" s="57" t="inlineStr">
        <is>
          <t>VAP</t>
        </is>
      </c>
      <c r="F9" s="107" t="n"/>
      <c r="G9" s="108" t="n"/>
      <c r="H9" s="108" t="n"/>
      <c r="I9" s="108" t="n"/>
      <c r="J9" s="109" t="n"/>
      <c r="K9" s="107" t="n"/>
      <c r="L9" s="109">
        <f>'List01-1'!L2793</f>
        <v/>
      </c>
      <c r="M9" s="107" t="n"/>
      <c r="N9" s="109">
        <f>'List01-1'!N2793</f>
        <v/>
      </c>
      <c r="O9" s="107" t="n"/>
      <c r="P9" s="109">
        <f>'List01-1'!P2793</f>
        <v/>
      </c>
      <c r="Q9" s="110">
        <f>N9+P9</f>
        <v/>
      </c>
      <c r="R9" s="107" t="n"/>
      <c r="S9" s="109">
        <f>'List01-1'!S2793</f>
        <v/>
      </c>
      <c r="T9" s="107" t="n"/>
      <c r="U9" s="109">
        <f>'List01-1'!U2793</f>
        <v/>
      </c>
      <c r="V9" s="111">
        <f>L9-N9-U9</f>
        <v/>
      </c>
      <c r="W9" s="109">
        <f>IF(L9-N9-U9-V9=0,"","Error")</f>
        <v/>
      </c>
    </row>
    <row r="10" ht="13" customHeight="1">
      <c r="A10" s="15" t="n"/>
      <c r="B10" s="29" t="n">
        <v>7003</v>
      </c>
      <c r="C10" s="20" t="n">
        <v>70032</v>
      </c>
      <c r="D10" s="16" t="inlineStr">
        <is>
          <t>អាករពិសេសលើទំនិញមួយចំនួន របបនាំចូល (សហគ្រាសប្រេងឥន្ធនៈ)</t>
        </is>
      </c>
      <c r="E10" s="49" t="inlineStr">
        <is>
          <t>SPP</t>
        </is>
      </c>
      <c r="F10" s="97" t="n"/>
      <c r="G10" s="98" t="n"/>
      <c r="H10" s="98" t="n"/>
      <c r="I10" s="98" t="n"/>
      <c r="J10" s="99" t="n"/>
      <c r="K10" s="97" t="n"/>
      <c r="L10" s="99">
        <f>'List01-1'!L2794</f>
        <v/>
      </c>
      <c r="M10" s="97" t="n"/>
      <c r="N10" s="99">
        <f>'List01-1'!N2794</f>
        <v/>
      </c>
      <c r="O10" s="97" t="n"/>
      <c r="P10" s="99">
        <f>'List01-1'!P2794</f>
        <v/>
      </c>
      <c r="Q10" s="100">
        <f>N10+P10</f>
        <v/>
      </c>
      <c r="R10" s="97" t="n"/>
      <c r="S10" s="99">
        <f>'List01-1'!S2794</f>
        <v/>
      </c>
      <c r="T10" s="97" t="n"/>
      <c r="U10" s="99">
        <f>'List01-1'!U2794</f>
        <v/>
      </c>
      <c r="V10" s="101">
        <f>L10-N10-U10</f>
        <v/>
      </c>
      <c r="W10" s="99">
        <f>IF(L10-N10-U10-V10=0,"","Error")</f>
        <v/>
      </c>
    </row>
    <row r="11" ht="14" customHeight="1" thickBot="1">
      <c r="A11" s="15" t="n"/>
      <c r="B11" s="24" t="n"/>
      <c r="C11" s="55" t="n">
        <v>70033</v>
      </c>
      <c r="D11" s="56" t="inlineStr">
        <is>
          <t>អាករពិសេសលើទំនិញមួយចំនួន របបនាំចូល (សហគ្រាសផ្សេងៗទៀត)</t>
        </is>
      </c>
      <c r="E11" s="57" t="inlineStr">
        <is>
          <t>SOP</t>
        </is>
      </c>
      <c r="F11" s="107" t="n"/>
      <c r="G11" s="108" t="n"/>
      <c r="H11" s="108" t="n"/>
      <c r="I11" s="108" t="n"/>
      <c r="J11" s="109" t="n"/>
      <c r="K11" s="107" t="n"/>
      <c r="L11" s="109">
        <f>'List01-1'!L2795</f>
        <v/>
      </c>
      <c r="M11" s="107" t="n"/>
      <c r="N11" s="109">
        <f>'List01-1'!N2795</f>
        <v/>
      </c>
      <c r="O11" s="107" t="n"/>
      <c r="P11" s="109">
        <f>'List01-1'!P2795</f>
        <v/>
      </c>
      <c r="Q11" s="110">
        <f>N11+P11</f>
        <v/>
      </c>
      <c r="R11" s="107" t="n"/>
      <c r="S11" s="109">
        <f>'List01-1'!S2795</f>
        <v/>
      </c>
      <c r="T11" s="107" t="n"/>
      <c r="U11" s="109">
        <f>'List01-1'!U2795</f>
        <v/>
      </c>
      <c r="V11" s="111">
        <f>L11-N11-U11</f>
        <v/>
      </c>
      <c r="W11" s="109">
        <f>IF(L11-N11-U11-V11=0,"","Error")</f>
        <v/>
      </c>
    </row>
    <row r="12" ht="14" customHeight="1" thickBot="1">
      <c r="A12" s="25" t="inlineStr">
        <is>
          <t>71</t>
        </is>
      </c>
      <c r="B12" s="29" t="n">
        <v>7100</v>
      </c>
      <c r="C12" s="125" t="n">
        <v>71001</v>
      </c>
      <c r="D12" s="39" t="inlineStr">
        <is>
          <t>ពន្ធគយពីការនាំចូល</t>
        </is>
      </c>
      <c r="E12" s="51" t="inlineStr">
        <is>
          <t>COP</t>
        </is>
      </c>
      <c r="F12" s="116" t="n"/>
      <c r="G12" s="113" t="n"/>
      <c r="H12" s="113" t="n"/>
      <c r="I12" s="113" t="n"/>
      <c r="J12" s="114" t="n"/>
      <c r="K12" s="112" t="n"/>
      <c r="L12" s="114">
        <f>'List01-1'!L2796</f>
        <v/>
      </c>
      <c r="M12" s="112" t="n"/>
      <c r="N12" s="114">
        <f>'List01-1'!N2796</f>
        <v/>
      </c>
      <c r="O12" s="112" t="n"/>
      <c r="P12" s="114">
        <f>'List01-1'!P2796</f>
        <v/>
      </c>
      <c r="Q12" s="115">
        <f>N12+P12</f>
        <v/>
      </c>
      <c r="R12" s="116" t="n"/>
      <c r="S12" s="114">
        <f>'List01-1'!S2796</f>
        <v/>
      </c>
      <c r="T12" s="116" t="n"/>
      <c r="U12" s="114">
        <f>'List01-1'!U2796</f>
        <v/>
      </c>
      <c r="V12" s="117">
        <f>L12-N12-U12</f>
        <v/>
      </c>
      <c r="W12" s="114">
        <f>IF(L12-N12-U12-V12=0,"","Error")</f>
        <v/>
      </c>
    </row>
    <row r="13" ht="14" customHeight="1" thickBot="1">
      <c r="A13" s="23" t="n"/>
      <c r="B13" s="18" t="n"/>
      <c r="C13" s="129" t="n"/>
      <c r="D13" s="91" t="inlineStr">
        <is>
          <t>សរុបកម្រៃពីការ​ងារគយ</t>
        </is>
      </c>
      <c r="E13" s="92" t="n"/>
      <c r="F13" s="160" t="n"/>
      <c r="G13" s="161">
        <f>G14+G15+G16+G24</f>
        <v/>
      </c>
      <c r="H13" s="161">
        <f>H14+H15+H16+H24</f>
        <v/>
      </c>
      <c r="I13" s="161">
        <f>I14+I15+I16+I24</f>
        <v/>
      </c>
      <c r="J13" s="120">
        <f>J14+J15+J16+J24</f>
        <v/>
      </c>
      <c r="K13" s="160">
        <f>K14+K15+K16+K24</f>
        <v/>
      </c>
      <c r="L13" s="120">
        <f>L14+L15+L16+L24</f>
        <v/>
      </c>
      <c r="M13" s="160">
        <f>M14+M15+M16+M24</f>
        <v/>
      </c>
      <c r="N13" s="120">
        <f>N14+N15+N16+N24</f>
        <v/>
      </c>
      <c r="O13" s="160">
        <f>O14+O15+O16+O24</f>
        <v/>
      </c>
      <c r="P13" s="120">
        <f>P14+P15+P16+P24</f>
        <v/>
      </c>
      <c r="Q13" s="121">
        <f>Q14+Q15+Q16+Q24</f>
        <v/>
      </c>
      <c r="R13" s="160">
        <f>R14+R15+R16+R24</f>
        <v/>
      </c>
      <c r="S13" s="120">
        <f>S14+S15+S16+S24</f>
        <v/>
      </c>
      <c r="T13" s="160">
        <f>T14+T15+T16+T24</f>
        <v/>
      </c>
      <c r="U13" s="120">
        <f>U14+U15+U16+U24</f>
        <v/>
      </c>
      <c r="V13" s="162">
        <f>V14+V15+V16+V24</f>
        <v/>
      </c>
      <c r="W13" s="120">
        <f>IF(L13-N13-U13-V13=0,"","Error")</f>
        <v/>
      </c>
    </row>
    <row r="14" ht="13" customHeight="1">
      <c r="A14" s="23" t="n"/>
      <c r="B14" s="18" t="n"/>
      <c r="C14" s="129" t="n"/>
      <c r="D14" s="17" t="inlineStr">
        <is>
          <t>កម្រៃស្តុកទំនិញក្នុងសន្និធិគយបណ្តោះអាសន្នហួសកាលកំណត់</t>
        </is>
      </c>
      <c r="E14" s="52" t="inlineStr">
        <is>
          <t>OSF</t>
        </is>
      </c>
      <c r="F14" s="163" t="n"/>
      <c r="G14" s="164" t="n"/>
      <c r="H14" s="164" t="n"/>
      <c r="I14" s="164" t="n"/>
      <c r="J14" s="165" t="n"/>
      <c r="K14" s="163" t="n"/>
      <c r="L14" s="165">
        <f>'List01-1'!L2798</f>
        <v/>
      </c>
      <c r="M14" s="163" t="n"/>
      <c r="N14" s="165">
        <f>'List01-1'!N2798</f>
        <v/>
      </c>
      <c r="O14" s="163" t="n"/>
      <c r="P14" s="165">
        <f>'List01-1'!P2798</f>
        <v/>
      </c>
      <c r="Q14" s="166">
        <f>N14+P14</f>
        <v/>
      </c>
      <c r="R14" s="163" t="n"/>
      <c r="S14" s="165">
        <f>'List01-1'!S2798</f>
        <v/>
      </c>
      <c r="T14" s="163" t="n"/>
      <c r="U14" s="165">
        <f>'List01-1'!U2798</f>
        <v/>
      </c>
      <c r="V14" s="167">
        <f>L14-N14-U14</f>
        <v/>
      </c>
      <c r="W14" s="165">
        <f>IF(L14-N14-U14-V14=0,"","Error")</f>
        <v/>
      </c>
    </row>
    <row r="15" ht="14" customFormat="1" customHeight="1" s="4" thickBot="1">
      <c r="A15" s="23" t="n"/>
      <c r="B15" s="18" t="n"/>
      <c r="C15" s="129" t="n"/>
      <c r="D15" s="82" t="inlineStr">
        <is>
          <t>កម្រៃទំនិញនាំចូលសម្រាប់លក់ក្នុងអគារលក់ទំនិញរួចពន្ធ</t>
        </is>
      </c>
      <c r="E15" s="83" t="inlineStr">
        <is>
          <t>DSF</t>
        </is>
      </c>
      <c r="F15" s="168" t="n"/>
      <c r="G15" s="169" t="n"/>
      <c r="H15" s="169" t="n"/>
      <c r="I15" s="169" t="n"/>
      <c r="J15" s="170" t="n"/>
      <c r="K15" s="168" t="n"/>
      <c r="L15" s="170">
        <f>'List01-1'!L2799</f>
        <v/>
      </c>
      <c r="M15" s="168" t="n"/>
      <c r="N15" s="170">
        <f>'List01-1'!N2799</f>
        <v/>
      </c>
      <c r="O15" s="168" t="n"/>
      <c r="P15" s="170">
        <f>'List01-1'!P2799</f>
        <v/>
      </c>
      <c r="Q15" s="171">
        <f>N15+P15</f>
        <v/>
      </c>
      <c r="R15" s="168" t="n"/>
      <c r="S15" s="170">
        <f>'List01-1'!S2799</f>
        <v/>
      </c>
      <c r="T15" s="168" t="n"/>
      <c r="U15" s="170">
        <f>'List01-1'!U2799</f>
        <v/>
      </c>
      <c r="V15" s="172">
        <f>L15-N15-U15</f>
        <v/>
      </c>
      <c r="W15" s="170">
        <f>IF(L15-N15-U15-V15=0,"","Error")</f>
        <v/>
      </c>
    </row>
    <row r="16" ht="14" customFormat="1" customHeight="1" s="4" thickBot="1">
      <c r="A16" s="23" t="n"/>
      <c r="B16" s="18" t="n"/>
      <c r="C16" s="129" t="n"/>
      <c r="D16" s="93" t="inlineStr">
        <is>
          <t>សរុបកម្រៃឆ្លងកាត់ (មាតិកាចាស់)</t>
        </is>
      </c>
      <c r="E16" s="94" t="inlineStr">
        <is>
          <t>TRF</t>
        </is>
      </c>
      <c r="F16" s="160" t="n"/>
      <c r="G16" s="161">
        <f>SUM(G17:G23)</f>
        <v/>
      </c>
      <c r="H16" s="161">
        <f>SUM(H17:H23)</f>
        <v/>
      </c>
      <c r="I16" s="161">
        <f>SUM(I17:I23)</f>
        <v/>
      </c>
      <c r="J16" s="120">
        <f>SUM(J17:J23)</f>
        <v/>
      </c>
      <c r="K16" s="160">
        <f>SUM(K17:K23)</f>
        <v/>
      </c>
      <c r="L16" s="120">
        <f>SUM(L17:L23)</f>
        <v/>
      </c>
      <c r="M16" s="160">
        <f>SUM(M17:M23)</f>
        <v/>
      </c>
      <c r="N16" s="120">
        <f>SUM(N17:N23)</f>
        <v/>
      </c>
      <c r="O16" s="160">
        <f>SUM(O17:O23)</f>
        <v/>
      </c>
      <c r="P16" s="120">
        <f>SUM(P17:P23)</f>
        <v/>
      </c>
      <c r="Q16" s="121">
        <f>SUM(Q17:Q23)</f>
        <v/>
      </c>
      <c r="R16" s="160">
        <f>SUM(R17:R23)</f>
        <v/>
      </c>
      <c r="S16" s="120">
        <f>SUM(S17:S23)</f>
        <v/>
      </c>
      <c r="T16" s="160">
        <f>SUM(T17:T23)</f>
        <v/>
      </c>
      <c r="U16" s="120">
        <f>SUM(U17:U23)</f>
        <v/>
      </c>
      <c r="V16" s="162">
        <f>SUM(V17:V23)</f>
        <v/>
      </c>
      <c r="W16" s="120">
        <f>IF(L16-N16-U16-V16=0,"","Error")</f>
        <v/>
      </c>
    </row>
    <row r="17" ht="26" customFormat="1" customHeight="1" s="4">
      <c r="A17" s="23" t="n"/>
      <c r="B17" s="18" t="n"/>
      <c r="C17" s="129" t="n"/>
      <c r="D1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7" s="53" t="inlineStr">
        <is>
          <t>TFT</t>
        </is>
      </c>
      <c r="F17" s="173" t="n"/>
      <c r="G17" s="174" t="n"/>
      <c r="H17" s="174" t="n"/>
      <c r="I17" s="174" t="n"/>
      <c r="J17" s="175" t="n"/>
      <c r="K17" s="173" t="n"/>
      <c r="L17" s="175">
        <f>'List01-1'!L2801</f>
        <v/>
      </c>
      <c r="M17" s="173" t="n"/>
      <c r="N17" s="175">
        <f>'List01-1'!N2801</f>
        <v/>
      </c>
      <c r="O17" s="173" t="n"/>
      <c r="P17" s="175">
        <f>'List01-1'!P2801</f>
        <v/>
      </c>
      <c r="Q17" s="176">
        <f>N17+P17</f>
        <v/>
      </c>
      <c r="R17" s="173" t="n"/>
      <c r="S17" s="175">
        <f>'List01-1'!S2801</f>
        <v/>
      </c>
      <c r="T17" s="173" t="n"/>
      <c r="U17" s="175">
        <f>'List01-1'!U2801</f>
        <v/>
      </c>
      <c r="V17" s="177">
        <f>L17-N17-U17</f>
        <v/>
      </c>
      <c r="W17" s="175">
        <f>IF(L17-N17-U17-V17=0,"","Error")</f>
        <v/>
      </c>
    </row>
    <row r="18" ht="13" customFormat="1" customHeight="1" s="4">
      <c r="A18" s="23" t="n"/>
      <c r="B18" s="18" t="n"/>
      <c r="C18" s="129" t="n"/>
      <c r="D1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8" s="54" t="inlineStr">
        <is>
          <t>TFF</t>
        </is>
      </c>
      <c r="F18" s="178" t="n"/>
      <c r="G18" s="179" t="n"/>
      <c r="H18" s="179" t="n"/>
      <c r="I18" s="179" t="n"/>
      <c r="J18" s="180" t="n"/>
      <c r="K18" s="178" t="n"/>
      <c r="L18" s="180">
        <f>'List01-1'!L2802</f>
        <v/>
      </c>
      <c r="M18" s="178" t="n"/>
      <c r="N18" s="180">
        <f>'List01-1'!N2802</f>
        <v/>
      </c>
      <c r="O18" s="178" t="n"/>
      <c r="P18" s="180">
        <f>'List01-1'!P2802</f>
        <v/>
      </c>
      <c r="Q18" s="181">
        <f>N18+P18</f>
        <v/>
      </c>
      <c r="R18" s="178" t="n"/>
      <c r="S18" s="180">
        <f>'List01-1'!S2802</f>
        <v/>
      </c>
      <c r="T18" s="178" t="n"/>
      <c r="U18" s="180">
        <f>'List01-1'!U2802</f>
        <v/>
      </c>
      <c r="V18" s="182">
        <f>L18-N18-U18</f>
        <v/>
      </c>
      <c r="W18" s="180">
        <f>IF(L18-N18-U18-V18=0,"","Error")</f>
        <v/>
      </c>
    </row>
    <row r="19" ht="13" customFormat="1" customHeight="1" s="4">
      <c r="A19" s="23" t="n"/>
      <c r="B19" s="18" t="n"/>
      <c r="C19" s="129" t="n"/>
      <c r="D19" s="38" t="inlineStr">
        <is>
          <t xml:space="preserve">   កម្រៃឆ្លងកាត់ទំនិញមិនផ្ទុកក្នុងកុងតឺន័រ (មាតិកាចាស់)</t>
        </is>
      </c>
      <c r="E19" s="54" t="inlineStr">
        <is>
          <t>TFN</t>
        </is>
      </c>
      <c r="F19" s="178" t="n"/>
      <c r="G19" s="179" t="n"/>
      <c r="H19" s="179" t="n"/>
      <c r="I19" s="179" t="n"/>
      <c r="J19" s="180" t="n"/>
      <c r="K19" s="178" t="n"/>
      <c r="L19" s="180">
        <f>'List01-1'!L2803</f>
        <v/>
      </c>
      <c r="M19" s="178" t="n"/>
      <c r="N19" s="180">
        <f>'List01-1'!N2803</f>
        <v/>
      </c>
      <c r="O19" s="178" t="n"/>
      <c r="P19" s="180">
        <f>'List01-1'!P2803</f>
        <v/>
      </c>
      <c r="Q19" s="181">
        <f>N19+P19</f>
        <v/>
      </c>
      <c r="R19" s="178" t="n"/>
      <c r="S19" s="180">
        <f>'List01-1'!S2803</f>
        <v/>
      </c>
      <c r="T19" s="178" t="n"/>
      <c r="U19" s="180">
        <f>'List01-1'!U2803</f>
        <v/>
      </c>
      <c r="V19" s="182">
        <f>L19-N19-U19</f>
        <v/>
      </c>
      <c r="W19" s="180">
        <f>IF(L19-N19-U19-V19=0,"","Error")</f>
        <v/>
      </c>
    </row>
    <row r="20" ht="13" customFormat="1" customHeight="1" s="4">
      <c r="A20" s="23" t="n"/>
      <c r="B20" s="18" t="n"/>
      <c r="C20" s="129" t="n"/>
      <c r="D20" s="38" t="inlineStr">
        <is>
          <t xml:space="preserve">   កម្រៃឆ្លងកាត់គោ ក្របី និងសេះរស់ (មាតិកាចាស់)</t>
        </is>
      </c>
      <c r="E20" s="54" t="inlineStr">
        <is>
          <t>TFB</t>
        </is>
      </c>
      <c r="F20" s="178" t="n"/>
      <c r="G20" s="179" t="n"/>
      <c r="H20" s="179" t="n"/>
      <c r="I20" s="179" t="n"/>
      <c r="J20" s="180" t="n"/>
      <c r="K20" s="178" t="n"/>
      <c r="L20" s="180">
        <f>'List01-1'!L2804</f>
        <v/>
      </c>
      <c r="M20" s="178" t="n"/>
      <c r="N20" s="180">
        <f>'List01-1'!N2804</f>
        <v/>
      </c>
      <c r="O20" s="178" t="n"/>
      <c r="P20" s="180">
        <f>'List01-1'!P2804</f>
        <v/>
      </c>
      <c r="Q20" s="181">
        <f>N20+P20</f>
        <v/>
      </c>
      <c r="R20" s="178" t="n"/>
      <c r="S20" s="180">
        <f>'List01-1'!S2804</f>
        <v/>
      </c>
      <c r="T20" s="178" t="n"/>
      <c r="U20" s="180">
        <f>'List01-1'!U2804</f>
        <v/>
      </c>
      <c r="V20" s="182">
        <f>L20-N20-U20</f>
        <v/>
      </c>
      <c r="W20" s="180">
        <f>IF(L20-N20-U20-V20=0,"","Error")</f>
        <v/>
      </c>
    </row>
    <row r="21" ht="13" customFormat="1" customHeight="1" s="4">
      <c r="A21" s="23" t="n"/>
      <c r="B21" s="18" t="n"/>
      <c r="C21" s="129" t="n"/>
      <c r="D21" s="38" t="inlineStr">
        <is>
          <t xml:space="preserve">   កម្រៃឆ្លងកាត់ជ្រូក ចៀម និងពពែរស់ (មាតិកាចាស់)</t>
        </is>
      </c>
      <c r="E21" s="54" t="inlineStr">
        <is>
          <t>TFS</t>
        </is>
      </c>
      <c r="F21" s="178" t="n"/>
      <c r="G21" s="179" t="n"/>
      <c r="H21" s="179" t="n"/>
      <c r="I21" s="179" t="n"/>
      <c r="J21" s="180" t="n"/>
      <c r="K21" s="178" t="n"/>
      <c r="L21" s="180">
        <f>'List01-1'!L2805</f>
        <v/>
      </c>
      <c r="M21" s="178" t="n"/>
      <c r="N21" s="180">
        <f>'List01-1'!N2805</f>
        <v/>
      </c>
      <c r="O21" s="178" t="n"/>
      <c r="P21" s="180">
        <f>'List01-1'!P2805</f>
        <v/>
      </c>
      <c r="Q21" s="181">
        <f>N21+P21</f>
        <v/>
      </c>
      <c r="R21" s="178" t="n"/>
      <c r="S21" s="180">
        <f>'List01-1'!S2805</f>
        <v/>
      </c>
      <c r="T21" s="178" t="n"/>
      <c r="U21" s="180">
        <f>'List01-1'!U2805</f>
        <v/>
      </c>
      <c r="V21" s="182">
        <f>L21-N21-U21</f>
        <v/>
      </c>
      <c r="W21" s="180">
        <f>IF(L21-N21-U21-V21=0,"","Error")</f>
        <v/>
      </c>
    </row>
    <row r="22" ht="13" customHeight="1">
      <c r="A22" s="23" t="n"/>
      <c r="B22" s="18" t="n"/>
      <c r="C22" s="129" t="n"/>
      <c r="D22" s="38" t="inlineStr">
        <is>
          <t xml:space="preserve">   កម្រៃឆ្លងកាត់សត្វស្លាប (មាន់ ទា...) (មាតិកាចាស់)</t>
        </is>
      </c>
      <c r="E22" s="54" t="inlineStr">
        <is>
          <t>TFP</t>
        </is>
      </c>
      <c r="F22" s="178" t="n"/>
      <c r="G22" s="179" t="n"/>
      <c r="H22" s="179" t="n"/>
      <c r="I22" s="179" t="n"/>
      <c r="J22" s="180" t="n"/>
      <c r="K22" s="178" t="n"/>
      <c r="L22" s="180">
        <f>'List01-1'!L2806</f>
        <v/>
      </c>
      <c r="M22" s="178" t="n"/>
      <c r="N22" s="180">
        <f>'List01-1'!N2806</f>
        <v/>
      </c>
      <c r="O22" s="178" t="n"/>
      <c r="P22" s="180">
        <f>'List01-1'!P2806</f>
        <v/>
      </c>
      <c r="Q22" s="181">
        <f>N22+P22</f>
        <v/>
      </c>
      <c r="R22" s="178" t="n"/>
      <c r="S22" s="180">
        <f>'List01-1'!S2806</f>
        <v/>
      </c>
      <c r="T22" s="178" t="n"/>
      <c r="U22" s="180">
        <f>'List01-1'!U2806</f>
        <v/>
      </c>
      <c r="V22" s="182">
        <f>L22-N22-U22</f>
        <v/>
      </c>
      <c r="W22" s="180">
        <f>IF(L22-N22-U22-V22=0,"","Error")</f>
        <v/>
      </c>
    </row>
    <row r="23" ht="13" customHeight="1">
      <c r="A23" s="23" t="n"/>
      <c r="B23" s="18" t="n"/>
      <c r="C23" s="129" t="n"/>
      <c r="D23" s="38" t="inlineStr">
        <is>
          <t xml:space="preserve">   កម្រៃឆ្លងកាត់ផលិតផលជលផល (មាតិកាចាស់)</t>
        </is>
      </c>
      <c r="E23" s="54" t="inlineStr">
        <is>
          <t>TFA</t>
        </is>
      </c>
      <c r="F23" s="178" t="n"/>
      <c r="G23" s="179" t="n"/>
      <c r="H23" s="179" t="n"/>
      <c r="I23" s="179" t="n"/>
      <c r="J23" s="180" t="n"/>
      <c r="K23" s="178" t="n"/>
      <c r="L23" s="180">
        <f>'List01-1'!L2807</f>
        <v/>
      </c>
      <c r="M23" s="178" t="n"/>
      <c r="N23" s="180">
        <f>'List01-1'!N2807</f>
        <v/>
      </c>
      <c r="O23" s="178" t="n"/>
      <c r="P23" s="180">
        <f>'List01-1'!P2807</f>
        <v/>
      </c>
      <c r="Q23" s="181">
        <f>N23+P23</f>
        <v/>
      </c>
      <c r="R23" s="178" t="n"/>
      <c r="S23" s="180">
        <f>'List01-1'!S2807</f>
        <v/>
      </c>
      <c r="T23" s="178" t="n"/>
      <c r="U23" s="180">
        <f>'List01-1'!U2807</f>
        <v/>
      </c>
      <c r="V23" s="182">
        <f>L23-N23-U23</f>
        <v/>
      </c>
      <c r="W23" s="180">
        <f>IF(L23-N23-U23-V23=0,"","Error")</f>
        <v/>
      </c>
    </row>
    <row r="24" ht="13" customHeight="1">
      <c r="A24" s="23" t="n"/>
      <c r="B24" s="18" t="n"/>
      <c r="C24" s="183" t="n"/>
      <c r="D24" s="22" t="inlineStr">
        <is>
          <t>កម្រៃផ្សេងៗ</t>
        </is>
      </c>
      <c r="E24" s="50" t="inlineStr">
        <is>
          <t>OFS</t>
        </is>
      </c>
      <c r="F24" s="184" t="n"/>
      <c r="G24" s="185" t="n"/>
      <c r="H24" s="185" t="n"/>
      <c r="I24" s="185" t="n"/>
      <c r="J24" s="186" t="n"/>
      <c r="K24" s="184" t="n"/>
      <c r="L24" s="186">
        <f>'List01-1'!L2808</f>
        <v/>
      </c>
      <c r="M24" s="184" t="n"/>
      <c r="N24" s="186">
        <f>'List01-1'!N2808</f>
        <v/>
      </c>
      <c r="O24" s="184" t="n"/>
      <c r="P24" s="186">
        <f>'List01-1'!P2808</f>
        <v/>
      </c>
      <c r="Q24" s="187">
        <f>N24+P24</f>
        <v/>
      </c>
      <c r="R24" s="184" t="n"/>
      <c r="S24" s="186">
        <f>'List01-1'!S2808</f>
        <v/>
      </c>
      <c r="T24" s="184" t="n"/>
      <c r="U24" s="186">
        <f>'List01-1'!U2808</f>
        <v/>
      </c>
      <c r="V24" s="188">
        <f>L24-N24-U24</f>
        <v/>
      </c>
      <c r="W24" s="186">
        <f>IF(L24-N24-U24-V24=0,"","Error")</f>
        <v/>
      </c>
    </row>
    <row r="25" ht="13" customHeight="1">
      <c r="A25" s="15" t="n"/>
      <c r="B25" s="18" t="n"/>
      <c r="C25" s="21" t="n">
        <v>71003</v>
      </c>
      <c r="D25" s="22" t="inlineStr">
        <is>
          <t>ពន្ធគយលើផលិតផលតេលសិលា</t>
        </is>
      </c>
      <c r="E25" s="50" t="inlineStr">
        <is>
          <t>CPP</t>
        </is>
      </c>
      <c r="F25" s="184" t="n"/>
      <c r="G25" s="185" t="n"/>
      <c r="H25" s="185" t="n"/>
      <c r="I25" s="185" t="n"/>
      <c r="J25" s="186" t="n"/>
      <c r="K25" s="184" t="n"/>
      <c r="L25" s="186">
        <f>'List01-1'!L2809</f>
        <v/>
      </c>
      <c r="M25" s="184" t="n"/>
      <c r="N25" s="186">
        <f>'List01-1'!N2809</f>
        <v/>
      </c>
      <c r="O25" s="184" t="n"/>
      <c r="P25" s="186">
        <f>'List01-1'!P2809</f>
        <v/>
      </c>
      <c r="Q25" s="187">
        <f>N25+P25</f>
        <v/>
      </c>
      <c r="R25" s="184" t="n"/>
      <c r="S25" s="186">
        <f>'List01-1'!S2809</f>
        <v/>
      </c>
      <c r="T25" s="184" t="n"/>
      <c r="U25" s="186">
        <f>'List01-1'!U2809</f>
        <v/>
      </c>
      <c r="V25" s="188">
        <f>L25-N25-U25</f>
        <v/>
      </c>
      <c r="W25" s="186">
        <f>IF(L25-N25-U25-V25=0,"","Error")</f>
        <v/>
      </c>
    </row>
    <row r="26" ht="13" customHeight="1">
      <c r="A26" s="15" t="n"/>
      <c r="B26" s="18" t="n"/>
      <c r="C26" s="21" t="n">
        <v>71004</v>
      </c>
      <c r="D26" s="22" t="inlineStr">
        <is>
          <t>អាករបន្ថែមលើផលិតផលតេលសិលាសម្រាប់ថែទាំផ្លូវថ្នល់</t>
        </is>
      </c>
      <c r="E26" s="50" t="inlineStr">
        <is>
          <t>ATP</t>
        </is>
      </c>
      <c r="F26" s="184" t="n"/>
      <c r="G26" s="185" t="n"/>
      <c r="H26" s="185" t="n"/>
      <c r="I26" s="185" t="n"/>
      <c r="J26" s="186" t="n"/>
      <c r="K26" s="184" t="n"/>
      <c r="L26" s="186">
        <f>'List01-1'!L2810</f>
        <v/>
      </c>
      <c r="M26" s="184" t="n"/>
      <c r="N26" s="186">
        <f>'List01-1'!N2810</f>
        <v/>
      </c>
      <c r="O26" s="184" t="n"/>
      <c r="P26" s="186">
        <f>'List01-1'!P2810</f>
        <v/>
      </c>
      <c r="Q26" s="187">
        <f>N26+P26</f>
        <v/>
      </c>
      <c r="R26" s="184" t="n"/>
      <c r="S26" s="186">
        <f>'List01-1'!S2810</f>
        <v/>
      </c>
      <c r="T26" s="184" t="n"/>
      <c r="U26" s="186">
        <f>'List01-1'!U2810</f>
        <v/>
      </c>
      <c r="V26" s="188">
        <f>L26-N26-U26</f>
        <v/>
      </c>
      <c r="W26" s="186">
        <f>IF(L26-N26-U26-V26=0,"","Error")</f>
        <v/>
      </c>
    </row>
    <row r="27" ht="13" customHeight="1">
      <c r="A27" s="15" t="n"/>
      <c r="B27" s="18" t="n"/>
      <c r="C27" s="21" t="n">
        <v>71005</v>
      </c>
      <c r="D27" s="22" t="inlineStr">
        <is>
          <t>ផលពីការលក់ទំនិញរឹបអូស និងទំនិញគ្មានការទាមទារ</t>
        </is>
      </c>
      <c r="E27" s="50" t="inlineStr">
        <is>
          <t>AUC</t>
        </is>
      </c>
      <c r="F27" s="184" t="n"/>
      <c r="G27" s="185" t="n"/>
      <c r="H27" s="185" t="n"/>
      <c r="I27" s="185" t="n"/>
      <c r="J27" s="186" t="n"/>
      <c r="K27" s="184" t="n"/>
      <c r="L27" s="186">
        <f>'List01-1'!L2811</f>
        <v/>
      </c>
      <c r="M27" s="184" t="n"/>
      <c r="N27" s="186">
        <f>'List01-1'!N2811</f>
        <v/>
      </c>
      <c r="O27" s="184" t="n"/>
      <c r="P27" s="186">
        <f>'List01-1'!P2811</f>
        <v/>
      </c>
      <c r="Q27" s="187">
        <f>N27+P27</f>
        <v/>
      </c>
      <c r="R27" s="184" t="n"/>
      <c r="S27" s="186">
        <f>'List01-1'!S2811</f>
        <v/>
      </c>
      <c r="T27" s="184" t="n"/>
      <c r="U27" s="186">
        <f>'List01-1'!U2811</f>
        <v/>
      </c>
      <c r="V27" s="188">
        <f>L27-N27-U27</f>
        <v/>
      </c>
      <c r="W27" s="186">
        <f>IF(L27-N27-U27-V27=0,"","Error")</f>
        <v/>
      </c>
    </row>
    <row r="28" ht="13" customHeight="1">
      <c r="A28" s="15" t="n"/>
      <c r="B28" s="18" t="n"/>
      <c r="C28" s="21" t="n">
        <v>71006</v>
      </c>
      <c r="D28" s="22" t="inlineStr">
        <is>
          <t>ពិន័យផ្សេងៗលើការនាំចូល</t>
        </is>
      </c>
      <c r="E28" s="50" t="inlineStr">
        <is>
          <t>PIM</t>
        </is>
      </c>
      <c r="F28" s="184" t="n"/>
      <c r="G28" s="185" t="n"/>
      <c r="H28" s="185" t="n"/>
      <c r="I28" s="185" t="n"/>
      <c r="J28" s="186" t="n"/>
      <c r="K28" s="184" t="n"/>
      <c r="L28" s="186">
        <f>'List01-1'!L2812</f>
        <v/>
      </c>
      <c r="M28" s="184" t="n"/>
      <c r="N28" s="186">
        <f>'List01-1'!N2812</f>
        <v/>
      </c>
      <c r="O28" s="184" t="n"/>
      <c r="P28" s="186">
        <f>'List01-1'!P2812</f>
        <v/>
      </c>
      <c r="Q28" s="187">
        <f>N28+P28</f>
        <v/>
      </c>
      <c r="R28" s="184" t="n"/>
      <c r="S28" s="186">
        <f>'List01-1'!S2812</f>
        <v/>
      </c>
      <c r="T28" s="184" t="n"/>
      <c r="U28" s="186">
        <f>'List01-1'!U2812</f>
        <v/>
      </c>
      <c r="V28" s="188">
        <f>L28-N28-U28</f>
        <v/>
      </c>
      <c r="W28" s="186">
        <f>IF(L28-N28-U28-V28=0,"","Error")</f>
        <v/>
      </c>
    </row>
    <row r="29" ht="14" customHeight="1" thickBot="1">
      <c r="A29" s="15" t="n"/>
      <c r="B29" s="24" t="n"/>
      <c r="C29" s="55" t="n">
        <v>71007</v>
      </c>
      <c r="D29" s="56" t="inlineStr">
        <is>
          <t>ពន្ធនាំចូល (ជាបន្ទុករបស់រដ្ឋ)</t>
        </is>
      </c>
      <c r="E29" s="57" t="inlineStr">
        <is>
          <t>CRP</t>
        </is>
      </c>
      <c r="F29" s="107" t="n"/>
      <c r="G29" s="108" t="n"/>
      <c r="H29" s="108" t="n"/>
      <c r="I29" s="108" t="n"/>
      <c r="J29" s="109" t="n"/>
      <c r="K29" s="107" t="n"/>
      <c r="L29" s="109">
        <f>'List01-1'!L2813</f>
        <v/>
      </c>
      <c r="M29" s="107" t="n"/>
      <c r="N29" s="109">
        <f>'List01-1'!N2813</f>
        <v/>
      </c>
      <c r="O29" s="107" t="n"/>
      <c r="P29" s="109">
        <f>'List01-1'!P2813</f>
        <v/>
      </c>
      <c r="Q29" s="110">
        <f>N29+P29</f>
        <v/>
      </c>
      <c r="R29" s="107" t="n"/>
      <c r="S29" s="109">
        <f>'List01-1'!S2813</f>
        <v/>
      </c>
      <c r="T29" s="107" t="n"/>
      <c r="U29" s="109">
        <f>'List01-1'!U2813</f>
        <v/>
      </c>
      <c r="V29" s="111">
        <f>L29-N29-U29</f>
        <v/>
      </c>
      <c r="W29" s="109">
        <f>IF(L29-N29-U29-V29=0,"","Error")</f>
        <v/>
      </c>
    </row>
    <row r="30" ht="13" customHeight="1">
      <c r="A30" s="15" t="n"/>
      <c r="B30" s="19" t="inlineStr">
        <is>
          <t>7101</t>
        </is>
      </c>
      <c r="C30" s="20" t="n">
        <v>71011</v>
      </c>
      <c r="D30" s="16" t="inlineStr">
        <is>
          <t>អាករលើការនាំចេញឈើ</t>
        </is>
      </c>
      <c r="E30" s="49" t="inlineStr">
        <is>
          <t>ETW</t>
        </is>
      </c>
      <c r="F30" s="97" t="n"/>
      <c r="G30" s="98" t="n"/>
      <c r="H30" s="98" t="n"/>
      <c r="I30" s="98" t="n"/>
      <c r="J30" s="99" t="n"/>
      <c r="K30" s="97" t="n"/>
      <c r="L30" s="99">
        <f>'List01-1'!L2814</f>
        <v/>
      </c>
      <c r="M30" s="97" t="n"/>
      <c r="N30" s="99">
        <f>'List01-1'!N2814</f>
        <v/>
      </c>
      <c r="O30" s="97" t="n"/>
      <c r="P30" s="99">
        <f>'List01-1'!P2814</f>
        <v/>
      </c>
      <c r="Q30" s="100">
        <f>N30+P30</f>
        <v/>
      </c>
      <c r="R30" s="97" t="n"/>
      <c r="S30" s="99">
        <f>'List01-1'!S2814</f>
        <v/>
      </c>
      <c r="T30" s="97" t="n"/>
      <c r="U30" s="99">
        <f>'List01-1'!U2814</f>
        <v/>
      </c>
      <c r="V30" s="101">
        <f>L30-N30-U30</f>
        <v/>
      </c>
      <c r="W30" s="99">
        <f>IF(L30-N30-U30-V30=0,"","Error")</f>
        <v/>
      </c>
    </row>
    <row r="31" ht="13" customHeight="1">
      <c r="A31" s="15" t="n"/>
      <c r="B31" s="18" t="n"/>
      <c r="C31" s="21" t="n">
        <v>71012</v>
      </c>
      <c r="D31" s="22" t="inlineStr">
        <is>
          <t>អាករលើការនាំចេញកៅស៊ូ</t>
        </is>
      </c>
      <c r="E31" s="50" t="inlineStr">
        <is>
          <t>ETR</t>
        </is>
      </c>
      <c r="F31" s="184" t="n"/>
      <c r="G31" s="185" t="n"/>
      <c r="H31" s="185" t="n"/>
      <c r="I31" s="185" t="n"/>
      <c r="J31" s="186" t="n"/>
      <c r="K31" s="184" t="n"/>
      <c r="L31" s="186">
        <f>'List01-1'!L2815</f>
        <v/>
      </c>
      <c r="M31" s="184" t="n"/>
      <c r="N31" s="186">
        <f>'List01-1'!N2815</f>
        <v/>
      </c>
      <c r="O31" s="184" t="n"/>
      <c r="P31" s="186">
        <f>'List01-1'!P2815</f>
        <v/>
      </c>
      <c r="Q31" s="187">
        <f>N31+P31</f>
        <v/>
      </c>
      <c r="R31" s="184" t="n"/>
      <c r="S31" s="186">
        <f>'List01-1'!S2815</f>
        <v/>
      </c>
      <c r="T31" s="184" t="n"/>
      <c r="U31" s="186">
        <f>'List01-1'!U2815</f>
        <v/>
      </c>
      <c r="V31" s="188">
        <f>L31-N31-U31</f>
        <v/>
      </c>
      <c r="W31" s="186">
        <f>IF(L31-N31-U31-V31=0,"","Error")</f>
        <v/>
      </c>
    </row>
    <row r="32" ht="13" customHeight="1">
      <c r="A32" s="15" t="n"/>
      <c r="B32" s="18" t="n"/>
      <c r="C32" s="21" t="n">
        <v>71013</v>
      </c>
      <c r="D32" s="22" t="inlineStr">
        <is>
          <t>អាករលើការនាំចេញផលិតផលតេលសិលា</t>
        </is>
      </c>
      <c r="E32" s="50" t="inlineStr">
        <is>
          <t>ETP</t>
        </is>
      </c>
      <c r="F32" s="184" t="n"/>
      <c r="G32" s="185" t="n"/>
      <c r="H32" s="185" t="n"/>
      <c r="I32" s="185" t="n"/>
      <c r="J32" s="186" t="n"/>
      <c r="K32" s="184" t="n"/>
      <c r="L32" s="186">
        <f>'List01-1'!L2816</f>
        <v/>
      </c>
      <c r="M32" s="184" t="n"/>
      <c r="N32" s="186">
        <f>'List01-1'!N2816</f>
        <v/>
      </c>
      <c r="O32" s="184" t="n"/>
      <c r="P32" s="186">
        <f>'List01-1'!P2816</f>
        <v/>
      </c>
      <c r="Q32" s="187">
        <f>N32+P32</f>
        <v/>
      </c>
      <c r="R32" s="184" t="n"/>
      <c r="S32" s="186">
        <f>'List01-1'!S2816</f>
        <v/>
      </c>
      <c r="T32" s="184" t="n"/>
      <c r="U32" s="186">
        <f>'List01-1'!U2816</f>
        <v/>
      </c>
      <c r="V32" s="188">
        <f>L32-N32-U32</f>
        <v/>
      </c>
      <c r="W32" s="186">
        <f>IF(L32-N32-U32-V32=0,"","Error")</f>
        <v/>
      </c>
    </row>
    <row r="33" ht="13" customHeight="1">
      <c r="A33" s="15" t="n"/>
      <c r="B33" s="18" t="n"/>
      <c r="C33" s="21" t="n">
        <v>71014</v>
      </c>
      <c r="D33" s="22" t="inlineStr">
        <is>
          <t>អាករលើការនាំចេញទំនិញផ្សេងៗ</t>
        </is>
      </c>
      <c r="E33" s="50" t="inlineStr">
        <is>
          <t>ETO</t>
        </is>
      </c>
      <c r="F33" s="184" t="n"/>
      <c r="G33" s="185" t="n"/>
      <c r="H33" s="185" t="n"/>
      <c r="I33" s="185" t="n"/>
      <c r="J33" s="186" t="n"/>
      <c r="K33" s="184" t="n"/>
      <c r="L33" s="186">
        <f>'List01-1'!L2817</f>
        <v/>
      </c>
      <c r="M33" s="184" t="n"/>
      <c r="N33" s="186">
        <f>'List01-1'!N2817</f>
        <v/>
      </c>
      <c r="O33" s="184" t="n"/>
      <c r="P33" s="186">
        <f>'List01-1'!P2817</f>
        <v/>
      </c>
      <c r="Q33" s="187">
        <f>N33+P33</f>
        <v/>
      </c>
      <c r="R33" s="184" t="n"/>
      <c r="S33" s="186">
        <f>'List01-1'!S2817</f>
        <v/>
      </c>
      <c r="T33" s="184" t="n"/>
      <c r="U33" s="186">
        <f>'List01-1'!U2817</f>
        <v/>
      </c>
      <c r="V33" s="188">
        <f>L33-N33-U33</f>
        <v/>
      </c>
      <c r="W33" s="186">
        <f>IF(L33-N33-U33-V33=0,"","Error")</f>
        <v/>
      </c>
    </row>
    <row r="34" ht="14" customHeight="1" thickBot="1">
      <c r="A34" s="81" t="n"/>
      <c r="B34" s="24" t="n"/>
      <c r="C34" s="55" t="n">
        <v>71016</v>
      </c>
      <c r="D34" s="56" t="inlineStr">
        <is>
          <t>ពិន័យផ្សេងៗលើការនាំចេញ</t>
        </is>
      </c>
      <c r="E34" s="57" t="inlineStr">
        <is>
          <t>PEX</t>
        </is>
      </c>
      <c r="F34" s="107" t="n"/>
      <c r="G34" s="108" t="n"/>
      <c r="H34" s="108" t="n"/>
      <c r="I34" s="108" t="n"/>
      <c r="J34" s="109" t="n"/>
      <c r="K34" s="107" t="n"/>
      <c r="L34" s="109">
        <f>'List01-1'!L2818</f>
        <v/>
      </c>
      <c r="M34" s="107" t="n"/>
      <c r="N34" s="109">
        <f>'List01-1'!N2818</f>
        <v/>
      </c>
      <c r="O34" s="107" t="n"/>
      <c r="P34" s="109">
        <f>'List01-1'!P2818</f>
        <v/>
      </c>
      <c r="Q34" s="110">
        <f>N34+P34</f>
        <v/>
      </c>
      <c r="R34" s="107" t="n"/>
      <c r="S34" s="109">
        <f>'List01-1'!S2818</f>
        <v/>
      </c>
      <c r="T34" s="107" t="n"/>
      <c r="U34" s="109">
        <f>'List01-1'!U2818</f>
        <v/>
      </c>
      <c r="V34" s="111">
        <f>L34-N34-U34</f>
        <v/>
      </c>
      <c r="W34" s="109">
        <f>IF(L34-N34-U34-V34=0,"","Error")</f>
        <v/>
      </c>
    </row>
    <row r="35" ht="14" customHeight="1" thickBot="1">
      <c r="A35" s="25" t="inlineStr">
        <is>
          <t>73</t>
        </is>
      </c>
      <c r="B35" s="19" t="inlineStr">
        <is>
          <t>7301</t>
        </is>
      </c>
      <c r="C35" s="26" t="n">
        <v>73011</v>
      </c>
      <c r="D35" s="36" t="inlineStr">
        <is>
          <t>ការលក់សម្ភារបរិក្ខារ សម្ភារខូចខាត សម្ភារសិក្សា</t>
        </is>
      </c>
      <c r="E35" s="58" t="inlineStr">
        <is>
          <t>SOS</t>
        </is>
      </c>
      <c r="F35" s="189" t="n"/>
      <c r="G35" s="190" t="n"/>
      <c r="H35" s="190" t="n"/>
      <c r="I35" s="190" t="n"/>
      <c r="J35" s="114" t="n"/>
      <c r="K35" s="189" t="n"/>
      <c r="L35" s="114">
        <f>'List01-1'!L2819</f>
        <v/>
      </c>
      <c r="M35" s="189" t="n"/>
      <c r="N35" s="114">
        <f>'List01-1'!N2819</f>
        <v/>
      </c>
      <c r="O35" s="189" t="n"/>
      <c r="P35" s="114">
        <f>'List01-1'!P2819</f>
        <v/>
      </c>
      <c r="Q35" s="115">
        <f>N35+P35</f>
        <v/>
      </c>
      <c r="R35" s="189" t="n"/>
      <c r="S35" s="114">
        <f>'List01-1'!S2819</f>
        <v/>
      </c>
      <c r="T35" s="189" t="n"/>
      <c r="U35" s="114">
        <f>'List01-1'!U2819</f>
        <v/>
      </c>
      <c r="V35" s="191">
        <f>L35-N35-U35</f>
        <v/>
      </c>
      <c r="W35" s="114">
        <f>IF(L35-N35-U35-V35=0,"","Error")</f>
        <v/>
      </c>
    </row>
    <row r="36" ht="14" customHeight="1" thickBot="1">
      <c r="A36" s="23" t="n"/>
      <c r="B36" s="18" t="n"/>
      <c r="C36" s="143" t="inlineStr">
        <is>
          <t>73012</t>
        </is>
      </c>
      <c r="D36" s="128" t="inlineStr">
        <is>
          <t>សរុបលក់ឯកសារ លតាប័ត្រ និងលិខិតបោះពុម្ពផ្សេងៗ</t>
        </is>
      </c>
      <c r="E36" s="90" t="n"/>
      <c r="F36" s="118" t="n"/>
      <c r="G36" s="119">
        <f>SUM(G37:G41)</f>
        <v/>
      </c>
      <c r="H36" s="119">
        <f>SUM(H37:H41)</f>
        <v/>
      </c>
      <c r="I36" s="119">
        <f>SUM(I37:I41)</f>
        <v/>
      </c>
      <c r="J36" s="120">
        <f>SUM(J37:J41)</f>
        <v/>
      </c>
      <c r="K36" s="118">
        <f>SUM(K37:K41)</f>
        <v/>
      </c>
      <c r="L36" s="120">
        <f>SUM(L37:L41)</f>
        <v/>
      </c>
      <c r="M36" s="118">
        <f>SUM(M37:M41)</f>
        <v/>
      </c>
      <c r="N36" s="120">
        <f>SUM(N37:N41)</f>
        <v/>
      </c>
      <c r="O36" s="118">
        <f>SUM(O37:O41)</f>
        <v/>
      </c>
      <c r="P36" s="120">
        <f>SUM(P37:P41)</f>
        <v/>
      </c>
      <c r="Q36" s="121">
        <f>SUM(Q37:Q41)</f>
        <v/>
      </c>
      <c r="R36" s="118">
        <f>SUM(R37:R41)</f>
        <v/>
      </c>
      <c r="S36" s="120">
        <f>SUM(S37:S41)</f>
        <v/>
      </c>
      <c r="T36" s="118">
        <f>SUM(T37:T41)</f>
        <v/>
      </c>
      <c r="U36" s="120">
        <f>SUM(U37:U41)</f>
        <v/>
      </c>
      <c r="V36" s="122">
        <f>SUM(V37:V41)</f>
        <v/>
      </c>
      <c r="W36" s="120">
        <f>IF(L36-N36-U36-V36=0,"","Error")</f>
        <v/>
      </c>
    </row>
    <row r="37" ht="13" customHeight="1">
      <c r="A37" s="23" t="n"/>
      <c r="B37" s="18" t="n"/>
      <c r="C37" s="127" t="n"/>
      <c r="D37" s="14" t="inlineStr">
        <is>
          <t>កម្រៃលតាប័ត្ររថយន្ដ</t>
        </is>
      </c>
      <c r="E37" s="59" t="inlineStr">
        <is>
          <t>VVF</t>
        </is>
      </c>
      <c r="F37" s="192" t="n"/>
      <c r="G37" s="193" t="n"/>
      <c r="H37" s="193" t="n"/>
      <c r="I37" s="193" t="n"/>
      <c r="J37" s="194" t="n"/>
      <c r="K37" s="192" t="n"/>
      <c r="L37" s="194">
        <f>'List01-1'!L2821</f>
        <v/>
      </c>
      <c r="M37" s="192" t="n"/>
      <c r="N37" s="194">
        <f>'List01-1'!N2821</f>
        <v/>
      </c>
      <c r="O37" s="192" t="n"/>
      <c r="P37" s="194">
        <f>'List01-1'!P2821</f>
        <v/>
      </c>
      <c r="Q37" s="195">
        <f>N37+P37</f>
        <v/>
      </c>
      <c r="R37" s="192" t="n"/>
      <c r="S37" s="194">
        <f>'List01-1'!S2821</f>
        <v/>
      </c>
      <c r="T37" s="192" t="n"/>
      <c r="U37" s="194">
        <f>'List01-1'!U2821</f>
        <v/>
      </c>
      <c r="V37" s="196">
        <f>L37-N37-U37</f>
        <v/>
      </c>
      <c r="W37" s="194">
        <f>IF(L37-N37-U37-V37=0,"","Error")</f>
        <v/>
      </c>
    </row>
    <row r="38" ht="13" customHeight="1">
      <c r="A38" s="23" t="n"/>
      <c r="B38" s="18" t="n"/>
      <c r="C38" s="127" t="n"/>
      <c r="D38" s="6" t="inlineStr">
        <is>
          <t>កម្រៃត្រាពន្ធគយ</t>
        </is>
      </c>
      <c r="E38" s="60" t="inlineStr">
        <is>
          <t>CSF</t>
        </is>
      </c>
      <c r="F38" s="150" t="n"/>
      <c r="G38" s="151" t="n"/>
      <c r="H38" s="151" t="n"/>
      <c r="I38" s="151" t="n"/>
      <c r="J38" s="152" t="n"/>
      <c r="K38" s="150" t="n"/>
      <c r="L38" s="152">
        <f>'List01-1'!L2822</f>
        <v/>
      </c>
      <c r="M38" s="150" t="n"/>
      <c r="N38" s="152">
        <f>'List01-1'!N2822</f>
        <v/>
      </c>
      <c r="O38" s="150" t="n"/>
      <c r="P38" s="152">
        <f>'List01-1'!P2822</f>
        <v/>
      </c>
      <c r="Q38" s="153">
        <f>N38+P38</f>
        <v/>
      </c>
      <c r="R38" s="150" t="n"/>
      <c r="S38" s="152">
        <f>'List01-1'!S2822</f>
        <v/>
      </c>
      <c r="T38" s="150" t="n"/>
      <c r="U38" s="152">
        <f>'List01-1'!U2822</f>
        <v/>
      </c>
      <c r="V38" s="154">
        <f>L38-N38-U38</f>
        <v/>
      </c>
      <c r="W38" s="152">
        <f>IF(L38-N38-U38-V38=0,"","Error")</f>
        <v/>
      </c>
    </row>
    <row r="39" ht="13" customHeight="1">
      <c r="A39" s="23" t="n"/>
      <c r="B39" s="18" t="n"/>
      <c r="C39" s="127" t="n"/>
      <c r="D39" s="6" t="inlineStr">
        <is>
          <t>កម្រៃតែមប្រិ៍អាករ</t>
        </is>
      </c>
      <c r="E39" s="60" t="inlineStr">
        <is>
          <t>STF</t>
        </is>
      </c>
      <c r="F39" s="150" t="n"/>
      <c r="G39" s="151" t="n"/>
      <c r="H39" s="151" t="n"/>
      <c r="I39" s="151" t="n"/>
      <c r="J39" s="152" t="n"/>
      <c r="K39" s="150" t="n"/>
      <c r="L39" s="152">
        <f>'List01-1'!L2823</f>
        <v/>
      </c>
      <c r="M39" s="150" t="n"/>
      <c r="N39" s="152">
        <f>'List01-1'!N2823</f>
        <v/>
      </c>
      <c r="O39" s="150" t="n"/>
      <c r="P39" s="152">
        <f>'List01-1'!P2823</f>
        <v/>
      </c>
      <c r="Q39" s="153">
        <f>N39+P39</f>
        <v/>
      </c>
      <c r="R39" s="150" t="n"/>
      <c r="S39" s="152">
        <f>'List01-1'!S2823</f>
        <v/>
      </c>
      <c r="T39" s="150" t="n"/>
      <c r="U39" s="152">
        <f>'List01-1'!U2823</f>
        <v/>
      </c>
      <c r="V39" s="154">
        <f>L39-N39-U39</f>
        <v/>
      </c>
      <c r="W39" s="152">
        <f>IF(L39-N39-U39-V39=0,"","Error")</f>
        <v/>
      </c>
    </row>
    <row r="40" ht="13" customHeight="1">
      <c r="A40" s="23" t="n"/>
      <c r="B40" s="18" t="n"/>
      <c r="C40" s="127" t="n"/>
      <c r="D40" s="6" t="inlineStr">
        <is>
          <t>កម្រៃបណ្ណដឹកជញ្ជូនទំនិញ</t>
        </is>
      </c>
      <c r="E40" s="60" t="inlineStr">
        <is>
          <t>TSF</t>
        </is>
      </c>
      <c r="F40" s="150" t="n"/>
      <c r="G40" s="151" t="n"/>
      <c r="H40" s="151" t="n"/>
      <c r="I40" s="151" t="n"/>
      <c r="J40" s="152" t="n"/>
      <c r="K40" s="150" t="n"/>
      <c r="L40" s="152">
        <f>'List01-1'!L2824</f>
        <v/>
      </c>
      <c r="M40" s="150" t="n"/>
      <c r="N40" s="152">
        <f>'List01-1'!N2824</f>
        <v/>
      </c>
      <c r="O40" s="150" t="n"/>
      <c r="P40" s="152">
        <f>'List01-1'!P2824</f>
        <v/>
      </c>
      <c r="Q40" s="153">
        <f>N40+P40</f>
        <v/>
      </c>
      <c r="R40" s="150" t="n"/>
      <c r="S40" s="152">
        <f>'List01-1'!S2824</f>
        <v/>
      </c>
      <c r="T40" s="150" t="n"/>
      <c r="U40" s="152">
        <f>'List01-1'!U2824</f>
        <v/>
      </c>
      <c r="V40" s="154">
        <f>L40-N40-U40</f>
        <v/>
      </c>
      <c r="W40" s="152">
        <f>IF(L40-N40-U40-V40=0,"","Error")</f>
        <v/>
      </c>
    </row>
    <row r="41" ht="13" customHeight="1">
      <c r="A41" s="23" t="n"/>
      <c r="B41" s="18" t="n"/>
      <c r="C41" s="127" t="n"/>
      <c r="D41" s="7" t="inlineStr">
        <is>
          <t>កម្រៃសៀលកុងតឺន័រ</t>
        </is>
      </c>
      <c r="E41" s="61" t="inlineStr">
        <is>
          <t>CCS</t>
        </is>
      </c>
      <c r="F41" s="197" t="n"/>
      <c r="G41" s="198" t="n"/>
      <c r="H41" s="198" t="n"/>
      <c r="I41" s="198" t="n"/>
      <c r="J41" s="199" t="n"/>
      <c r="K41" s="197" t="n"/>
      <c r="L41" s="199">
        <f>'List01-1'!L2825</f>
        <v/>
      </c>
      <c r="M41" s="197" t="n"/>
      <c r="N41" s="199">
        <f>'List01-1'!N2825</f>
        <v/>
      </c>
      <c r="O41" s="197" t="n"/>
      <c r="P41" s="199">
        <f>'List01-1'!P2825</f>
        <v/>
      </c>
      <c r="Q41" s="200">
        <f>N41+P41</f>
        <v/>
      </c>
      <c r="R41" s="197" t="n"/>
      <c r="S41" s="199">
        <f>'List01-1'!S2825</f>
        <v/>
      </c>
      <c r="T41" s="197" t="n"/>
      <c r="U41" s="199">
        <f>'List01-1'!U2825</f>
        <v/>
      </c>
      <c r="V41" s="201">
        <f>L41-N41-U41</f>
        <v/>
      </c>
      <c r="W41" s="199">
        <f>IF(L41-N41-U41-V41=0,"","Error")</f>
        <v/>
      </c>
    </row>
    <row r="42" ht="13" customHeight="1">
      <c r="A42" s="15" t="n"/>
      <c r="B42" s="18" t="n"/>
      <c r="C42" s="21" t="n">
        <v>73013</v>
      </c>
      <c r="D42" s="22" t="inlineStr">
        <is>
          <t>ផលបានពីការលក់ទ្រព្យសម្បត្តិកំទេចកំទី</t>
        </is>
      </c>
      <c r="E42" s="62" t="inlineStr">
        <is>
          <t>SOM</t>
        </is>
      </c>
      <c r="F42" s="184" t="n"/>
      <c r="G42" s="185" t="n"/>
      <c r="H42" s="185" t="n"/>
      <c r="I42" s="185" t="n"/>
      <c r="J42" s="186" t="n"/>
      <c r="K42" s="184" t="n"/>
      <c r="L42" s="186">
        <f>'List01-1'!L2826</f>
        <v/>
      </c>
      <c r="M42" s="184" t="n"/>
      <c r="N42" s="186">
        <f>'List01-1'!N2826</f>
        <v/>
      </c>
      <c r="O42" s="184" t="n"/>
      <c r="P42" s="186">
        <f>'List01-1'!P2826</f>
        <v/>
      </c>
      <c r="Q42" s="187">
        <f>N42+P42</f>
        <v/>
      </c>
      <c r="R42" s="184" t="n"/>
      <c r="S42" s="186">
        <f>'List01-1'!S2826</f>
        <v/>
      </c>
      <c r="T42" s="184" t="n"/>
      <c r="U42" s="186">
        <f>'List01-1'!U2826</f>
        <v/>
      </c>
      <c r="V42" s="188">
        <f>L42-N42-U42</f>
        <v/>
      </c>
      <c r="W42" s="186">
        <f>IF(L42-N42-U42-V42=0,"","Error")</f>
        <v/>
      </c>
    </row>
    <row r="43" ht="13" customHeight="1">
      <c r="A43" s="15" t="n"/>
      <c r="B43" s="18" t="n"/>
      <c r="C43" s="21" t="n">
        <v>73015</v>
      </c>
      <c r="D43" s="22" t="inlineStr">
        <is>
          <t>ការលក់មធ្យោបាយដឹកជញ្ជូន និងគ្រឿងចក្រចាស់ៗ ឬខូច</t>
        </is>
      </c>
      <c r="E43" s="62" t="inlineStr">
        <is>
          <t>SOV</t>
        </is>
      </c>
      <c r="F43" s="184" t="n"/>
      <c r="G43" s="185" t="n"/>
      <c r="H43" s="185" t="n"/>
      <c r="I43" s="185" t="n"/>
      <c r="J43" s="186" t="n"/>
      <c r="K43" s="184" t="n"/>
      <c r="L43" s="186">
        <f>'List01-1'!L2827</f>
        <v/>
      </c>
      <c r="M43" s="184" t="n"/>
      <c r="N43" s="186">
        <f>'List01-1'!N2827</f>
        <v/>
      </c>
      <c r="O43" s="184" t="n"/>
      <c r="P43" s="186">
        <f>'List01-1'!P2827</f>
        <v/>
      </c>
      <c r="Q43" s="187">
        <f>N43+P43</f>
        <v/>
      </c>
      <c r="R43" s="184" t="n"/>
      <c r="S43" s="186">
        <f>'List01-1'!S2827</f>
        <v/>
      </c>
      <c r="T43" s="184" t="n"/>
      <c r="U43" s="186">
        <f>'List01-1'!U2827</f>
        <v/>
      </c>
      <c r="V43" s="188">
        <f>L43-N43-U43</f>
        <v/>
      </c>
      <c r="W43" s="186">
        <f>IF(L43-N43-U43-V43=0,"","Error")</f>
        <v/>
      </c>
    </row>
    <row r="44" ht="13" customHeight="1">
      <c r="A44" s="15" t="n"/>
      <c r="B44" s="18" t="n"/>
      <c r="C44" s="21" t="n">
        <v>73016</v>
      </c>
      <c r="D44" s="22" t="inlineStr">
        <is>
          <t>ការលក់ឧបករណ៍អេឡិចត្រូនិចចាស់ៗ ឬ ខូច</t>
        </is>
      </c>
      <c r="E44" s="62" t="inlineStr">
        <is>
          <t>SOD</t>
        </is>
      </c>
      <c r="F44" s="184" t="n"/>
      <c r="G44" s="185" t="n"/>
      <c r="H44" s="185" t="n"/>
      <c r="I44" s="185" t="n"/>
      <c r="J44" s="186" t="n"/>
      <c r="K44" s="184" t="n"/>
      <c r="L44" s="186">
        <f>'List01-1'!L2828</f>
        <v/>
      </c>
      <c r="M44" s="184" t="n"/>
      <c r="N44" s="186">
        <f>'List01-1'!N2828</f>
        <v/>
      </c>
      <c r="O44" s="184" t="n"/>
      <c r="P44" s="186">
        <f>'List01-1'!P2828</f>
        <v/>
      </c>
      <c r="Q44" s="187">
        <f>N44+P44</f>
        <v/>
      </c>
      <c r="R44" s="184" t="n"/>
      <c r="S44" s="186">
        <f>'List01-1'!S2828</f>
        <v/>
      </c>
      <c r="T44" s="184" t="n"/>
      <c r="U44" s="186">
        <f>'List01-1'!U2828</f>
        <v/>
      </c>
      <c r="V44" s="188">
        <f>L44-N44-U44</f>
        <v/>
      </c>
      <c r="W44" s="186">
        <f>IF(L44-N44-U44-V44=0,"","Error")</f>
        <v/>
      </c>
    </row>
    <row r="45" ht="13" customHeight="1">
      <c r="A45" s="15" t="n"/>
      <c r="B45" s="18" t="n"/>
      <c r="C45" s="21" t="n">
        <v>73017</v>
      </c>
      <c r="D45" s="22" t="inlineStr">
        <is>
          <t>ការលក់ឧបករណ៍អគ្គិសនីចាស់ៗ ឬ ខូច</t>
        </is>
      </c>
      <c r="E45" s="62" t="inlineStr">
        <is>
          <t>SOE</t>
        </is>
      </c>
      <c r="F45" s="184" t="n"/>
      <c r="G45" s="185" t="n"/>
      <c r="H45" s="185" t="n"/>
      <c r="I45" s="185" t="n"/>
      <c r="J45" s="186" t="n"/>
      <c r="K45" s="184" t="n"/>
      <c r="L45" s="186">
        <f>'List01-1'!L2829</f>
        <v/>
      </c>
      <c r="M45" s="184" t="n"/>
      <c r="N45" s="186">
        <f>'List01-1'!N2829</f>
        <v/>
      </c>
      <c r="O45" s="184" t="n"/>
      <c r="P45" s="186">
        <f>'List01-1'!P2829</f>
        <v/>
      </c>
      <c r="Q45" s="187">
        <f>N45+P45</f>
        <v/>
      </c>
      <c r="R45" s="184" t="n"/>
      <c r="S45" s="186">
        <f>'List01-1'!S2829</f>
        <v/>
      </c>
      <c r="T45" s="184" t="n"/>
      <c r="U45" s="186">
        <f>'List01-1'!U2829</f>
        <v/>
      </c>
      <c r="V45" s="188">
        <f>L45-N45-U45</f>
        <v/>
      </c>
      <c r="W45" s="186">
        <f>IF(L45-N45-U45-V45=0,"","Error")</f>
        <v/>
      </c>
    </row>
    <row r="46" ht="14" customHeight="1" thickBot="1">
      <c r="A46" s="15" t="n"/>
      <c r="B46" s="24" t="n"/>
      <c r="C46" s="55" t="n">
        <v>73018</v>
      </c>
      <c r="D46" s="56" t="inlineStr">
        <is>
          <t>ការលក់ទ្រព្យសម្បត្តិនៃរដ្ឋបាលសាធារណៈផ្សេងទៀត</t>
        </is>
      </c>
      <c r="E46" s="80" t="inlineStr">
        <is>
          <t>SOO</t>
        </is>
      </c>
      <c r="F46" s="107" t="n"/>
      <c r="G46" s="108" t="n"/>
      <c r="H46" s="108" t="n"/>
      <c r="I46" s="108" t="n"/>
      <c r="J46" s="109" t="n"/>
      <c r="K46" s="107" t="n"/>
      <c r="L46" s="109">
        <f>'List01-1'!L2830</f>
        <v/>
      </c>
      <c r="M46" s="107" t="n"/>
      <c r="N46" s="109">
        <f>'List01-1'!N2830</f>
        <v/>
      </c>
      <c r="O46" s="107" t="n"/>
      <c r="P46" s="109">
        <f>'List01-1'!P2830</f>
        <v/>
      </c>
      <c r="Q46" s="110">
        <f>N46+P46</f>
        <v/>
      </c>
      <c r="R46" s="107" t="n"/>
      <c r="S46" s="109">
        <f>'List01-1'!S2830</f>
        <v/>
      </c>
      <c r="T46" s="107" t="n"/>
      <c r="U46" s="109">
        <f>'List01-1'!U2830</f>
        <v/>
      </c>
      <c r="V46" s="111">
        <f>L46-N46-U46</f>
        <v/>
      </c>
      <c r="W46" s="109">
        <f>IF(L46-N46-U46-V46=0,"","Error")</f>
        <v/>
      </c>
    </row>
    <row r="47" ht="14" customHeight="1" thickBot="1">
      <c r="A47" s="15" t="n"/>
      <c r="B47" s="19" t="inlineStr">
        <is>
          <t>7302</t>
        </is>
      </c>
      <c r="C47" s="26" t="n">
        <v>73024</v>
      </c>
      <c r="D47" s="35" t="inlineStr">
        <is>
          <t>កម្រៃសេវាបង់ថ្លៃសិទ្ធិប្រឡង និងសិក្សាវគ្គជើងសាគយ</t>
        </is>
      </c>
      <c r="E47" s="63" t="inlineStr">
        <is>
          <t>CBF</t>
        </is>
      </c>
      <c r="F47" s="189" t="n"/>
      <c r="G47" s="190" t="n"/>
      <c r="H47" s="190" t="n"/>
      <c r="I47" s="190" t="n"/>
      <c r="J47" s="114" t="n"/>
      <c r="K47" s="189" t="n"/>
      <c r="L47" s="114">
        <f>'List01-1'!L2831</f>
        <v/>
      </c>
      <c r="M47" s="189" t="n"/>
      <c r="N47" s="114">
        <f>'List01-1'!N2831</f>
        <v/>
      </c>
      <c r="O47" s="189" t="n"/>
      <c r="P47" s="114">
        <f>'List01-1'!P2831</f>
        <v/>
      </c>
      <c r="Q47" s="115">
        <f>N47+P47</f>
        <v/>
      </c>
      <c r="R47" s="189" t="n"/>
      <c r="S47" s="114">
        <f>'List01-1'!S2831</f>
        <v/>
      </c>
      <c r="T47" s="189" t="n"/>
      <c r="U47" s="114">
        <f>'List01-1'!U2831</f>
        <v/>
      </c>
      <c r="V47" s="191">
        <f>L47-N47-U47</f>
        <v/>
      </c>
      <c r="W47" s="114">
        <f>IF(L47-N47-U47-V47=0,"","Error")</f>
        <v/>
      </c>
    </row>
    <row r="48" ht="27" customHeight="1" thickBot="1">
      <c r="A48" s="23" t="n"/>
      <c r="B48" s="15" t="n"/>
      <c r="C48" s="126" t="n">
        <v>73028</v>
      </c>
      <c r="D4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48" s="90" t="n"/>
      <c r="F48" s="118" t="n"/>
      <c r="G48" s="119">
        <f>G49+G54+G60+G61</f>
        <v/>
      </c>
      <c r="H48" s="119">
        <f>H49+H54+H60+H61</f>
        <v/>
      </c>
      <c r="I48" s="119">
        <f>I49+I54+I60+I61</f>
        <v/>
      </c>
      <c r="J48" s="120">
        <f>J49+J54+J60+J61</f>
        <v/>
      </c>
      <c r="K48" s="118">
        <f>K49+K54+K60+K61</f>
        <v/>
      </c>
      <c r="L48" s="120">
        <f>L49+L54+L60+L61</f>
        <v/>
      </c>
      <c r="M48" s="118">
        <f>M49+M54+M60+M61</f>
        <v/>
      </c>
      <c r="N48" s="120">
        <f>N49+N54+N60+N61</f>
        <v/>
      </c>
      <c r="O48" s="118">
        <f>O49+O54+O60+O61</f>
        <v/>
      </c>
      <c r="P48" s="120">
        <f>P49+P54+P60+P61</f>
        <v/>
      </c>
      <c r="Q48" s="121">
        <f>Q49+Q54+Q60+Q61</f>
        <v/>
      </c>
      <c r="R48" s="118">
        <f>R49+R54+R60+R61</f>
        <v/>
      </c>
      <c r="S48" s="120">
        <f>S49+S54+S60+S61</f>
        <v/>
      </c>
      <c r="T48" s="118">
        <f>T49+T54+T60+T61</f>
        <v/>
      </c>
      <c r="U48" s="120">
        <f>U49+U54+U60+U61</f>
        <v/>
      </c>
      <c r="V48" s="122">
        <f>V49+V54+V60+V61</f>
        <v/>
      </c>
      <c r="W48" s="120">
        <f>IF(L48-N48-U48-V48=0,"","Error")</f>
        <v/>
      </c>
    </row>
    <row r="49" ht="23.25" customHeight="1" thickBot="1">
      <c r="A49" s="23" t="n"/>
      <c r="B49" s="18" t="n"/>
      <c r="C49" s="129" t="n"/>
      <c r="D49" s="141" t="inlineStr">
        <is>
          <t>សរុបកម្រៃចុះបញ្ជិកាប្រតិវេទន៍គយ</t>
        </is>
      </c>
      <c r="E49" s="142" t="n"/>
      <c r="F49" s="202" t="n"/>
      <c r="G49" s="203">
        <f>SUM(G50:G53)</f>
        <v/>
      </c>
      <c r="H49" s="203">
        <f>SUM(H50:H53)</f>
        <v/>
      </c>
      <c r="I49" s="203">
        <f>SUM(I50:I53)</f>
        <v/>
      </c>
      <c r="J49" s="204">
        <f>SUM(J50:J53)</f>
        <v/>
      </c>
      <c r="K49" s="205">
        <f>SUM(K50:K53)</f>
        <v/>
      </c>
      <c r="L49" s="204">
        <f>SUM(L50:L53)</f>
        <v/>
      </c>
      <c r="M49" s="205">
        <f>SUM(M50:M53)</f>
        <v/>
      </c>
      <c r="N49" s="204">
        <f>SUM(N50:N53)</f>
        <v/>
      </c>
      <c r="O49" s="205">
        <f>SUM(O50:O53)</f>
        <v/>
      </c>
      <c r="P49" s="204">
        <f>SUM(P50:P53)</f>
        <v/>
      </c>
      <c r="Q49" s="206">
        <f>SUM(Q50:Q53)</f>
        <v/>
      </c>
      <c r="R49" s="205">
        <f>SUM(R50:R53)</f>
        <v/>
      </c>
      <c r="S49" s="204">
        <f>SUM(S50:S53)</f>
        <v/>
      </c>
      <c r="T49" s="205">
        <f>SUM(T50:T53)</f>
        <v/>
      </c>
      <c r="U49" s="204">
        <f>SUM(U50:U53)</f>
        <v/>
      </c>
      <c r="V49" s="207">
        <f>SUM(V50:V53)</f>
        <v/>
      </c>
      <c r="W49" s="204">
        <f>IF(L49-N49-U49-V49=0,"","Error")</f>
        <v/>
      </c>
    </row>
    <row r="50" ht="26" customHeight="1">
      <c r="A50" s="23" t="n"/>
      <c r="B50" s="18" t="n"/>
      <c r="C50" s="129" t="n"/>
      <c r="D50" s="34" t="inlineStr">
        <is>
          <t>កម្រៃចុះបញ្ចិកាប្រតិវេទន៍គយនាំចេញនាំចូលនិងឆ្លងកាត់ (មាតិកាចាស់)</t>
        </is>
      </c>
      <c r="E50" s="87" t="inlineStr">
        <is>
          <t>CDF</t>
        </is>
      </c>
      <c r="F50" s="208" t="n"/>
      <c r="G50" s="209" t="n"/>
      <c r="H50" s="209" t="n"/>
      <c r="I50" s="209" t="n"/>
      <c r="J50" s="210" t="n"/>
      <c r="K50" s="208" t="n"/>
      <c r="L50" s="210">
        <f>'List01-1'!L2834</f>
        <v/>
      </c>
      <c r="M50" s="208" t="n"/>
      <c r="N50" s="210">
        <f>'List01-1'!N2834</f>
        <v/>
      </c>
      <c r="O50" s="208" t="n"/>
      <c r="P50" s="210">
        <f>'List01-1'!P2834</f>
        <v/>
      </c>
      <c r="Q50" s="211">
        <f>N50+P50</f>
        <v/>
      </c>
      <c r="R50" s="208" t="n"/>
      <c r="S50" s="210">
        <f>'List01-1'!S2834</f>
        <v/>
      </c>
      <c r="T50" s="208" t="n"/>
      <c r="U50" s="210">
        <f>'List01-1'!U2834</f>
        <v/>
      </c>
      <c r="V50" s="212">
        <f>L50-N50-U50</f>
        <v/>
      </c>
      <c r="W50" s="210">
        <f>IF(L50-N50-U50-V50=0,"","Error")</f>
        <v/>
      </c>
    </row>
    <row r="51" ht="26" customHeight="1">
      <c r="A51" s="23" t="n"/>
      <c r="B51" s="18" t="n"/>
      <c r="C51" s="129" t="n"/>
      <c r="D5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51" s="64" t="inlineStr">
        <is>
          <t>CDL</t>
        </is>
      </c>
      <c r="F51" s="213" t="n"/>
      <c r="G51" s="214" t="n"/>
      <c r="H51" s="214" t="n"/>
      <c r="I51" s="214" t="n"/>
      <c r="J51" s="215" t="n"/>
      <c r="K51" s="213" t="n"/>
      <c r="L51" s="215">
        <f>'List01-1'!L2835</f>
        <v/>
      </c>
      <c r="M51" s="213" t="n"/>
      <c r="N51" s="215">
        <f>'List01-1'!N2835</f>
        <v/>
      </c>
      <c r="O51" s="213" t="n"/>
      <c r="P51" s="215">
        <f>'List01-1'!P2835</f>
        <v/>
      </c>
      <c r="Q51" s="216">
        <f>N51+P51</f>
        <v/>
      </c>
      <c r="R51" s="213" t="n"/>
      <c r="S51" s="215">
        <f>'List01-1'!S2835</f>
        <v/>
      </c>
      <c r="T51" s="213" t="n"/>
      <c r="U51" s="215">
        <f>'List01-1'!U2835</f>
        <v/>
      </c>
      <c r="V51" s="217">
        <f>L51-N51-U51</f>
        <v/>
      </c>
      <c r="W51" s="215">
        <f>IF(L51-N51-U51-V51=0,"","Error")</f>
        <v/>
      </c>
    </row>
    <row r="52" ht="26" customHeight="1">
      <c r="A52" s="23" t="n"/>
      <c r="B52" s="18" t="n"/>
      <c r="C52" s="129" t="n"/>
      <c r="D5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52" s="64" t="inlineStr">
        <is>
          <t>CDO</t>
        </is>
      </c>
      <c r="F52" s="213" t="n"/>
      <c r="G52" s="214" t="n"/>
      <c r="H52" s="214" t="n"/>
      <c r="I52" s="214" t="n"/>
      <c r="J52" s="215" t="n"/>
      <c r="K52" s="213" t="n"/>
      <c r="L52" s="215">
        <f>'List01-1'!L2836</f>
        <v/>
      </c>
      <c r="M52" s="213" t="n"/>
      <c r="N52" s="215">
        <f>'List01-1'!N2836</f>
        <v/>
      </c>
      <c r="O52" s="213" t="n"/>
      <c r="P52" s="215">
        <f>'List01-1'!P2836</f>
        <v/>
      </c>
      <c r="Q52" s="216">
        <f>N52+P52</f>
        <v/>
      </c>
      <c r="R52" s="213" t="n"/>
      <c r="S52" s="215">
        <f>'List01-1'!S2836</f>
        <v/>
      </c>
      <c r="T52" s="213" t="n"/>
      <c r="U52" s="215">
        <f>'List01-1'!U2836</f>
        <v/>
      </c>
      <c r="V52" s="217">
        <f>L52-N52-U52</f>
        <v/>
      </c>
      <c r="W52" s="215">
        <f>IF(L52-N52-U52-V52=0,"","Error")</f>
        <v/>
      </c>
    </row>
    <row r="53" ht="14" customHeight="1" thickBot="1">
      <c r="A53" s="23" t="n"/>
      <c r="B53" s="18" t="n"/>
      <c r="C53" s="129" t="n"/>
      <c r="D53" s="33" t="inlineStr">
        <is>
          <t>ប្រតិវេទន៍គយទំនិញឆ្លងកាត់</t>
        </is>
      </c>
      <c r="E53" s="65" t="inlineStr">
        <is>
          <t>CDT</t>
        </is>
      </c>
      <c r="F53" s="218" t="n"/>
      <c r="G53" s="219" t="n"/>
      <c r="H53" s="219" t="n"/>
      <c r="I53" s="219" t="n"/>
      <c r="J53" s="220" t="n"/>
      <c r="K53" s="218" t="n"/>
      <c r="L53" s="220">
        <f>'List01-1'!L2837</f>
        <v/>
      </c>
      <c r="M53" s="218" t="n"/>
      <c r="N53" s="220">
        <f>'List01-1'!N2837</f>
        <v/>
      </c>
      <c r="O53" s="218" t="n"/>
      <c r="P53" s="220">
        <f>'List01-1'!P2837</f>
        <v/>
      </c>
      <c r="Q53" s="221">
        <f>N53+P53</f>
        <v/>
      </c>
      <c r="R53" s="218" t="n"/>
      <c r="S53" s="220">
        <f>'List01-1'!S2837</f>
        <v/>
      </c>
      <c r="T53" s="218" t="n"/>
      <c r="U53" s="220">
        <f>'List01-1'!U2837</f>
        <v/>
      </c>
      <c r="V53" s="222">
        <f>L53-N53-U53</f>
        <v/>
      </c>
      <c r="W53" s="220">
        <f>IF(L53-N53-U53-V53=0,"","Error")</f>
        <v/>
      </c>
    </row>
    <row r="54" ht="14" customHeight="1" thickBot="1">
      <c r="A54" s="23" t="n"/>
      <c r="B54" s="18" t="n"/>
      <c r="C54" s="129" t="n"/>
      <c r="D54" s="88" t="inlineStr">
        <is>
          <t>សរុបកម្រៃបែបបទគយ</t>
        </is>
      </c>
      <c r="E54" s="89" t="inlineStr">
        <is>
          <t>CPF</t>
        </is>
      </c>
      <c r="F54" s="118" t="n"/>
      <c r="G54" s="119">
        <f>SUM(G55:G59)</f>
        <v/>
      </c>
      <c r="H54" s="119">
        <f>SUM(H55:H59)</f>
        <v/>
      </c>
      <c r="I54" s="119">
        <f>SUM(I55:I59)</f>
        <v/>
      </c>
      <c r="J54" s="120">
        <f>SUM(J55:J59)</f>
        <v/>
      </c>
      <c r="K54" s="118">
        <f>SUM(K55:K59)</f>
        <v/>
      </c>
      <c r="L54" s="120">
        <f>SUM(L55:L59)</f>
        <v/>
      </c>
      <c r="M54" s="118">
        <f>SUM(M55:M59)</f>
        <v/>
      </c>
      <c r="N54" s="120">
        <f>SUM(N55:N59)</f>
        <v/>
      </c>
      <c r="O54" s="118">
        <f>SUM(O55:O59)</f>
        <v/>
      </c>
      <c r="P54" s="120">
        <f>SUM(P55:P59)</f>
        <v/>
      </c>
      <c r="Q54" s="121">
        <f>SUM(Q55:Q59)</f>
        <v/>
      </c>
      <c r="R54" s="118">
        <f>SUM(R55:R59)</f>
        <v/>
      </c>
      <c r="S54" s="120">
        <f>SUM(S55:S59)</f>
        <v/>
      </c>
      <c r="T54" s="118">
        <f>SUM(T55:T59)</f>
        <v/>
      </c>
      <c r="U54" s="120">
        <f>SUM(U55:U59)</f>
        <v/>
      </c>
      <c r="V54" s="122">
        <f>SUM(V55:V59)</f>
        <v/>
      </c>
      <c r="W54" s="120">
        <f>IF(L54-N54-U54-V54=0,"","Error")</f>
        <v/>
      </c>
    </row>
    <row r="55" ht="13" customHeight="1">
      <c r="A55" s="23" t="n"/>
      <c r="B55" s="18" t="n"/>
      <c r="C55" s="129" t="n"/>
      <c r="D5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55" s="86" t="inlineStr">
        <is>
          <t>PFC</t>
        </is>
      </c>
      <c r="F55" s="223" t="n"/>
      <c r="G55" s="224" t="n"/>
      <c r="H55" s="224" t="n"/>
      <c r="I55" s="224" t="n"/>
      <c r="J55" s="225" t="n"/>
      <c r="K55" s="223" t="n"/>
      <c r="L55" s="225">
        <f>'List01-1'!L2839</f>
        <v/>
      </c>
      <c r="M55" s="223" t="n"/>
      <c r="N55" s="225">
        <f>'List01-1'!N2839</f>
        <v/>
      </c>
      <c r="O55" s="223" t="n"/>
      <c r="P55" s="225">
        <f>'List01-1'!P2839</f>
        <v/>
      </c>
      <c r="Q55" s="226">
        <f>N55+P55</f>
        <v/>
      </c>
      <c r="R55" s="223" t="n"/>
      <c r="S55" s="225">
        <f>'List01-1'!S2839</f>
        <v/>
      </c>
      <c r="T55" s="223" t="n"/>
      <c r="U55" s="225">
        <f>'List01-1'!U2839</f>
        <v/>
      </c>
      <c r="V55" s="227">
        <f>L55-N55-U55</f>
        <v/>
      </c>
      <c r="W55" s="225">
        <f>IF(L55-N55-U55-V55=0,"","Error")</f>
        <v/>
      </c>
    </row>
    <row r="56" ht="26" customHeight="1">
      <c r="A56" s="23" t="n"/>
      <c r="B56" s="18" t="n"/>
      <c r="C56" s="129" t="n"/>
      <c r="D5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56" s="59" t="inlineStr">
        <is>
          <t>PFL</t>
        </is>
      </c>
      <c r="F56" s="192" t="n"/>
      <c r="G56" s="193" t="n"/>
      <c r="H56" s="193" t="n"/>
      <c r="I56" s="193" t="n"/>
      <c r="J56" s="194" t="n"/>
      <c r="K56" s="192" t="n"/>
      <c r="L56" s="194">
        <f>'List01-1'!L2840</f>
        <v/>
      </c>
      <c r="M56" s="192" t="n"/>
      <c r="N56" s="194">
        <f>'List01-1'!N2840</f>
        <v/>
      </c>
      <c r="O56" s="192" t="n"/>
      <c r="P56" s="194">
        <f>'List01-1'!P2840</f>
        <v/>
      </c>
      <c r="Q56" s="195">
        <f>N56+P56</f>
        <v/>
      </c>
      <c r="R56" s="192" t="n"/>
      <c r="S56" s="194">
        <f>'List01-1'!S2840</f>
        <v/>
      </c>
      <c r="T56" s="192" t="n"/>
      <c r="U56" s="194">
        <f>'List01-1'!U2840</f>
        <v/>
      </c>
      <c r="V56" s="196">
        <f>L56-N56-U56</f>
        <v/>
      </c>
      <c r="W56" s="194">
        <f>IF(L56-N56-U56-V56=0,"","Error")</f>
        <v/>
      </c>
    </row>
    <row r="57" ht="39" customHeight="1">
      <c r="A57" s="23" t="n"/>
      <c r="B57" s="18" t="n"/>
      <c r="C57" s="129" t="n"/>
      <c r="D5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57" s="67" t="inlineStr">
        <is>
          <t>PFN</t>
        </is>
      </c>
      <c r="F57" s="228" t="n"/>
      <c r="G57" s="229" t="n"/>
      <c r="H57" s="229" t="n"/>
      <c r="I57" s="229" t="n"/>
      <c r="J57" s="230" t="n"/>
      <c r="K57" s="228" t="n"/>
      <c r="L57" s="230">
        <f>'List01-1'!L2841</f>
        <v/>
      </c>
      <c r="M57" s="228" t="n"/>
      <c r="N57" s="230">
        <f>'List01-1'!N2841</f>
        <v/>
      </c>
      <c r="O57" s="228" t="n"/>
      <c r="P57" s="230">
        <f>'List01-1'!P2841</f>
        <v/>
      </c>
      <c r="Q57" s="231">
        <f>N57+P57</f>
        <v/>
      </c>
      <c r="R57" s="228" t="n"/>
      <c r="S57" s="230">
        <f>'List01-1'!S2841</f>
        <v/>
      </c>
      <c r="T57" s="228" t="n"/>
      <c r="U57" s="230">
        <f>'List01-1'!U2841</f>
        <v/>
      </c>
      <c r="V57" s="232">
        <f>L57-N57-U57</f>
        <v/>
      </c>
      <c r="W57" s="230">
        <f>IF(L57-N57-U57-V57=0,"","Error")</f>
        <v/>
      </c>
    </row>
    <row r="58" ht="26" customHeight="1">
      <c r="A58" s="23" t="n"/>
      <c r="B58" s="18" t="n"/>
      <c r="C58" s="129" t="n"/>
      <c r="D5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58" s="68" t="inlineStr">
        <is>
          <t>PFF</t>
        </is>
      </c>
      <c r="F58" s="233" t="n"/>
      <c r="G58" s="234" t="n"/>
      <c r="H58" s="234" t="n"/>
      <c r="I58" s="234" t="n"/>
      <c r="J58" s="235" t="n"/>
      <c r="K58" s="233" t="n"/>
      <c r="L58" s="235">
        <f>'List01-1'!L2842</f>
        <v/>
      </c>
      <c r="M58" s="233" t="n"/>
      <c r="N58" s="235">
        <f>'List01-1'!N2842</f>
        <v/>
      </c>
      <c r="O58" s="233" t="n"/>
      <c r="P58" s="235">
        <f>'List01-1'!P2842</f>
        <v/>
      </c>
      <c r="Q58" s="236">
        <f>N58+P58</f>
        <v/>
      </c>
      <c r="R58" s="233" t="n"/>
      <c r="S58" s="235">
        <f>'List01-1'!S2842</f>
        <v/>
      </c>
      <c r="T58" s="233" t="n"/>
      <c r="U58" s="235">
        <f>'List01-1'!U2842</f>
        <v/>
      </c>
      <c r="V58" s="237">
        <f>L58-N58-U58</f>
        <v/>
      </c>
      <c r="W58" s="235">
        <f>IF(L58-N58-U58-V58=0,"","Error")</f>
        <v/>
      </c>
    </row>
    <row r="59" ht="39" customHeight="1">
      <c r="A59" s="23" t="n"/>
      <c r="B59" s="18" t="n"/>
      <c r="C59" s="129" t="n"/>
      <c r="D5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59" s="60" t="inlineStr">
        <is>
          <t>PFP</t>
        </is>
      </c>
      <c r="F59" s="150" t="n"/>
      <c r="G59" s="151" t="n"/>
      <c r="H59" s="151" t="n"/>
      <c r="I59" s="151" t="n"/>
      <c r="J59" s="152" t="n"/>
      <c r="K59" s="150" t="n"/>
      <c r="L59" s="152">
        <f>'List01-1'!L2843</f>
        <v/>
      </c>
      <c r="M59" s="150" t="n"/>
      <c r="N59" s="152">
        <f>'List01-1'!N2843</f>
        <v/>
      </c>
      <c r="O59" s="150" t="n"/>
      <c r="P59" s="152">
        <f>'List01-1'!P2843</f>
        <v/>
      </c>
      <c r="Q59" s="153">
        <f>N59+P59</f>
        <v/>
      </c>
      <c r="R59" s="150" t="n"/>
      <c r="S59" s="152">
        <f>'List01-1'!S2843</f>
        <v/>
      </c>
      <c r="T59" s="150" t="n"/>
      <c r="U59" s="152">
        <f>'List01-1'!U2843</f>
        <v/>
      </c>
      <c r="V59" s="154">
        <f>L59-N59-U59</f>
        <v/>
      </c>
      <c r="W59" s="152">
        <f>IF(L59-N59-U59-V59=0,"","Error")</f>
        <v/>
      </c>
    </row>
    <row r="60" ht="13" customHeight="1">
      <c r="A60" s="23" t="n"/>
      <c r="B60" s="18" t="n"/>
      <c r="C60" s="129" t="n"/>
      <c r="D60" s="12" t="inlineStr">
        <is>
          <t>កម្រៃប័ណ្ណសម្គាល់មធ្យោបាយដឹកជញ្ជូន</t>
        </is>
      </c>
      <c r="E60" s="59" t="inlineStr">
        <is>
          <t>TID</t>
        </is>
      </c>
      <c r="F60" s="192" t="n"/>
      <c r="G60" s="193" t="n"/>
      <c r="H60" s="193" t="n"/>
      <c r="I60" s="193" t="n"/>
      <c r="J60" s="194" t="n"/>
      <c r="K60" s="192" t="n"/>
      <c r="L60" s="194">
        <f>'List01-1'!L2844</f>
        <v/>
      </c>
      <c r="M60" s="192" t="n"/>
      <c r="N60" s="194">
        <f>'List01-1'!N2844</f>
        <v/>
      </c>
      <c r="O60" s="192" t="n"/>
      <c r="P60" s="194">
        <f>'List01-1'!P2844</f>
        <v/>
      </c>
      <c r="Q60" s="195">
        <f>N60+P60</f>
        <v/>
      </c>
      <c r="R60" s="192" t="n"/>
      <c r="S60" s="194">
        <f>'List01-1'!S2844</f>
        <v/>
      </c>
      <c r="T60" s="192" t="n"/>
      <c r="U60" s="194">
        <f>'List01-1'!U2844</f>
        <v/>
      </c>
      <c r="V60" s="196">
        <f>L60-N60-U60</f>
        <v/>
      </c>
      <c r="W60" s="194">
        <f>IF(L60-N60-U60-V60=0,"","Error")</f>
        <v/>
      </c>
    </row>
    <row r="61" ht="27" customHeight="1" thickBot="1">
      <c r="A61" s="23" t="n"/>
      <c r="B61" s="24" t="n"/>
      <c r="C61" s="140" t="n"/>
      <c r="D6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61" s="69" t="inlineStr">
        <is>
          <t>VAF</t>
        </is>
      </c>
      <c r="F61" s="238" t="n"/>
      <c r="G61" s="239" t="n"/>
      <c r="H61" s="239" t="n"/>
      <c r="I61" s="239" t="n"/>
      <c r="J61" s="240" t="n"/>
      <c r="K61" s="238" t="n"/>
      <c r="L61" s="240">
        <f>'List01-1'!L2845</f>
        <v/>
      </c>
      <c r="M61" s="238" t="n"/>
      <c r="N61" s="240">
        <f>'List01-1'!N2845</f>
        <v/>
      </c>
      <c r="O61" s="238" t="n"/>
      <c r="P61" s="240">
        <f>'List01-1'!P2845</f>
        <v/>
      </c>
      <c r="Q61" s="241">
        <f>N61+P61</f>
        <v/>
      </c>
      <c r="R61" s="238" t="n"/>
      <c r="S61" s="240">
        <f>'List01-1'!S2845</f>
        <v/>
      </c>
      <c r="T61" s="238" t="n"/>
      <c r="U61" s="240">
        <f>'List01-1'!U2845</f>
        <v/>
      </c>
      <c r="V61" s="242">
        <f>L61-N61-U61</f>
        <v/>
      </c>
      <c r="W61" s="240">
        <f>IF(L61-N61-U61-V61=0,"","Error")</f>
        <v/>
      </c>
    </row>
    <row r="62" ht="14" customHeight="1" thickBot="1">
      <c r="A62" s="23" t="n"/>
      <c r="B62" s="25" t="inlineStr">
        <is>
          <t>7304</t>
        </is>
      </c>
      <c r="C62" s="126" t="n">
        <v>73048</v>
      </c>
      <c r="D62" s="128" t="inlineStr">
        <is>
          <t>សរុបផលពីសេវាផ្សេងៗ</t>
        </is>
      </c>
      <c r="E62" s="89" t="n"/>
      <c r="F62" s="118" t="n"/>
      <c r="G62" s="119">
        <f>G63+G64+G70+G71</f>
        <v/>
      </c>
      <c r="H62" s="119">
        <f>H63+H64+H70+H71</f>
        <v/>
      </c>
      <c r="I62" s="119">
        <f>I63+I64+I70+I71</f>
        <v/>
      </c>
      <c r="J62" s="120">
        <f>J63+J64+J70+J71</f>
        <v/>
      </c>
      <c r="K62" s="118">
        <f>K63+K64+K70+K71</f>
        <v/>
      </c>
      <c r="L62" s="120">
        <f>L63+L64+L70+L71</f>
        <v/>
      </c>
      <c r="M62" s="118">
        <f>M63+M64+M70+M71</f>
        <v/>
      </c>
      <c r="N62" s="120">
        <f>N63+N64+N70+N71</f>
        <v/>
      </c>
      <c r="O62" s="118">
        <f>O63+O64+O70+O71</f>
        <v/>
      </c>
      <c r="P62" s="120">
        <f>P63+P64+P70+P71</f>
        <v/>
      </c>
      <c r="Q62" s="121">
        <f>Q63+Q64+Q70+Q71</f>
        <v/>
      </c>
      <c r="R62" s="118">
        <f>R63+R64+R70+R71</f>
        <v/>
      </c>
      <c r="S62" s="120">
        <f>S63+S64+S70+S71</f>
        <v/>
      </c>
      <c r="T62" s="118">
        <f>T63+T64+T70+T71</f>
        <v/>
      </c>
      <c r="U62" s="120">
        <f>U63+U64+U70+U71</f>
        <v/>
      </c>
      <c r="V62" s="122">
        <f>V63+V64+V70+V71</f>
        <v/>
      </c>
      <c r="W62" s="120">
        <f>IF(L62-N62-U62-V62=0,"","Error")</f>
        <v/>
      </c>
    </row>
    <row r="63" ht="14" customHeight="1" thickBot="1">
      <c r="A63" s="23" t="n"/>
      <c r="B63" s="18" t="n"/>
      <c r="C63" s="129" t="n"/>
      <c r="D63" s="32" t="inlineStr">
        <is>
          <t>កម្រៃផ្តល់សេវាតាមវិធានបញ្ជាក់ជាមុន</t>
        </is>
      </c>
      <c r="E63" s="70" t="inlineStr">
        <is>
          <t>ARF</t>
        </is>
      </c>
      <c r="F63" s="243" t="n"/>
      <c r="G63" s="244" t="n"/>
      <c r="H63" s="244" t="n"/>
      <c r="I63" s="244" t="n"/>
      <c r="J63" s="245" t="n"/>
      <c r="K63" s="243" t="n"/>
      <c r="L63" s="245">
        <f>'List01-1'!L2847</f>
        <v/>
      </c>
      <c r="M63" s="243" t="n"/>
      <c r="N63" s="245">
        <f>'List01-1'!N2847</f>
        <v/>
      </c>
      <c r="O63" s="243" t="n"/>
      <c r="P63" s="245">
        <f>'List01-1'!P2847</f>
        <v/>
      </c>
      <c r="Q63" s="246">
        <f>N63+P63</f>
        <v/>
      </c>
      <c r="R63" s="243" t="n"/>
      <c r="S63" s="245">
        <f>'List01-1'!S2847</f>
        <v/>
      </c>
      <c r="T63" s="243" t="n"/>
      <c r="U63" s="245">
        <f>'List01-1'!U2847</f>
        <v/>
      </c>
      <c r="V63" s="247">
        <f>L63-N63-U63</f>
        <v/>
      </c>
      <c r="W63" s="245">
        <f>IF(L63-N63-U63-V63=0,"","Error")</f>
        <v/>
      </c>
    </row>
    <row r="64" ht="14" customHeight="1" thickBot="1">
      <c r="A64" s="23" t="n"/>
      <c r="B64" s="18" t="n"/>
      <c r="C64" s="129" t="n"/>
      <c r="D64" s="31" t="inlineStr">
        <is>
          <t>សរុបកម្រៃការងារក្រៅការិយាល័យគយ</t>
        </is>
      </c>
      <c r="E64" s="66" t="inlineStr">
        <is>
          <t>OOD</t>
        </is>
      </c>
      <c r="F64" s="248" t="n"/>
      <c r="G64" s="249">
        <f>SUM(G65:G69)</f>
        <v/>
      </c>
      <c r="H64" s="249">
        <f>SUM(H65:H69)</f>
        <v/>
      </c>
      <c r="I64" s="249">
        <f>SUM(I65:I69)</f>
        <v/>
      </c>
      <c r="J64" s="204">
        <f>SUM(J65:J69)</f>
        <v/>
      </c>
      <c r="K64" s="248">
        <f>SUM(K65:K69)</f>
        <v/>
      </c>
      <c r="L64" s="204">
        <f>SUM(L65:L69)</f>
        <v/>
      </c>
      <c r="M64" s="248">
        <f>SUM(M65:M69)</f>
        <v/>
      </c>
      <c r="N64" s="204">
        <f>SUM(N65:N69)</f>
        <v/>
      </c>
      <c r="O64" s="248">
        <f>SUM(O65:O69)</f>
        <v/>
      </c>
      <c r="P64" s="204">
        <f>SUM(P65:P69)</f>
        <v/>
      </c>
      <c r="Q64" s="206">
        <f>SUM(Q65:Q69)</f>
        <v/>
      </c>
      <c r="R64" s="248">
        <f>SUM(R65:R69)</f>
        <v/>
      </c>
      <c r="S64" s="204">
        <f>SUM(S65:S69)</f>
        <v/>
      </c>
      <c r="T64" s="248">
        <f>SUM(T65:T69)</f>
        <v/>
      </c>
      <c r="U64" s="204">
        <f>SUM(U65:U69)</f>
        <v/>
      </c>
      <c r="V64" s="250">
        <f>L64-N64-U64</f>
        <v/>
      </c>
      <c r="W64" s="204">
        <f>IF(L64-N64-U64-V64=0,"","Error")</f>
        <v/>
      </c>
    </row>
    <row r="65" ht="13" customHeight="1">
      <c r="A65" s="23" t="n"/>
      <c r="B65" s="18" t="n"/>
      <c r="C65" s="129" t="n"/>
      <c r="D6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65" s="59" t="inlineStr">
        <is>
          <t>CII</t>
        </is>
      </c>
      <c r="F65" s="192" t="n"/>
      <c r="G65" s="193" t="n"/>
      <c r="H65" s="193" t="n"/>
      <c r="I65" s="193" t="n"/>
      <c r="J65" s="194" t="n"/>
      <c r="K65" s="192" t="n"/>
      <c r="L65" s="194">
        <f>'List01-1'!L2849</f>
        <v/>
      </c>
      <c r="M65" s="192" t="n"/>
      <c r="N65" s="194">
        <f>'List01-1'!N2849</f>
        <v/>
      </c>
      <c r="O65" s="192" t="n"/>
      <c r="P65" s="194">
        <f>'List01-1'!P2849</f>
        <v/>
      </c>
      <c r="Q65" s="195">
        <f>N65+P65</f>
        <v/>
      </c>
      <c r="R65" s="192" t="n"/>
      <c r="S65" s="194">
        <f>'List01-1'!S2849</f>
        <v/>
      </c>
      <c r="T65" s="192" t="n"/>
      <c r="U65" s="194">
        <f>'List01-1'!U2849</f>
        <v/>
      </c>
      <c r="V65" s="196">
        <f>L65-N65-U65</f>
        <v/>
      </c>
      <c r="W65" s="194">
        <f>IF(L65-N65-U65-V65=0,"","Error")</f>
        <v/>
      </c>
    </row>
    <row r="66" ht="13" customHeight="1">
      <c r="A66" s="23" t="n"/>
      <c r="B66" s="18" t="n"/>
      <c r="C66" s="129" t="n"/>
      <c r="D6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66" s="60" t="inlineStr">
        <is>
          <t>CIO</t>
        </is>
      </c>
      <c r="F66" s="150" t="n"/>
      <c r="G66" s="151" t="n"/>
      <c r="H66" s="151" t="n"/>
      <c r="I66" s="151" t="n"/>
      <c r="J66" s="152" t="n"/>
      <c r="K66" s="150" t="n"/>
      <c r="L66" s="152">
        <f>'List01-1'!L2850</f>
        <v/>
      </c>
      <c r="M66" s="150" t="n"/>
      <c r="N66" s="152">
        <f>'List01-1'!N2850</f>
        <v/>
      </c>
      <c r="O66" s="150" t="n"/>
      <c r="P66" s="152">
        <f>'List01-1'!P2850</f>
        <v/>
      </c>
      <c r="Q66" s="153">
        <f>N66+P66</f>
        <v/>
      </c>
      <c r="R66" s="150" t="n"/>
      <c r="S66" s="152">
        <f>'List01-1'!S2850</f>
        <v/>
      </c>
      <c r="T66" s="150" t="n"/>
      <c r="U66" s="152">
        <f>'List01-1'!U2850</f>
        <v/>
      </c>
      <c r="V66" s="154">
        <f>L66-N66-U66</f>
        <v/>
      </c>
      <c r="W66" s="152">
        <f>IF(L66-N66-U66-V66=0,"","Error")</f>
        <v/>
      </c>
    </row>
    <row r="67" ht="13" customHeight="1">
      <c r="A67" s="23" t="n"/>
      <c r="B67" s="18" t="n"/>
      <c r="C67" s="129" t="n"/>
      <c r="D6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67" s="60" t="inlineStr">
        <is>
          <t>NII</t>
        </is>
      </c>
      <c r="F67" s="150" t="n"/>
      <c r="G67" s="151" t="n"/>
      <c r="H67" s="151" t="n"/>
      <c r="I67" s="151" t="n"/>
      <c r="J67" s="152" t="n"/>
      <c r="K67" s="150" t="n"/>
      <c r="L67" s="152">
        <f>'List01-1'!L2851</f>
        <v/>
      </c>
      <c r="M67" s="150" t="n"/>
      <c r="N67" s="152">
        <f>'List01-1'!N2851</f>
        <v/>
      </c>
      <c r="O67" s="150" t="n"/>
      <c r="P67" s="152">
        <f>'List01-1'!P2851</f>
        <v/>
      </c>
      <c r="Q67" s="153">
        <f>N67+P67</f>
        <v/>
      </c>
      <c r="R67" s="150" t="n"/>
      <c r="S67" s="152">
        <f>'List01-1'!S2851</f>
        <v/>
      </c>
      <c r="T67" s="150" t="n"/>
      <c r="U67" s="152">
        <f>'List01-1'!U2851</f>
        <v/>
      </c>
      <c r="V67" s="154">
        <f>L67-N67-U67</f>
        <v/>
      </c>
      <c r="W67" s="152">
        <f>IF(L67-N67-U67-V67=0,"","Error")</f>
        <v/>
      </c>
    </row>
    <row r="68" ht="13" customHeight="1">
      <c r="A68" s="23" t="n"/>
      <c r="B68" s="18" t="n"/>
      <c r="C68" s="129" t="n"/>
      <c r="D6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68" s="60" t="inlineStr">
        <is>
          <t>NIO</t>
        </is>
      </c>
      <c r="F68" s="150" t="n"/>
      <c r="G68" s="151" t="n"/>
      <c r="H68" s="151" t="n"/>
      <c r="I68" s="151" t="n"/>
      <c r="J68" s="152" t="n"/>
      <c r="K68" s="150" t="n"/>
      <c r="L68" s="152">
        <f>'List01-1'!L2852</f>
        <v/>
      </c>
      <c r="M68" s="150" t="n"/>
      <c r="N68" s="152">
        <f>'List01-1'!N2852</f>
        <v/>
      </c>
      <c r="O68" s="150" t="n"/>
      <c r="P68" s="152">
        <f>'List01-1'!P2852</f>
        <v/>
      </c>
      <c r="Q68" s="153">
        <f>N68+P68</f>
        <v/>
      </c>
      <c r="R68" s="150" t="n"/>
      <c r="S68" s="152">
        <f>'List01-1'!S2852</f>
        <v/>
      </c>
      <c r="T68" s="150" t="n"/>
      <c r="U68" s="152">
        <f>'List01-1'!U2852</f>
        <v/>
      </c>
      <c r="V68" s="154">
        <f>L68-N68-U68</f>
        <v/>
      </c>
      <c r="W68" s="152">
        <f>IF(L68-N68-U68-V68=0,"","Error")</f>
        <v/>
      </c>
    </row>
    <row r="69" ht="13" customHeight="1">
      <c r="A69" s="23" t="n"/>
      <c r="B69" s="18" t="n"/>
      <c r="C69" s="129" t="n"/>
      <c r="D69" s="13" t="inlineStr">
        <is>
          <t xml:space="preserve">   កម្រៃអមទំនិញ</t>
        </is>
      </c>
      <c r="E69" s="71" t="inlineStr">
        <is>
          <t>CEF</t>
        </is>
      </c>
      <c r="F69" s="251" t="n"/>
      <c r="G69" s="252" t="n"/>
      <c r="H69" s="252" t="n"/>
      <c r="I69" s="252" t="n"/>
      <c r="J69" s="253" t="n"/>
      <c r="K69" s="251" t="n"/>
      <c r="L69" s="253">
        <f>'List01-1'!L2853</f>
        <v/>
      </c>
      <c r="M69" s="251" t="n"/>
      <c r="N69" s="253">
        <f>'List01-1'!N2853</f>
        <v/>
      </c>
      <c r="O69" s="251" t="n"/>
      <c r="P69" s="253">
        <f>'List01-1'!P2853</f>
        <v/>
      </c>
      <c r="Q69" s="254">
        <f>N69+P69</f>
        <v/>
      </c>
      <c r="R69" s="251" t="n"/>
      <c r="S69" s="253">
        <f>'List01-1'!S2853</f>
        <v/>
      </c>
      <c r="T69" s="251" t="n"/>
      <c r="U69" s="253">
        <f>'List01-1'!U2853</f>
        <v/>
      </c>
      <c r="V69" s="255">
        <f>L69-N69-U69</f>
        <v/>
      </c>
      <c r="W69" s="253">
        <f>IF(L69-N69-U69-V69=0,"","Error")</f>
        <v/>
      </c>
    </row>
    <row r="70" ht="27" customHeight="1" thickBot="1">
      <c r="A70" s="23" t="n"/>
      <c r="B70" s="18" t="n"/>
      <c r="C70" s="129" t="n"/>
      <c r="D7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70" s="70" t="inlineStr">
        <is>
          <t>OTF</t>
        </is>
      </c>
      <c r="F70" s="243" t="n"/>
      <c r="G70" s="244" t="n"/>
      <c r="H70" s="244" t="n"/>
      <c r="I70" s="244" t="n"/>
      <c r="J70" s="245" t="n"/>
      <c r="K70" s="243" t="n"/>
      <c r="L70" s="245">
        <f>'List01-1'!L2854</f>
        <v/>
      </c>
      <c r="M70" s="243" t="n"/>
      <c r="N70" s="245">
        <f>'List01-1'!N2854</f>
        <v/>
      </c>
      <c r="O70" s="243" t="n"/>
      <c r="P70" s="245">
        <f>'List01-1'!P2854</f>
        <v/>
      </c>
      <c r="Q70" s="246">
        <f>N70+P70</f>
        <v/>
      </c>
      <c r="R70" s="243" t="n"/>
      <c r="S70" s="245">
        <f>'List01-1'!S2854</f>
        <v/>
      </c>
      <c r="T70" s="243" t="n"/>
      <c r="U70" s="245">
        <f>'List01-1'!U2854</f>
        <v/>
      </c>
      <c r="V70" s="247">
        <f>L70-N70-U70</f>
        <v/>
      </c>
      <c r="W70" s="245">
        <f>IF(L70-N70-U70-V70=0,"","Error")</f>
        <v/>
      </c>
    </row>
    <row r="71" ht="14" customHeight="1" thickBot="1">
      <c r="A71" s="23" t="n"/>
      <c r="B71" s="18" t="n"/>
      <c r="C71" s="129" t="n"/>
      <c r="D71" s="31" t="inlineStr">
        <is>
          <t>សរុបការគ្រប់គ្រងការឆ្លងកាត់អន្តរជាតិ</t>
        </is>
      </c>
      <c r="E71" s="73" t="inlineStr">
        <is>
          <t>TRF</t>
        </is>
      </c>
      <c r="F71" s="248" t="n"/>
      <c r="G71" s="249">
        <f>SUM(G72:G78)</f>
        <v/>
      </c>
      <c r="H71" s="249">
        <f>SUM(H72:H78)</f>
        <v/>
      </c>
      <c r="I71" s="249">
        <f>SUM(I72:I78)</f>
        <v/>
      </c>
      <c r="J71" s="204">
        <f>SUM(J72:J78)</f>
        <v/>
      </c>
      <c r="K71" s="248">
        <f>SUM(K72:K78)</f>
        <v/>
      </c>
      <c r="L71" s="204">
        <f>SUM(L72:L78)</f>
        <v/>
      </c>
      <c r="M71" s="248">
        <f>SUM(M72:M78)</f>
        <v/>
      </c>
      <c r="N71" s="204">
        <f>SUM(N72:N78)</f>
        <v/>
      </c>
      <c r="O71" s="248">
        <f>SUM(O72:O78)</f>
        <v/>
      </c>
      <c r="P71" s="204">
        <f>SUM(P72:P78)</f>
        <v/>
      </c>
      <c r="Q71" s="206">
        <f>SUM(Q72:Q78)</f>
        <v/>
      </c>
      <c r="R71" s="248">
        <f>SUM(R72:R78)</f>
        <v/>
      </c>
      <c r="S71" s="204">
        <f>SUM(S72:S78)</f>
        <v/>
      </c>
      <c r="T71" s="248">
        <f>SUM(T72:T78)</f>
        <v/>
      </c>
      <c r="U71" s="204">
        <f>SUM(U72:U78)</f>
        <v/>
      </c>
      <c r="V71" s="250">
        <f>L71-N71-U71</f>
        <v/>
      </c>
      <c r="W71" s="204">
        <f>IF(L71-N71-U71-V71=0,"","Error")</f>
        <v/>
      </c>
    </row>
    <row r="72" ht="26" customHeight="1">
      <c r="A72" s="23" t="n"/>
      <c r="B72" s="18" t="n"/>
      <c r="C72" s="129" t="n"/>
      <c r="D7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72" s="74" t="inlineStr">
        <is>
          <t>TFT</t>
        </is>
      </c>
      <c r="F72" s="192" t="n"/>
      <c r="G72" s="193" t="n"/>
      <c r="H72" s="193" t="n"/>
      <c r="I72" s="193" t="n"/>
      <c r="J72" s="194" t="n"/>
      <c r="K72" s="192" t="n"/>
      <c r="L72" s="194">
        <f>'List01-1'!L2856</f>
        <v/>
      </c>
      <c r="M72" s="192" t="n"/>
      <c r="N72" s="194">
        <f>'List01-1'!N2856</f>
        <v/>
      </c>
      <c r="O72" s="192" t="n"/>
      <c r="P72" s="194">
        <f>'List01-1'!P2856</f>
        <v/>
      </c>
      <c r="Q72" s="195">
        <f>N72+P72</f>
        <v/>
      </c>
      <c r="R72" s="192" t="n"/>
      <c r="S72" s="194">
        <f>'List01-1'!S2856</f>
        <v/>
      </c>
      <c r="T72" s="192" t="n"/>
      <c r="U72" s="194">
        <f>'List01-1'!U2856</f>
        <v/>
      </c>
      <c r="V72" s="196">
        <f>L72-N72-U72</f>
        <v/>
      </c>
      <c r="W72" s="194">
        <f>IF(L72-N72-U72-V72=0,"","Error")</f>
        <v/>
      </c>
    </row>
    <row r="73" ht="13" customHeight="1">
      <c r="A73" s="23" t="n"/>
      <c r="B73" s="18" t="n"/>
      <c r="C73" s="129" t="n"/>
      <c r="D7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73" s="75" t="inlineStr">
        <is>
          <t>TFF</t>
        </is>
      </c>
      <c r="F73" s="150" t="n"/>
      <c r="G73" s="151" t="n"/>
      <c r="H73" s="151" t="n"/>
      <c r="I73" s="151" t="n"/>
      <c r="J73" s="152" t="n"/>
      <c r="K73" s="150" t="n"/>
      <c r="L73" s="152">
        <f>'List01-1'!L2857</f>
        <v/>
      </c>
      <c r="M73" s="150" t="n"/>
      <c r="N73" s="152">
        <f>'List01-1'!N2857</f>
        <v/>
      </c>
      <c r="O73" s="150" t="n"/>
      <c r="P73" s="152">
        <f>'List01-1'!P2857</f>
        <v/>
      </c>
      <c r="Q73" s="153">
        <f>N73+P73</f>
        <v/>
      </c>
      <c r="R73" s="150" t="n"/>
      <c r="S73" s="152">
        <f>'List01-1'!S2857</f>
        <v/>
      </c>
      <c r="T73" s="150" t="n"/>
      <c r="U73" s="152">
        <f>'List01-1'!U2857</f>
        <v/>
      </c>
      <c r="V73" s="154">
        <f>L73-N73-U73</f>
        <v/>
      </c>
      <c r="W73" s="152">
        <f>IF(L73-N73-U73-V73=0,"","Error")</f>
        <v/>
      </c>
    </row>
    <row r="74" ht="13" customHeight="1">
      <c r="A74" s="23" t="n"/>
      <c r="B74" s="18" t="n"/>
      <c r="C74" s="129" t="n"/>
      <c r="D74" s="12" t="inlineStr">
        <is>
          <t xml:space="preserve">   កម្រៃគ្រប់គ្រងការឆ្លងកាត់ទំនិញមិនផ្ទុកក្នុងកុងតឺន័រ</t>
        </is>
      </c>
      <c r="E74" s="75" t="inlineStr">
        <is>
          <t>TFN</t>
        </is>
      </c>
      <c r="F74" s="150" t="n"/>
      <c r="G74" s="151" t="n"/>
      <c r="H74" s="151" t="n"/>
      <c r="I74" s="151" t="n"/>
      <c r="J74" s="152" t="n"/>
      <c r="K74" s="150" t="n"/>
      <c r="L74" s="152">
        <f>'List01-1'!L2858</f>
        <v/>
      </c>
      <c r="M74" s="150" t="n"/>
      <c r="N74" s="152">
        <f>'List01-1'!N2858</f>
        <v/>
      </c>
      <c r="O74" s="150" t="n"/>
      <c r="P74" s="152">
        <f>'List01-1'!P2858</f>
        <v/>
      </c>
      <c r="Q74" s="153">
        <f>N74+P74</f>
        <v/>
      </c>
      <c r="R74" s="150" t="n"/>
      <c r="S74" s="152">
        <f>'List01-1'!S2858</f>
        <v/>
      </c>
      <c r="T74" s="150" t="n"/>
      <c r="U74" s="152">
        <f>'List01-1'!U2858</f>
        <v/>
      </c>
      <c r="V74" s="154">
        <f>L74-N74-U74</f>
        <v/>
      </c>
      <c r="W74" s="152">
        <f>IF(L74-N74-U74-V74=0,"","Error")</f>
        <v/>
      </c>
    </row>
    <row r="75" ht="13" customHeight="1">
      <c r="A75" s="23" t="n"/>
      <c r="B75" s="18" t="n"/>
      <c r="C75" s="129" t="n"/>
      <c r="D75" s="12" t="inlineStr">
        <is>
          <t xml:space="preserve">   កម្រៃគ្រប់គ្រងការឆ្លងកាត់គោ ក្របី និងសេះរស់</t>
        </is>
      </c>
      <c r="E75" s="75" t="inlineStr">
        <is>
          <t>TFB</t>
        </is>
      </c>
      <c r="F75" s="150" t="n"/>
      <c r="G75" s="151" t="n"/>
      <c r="H75" s="151" t="n"/>
      <c r="I75" s="151" t="n"/>
      <c r="J75" s="152" t="n"/>
      <c r="K75" s="150" t="n"/>
      <c r="L75" s="152">
        <f>'List01-1'!L2859</f>
        <v/>
      </c>
      <c r="M75" s="150" t="n"/>
      <c r="N75" s="152">
        <f>'List01-1'!N2859</f>
        <v/>
      </c>
      <c r="O75" s="150" t="n"/>
      <c r="P75" s="152">
        <f>'List01-1'!P2859</f>
        <v/>
      </c>
      <c r="Q75" s="153">
        <f>N75+P75</f>
        <v/>
      </c>
      <c r="R75" s="150" t="n"/>
      <c r="S75" s="152">
        <f>'List01-1'!S2859</f>
        <v/>
      </c>
      <c r="T75" s="150" t="n"/>
      <c r="U75" s="152">
        <f>'List01-1'!U2859</f>
        <v/>
      </c>
      <c r="V75" s="154">
        <f>L75-N75-U75</f>
        <v/>
      </c>
      <c r="W75" s="152">
        <f>IF(L75-N75-U75-V75=0,"","Error")</f>
        <v/>
      </c>
    </row>
    <row r="76" ht="13" customHeight="1">
      <c r="A76" s="23" t="n"/>
      <c r="B76" s="18" t="n"/>
      <c r="C76" s="129" t="n"/>
      <c r="D76" s="12" t="inlineStr">
        <is>
          <t xml:space="preserve">   កម្រៃគ្រប់គ្រងការឆ្លងកាត់ជ្រូក ចៀម និងពពែរស់</t>
        </is>
      </c>
      <c r="E76" s="75" t="inlineStr">
        <is>
          <t>TFS</t>
        </is>
      </c>
      <c r="F76" s="150" t="n"/>
      <c r="G76" s="151" t="n"/>
      <c r="H76" s="151" t="n"/>
      <c r="I76" s="151" t="n"/>
      <c r="J76" s="152" t="n"/>
      <c r="K76" s="150" t="n"/>
      <c r="L76" s="152">
        <f>'List01-1'!L2860</f>
        <v/>
      </c>
      <c r="M76" s="150" t="n"/>
      <c r="N76" s="152">
        <f>'List01-1'!N2860</f>
        <v/>
      </c>
      <c r="O76" s="150" t="n"/>
      <c r="P76" s="152">
        <f>'List01-1'!P2860</f>
        <v/>
      </c>
      <c r="Q76" s="153">
        <f>N76+P76</f>
        <v/>
      </c>
      <c r="R76" s="150" t="n"/>
      <c r="S76" s="152">
        <f>'List01-1'!S2860</f>
        <v/>
      </c>
      <c r="T76" s="150" t="n"/>
      <c r="U76" s="152">
        <f>'List01-1'!U2860</f>
        <v/>
      </c>
      <c r="V76" s="154">
        <f>L76-N76-U76</f>
        <v/>
      </c>
      <c r="W76" s="152">
        <f>IF(L76-N76-U76-V76=0,"","Error")</f>
        <v/>
      </c>
    </row>
    <row r="77" ht="13" customHeight="1">
      <c r="A77" s="23" t="n"/>
      <c r="B77" s="18" t="n"/>
      <c r="C77" s="129" t="n"/>
      <c r="D77" s="12" t="inlineStr">
        <is>
          <t xml:space="preserve">   កម្រៃគ្រប់គ្រងការឆ្លងកាត់សត្វស្លាប (មាន់ ទា ...)</t>
        </is>
      </c>
      <c r="E77" s="75" t="inlineStr">
        <is>
          <t>TFP</t>
        </is>
      </c>
      <c r="F77" s="150" t="n"/>
      <c r="G77" s="151" t="n"/>
      <c r="H77" s="151" t="n"/>
      <c r="I77" s="151" t="n"/>
      <c r="J77" s="152" t="n"/>
      <c r="K77" s="150" t="n"/>
      <c r="L77" s="152">
        <f>'List01-1'!L2861</f>
        <v/>
      </c>
      <c r="M77" s="150" t="n"/>
      <c r="N77" s="152">
        <f>'List01-1'!N2861</f>
        <v/>
      </c>
      <c r="O77" s="150" t="n"/>
      <c r="P77" s="152">
        <f>'List01-1'!P2861</f>
        <v/>
      </c>
      <c r="Q77" s="153">
        <f>N77+P77</f>
        <v/>
      </c>
      <c r="R77" s="150" t="n"/>
      <c r="S77" s="152">
        <f>'List01-1'!S2861</f>
        <v/>
      </c>
      <c r="T77" s="150" t="n"/>
      <c r="U77" s="152">
        <f>'List01-1'!U2861</f>
        <v/>
      </c>
      <c r="V77" s="154">
        <f>L77-N77-U77</f>
        <v/>
      </c>
      <c r="W77" s="152">
        <f>IF(L77-N77-U77-V77=0,"","Error")</f>
        <v/>
      </c>
    </row>
    <row r="78" ht="14" customHeight="1" thickBot="1">
      <c r="A78" s="23" t="n"/>
      <c r="B78" s="24" t="n"/>
      <c r="C78" s="140" t="n"/>
      <c r="D78" s="30" t="inlineStr">
        <is>
          <t xml:space="preserve">   កម្រៃគ្រប់គ្រងការឆ្លងកាត់ផលិតផលជលផល</t>
        </is>
      </c>
      <c r="E78" s="76" t="inlineStr">
        <is>
          <t>TFA</t>
        </is>
      </c>
      <c r="F78" s="238" t="n"/>
      <c r="G78" s="239" t="n"/>
      <c r="H78" s="239" t="n"/>
      <c r="I78" s="239" t="n"/>
      <c r="J78" s="240" t="n"/>
      <c r="K78" s="238" t="n"/>
      <c r="L78" s="240">
        <f>'List01-1'!L2862</f>
        <v/>
      </c>
      <c r="M78" s="238" t="n"/>
      <c r="N78" s="240">
        <f>'List01-1'!N2862</f>
        <v/>
      </c>
      <c r="O78" s="238" t="n"/>
      <c r="P78" s="240">
        <f>'List01-1'!P2862</f>
        <v/>
      </c>
      <c r="Q78" s="241">
        <f>N78+P78</f>
        <v/>
      </c>
      <c r="R78" s="238" t="n"/>
      <c r="S78" s="240">
        <f>'List01-1'!S2862</f>
        <v/>
      </c>
      <c r="T78" s="238" t="n"/>
      <c r="U78" s="240">
        <f>'List01-1'!U2862</f>
        <v/>
      </c>
      <c r="V78" s="242">
        <f>L78-N78-U78</f>
        <v/>
      </c>
      <c r="W78" s="240">
        <f>IF(L78-N78-U78-V78=0,"","Error")</f>
        <v/>
      </c>
    </row>
    <row r="79" ht="14" customHeight="1" thickBot="1">
      <c r="A79" s="23" t="n"/>
      <c r="B79" s="136" t="n">
        <v>7306</v>
      </c>
      <c r="C79" s="139" t="n">
        <v>73066</v>
      </c>
      <c r="D79" s="138" t="inlineStr">
        <is>
          <t>សរុបចំណូលពីអាជ្ញាប័ណ្ណក្នុងស្រុក</t>
        </is>
      </c>
      <c r="E79" s="90" t="n"/>
      <c r="F79" s="118" t="n"/>
      <c r="G79" s="119">
        <f>SUM(G80:G84)</f>
        <v/>
      </c>
      <c r="H79" s="119">
        <f>SUM(H80:H84)</f>
        <v/>
      </c>
      <c r="I79" s="119">
        <f>SUM(I80:I84)</f>
        <v/>
      </c>
      <c r="J79" s="120">
        <f>SUM(J80:J84)</f>
        <v/>
      </c>
      <c r="K79" s="118">
        <f>SUM(K80:K84)</f>
        <v/>
      </c>
      <c r="L79" s="120">
        <f>SUM(L80:L84)</f>
        <v/>
      </c>
      <c r="M79" s="118">
        <f>SUM(M80:M84)</f>
        <v/>
      </c>
      <c r="N79" s="120">
        <f>SUM(N80:N84)</f>
        <v/>
      </c>
      <c r="O79" s="118">
        <f>SUM(O80:O84)</f>
        <v/>
      </c>
      <c r="P79" s="120">
        <f>SUM(P80:P84)</f>
        <v/>
      </c>
      <c r="Q79" s="121">
        <f>SUM(Q80:Q84)</f>
        <v/>
      </c>
      <c r="R79" s="118">
        <f>SUM(R80:R84)</f>
        <v/>
      </c>
      <c r="S79" s="120">
        <f>SUM(S80:S84)</f>
        <v/>
      </c>
      <c r="T79" s="118">
        <f>SUM(T80:T84)</f>
        <v/>
      </c>
      <c r="U79" s="120">
        <f>SUM(U80:U84)</f>
        <v/>
      </c>
      <c r="V79" s="122">
        <f>SUM(V80:V84)</f>
        <v/>
      </c>
      <c r="W79" s="120">
        <f>IF(L79-N79-U79-V79=0,"","Error")</f>
        <v/>
      </c>
    </row>
    <row r="80" ht="13" customHeight="1">
      <c r="A80" s="23" t="n"/>
      <c r="B80" s="18" t="n"/>
      <c r="C80" s="127" t="n"/>
      <c r="D80" s="137" t="inlineStr">
        <is>
          <t xml:space="preserve">   កម្រៃអាជ្ញាប័ណ្ណសន្និធិគយបណ្តោះអាសន្ន (មាតិកាចាស់)</t>
        </is>
      </c>
      <c r="E80" s="86" t="inlineStr">
        <is>
          <t>TSL</t>
        </is>
      </c>
      <c r="F80" s="192" t="n"/>
      <c r="G80" s="193" t="n"/>
      <c r="H80" s="193" t="n"/>
      <c r="I80" s="193" t="n"/>
      <c r="J80" s="194" t="n"/>
      <c r="K80" s="192" t="n"/>
      <c r="L80" s="194">
        <f>'List01-1'!L2864</f>
        <v/>
      </c>
      <c r="M80" s="192" t="n"/>
      <c r="N80" s="194">
        <f>'List01-1'!N2864</f>
        <v/>
      </c>
      <c r="O80" s="192" t="n"/>
      <c r="P80" s="194">
        <f>'List01-1'!P2864</f>
        <v/>
      </c>
      <c r="Q80" s="195">
        <f>N80+P80</f>
        <v/>
      </c>
      <c r="R80" s="192" t="n"/>
      <c r="S80" s="194">
        <f>'List01-1'!S2864</f>
        <v/>
      </c>
      <c r="T80" s="192" t="n"/>
      <c r="U80" s="194">
        <f>'List01-1'!U2864</f>
        <v/>
      </c>
      <c r="V80" s="196">
        <f>L80-N80-U80</f>
        <v/>
      </c>
      <c r="W80" s="194">
        <f>IF(L80-N80-U80-V80=0,"","Error")</f>
        <v/>
      </c>
    </row>
    <row r="81" ht="26" customHeight="1">
      <c r="A81" s="23" t="n"/>
      <c r="B81" s="18" t="n"/>
      <c r="C81" s="127" t="n"/>
      <c r="D8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81" s="60" t="inlineStr">
        <is>
          <t>BTL</t>
        </is>
      </c>
      <c r="F81" s="150" t="n"/>
      <c r="G81" s="151" t="n"/>
      <c r="H81" s="151" t="n"/>
      <c r="I81" s="151" t="n"/>
      <c r="J81" s="152" t="n"/>
      <c r="K81" s="150" t="n"/>
      <c r="L81" s="152">
        <f>'List01-1'!L2865</f>
        <v/>
      </c>
      <c r="M81" s="150" t="n"/>
      <c r="N81" s="152">
        <f>'List01-1'!N2865</f>
        <v/>
      </c>
      <c r="O81" s="150" t="n"/>
      <c r="P81" s="152">
        <f>'List01-1'!P2865</f>
        <v/>
      </c>
      <c r="Q81" s="153">
        <f>N81+P81</f>
        <v/>
      </c>
      <c r="R81" s="150" t="n"/>
      <c r="S81" s="152">
        <f>'List01-1'!S2865</f>
        <v/>
      </c>
      <c r="T81" s="150" t="n"/>
      <c r="U81" s="152">
        <f>'List01-1'!U2865</f>
        <v/>
      </c>
      <c r="V81" s="154">
        <f>L81-N81-U81</f>
        <v/>
      </c>
      <c r="W81" s="152">
        <f>IF(L81-N81-U81-V81=0,"","Error")</f>
        <v/>
      </c>
    </row>
    <row r="82" ht="13" customHeight="1">
      <c r="A82" s="23" t="n"/>
      <c r="B82" s="18" t="n"/>
      <c r="C82" s="127" t="n"/>
      <c r="D82" s="7" t="inlineStr">
        <is>
          <t xml:space="preserve">   កម្រៃការគ្រប់គ្រងប្រតិបត្តិការសន្និធិគយបណ្តោះអាសន្ន</t>
        </is>
      </c>
      <c r="E82" s="61" t="inlineStr">
        <is>
          <t>TSM</t>
        </is>
      </c>
      <c r="F82" s="197" t="n"/>
      <c r="G82" s="198" t="n"/>
      <c r="H82" s="198" t="n"/>
      <c r="I82" s="198" t="n"/>
      <c r="J82" s="199" t="n"/>
      <c r="K82" s="197" t="n"/>
      <c r="L82" s="199">
        <f>'List01-1'!L2866</f>
        <v/>
      </c>
      <c r="M82" s="197" t="n"/>
      <c r="N82" s="199">
        <f>'List01-1'!N2866</f>
        <v/>
      </c>
      <c r="O82" s="197" t="n"/>
      <c r="P82" s="199">
        <f>'List01-1'!P2866</f>
        <v/>
      </c>
      <c r="Q82" s="200">
        <f>N82+P82</f>
        <v/>
      </c>
      <c r="R82" s="197" t="n"/>
      <c r="S82" s="199">
        <f>'List01-1'!S2866</f>
        <v/>
      </c>
      <c r="T82" s="197" t="n"/>
      <c r="U82" s="199">
        <f>'List01-1'!U2866</f>
        <v/>
      </c>
      <c r="V82" s="201">
        <f>L82-N82-U82</f>
        <v/>
      </c>
      <c r="W82" s="199">
        <f>IF(L82-N82-U82-V82=0,"","Error")</f>
        <v/>
      </c>
    </row>
    <row r="83" ht="13" customHeight="1">
      <c r="A83" s="23" t="n"/>
      <c r="B83" s="18" t="n"/>
      <c r="C83" s="127" t="n"/>
      <c r="D83" s="7" t="inlineStr">
        <is>
          <t xml:space="preserve">   កម្រៃការគ្រប់គ្រងប្រតិបត្តិការភណ្ឌាគារគយមានដែនកំណត់ </t>
        </is>
      </c>
      <c r="E83" s="61" t="inlineStr">
        <is>
          <t>BWM</t>
        </is>
      </c>
      <c r="F83" s="197" t="n"/>
      <c r="G83" s="198" t="n"/>
      <c r="H83" s="198" t="n"/>
      <c r="I83" s="198" t="n"/>
      <c r="J83" s="199" t="n"/>
      <c r="K83" s="197" t="n"/>
      <c r="L83" s="199">
        <f>'List01-1'!L2867</f>
        <v/>
      </c>
      <c r="M83" s="197" t="n"/>
      <c r="N83" s="199">
        <f>'List01-1'!N2867</f>
        <v/>
      </c>
      <c r="O83" s="197" t="n"/>
      <c r="P83" s="199">
        <f>'List01-1'!P2867</f>
        <v/>
      </c>
      <c r="Q83" s="200">
        <f>N83+P83</f>
        <v/>
      </c>
      <c r="R83" s="197" t="n"/>
      <c r="S83" s="199">
        <f>'List01-1'!S2867</f>
        <v/>
      </c>
      <c r="T83" s="197" t="n"/>
      <c r="U83" s="199">
        <f>'List01-1'!U2867</f>
        <v/>
      </c>
      <c r="V83" s="201">
        <f>L83-N83-U83</f>
        <v/>
      </c>
      <c r="W83" s="199">
        <f>IF(L83-N83-U83-V83=0,"","Error")</f>
        <v/>
      </c>
    </row>
    <row r="84" ht="14" customHeight="1" thickBot="1">
      <c r="A84" s="23" t="n"/>
      <c r="B84" s="24" t="n"/>
      <c r="C84" s="130" t="n"/>
      <c r="D84" s="28" t="inlineStr">
        <is>
          <t xml:space="preserve">   កម្រៃអាជ្ញាប័ណ្ណជើងសាគយ</t>
        </is>
      </c>
      <c r="E84" s="69" t="inlineStr">
        <is>
          <t>CBL</t>
        </is>
      </c>
      <c r="F84" s="238" t="n"/>
      <c r="G84" s="239" t="n"/>
      <c r="H84" s="239" t="n"/>
      <c r="I84" s="239" t="n"/>
      <c r="J84" s="240" t="n"/>
      <c r="K84" s="238" t="n"/>
      <c r="L84" s="240">
        <f>'List01-1'!L2868</f>
        <v/>
      </c>
      <c r="M84" s="238" t="n"/>
      <c r="N84" s="240">
        <f>'List01-1'!N2868</f>
        <v/>
      </c>
      <c r="O84" s="238" t="n"/>
      <c r="P84" s="240">
        <f>'List01-1'!P2868</f>
        <v/>
      </c>
      <c r="Q84" s="241">
        <f>N84+P84</f>
        <v/>
      </c>
      <c r="R84" s="238" t="n"/>
      <c r="S84" s="240">
        <f>'List01-1'!S2868</f>
        <v/>
      </c>
      <c r="T84" s="238" t="n"/>
      <c r="U84" s="240">
        <f>'List01-1'!U2868</f>
        <v/>
      </c>
      <c r="V84" s="242">
        <f>L84-N84-U84</f>
        <v/>
      </c>
      <c r="W84" s="240">
        <f>IF(L84-N84-U84-V84=0,"","Error")</f>
        <v/>
      </c>
    </row>
    <row r="85" ht="13" customHeight="1">
      <c r="A85" s="15" t="n"/>
      <c r="B85" s="19" t="inlineStr">
        <is>
          <t>7307</t>
        </is>
      </c>
      <c r="C85" s="20" t="n">
        <v>73071</v>
      </c>
      <c r="D85" s="16" t="inlineStr">
        <is>
          <t>ការជួលដីទំនេរ</t>
        </is>
      </c>
      <c r="E85" s="77" t="inlineStr">
        <is>
          <t>ROL</t>
        </is>
      </c>
      <c r="F85" s="97" t="n"/>
      <c r="G85" s="98" t="n"/>
      <c r="H85" s="98" t="n"/>
      <c r="I85" s="98" t="n"/>
      <c r="J85" s="99" t="n"/>
      <c r="K85" s="97" t="n"/>
      <c r="L85" s="99">
        <f>'List01-1'!L2869</f>
        <v/>
      </c>
      <c r="M85" s="97" t="n"/>
      <c r="N85" s="99">
        <f>'List01-1'!N2869</f>
        <v/>
      </c>
      <c r="O85" s="97" t="n"/>
      <c r="P85" s="99">
        <f>'List01-1'!P2869</f>
        <v/>
      </c>
      <c r="Q85" s="100">
        <f>N85+P85</f>
        <v/>
      </c>
      <c r="R85" s="97" t="n"/>
      <c r="S85" s="99">
        <f>'List01-1'!S2869</f>
        <v/>
      </c>
      <c r="T85" s="97" t="n"/>
      <c r="U85" s="99">
        <f>'List01-1'!U2869</f>
        <v/>
      </c>
      <c r="V85" s="101">
        <f>L85-N85-U85</f>
        <v/>
      </c>
      <c r="W85" s="99">
        <f>IF(L85-N85-U85-V85=0,"","Error")</f>
        <v/>
      </c>
    </row>
    <row r="86" ht="13" customHeight="1">
      <c r="A86" s="15" t="n"/>
      <c r="B86" s="18" t="n"/>
      <c r="C86" s="21" t="n">
        <v>73072</v>
      </c>
      <c r="D86" s="22" t="inlineStr">
        <is>
          <t>ការជួលដីមានអគារ</t>
        </is>
      </c>
      <c r="E86" s="62" t="inlineStr">
        <is>
          <t>ROB</t>
        </is>
      </c>
      <c r="F86" s="184" t="n"/>
      <c r="G86" s="185" t="n"/>
      <c r="H86" s="185" t="n"/>
      <c r="I86" s="185" t="n"/>
      <c r="J86" s="186" t="n"/>
      <c r="K86" s="184" t="n"/>
      <c r="L86" s="124">
        <f>'List01-1'!L2870</f>
        <v/>
      </c>
      <c r="M86" s="184" t="n"/>
      <c r="N86" s="124">
        <f>'List01-1'!N2870</f>
        <v/>
      </c>
      <c r="O86" s="184" t="n"/>
      <c r="P86" s="186">
        <f>'List01-1'!P2870</f>
        <v/>
      </c>
      <c r="Q86" s="187">
        <f>N86+P86</f>
        <v/>
      </c>
      <c r="R86" s="184" t="n"/>
      <c r="S86" s="186">
        <f>'List01-1'!S2870</f>
        <v/>
      </c>
      <c r="T86" s="184" t="n"/>
      <c r="U86" s="186">
        <f>'List01-1'!U2870</f>
        <v/>
      </c>
      <c r="V86" s="188">
        <f>L86-N86-U86</f>
        <v/>
      </c>
      <c r="W86" s="186">
        <f>IF(L86-N86-U86-V86=0,"","Error")</f>
        <v/>
      </c>
    </row>
    <row r="87" ht="14" customHeight="1" thickBot="1">
      <c r="A87" s="15" t="n"/>
      <c r="B87" s="18" t="n"/>
      <c r="C87" s="131" t="n">
        <v>73073</v>
      </c>
      <c r="D87" s="82" t="inlineStr">
        <is>
          <t>ការជួលអគារ ឬសំណង់ផ្សេងៗ</t>
        </is>
      </c>
      <c r="E87" s="132" t="inlineStr">
        <is>
          <t>ROO</t>
        </is>
      </c>
      <c r="F87" s="168" t="n"/>
      <c r="G87" s="169" t="n"/>
      <c r="H87" s="169" t="n"/>
      <c r="I87" s="169" t="n"/>
      <c r="J87" s="170" t="n"/>
      <c r="K87" s="168" t="n"/>
      <c r="L87" s="170">
        <f>'List01-1'!L2871</f>
        <v/>
      </c>
      <c r="M87" s="168" t="n"/>
      <c r="N87" s="170">
        <f>'List01-1'!N2871</f>
        <v/>
      </c>
      <c r="O87" s="168" t="n"/>
      <c r="P87" s="170">
        <f>'List01-1'!P2871</f>
        <v/>
      </c>
      <c r="Q87" s="171">
        <f>N87+P87</f>
        <v/>
      </c>
      <c r="R87" s="168" t="n"/>
      <c r="S87" s="170">
        <f>'List01-1'!S2871</f>
        <v/>
      </c>
      <c r="T87" s="168" t="n"/>
      <c r="U87" s="170">
        <f>'List01-1'!U2871</f>
        <v/>
      </c>
      <c r="V87" s="263">
        <f>L87-N87-U87</f>
        <v/>
      </c>
      <c r="W87" s="170">
        <f>IF(L87-N87-U87-V87=0,"","Error")</f>
        <v/>
      </c>
    </row>
    <row r="88" ht="14" customHeight="1" thickBot="1">
      <c r="A88" s="23" t="n"/>
      <c r="B88" s="15" t="n"/>
      <c r="C88" s="139" t="n">
        <v>73087</v>
      </c>
      <c r="D88" s="135" t="inlineStr">
        <is>
          <t>សរុបផលពីការត្រួតពិនិត្យគុណភាពផលិតផល និងការគោរពបទដ្ឋាន</t>
        </is>
      </c>
      <c r="E88" s="89" t="n"/>
      <c r="F88" s="118" t="n"/>
      <c r="G88" s="119">
        <f>G89</f>
        <v/>
      </c>
      <c r="H88" s="119">
        <f>H89</f>
        <v/>
      </c>
      <c r="I88" s="119">
        <f>I89</f>
        <v/>
      </c>
      <c r="J88" s="120">
        <f>J89</f>
        <v/>
      </c>
      <c r="K88" s="118">
        <f>K89</f>
        <v/>
      </c>
      <c r="L88" s="120">
        <f>L89</f>
        <v/>
      </c>
      <c r="M88" s="118">
        <f>M89</f>
        <v/>
      </c>
      <c r="N88" s="120">
        <f>N89</f>
        <v/>
      </c>
      <c r="O88" s="118">
        <f>O89</f>
        <v/>
      </c>
      <c r="P88" s="120">
        <f>P89</f>
        <v/>
      </c>
      <c r="Q88" s="121">
        <f>Q89</f>
        <v/>
      </c>
      <c r="R88" s="118">
        <f>R89</f>
        <v/>
      </c>
      <c r="S88" s="120">
        <f>S89</f>
        <v/>
      </c>
      <c r="T88" s="118">
        <f>T89</f>
        <v/>
      </c>
      <c r="U88" s="120">
        <f>U89</f>
        <v/>
      </c>
      <c r="V88" s="122">
        <f>V89</f>
        <v/>
      </c>
      <c r="W88" s="120">
        <f>IF(L88-N88-U88-V88=0,"","Error")</f>
        <v/>
      </c>
    </row>
    <row r="89" ht="13" customHeight="1">
      <c r="A89" s="23" t="n"/>
      <c r="B89" s="18" t="n"/>
      <c r="C89" s="129" t="n"/>
      <c r="D89" s="133" t="inlineStr">
        <is>
          <t>កម្រៃត្រួតពិនិត្យកុងតឺន័រតាមម៉ាស៊ីនស្កែន</t>
        </is>
      </c>
      <c r="E89" s="134" t="inlineStr">
        <is>
          <t>SCF</t>
        </is>
      </c>
      <c r="F89" s="256" t="n"/>
      <c r="G89" s="264">
        <f>SUM(G90:G91)</f>
        <v/>
      </c>
      <c r="H89" s="264">
        <f>SUM(H90:H91)</f>
        <v/>
      </c>
      <c r="I89" s="264">
        <f>SUM(I90:I91)</f>
        <v/>
      </c>
      <c r="J89" s="165">
        <f>SUM(J90:J91)</f>
        <v/>
      </c>
      <c r="K89" s="256">
        <f>SUM(K90:K91)</f>
        <v/>
      </c>
      <c r="L89" s="165">
        <f>SUM(L90:L91)</f>
        <v/>
      </c>
      <c r="M89" s="256">
        <f>SUM(M90:M91)</f>
        <v/>
      </c>
      <c r="N89" s="165">
        <f>SUM(N90:N91)</f>
        <v/>
      </c>
      <c r="O89" s="256">
        <f>SUM(O90:O91)</f>
        <v/>
      </c>
      <c r="P89" s="165">
        <f>SUM(P90:P91)</f>
        <v/>
      </c>
      <c r="Q89" s="166">
        <f>SUM(Q90:Q91)</f>
        <v/>
      </c>
      <c r="R89" s="256">
        <f>SUM(R90:R91)</f>
        <v/>
      </c>
      <c r="S89" s="165">
        <f>SUM(S90:S91)</f>
        <v/>
      </c>
      <c r="T89" s="256">
        <f>SUM(T90:T91)</f>
        <v/>
      </c>
      <c r="U89" s="165">
        <f>SUM(U90:U91)</f>
        <v/>
      </c>
      <c r="V89" s="265">
        <f>L89-N89-U89</f>
        <v/>
      </c>
      <c r="W89" s="165">
        <f>IF(L89-N89-U89-V89=0,"","Error")</f>
        <v/>
      </c>
    </row>
    <row r="90" ht="13" customHeight="1">
      <c r="A90" s="23" t="n"/>
      <c r="B90" s="18" t="n"/>
      <c r="C90" s="127" t="n"/>
      <c r="D90" s="14" t="inlineStr">
        <is>
          <t xml:space="preserve">   កម្រៃស្កែនកុងតឺន័រក្រោម ៤០ហ្វីត</t>
        </is>
      </c>
      <c r="E90" s="59" t="inlineStr">
        <is>
          <t>SFS</t>
        </is>
      </c>
      <c r="F90" s="192" t="n"/>
      <c r="G90" s="193" t="n"/>
      <c r="H90" s="193" t="n"/>
      <c r="I90" s="193" t="n"/>
      <c r="J90" s="194" t="n"/>
      <c r="K90" s="192" t="n"/>
      <c r="L90" s="194">
        <f>'List01-1'!L2874</f>
        <v/>
      </c>
      <c r="M90" s="192" t="n"/>
      <c r="N90" s="194">
        <f>'List01-1'!N2874</f>
        <v/>
      </c>
      <c r="O90" s="192" t="n"/>
      <c r="P90" s="194">
        <f>'List01-1'!P2874</f>
        <v/>
      </c>
      <c r="Q90" s="195">
        <f>N90+P90</f>
        <v/>
      </c>
      <c r="R90" s="192" t="n"/>
      <c r="S90" s="194">
        <f>'List01-1'!S2874</f>
        <v/>
      </c>
      <c r="T90" s="192" t="n"/>
      <c r="U90" s="194">
        <f>'List01-1'!U2874</f>
        <v/>
      </c>
      <c r="V90" s="196">
        <f>L90-N90-U90</f>
        <v/>
      </c>
      <c r="W90" s="194">
        <f>IF(L90-N90-U90-V90=0,"","Error")</f>
        <v/>
      </c>
    </row>
    <row r="91" ht="14" customHeight="1" thickBot="1">
      <c r="A91" s="27" t="n"/>
      <c r="B91" s="24" t="n"/>
      <c r="C91" s="130" t="n"/>
      <c r="D91" s="28" t="inlineStr">
        <is>
          <t xml:space="preserve">   កម្រៃស្កែនកុងតឺន័រចាប់ពី ៤០ហ្វីត ឡើង</t>
        </is>
      </c>
      <c r="E91" s="69" t="inlineStr">
        <is>
          <t>SFL</t>
        </is>
      </c>
      <c r="F91" s="238" t="n"/>
      <c r="G91" s="239" t="n"/>
      <c r="H91" s="239" t="n"/>
      <c r="I91" s="239" t="n"/>
      <c r="J91" s="240" t="n"/>
      <c r="K91" s="238" t="n"/>
      <c r="L91" s="240">
        <f>'List01-1'!L2875</f>
        <v/>
      </c>
      <c r="M91" s="238" t="n"/>
      <c r="N91" s="240">
        <f>'List01-1'!N2875</f>
        <v/>
      </c>
      <c r="O91" s="238" t="n"/>
      <c r="P91" s="240">
        <f>'List01-1'!P2875</f>
        <v/>
      </c>
      <c r="Q91" s="241">
        <f>N91+P91</f>
        <v/>
      </c>
      <c r="R91" s="238" t="n"/>
      <c r="S91" s="240">
        <f>'List01-1'!S2875</f>
        <v/>
      </c>
      <c r="T91" s="238" t="n"/>
      <c r="U91" s="240">
        <f>'List01-1'!U2875</f>
        <v/>
      </c>
      <c r="V91" s="242">
        <f>L91-N91-U91</f>
        <v/>
      </c>
      <c r="W91" s="240">
        <f>IF(L91-N91-U91-V91=0,"","Error")</f>
        <v/>
      </c>
    </row>
    <row r="92" ht="14" customHeight="1" thickBot="1">
      <c r="A92" s="78" t="inlineStr">
        <is>
          <t>76</t>
        </is>
      </c>
      <c r="B92" s="79" t="inlineStr">
        <is>
          <t>7698</t>
        </is>
      </c>
      <c r="C92" s="95" t="n">
        <v>76981</v>
      </c>
      <c r="D92" s="96" t="inlineStr">
        <is>
          <t xml:space="preserve">ផលហិរញ្ញវត្ថុផ្សេងទៀត </t>
        </is>
      </c>
      <c r="E92" s="90" t="inlineStr">
        <is>
          <t>ORB</t>
        </is>
      </c>
      <c r="F92" s="118" t="n"/>
      <c r="G92" s="257" t="n"/>
      <c r="H92" s="257" t="n"/>
      <c r="I92" s="257" t="n"/>
      <c r="J92" s="258" t="n"/>
      <c r="K92" s="118" t="n"/>
      <c r="L92" s="258">
        <f>'List01-1'!L2876</f>
        <v/>
      </c>
      <c r="M92" s="118" t="n"/>
      <c r="N92" s="258">
        <f>'List01-1'!N2876</f>
        <v/>
      </c>
      <c r="O92" s="118" t="n"/>
      <c r="P92" s="258">
        <f>'List01-1'!P2876</f>
        <v/>
      </c>
      <c r="Q92" s="121">
        <f>N92+P92</f>
        <v/>
      </c>
      <c r="R92" s="118" t="n"/>
      <c r="S92" s="258">
        <f>'List01-1'!S2876</f>
        <v/>
      </c>
      <c r="T92" s="118" t="n"/>
      <c r="U92" s="258">
        <f>'List01-1'!U2876</f>
        <v/>
      </c>
      <c r="V92" s="122">
        <f>L92-N92-U92</f>
        <v/>
      </c>
      <c r="W92" s="258">
        <f>IF(L92-N92-U92-V92=0,"","Error")</f>
        <v/>
      </c>
    </row>
    <row r="93" ht="13" customHeight="1" thickBot="1">
      <c r="A93" s="348" t="n">
        <v>45323</v>
      </c>
      <c r="B93" s="346" t="n"/>
      <c r="C93" s="346" t="n"/>
      <c r="D93" s="346" t="n"/>
      <c r="E93" s="346" t="n"/>
      <c r="F93" s="349" t="n"/>
      <c r="G93" s="156">
        <f>SUM(G94:G99,G100,G112:G121,G122,G123,G129:G133,G134,G135,G149,G166,G172:G174,G175,G179)</f>
        <v/>
      </c>
      <c r="H93" s="156">
        <f>SUM(H94:H99,H100,H112:H121,H122,H123,H129:H133,H134,H135,H149,H166,H172:H174,H175,H179)</f>
        <v/>
      </c>
      <c r="I93" s="156">
        <f>SUM(I94:I99,I100,I112:I121,I122,I123,I129:I133,I134,I135,I149,I166,I172:I174,I175,I179)</f>
        <v/>
      </c>
      <c r="J93" s="157">
        <f>SUM(J94:J99,J100,J112:J121,J122,J123,J129:J133,J134,J135,J149,J166,J172:J174,J175,J179)</f>
        <v/>
      </c>
      <c r="K93" s="155">
        <f>SUM(K94:K99,K100,K112:K121,K122,K123,K129:K133,K134,K135,K149,K166,K172:K174,K175,K179)</f>
        <v/>
      </c>
      <c r="L93" s="157">
        <f>SUM(L94:L99,L100,L112:L121,L122,L123,L129:L133,L134,L135,L149,L166,L172:L174,L175,L179)</f>
        <v/>
      </c>
      <c r="M93" s="155">
        <f>SUM(M94:M99,M100,M112:M121,M122,M123,M129:M133,M134,M135,M149,M166,M172:M174,M175,M179)</f>
        <v/>
      </c>
      <c r="N93" s="157">
        <f>SUM(N94:N99,N100,N112:N121,N122,N123,N129:N133,N134,N135,N149,N166,N172:N174,N175,N179)</f>
        <v/>
      </c>
      <c r="O93" s="155">
        <f>SUM(O94:O99,O100,O112:O121,O122,O123,O129:O133,O134,O135,O149,O166,O172:O174,O175,O179)</f>
        <v/>
      </c>
      <c r="P93" s="157">
        <f>SUM(P94:P99,P100,P112:P121,P122,P123,P129:P133,P134,P135,P149,P166,P172:P174,P175,P179)</f>
        <v/>
      </c>
      <c r="Q93" s="158">
        <f>SUM(Q94:Q99,Q100,Q112:Q121,Q122,Q123,Q129:Q133,Q134,Q135,Q149,Q166,Q172:Q174,Q175,Q179)</f>
        <v/>
      </c>
      <c r="R93" s="155">
        <f>SUM(R94:R99,R100,R112:R121,R122,R123,R129:R133,R134,R135,R149,R166,R172:R174,R175,R179)</f>
        <v/>
      </c>
      <c r="S93" s="157">
        <f>SUM(S94:S99,S100,S112:S121,S122,S123,S129:S133,S134,S135,S149,S166,S172:S174,S175,S179)</f>
        <v/>
      </c>
      <c r="T93" s="155">
        <f>SUM(T94:T99,T100,T112:T121,T122,T123,T129:T133,T134,T135,T149,T166,T172:T174,T175,T179)</f>
        <v/>
      </c>
      <c r="U93" s="157">
        <f>SUM(U94:U99,U100,U112:U121,U122,U123,U129:U133,U134,U135,U149,U166,U172:U174,U175,U179)</f>
        <v/>
      </c>
      <c r="V93" s="159">
        <f>SUM(V94:V99,V100,V112:V121,V122,V123,V129:V133,V134,V135,V149,V166,V172:V174,V175,V179)</f>
        <v/>
      </c>
      <c r="W93" s="157">
        <f>IF(L93-N93-U93-V93=0,"","Error")</f>
        <v/>
      </c>
    </row>
    <row r="94" ht="13" customHeight="1">
      <c r="A94" s="25" t="inlineStr">
        <is>
          <t>70</t>
        </is>
      </c>
      <c r="B94" s="29" t="n">
        <v>7002</v>
      </c>
      <c r="C94" s="20" t="n">
        <v>70025</v>
      </c>
      <c r="D94" s="16" t="inlineStr">
        <is>
          <t>អាករលើតម្លៃបន្ថែម របបនាំចូល (សហគ្រាសប្រេងឥន្ធនៈ)</t>
        </is>
      </c>
      <c r="E94" s="49" t="inlineStr">
        <is>
          <t>VPP</t>
        </is>
      </c>
      <c r="F94" s="123" t="n"/>
      <c r="G94" s="98" t="n"/>
      <c r="H94" s="98" t="n"/>
      <c r="I94" s="98" t="n"/>
      <c r="J94" s="99" t="n"/>
      <c r="K94" s="97" t="n">
        <v>0</v>
      </c>
      <c r="L94" s="99">
        <f>K94+L7</f>
        <v/>
      </c>
      <c r="M94" s="97" t="n">
        <v>0</v>
      </c>
      <c r="N94" s="99">
        <f>M94+N7</f>
        <v/>
      </c>
      <c r="O94" s="97" t="n"/>
      <c r="P94" s="99">
        <f>O94+P7</f>
        <v/>
      </c>
      <c r="Q94" s="100">
        <f>N94+P94</f>
        <v/>
      </c>
      <c r="R94" s="97" t="n"/>
      <c r="S94" s="99">
        <f>R94+S7</f>
        <v/>
      </c>
      <c r="T94" s="97" t="n"/>
      <c r="U94" s="99">
        <f>T94+U7</f>
        <v/>
      </c>
      <c r="V94" s="101">
        <f>L94-N94-U94</f>
        <v/>
      </c>
      <c r="W94" s="99">
        <f>IF(L94-N94-U94-V94=0,"","Error")</f>
        <v/>
      </c>
    </row>
    <row r="95" ht="13" customHeight="1">
      <c r="A95" s="15" t="n"/>
      <c r="B95" s="18" t="n"/>
      <c r="C95" s="21" t="n">
        <v>70026</v>
      </c>
      <c r="D95" s="22" t="inlineStr">
        <is>
          <t>អាករលើតម្លៃបន្ថែម របបនាំចូល (សហគ្រាសផ្សេងៗទៀត)</t>
        </is>
      </c>
      <c r="E95" s="50" t="inlineStr">
        <is>
          <t>VOP</t>
        </is>
      </c>
      <c r="F95" s="184" t="n"/>
      <c r="G95" s="185" t="n"/>
      <c r="H95" s="185" t="n"/>
      <c r="I95" s="185" t="n"/>
      <c r="J95" s="186" t="n"/>
      <c r="K95" s="184" t="n">
        <v>3485400</v>
      </c>
      <c r="L95" s="186">
        <f>K95+L8</f>
        <v/>
      </c>
      <c r="M95" s="184" t="n">
        <v>7663684</v>
      </c>
      <c r="N95" s="186">
        <f>M95+N8</f>
        <v/>
      </c>
      <c r="O95" s="184" t="n"/>
      <c r="P95" s="186">
        <f>O95+P8</f>
        <v/>
      </c>
      <c r="Q95" s="187">
        <f>N95+P95</f>
        <v/>
      </c>
      <c r="R95" s="184" t="n"/>
      <c r="S95" s="186">
        <f>R95+S8</f>
        <v/>
      </c>
      <c r="T95" s="184" t="n"/>
      <c r="U95" s="186">
        <f>T95+U8</f>
        <v/>
      </c>
      <c r="V95" s="188">
        <f>L95-N95-U95</f>
        <v/>
      </c>
      <c r="W95" s="186">
        <f>IF(L95-N95-U95-V95=0,"","Error")</f>
        <v/>
      </c>
    </row>
    <row r="96" ht="14" customHeight="1" thickBot="1">
      <c r="A96" s="15" t="n"/>
      <c r="B96" s="24" t="n"/>
      <c r="C96" s="55" t="n">
        <v>70027</v>
      </c>
      <c r="D96" s="56" t="inlineStr">
        <is>
          <t>អាករលើតម្លៃបន្ថែម របបនាំចូល (ជាបន្ទុករបស់រដ្ឋ)</t>
        </is>
      </c>
      <c r="E96" s="57" t="inlineStr">
        <is>
          <t>VAP</t>
        </is>
      </c>
      <c r="F96" s="107" t="n"/>
      <c r="G96" s="108" t="n"/>
      <c r="H96" s="108" t="n"/>
      <c r="I96" s="108" t="n"/>
      <c r="J96" s="109" t="n"/>
      <c r="K96" s="107" t="n">
        <v>0</v>
      </c>
      <c r="L96" s="109">
        <f>K96+L9</f>
        <v/>
      </c>
      <c r="M96" s="107" t="n">
        <v>0</v>
      </c>
      <c r="N96" s="109">
        <f>M96+N9</f>
        <v/>
      </c>
      <c r="O96" s="107" t="n"/>
      <c r="P96" s="109">
        <f>O96+P9</f>
        <v/>
      </c>
      <c r="Q96" s="110">
        <f>N96+P96</f>
        <v/>
      </c>
      <c r="R96" s="107" t="n"/>
      <c r="S96" s="109">
        <f>R96+S9</f>
        <v/>
      </c>
      <c r="T96" s="107" t="n"/>
      <c r="U96" s="109">
        <f>T96+U9</f>
        <v/>
      </c>
      <c r="V96" s="111">
        <f>L96-N96-U96</f>
        <v/>
      </c>
      <c r="W96" s="109">
        <f>IF(L96-N96-U96-V96=0,"","Error")</f>
        <v/>
      </c>
    </row>
    <row r="97" ht="13" customHeight="1">
      <c r="A97" s="15" t="n"/>
      <c r="B97" s="29" t="n">
        <v>7003</v>
      </c>
      <c r="C97" s="20" t="n">
        <v>70032</v>
      </c>
      <c r="D97" s="16" t="inlineStr">
        <is>
          <t>អាករពិសេសលើទំនិញមួយចំនួន របបនាំចូល (សហគ្រាសប្រេងឥន្ធនៈ)</t>
        </is>
      </c>
      <c r="E97" s="49" t="inlineStr">
        <is>
          <t>SPP</t>
        </is>
      </c>
      <c r="F97" s="97" t="n"/>
      <c r="G97" s="98" t="n"/>
      <c r="H97" s="98" t="n"/>
      <c r="I97" s="98" t="n"/>
      <c r="J97" s="99" t="n"/>
      <c r="K97" s="97" t="n">
        <v>0</v>
      </c>
      <c r="L97" s="99">
        <f>K97+L10</f>
        <v/>
      </c>
      <c r="M97" s="97" t="n">
        <v>0</v>
      </c>
      <c r="N97" s="99">
        <f>M97+N10</f>
        <v/>
      </c>
      <c r="O97" s="97" t="n"/>
      <c r="P97" s="99">
        <f>O97+P10</f>
        <v/>
      </c>
      <c r="Q97" s="100">
        <f>N97+P97</f>
        <v/>
      </c>
      <c r="R97" s="97" t="n"/>
      <c r="S97" s="99">
        <f>R97+S10</f>
        <v/>
      </c>
      <c r="T97" s="97" t="n"/>
      <c r="U97" s="99">
        <f>T97+U10</f>
        <v/>
      </c>
      <c r="V97" s="101">
        <f>L97-N97-U97</f>
        <v/>
      </c>
      <c r="W97" s="99">
        <f>IF(L97-N97-U97-V97=0,"","Error")</f>
        <v/>
      </c>
    </row>
    <row r="98" ht="14" customHeight="1" thickBot="1">
      <c r="A98" s="15" t="n"/>
      <c r="B98" s="24" t="n"/>
      <c r="C98" s="55" t="n">
        <v>70033</v>
      </c>
      <c r="D98" s="56" t="inlineStr">
        <is>
          <t>អាករពិសេសលើទំនិញមួយចំនួន របបនាំចូល (សហគ្រាសផ្សេងៗទៀត)</t>
        </is>
      </c>
      <c r="E98" s="57" t="inlineStr">
        <is>
          <t>SOP</t>
        </is>
      </c>
      <c r="F98" s="107" t="n"/>
      <c r="G98" s="108" t="n"/>
      <c r="H98" s="108" t="n"/>
      <c r="I98" s="108" t="n"/>
      <c r="J98" s="109" t="n"/>
      <c r="K98" s="107" t="n">
        <v>0</v>
      </c>
      <c r="L98" s="109">
        <f>K98+L11</f>
        <v/>
      </c>
      <c r="M98" s="107" t="n">
        <v>5789003</v>
      </c>
      <c r="N98" s="109">
        <f>M98+N11</f>
        <v/>
      </c>
      <c r="O98" s="107" t="n"/>
      <c r="P98" s="109">
        <f>O98+P11</f>
        <v/>
      </c>
      <c r="Q98" s="110">
        <f>N98+P98</f>
        <v/>
      </c>
      <c r="R98" s="107" t="n"/>
      <c r="S98" s="109">
        <f>R98+S11</f>
        <v/>
      </c>
      <c r="T98" s="107" t="n"/>
      <c r="U98" s="109">
        <f>T98+U11</f>
        <v/>
      </c>
      <c r="V98" s="111">
        <f>L98-N98-U98</f>
        <v/>
      </c>
      <c r="W98" s="109">
        <f>IF(L98-N98-U98-V98=0,"","Error")</f>
        <v/>
      </c>
    </row>
    <row r="99" ht="14" customHeight="1" thickBot="1">
      <c r="A99" s="25" t="inlineStr">
        <is>
          <t>71</t>
        </is>
      </c>
      <c r="B99" s="29" t="n">
        <v>7100</v>
      </c>
      <c r="C99" s="125" t="n">
        <v>71001</v>
      </c>
      <c r="D99" s="39" t="inlineStr">
        <is>
          <t>ពន្ធគយពីការនាំចូល</t>
        </is>
      </c>
      <c r="E99" s="51" t="inlineStr">
        <is>
          <t>COP</t>
        </is>
      </c>
      <c r="F99" s="116" t="n"/>
      <c r="G99" s="113" t="n"/>
      <c r="H99" s="113" t="n"/>
      <c r="I99" s="113" t="n"/>
      <c r="J99" s="114" t="n"/>
      <c r="K99" s="116" t="n">
        <v>3607500</v>
      </c>
      <c r="L99" s="114">
        <f>K99+L12</f>
        <v/>
      </c>
      <c r="M99" s="116" t="n">
        <v>8094173</v>
      </c>
      <c r="N99" s="114">
        <f>M99+N12</f>
        <v/>
      </c>
      <c r="O99" s="116" t="n"/>
      <c r="P99" s="114">
        <f>O99+P12</f>
        <v/>
      </c>
      <c r="Q99" s="115">
        <f>N99+P99</f>
        <v/>
      </c>
      <c r="R99" s="116" t="n"/>
      <c r="S99" s="114">
        <f>R99+S12</f>
        <v/>
      </c>
      <c r="T99" s="116" t="n"/>
      <c r="U99" s="114">
        <f>T99+U12</f>
        <v/>
      </c>
      <c r="V99" s="117">
        <f>L99-N99-U99</f>
        <v/>
      </c>
      <c r="W99" s="114">
        <f>IF(L99-N99-U99-V99=0,"","Error")</f>
        <v/>
      </c>
    </row>
    <row r="100" ht="14" customHeight="1" thickBot="1">
      <c r="A100" s="23" t="n"/>
      <c r="B100" s="18" t="n"/>
      <c r="C100" s="129" t="n"/>
      <c r="D100" s="91" t="inlineStr">
        <is>
          <t>សរុបកម្រៃពីការ​ងារគយ</t>
        </is>
      </c>
      <c r="E100" s="92" t="n"/>
      <c r="F100" s="160" t="n"/>
      <c r="G100" s="161">
        <f>G101+G102+G103+G111</f>
        <v/>
      </c>
      <c r="H100" s="161">
        <f>H101+H102+H103+H111</f>
        <v/>
      </c>
      <c r="I100" s="161">
        <f>I101+I102+I103+I111</f>
        <v/>
      </c>
      <c r="J100" s="120">
        <f>J101+J102+J103+J111</f>
        <v/>
      </c>
      <c r="K100" s="160">
        <f>K101+K102+K103+K111</f>
        <v/>
      </c>
      <c r="L100" s="120">
        <f>L101+L102+L103+L111</f>
        <v/>
      </c>
      <c r="M100" s="160">
        <f>M101+M102+M103+M111</f>
        <v/>
      </c>
      <c r="N100" s="120">
        <f>N101+N102+N103+N111</f>
        <v/>
      </c>
      <c r="O100" s="160">
        <f>O101+O102+O103+O111</f>
        <v/>
      </c>
      <c r="P100" s="120">
        <f>P101+P102+P103+P111</f>
        <v/>
      </c>
      <c r="Q100" s="121">
        <f>Q101+Q102+Q103+Q111</f>
        <v/>
      </c>
      <c r="R100" s="160">
        <f>R101+R102+R103+R111</f>
        <v/>
      </c>
      <c r="S100" s="120">
        <f>S101+S102+S103+S111</f>
        <v/>
      </c>
      <c r="T100" s="160">
        <f>T101+T102+T103+T111</f>
        <v/>
      </c>
      <c r="U100" s="120">
        <f>U101+U102+U103+U111</f>
        <v/>
      </c>
      <c r="V100" s="162">
        <f>V101+V102+V103+V111</f>
        <v/>
      </c>
      <c r="W100" s="120">
        <f>IF(L100-N100-U100-V100=0,"","Error")</f>
        <v/>
      </c>
    </row>
    <row r="101" ht="13" customHeight="1">
      <c r="A101" s="23" t="n"/>
      <c r="B101" s="18" t="n"/>
      <c r="C101" s="129" t="n"/>
      <c r="D101" s="17" t="inlineStr">
        <is>
          <t>កម្រៃស្តុកទំនិញក្នុងសន្និធិគយបណ្តោះអាសន្នហួសកាលកំណត់</t>
        </is>
      </c>
      <c r="E101" s="52" t="inlineStr">
        <is>
          <t>OSF</t>
        </is>
      </c>
      <c r="F101" s="163" t="n"/>
      <c r="G101" s="164" t="n"/>
      <c r="H101" s="164" t="n"/>
      <c r="I101" s="164" t="n"/>
      <c r="J101" s="165" t="n"/>
      <c r="K101" s="163" t="n">
        <v>0</v>
      </c>
      <c r="L101" s="165">
        <f>K101+L14</f>
        <v/>
      </c>
      <c r="M101" s="163" t="n">
        <v>0</v>
      </c>
      <c r="N101" s="165">
        <f>M101+N14</f>
        <v/>
      </c>
      <c r="O101" s="163" t="n"/>
      <c r="P101" s="165">
        <f>O101+P14</f>
        <v/>
      </c>
      <c r="Q101" s="166">
        <f>N101+P101</f>
        <v/>
      </c>
      <c r="R101" s="163" t="n"/>
      <c r="S101" s="165">
        <f>R101+S14</f>
        <v/>
      </c>
      <c r="T101" s="163" t="n"/>
      <c r="U101" s="165">
        <f>T101+U14</f>
        <v/>
      </c>
      <c r="V101" s="167">
        <f>L101-N101-U101</f>
        <v/>
      </c>
      <c r="W101" s="165">
        <f>IF(L101-N101-U101-V101=0,"","Error")</f>
        <v/>
      </c>
    </row>
    <row r="102" ht="14" customHeight="1" thickBot="1">
      <c r="A102" s="23" t="n"/>
      <c r="B102" s="18" t="n"/>
      <c r="C102" s="129" t="n"/>
      <c r="D102" s="82" t="inlineStr">
        <is>
          <t>កម្រៃទំនិញនាំចូលសម្រាប់លក់ក្នុងអគារលក់ទំនិញរួចពន្ធ</t>
        </is>
      </c>
      <c r="E102" s="83" t="inlineStr">
        <is>
          <t>DSF</t>
        </is>
      </c>
      <c r="F102" s="168" t="n"/>
      <c r="G102" s="169" t="n"/>
      <c r="H102" s="169" t="n"/>
      <c r="I102" s="169" t="n"/>
      <c r="J102" s="170" t="n"/>
      <c r="K102" s="168" t="n">
        <v>0</v>
      </c>
      <c r="L102" s="170">
        <f>K102+L15</f>
        <v/>
      </c>
      <c r="M102" s="168" t="n">
        <v>0</v>
      </c>
      <c r="N102" s="170">
        <f>M102+N15</f>
        <v/>
      </c>
      <c r="O102" s="168" t="n"/>
      <c r="P102" s="170">
        <f>O102+P15</f>
        <v/>
      </c>
      <c r="Q102" s="171">
        <f>N102+P102</f>
        <v/>
      </c>
      <c r="R102" s="168" t="n"/>
      <c r="S102" s="170">
        <f>R102+S15</f>
        <v/>
      </c>
      <c r="T102" s="168" t="n"/>
      <c r="U102" s="170">
        <f>T102+U15</f>
        <v/>
      </c>
      <c r="V102" s="172">
        <f>L102-N102-U102</f>
        <v/>
      </c>
      <c r="W102" s="170">
        <f>IF(L102-N102-U102-V102=0,"","Error")</f>
        <v/>
      </c>
    </row>
    <row r="103" ht="14" customHeight="1" thickBot="1">
      <c r="A103" s="23" t="n"/>
      <c r="B103" s="18" t="n"/>
      <c r="C103" s="129" t="n"/>
      <c r="D103" s="93" t="inlineStr">
        <is>
          <t>សរុបកម្រៃឆ្លងកាត់ (មាតិកាចាស់)</t>
        </is>
      </c>
      <c r="E103" s="94" t="inlineStr">
        <is>
          <t>TRF</t>
        </is>
      </c>
      <c r="F103" s="160" t="n"/>
      <c r="G103" s="161">
        <f>SUM(G104:G110)</f>
        <v/>
      </c>
      <c r="H103" s="161">
        <f>SUM(H104:H110)</f>
        <v/>
      </c>
      <c r="I103" s="161">
        <f>SUM(I104:I110)</f>
        <v/>
      </c>
      <c r="J103" s="120">
        <f>SUM(J104:J110)</f>
        <v/>
      </c>
      <c r="K103" s="160" t="n">
        <v>0</v>
      </c>
      <c r="L103" s="120">
        <f>SUM(L104:L110)</f>
        <v/>
      </c>
      <c r="M103" s="160" t="n">
        <v>0</v>
      </c>
      <c r="N103" s="120">
        <f>SUM(N104:N110)</f>
        <v/>
      </c>
      <c r="O103" s="160">
        <f>SUM(O104:O110)</f>
        <v/>
      </c>
      <c r="P103" s="120">
        <f>SUM(P104:P110)</f>
        <v/>
      </c>
      <c r="Q103" s="121">
        <f>SUM(Q104:Q110)</f>
        <v/>
      </c>
      <c r="R103" s="160">
        <f>SUM(R104:R110)</f>
        <v/>
      </c>
      <c r="S103" s="120">
        <f>SUM(S104:S110)</f>
        <v/>
      </c>
      <c r="T103" s="160">
        <f>SUM(T104:T110)</f>
        <v/>
      </c>
      <c r="U103" s="120">
        <f>SUM(U104:U110)</f>
        <v/>
      </c>
      <c r="V103" s="162">
        <f>SUM(V104:V110)</f>
        <v/>
      </c>
      <c r="W103" s="120">
        <f>IF(L103-N103-U103-V103=0,"","Error")</f>
        <v/>
      </c>
    </row>
    <row r="104" ht="26" customHeight="1">
      <c r="A104" s="23" t="n"/>
      <c r="B104" s="18" t="n"/>
      <c r="C104" s="129" t="n"/>
      <c r="D10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04" s="53" t="inlineStr">
        <is>
          <t>TFT</t>
        </is>
      </c>
      <c r="F104" s="173" t="n"/>
      <c r="G104" s="174" t="n"/>
      <c r="H104" s="174" t="n"/>
      <c r="I104" s="174" t="n"/>
      <c r="J104" s="175" t="n"/>
      <c r="K104" s="173" t="n">
        <v>0</v>
      </c>
      <c r="L104" s="175">
        <f>K104+L17</f>
        <v/>
      </c>
      <c r="M104" s="173" t="n">
        <v>0</v>
      </c>
      <c r="N104" s="175">
        <f>M104+N17</f>
        <v/>
      </c>
      <c r="O104" s="173" t="n"/>
      <c r="P104" s="175">
        <f>O104+P17</f>
        <v/>
      </c>
      <c r="Q104" s="176">
        <f>N104+P104</f>
        <v/>
      </c>
      <c r="R104" s="173" t="n"/>
      <c r="S104" s="175">
        <f>R104+S17</f>
        <v/>
      </c>
      <c r="T104" s="173" t="n"/>
      <c r="U104" s="175">
        <f>T104+U17</f>
        <v/>
      </c>
      <c r="V104" s="177">
        <f>L104-N104-U104</f>
        <v/>
      </c>
      <c r="W104" s="175">
        <f>IF(L104-N104-U104-V104=0,"","Error")</f>
        <v/>
      </c>
    </row>
    <row r="105" ht="13" customHeight="1">
      <c r="A105" s="23" t="n"/>
      <c r="B105" s="18" t="n"/>
      <c r="C105" s="129" t="n"/>
      <c r="D10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05" s="54" t="inlineStr">
        <is>
          <t>TFF</t>
        </is>
      </c>
      <c r="F105" s="178" t="n"/>
      <c r="G105" s="179" t="n"/>
      <c r="H105" s="179" t="n"/>
      <c r="I105" s="179" t="n"/>
      <c r="J105" s="180" t="n"/>
      <c r="K105" s="178" t="n">
        <v>0</v>
      </c>
      <c r="L105" s="180">
        <f>K105+L18</f>
        <v/>
      </c>
      <c r="M105" s="178" t="n">
        <v>0</v>
      </c>
      <c r="N105" s="180">
        <f>M105+N18</f>
        <v/>
      </c>
      <c r="O105" s="178" t="n"/>
      <c r="P105" s="180">
        <f>O105+P18</f>
        <v/>
      </c>
      <c r="Q105" s="181">
        <f>N105+P105</f>
        <v/>
      </c>
      <c r="R105" s="178" t="n"/>
      <c r="S105" s="180">
        <f>R105+S18</f>
        <v/>
      </c>
      <c r="T105" s="178" t="n"/>
      <c r="U105" s="180">
        <f>T105+U18</f>
        <v/>
      </c>
      <c r="V105" s="182">
        <f>L105-N105-U105</f>
        <v/>
      </c>
      <c r="W105" s="180">
        <f>IF(L105-N105-U105-V105=0,"","Error")</f>
        <v/>
      </c>
    </row>
    <row r="106" ht="13" customHeight="1">
      <c r="A106" s="23" t="n"/>
      <c r="B106" s="18" t="n"/>
      <c r="C106" s="129" t="n"/>
      <c r="D106" s="38" t="inlineStr">
        <is>
          <t xml:space="preserve">   កម្រៃឆ្លងកាត់ទំនិញមិនផ្ទុកក្នុងកុងតឺន័រ (មាតិកាចាស់)</t>
        </is>
      </c>
      <c r="E106" s="54" t="inlineStr">
        <is>
          <t>TFN</t>
        </is>
      </c>
      <c r="F106" s="178" t="n"/>
      <c r="G106" s="179" t="n"/>
      <c r="H106" s="179" t="n"/>
      <c r="I106" s="179" t="n"/>
      <c r="J106" s="180" t="n"/>
      <c r="K106" s="178" t="n">
        <v>0</v>
      </c>
      <c r="L106" s="180">
        <f>K106+L19</f>
        <v/>
      </c>
      <c r="M106" s="178" t="n">
        <v>0</v>
      </c>
      <c r="N106" s="180">
        <f>M106+N19</f>
        <v/>
      </c>
      <c r="O106" s="178" t="n"/>
      <c r="P106" s="180">
        <f>O106+P19</f>
        <v/>
      </c>
      <c r="Q106" s="181">
        <f>N106+P106</f>
        <v/>
      </c>
      <c r="R106" s="178" t="n"/>
      <c r="S106" s="180">
        <f>R106+S19</f>
        <v/>
      </c>
      <c r="T106" s="178" t="n"/>
      <c r="U106" s="180">
        <f>T106+U19</f>
        <v/>
      </c>
      <c r="V106" s="182">
        <f>L106-N106-U106</f>
        <v/>
      </c>
      <c r="W106" s="180">
        <f>IF(L106-N106-U106-V106=0,"","Error")</f>
        <v/>
      </c>
    </row>
    <row r="107" ht="13" customHeight="1">
      <c r="A107" s="23" t="n"/>
      <c r="B107" s="18" t="n"/>
      <c r="C107" s="129" t="n"/>
      <c r="D107" s="38" t="inlineStr">
        <is>
          <t xml:space="preserve">   កម្រៃឆ្លងកាត់គោ ក្របី និងសេះរស់ (មាតិកាចាស់)</t>
        </is>
      </c>
      <c r="E107" s="54" t="inlineStr">
        <is>
          <t>TFB</t>
        </is>
      </c>
      <c r="F107" s="178" t="n"/>
      <c r="G107" s="179" t="n"/>
      <c r="H107" s="179" t="n"/>
      <c r="I107" s="179" t="n"/>
      <c r="J107" s="180" t="n"/>
      <c r="K107" s="178" t="n">
        <v>0</v>
      </c>
      <c r="L107" s="180">
        <f>K107+L20</f>
        <v/>
      </c>
      <c r="M107" s="178" t="n">
        <v>0</v>
      </c>
      <c r="N107" s="180">
        <f>M107+N20</f>
        <v/>
      </c>
      <c r="O107" s="178" t="n"/>
      <c r="P107" s="180">
        <f>O107+P20</f>
        <v/>
      </c>
      <c r="Q107" s="181">
        <f>N107+P107</f>
        <v/>
      </c>
      <c r="R107" s="178" t="n"/>
      <c r="S107" s="180">
        <f>R107+S20</f>
        <v/>
      </c>
      <c r="T107" s="178" t="n"/>
      <c r="U107" s="180">
        <f>T107+U20</f>
        <v/>
      </c>
      <c r="V107" s="182">
        <f>L107-N107-U107</f>
        <v/>
      </c>
      <c r="W107" s="180">
        <f>IF(L107-N107-U107-V107=0,"","Error")</f>
        <v/>
      </c>
    </row>
    <row r="108" ht="13" customHeight="1">
      <c r="A108" s="23" t="n"/>
      <c r="B108" s="18" t="n"/>
      <c r="C108" s="129" t="n"/>
      <c r="D108" s="38" t="inlineStr">
        <is>
          <t xml:space="preserve">   កម្រៃឆ្លងកាត់ជ្រូក ចៀម និងពពែរស់ (មាតិកាចាស់)</t>
        </is>
      </c>
      <c r="E108" s="54" t="inlineStr">
        <is>
          <t>TFS</t>
        </is>
      </c>
      <c r="F108" s="178" t="n"/>
      <c r="G108" s="179" t="n"/>
      <c r="H108" s="179" t="n"/>
      <c r="I108" s="179" t="n"/>
      <c r="J108" s="180" t="n"/>
      <c r="K108" s="178" t="n">
        <v>0</v>
      </c>
      <c r="L108" s="180">
        <f>K108+L21</f>
        <v/>
      </c>
      <c r="M108" s="178" t="n">
        <v>0</v>
      </c>
      <c r="N108" s="180">
        <f>M108+N21</f>
        <v/>
      </c>
      <c r="O108" s="178" t="n"/>
      <c r="P108" s="180">
        <f>O108+P21</f>
        <v/>
      </c>
      <c r="Q108" s="181">
        <f>N108+P108</f>
        <v/>
      </c>
      <c r="R108" s="178" t="n"/>
      <c r="S108" s="180">
        <f>R108+S21</f>
        <v/>
      </c>
      <c r="T108" s="178" t="n"/>
      <c r="U108" s="180">
        <f>T108+U21</f>
        <v/>
      </c>
      <c r="V108" s="182">
        <f>L108-N108-U108</f>
        <v/>
      </c>
      <c r="W108" s="180">
        <f>IF(L108-N108-U108-V108=0,"","Error")</f>
        <v/>
      </c>
    </row>
    <row r="109" ht="13" customHeight="1">
      <c r="A109" s="23" t="n"/>
      <c r="B109" s="18" t="n"/>
      <c r="C109" s="129" t="n"/>
      <c r="D109" s="38" t="inlineStr">
        <is>
          <t xml:space="preserve">   កម្រៃឆ្លងកាត់សត្វស្លាប (មាន់ ទា...) (មាតិកាចាស់)</t>
        </is>
      </c>
      <c r="E109" s="54" t="inlineStr">
        <is>
          <t>TFP</t>
        </is>
      </c>
      <c r="F109" s="178" t="n"/>
      <c r="G109" s="179" t="n"/>
      <c r="H109" s="179" t="n"/>
      <c r="I109" s="179" t="n"/>
      <c r="J109" s="180" t="n"/>
      <c r="K109" s="178" t="n">
        <v>0</v>
      </c>
      <c r="L109" s="180">
        <f>K109+L22</f>
        <v/>
      </c>
      <c r="M109" s="178" t="n">
        <v>0</v>
      </c>
      <c r="N109" s="180">
        <f>M109+N22</f>
        <v/>
      </c>
      <c r="O109" s="178" t="n"/>
      <c r="P109" s="180">
        <f>O109+P22</f>
        <v/>
      </c>
      <c r="Q109" s="181">
        <f>N109+P109</f>
        <v/>
      </c>
      <c r="R109" s="178" t="n"/>
      <c r="S109" s="180">
        <f>R109+S22</f>
        <v/>
      </c>
      <c r="T109" s="178" t="n"/>
      <c r="U109" s="180">
        <f>T109+U22</f>
        <v/>
      </c>
      <c r="V109" s="182">
        <f>L109-N109-U109</f>
        <v/>
      </c>
      <c r="W109" s="180">
        <f>IF(L109-N109-U109-V109=0,"","Error")</f>
        <v/>
      </c>
    </row>
    <row r="110" ht="13" customHeight="1">
      <c r="A110" s="23" t="n"/>
      <c r="B110" s="18" t="n"/>
      <c r="C110" s="129" t="n"/>
      <c r="D110" s="38" t="inlineStr">
        <is>
          <t xml:space="preserve">   កម្រៃឆ្លងកាត់ផលិតផលជលផល (មាតិកាចាស់)</t>
        </is>
      </c>
      <c r="E110" s="54" t="inlineStr">
        <is>
          <t>TFA</t>
        </is>
      </c>
      <c r="F110" s="178" t="n"/>
      <c r="G110" s="179" t="n"/>
      <c r="H110" s="179" t="n"/>
      <c r="I110" s="179" t="n"/>
      <c r="J110" s="180" t="n"/>
      <c r="K110" s="178" t="n">
        <v>0</v>
      </c>
      <c r="L110" s="180">
        <f>K110+L23</f>
        <v/>
      </c>
      <c r="M110" s="178" t="n">
        <v>0</v>
      </c>
      <c r="N110" s="180">
        <f>M110+N23</f>
        <v/>
      </c>
      <c r="O110" s="178" t="n"/>
      <c r="P110" s="180">
        <f>O110+P23</f>
        <v/>
      </c>
      <c r="Q110" s="181">
        <f>N110+P110</f>
        <v/>
      </c>
      <c r="R110" s="178" t="n"/>
      <c r="S110" s="180">
        <f>R110+S23</f>
        <v/>
      </c>
      <c r="T110" s="178" t="n"/>
      <c r="U110" s="180">
        <f>T110+U23</f>
        <v/>
      </c>
      <c r="V110" s="182">
        <f>L110-N110-U110</f>
        <v/>
      </c>
      <c r="W110" s="180">
        <f>IF(L110-N110-U110-V110=0,"","Error")</f>
        <v/>
      </c>
    </row>
    <row r="111" ht="13" customHeight="1">
      <c r="A111" s="23" t="n"/>
      <c r="B111" s="18" t="n"/>
      <c r="C111" s="183" t="n"/>
      <c r="D111" s="22" t="inlineStr">
        <is>
          <t>កម្រៃផ្សេងៗ</t>
        </is>
      </c>
      <c r="E111" s="50" t="inlineStr">
        <is>
          <t>OFS</t>
        </is>
      </c>
      <c r="F111" s="184" t="n"/>
      <c r="G111" s="185" t="n"/>
      <c r="H111" s="185" t="n"/>
      <c r="I111" s="185" t="n"/>
      <c r="J111" s="186" t="n"/>
      <c r="K111" s="184" t="n">
        <v>0</v>
      </c>
      <c r="L111" s="186">
        <f>K111+L24</f>
        <v/>
      </c>
      <c r="M111" s="184" t="n">
        <v>0</v>
      </c>
      <c r="N111" s="186">
        <f>M111+N24</f>
        <v/>
      </c>
      <c r="O111" s="184" t="n"/>
      <c r="P111" s="186">
        <f>O111+P24</f>
        <v/>
      </c>
      <c r="Q111" s="187">
        <f>N111+P111</f>
        <v/>
      </c>
      <c r="R111" s="184" t="n"/>
      <c r="S111" s="186">
        <f>R111+S24</f>
        <v/>
      </c>
      <c r="T111" s="184" t="n"/>
      <c r="U111" s="186">
        <f>T111+U24</f>
        <v/>
      </c>
      <c r="V111" s="188">
        <f>L111-N111-U111</f>
        <v/>
      </c>
      <c r="W111" s="186">
        <f>IF(L111-N111-U111-V111=0,"","Error")</f>
        <v/>
      </c>
    </row>
    <row r="112" ht="13" customHeight="1">
      <c r="A112" s="15" t="n"/>
      <c r="B112" s="18" t="n"/>
      <c r="C112" s="21" t="n">
        <v>71003</v>
      </c>
      <c r="D112" s="22" t="inlineStr">
        <is>
          <t>ពន្ធគយលើផលិតផលតេលសិលា</t>
        </is>
      </c>
      <c r="E112" s="50" t="inlineStr">
        <is>
          <t>CPP</t>
        </is>
      </c>
      <c r="F112" s="184" t="n"/>
      <c r="G112" s="185" t="n"/>
      <c r="H112" s="185" t="n"/>
      <c r="I112" s="185" t="n"/>
      <c r="J112" s="186" t="n"/>
      <c r="K112" s="184" t="n">
        <v>0</v>
      </c>
      <c r="L112" s="186">
        <f>K112+L25</f>
        <v/>
      </c>
      <c r="M112" s="184" t="n">
        <v>0</v>
      </c>
      <c r="N112" s="186">
        <f>M112+N25</f>
        <v/>
      </c>
      <c r="O112" s="184" t="n"/>
      <c r="P112" s="186">
        <f>O112+P25</f>
        <v/>
      </c>
      <c r="Q112" s="187">
        <f>N112+P112</f>
        <v/>
      </c>
      <c r="R112" s="184" t="n"/>
      <c r="S112" s="186">
        <f>R112+S25</f>
        <v/>
      </c>
      <c r="T112" s="184" t="n"/>
      <c r="U112" s="186">
        <f>T112+U25</f>
        <v/>
      </c>
      <c r="V112" s="188">
        <f>L112-N112-U112</f>
        <v/>
      </c>
      <c r="W112" s="186">
        <f>IF(L112-N112-U112-V112=0,"","Error")</f>
        <v/>
      </c>
    </row>
    <row r="113" ht="13" customHeight="1">
      <c r="A113" s="15" t="n"/>
      <c r="B113" s="18" t="n"/>
      <c r="C113" s="21" t="n">
        <v>71004</v>
      </c>
      <c r="D113" s="22" t="inlineStr">
        <is>
          <t>អាករបន្ថែមលើផលិតផលតេលសិលាសម្រាប់ថែទាំផ្លូវថ្នល់</t>
        </is>
      </c>
      <c r="E113" s="50" t="inlineStr">
        <is>
          <t>ATP</t>
        </is>
      </c>
      <c r="F113" s="184" t="n"/>
      <c r="G113" s="185" t="n"/>
      <c r="H113" s="185" t="n"/>
      <c r="I113" s="185" t="n"/>
      <c r="J113" s="186" t="n"/>
      <c r="K113" s="184" t="n">
        <v>0</v>
      </c>
      <c r="L113" s="186">
        <f>K113+L26</f>
        <v/>
      </c>
      <c r="M113" s="184" t="n">
        <v>0</v>
      </c>
      <c r="N113" s="186">
        <f>M113+N26</f>
        <v/>
      </c>
      <c r="O113" s="184" t="n"/>
      <c r="P113" s="186">
        <f>O113+P26</f>
        <v/>
      </c>
      <c r="Q113" s="187">
        <f>N113+P113</f>
        <v/>
      </c>
      <c r="R113" s="184" t="n"/>
      <c r="S113" s="186">
        <f>R113+S26</f>
        <v/>
      </c>
      <c r="T113" s="184" t="n"/>
      <c r="U113" s="186">
        <f>T113+U26</f>
        <v/>
      </c>
      <c r="V113" s="188">
        <f>L113-N113-U113</f>
        <v/>
      </c>
      <c r="W113" s="186">
        <f>IF(L113-N113-U113-V113=0,"","Error")</f>
        <v/>
      </c>
    </row>
    <row r="114" ht="13" customHeight="1">
      <c r="A114" s="15" t="n"/>
      <c r="B114" s="18" t="n"/>
      <c r="C114" s="21" t="n">
        <v>71005</v>
      </c>
      <c r="D114" s="22" t="inlineStr">
        <is>
          <t>ផលពីការលក់ទំនិញរឹបអូស និងទំនិញគ្មានការទាមទារ</t>
        </is>
      </c>
      <c r="E114" s="50" t="inlineStr">
        <is>
          <t>AUC</t>
        </is>
      </c>
      <c r="F114" s="184" t="n"/>
      <c r="G114" s="185" t="n"/>
      <c r="H114" s="185" t="n"/>
      <c r="I114" s="185" t="n"/>
      <c r="J114" s="186" t="n"/>
      <c r="K114" s="184" t="n">
        <v>0</v>
      </c>
      <c r="L114" s="186">
        <f>K114+L27</f>
        <v/>
      </c>
      <c r="M114" s="184" t="n">
        <v>0</v>
      </c>
      <c r="N114" s="186">
        <f>M114+N27</f>
        <v/>
      </c>
      <c r="O114" s="184" t="n"/>
      <c r="P114" s="186">
        <f>O114+P27</f>
        <v/>
      </c>
      <c r="Q114" s="187">
        <f>N114+P114</f>
        <v/>
      </c>
      <c r="R114" s="184" t="n"/>
      <c r="S114" s="186">
        <f>R114+S27</f>
        <v/>
      </c>
      <c r="T114" s="184" t="n"/>
      <c r="U114" s="186">
        <f>T114+U27</f>
        <v/>
      </c>
      <c r="V114" s="188">
        <f>L114-N114-U114</f>
        <v/>
      </c>
      <c r="W114" s="186">
        <f>IF(L114-N114-U114-V114=0,"","Error")</f>
        <v/>
      </c>
    </row>
    <row r="115" ht="13" customHeight="1">
      <c r="A115" s="15" t="n"/>
      <c r="B115" s="18" t="n"/>
      <c r="C115" s="21" t="n">
        <v>71006</v>
      </c>
      <c r="D115" s="22" t="inlineStr">
        <is>
          <t>ពិន័យផ្សេងៗលើការនាំចូល</t>
        </is>
      </c>
      <c r="E115" s="50" t="inlineStr">
        <is>
          <t>PIM</t>
        </is>
      </c>
      <c r="F115" s="184" t="n"/>
      <c r="G115" s="185" t="n"/>
      <c r="H115" s="185" t="n"/>
      <c r="I115" s="185" t="n"/>
      <c r="J115" s="186" t="n"/>
      <c r="K115" s="184" t="n">
        <v>0</v>
      </c>
      <c r="L115" s="186">
        <f>K115+L28</f>
        <v/>
      </c>
      <c r="M115" s="184" t="n">
        <v>0</v>
      </c>
      <c r="N115" s="186">
        <f>M115+N28</f>
        <v/>
      </c>
      <c r="O115" s="184" t="n"/>
      <c r="P115" s="186">
        <f>O115+P28</f>
        <v/>
      </c>
      <c r="Q115" s="187">
        <f>N115+P115</f>
        <v/>
      </c>
      <c r="R115" s="184" t="n"/>
      <c r="S115" s="186">
        <f>R115+S28</f>
        <v/>
      </c>
      <c r="T115" s="184" t="n"/>
      <c r="U115" s="186">
        <f>T115+U28</f>
        <v/>
      </c>
      <c r="V115" s="188">
        <f>L115-N115-U115</f>
        <v/>
      </c>
      <c r="W115" s="186">
        <f>IF(L115-N115-U115-V115=0,"","Error")</f>
        <v/>
      </c>
    </row>
    <row r="116" ht="14" customHeight="1" thickBot="1">
      <c r="A116" s="15" t="n"/>
      <c r="B116" s="24" t="n"/>
      <c r="C116" s="55" t="n">
        <v>71007</v>
      </c>
      <c r="D116" s="56" t="inlineStr">
        <is>
          <t>ពន្ធនាំចូល (ជាបន្ទុករបស់រដ្ឋ)</t>
        </is>
      </c>
      <c r="E116" s="57" t="inlineStr">
        <is>
          <t>CRP</t>
        </is>
      </c>
      <c r="F116" s="107" t="n"/>
      <c r="G116" s="108" t="n"/>
      <c r="H116" s="108" t="n"/>
      <c r="I116" s="108" t="n"/>
      <c r="J116" s="109" t="n"/>
      <c r="K116" s="107" t="n">
        <v>0</v>
      </c>
      <c r="L116" s="109">
        <f>K116+L29</f>
        <v/>
      </c>
      <c r="M116" s="107" t="n">
        <v>0</v>
      </c>
      <c r="N116" s="109">
        <f>M116+N29</f>
        <v/>
      </c>
      <c r="O116" s="107" t="n"/>
      <c r="P116" s="109">
        <f>O116+P29</f>
        <v/>
      </c>
      <c r="Q116" s="110">
        <f>N116+P116</f>
        <v/>
      </c>
      <c r="R116" s="107" t="n"/>
      <c r="S116" s="109">
        <f>R116+S29</f>
        <v/>
      </c>
      <c r="T116" s="107" t="n"/>
      <c r="U116" s="109">
        <f>T116+U29</f>
        <v/>
      </c>
      <c r="V116" s="111">
        <f>L116-N116-U116</f>
        <v/>
      </c>
      <c r="W116" s="109">
        <f>IF(L116-N116-U116-V116=0,"","Error")</f>
        <v/>
      </c>
    </row>
    <row r="117" ht="13" customHeight="1">
      <c r="A117" s="15" t="n"/>
      <c r="B117" s="19" t="inlineStr">
        <is>
          <t>7101</t>
        </is>
      </c>
      <c r="C117" s="20" t="n">
        <v>71011</v>
      </c>
      <c r="D117" s="16" t="inlineStr">
        <is>
          <t>អាករលើការនាំចេញឈើ</t>
        </is>
      </c>
      <c r="E117" s="49" t="inlineStr">
        <is>
          <t>ETW</t>
        </is>
      </c>
      <c r="F117" s="97" t="n"/>
      <c r="G117" s="98" t="n"/>
      <c r="H117" s="98" t="n"/>
      <c r="I117" s="98" t="n"/>
      <c r="J117" s="99" t="n"/>
      <c r="K117" s="97" t="n">
        <v>0</v>
      </c>
      <c r="L117" s="99">
        <f>K117+L30</f>
        <v/>
      </c>
      <c r="M117" s="97" t="n">
        <v>0</v>
      </c>
      <c r="N117" s="99">
        <f>M117+N30</f>
        <v/>
      </c>
      <c r="O117" s="97" t="n"/>
      <c r="P117" s="99">
        <f>O117+P30</f>
        <v/>
      </c>
      <c r="Q117" s="100">
        <f>N117+P117</f>
        <v/>
      </c>
      <c r="R117" s="97" t="n"/>
      <c r="S117" s="99">
        <f>R117+S30</f>
        <v/>
      </c>
      <c r="T117" s="97" t="n"/>
      <c r="U117" s="99">
        <f>T117+U30</f>
        <v/>
      </c>
      <c r="V117" s="101">
        <f>L117-N117-U117</f>
        <v/>
      </c>
      <c r="W117" s="99">
        <f>IF(L117-N117-U117-V117=0,"","Error")</f>
        <v/>
      </c>
    </row>
    <row r="118" ht="13" customHeight="1">
      <c r="A118" s="15" t="n"/>
      <c r="B118" s="18" t="n"/>
      <c r="C118" s="21" t="n">
        <v>71012</v>
      </c>
      <c r="D118" s="22" t="inlineStr">
        <is>
          <t>អាករលើការនាំចេញកៅស៊ូ</t>
        </is>
      </c>
      <c r="E118" s="50" t="inlineStr">
        <is>
          <t>ETR</t>
        </is>
      </c>
      <c r="F118" s="184" t="n"/>
      <c r="G118" s="185" t="n"/>
      <c r="H118" s="185" t="n"/>
      <c r="I118" s="185" t="n"/>
      <c r="J118" s="186" t="n"/>
      <c r="K118" s="184" t="n">
        <v>0</v>
      </c>
      <c r="L118" s="186">
        <f>K118+L31</f>
        <v/>
      </c>
      <c r="M118" s="184" t="n">
        <v>0</v>
      </c>
      <c r="N118" s="186">
        <f>M118+N31</f>
        <v/>
      </c>
      <c r="O118" s="184" t="n"/>
      <c r="P118" s="186">
        <f>O118+P31</f>
        <v/>
      </c>
      <c r="Q118" s="187">
        <f>N118+P118</f>
        <v/>
      </c>
      <c r="R118" s="184" t="n"/>
      <c r="S118" s="186">
        <f>R118+S31</f>
        <v/>
      </c>
      <c r="T118" s="184" t="n"/>
      <c r="U118" s="186">
        <f>T118+U31</f>
        <v/>
      </c>
      <c r="V118" s="188">
        <f>L118-N118-U118</f>
        <v/>
      </c>
      <c r="W118" s="186">
        <f>IF(L118-N118-U118-V118=0,"","Error")</f>
        <v/>
      </c>
    </row>
    <row r="119" ht="13" customHeight="1">
      <c r="A119" s="15" t="n"/>
      <c r="B119" s="18" t="n"/>
      <c r="C119" s="21" t="n">
        <v>71013</v>
      </c>
      <c r="D119" s="22" t="inlineStr">
        <is>
          <t>អាករលើការនាំចេញផលិតផលតេលសិលា</t>
        </is>
      </c>
      <c r="E119" s="50" t="inlineStr">
        <is>
          <t>ETP</t>
        </is>
      </c>
      <c r="F119" s="184" t="n"/>
      <c r="G119" s="185" t="n"/>
      <c r="H119" s="185" t="n"/>
      <c r="I119" s="185" t="n"/>
      <c r="J119" s="186" t="n"/>
      <c r="K119" s="184" t="n">
        <v>0</v>
      </c>
      <c r="L119" s="186">
        <f>K119+L32</f>
        <v/>
      </c>
      <c r="M119" s="184" t="n">
        <v>0</v>
      </c>
      <c r="N119" s="186">
        <f>M119+N32</f>
        <v/>
      </c>
      <c r="O119" s="184" t="n"/>
      <c r="P119" s="186">
        <f>O119+P32</f>
        <v/>
      </c>
      <c r="Q119" s="187">
        <f>N119+P119</f>
        <v/>
      </c>
      <c r="R119" s="184" t="n"/>
      <c r="S119" s="186">
        <f>R119+S32</f>
        <v/>
      </c>
      <c r="T119" s="184" t="n"/>
      <c r="U119" s="186">
        <f>T119+U32</f>
        <v/>
      </c>
      <c r="V119" s="188">
        <f>L119-N119-U119</f>
        <v/>
      </c>
      <c r="W119" s="186">
        <f>IF(L119-N119-U119-V119=0,"","Error")</f>
        <v/>
      </c>
    </row>
    <row r="120" ht="13" customHeight="1">
      <c r="A120" s="15" t="n"/>
      <c r="B120" s="18" t="n"/>
      <c r="C120" s="21" t="n">
        <v>71014</v>
      </c>
      <c r="D120" s="22" t="inlineStr">
        <is>
          <t>អាករលើការនាំចេញទំនិញផ្សេងៗ</t>
        </is>
      </c>
      <c r="E120" s="50" t="inlineStr">
        <is>
          <t>ETO</t>
        </is>
      </c>
      <c r="F120" s="184" t="n"/>
      <c r="G120" s="185" t="n"/>
      <c r="H120" s="185" t="n"/>
      <c r="I120" s="185" t="n"/>
      <c r="J120" s="186" t="n"/>
      <c r="K120" s="184" t="n">
        <v>0</v>
      </c>
      <c r="L120" s="186">
        <f>K120+L33</f>
        <v/>
      </c>
      <c r="M120" s="184" t="n">
        <v>0</v>
      </c>
      <c r="N120" s="186">
        <f>M120+N33</f>
        <v/>
      </c>
      <c r="O120" s="184" t="n"/>
      <c r="P120" s="186">
        <f>O120+P33</f>
        <v/>
      </c>
      <c r="Q120" s="187">
        <f>N120+P120</f>
        <v/>
      </c>
      <c r="R120" s="184" t="n"/>
      <c r="S120" s="186">
        <f>R120+S33</f>
        <v/>
      </c>
      <c r="T120" s="184" t="n"/>
      <c r="U120" s="186">
        <f>T120+U33</f>
        <v/>
      </c>
      <c r="V120" s="188">
        <f>L120-N120-U120</f>
        <v/>
      </c>
      <c r="W120" s="186">
        <f>IF(L120-N120-U120-V120=0,"","Error")</f>
        <v/>
      </c>
    </row>
    <row r="121" ht="14" customHeight="1" thickBot="1">
      <c r="A121" s="81" t="n"/>
      <c r="B121" s="24" t="n"/>
      <c r="C121" s="55" t="n">
        <v>71016</v>
      </c>
      <c r="D121" s="56" t="inlineStr">
        <is>
          <t>ពិន័យផ្សេងៗលើការនាំចេញ</t>
        </is>
      </c>
      <c r="E121" s="57" t="inlineStr">
        <is>
          <t>PEX</t>
        </is>
      </c>
      <c r="F121" s="107" t="n"/>
      <c r="G121" s="108" t="n"/>
      <c r="H121" s="108" t="n"/>
      <c r="I121" s="108" t="n"/>
      <c r="J121" s="109" t="n"/>
      <c r="K121" s="107" t="n">
        <v>0</v>
      </c>
      <c r="L121" s="109">
        <f>K121+L34</f>
        <v/>
      </c>
      <c r="M121" s="107" t="n">
        <v>0</v>
      </c>
      <c r="N121" s="109">
        <f>M121+N34</f>
        <v/>
      </c>
      <c r="O121" s="107" t="n"/>
      <c r="P121" s="109">
        <f>O121+P34</f>
        <v/>
      </c>
      <c r="Q121" s="110">
        <f>N121+P121</f>
        <v/>
      </c>
      <c r="R121" s="107" t="n"/>
      <c r="S121" s="109">
        <f>R121+S34</f>
        <v/>
      </c>
      <c r="T121" s="107" t="n"/>
      <c r="U121" s="109">
        <f>T121+U34</f>
        <v/>
      </c>
      <c r="V121" s="111">
        <f>L121-N121-U121</f>
        <v/>
      </c>
      <c r="W121" s="109">
        <f>IF(L121-N121-U121-V121=0,"","Error")</f>
        <v/>
      </c>
    </row>
    <row r="122" ht="14" customHeight="1" thickBot="1">
      <c r="A122" s="25" t="inlineStr">
        <is>
          <t>73</t>
        </is>
      </c>
      <c r="B122" s="19" t="inlineStr">
        <is>
          <t>7301</t>
        </is>
      </c>
      <c r="C122" s="26" t="n">
        <v>73011</v>
      </c>
      <c r="D122" s="36" t="inlineStr">
        <is>
          <t>ការលក់សម្ភារបរិក្ខារ សម្ភារខូចខាត សម្ភារសិក្សា</t>
        </is>
      </c>
      <c r="E122" s="58" t="inlineStr">
        <is>
          <t>SOS</t>
        </is>
      </c>
      <c r="F122" s="189" t="n"/>
      <c r="G122" s="190" t="n"/>
      <c r="H122" s="190" t="n"/>
      <c r="I122" s="190" t="n"/>
      <c r="J122" s="114" t="n"/>
      <c r="K122" s="189" t="n">
        <v>0</v>
      </c>
      <c r="L122" s="114">
        <f>K122+L35</f>
        <v/>
      </c>
      <c r="M122" s="189" t="n">
        <v>0</v>
      </c>
      <c r="N122" s="114">
        <f>M122+N35</f>
        <v/>
      </c>
      <c r="O122" s="189" t="n"/>
      <c r="P122" s="114">
        <f>O122+P35</f>
        <v/>
      </c>
      <c r="Q122" s="115">
        <f>N122+P122</f>
        <v/>
      </c>
      <c r="R122" s="189" t="n"/>
      <c r="S122" s="114">
        <f>R122+S35</f>
        <v/>
      </c>
      <c r="T122" s="189" t="n"/>
      <c r="U122" s="114">
        <f>T122+U35</f>
        <v/>
      </c>
      <c r="V122" s="191">
        <f>L122-N122-U122</f>
        <v/>
      </c>
      <c r="W122" s="114">
        <f>IF(L122-N122-U122-V122=0,"","Error")</f>
        <v/>
      </c>
    </row>
    <row r="123" ht="14" customHeight="1" thickBot="1">
      <c r="A123" s="23" t="n"/>
      <c r="B123" s="18" t="n"/>
      <c r="C123" s="143" t="inlineStr">
        <is>
          <t>73012</t>
        </is>
      </c>
      <c r="D123" s="128" t="inlineStr">
        <is>
          <t>សរុបលក់ឯកសារ លតាប័ត្រ និងលិខិតបោះពុម្ពផ្សេងៗ</t>
        </is>
      </c>
      <c r="E123" s="90" t="n"/>
      <c r="F123" s="118" t="n"/>
      <c r="G123" s="119">
        <f>SUM(G124:G128)</f>
        <v/>
      </c>
      <c r="H123" s="119">
        <f>SUM(H124:H128)</f>
        <v/>
      </c>
      <c r="I123" s="119">
        <f>SUM(I124:I128)</f>
        <v/>
      </c>
      <c r="J123" s="120">
        <f>SUM(J124:J128)</f>
        <v/>
      </c>
      <c r="K123" s="118">
        <f>SUM(K124:K128)</f>
        <v/>
      </c>
      <c r="L123" s="120">
        <f>SUM(L124:L128)</f>
        <v/>
      </c>
      <c r="M123" s="118">
        <f>SUM(M124:M128)</f>
        <v/>
      </c>
      <c r="N123" s="120">
        <f>SUM(N124:N128)</f>
        <v/>
      </c>
      <c r="O123" s="118">
        <f>SUM(O124:O128)</f>
        <v/>
      </c>
      <c r="P123" s="120">
        <f>SUM(P124:P128)</f>
        <v/>
      </c>
      <c r="Q123" s="121">
        <f>SUM(Q124:Q128)</f>
        <v/>
      </c>
      <c r="R123" s="118">
        <f>SUM(R124:R128)</f>
        <v/>
      </c>
      <c r="S123" s="120">
        <f>SUM(S124:S128)</f>
        <v/>
      </c>
      <c r="T123" s="118">
        <f>SUM(T124:T128)</f>
        <v/>
      </c>
      <c r="U123" s="120">
        <f>SUM(U124:U128)</f>
        <v/>
      </c>
      <c r="V123" s="122">
        <f>SUM(V124:V128)</f>
        <v/>
      </c>
      <c r="W123" s="120">
        <f>IF(L123-N123-U123-V123=0,"","Error")</f>
        <v/>
      </c>
    </row>
    <row r="124" ht="13" customHeight="1">
      <c r="A124" s="23" t="n"/>
      <c r="B124" s="18" t="n"/>
      <c r="C124" s="127" t="n"/>
      <c r="D124" s="14" t="inlineStr">
        <is>
          <t>កម្រៃលតាប័ត្ររថយន្ដ</t>
        </is>
      </c>
      <c r="E124" s="59" t="inlineStr">
        <is>
          <t>VVF</t>
        </is>
      </c>
      <c r="F124" s="192" t="n"/>
      <c r="G124" s="193" t="n"/>
      <c r="H124" s="193" t="n"/>
      <c r="I124" s="193" t="n"/>
      <c r="J124" s="194" t="n"/>
      <c r="K124" s="192" t="n">
        <v>0</v>
      </c>
      <c r="L124" s="194">
        <f>K124+L37</f>
        <v/>
      </c>
      <c r="M124" s="192" t="n">
        <v>0</v>
      </c>
      <c r="N124" s="194">
        <f>M124+N37</f>
        <v/>
      </c>
      <c r="O124" s="192" t="n"/>
      <c r="P124" s="194">
        <f>O124+P37</f>
        <v/>
      </c>
      <c r="Q124" s="195">
        <f>N124+P124</f>
        <v/>
      </c>
      <c r="R124" s="192" t="n"/>
      <c r="S124" s="194">
        <f>R124+S37</f>
        <v/>
      </c>
      <c r="T124" s="192" t="n"/>
      <c r="U124" s="194">
        <f>T124+U37</f>
        <v/>
      </c>
      <c r="V124" s="196">
        <f>L124-N124-U124</f>
        <v/>
      </c>
      <c r="W124" s="194">
        <f>IF(L124-N124-U124-V124=0,"","Error")</f>
        <v/>
      </c>
    </row>
    <row r="125" ht="13" customHeight="1">
      <c r="A125" s="23" t="n"/>
      <c r="B125" s="18" t="n"/>
      <c r="C125" s="127" t="n"/>
      <c r="D125" s="6" t="inlineStr">
        <is>
          <t>កម្រៃត្រាពន្ធគយ</t>
        </is>
      </c>
      <c r="E125" s="60" t="inlineStr">
        <is>
          <t>CSF</t>
        </is>
      </c>
      <c r="F125" s="150" t="n"/>
      <c r="G125" s="151" t="n"/>
      <c r="H125" s="151" t="n"/>
      <c r="I125" s="151" t="n"/>
      <c r="J125" s="152" t="n"/>
      <c r="K125" s="150" t="n">
        <v>81000</v>
      </c>
      <c r="L125" s="152">
        <f>K125+L38</f>
        <v/>
      </c>
      <c r="M125" s="150" t="n">
        <v>0</v>
      </c>
      <c r="N125" s="152">
        <f>M125+N38</f>
        <v/>
      </c>
      <c r="O125" s="150" t="n"/>
      <c r="P125" s="152">
        <f>O125+P38</f>
        <v/>
      </c>
      <c r="Q125" s="153">
        <f>N125+P125</f>
        <v/>
      </c>
      <c r="R125" s="150" t="n"/>
      <c r="S125" s="152">
        <f>R125+S38</f>
        <v/>
      </c>
      <c r="T125" s="150" t="n"/>
      <c r="U125" s="152">
        <f>T125+U38</f>
        <v/>
      </c>
      <c r="V125" s="154">
        <f>L125-N125-U125</f>
        <v/>
      </c>
      <c r="W125" s="152">
        <f>IF(L125-N125-U125-V125=0,"","Error")</f>
        <v/>
      </c>
    </row>
    <row r="126" ht="13" customHeight="1">
      <c r="A126" s="23" t="n"/>
      <c r="B126" s="18" t="n"/>
      <c r="C126" s="127" t="n"/>
      <c r="D126" s="6" t="inlineStr">
        <is>
          <t>កម្រៃតែមប្រិ៍អាករ</t>
        </is>
      </c>
      <c r="E126" s="60" t="inlineStr">
        <is>
          <t>STF</t>
        </is>
      </c>
      <c r="F126" s="150" t="n"/>
      <c r="G126" s="151" t="n"/>
      <c r="H126" s="151" t="n"/>
      <c r="I126" s="151" t="n"/>
      <c r="J126" s="152" t="n"/>
      <c r="K126" s="150" t="n">
        <v>0</v>
      </c>
      <c r="L126" s="152">
        <f>K126+L39</f>
        <v/>
      </c>
      <c r="M126" s="150" t="n">
        <v>0</v>
      </c>
      <c r="N126" s="152">
        <f>M126+N39</f>
        <v/>
      </c>
      <c r="O126" s="150" t="n"/>
      <c r="P126" s="152">
        <f>O126+P39</f>
        <v/>
      </c>
      <c r="Q126" s="153">
        <f>N126+P126</f>
        <v/>
      </c>
      <c r="R126" s="150" t="n"/>
      <c r="S126" s="152">
        <f>R126+S39</f>
        <v/>
      </c>
      <c r="T126" s="150" t="n"/>
      <c r="U126" s="152">
        <f>T126+U39</f>
        <v/>
      </c>
      <c r="V126" s="154">
        <f>L126-N126-U126</f>
        <v/>
      </c>
      <c r="W126" s="152">
        <f>IF(L126-N126-U126-V126=0,"","Error")</f>
        <v/>
      </c>
    </row>
    <row r="127" ht="13" customHeight="1">
      <c r="A127" s="23" t="n"/>
      <c r="B127" s="18" t="n"/>
      <c r="C127" s="127" t="n"/>
      <c r="D127" s="6" t="inlineStr">
        <is>
          <t>កម្រៃបណ្ណដឹកជញ្ជូនទំនិញ</t>
        </is>
      </c>
      <c r="E127" s="60" t="inlineStr">
        <is>
          <t>TSF</t>
        </is>
      </c>
      <c r="F127" s="150" t="n"/>
      <c r="G127" s="151" t="n"/>
      <c r="H127" s="151" t="n"/>
      <c r="I127" s="151" t="n"/>
      <c r="J127" s="152" t="n"/>
      <c r="K127" s="150" t="n">
        <v>2000</v>
      </c>
      <c r="L127" s="152">
        <f>K127+L40</f>
        <v/>
      </c>
      <c r="M127" s="150" t="n">
        <v>0</v>
      </c>
      <c r="N127" s="152">
        <f>M127+N40</f>
        <v/>
      </c>
      <c r="O127" s="150" t="n"/>
      <c r="P127" s="152">
        <f>O127+P40</f>
        <v/>
      </c>
      <c r="Q127" s="153">
        <f>N127+P127</f>
        <v/>
      </c>
      <c r="R127" s="150" t="n"/>
      <c r="S127" s="152">
        <f>R127+S40</f>
        <v/>
      </c>
      <c r="T127" s="150" t="n"/>
      <c r="U127" s="152">
        <f>T127+U40</f>
        <v/>
      </c>
      <c r="V127" s="154">
        <f>L127-N127-U127</f>
        <v/>
      </c>
      <c r="W127" s="152">
        <f>IF(L127-N127-U127-V127=0,"","Error")</f>
        <v/>
      </c>
    </row>
    <row r="128" ht="13" customHeight="1">
      <c r="A128" s="23" t="n"/>
      <c r="B128" s="18" t="n"/>
      <c r="C128" s="127" t="n"/>
      <c r="D128" s="7" t="inlineStr">
        <is>
          <t>កម្រៃសៀលកុងតឺន័រ</t>
        </is>
      </c>
      <c r="E128" s="61" t="inlineStr">
        <is>
          <t>CCS</t>
        </is>
      </c>
      <c r="F128" s="197" t="n"/>
      <c r="G128" s="198" t="n"/>
      <c r="H128" s="198" t="n"/>
      <c r="I128" s="198" t="n"/>
      <c r="J128" s="199" t="n"/>
      <c r="K128" s="197" t="n">
        <v>0</v>
      </c>
      <c r="L128" s="199">
        <f>K128+L41</f>
        <v/>
      </c>
      <c r="M128" s="197" t="n">
        <v>0</v>
      </c>
      <c r="N128" s="199">
        <f>M128+N41</f>
        <v/>
      </c>
      <c r="O128" s="197" t="n"/>
      <c r="P128" s="199">
        <f>O128+P41</f>
        <v/>
      </c>
      <c r="Q128" s="200">
        <f>N128+P128</f>
        <v/>
      </c>
      <c r="R128" s="197" t="n"/>
      <c r="S128" s="199">
        <f>R128+S41</f>
        <v/>
      </c>
      <c r="T128" s="197" t="n"/>
      <c r="U128" s="199">
        <f>T128+U41</f>
        <v/>
      </c>
      <c r="V128" s="201">
        <f>L128-N128-U128</f>
        <v/>
      </c>
      <c r="W128" s="199">
        <f>IF(L128-N128-U128-V128=0,"","Error")</f>
        <v/>
      </c>
    </row>
    <row r="129" ht="13" customHeight="1">
      <c r="A129" s="15" t="n"/>
      <c r="B129" s="18" t="n"/>
      <c r="C129" s="21" t="n">
        <v>73013</v>
      </c>
      <c r="D129" s="22" t="inlineStr">
        <is>
          <t>ផលបានពីការលក់ទ្រព្យសម្បត្តិកំទេចកំទី</t>
        </is>
      </c>
      <c r="E129" s="62" t="inlineStr">
        <is>
          <t>SOM</t>
        </is>
      </c>
      <c r="F129" s="184" t="n"/>
      <c r="G129" s="185" t="n"/>
      <c r="H129" s="185" t="n"/>
      <c r="I129" s="185" t="n"/>
      <c r="J129" s="186" t="n"/>
      <c r="K129" s="184" t="n">
        <v>0</v>
      </c>
      <c r="L129" s="186">
        <f>K129+L42</f>
        <v/>
      </c>
      <c r="M129" s="184" t="n">
        <v>0</v>
      </c>
      <c r="N129" s="186">
        <f>M129+N42</f>
        <v/>
      </c>
      <c r="O129" s="184" t="n"/>
      <c r="P129" s="186">
        <f>O129+P42</f>
        <v/>
      </c>
      <c r="Q129" s="187">
        <f>N129+P129</f>
        <v/>
      </c>
      <c r="R129" s="184" t="n"/>
      <c r="S129" s="186">
        <f>R129+S42</f>
        <v/>
      </c>
      <c r="T129" s="184" t="n"/>
      <c r="U129" s="186">
        <f>T129+U42</f>
        <v/>
      </c>
      <c r="V129" s="188">
        <f>L129-N129-U129</f>
        <v/>
      </c>
      <c r="W129" s="186">
        <f>IF(L129-N129-U129-V129=0,"","Error")</f>
        <v/>
      </c>
    </row>
    <row r="130" ht="13" customHeight="1">
      <c r="A130" s="15" t="n"/>
      <c r="B130" s="18" t="n"/>
      <c r="C130" s="21" t="n">
        <v>73015</v>
      </c>
      <c r="D130" s="22" t="inlineStr">
        <is>
          <t>ការលក់មធ្យោបាយដឹកជញ្ជូន និងគ្រឿងចក្រចាស់ៗ ឬខូច</t>
        </is>
      </c>
      <c r="E130" s="62" t="inlineStr">
        <is>
          <t>SOV</t>
        </is>
      </c>
      <c r="F130" s="184" t="n"/>
      <c r="G130" s="185" t="n"/>
      <c r="H130" s="185" t="n"/>
      <c r="I130" s="185" t="n"/>
      <c r="J130" s="186" t="n"/>
      <c r="K130" s="184" t="n">
        <v>0</v>
      </c>
      <c r="L130" s="186">
        <f>K130+L43</f>
        <v/>
      </c>
      <c r="M130" s="184" t="n">
        <v>0</v>
      </c>
      <c r="N130" s="186">
        <f>M130+N43</f>
        <v/>
      </c>
      <c r="O130" s="184" t="n"/>
      <c r="P130" s="186">
        <f>O130+P43</f>
        <v/>
      </c>
      <c r="Q130" s="187">
        <f>N130+P130</f>
        <v/>
      </c>
      <c r="R130" s="184" t="n"/>
      <c r="S130" s="186">
        <f>R130+S43</f>
        <v/>
      </c>
      <c r="T130" s="184" t="n"/>
      <c r="U130" s="186">
        <f>T130+U43</f>
        <v/>
      </c>
      <c r="V130" s="188">
        <f>L130-N130-U130</f>
        <v/>
      </c>
      <c r="W130" s="186">
        <f>IF(L130-N130-U130-V130=0,"","Error")</f>
        <v/>
      </c>
    </row>
    <row r="131" ht="13" customHeight="1">
      <c r="A131" s="15" t="n"/>
      <c r="B131" s="18" t="n"/>
      <c r="C131" s="21" t="n">
        <v>73016</v>
      </c>
      <c r="D131" s="22" t="inlineStr">
        <is>
          <t>ការលក់ឧបករណ៍អេឡិចត្រូនិចចាស់ៗ ឬ ខូច</t>
        </is>
      </c>
      <c r="E131" s="62" t="inlineStr">
        <is>
          <t>SOD</t>
        </is>
      </c>
      <c r="F131" s="184" t="n"/>
      <c r="G131" s="185" t="n"/>
      <c r="H131" s="185" t="n"/>
      <c r="I131" s="185" t="n"/>
      <c r="J131" s="186" t="n"/>
      <c r="K131" s="184" t="n">
        <v>0</v>
      </c>
      <c r="L131" s="186">
        <f>K131+L44</f>
        <v/>
      </c>
      <c r="M131" s="184" t="n">
        <v>0</v>
      </c>
      <c r="N131" s="186">
        <f>M131+N44</f>
        <v/>
      </c>
      <c r="O131" s="184" t="n"/>
      <c r="P131" s="186">
        <f>O131+P44</f>
        <v/>
      </c>
      <c r="Q131" s="187">
        <f>N131+P131</f>
        <v/>
      </c>
      <c r="R131" s="184" t="n"/>
      <c r="S131" s="186">
        <f>R131+S44</f>
        <v/>
      </c>
      <c r="T131" s="184" t="n"/>
      <c r="U131" s="186">
        <f>T131+U44</f>
        <v/>
      </c>
      <c r="V131" s="188">
        <f>L131-N131-U131</f>
        <v/>
      </c>
      <c r="W131" s="186">
        <f>IF(L131-N131-U131-V131=0,"","Error")</f>
        <v/>
      </c>
    </row>
    <row r="132" ht="13" customHeight="1">
      <c r="A132" s="15" t="n"/>
      <c r="B132" s="18" t="n"/>
      <c r="C132" s="21" t="n">
        <v>73017</v>
      </c>
      <c r="D132" s="22" t="inlineStr">
        <is>
          <t>ការលក់ឧបករណ៍អគ្គិសនីចាស់ៗ ឬ ខូច</t>
        </is>
      </c>
      <c r="E132" s="62" t="inlineStr">
        <is>
          <t>SOE</t>
        </is>
      </c>
      <c r="F132" s="184" t="n"/>
      <c r="G132" s="185" t="n"/>
      <c r="H132" s="185" t="n"/>
      <c r="I132" s="185" t="n"/>
      <c r="J132" s="186" t="n"/>
      <c r="K132" s="184" t="n">
        <v>0</v>
      </c>
      <c r="L132" s="186">
        <f>K132+L45</f>
        <v/>
      </c>
      <c r="M132" s="184" t="n">
        <v>0</v>
      </c>
      <c r="N132" s="186">
        <f>M132+N45</f>
        <v/>
      </c>
      <c r="O132" s="184" t="n"/>
      <c r="P132" s="186">
        <f>O132+P45</f>
        <v/>
      </c>
      <c r="Q132" s="187">
        <f>N132+P132</f>
        <v/>
      </c>
      <c r="R132" s="184" t="n"/>
      <c r="S132" s="186">
        <f>R132+S45</f>
        <v/>
      </c>
      <c r="T132" s="184" t="n"/>
      <c r="U132" s="186">
        <f>T132+U45</f>
        <v/>
      </c>
      <c r="V132" s="188">
        <f>L132-N132-U132</f>
        <v/>
      </c>
      <c r="W132" s="186">
        <f>IF(L132-N132-U132-V132=0,"","Error")</f>
        <v/>
      </c>
    </row>
    <row r="133" ht="14" customHeight="1" thickBot="1">
      <c r="A133" s="15" t="n"/>
      <c r="B133" s="24" t="n"/>
      <c r="C133" s="55" t="n">
        <v>73018</v>
      </c>
      <c r="D133" s="56" t="inlineStr">
        <is>
          <t>ការលក់ទ្រព្យសម្បត្តិនៃរដ្ឋបាលសាធារណៈផ្សេងទៀត</t>
        </is>
      </c>
      <c r="E133" s="80" t="inlineStr">
        <is>
          <t>SOO</t>
        </is>
      </c>
      <c r="F133" s="107" t="n"/>
      <c r="G133" s="108" t="n"/>
      <c r="H133" s="108" t="n"/>
      <c r="I133" s="108" t="n"/>
      <c r="J133" s="109" t="n"/>
      <c r="K133" s="107" t="n">
        <v>0</v>
      </c>
      <c r="L133" s="109">
        <f>K133+L46</f>
        <v/>
      </c>
      <c r="M133" s="107" t="n">
        <v>0</v>
      </c>
      <c r="N133" s="109">
        <f>M133+N46</f>
        <v/>
      </c>
      <c r="O133" s="107" t="n"/>
      <c r="P133" s="109">
        <f>O133+P46</f>
        <v/>
      </c>
      <c r="Q133" s="110">
        <f>N133+P133</f>
        <v/>
      </c>
      <c r="R133" s="107" t="n"/>
      <c r="S133" s="109">
        <f>R133+S46</f>
        <v/>
      </c>
      <c r="T133" s="107" t="n"/>
      <c r="U133" s="109">
        <f>T133+U46</f>
        <v/>
      </c>
      <c r="V133" s="111">
        <f>L133-N133-U133</f>
        <v/>
      </c>
      <c r="W133" s="109">
        <f>IF(L133-N133-U133-V133=0,"","Error")</f>
        <v/>
      </c>
    </row>
    <row r="134" ht="14" customHeight="1" thickBot="1">
      <c r="A134" s="15" t="n"/>
      <c r="B134" s="19" t="inlineStr">
        <is>
          <t>7302</t>
        </is>
      </c>
      <c r="C134" s="26" t="n">
        <v>73024</v>
      </c>
      <c r="D134" s="35" t="inlineStr">
        <is>
          <t>កម្រៃសេវាបង់ថ្លៃសិទ្ធិប្រឡង និងសិក្សាវគ្គជើងសាគយ</t>
        </is>
      </c>
      <c r="E134" s="63" t="inlineStr">
        <is>
          <t>CBF</t>
        </is>
      </c>
      <c r="F134" s="189" t="n"/>
      <c r="G134" s="190" t="n"/>
      <c r="H134" s="190" t="n"/>
      <c r="I134" s="190" t="n"/>
      <c r="J134" s="114" t="n"/>
      <c r="K134" s="189" t="n">
        <v>0</v>
      </c>
      <c r="L134" s="114">
        <f>K134+L47</f>
        <v/>
      </c>
      <c r="M134" s="189" t="n">
        <v>0</v>
      </c>
      <c r="N134" s="114">
        <f>M134+N47</f>
        <v/>
      </c>
      <c r="O134" s="189" t="n"/>
      <c r="P134" s="114">
        <f>O134+P47</f>
        <v/>
      </c>
      <c r="Q134" s="115">
        <f>N134+P134</f>
        <v/>
      </c>
      <c r="R134" s="189" t="n"/>
      <c r="S134" s="114">
        <f>R134+S47</f>
        <v/>
      </c>
      <c r="T134" s="189" t="n"/>
      <c r="U134" s="114">
        <f>T134+U47</f>
        <v/>
      </c>
      <c r="V134" s="191">
        <f>L134-N134-U134</f>
        <v/>
      </c>
      <c r="W134" s="114">
        <f>IF(L134-N134-U134-V134=0,"","Error")</f>
        <v/>
      </c>
    </row>
    <row r="135" ht="27" customHeight="1" thickBot="1">
      <c r="A135" s="23" t="n"/>
      <c r="B135" s="15" t="n"/>
      <c r="C135" s="126" t="n">
        <v>73028</v>
      </c>
      <c r="D13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35" s="90" t="n"/>
      <c r="F135" s="118" t="n"/>
      <c r="G135" s="119">
        <f>G136+G141+G147+G148</f>
        <v/>
      </c>
      <c r="H135" s="119">
        <f>H136+H141+H147+H148</f>
        <v/>
      </c>
      <c r="I135" s="119">
        <f>I136+I141+I147+I148</f>
        <v/>
      </c>
      <c r="J135" s="120">
        <f>J136+J141+J147+J148</f>
        <v/>
      </c>
      <c r="K135" s="118">
        <f>K136+K141+K147+K148</f>
        <v/>
      </c>
      <c r="L135" s="120">
        <f>L136+L141+L147+L148</f>
        <v/>
      </c>
      <c r="M135" s="118">
        <f>M136+M141+M147+M148</f>
        <v/>
      </c>
      <c r="N135" s="120">
        <f>N136+N141+N147+N148</f>
        <v/>
      </c>
      <c r="O135" s="118">
        <f>O136+O141+O147+O148</f>
        <v/>
      </c>
      <c r="P135" s="120">
        <f>P136+P141+P147+P148</f>
        <v/>
      </c>
      <c r="Q135" s="121">
        <f>Q136+Q141+Q147+Q148</f>
        <v/>
      </c>
      <c r="R135" s="118">
        <f>R136+R141+R147+R148</f>
        <v/>
      </c>
      <c r="S135" s="120">
        <f>S136+S141+S147+S148</f>
        <v/>
      </c>
      <c r="T135" s="118">
        <f>T136+T141+T147+T148</f>
        <v/>
      </c>
      <c r="U135" s="120">
        <f>U136+U141+U147+U148</f>
        <v/>
      </c>
      <c r="V135" s="122">
        <f>V136+V141+V147+V148</f>
        <v/>
      </c>
      <c r="W135" s="120">
        <f>IF(L135-N135-U135-V135=0,"","Error")</f>
        <v/>
      </c>
    </row>
    <row r="136" ht="14" customHeight="1" thickBot="1">
      <c r="A136" s="23" t="n"/>
      <c r="B136" s="18" t="n"/>
      <c r="C136" s="129" t="n"/>
      <c r="D136" s="141" t="inlineStr">
        <is>
          <t>សរុបកម្រៃចុះបញ្ជិកាប្រតិវេទន៍គយ</t>
        </is>
      </c>
      <c r="E136" s="142" t="n"/>
      <c r="F136" s="202" t="n"/>
      <c r="G136" s="259">
        <f>SUM(G137:G140)</f>
        <v/>
      </c>
      <c r="H136" s="259">
        <f>SUM(H137:H140)</f>
        <v/>
      </c>
      <c r="I136" s="259">
        <f>SUM(I137:I140)</f>
        <v/>
      </c>
      <c r="J136" s="260">
        <f>SUM(J137:J140)</f>
        <v/>
      </c>
      <c r="K136" s="202">
        <f>SUM(K137:K140)</f>
        <v/>
      </c>
      <c r="L136" s="260">
        <f>SUM(L137:L140)</f>
        <v/>
      </c>
      <c r="M136" s="202">
        <f>SUM(M137:M140)</f>
        <v/>
      </c>
      <c r="N136" s="260">
        <f>SUM(N137:N140)</f>
        <v/>
      </c>
      <c r="O136" s="202">
        <f>SUM(O137:O140)</f>
        <v/>
      </c>
      <c r="P136" s="260">
        <f>SUM(P137:P140)</f>
        <v/>
      </c>
      <c r="Q136" s="261">
        <f>SUM(Q137:Q140)</f>
        <v/>
      </c>
      <c r="R136" s="202">
        <f>SUM(R137:R140)</f>
        <v/>
      </c>
      <c r="S136" s="260">
        <f>SUM(S137:S140)</f>
        <v/>
      </c>
      <c r="T136" s="202">
        <f>SUM(T137:T140)</f>
        <v/>
      </c>
      <c r="U136" s="260">
        <f>SUM(U137:U140)</f>
        <v/>
      </c>
      <c r="V136" s="262">
        <f>SUM(V137:V140)</f>
        <v/>
      </c>
      <c r="W136" s="260">
        <f>IF(L136-N136-U136-V136=0,"","Error")</f>
        <v/>
      </c>
    </row>
    <row r="137" ht="26" customHeight="1">
      <c r="A137" s="23" t="n"/>
      <c r="B137" s="18" t="n"/>
      <c r="C137" s="129" t="n"/>
      <c r="D137" s="34" t="inlineStr">
        <is>
          <t>កម្រៃចុះបញ្ចិកាប្រតិវេទន៍គយនាំចេញនាំចូលនិងឆ្លងកាត់ (មាតិកាចាស់)</t>
        </is>
      </c>
      <c r="E137" s="87" t="inlineStr">
        <is>
          <t>CDF</t>
        </is>
      </c>
      <c r="F137" s="208" t="n"/>
      <c r="G137" s="209" t="n"/>
      <c r="H137" s="209" t="n"/>
      <c r="I137" s="209" t="n"/>
      <c r="J137" s="210" t="n"/>
      <c r="K137" s="208" t="n">
        <v>0</v>
      </c>
      <c r="L137" s="210">
        <f>K137+L50</f>
        <v/>
      </c>
      <c r="M137" s="208" t="n">
        <v>0</v>
      </c>
      <c r="N137" s="210">
        <f>M137+N50</f>
        <v/>
      </c>
      <c r="O137" s="208" t="n"/>
      <c r="P137" s="210">
        <f>O137+P50</f>
        <v/>
      </c>
      <c r="Q137" s="211">
        <f>N137+P137</f>
        <v/>
      </c>
      <c r="R137" s="208" t="n"/>
      <c r="S137" s="210">
        <f>R137+S50</f>
        <v/>
      </c>
      <c r="T137" s="208" t="n"/>
      <c r="U137" s="210">
        <f>T137+U50</f>
        <v/>
      </c>
      <c r="V137" s="212">
        <f>L137-N137-U137</f>
        <v/>
      </c>
      <c r="W137" s="210">
        <f>IF(L137-N137-U137-V137=0,"","Error")</f>
        <v/>
      </c>
    </row>
    <row r="138" ht="26" customHeight="1">
      <c r="A138" s="23" t="n"/>
      <c r="B138" s="18" t="n"/>
      <c r="C138" s="129" t="n"/>
      <c r="D13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38" s="64" t="inlineStr">
        <is>
          <t>CDL</t>
        </is>
      </c>
      <c r="F138" s="213" t="n"/>
      <c r="G138" s="214" t="n"/>
      <c r="H138" s="214" t="n"/>
      <c r="I138" s="214" t="n"/>
      <c r="J138" s="215" t="n"/>
      <c r="K138" s="213" t="n">
        <v>72000</v>
      </c>
      <c r="L138" s="215">
        <f>K138+L51</f>
        <v/>
      </c>
      <c r="M138" s="213" t="n">
        <v>0</v>
      </c>
      <c r="N138" s="215">
        <f>M138+N51</f>
        <v/>
      </c>
      <c r="O138" s="213" t="n"/>
      <c r="P138" s="215">
        <f>O138+P51</f>
        <v/>
      </c>
      <c r="Q138" s="216">
        <f>N138+P138</f>
        <v/>
      </c>
      <c r="R138" s="213" t="n"/>
      <c r="S138" s="215">
        <f>R138+S51</f>
        <v/>
      </c>
      <c r="T138" s="213" t="n"/>
      <c r="U138" s="215">
        <f>T138+U51</f>
        <v/>
      </c>
      <c r="V138" s="217">
        <f>L138-N138-U138</f>
        <v/>
      </c>
      <c r="W138" s="215">
        <f>IF(L138-N138-U138-V138=0,"","Error")</f>
        <v/>
      </c>
    </row>
    <row r="139" ht="26" customHeight="1">
      <c r="A139" s="23" t="n"/>
      <c r="B139" s="18" t="n"/>
      <c r="C139" s="129" t="n"/>
      <c r="D13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39" s="64" t="inlineStr">
        <is>
          <t>CDO</t>
        </is>
      </c>
      <c r="F139" s="213" t="n"/>
      <c r="G139" s="214" t="n"/>
      <c r="H139" s="214" t="n"/>
      <c r="I139" s="214" t="n"/>
      <c r="J139" s="215" t="n"/>
      <c r="K139" s="213" t="n">
        <v>30000</v>
      </c>
      <c r="L139" s="215">
        <f>K139+L52</f>
        <v/>
      </c>
      <c r="M139" s="213" t="n">
        <v>0</v>
      </c>
      <c r="N139" s="215">
        <f>M139+N52</f>
        <v/>
      </c>
      <c r="O139" s="213" t="n"/>
      <c r="P139" s="215">
        <f>O139+P52</f>
        <v/>
      </c>
      <c r="Q139" s="216">
        <f>N139+P139</f>
        <v/>
      </c>
      <c r="R139" s="213" t="n"/>
      <c r="S139" s="215">
        <f>R139+S52</f>
        <v/>
      </c>
      <c r="T139" s="213" t="n"/>
      <c r="U139" s="215">
        <f>T139+U52</f>
        <v/>
      </c>
      <c r="V139" s="217">
        <f>L139-N139-U139</f>
        <v/>
      </c>
      <c r="W139" s="215">
        <f>IF(L139-N139-U139-V139=0,"","Error")</f>
        <v/>
      </c>
    </row>
    <row r="140" ht="14" customHeight="1" thickBot="1">
      <c r="A140" s="23" t="n"/>
      <c r="B140" s="18" t="n"/>
      <c r="C140" s="129" t="n"/>
      <c r="D140" s="33" t="inlineStr">
        <is>
          <t>ប្រតិវេទន៍គយទំនិញឆ្លងកាត់</t>
        </is>
      </c>
      <c r="E140" s="65" t="inlineStr">
        <is>
          <t>CDT</t>
        </is>
      </c>
      <c r="F140" s="218" t="n"/>
      <c r="G140" s="219" t="n"/>
      <c r="H140" s="219" t="n"/>
      <c r="I140" s="219" t="n"/>
      <c r="J140" s="220" t="n"/>
      <c r="K140" s="218" t="n">
        <v>0</v>
      </c>
      <c r="L140" s="220">
        <f>K140+L53</f>
        <v/>
      </c>
      <c r="M140" s="218" t="n">
        <v>0</v>
      </c>
      <c r="N140" s="220">
        <f>M140+N53</f>
        <v/>
      </c>
      <c r="O140" s="218" t="n"/>
      <c r="P140" s="220">
        <f>O140+P53</f>
        <v/>
      </c>
      <c r="Q140" s="221">
        <f>N140+P140</f>
        <v/>
      </c>
      <c r="R140" s="218" t="n"/>
      <c r="S140" s="220">
        <f>R140+S53</f>
        <v/>
      </c>
      <c r="T140" s="218" t="n"/>
      <c r="U140" s="220">
        <f>T140+U53</f>
        <v/>
      </c>
      <c r="V140" s="222">
        <f>L140-N140-U140</f>
        <v/>
      </c>
      <c r="W140" s="220">
        <f>IF(L140-N140-U140-V140=0,"","Error")</f>
        <v/>
      </c>
    </row>
    <row r="141" ht="14" customHeight="1" thickBot="1">
      <c r="A141" s="23" t="n"/>
      <c r="B141" s="18" t="n"/>
      <c r="C141" s="129" t="n"/>
      <c r="D141" s="88" t="inlineStr">
        <is>
          <t>សរុបកម្រៃបែបបទគយ</t>
        </is>
      </c>
      <c r="E141" s="89" t="inlineStr">
        <is>
          <t>CPF</t>
        </is>
      </c>
      <c r="F141" s="118" t="n"/>
      <c r="G141" s="119">
        <f>SUM(G142:G146)</f>
        <v/>
      </c>
      <c r="H141" s="119">
        <f>SUM(H142:H146)</f>
        <v/>
      </c>
      <c r="I141" s="119">
        <f>SUM(I142:I146)</f>
        <v/>
      </c>
      <c r="J141" s="120">
        <f>SUM(J142:J146)</f>
        <v/>
      </c>
      <c r="K141" s="118" t="n">
        <v>0</v>
      </c>
      <c r="L141" s="120">
        <f>SUM(L142:L146)</f>
        <v/>
      </c>
      <c r="M141" s="118" t="n">
        <v>0</v>
      </c>
      <c r="N141" s="120">
        <f>SUM(N142:N146)</f>
        <v/>
      </c>
      <c r="O141" s="118">
        <f>SUM(O142:O146)</f>
        <v/>
      </c>
      <c r="P141" s="120">
        <f>SUM(P142:P146)</f>
        <v/>
      </c>
      <c r="Q141" s="121">
        <f>SUM(Q142:Q146)</f>
        <v/>
      </c>
      <c r="R141" s="118">
        <f>SUM(R142:R146)</f>
        <v/>
      </c>
      <c r="S141" s="120">
        <f>SUM(S142:S146)</f>
        <v/>
      </c>
      <c r="T141" s="118">
        <f>SUM(T142:T146)</f>
        <v/>
      </c>
      <c r="U141" s="120">
        <f>SUM(U142:U146)</f>
        <v/>
      </c>
      <c r="V141" s="122">
        <f>SUM(V142:V146)</f>
        <v/>
      </c>
      <c r="W141" s="120">
        <f>IF(L141-N141-U141-V141=0,"","Error")</f>
        <v/>
      </c>
    </row>
    <row r="142" ht="13" customHeight="1">
      <c r="A142" s="23" t="n"/>
      <c r="B142" s="18" t="n"/>
      <c r="C142" s="129" t="n"/>
      <c r="D14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42" s="86" t="inlineStr">
        <is>
          <t>PFC</t>
        </is>
      </c>
      <c r="F142" s="223" t="n"/>
      <c r="G142" s="224" t="n"/>
      <c r="H142" s="224" t="n"/>
      <c r="I142" s="224" t="n"/>
      <c r="J142" s="225" t="n"/>
      <c r="K142" s="223" t="n">
        <v>0</v>
      </c>
      <c r="L142" s="225">
        <f>K142+L55</f>
        <v/>
      </c>
      <c r="M142" s="223" t="n">
        <v>0</v>
      </c>
      <c r="N142" s="225">
        <f>M142+N55</f>
        <v/>
      </c>
      <c r="O142" s="223" t="n"/>
      <c r="P142" s="225">
        <f>O142+P55</f>
        <v/>
      </c>
      <c r="Q142" s="226">
        <f>N142+P142</f>
        <v/>
      </c>
      <c r="R142" s="223" t="n"/>
      <c r="S142" s="225">
        <f>R142+S55</f>
        <v/>
      </c>
      <c r="T142" s="223" t="n"/>
      <c r="U142" s="225">
        <f>T142+U55</f>
        <v/>
      </c>
      <c r="V142" s="227">
        <f>L142-N142-U142</f>
        <v/>
      </c>
      <c r="W142" s="225">
        <f>IF(L142-N142-U142-V142=0,"","Error")</f>
        <v/>
      </c>
    </row>
    <row r="143" ht="26" customHeight="1">
      <c r="A143" s="23" t="n"/>
      <c r="B143" s="18" t="n"/>
      <c r="C143" s="129" t="n"/>
      <c r="D14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43" s="59" t="inlineStr">
        <is>
          <t>PFL</t>
        </is>
      </c>
      <c r="F143" s="192" t="n"/>
      <c r="G143" s="193" t="n"/>
      <c r="H143" s="193" t="n"/>
      <c r="I143" s="193" t="n"/>
      <c r="J143" s="194" t="n"/>
      <c r="K143" s="192" t="n">
        <v>0</v>
      </c>
      <c r="L143" s="194">
        <f>K143+L56</f>
        <v/>
      </c>
      <c r="M143" s="192" t="n">
        <v>0</v>
      </c>
      <c r="N143" s="194">
        <f>M143+N56</f>
        <v/>
      </c>
      <c r="O143" s="192" t="n"/>
      <c r="P143" s="194">
        <f>O143+P56</f>
        <v/>
      </c>
      <c r="Q143" s="195">
        <f>N143+P143</f>
        <v/>
      </c>
      <c r="R143" s="192" t="n"/>
      <c r="S143" s="194">
        <f>R143+S56</f>
        <v/>
      </c>
      <c r="T143" s="192" t="n"/>
      <c r="U143" s="194">
        <f>T143+U56</f>
        <v/>
      </c>
      <c r="V143" s="196">
        <f>L143-N143-U143</f>
        <v/>
      </c>
      <c r="W143" s="194">
        <f>IF(L143-N143-U143-V143=0,"","Error")</f>
        <v/>
      </c>
    </row>
    <row r="144" ht="39" customHeight="1">
      <c r="A144" s="23" t="n"/>
      <c r="B144" s="18" t="n"/>
      <c r="C144" s="129" t="n"/>
      <c r="D14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44" s="67" t="inlineStr">
        <is>
          <t>PFN</t>
        </is>
      </c>
      <c r="F144" s="228" t="n"/>
      <c r="G144" s="229" t="n"/>
      <c r="H144" s="229" t="n"/>
      <c r="I144" s="229" t="n"/>
      <c r="J144" s="230" t="n"/>
      <c r="K144" s="228" t="n">
        <v>80000</v>
      </c>
      <c r="L144" s="230">
        <f>K144+L57</f>
        <v/>
      </c>
      <c r="M144" s="228" t="n">
        <v>0</v>
      </c>
      <c r="N144" s="230">
        <f>M144+N57</f>
        <v/>
      </c>
      <c r="O144" s="228" t="n"/>
      <c r="P144" s="230">
        <f>O144+P57</f>
        <v/>
      </c>
      <c r="Q144" s="231">
        <f>N144+P144</f>
        <v/>
      </c>
      <c r="R144" s="228" t="n"/>
      <c r="S144" s="230">
        <f>R144+S57</f>
        <v/>
      </c>
      <c r="T144" s="228" t="n"/>
      <c r="U144" s="230">
        <f>T144+U57</f>
        <v/>
      </c>
      <c r="V144" s="232">
        <f>L144-N144-U144</f>
        <v/>
      </c>
      <c r="W144" s="230">
        <f>IF(L144-N144-U144-V144=0,"","Error")</f>
        <v/>
      </c>
    </row>
    <row r="145" ht="26" customHeight="1">
      <c r="A145" s="23" t="n"/>
      <c r="B145" s="18" t="n"/>
      <c r="C145" s="129" t="n"/>
      <c r="D14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45" s="68" t="inlineStr">
        <is>
          <t>PFF</t>
        </is>
      </c>
      <c r="F145" s="233" t="n"/>
      <c r="G145" s="234" t="n"/>
      <c r="H145" s="234" t="n"/>
      <c r="I145" s="234" t="n"/>
      <c r="J145" s="235" t="n"/>
      <c r="K145" s="233" t="n">
        <v>0</v>
      </c>
      <c r="L145" s="235">
        <f>K145+L58</f>
        <v/>
      </c>
      <c r="M145" s="233" t="n">
        <v>0</v>
      </c>
      <c r="N145" s="235">
        <f>M145+N58</f>
        <v/>
      </c>
      <c r="O145" s="233" t="n"/>
      <c r="P145" s="235">
        <f>O145+P58</f>
        <v/>
      </c>
      <c r="Q145" s="236">
        <f>N145+P145</f>
        <v/>
      </c>
      <c r="R145" s="233" t="n"/>
      <c r="S145" s="235">
        <f>R145+S58</f>
        <v/>
      </c>
      <c r="T145" s="233" t="n"/>
      <c r="U145" s="235">
        <f>T145+U58</f>
        <v/>
      </c>
      <c r="V145" s="237">
        <f>L145-N145-U145</f>
        <v/>
      </c>
      <c r="W145" s="235">
        <f>IF(L145-N145-U145-V145=0,"","Error")</f>
        <v/>
      </c>
    </row>
    <row r="146" ht="39" customHeight="1">
      <c r="A146" s="23" t="n"/>
      <c r="B146" s="18" t="n"/>
      <c r="C146" s="129" t="n"/>
      <c r="D14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46" s="60" t="inlineStr">
        <is>
          <t>PFP</t>
        </is>
      </c>
      <c r="F146" s="150" t="n"/>
      <c r="G146" s="151" t="n"/>
      <c r="H146" s="151" t="n"/>
      <c r="I146" s="151" t="n"/>
      <c r="J146" s="152" t="n"/>
      <c r="K146" s="150" t="n">
        <v>0</v>
      </c>
      <c r="L146" s="152">
        <f>K146+L59</f>
        <v/>
      </c>
      <c r="M146" s="150" t="n">
        <v>0</v>
      </c>
      <c r="N146" s="152">
        <f>M146+N59</f>
        <v/>
      </c>
      <c r="O146" s="150" t="n"/>
      <c r="P146" s="152">
        <f>O146+P59</f>
        <v/>
      </c>
      <c r="Q146" s="153">
        <f>N146+P146</f>
        <v/>
      </c>
      <c r="R146" s="150" t="n"/>
      <c r="S146" s="152">
        <f>R146+S59</f>
        <v/>
      </c>
      <c r="T146" s="150" t="n"/>
      <c r="U146" s="152">
        <f>T146+U59</f>
        <v/>
      </c>
      <c r="V146" s="154">
        <f>L146-N146-U146</f>
        <v/>
      </c>
      <c r="W146" s="152">
        <f>IF(L146-N146-U146-V146=0,"","Error")</f>
        <v/>
      </c>
    </row>
    <row r="147" ht="13" customHeight="1">
      <c r="A147" s="23" t="n"/>
      <c r="B147" s="18" t="n"/>
      <c r="C147" s="129" t="n"/>
      <c r="D147" s="12" t="inlineStr">
        <is>
          <t>កម្រៃប័ណ្ណសម្គាល់មធ្យោបាយដឹកជញ្ជូន</t>
        </is>
      </c>
      <c r="E147" s="59" t="inlineStr">
        <is>
          <t>TID</t>
        </is>
      </c>
      <c r="F147" s="192" t="n"/>
      <c r="G147" s="193" t="n"/>
      <c r="H147" s="193" t="n"/>
      <c r="I147" s="193" t="n"/>
      <c r="J147" s="194" t="n"/>
      <c r="K147" s="192" t="n">
        <v>0</v>
      </c>
      <c r="L147" s="194">
        <f>K147+L60</f>
        <v/>
      </c>
      <c r="M147" s="192" t="n">
        <v>0</v>
      </c>
      <c r="N147" s="194">
        <f>M147+N60</f>
        <v/>
      </c>
      <c r="O147" s="192" t="n"/>
      <c r="P147" s="194">
        <f>O147+P60</f>
        <v/>
      </c>
      <c r="Q147" s="195">
        <f>N147+P147</f>
        <v/>
      </c>
      <c r="R147" s="192" t="n"/>
      <c r="S147" s="194">
        <f>R147+S60</f>
        <v/>
      </c>
      <c r="T147" s="192" t="n"/>
      <c r="U147" s="194">
        <f>T147+U60</f>
        <v/>
      </c>
      <c r="V147" s="196">
        <f>L147-N147-U147</f>
        <v/>
      </c>
      <c r="W147" s="194">
        <f>IF(L147-N147-U147-V147=0,"","Error")</f>
        <v/>
      </c>
    </row>
    <row r="148" ht="27" customHeight="1" thickBot="1">
      <c r="A148" s="23" t="n"/>
      <c r="B148" s="24" t="n"/>
      <c r="C148" s="140" t="n"/>
      <c r="D14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48" s="69" t="inlineStr">
        <is>
          <t>VAF</t>
        </is>
      </c>
      <c r="F148" s="238" t="n"/>
      <c r="G148" s="239" t="n"/>
      <c r="H148" s="239" t="n"/>
      <c r="I148" s="239" t="n"/>
      <c r="J148" s="240" t="n"/>
      <c r="K148" s="238" t="n">
        <v>0</v>
      </c>
      <c r="L148" s="240">
        <f>K148+L61</f>
        <v/>
      </c>
      <c r="M148" s="238" t="n">
        <v>0</v>
      </c>
      <c r="N148" s="240">
        <f>M148+N61</f>
        <v/>
      </c>
      <c r="O148" s="238" t="n"/>
      <c r="P148" s="240">
        <f>O148+P61</f>
        <v/>
      </c>
      <c r="Q148" s="241">
        <f>N148+P148</f>
        <v/>
      </c>
      <c r="R148" s="238" t="n"/>
      <c r="S148" s="240">
        <f>R148+S61</f>
        <v/>
      </c>
      <c r="T148" s="238" t="n"/>
      <c r="U148" s="240">
        <f>T148+U61</f>
        <v/>
      </c>
      <c r="V148" s="242">
        <f>L148-N148-U148</f>
        <v/>
      </c>
      <c r="W148" s="240">
        <f>IF(L148-N148-U148-V148=0,"","Error")</f>
        <v/>
      </c>
    </row>
    <row r="149" ht="14" customHeight="1" thickBot="1">
      <c r="A149" s="23" t="n"/>
      <c r="B149" s="25" t="inlineStr">
        <is>
          <t>7304</t>
        </is>
      </c>
      <c r="C149" s="126" t="n">
        <v>73048</v>
      </c>
      <c r="D149" s="128" t="inlineStr">
        <is>
          <t>សរុបផលពីសេវាផ្សេងៗ</t>
        </is>
      </c>
      <c r="E149" s="89" t="n"/>
      <c r="F149" s="118" t="n"/>
      <c r="G149" s="119">
        <f>G150+G151+G157+G158</f>
        <v/>
      </c>
      <c r="H149" s="119">
        <f>H150+H151+H157+H158</f>
        <v/>
      </c>
      <c r="I149" s="119">
        <f>I150+I151+I157+I158</f>
        <v/>
      </c>
      <c r="J149" s="120">
        <f>J150+J151+J157+J158</f>
        <v/>
      </c>
      <c r="K149" s="118">
        <f>K150+K151+K157+K158</f>
        <v/>
      </c>
      <c r="L149" s="120">
        <f>L150+L151+L157+L158</f>
        <v/>
      </c>
      <c r="M149" s="118">
        <f>M150+M151+M157+M158</f>
        <v/>
      </c>
      <c r="N149" s="120">
        <f>N150+N151+N157+N158</f>
        <v/>
      </c>
      <c r="O149" s="118">
        <f>O150+O151+O157+O158</f>
        <v/>
      </c>
      <c r="P149" s="120">
        <f>P150+P151+P157+P158</f>
        <v/>
      </c>
      <c r="Q149" s="121">
        <f>Q150+Q151+Q157+Q158</f>
        <v/>
      </c>
      <c r="R149" s="118">
        <f>R150+R151+R157+R158</f>
        <v/>
      </c>
      <c r="S149" s="120">
        <f>S150+S151+S157+S158</f>
        <v/>
      </c>
      <c r="T149" s="118">
        <f>T150+T151+T157+T158</f>
        <v/>
      </c>
      <c r="U149" s="120">
        <f>U150+U151+U157+U158</f>
        <v/>
      </c>
      <c r="V149" s="122">
        <f>V150+V151+V157+V158</f>
        <v/>
      </c>
      <c r="W149" s="120">
        <f>IF(L149-N149-U149-V149=0,"","Error")</f>
        <v/>
      </c>
    </row>
    <row r="150" ht="14" customHeight="1" thickBot="1">
      <c r="A150" s="23" t="n"/>
      <c r="B150" s="18" t="n"/>
      <c r="C150" s="129" t="n"/>
      <c r="D150" s="32" t="inlineStr">
        <is>
          <t>កម្រៃផ្តល់សេវាតាមវិធានបញ្ជាក់ជាមុន</t>
        </is>
      </c>
      <c r="E150" s="70" t="inlineStr">
        <is>
          <t>ARF</t>
        </is>
      </c>
      <c r="F150" s="243" t="n"/>
      <c r="G150" s="244" t="n"/>
      <c r="H150" s="244" t="n"/>
      <c r="I150" s="244" t="n"/>
      <c r="J150" s="245" t="n"/>
      <c r="K150" s="243" t="n">
        <v>0</v>
      </c>
      <c r="L150" s="245">
        <f>K150+L63</f>
        <v/>
      </c>
      <c r="M150" s="243" t="n">
        <v>0</v>
      </c>
      <c r="N150" s="245">
        <f>M150+N63</f>
        <v/>
      </c>
      <c r="O150" s="243" t="n"/>
      <c r="P150" s="245">
        <f>O150+P63</f>
        <v/>
      </c>
      <c r="Q150" s="246">
        <f>N150+P150</f>
        <v/>
      </c>
      <c r="R150" s="243" t="n"/>
      <c r="S150" s="245">
        <f>R150+S63</f>
        <v/>
      </c>
      <c r="T150" s="243" t="n"/>
      <c r="U150" s="245">
        <f>T150+U63</f>
        <v/>
      </c>
      <c r="V150" s="247">
        <f>L150-N150-U150</f>
        <v/>
      </c>
      <c r="W150" s="245">
        <f>IF(L150-N150-U150-V150=0,"","Error")</f>
        <v/>
      </c>
    </row>
    <row r="151" ht="14" customHeight="1" thickBot="1">
      <c r="A151" s="23" t="n"/>
      <c r="B151" s="18" t="n"/>
      <c r="C151" s="129" t="n"/>
      <c r="D151" s="31" t="inlineStr">
        <is>
          <t>សរុបកម្រៃការងារក្រៅការិយាល័យគយ</t>
        </is>
      </c>
      <c r="E151" s="66" t="inlineStr">
        <is>
          <t>OOD</t>
        </is>
      </c>
      <c r="F151" s="248" t="n"/>
      <c r="G151" s="249">
        <f>SUM(G152:G156)</f>
        <v/>
      </c>
      <c r="H151" s="249">
        <f>SUM(H152:H156)</f>
        <v/>
      </c>
      <c r="I151" s="249">
        <f>SUM(I152:I156)</f>
        <v/>
      </c>
      <c r="J151" s="204">
        <f>SUM(J152:J156)</f>
        <v/>
      </c>
      <c r="K151" s="248" t="n">
        <v>0</v>
      </c>
      <c r="L151" s="204">
        <f>SUM(L152:L156)</f>
        <v/>
      </c>
      <c r="M151" s="248" t="n">
        <v>0</v>
      </c>
      <c r="N151" s="204">
        <f>SUM(N152:N156)</f>
        <v/>
      </c>
      <c r="O151" s="248">
        <f>SUM(O152:O156)</f>
        <v/>
      </c>
      <c r="P151" s="204">
        <f>SUM(P152:P156)</f>
        <v/>
      </c>
      <c r="Q151" s="206">
        <f>SUM(Q152:Q156)</f>
        <v/>
      </c>
      <c r="R151" s="248">
        <f>SUM(R152:R156)</f>
        <v/>
      </c>
      <c r="S151" s="204">
        <f>SUM(S152:S156)</f>
        <v/>
      </c>
      <c r="T151" s="248">
        <f>SUM(T152:T156)</f>
        <v/>
      </c>
      <c r="U151" s="204">
        <f>SUM(U152:U156)</f>
        <v/>
      </c>
      <c r="V151" s="250">
        <f>L151-N151-U151</f>
        <v/>
      </c>
      <c r="W151" s="204">
        <f>IF(L151-N151-U151-V151=0,"","Error")</f>
        <v/>
      </c>
    </row>
    <row r="152" ht="13" customHeight="1">
      <c r="A152" s="23" t="n"/>
      <c r="B152" s="18" t="n"/>
      <c r="C152" s="129" t="n"/>
      <c r="D15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52" s="59" t="inlineStr">
        <is>
          <t>CII</t>
        </is>
      </c>
      <c r="F152" s="192" t="n"/>
      <c r="G152" s="193" t="n"/>
      <c r="H152" s="193" t="n"/>
      <c r="I152" s="193" t="n"/>
      <c r="J152" s="194" t="n"/>
      <c r="K152" s="192" t="n">
        <v>0</v>
      </c>
      <c r="L152" s="194">
        <f>K152+L65</f>
        <v/>
      </c>
      <c r="M152" s="192" t="n">
        <v>0</v>
      </c>
      <c r="N152" s="194">
        <f>M152+N65</f>
        <v/>
      </c>
      <c r="O152" s="192" t="n"/>
      <c r="P152" s="194">
        <f>O152+P65</f>
        <v/>
      </c>
      <c r="Q152" s="195">
        <f>N152+P152</f>
        <v/>
      </c>
      <c r="R152" s="192" t="n"/>
      <c r="S152" s="194">
        <f>R152+S65</f>
        <v/>
      </c>
      <c r="T152" s="192" t="n"/>
      <c r="U152" s="194">
        <f>T152+U65</f>
        <v/>
      </c>
      <c r="V152" s="196">
        <f>L152-N152-U152</f>
        <v/>
      </c>
      <c r="W152" s="194">
        <f>IF(L152-N152-U152-V152=0,"","Error")</f>
        <v/>
      </c>
    </row>
    <row r="153" ht="13" customHeight="1">
      <c r="A153" s="23" t="n"/>
      <c r="B153" s="18" t="n"/>
      <c r="C153" s="129" t="n"/>
      <c r="D15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53" s="60" t="inlineStr">
        <is>
          <t>CIO</t>
        </is>
      </c>
      <c r="F153" s="150" t="n"/>
      <c r="G153" s="151" t="n"/>
      <c r="H153" s="151" t="n"/>
      <c r="I153" s="151" t="n"/>
      <c r="J153" s="152" t="n"/>
      <c r="K153" s="150" t="n">
        <v>0</v>
      </c>
      <c r="L153" s="152">
        <f>K153+L66</f>
        <v/>
      </c>
      <c r="M153" s="150" t="n">
        <v>0</v>
      </c>
      <c r="N153" s="152">
        <f>M153+N66</f>
        <v/>
      </c>
      <c r="O153" s="150" t="n"/>
      <c r="P153" s="152">
        <f>O153+P66</f>
        <v/>
      </c>
      <c r="Q153" s="153">
        <f>N153+P153</f>
        <v/>
      </c>
      <c r="R153" s="150" t="n"/>
      <c r="S153" s="152">
        <f>R153+S66</f>
        <v/>
      </c>
      <c r="T153" s="150" t="n"/>
      <c r="U153" s="152">
        <f>T153+U66</f>
        <v/>
      </c>
      <c r="V153" s="154">
        <f>L153-N153-U153</f>
        <v/>
      </c>
      <c r="W153" s="152">
        <f>IF(L153-N153-U153-V153=0,"","Error")</f>
        <v/>
      </c>
    </row>
    <row r="154" ht="13" customHeight="1">
      <c r="A154" s="23" t="n"/>
      <c r="B154" s="18" t="n"/>
      <c r="C154" s="129" t="n"/>
      <c r="D15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54" s="60" t="inlineStr">
        <is>
          <t>NII</t>
        </is>
      </c>
      <c r="F154" s="150" t="n"/>
      <c r="G154" s="151" t="n"/>
      <c r="H154" s="151" t="n"/>
      <c r="I154" s="151" t="n"/>
      <c r="J154" s="152" t="n"/>
      <c r="K154" s="150" t="n">
        <v>0</v>
      </c>
      <c r="L154" s="152">
        <f>K154+L67</f>
        <v/>
      </c>
      <c r="M154" s="150" t="n">
        <v>0</v>
      </c>
      <c r="N154" s="152">
        <f>M154+N67</f>
        <v/>
      </c>
      <c r="O154" s="150" t="n"/>
      <c r="P154" s="152">
        <f>O154+P67</f>
        <v/>
      </c>
      <c r="Q154" s="153">
        <f>N154+P154</f>
        <v/>
      </c>
      <c r="R154" s="150" t="n"/>
      <c r="S154" s="152">
        <f>R154+S67</f>
        <v/>
      </c>
      <c r="T154" s="150" t="n"/>
      <c r="U154" s="152">
        <f>T154+U67</f>
        <v/>
      </c>
      <c r="V154" s="154">
        <f>L154-N154-U154</f>
        <v/>
      </c>
      <c r="W154" s="152">
        <f>IF(L154-N154-U154-V154=0,"","Error")</f>
        <v/>
      </c>
    </row>
    <row r="155" ht="13" customHeight="1">
      <c r="A155" s="23" t="n"/>
      <c r="B155" s="18" t="n"/>
      <c r="C155" s="129" t="n"/>
      <c r="D15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55" s="60" t="inlineStr">
        <is>
          <t>NIO</t>
        </is>
      </c>
      <c r="F155" s="150" t="n"/>
      <c r="G155" s="151" t="n"/>
      <c r="H155" s="151" t="n"/>
      <c r="I155" s="151" t="n"/>
      <c r="J155" s="152" t="n"/>
      <c r="K155" s="150" t="n">
        <v>0</v>
      </c>
      <c r="L155" s="152">
        <f>K155+L68</f>
        <v/>
      </c>
      <c r="M155" s="150" t="n">
        <v>0</v>
      </c>
      <c r="N155" s="152">
        <f>M155+N68</f>
        <v/>
      </c>
      <c r="O155" s="150" t="n"/>
      <c r="P155" s="152">
        <f>O155+P68</f>
        <v/>
      </c>
      <c r="Q155" s="153">
        <f>N155+P155</f>
        <v/>
      </c>
      <c r="R155" s="150" t="n"/>
      <c r="S155" s="152">
        <f>R155+S68</f>
        <v/>
      </c>
      <c r="T155" s="150" t="n"/>
      <c r="U155" s="152">
        <f>T155+U68</f>
        <v/>
      </c>
      <c r="V155" s="154">
        <f>L155-N155-U155</f>
        <v/>
      </c>
      <c r="W155" s="152">
        <f>IF(L155-N155-U155-V155=0,"","Error")</f>
        <v/>
      </c>
    </row>
    <row r="156" ht="13" customHeight="1">
      <c r="A156" s="23" t="n"/>
      <c r="B156" s="18" t="n"/>
      <c r="C156" s="129" t="n"/>
      <c r="D156" s="13" t="inlineStr">
        <is>
          <t xml:space="preserve">   កម្រៃអមទំនិញ</t>
        </is>
      </c>
      <c r="E156" s="71" t="inlineStr">
        <is>
          <t>CEF</t>
        </is>
      </c>
      <c r="F156" s="251" t="n"/>
      <c r="G156" s="252" t="n"/>
      <c r="H156" s="252" t="n"/>
      <c r="I156" s="252" t="n"/>
      <c r="J156" s="253" t="n"/>
      <c r="K156" s="251" t="n">
        <v>0</v>
      </c>
      <c r="L156" s="253">
        <f>K156+L69</f>
        <v/>
      </c>
      <c r="M156" s="251" t="n">
        <v>0</v>
      </c>
      <c r="N156" s="253">
        <f>M156+N69</f>
        <v/>
      </c>
      <c r="O156" s="251" t="n"/>
      <c r="P156" s="253">
        <f>O156+P69</f>
        <v/>
      </c>
      <c r="Q156" s="254">
        <f>N156+P156</f>
        <v/>
      </c>
      <c r="R156" s="251" t="n"/>
      <c r="S156" s="253">
        <f>R156+S69</f>
        <v/>
      </c>
      <c r="T156" s="251" t="n"/>
      <c r="U156" s="253">
        <f>T156+U69</f>
        <v/>
      </c>
      <c r="V156" s="255">
        <f>L156-N156-U156</f>
        <v/>
      </c>
      <c r="W156" s="253">
        <f>IF(L156-N156-U156-V156=0,"","Error")</f>
        <v/>
      </c>
    </row>
    <row r="157" ht="27" customHeight="1" thickBot="1">
      <c r="A157" s="23" t="n"/>
      <c r="B157" s="18" t="n"/>
      <c r="C157" s="129" t="n"/>
      <c r="D15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57" s="70" t="inlineStr">
        <is>
          <t>OTF</t>
        </is>
      </c>
      <c r="F157" s="243" t="n"/>
      <c r="G157" s="244" t="n"/>
      <c r="H157" s="244" t="n"/>
      <c r="I157" s="244" t="n"/>
      <c r="J157" s="245" t="n"/>
      <c r="K157" s="243" t="n">
        <v>0</v>
      </c>
      <c r="L157" s="245">
        <f>K157+L70</f>
        <v/>
      </c>
      <c r="M157" s="243" t="n">
        <v>0</v>
      </c>
      <c r="N157" s="245">
        <f>M157+N70</f>
        <v/>
      </c>
      <c r="O157" s="243" t="n"/>
      <c r="P157" s="245">
        <f>O157+P70</f>
        <v/>
      </c>
      <c r="Q157" s="246">
        <f>N157+P157</f>
        <v/>
      </c>
      <c r="R157" s="243" t="n"/>
      <c r="S157" s="245">
        <f>R157+S70</f>
        <v/>
      </c>
      <c r="T157" s="243" t="n"/>
      <c r="U157" s="245">
        <f>T157+U70</f>
        <v/>
      </c>
      <c r="V157" s="247">
        <f>L157-N157-U157</f>
        <v/>
      </c>
      <c r="W157" s="245">
        <f>IF(L157-N157-U157-V157=0,"","Error")</f>
        <v/>
      </c>
    </row>
    <row r="158" ht="14" customHeight="1" thickBot="1">
      <c r="A158" s="23" t="n"/>
      <c r="B158" s="18" t="n"/>
      <c r="C158" s="129" t="n"/>
      <c r="D158" s="31" t="inlineStr">
        <is>
          <t>សរុបការគ្រប់គ្រងការឆ្លងកាត់អន្តរជាតិ</t>
        </is>
      </c>
      <c r="E158" s="73" t="inlineStr">
        <is>
          <t>TRF</t>
        </is>
      </c>
      <c r="F158" s="248" t="n"/>
      <c r="G158" s="249">
        <f>SUM(G159:G165)</f>
        <v/>
      </c>
      <c r="H158" s="249">
        <f>SUM(H159:H165)</f>
        <v/>
      </c>
      <c r="I158" s="249">
        <f>SUM(I159:I165)</f>
        <v/>
      </c>
      <c r="J158" s="204">
        <f>SUM(J159:J165)</f>
        <v/>
      </c>
      <c r="K158" s="248" t="n">
        <v>0</v>
      </c>
      <c r="L158" s="204">
        <f>SUM(L159:L165)</f>
        <v/>
      </c>
      <c r="M158" s="248" t="n">
        <v>0</v>
      </c>
      <c r="N158" s="204">
        <f>SUM(N159:N165)</f>
        <v/>
      </c>
      <c r="O158" s="248">
        <f>SUM(O159:O165)</f>
        <v/>
      </c>
      <c r="P158" s="204">
        <f>SUM(P159:P165)</f>
        <v/>
      </c>
      <c r="Q158" s="206">
        <f>SUM(Q159:Q165)</f>
        <v/>
      </c>
      <c r="R158" s="248">
        <f>SUM(R159:R165)</f>
        <v/>
      </c>
      <c r="S158" s="204">
        <f>SUM(S159:S165)</f>
        <v/>
      </c>
      <c r="T158" s="248">
        <f>SUM(T159:T165)</f>
        <v/>
      </c>
      <c r="U158" s="204">
        <f>SUM(U159:U165)</f>
        <v/>
      </c>
      <c r="V158" s="250">
        <f>L158-N158-U158</f>
        <v/>
      </c>
      <c r="W158" s="204">
        <f>IF(L158-N158-U158-V158=0,"","Error")</f>
        <v/>
      </c>
    </row>
    <row r="159" ht="26" customHeight="1">
      <c r="A159" s="23" t="n"/>
      <c r="B159" s="18" t="n"/>
      <c r="C159" s="129" t="n"/>
      <c r="D15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59" s="74" t="inlineStr">
        <is>
          <t>TFT</t>
        </is>
      </c>
      <c r="F159" s="192" t="n"/>
      <c r="G159" s="193" t="n"/>
      <c r="H159" s="193" t="n"/>
      <c r="I159" s="193" t="n"/>
      <c r="J159" s="194" t="n"/>
      <c r="K159" s="192" t="n">
        <v>0</v>
      </c>
      <c r="L159" s="194">
        <f>K159+L72</f>
        <v/>
      </c>
      <c r="M159" s="192" t="n">
        <v>0</v>
      </c>
      <c r="N159" s="194">
        <f>M159+N72</f>
        <v/>
      </c>
      <c r="O159" s="192" t="n"/>
      <c r="P159" s="194">
        <f>O159+P72</f>
        <v/>
      </c>
      <c r="Q159" s="195">
        <f>N159+P159</f>
        <v/>
      </c>
      <c r="R159" s="192" t="n"/>
      <c r="S159" s="194">
        <f>R159+S72</f>
        <v/>
      </c>
      <c r="T159" s="192" t="n"/>
      <c r="U159" s="194">
        <f>T159+U72</f>
        <v/>
      </c>
      <c r="V159" s="196">
        <f>L159-N159-U159</f>
        <v/>
      </c>
      <c r="W159" s="194">
        <f>IF(L159-N159-U159-V159=0,"","Error")</f>
        <v/>
      </c>
    </row>
    <row r="160" ht="13" customHeight="1">
      <c r="A160" s="23" t="n"/>
      <c r="B160" s="18" t="n"/>
      <c r="C160" s="129" t="n"/>
      <c r="D16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60" s="75" t="inlineStr">
        <is>
          <t>TFF</t>
        </is>
      </c>
      <c r="F160" s="150" t="n"/>
      <c r="G160" s="151" t="n"/>
      <c r="H160" s="151" t="n"/>
      <c r="I160" s="151" t="n"/>
      <c r="J160" s="152" t="n"/>
      <c r="K160" s="150" t="n">
        <v>0</v>
      </c>
      <c r="L160" s="152">
        <f>K160+L73</f>
        <v/>
      </c>
      <c r="M160" s="150" t="n">
        <v>0</v>
      </c>
      <c r="N160" s="152">
        <f>M160+N73</f>
        <v/>
      </c>
      <c r="O160" s="150" t="n"/>
      <c r="P160" s="152">
        <f>O160+P73</f>
        <v/>
      </c>
      <c r="Q160" s="153">
        <f>N160+P160</f>
        <v/>
      </c>
      <c r="R160" s="150" t="n"/>
      <c r="S160" s="152">
        <f>R160+S73</f>
        <v/>
      </c>
      <c r="T160" s="150" t="n"/>
      <c r="U160" s="152">
        <f>T160+U73</f>
        <v/>
      </c>
      <c r="V160" s="154">
        <f>L160-N160-U160</f>
        <v/>
      </c>
      <c r="W160" s="152">
        <f>IF(L160-N160-U160-V160=0,"","Error")</f>
        <v/>
      </c>
    </row>
    <row r="161" ht="13" customHeight="1">
      <c r="A161" s="23" t="n"/>
      <c r="B161" s="18" t="n"/>
      <c r="C161" s="129" t="n"/>
      <c r="D161" s="12" t="inlineStr">
        <is>
          <t xml:space="preserve">   កម្រៃគ្រប់គ្រងការឆ្លងកាត់ទំនិញមិនផ្ទុកក្នុងកុងតឺន័រ</t>
        </is>
      </c>
      <c r="E161" s="75" t="inlineStr">
        <is>
          <t>TFN</t>
        </is>
      </c>
      <c r="F161" s="150" t="n"/>
      <c r="G161" s="151" t="n"/>
      <c r="H161" s="151" t="n"/>
      <c r="I161" s="151" t="n"/>
      <c r="J161" s="152" t="n"/>
      <c r="K161" s="150" t="n">
        <v>0</v>
      </c>
      <c r="L161" s="152">
        <f>K161+L74</f>
        <v/>
      </c>
      <c r="M161" s="150" t="n">
        <v>0</v>
      </c>
      <c r="N161" s="152">
        <f>M161+N74</f>
        <v/>
      </c>
      <c r="O161" s="150" t="n"/>
      <c r="P161" s="152">
        <f>O161+P74</f>
        <v/>
      </c>
      <c r="Q161" s="153">
        <f>N161+P161</f>
        <v/>
      </c>
      <c r="R161" s="150" t="n"/>
      <c r="S161" s="152">
        <f>R161+S74</f>
        <v/>
      </c>
      <c r="T161" s="150" t="n"/>
      <c r="U161" s="152">
        <f>T161+U74</f>
        <v/>
      </c>
      <c r="V161" s="154">
        <f>L161-N161-U161</f>
        <v/>
      </c>
      <c r="W161" s="152">
        <f>IF(L161-N161-U161-V161=0,"","Error")</f>
        <v/>
      </c>
    </row>
    <row r="162" ht="13" customHeight="1">
      <c r="A162" s="23" t="n"/>
      <c r="B162" s="18" t="n"/>
      <c r="C162" s="129" t="n"/>
      <c r="D162" s="12" t="inlineStr">
        <is>
          <t xml:space="preserve">   កម្រៃគ្រប់គ្រងការឆ្លងកាត់គោ ក្របី និងសេះរស់</t>
        </is>
      </c>
      <c r="E162" s="75" t="inlineStr">
        <is>
          <t>TFB</t>
        </is>
      </c>
      <c r="F162" s="150" t="n"/>
      <c r="G162" s="151" t="n"/>
      <c r="H162" s="151" t="n"/>
      <c r="I162" s="151" t="n"/>
      <c r="J162" s="152" t="n"/>
      <c r="K162" s="150" t="n">
        <v>0</v>
      </c>
      <c r="L162" s="152">
        <f>K162+L75</f>
        <v/>
      </c>
      <c r="M162" s="150" t="n">
        <v>0</v>
      </c>
      <c r="N162" s="152">
        <f>M162+N75</f>
        <v/>
      </c>
      <c r="O162" s="150" t="n"/>
      <c r="P162" s="152">
        <f>O162+P75</f>
        <v/>
      </c>
      <c r="Q162" s="153">
        <f>N162+P162</f>
        <v/>
      </c>
      <c r="R162" s="150" t="n"/>
      <c r="S162" s="152">
        <f>R162+S75</f>
        <v/>
      </c>
      <c r="T162" s="150" t="n"/>
      <c r="U162" s="152">
        <f>T162+U75</f>
        <v/>
      </c>
      <c r="V162" s="154">
        <f>L162-N162-U162</f>
        <v/>
      </c>
      <c r="W162" s="152">
        <f>IF(L162-N162-U162-V162=0,"","Error")</f>
        <v/>
      </c>
    </row>
    <row r="163" ht="13" customHeight="1">
      <c r="A163" s="23" t="n"/>
      <c r="B163" s="18" t="n"/>
      <c r="C163" s="129" t="n"/>
      <c r="D163" s="12" t="inlineStr">
        <is>
          <t xml:space="preserve">   កម្រៃគ្រប់គ្រងការឆ្លងកាត់ជ្រូក ចៀម និងពពែរស់</t>
        </is>
      </c>
      <c r="E163" s="75" t="inlineStr">
        <is>
          <t>TFS</t>
        </is>
      </c>
      <c r="F163" s="150" t="n"/>
      <c r="G163" s="151" t="n"/>
      <c r="H163" s="151" t="n"/>
      <c r="I163" s="151" t="n"/>
      <c r="J163" s="152" t="n"/>
      <c r="K163" s="150" t="n">
        <v>0</v>
      </c>
      <c r="L163" s="152">
        <f>K163+L76</f>
        <v/>
      </c>
      <c r="M163" s="150" t="n">
        <v>0</v>
      </c>
      <c r="N163" s="152">
        <f>M163+N76</f>
        <v/>
      </c>
      <c r="O163" s="150" t="n"/>
      <c r="P163" s="152">
        <f>O163+P76</f>
        <v/>
      </c>
      <c r="Q163" s="153">
        <f>N163+P163</f>
        <v/>
      </c>
      <c r="R163" s="150" t="n"/>
      <c r="S163" s="152">
        <f>R163+S76</f>
        <v/>
      </c>
      <c r="T163" s="150" t="n"/>
      <c r="U163" s="152">
        <f>T163+U76</f>
        <v/>
      </c>
      <c r="V163" s="154">
        <f>L163-N163-U163</f>
        <v/>
      </c>
      <c r="W163" s="152">
        <f>IF(L163-N163-U163-V163=0,"","Error")</f>
        <v/>
      </c>
    </row>
    <row r="164" ht="13" customHeight="1">
      <c r="A164" s="23" t="n"/>
      <c r="B164" s="18" t="n"/>
      <c r="C164" s="129" t="n"/>
      <c r="D164" s="12" t="inlineStr">
        <is>
          <t xml:space="preserve">   កម្រៃគ្រប់គ្រងការឆ្លងកាត់សត្វស្លាប (មាន់ ទា ...)</t>
        </is>
      </c>
      <c r="E164" s="75" t="inlineStr">
        <is>
          <t>TFP</t>
        </is>
      </c>
      <c r="F164" s="150" t="n"/>
      <c r="G164" s="151" t="n"/>
      <c r="H164" s="151" t="n"/>
      <c r="I164" s="151" t="n"/>
      <c r="J164" s="152" t="n"/>
      <c r="K164" s="150" t="n">
        <v>0</v>
      </c>
      <c r="L164" s="152">
        <f>K164+L77</f>
        <v/>
      </c>
      <c r="M164" s="150" t="n">
        <v>0</v>
      </c>
      <c r="N164" s="152">
        <f>M164+N77</f>
        <v/>
      </c>
      <c r="O164" s="150" t="n"/>
      <c r="P164" s="152">
        <f>O164+P77</f>
        <v/>
      </c>
      <c r="Q164" s="153">
        <f>N164+P164</f>
        <v/>
      </c>
      <c r="R164" s="150" t="n"/>
      <c r="S164" s="152">
        <f>R164+S77</f>
        <v/>
      </c>
      <c r="T164" s="150" t="n"/>
      <c r="U164" s="152">
        <f>T164+U77</f>
        <v/>
      </c>
      <c r="V164" s="154">
        <f>L164-N164-U164</f>
        <v/>
      </c>
      <c r="W164" s="152">
        <f>IF(L164-N164-U164-V164=0,"","Error")</f>
        <v/>
      </c>
    </row>
    <row r="165" ht="14" customHeight="1" thickBot="1">
      <c r="A165" s="23" t="n"/>
      <c r="B165" s="24" t="n"/>
      <c r="C165" s="140" t="n"/>
      <c r="D165" s="30" t="inlineStr">
        <is>
          <t xml:space="preserve">   កម្រៃគ្រប់គ្រងការឆ្លងកាត់ផលិតផលជលផល</t>
        </is>
      </c>
      <c r="E165" s="76" t="inlineStr">
        <is>
          <t>TFA</t>
        </is>
      </c>
      <c r="F165" s="238" t="n"/>
      <c r="G165" s="239" t="n"/>
      <c r="H165" s="239" t="n"/>
      <c r="I165" s="239" t="n"/>
      <c r="J165" s="240" t="n"/>
      <c r="K165" s="238" t="n">
        <v>0</v>
      </c>
      <c r="L165" s="240">
        <f>K165+L78</f>
        <v/>
      </c>
      <c r="M165" s="238" t="n">
        <v>0</v>
      </c>
      <c r="N165" s="240">
        <f>M165+N78</f>
        <v/>
      </c>
      <c r="O165" s="238" t="n"/>
      <c r="P165" s="240">
        <f>O165+P78</f>
        <v/>
      </c>
      <c r="Q165" s="241">
        <f>N165+P165</f>
        <v/>
      </c>
      <c r="R165" s="238" t="n"/>
      <c r="S165" s="240">
        <f>R165+S78</f>
        <v/>
      </c>
      <c r="T165" s="238" t="n"/>
      <c r="U165" s="240">
        <f>T165+U78</f>
        <v/>
      </c>
      <c r="V165" s="242">
        <f>L165-N165-U165</f>
        <v/>
      </c>
      <c r="W165" s="240">
        <f>IF(L165-N165-U165-V165=0,"","Error")</f>
        <v/>
      </c>
    </row>
    <row r="166" ht="14" customHeight="1" thickBot="1">
      <c r="A166" s="23" t="n"/>
      <c r="B166" s="136" t="n">
        <v>7306</v>
      </c>
      <c r="C166" s="139" t="n">
        <v>73066</v>
      </c>
      <c r="D166" s="138" t="inlineStr">
        <is>
          <t>សរុបចំណូលពីអាជ្ញាប័ណ្ណក្នុងស្រុក</t>
        </is>
      </c>
      <c r="E166" s="90" t="n"/>
      <c r="F166" s="118" t="n"/>
      <c r="G166" s="119">
        <f>SUM(G167:G171)</f>
        <v/>
      </c>
      <c r="H166" s="119">
        <f>SUM(H167:H171)</f>
        <v/>
      </c>
      <c r="I166" s="119">
        <f>SUM(I167:I171)</f>
        <v/>
      </c>
      <c r="J166" s="120">
        <f>SUM(J167:J171)</f>
        <v/>
      </c>
      <c r="K166" s="118">
        <f>SUM(K167:K171)</f>
        <v/>
      </c>
      <c r="L166" s="120">
        <f>SUM(L167:L171)</f>
        <v/>
      </c>
      <c r="M166" s="118">
        <f>SUM(M167:M171)</f>
        <v/>
      </c>
      <c r="N166" s="120">
        <f>SUM(N167:N171)</f>
        <v/>
      </c>
      <c r="O166" s="118">
        <f>SUM(O167:O171)</f>
        <v/>
      </c>
      <c r="P166" s="120">
        <f>SUM(P167:P171)</f>
        <v/>
      </c>
      <c r="Q166" s="121">
        <f>SUM(Q167:Q171)</f>
        <v/>
      </c>
      <c r="R166" s="118">
        <f>SUM(R167:R171)</f>
        <v/>
      </c>
      <c r="S166" s="120">
        <f>SUM(S167:S171)</f>
        <v/>
      </c>
      <c r="T166" s="118">
        <f>SUM(T167:T171)</f>
        <v/>
      </c>
      <c r="U166" s="120">
        <f>SUM(U167:U171)</f>
        <v/>
      </c>
      <c r="V166" s="122">
        <f>SUM(V167:V171)</f>
        <v/>
      </c>
      <c r="W166" s="120">
        <f>IF(L166-N166-U166-V166=0,"","Error")</f>
        <v/>
      </c>
    </row>
    <row r="167" ht="13" customHeight="1">
      <c r="A167" s="23" t="n"/>
      <c r="B167" s="18" t="n"/>
      <c r="C167" s="127" t="n"/>
      <c r="D167" s="137" t="inlineStr">
        <is>
          <t xml:space="preserve">   កម្រៃអាជ្ញាប័ណ្ណសន្និធិគយបណ្តោះអាសន្ន (មាតិកាចាស់)</t>
        </is>
      </c>
      <c r="E167" s="86" t="inlineStr">
        <is>
          <t>TSL</t>
        </is>
      </c>
      <c r="F167" s="192" t="n"/>
      <c r="G167" s="193" t="n"/>
      <c r="H167" s="193" t="n"/>
      <c r="I167" s="193" t="n"/>
      <c r="J167" s="194" t="n"/>
      <c r="K167" s="192" t="n">
        <v>0</v>
      </c>
      <c r="L167" s="194">
        <f>K167+L80</f>
        <v/>
      </c>
      <c r="M167" s="192" t="n">
        <v>0</v>
      </c>
      <c r="N167" s="194">
        <f>M167+N80</f>
        <v/>
      </c>
      <c r="O167" s="192" t="n"/>
      <c r="P167" s="194">
        <f>O167+P80</f>
        <v/>
      </c>
      <c r="Q167" s="195">
        <f>N167+P167</f>
        <v/>
      </c>
      <c r="R167" s="192" t="n"/>
      <c r="S167" s="194">
        <f>R167+S80</f>
        <v/>
      </c>
      <c r="T167" s="192" t="n"/>
      <c r="U167" s="194">
        <f>T167+U80</f>
        <v/>
      </c>
      <c r="V167" s="196">
        <f>L167-N167-U167</f>
        <v/>
      </c>
      <c r="W167" s="194">
        <f>IF(L167-N167-U167-V167=0,"","Error")</f>
        <v/>
      </c>
    </row>
    <row r="168" ht="26" customHeight="1">
      <c r="A168" s="23" t="n"/>
      <c r="B168" s="18" t="n"/>
      <c r="C168" s="127" t="n"/>
      <c r="D16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68" s="60" t="inlineStr">
        <is>
          <t>BTL</t>
        </is>
      </c>
      <c r="F168" s="150" t="n"/>
      <c r="G168" s="151" t="n"/>
      <c r="H168" s="151" t="n"/>
      <c r="I168" s="151" t="n"/>
      <c r="J168" s="152" t="n"/>
      <c r="K168" s="150" t="n">
        <v>0</v>
      </c>
      <c r="L168" s="152">
        <f>K168+L81</f>
        <v/>
      </c>
      <c r="M168" s="150" t="n">
        <v>0</v>
      </c>
      <c r="N168" s="152">
        <f>M168+N81</f>
        <v/>
      </c>
      <c r="O168" s="150" t="n"/>
      <c r="P168" s="152">
        <f>O168+P81</f>
        <v/>
      </c>
      <c r="Q168" s="153">
        <f>N168+P168</f>
        <v/>
      </c>
      <c r="R168" s="150" t="n"/>
      <c r="S168" s="152">
        <f>R168+S81</f>
        <v/>
      </c>
      <c r="T168" s="150" t="n"/>
      <c r="U168" s="152">
        <f>T168+U81</f>
        <v/>
      </c>
      <c r="V168" s="154">
        <f>L168-N168-U168</f>
        <v/>
      </c>
      <c r="W168" s="152">
        <f>IF(L168-N168-U168-V168=0,"","Error")</f>
        <v/>
      </c>
    </row>
    <row r="169" ht="13" customHeight="1">
      <c r="A169" s="23" t="n"/>
      <c r="B169" s="18" t="n"/>
      <c r="C169" s="127" t="n"/>
      <c r="D169" s="7" t="inlineStr">
        <is>
          <t xml:space="preserve">   កម្រៃការគ្រប់គ្រងប្រតិបត្តិការសន្និធិគយបណ្តោះអាសន្ន</t>
        </is>
      </c>
      <c r="E169" s="61" t="inlineStr">
        <is>
          <t>TSM</t>
        </is>
      </c>
      <c r="F169" s="197" t="n"/>
      <c r="G169" s="198" t="n"/>
      <c r="H169" s="198" t="n"/>
      <c r="I169" s="198" t="n"/>
      <c r="J169" s="199" t="n"/>
      <c r="K169" s="197" t="n">
        <v>0</v>
      </c>
      <c r="L169" s="199">
        <f>K169+L82</f>
        <v/>
      </c>
      <c r="M169" s="197" t="n">
        <v>0</v>
      </c>
      <c r="N169" s="199">
        <f>M169+N82</f>
        <v/>
      </c>
      <c r="O169" s="197" t="n"/>
      <c r="P169" s="199">
        <f>O169+P82</f>
        <v/>
      </c>
      <c r="Q169" s="200">
        <f>N169+P169</f>
        <v/>
      </c>
      <c r="R169" s="197" t="n"/>
      <c r="S169" s="199">
        <f>R169+S82</f>
        <v/>
      </c>
      <c r="T169" s="197" t="n"/>
      <c r="U169" s="199">
        <f>T169+U82</f>
        <v/>
      </c>
      <c r="V169" s="201">
        <f>L169-N169-U169</f>
        <v/>
      </c>
      <c r="W169" s="199">
        <f>IF(L169-N169-U169-V169=0,"","Error")</f>
        <v/>
      </c>
    </row>
    <row r="170" ht="13" customHeight="1">
      <c r="A170" s="23" t="n"/>
      <c r="B170" s="18" t="n"/>
      <c r="C170" s="127" t="n"/>
      <c r="D170" s="7" t="inlineStr">
        <is>
          <t xml:space="preserve">   កម្រៃការគ្រប់គ្រងប្រតិបត្តិការភណ្ឌាគារគយមានដែនកំណត់ </t>
        </is>
      </c>
      <c r="E170" s="61" t="inlineStr">
        <is>
          <t>BWM</t>
        </is>
      </c>
      <c r="F170" s="197" t="n"/>
      <c r="G170" s="198" t="n"/>
      <c r="H170" s="198" t="n"/>
      <c r="I170" s="198" t="n"/>
      <c r="J170" s="199" t="n"/>
      <c r="K170" s="197" t="n">
        <v>0</v>
      </c>
      <c r="L170" s="199">
        <f>K170+L83</f>
        <v/>
      </c>
      <c r="M170" s="197" t="n">
        <v>0</v>
      </c>
      <c r="N170" s="199">
        <f>M170+N83</f>
        <v/>
      </c>
      <c r="O170" s="197" t="n"/>
      <c r="P170" s="199">
        <f>O170+P83</f>
        <v/>
      </c>
      <c r="Q170" s="200">
        <f>N170+P170</f>
        <v/>
      </c>
      <c r="R170" s="197" t="n"/>
      <c r="S170" s="199">
        <f>R170+S83</f>
        <v/>
      </c>
      <c r="T170" s="197" t="n"/>
      <c r="U170" s="199">
        <f>T170+U83</f>
        <v/>
      </c>
      <c r="V170" s="201">
        <f>L170-N170-U170</f>
        <v/>
      </c>
      <c r="W170" s="199">
        <f>IF(L170-N170-U170-V170=0,"","Error")</f>
        <v/>
      </c>
    </row>
    <row r="171" ht="14" customHeight="1" thickBot="1">
      <c r="A171" s="23" t="n"/>
      <c r="B171" s="24" t="n"/>
      <c r="C171" s="130" t="n"/>
      <c r="D171" s="28" t="inlineStr">
        <is>
          <t xml:space="preserve">   កម្រៃអាជ្ញាប័ណ្ណជើងសាគយ</t>
        </is>
      </c>
      <c r="E171" s="69" t="inlineStr">
        <is>
          <t>CBL</t>
        </is>
      </c>
      <c r="F171" s="238" t="n"/>
      <c r="G171" s="239" t="n"/>
      <c r="H171" s="239" t="n"/>
      <c r="I171" s="239" t="n"/>
      <c r="J171" s="240" t="n"/>
      <c r="K171" s="238" t="n">
        <v>0</v>
      </c>
      <c r="L171" s="240">
        <f>K171+L84</f>
        <v/>
      </c>
      <c r="M171" s="238" t="n">
        <v>0</v>
      </c>
      <c r="N171" s="240">
        <f>M171+N84</f>
        <v/>
      </c>
      <c r="O171" s="238" t="n"/>
      <c r="P171" s="240">
        <f>O171+P84</f>
        <v/>
      </c>
      <c r="Q171" s="241">
        <f>N171+P171</f>
        <v/>
      </c>
      <c r="R171" s="238" t="n"/>
      <c r="S171" s="240">
        <f>R171+S84</f>
        <v/>
      </c>
      <c r="T171" s="238" t="n"/>
      <c r="U171" s="240">
        <f>T171+U84</f>
        <v/>
      </c>
      <c r="V171" s="242">
        <f>L171-N171-U171</f>
        <v/>
      </c>
      <c r="W171" s="240">
        <f>IF(L171-N171-U171-V171=0,"","Error")</f>
        <v/>
      </c>
    </row>
    <row r="172" ht="13" customHeight="1">
      <c r="A172" s="15" t="n"/>
      <c r="B172" s="19" t="inlineStr">
        <is>
          <t>7307</t>
        </is>
      </c>
      <c r="C172" s="20" t="n">
        <v>73071</v>
      </c>
      <c r="D172" s="16" t="inlineStr">
        <is>
          <t>ការជួលដីទំនេរ</t>
        </is>
      </c>
      <c r="E172" s="77" t="inlineStr">
        <is>
          <t>ROL</t>
        </is>
      </c>
      <c r="F172" s="97" t="n"/>
      <c r="G172" s="98" t="n"/>
      <c r="H172" s="98" t="n"/>
      <c r="I172" s="98" t="n"/>
      <c r="J172" s="99" t="n"/>
      <c r="K172" s="97" t="n">
        <v>0</v>
      </c>
      <c r="L172" s="99">
        <f>K172+L85</f>
        <v/>
      </c>
      <c r="M172" s="97" t="n">
        <v>0</v>
      </c>
      <c r="N172" s="99">
        <f>M172+N85</f>
        <v/>
      </c>
      <c r="O172" s="97" t="n"/>
      <c r="P172" s="99">
        <f>O172+P85</f>
        <v/>
      </c>
      <c r="Q172" s="100">
        <f>N172+P172</f>
        <v/>
      </c>
      <c r="R172" s="97" t="n"/>
      <c r="S172" s="99">
        <f>R172+S85</f>
        <v/>
      </c>
      <c r="T172" s="97" t="n"/>
      <c r="U172" s="99">
        <f>T172+U85</f>
        <v/>
      </c>
      <c r="V172" s="101">
        <f>L172-N172-U172</f>
        <v/>
      </c>
      <c r="W172" s="99">
        <f>IF(L172-N172-U172-V172=0,"","Error")</f>
        <v/>
      </c>
    </row>
    <row r="173" ht="13" customHeight="1">
      <c r="A173" s="15" t="n"/>
      <c r="B173" s="18" t="n"/>
      <c r="C173" s="21" t="n">
        <v>73072</v>
      </c>
      <c r="D173" s="22" t="inlineStr">
        <is>
          <t>ការជួលដីមានអគារ</t>
        </is>
      </c>
      <c r="E173" s="62" t="inlineStr">
        <is>
          <t>ROB</t>
        </is>
      </c>
      <c r="F173" s="184" t="n"/>
      <c r="G173" s="185" t="n"/>
      <c r="H173" s="185" t="n"/>
      <c r="I173" s="185" t="n"/>
      <c r="J173" s="186" t="n"/>
      <c r="K173" s="184" t="n">
        <v>0</v>
      </c>
      <c r="L173" s="124">
        <f>K173+L86</f>
        <v/>
      </c>
      <c r="M173" s="184" t="n">
        <v>0</v>
      </c>
      <c r="N173" s="124">
        <f>M173+N86</f>
        <v/>
      </c>
      <c r="O173" s="184" t="n"/>
      <c r="P173" s="186">
        <f>O173+P86</f>
        <v/>
      </c>
      <c r="Q173" s="187">
        <f>N173+P173</f>
        <v/>
      </c>
      <c r="R173" s="184" t="n"/>
      <c r="S173" s="186">
        <f>R173+S86</f>
        <v/>
      </c>
      <c r="T173" s="184" t="n"/>
      <c r="U173" s="186">
        <f>T173+U86</f>
        <v/>
      </c>
      <c r="V173" s="188">
        <f>L173-N173-U173</f>
        <v/>
      </c>
      <c r="W173" s="186">
        <f>IF(L173-N173-U173-V173=0,"","Error")</f>
        <v/>
      </c>
    </row>
    <row r="174" ht="14" customHeight="1" thickBot="1">
      <c r="A174" s="15" t="n"/>
      <c r="B174" s="18" t="n"/>
      <c r="C174" s="131" t="n">
        <v>73073</v>
      </c>
      <c r="D174" s="82" t="inlineStr">
        <is>
          <t>ការជួលអគារ ឬសំណង់ផ្សេងៗ</t>
        </is>
      </c>
      <c r="E174" s="132" t="inlineStr">
        <is>
          <t>ROO</t>
        </is>
      </c>
      <c r="F174" s="168" t="n"/>
      <c r="G174" s="169" t="n"/>
      <c r="H174" s="169" t="n"/>
      <c r="I174" s="169" t="n"/>
      <c r="J174" s="170" t="n"/>
      <c r="K174" s="168" t="n">
        <v>0</v>
      </c>
      <c r="L174" s="170">
        <f>K174+L87</f>
        <v/>
      </c>
      <c r="M174" s="168" t="n">
        <v>0</v>
      </c>
      <c r="N174" s="170">
        <f>M174+N87</f>
        <v/>
      </c>
      <c r="O174" s="168" t="n"/>
      <c r="P174" s="170">
        <f>O174+P87</f>
        <v/>
      </c>
      <c r="Q174" s="171">
        <f>N174+P174</f>
        <v/>
      </c>
      <c r="R174" s="168" t="n"/>
      <c r="S174" s="170">
        <f>R174+S87</f>
        <v/>
      </c>
      <c r="T174" s="168" t="n"/>
      <c r="U174" s="170">
        <f>T174+U87</f>
        <v/>
      </c>
      <c r="V174" s="263">
        <f>L174-N174-U174</f>
        <v/>
      </c>
      <c r="W174" s="170">
        <f>IF(L174-N174-U174-V174=0,"","Error")</f>
        <v/>
      </c>
    </row>
    <row r="175" ht="14" customHeight="1" thickBot="1">
      <c r="A175" s="23" t="n"/>
      <c r="B175" s="15" t="n"/>
      <c r="C175" s="139" t="n">
        <v>73087</v>
      </c>
      <c r="D175" s="135" t="inlineStr">
        <is>
          <t>សរុបផលពីការត្រួតពិនិត្យគុណភាពផលិតផល និងការគោរពបទដ្ឋាន</t>
        </is>
      </c>
      <c r="E175" s="89" t="n"/>
      <c r="F175" s="118" t="n"/>
      <c r="G175" s="119">
        <f>G176</f>
        <v/>
      </c>
      <c r="H175" s="119">
        <f>H176</f>
        <v/>
      </c>
      <c r="I175" s="119">
        <f>I176</f>
        <v/>
      </c>
      <c r="J175" s="120">
        <f>J176</f>
        <v/>
      </c>
      <c r="K175" s="118">
        <f>K176</f>
        <v/>
      </c>
      <c r="L175" s="120">
        <f>L176</f>
        <v/>
      </c>
      <c r="M175" s="118">
        <f>M176</f>
        <v/>
      </c>
      <c r="N175" s="120">
        <f>N176</f>
        <v/>
      </c>
      <c r="O175" s="118">
        <f>O176</f>
        <v/>
      </c>
      <c r="P175" s="120">
        <f>P176</f>
        <v/>
      </c>
      <c r="Q175" s="121">
        <f>Q176</f>
        <v/>
      </c>
      <c r="R175" s="118">
        <f>R176</f>
        <v/>
      </c>
      <c r="S175" s="120">
        <f>S176</f>
        <v/>
      </c>
      <c r="T175" s="118">
        <f>T176</f>
        <v/>
      </c>
      <c r="U175" s="120">
        <f>U176</f>
        <v/>
      </c>
      <c r="V175" s="122">
        <f>V176</f>
        <v/>
      </c>
      <c r="W175" s="120">
        <f>IF(L175-N175-U175-V175=0,"","Error")</f>
        <v/>
      </c>
    </row>
    <row r="176" ht="13" customHeight="1">
      <c r="A176" s="23" t="n"/>
      <c r="B176" s="18" t="n"/>
      <c r="C176" s="129" t="n"/>
      <c r="D176" s="133" t="inlineStr">
        <is>
          <t>កម្រៃត្រួតពិនិត្យកុងតឺន័រតាមម៉ាស៊ីនស្កែន</t>
        </is>
      </c>
      <c r="E176" s="134" t="inlineStr">
        <is>
          <t>SCF</t>
        </is>
      </c>
      <c r="F176" s="256" t="n"/>
      <c r="G176" s="264">
        <f>SUM(G177:G178)</f>
        <v/>
      </c>
      <c r="H176" s="264">
        <f>SUM(H177:H178)</f>
        <v/>
      </c>
      <c r="I176" s="264">
        <f>SUM(I177:I178)</f>
        <v/>
      </c>
      <c r="J176" s="165">
        <f>SUM(J177:J178)</f>
        <v/>
      </c>
      <c r="K176" s="256" t="n">
        <v>0</v>
      </c>
      <c r="L176" s="165">
        <f>SUM(L177:L178)</f>
        <v/>
      </c>
      <c r="M176" s="256" t="n">
        <v>0</v>
      </c>
      <c r="N176" s="165">
        <f>SUM(N177:N178)</f>
        <v/>
      </c>
      <c r="O176" s="256">
        <f>SUM(O177:O178)</f>
        <v/>
      </c>
      <c r="P176" s="165">
        <f>SUM(P177:P178)</f>
        <v/>
      </c>
      <c r="Q176" s="166">
        <f>SUM(Q177:Q178)</f>
        <v/>
      </c>
      <c r="R176" s="256">
        <f>SUM(R177:R178)</f>
        <v/>
      </c>
      <c r="S176" s="165">
        <f>SUM(S177:S178)</f>
        <v/>
      </c>
      <c r="T176" s="256">
        <f>SUM(T177:T178)</f>
        <v/>
      </c>
      <c r="U176" s="165">
        <f>SUM(U177:U178)</f>
        <v/>
      </c>
      <c r="V176" s="265">
        <f>L176-N176-U176</f>
        <v/>
      </c>
      <c r="W176" s="165">
        <f>IF(L176-N176-U176-V176=0,"","Error")</f>
        <v/>
      </c>
    </row>
    <row r="177" ht="13" customHeight="1">
      <c r="A177" s="23" t="n"/>
      <c r="B177" s="18" t="n"/>
      <c r="C177" s="127" t="n"/>
      <c r="D177" s="14" t="inlineStr">
        <is>
          <t xml:space="preserve">   កម្រៃស្កែនកុងតឺន័រក្រោម ៤០ហ្វីត</t>
        </is>
      </c>
      <c r="E177" s="59" t="inlineStr">
        <is>
          <t>SFS</t>
        </is>
      </c>
      <c r="F177" s="192" t="n"/>
      <c r="G177" s="193" t="n"/>
      <c r="H177" s="193" t="n"/>
      <c r="I177" s="193" t="n"/>
      <c r="J177" s="194" t="n"/>
      <c r="K177" s="192" t="n">
        <v>0</v>
      </c>
      <c r="L177" s="194">
        <f>K177+L90</f>
        <v/>
      </c>
      <c r="M177" s="192" t="n">
        <v>0</v>
      </c>
      <c r="N177" s="194">
        <f>M177+N90</f>
        <v/>
      </c>
      <c r="O177" s="192" t="n"/>
      <c r="P177" s="194">
        <f>O177+P90</f>
        <v/>
      </c>
      <c r="Q177" s="195">
        <f>N177+P177</f>
        <v/>
      </c>
      <c r="R177" s="192" t="n"/>
      <c r="S177" s="194">
        <f>R177+S90</f>
        <v/>
      </c>
      <c r="T177" s="192" t="n"/>
      <c r="U177" s="194">
        <f>T177+U90</f>
        <v/>
      </c>
      <c r="V177" s="196">
        <f>L177-N177-U177</f>
        <v/>
      </c>
      <c r="W177" s="194">
        <f>IF(L177-N177-U177-V177=0,"","Error")</f>
        <v/>
      </c>
    </row>
    <row r="178" ht="14" customHeight="1" thickBot="1">
      <c r="A178" s="27" t="n"/>
      <c r="B178" s="24" t="n"/>
      <c r="C178" s="130" t="n"/>
      <c r="D178" s="28" t="inlineStr">
        <is>
          <t xml:space="preserve">   កម្រៃស្កែនកុងតឺន័រចាប់ពី ៤០ហ្វីត ឡើង</t>
        </is>
      </c>
      <c r="E178" s="69" t="inlineStr">
        <is>
          <t>SFL</t>
        </is>
      </c>
      <c r="F178" s="238" t="n"/>
      <c r="G178" s="239" t="n"/>
      <c r="H178" s="239" t="n"/>
      <c r="I178" s="239" t="n"/>
      <c r="J178" s="240" t="n"/>
      <c r="K178" s="238" t="n">
        <v>0</v>
      </c>
      <c r="L178" s="240">
        <f>K178+L91</f>
        <v/>
      </c>
      <c r="M178" s="238" t="n">
        <v>0</v>
      </c>
      <c r="N178" s="240">
        <f>M178+N91</f>
        <v/>
      </c>
      <c r="O178" s="238" t="n"/>
      <c r="P178" s="240">
        <f>O178+P91</f>
        <v/>
      </c>
      <c r="Q178" s="241">
        <f>N178+P178</f>
        <v/>
      </c>
      <c r="R178" s="238" t="n"/>
      <c r="S178" s="240">
        <f>R178+S91</f>
        <v/>
      </c>
      <c r="T178" s="238" t="n"/>
      <c r="U178" s="240">
        <f>T178+U91</f>
        <v/>
      </c>
      <c r="V178" s="242">
        <f>L178-N178-U178</f>
        <v/>
      </c>
      <c r="W178" s="240">
        <f>IF(L178-N178-U178-V178=0,"","Error")</f>
        <v/>
      </c>
    </row>
    <row r="179" ht="14" customHeight="1" thickBot="1">
      <c r="A179" s="78" t="inlineStr">
        <is>
          <t>76</t>
        </is>
      </c>
      <c r="B179" s="79" t="inlineStr">
        <is>
          <t>7698</t>
        </is>
      </c>
      <c r="C179" s="95" t="n">
        <v>76981</v>
      </c>
      <c r="D179" s="96" t="inlineStr">
        <is>
          <t xml:space="preserve">ផលហិរញ្ញវត្ថុផ្សេងទៀត </t>
        </is>
      </c>
      <c r="E179" s="90" t="inlineStr">
        <is>
          <t>ORB</t>
        </is>
      </c>
      <c r="F179" s="118" t="n"/>
      <c r="G179" s="257" t="n"/>
      <c r="H179" s="257" t="n"/>
      <c r="I179" s="257" t="n"/>
      <c r="J179" s="258" t="n"/>
      <c r="K179" s="118" t="n">
        <v>0</v>
      </c>
      <c r="L179" s="258">
        <f>K179+L92</f>
        <v/>
      </c>
      <c r="M179" s="118" t="n">
        <v>0</v>
      </c>
      <c r="N179" s="258">
        <f>M179+N92</f>
        <v/>
      </c>
      <c r="O179" s="118" t="n"/>
      <c r="P179" s="258">
        <f>O179+P92</f>
        <v/>
      </c>
      <c r="Q179" s="121">
        <f>N179+P179</f>
        <v/>
      </c>
      <c r="R179" s="118" t="n"/>
      <c r="S179" s="258">
        <f>R179+S92</f>
        <v/>
      </c>
      <c r="T179" s="118" t="n"/>
      <c r="U179" s="258">
        <f>T179+U92</f>
        <v/>
      </c>
      <c r="V179" s="122">
        <f>L179-N179-U179</f>
        <v/>
      </c>
      <c r="W179" s="258">
        <f>IF(L179-N179-U179-V179=0,"","Error")</f>
        <v/>
      </c>
    </row>
    <row r="180" ht="13" customHeight="1" thickBot="1">
      <c r="A180" s="348" t="n">
        <v>45324</v>
      </c>
      <c r="B180" s="346" t="n"/>
      <c r="C180" s="346" t="n"/>
      <c r="D180" s="346" t="n"/>
      <c r="E180" s="346" t="n"/>
      <c r="F180" s="349" t="n"/>
      <c r="G180" s="156">
        <f>SUM(G181:G186,G187,G199:G208,G209,G210,G216:G220,G221,G222,G236,G253,G259:G261,G262,G266)</f>
        <v/>
      </c>
      <c r="H180" s="156">
        <f>SUM(H181:H186,H187,H199:H208,H209,H210,H216:H220,H221,H222,H236,H253,H259:H261,H262,H266)</f>
        <v/>
      </c>
      <c r="I180" s="156">
        <f>SUM(I181:I186,I187,I199:I208,I209,I210,I216:I220,I221,I222,I236,I253,I259:I261,I262,I266)</f>
        <v/>
      </c>
      <c r="J180" s="157">
        <f>SUM(J181:J186,J187,J199:J208,J209,J210,J216:J220,J221,J222,J236,J253,J259:J261,J262,J266)</f>
        <v/>
      </c>
      <c r="K180" s="155">
        <f>SUM(K181:K186,K187,K199:K208,K209,K210,K216:K220,K221,K222,K236,K253,K259:K261,K262,K266)</f>
        <v/>
      </c>
      <c r="L180" s="157">
        <f>SUM(L181:L186,L187,L199:L208,L209,L210,L216:L220,L221,L222,L236,L253,L259:L261,L262,L266)</f>
        <v/>
      </c>
      <c r="M180" s="155">
        <f>SUM(M181:M186,M187,M199:M208,M209,M210,M216:M220,M221,M222,M236,M253,M259:M261,M262,M266)</f>
        <v/>
      </c>
      <c r="N180" s="157">
        <f>SUM(N181:N186,N187,N199:N208,N209,N210,N216:N220,N221,N222,N236,N253,N259:N261,N262,N266)</f>
        <v/>
      </c>
      <c r="O180" s="155">
        <f>SUM(O181:O186,O187,O199:O208,O209,O210,O216:O220,O221,O222,O236,O253,O259:O261,O262,O266)</f>
        <v/>
      </c>
      <c r="P180" s="157">
        <f>SUM(P181:P186,P187,P199:P208,P209,P210,P216:P220,P221,P222,P236,P253,P259:P261,P262,P266)</f>
        <v/>
      </c>
      <c r="Q180" s="158">
        <f>SUM(Q181:Q186,Q187,Q199:Q208,Q209,Q210,Q216:Q220,Q221,Q222,Q236,Q253,Q259:Q261,Q262,Q266)</f>
        <v/>
      </c>
      <c r="R180" s="155">
        <f>SUM(R181:R186,R187,R199:R208,R209,R210,R216:R220,R221,R222,R236,R253,R259:R261,R262,R266)</f>
        <v/>
      </c>
      <c r="S180" s="157">
        <f>SUM(S181:S186,S187,S199:S208,S209,S210,S216:S220,S221,S222,S236,S253,S259:S261,S262,S266)</f>
        <v/>
      </c>
      <c r="T180" s="155">
        <f>SUM(T181:T186,T187,T199:T208,T209,T210,T216:T220,T221,T222,T236,T253,T259:T261,T262,T266)</f>
        <v/>
      </c>
      <c r="U180" s="157">
        <f>SUM(U181:U186,U187,U199:U208,U209,U210,U216:U220,U221,U222,U236,U253,U259:U261,U262,U266)</f>
        <v/>
      </c>
      <c r="V180" s="159">
        <f>SUM(V181:V186,V187,V199:V208,V209,V210,V216:V220,V221,V222,V236,V253,V259:V261,V262,V266)</f>
        <v/>
      </c>
      <c r="W180" s="157">
        <f>IF(L180-N180-U180-V180=0,"","Error")</f>
        <v/>
      </c>
    </row>
    <row r="181" ht="13" customHeight="1">
      <c r="A181" s="25" t="inlineStr">
        <is>
          <t>70</t>
        </is>
      </c>
      <c r="B181" s="29" t="n">
        <v>7002</v>
      </c>
      <c r="C181" s="20" t="n">
        <v>70025</v>
      </c>
      <c r="D181" s="16" t="inlineStr">
        <is>
          <t>អាករលើតម្លៃបន្ថែម របបនាំចូល (សហគ្រាសប្រេងឥន្ធនៈ)</t>
        </is>
      </c>
      <c r="E181" s="49" t="inlineStr">
        <is>
          <t>VPP</t>
        </is>
      </c>
      <c r="F181" s="123" t="n"/>
      <c r="G181" s="98" t="n"/>
      <c r="H181" s="98" t="n"/>
      <c r="I181" s="98" t="n"/>
      <c r="J181" s="99" t="n"/>
      <c r="K181" s="97" t="n">
        <v>0</v>
      </c>
      <c r="L181" s="99">
        <f>K181+L94</f>
        <v/>
      </c>
      <c r="M181" s="97" t="n">
        <v>0</v>
      </c>
      <c r="N181" s="99">
        <f>M181+N94</f>
        <v/>
      </c>
      <c r="O181" s="97" t="n"/>
      <c r="P181" s="99">
        <f>O181+P94</f>
        <v/>
      </c>
      <c r="Q181" s="100">
        <f>N181+P181</f>
        <v/>
      </c>
      <c r="R181" s="97" t="n"/>
      <c r="S181" s="99">
        <f>R181+S94</f>
        <v/>
      </c>
      <c r="T181" s="97" t="n"/>
      <c r="U181" s="99">
        <f>T181+U94</f>
        <v/>
      </c>
      <c r="V181" s="101">
        <f>L181-N181-U181</f>
        <v/>
      </c>
      <c r="W181" s="99">
        <f>IF(L181-N181-U181-V181=0,"","Error")</f>
        <v/>
      </c>
    </row>
    <row r="182" ht="13" customHeight="1">
      <c r="A182" s="15" t="n"/>
      <c r="B182" s="18" t="n"/>
      <c r="C182" s="21" t="n">
        <v>70026</v>
      </c>
      <c r="D182" s="22" t="inlineStr">
        <is>
          <t>អាករលើតម្លៃបន្ថែម របបនាំចូល (សហគ្រាសផ្សេងៗទៀត)</t>
        </is>
      </c>
      <c r="E182" s="50" t="inlineStr">
        <is>
          <t>VOP</t>
        </is>
      </c>
      <c r="F182" s="184" t="n"/>
      <c r="G182" s="185" t="n"/>
      <c r="H182" s="185" t="n"/>
      <c r="I182" s="185" t="n"/>
      <c r="J182" s="186" t="n"/>
      <c r="K182" s="184" t="n">
        <v>5471900</v>
      </c>
      <c r="L182" s="186">
        <f>K182+L95</f>
        <v/>
      </c>
      <c r="M182" s="184" t="n">
        <v>3436604</v>
      </c>
      <c r="N182" s="186">
        <f>M182+N95</f>
        <v/>
      </c>
      <c r="O182" s="184" t="n"/>
      <c r="P182" s="186">
        <f>O182+P95</f>
        <v/>
      </c>
      <c r="Q182" s="187">
        <f>N182+P182</f>
        <v/>
      </c>
      <c r="R182" s="184" t="n"/>
      <c r="S182" s="186">
        <f>R182+S95</f>
        <v/>
      </c>
      <c r="T182" s="184" t="n"/>
      <c r="U182" s="186">
        <f>T182+U95</f>
        <v/>
      </c>
      <c r="V182" s="188">
        <f>L182-N182-U182</f>
        <v/>
      </c>
      <c r="W182" s="186">
        <f>IF(L182-N182-U182-V182=0,"","Error")</f>
        <v/>
      </c>
    </row>
    <row r="183" ht="14" customHeight="1" thickBot="1">
      <c r="A183" s="15" t="n"/>
      <c r="B183" s="24" t="n"/>
      <c r="C183" s="55" t="n">
        <v>70027</v>
      </c>
      <c r="D183" s="56" t="inlineStr">
        <is>
          <t>អាករលើតម្លៃបន្ថែម របបនាំចូល (ជាបន្ទុករបស់រដ្ឋ)</t>
        </is>
      </c>
      <c r="E183" s="57" t="inlineStr">
        <is>
          <t>VAP</t>
        </is>
      </c>
      <c r="F183" s="107" t="n"/>
      <c r="G183" s="108" t="n"/>
      <c r="H183" s="108" t="n"/>
      <c r="I183" s="108" t="n"/>
      <c r="J183" s="109" t="n"/>
      <c r="K183" s="107" t="n">
        <v>0</v>
      </c>
      <c r="L183" s="109">
        <f>K183+L96</f>
        <v/>
      </c>
      <c r="M183" s="107" t="n">
        <v>0</v>
      </c>
      <c r="N183" s="109">
        <f>M183+N96</f>
        <v/>
      </c>
      <c r="O183" s="107" t="n"/>
      <c r="P183" s="109">
        <f>O183+P96</f>
        <v/>
      </c>
      <c r="Q183" s="110">
        <f>N183+P183</f>
        <v/>
      </c>
      <c r="R183" s="107" t="n"/>
      <c r="S183" s="109">
        <f>R183+S96</f>
        <v/>
      </c>
      <c r="T183" s="107" t="n"/>
      <c r="U183" s="109">
        <f>T183+U96</f>
        <v/>
      </c>
      <c r="V183" s="111">
        <f>L183-N183-U183</f>
        <v/>
      </c>
      <c r="W183" s="109">
        <f>IF(L183-N183-U183-V183=0,"","Error")</f>
        <v/>
      </c>
    </row>
    <row r="184" ht="13" customHeight="1">
      <c r="A184" s="15" t="n"/>
      <c r="B184" s="29" t="n">
        <v>7003</v>
      </c>
      <c r="C184" s="20" t="n">
        <v>70032</v>
      </c>
      <c r="D184" s="16" t="inlineStr">
        <is>
          <t>អាករពិសេសលើទំនិញមួយចំនួន របបនាំចូល (សហគ្រាសប្រេងឥន្ធនៈ)</t>
        </is>
      </c>
      <c r="E184" s="49" t="inlineStr">
        <is>
          <t>SPP</t>
        </is>
      </c>
      <c r="F184" s="97" t="n"/>
      <c r="G184" s="98" t="n"/>
      <c r="H184" s="98" t="n"/>
      <c r="I184" s="98" t="n"/>
      <c r="J184" s="99" t="n"/>
      <c r="K184" s="97" t="n">
        <v>0</v>
      </c>
      <c r="L184" s="99">
        <f>K184+L97</f>
        <v/>
      </c>
      <c r="M184" s="97" t="n">
        <v>0</v>
      </c>
      <c r="N184" s="99">
        <f>M184+N97</f>
        <v/>
      </c>
      <c r="O184" s="97" t="n"/>
      <c r="P184" s="99">
        <f>O184+P97</f>
        <v/>
      </c>
      <c r="Q184" s="100">
        <f>N184+P184</f>
        <v/>
      </c>
      <c r="R184" s="97" t="n"/>
      <c r="S184" s="99">
        <f>R184+S97</f>
        <v/>
      </c>
      <c r="T184" s="97" t="n"/>
      <c r="U184" s="99">
        <f>T184+U97</f>
        <v/>
      </c>
      <c r="V184" s="101">
        <f>L184-N184-U184</f>
        <v/>
      </c>
      <c r="W184" s="99">
        <f>IF(L184-N184-U184-V184=0,"","Error")</f>
        <v/>
      </c>
    </row>
    <row r="185" ht="14" customHeight="1" thickBot="1">
      <c r="A185" s="15" t="n"/>
      <c r="B185" s="24" t="n"/>
      <c r="C185" s="55" t="n">
        <v>70033</v>
      </c>
      <c r="D185" s="56" t="inlineStr">
        <is>
          <t>អាករពិសេសលើទំនិញមួយចំនួន របបនាំចូល (សហគ្រាសផ្សេងៗទៀត)</t>
        </is>
      </c>
      <c r="E185" s="57" t="inlineStr">
        <is>
          <t>SOP</t>
        </is>
      </c>
      <c r="F185" s="107" t="n"/>
      <c r="G185" s="108" t="n"/>
      <c r="H185" s="108" t="n"/>
      <c r="I185" s="108" t="n"/>
      <c r="J185" s="109" t="n"/>
      <c r="K185" s="107" t="n">
        <v>0</v>
      </c>
      <c r="L185" s="109">
        <f>K185+L98</f>
        <v/>
      </c>
      <c r="M185" s="107" t="n">
        <v>0</v>
      </c>
      <c r="N185" s="109">
        <f>M185+N98</f>
        <v/>
      </c>
      <c r="O185" s="107" t="n"/>
      <c r="P185" s="109">
        <f>O185+P98</f>
        <v/>
      </c>
      <c r="Q185" s="110">
        <f>N185+P185</f>
        <v/>
      </c>
      <c r="R185" s="107" t="n"/>
      <c r="S185" s="109">
        <f>R185+S98</f>
        <v/>
      </c>
      <c r="T185" s="107" t="n"/>
      <c r="U185" s="109">
        <f>T185+U98</f>
        <v/>
      </c>
      <c r="V185" s="111">
        <f>L185-N185-U185</f>
        <v/>
      </c>
      <c r="W185" s="109">
        <f>IF(L185-N185-U185-V185=0,"","Error")</f>
        <v/>
      </c>
    </row>
    <row r="186" ht="14" customHeight="1" thickBot="1">
      <c r="A186" s="25" t="inlineStr">
        <is>
          <t>71</t>
        </is>
      </c>
      <c r="B186" s="29" t="n">
        <v>7100</v>
      </c>
      <c r="C186" s="125" t="n">
        <v>71001</v>
      </c>
      <c r="D186" s="39" t="inlineStr">
        <is>
          <t>ពន្ធគយពីការនាំចូល</t>
        </is>
      </c>
      <c r="E186" s="51" t="inlineStr">
        <is>
          <t>COP</t>
        </is>
      </c>
      <c r="F186" s="116" t="n"/>
      <c r="G186" s="113" t="n"/>
      <c r="H186" s="113" t="n"/>
      <c r="I186" s="113" t="n"/>
      <c r="J186" s="114" t="n"/>
      <c r="K186" s="116" t="n">
        <v>7018200</v>
      </c>
      <c r="L186" s="114">
        <f>K186+L99</f>
        <v/>
      </c>
      <c r="M186" s="116" t="n">
        <v>3556995</v>
      </c>
      <c r="N186" s="114">
        <f>M186+N99</f>
        <v/>
      </c>
      <c r="O186" s="116" t="n"/>
      <c r="P186" s="114">
        <f>O186+P99</f>
        <v/>
      </c>
      <c r="Q186" s="115">
        <f>N186+P186</f>
        <v/>
      </c>
      <c r="R186" s="116" t="n"/>
      <c r="S186" s="114">
        <f>R186+S99</f>
        <v/>
      </c>
      <c r="T186" s="116" t="n"/>
      <c r="U186" s="114">
        <f>T186+U99</f>
        <v/>
      </c>
      <c r="V186" s="117">
        <f>L186-N186-U186</f>
        <v/>
      </c>
      <c r="W186" s="114">
        <f>IF(L186-N186-U186-V186=0,"","Error")</f>
        <v/>
      </c>
    </row>
    <row r="187" ht="14" customHeight="1" thickBot="1">
      <c r="A187" s="23" t="n"/>
      <c r="B187" s="18" t="n"/>
      <c r="C187" s="129" t="n"/>
      <c r="D187" s="91" t="inlineStr">
        <is>
          <t>សរុបកម្រៃពីការ​ងារគយ</t>
        </is>
      </c>
      <c r="E187" s="92" t="n"/>
      <c r="F187" s="160" t="n"/>
      <c r="G187" s="161">
        <f>G188+G189+G190+G198</f>
        <v/>
      </c>
      <c r="H187" s="161">
        <f>H188+H189+H190+H198</f>
        <v/>
      </c>
      <c r="I187" s="161">
        <f>I188+I189+I190+I198</f>
        <v/>
      </c>
      <c r="J187" s="120">
        <f>J188+J189+J190+J198</f>
        <v/>
      </c>
      <c r="K187" s="160">
        <f>K188+K189+K190+K198</f>
        <v/>
      </c>
      <c r="L187" s="120">
        <f>L188+L189+L190+L198</f>
        <v/>
      </c>
      <c r="M187" s="160">
        <f>M188+M189+M190+M198</f>
        <v/>
      </c>
      <c r="N187" s="120">
        <f>N188+N189+N190+N198</f>
        <v/>
      </c>
      <c r="O187" s="160">
        <f>O188+O189+O190+O198</f>
        <v/>
      </c>
      <c r="P187" s="120">
        <f>P188+P189+P190+P198</f>
        <v/>
      </c>
      <c r="Q187" s="121">
        <f>Q188+Q189+Q190+Q198</f>
        <v/>
      </c>
      <c r="R187" s="160">
        <f>R188+R189+R190+R198</f>
        <v/>
      </c>
      <c r="S187" s="120">
        <f>S188+S189+S190+S198</f>
        <v/>
      </c>
      <c r="T187" s="160">
        <f>T188+T189+T190+T198</f>
        <v/>
      </c>
      <c r="U187" s="120">
        <f>U188+U189+U190+U198</f>
        <v/>
      </c>
      <c r="V187" s="162">
        <f>V188+V189+V190+V198</f>
        <v/>
      </c>
      <c r="W187" s="120">
        <f>IF(L187-N187-U187-V187=0,"","Error")</f>
        <v/>
      </c>
    </row>
    <row r="188" ht="13" customHeight="1">
      <c r="A188" s="23" t="n"/>
      <c r="B188" s="18" t="n"/>
      <c r="C188" s="129" t="n"/>
      <c r="D188" s="17" t="inlineStr">
        <is>
          <t>កម្រៃស្តុកទំនិញក្នុងសន្និធិគយបណ្តោះអាសន្នហួសកាលកំណត់</t>
        </is>
      </c>
      <c r="E188" s="52" t="inlineStr">
        <is>
          <t>OSF</t>
        </is>
      </c>
      <c r="F188" s="163" t="n"/>
      <c r="G188" s="164" t="n"/>
      <c r="H188" s="164" t="n"/>
      <c r="I188" s="164" t="n"/>
      <c r="J188" s="165" t="n"/>
      <c r="K188" s="163" t="n">
        <v>0</v>
      </c>
      <c r="L188" s="165">
        <f>K188+L101</f>
        <v/>
      </c>
      <c r="M188" s="163" t="n">
        <v>0</v>
      </c>
      <c r="N188" s="165">
        <f>M188+N101</f>
        <v/>
      </c>
      <c r="O188" s="163" t="n"/>
      <c r="P188" s="165">
        <f>O188+P101</f>
        <v/>
      </c>
      <c r="Q188" s="166">
        <f>N188+P188</f>
        <v/>
      </c>
      <c r="R188" s="163" t="n"/>
      <c r="S188" s="165">
        <f>R188+S101</f>
        <v/>
      </c>
      <c r="T188" s="163" t="n"/>
      <c r="U188" s="165">
        <f>T188+U101</f>
        <v/>
      </c>
      <c r="V188" s="167">
        <f>L188-N188-U188</f>
        <v/>
      </c>
      <c r="W188" s="165">
        <f>IF(L188-N188-U188-V188=0,"","Error")</f>
        <v/>
      </c>
    </row>
    <row r="189" ht="14" customHeight="1" thickBot="1">
      <c r="A189" s="23" t="n"/>
      <c r="B189" s="18" t="n"/>
      <c r="C189" s="129" t="n"/>
      <c r="D189" s="82" t="inlineStr">
        <is>
          <t>កម្រៃទំនិញនាំចូលសម្រាប់លក់ក្នុងអគារលក់ទំនិញរួចពន្ធ</t>
        </is>
      </c>
      <c r="E189" s="83" t="inlineStr">
        <is>
          <t>DSF</t>
        </is>
      </c>
      <c r="F189" s="168" t="n"/>
      <c r="G189" s="169" t="n"/>
      <c r="H189" s="169" t="n"/>
      <c r="I189" s="169" t="n"/>
      <c r="J189" s="170" t="n"/>
      <c r="K189" s="168" t="n">
        <v>0</v>
      </c>
      <c r="L189" s="170">
        <f>K189+L102</f>
        <v/>
      </c>
      <c r="M189" s="168" t="n">
        <v>0</v>
      </c>
      <c r="N189" s="170">
        <f>M189+N102</f>
        <v/>
      </c>
      <c r="O189" s="168" t="n"/>
      <c r="P189" s="170">
        <f>O189+P102</f>
        <v/>
      </c>
      <c r="Q189" s="171">
        <f>N189+P189</f>
        <v/>
      </c>
      <c r="R189" s="168" t="n"/>
      <c r="S189" s="170">
        <f>R189+S102</f>
        <v/>
      </c>
      <c r="T189" s="168" t="n"/>
      <c r="U189" s="170">
        <f>T189+U102</f>
        <v/>
      </c>
      <c r="V189" s="172">
        <f>L189-N189-U189</f>
        <v/>
      </c>
      <c r="W189" s="170">
        <f>IF(L189-N189-U189-V189=0,"","Error")</f>
        <v/>
      </c>
    </row>
    <row r="190" ht="14" customHeight="1" thickBot="1">
      <c r="A190" s="23" t="n"/>
      <c r="B190" s="18" t="n"/>
      <c r="C190" s="129" t="n"/>
      <c r="D190" s="93" t="inlineStr">
        <is>
          <t>សរុបកម្រៃឆ្លងកាត់ (មាតិកាចាស់)</t>
        </is>
      </c>
      <c r="E190" s="94" t="inlineStr">
        <is>
          <t>TRF</t>
        </is>
      </c>
      <c r="F190" s="160" t="n"/>
      <c r="G190" s="161">
        <f>SUM(G191:G197)</f>
        <v/>
      </c>
      <c r="H190" s="161">
        <f>SUM(H191:H197)</f>
        <v/>
      </c>
      <c r="I190" s="161">
        <f>SUM(I191:I197)</f>
        <v/>
      </c>
      <c r="J190" s="120">
        <f>SUM(J191:J197)</f>
        <v/>
      </c>
      <c r="K190" s="160" t="n">
        <v>0</v>
      </c>
      <c r="L190" s="120">
        <f>SUM(L191:L197)</f>
        <v/>
      </c>
      <c r="M190" s="160" t="n">
        <v>0</v>
      </c>
      <c r="N190" s="120">
        <f>SUM(N191:N197)</f>
        <v/>
      </c>
      <c r="O190" s="160">
        <f>SUM(O191:O197)</f>
        <v/>
      </c>
      <c r="P190" s="120">
        <f>SUM(P191:P197)</f>
        <v/>
      </c>
      <c r="Q190" s="121">
        <f>SUM(Q191:Q197)</f>
        <v/>
      </c>
      <c r="R190" s="160">
        <f>SUM(R191:R197)</f>
        <v/>
      </c>
      <c r="S190" s="120">
        <f>SUM(S191:S197)</f>
        <v/>
      </c>
      <c r="T190" s="160">
        <f>SUM(T191:T197)</f>
        <v/>
      </c>
      <c r="U190" s="120">
        <f>SUM(U191:U197)</f>
        <v/>
      </c>
      <c r="V190" s="162">
        <f>SUM(V191:V197)</f>
        <v/>
      </c>
      <c r="W190" s="120">
        <f>IF(L190-N190-U190-V190=0,"","Error")</f>
        <v/>
      </c>
    </row>
    <row r="191" ht="26" customHeight="1">
      <c r="A191" s="23" t="n"/>
      <c r="B191" s="18" t="n"/>
      <c r="C191" s="129" t="n"/>
      <c r="D19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91" s="53" t="inlineStr">
        <is>
          <t>TFT</t>
        </is>
      </c>
      <c r="F191" s="173" t="n"/>
      <c r="G191" s="174" t="n"/>
      <c r="H191" s="174" t="n"/>
      <c r="I191" s="174" t="n"/>
      <c r="J191" s="175" t="n"/>
      <c r="K191" s="173" t="n">
        <v>0</v>
      </c>
      <c r="L191" s="175">
        <f>K191+L104</f>
        <v/>
      </c>
      <c r="M191" s="173" t="n">
        <v>0</v>
      </c>
      <c r="N191" s="175">
        <f>M191+N104</f>
        <v/>
      </c>
      <c r="O191" s="173" t="n"/>
      <c r="P191" s="175">
        <f>O191+P104</f>
        <v/>
      </c>
      <c r="Q191" s="176">
        <f>N191+P191</f>
        <v/>
      </c>
      <c r="R191" s="173" t="n"/>
      <c r="S191" s="175">
        <f>R191+S104</f>
        <v/>
      </c>
      <c r="T191" s="173" t="n"/>
      <c r="U191" s="175">
        <f>T191+U104</f>
        <v/>
      </c>
      <c r="V191" s="177">
        <f>L191-N191-U191</f>
        <v/>
      </c>
      <c r="W191" s="175">
        <f>IF(L191-N191-U191-V191=0,"","Error")</f>
        <v/>
      </c>
    </row>
    <row r="192" ht="13" customHeight="1">
      <c r="A192" s="23" t="n"/>
      <c r="B192" s="18" t="n"/>
      <c r="C192" s="129" t="n"/>
      <c r="D19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92" s="54" t="inlineStr">
        <is>
          <t>TFF</t>
        </is>
      </c>
      <c r="F192" s="178" t="n"/>
      <c r="G192" s="179" t="n"/>
      <c r="H192" s="179" t="n"/>
      <c r="I192" s="179" t="n"/>
      <c r="J192" s="180" t="n"/>
      <c r="K192" s="178" t="n">
        <v>0</v>
      </c>
      <c r="L192" s="180">
        <f>K192+L105</f>
        <v/>
      </c>
      <c r="M192" s="178" t="n">
        <v>0</v>
      </c>
      <c r="N192" s="180">
        <f>M192+N105</f>
        <v/>
      </c>
      <c r="O192" s="178" t="n"/>
      <c r="P192" s="180">
        <f>O192+P105</f>
        <v/>
      </c>
      <c r="Q192" s="181">
        <f>N192+P192</f>
        <v/>
      </c>
      <c r="R192" s="178" t="n"/>
      <c r="S192" s="180">
        <f>R192+S105</f>
        <v/>
      </c>
      <c r="T192" s="178" t="n"/>
      <c r="U192" s="180">
        <f>T192+U105</f>
        <v/>
      </c>
      <c r="V192" s="182">
        <f>L192-N192-U192</f>
        <v/>
      </c>
      <c r="W192" s="180">
        <f>IF(L192-N192-U192-V192=0,"","Error")</f>
        <v/>
      </c>
    </row>
    <row r="193" ht="13" customHeight="1">
      <c r="A193" s="23" t="n"/>
      <c r="B193" s="18" t="n"/>
      <c r="C193" s="129" t="n"/>
      <c r="D193" s="38" t="inlineStr">
        <is>
          <t xml:space="preserve">   កម្រៃឆ្លងកាត់ទំនិញមិនផ្ទុកក្នុងកុងតឺន័រ (មាតិកាចាស់)</t>
        </is>
      </c>
      <c r="E193" s="54" t="inlineStr">
        <is>
          <t>TFN</t>
        </is>
      </c>
      <c r="F193" s="178" t="n"/>
      <c r="G193" s="179" t="n"/>
      <c r="H193" s="179" t="n"/>
      <c r="I193" s="179" t="n"/>
      <c r="J193" s="180" t="n"/>
      <c r="K193" s="178" t="n">
        <v>0</v>
      </c>
      <c r="L193" s="180">
        <f>K193+L106</f>
        <v/>
      </c>
      <c r="M193" s="178" t="n">
        <v>0</v>
      </c>
      <c r="N193" s="180">
        <f>M193+N106</f>
        <v/>
      </c>
      <c r="O193" s="178" t="n"/>
      <c r="P193" s="180">
        <f>O193+P106</f>
        <v/>
      </c>
      <c r="Q193" s="181">
        <f>N193+P193</f>
        <v/>
      </c>
      <c r="R193" s="178" t="n"/>
      <c r="S193" s="180">
        <f>R193+S106</f>
        <v/>
      </c>
      <c r="T193" s="178" t="n"/>
      <c r="U193" s="180">
        <f>T193+U106</f>
        <v/>
      </c>
      <c r="V193" s="182">
        <f>L193-N193-U193</f>
        <v/>
      </c>
      <c r="W193" s="180">
        <f>IF(L193-N193-U193-V193=0,"","Error")</f>
        <v/>
      </c>
    </row>
    <row r="194" ht="13" customHeight="1">
      <c r="A194" s="23" t="n"/>
      <c r="B194" s="18" t="n"/>
      <c r="C194" s="129" t="n"/>
      <c r="D194" s="38" t="inlineStr">
        <is>
          <t xml:space="preserve">   កម្រៃឆ្លងកាត់គោ ក្របី និងសេះរស់ (មាតិកាចាស់)</t>
        </is>
      </c>
      <c r="E194" s="54" t="inlineStr">
        <is>
          <t>TFB</t>
        </is>
      </c>
      <c r="F194" s="178" t="n"/>
      <c r="G194" s="179" t="n"/>
      <c r="H194" s="179" t="n"/>
      <c r="I194" s="179" t="n"/>
      <c r="J194" s="180" t="n"/>
      <c r="K194" s="178" t="n">
        <v>0</v>
      </c>
      <c r="L194" s="180">
        <f>K194+L107</f>
        <v/>
      </c>
      <c r="M194" s="178" t="n">
        <v>0</v>
      </c>
      <c r="N194" s="180">
        <f>M194+N107</f>
        <v/>
      </c>
      <c r="O194" s="178" t="n"/>
      <c r="P194" s="180">
        <f>O194+P107</f>
        <v/>
      </c>
      <c r="Q194" s="181">
        <f>N194+P194</f>
        <v/>
      </c>
      <c r="R194" s="178" t="n"/>
      <c r="S194" s="180">
        <f>R194+S107</f>
        <v/>
      </c>
      <c r="T194" s="178" t="n"/>
      <c r="U194" s="180">
        <f>T194+U107</f>
        <v/>
      </c>
      <c r="V194" s="182">
        <f>L194-N194-U194</f>
        <v/>
      </c>
      <c r="W194" s="180">
        <f>IF(L194-N194-U194-V194=0,"","Error")</f>
        <v/>
      </c>
    </row>
    <row r="195" ht="13" customHeight="1">
      <c r="A195" s="23" t="n"/>
      <c r="B195" s="18" t="n"/>
      <c r="C195" s="129" t="n"/>
      <c r="D195" s="38" t="inlineStr">
        <is>
          <t xml:space="preserve">   កម្រៃឆ្លងកាត់ជ្រូក ចៀម និងពពែរស់ (មាតិកាចាស់)</t>
        </is>
      </c>
      <c r="E195" s="54" t="inlineStr">
        <is>
          <t>TFS</t>
        </is>
      </c>
      <c r="F195" s="178" t="n"/>
      <c r="G195" s="179" t="n"/>
      <c r="H195" s="179" t="n"/>
      <c r="I195" s="179" t="n"/>
      <c r="J195" s="180" t="n"/>
      <c r="K195" s="178" t="n">
        <v>0</v>
      </c>
      <c r="L195" s="180">
        <f>K195+L108</f>
        <v/>
      </c>
      <c r="M195" s="178" t="n">
        <v>0</v>
      </c>
      <c r="N195" s="180">
        <f>M195+N108</f>
        <v/>
      </c>
      <c r="O195" s="178" t="n"/>
      <c r="P195" s="180">
        <f>O195+P108</f>
        <v/>
      </c>
      <c r="Q195" s="181">
        <f>N195+P195</f>
        <v/>
      </c>
      <c r="R195" s="178" t="n"/>
      <c r="S195" s="180">
        <f>R195+S108</f>
        <v/>
      </c>
      <c r="T195" s="178" t="n"/>
      <c r="U195" s="180">
        <f>T195+U108</f>
        <v/>
      </c>
      <c r="V195" s="182">
        <f>L195-N195-U195</f>
        <v/>
      </c>
      <c r="W195" s="180">
        <f>IF(L195-N195-U195-V195=0,"","Error")</f>
        <v/>
      </c>
    </row>
    <row r="196" ht="13" customHeight="1">
      <c r="A196" s="23" t="n"/>
      <c r="B196" s="18" t="n"/>
      <c r="C196" s="129" t="n"/>
      <c r="D196" s="38" t="inlineStr">
        <is>
          <t xml:space="preserve">   កម្រៃឆ្លងកាត់សត្វស្លាប (មាន់ ទា...) (មាតិកាចាស់)</t>
        </is>
      </c>
      <c r="E196" s="54" t="inlineStr">
        <is>
          <t>TFP</t>
        </is>
      </c>
      <c r="F196" s="178" t="n"/>
      <c r="G196" s="179" t="n"/>
      <c r="H196" s="179" t="n"/>
      <c r="I196" s="179" t="n"/>
      <c r="J196" s="180" t="n"/>
      <c r="K196" s="178" t="n">
        <v>0</v>
      </c>
      <c r="L196" s="180">
        <f>K196+L109</f>
        <v/>
      </c>
      <c r="M196" s="178" t="n">
        <v>0</v>
      </c>
      <c r="N196" s="180">
        <f>M196+N109</f>
        <v/>
      </c>
      <c r="O196" s="178" t="n"/>
      <c r="P196" s="180">
        <f>O196+P109</f>
        <v/>
      </c>
      <c r="Q196" s="181">
        <f>N196+P196</f>
        <v/>
      </c>
      <c r="R196" s="178" t="n"/>
      <c r="S196" s="180">
        <f>R196+S109</f>
        <v/>
      </c>
      <c r="T196" s="178" t="n"/>
      <c r="U196" s="180">
        <f>T196+U109</f>
        <v/>
      </c>
      <c r="V196" s="182">
        <f>L196-N196-U196</f>
        <v/>
      </c>
      <c r="W196" s="180">
        <f>IF(L196-N196-U196-V196=0,"","Error")</f>
        <v/>
      </c>
    </row>
    <row r="197" ht="13" customHeight="1">
      <c r="A197" s="23" t="n"/>
      <c r="B197" s="18" t="n"/>
      <c r="C197" s="129" t="n"/>
      <c r="D197" s="38" t="inlineStr">
        <is>
          <t xml:space="preserve">   កម្រៃឆ្លងកាត់ផលិតផលជលផល (មាតិកាចាស់)</t>
        </is>
      </c>
      <c r="E197" s="54" t="inlineStr">
        <is>
          <t>TFA</t>
        </is>
      </c>
      <c r="F197" s="178" t="n"/>
      <c r="G197" s="179" t="n"/>
      <c r="H197" s="179" t="n"/>
      <c r="I197" s="179" t="n"/>
      <c r="J197" s="180" t="n"/>
      <c r="K197" s="178" t="n">
        <v>0</v>
      </c>
      <c r="L197" s="180">
        <f>K197+L110</f>
        <v/>
      </c>
      <c r="M197" s="178" t="n">
        <v>0</v>
      </c>
      <c r="N197" s="180">
        <f>M197+N110</f>
        <v/>
      </c>
      <c r="O197" s="178" t="n"/>
      <c r="P197" s="180">
        <f>O197+P110</f>
        <v/>
      </c>
      <c r="Q197" s="181">
        <f>N197+P197</f>
        <v/>
      </c>
      <c r="R197" s="178" t="n"/>
      <c r="S197" s="180">
        <f>R197+S110</f>
        <v/>
      </c>
      <c r="T197" s="178" t="n"/>
      <c r="U197" s="180">
        <f>T197+U110</f>
        <v/>
      </c>
      <c r="V197" s="182">
        <f>L197-N197-U197</f>
        <v/>
      </c>
      <c r="W197" s="180">
        <f>IF(L197-N197-U197-V197=0,"","Error")</f>
        <v/>
      </c>
    </row>
    <row r="198" ht="13" customHeight="1">
      <c r="A198" s="23" t="n"/>
      <c r="B198" s="18" t="n"/>
      <c r="C198" s="183" t="n"/>
      <c r="D198" s="22" t="inlineStr">
        <is>
          <t>កម្រៃផ្សេងៗ</t>
        </is>
      </c>
      <c r="E198" s="50" t="inlineStr">
        <is>
          <t>OFS</t>
        </is>
      </c>
      <c r="F198" s="184" t="n"/>
      <c r="G198" s="185" t="n"/>
      <c r="H198" s="185" t="n"/>
      <c r="I198" s="185" t="n"/>
      <c r="J198" s="186" t="n"/>
      <c r="K198" s="184" t="n">
        <v>0</v>
      </c>
      <c r="L198" s="186">
        <f>K198+L111</f>
        <v/>
      </c>
      <c r="M198" s="184" t="n">
        <v>0</v>
      </c>
      <c r="N198" s="186">
        <f>M198+N111</f>
        <v/>
      </c>
      <c r="O198" s="184" t="n"/>
      <c r="P198" s="186">
        <f>O198+P111</f>
        <v/>
      </c>
      <c r="Q198" s="187">
        <f>N198+P198</f>
        <v/>
      </c>
      <c r="R198" s="184" t="n"/>
      <c r="S198" s="186">
        <f>R198+S111</f>
        <v/>
      </c>
      <c r="T198" s="184" t="n"/>
      <c r="U198" s="186">
        <f>T198+U111</f>
        <v/>
      </c>
      <c r="V198" s="188">
        <f>L198-N198-U198</f>
        <v/>
      </c>
      <c r="W198" s="186">
        <f>IF(L198-N198-U198-V198=0,"","Error")</f>
        <v/>
      </c>
    </row>
    <row r="199" ht="13" customHeight="1">
      <c r="A199" s="15" t="n"/>
      <c r="B199" s="18" t="n"/>
      <c r="C199" s="21" t="n">
        <v>71003</v>
      </c>
      <c r="D199" s="22" t="inlineStr">
        <is>
          <t>ពន្ធគយលើផលិតផលតេលសិលា</t>
        </is>
      </c>
      <c r="E199" s="50" t="inlineStr">
        <is>
          <t>CPP</t>
        </is>
      </c>
      <c r="F199" s="184" t="n"/>
      <c r="G199" s="185" t="n"/>
      <c r="H199" s="185" t="n"/>
      <c r="I199" s="185" t="n"/>
      <c r="J199" s="186" t="n"/>
      <c r="K199" s="184" t="n">
        <v>0</v>
      </c>
      <c r="L199" s="186">
        <f>K199+L112</f>
        <v/>
      </c>
      <c r="M199" s="184" t="n">
        <v>0</v>
      </c>
      <c r="N199" s="186">
        <f>M199+N112</f>
        <v/>
      </c>
      <c r="O199" s="184" t="n"/>
      <c r="P199" s="186">
        <f>O199+P112</f>
        <v/>
      </c>
      <c r="Q199" s="187">
        <f>N199+P199</f>
        <v/>
      </c>
      <c r="R199" s="184" t="n"/>
      <c r="S199" s="186">
        <f>R199+S112</f>
        <v/>
      </c>
      <c r="T199" s="184" t="n"/>
      <c r="U199" s="186">
        <f>T199+U112</f>
        <v/>
      </c>
      <c r="V199" s="188">
        <f>L199-N199-U199</f>
        <v/>
      </c>
      <c r="W199" s="186">
        <f>IF(L199-N199-U199-V199=0,"","Error")</f>
        <v/>
      </c>
    </row>
    <row r="200" ht="13" customHeight="1">
      <c r="A200" s="15" t="n"/>
      <c r="B200" s="18" t="n"/>
      <c r="C200" s="21" t="n">
        <v>71004</v>
      </c>
      <c r="D200" s="22" t="inlineStr">
        <is>
          <t>អាករបន្ថែមលើផលិតផលតេលសិលាសម្រាប់ថែទាំផ្លូវថ្នល់</t>
        </is>
      </c>
      <c r="E200" s="50" t="inlineStr">
        <is>
          <t>ATP</t>
        </is>
      </c>
      <c r="F200" s="184" t="n"/>
      <c r="G200" s="185" t="n"/>
      <c r="H200" s="185" t="n"/>
      <c r="I200" s="185" t="n"/>
      <c r="J200" s="186" t="n"/>
      <c r="K200" s="184" t="n">
        <v>0</v>
      </c>
      <c r="L200" s="186">
        <f>K200+L113</f>
        <v/>
      </c>
      <c r="M200" s="184" t="n">
        <v>0</v>
      </c>
      <c r="N200" s="186">
        <f>M200+N113</f>
        <v/>
      </c>
      <c r="O200" s="184" t="n"/>
      <c r="P200" s="186">
        <f>O200+P113</f>
        <v/>
      </c>
      <c r="Q200" s="187">
        <f>N200+P200</f>
        <v/>
      </c>
      <c r="R200" s="184" t="n"/>
      <c r="S200" s="186">
        <f>R200+S113</f>
        <v/>
      </c>
      <c r="T200" s="184" t="n"/>
      <c r="U200" s="186">
        <f>T200+U113</f>
        <v/>
      </c>
      <c r="V200" s="188">
        <f>L200-N200-U200</f>
        <v/>
      </c>
      <c r="W200" s="186">
        <f>IF(L200-N200-U200-V200=0,"","Error")</f>
        <v/>
      </c>
    </row>
    <row r="201" ht="13" customHeight="1">
      <c r="A201" s="15" t="n"/>
      <c r="B201" s="18" t="n"/>
      <c r="C201" s="21" t="n">
        <v>71005</v>
      </c>
      <c r="D201" s="22" t="inlineStr">
        <is>
          <t>ផលពីការលក់ទំនិញរឹបអូស និងទំនិញគ្មានការទាមទារ</t>
        </is>
      </c>
      <c r="E201" s="50" t="inlineStr">
        <is>
          <t>AUC</t>
        </is>
      </c>
      <c r="F201" s="184" t="n"/>
      <c r="G201" s="185" t="n"/>
      <c r="H201" s="185" t="n"/>
      <c r="I201" s="185" t="n"/>
      <c r="J201" s="186" t="n"/>
      <c r="K201" s="184" t="n">
        <v>0</v>
      </c>
      <c r="L201" s="186">
        <f>K201+L114</f>
        <v/>
      </c>
      <c r="M201" s="184" t="n">
        <v>0</v>
      </c>
      <c r="N201" s="186">
        <f>M201+N114</f>
        <v/>
      </c>
      <c r="O201" s="184" t="n"/>
      <c r="P201" s="186">
        <f>O201+P114</f>
        <v/>
      </c>
      <c r="Q201" s="187">
        <f>N201+P201</f>
        <v/>
      </c>
      <c r="R201" s="184" t="n"/>
      <c r="S201" s="186">
        <f>R201+S114</f>
        <v/>
      </c>
      <c r="T201" s="184" t="n"/>
      <c r="U201" s="186">
        <f>T201+U114</f>
        <v/>
      </c>
      <c r="V201" s="188">
        <f>L201-N201-U201</f>
        <v/>
      </c>
      <c r="W201" s="186">
        <f>IF(L201-N201-U201-V201=0,"","Error")</f>
        <v/>
      </c>
    </row>
    <row r="202" ht="13" customHeight="1">
      <c r="A202" s="15" t="n"/>
      <c r="B202" s="18" t="n"/>
      <c r="C202" s="21" t="n">
        <v>71006</v>
      </c>
      <c r="D202" s="22" t="inlineStr">
        <is>
          <t>ពិន័យផ្សេងៗលើការនាំចូល</t>
        </is>
      </c>
      <c r="E202" s="50" t="inlineStr">
        <is>
          <t>PIM</t>
        </is>
      </c>
      <c r="F202" s="184" t="n"/>
      <c r="G202" s="185" t="n"/>
      <c r="H202" s="185" t="n"/>
      <c r="I202" s="185" t="n"/>
      <c r="J202" s="186" t="n"/>
      <c r="K202" s="184" t="n">
        <v>0</v>
      </c>
      <c r="L202" s="186">
        <f>K202+L115</f>
        <v/>
      </c>
      <c r="M202" s="184" t="n">
        <v>0</v>
      </c>
      <c r="N202" s="186">
        <f>M202+N115</f>
        <v/>
      </c>
      <c r="O202" s="184" t="n"/>
      <c r="P202" s="186">
        <f>O202+P115</f>
        <v/>
      </c>
      <c r="Q202" s="187">
        <f>N202+P202</f>
        <v/>
      </c>
      <c r="R202" s="184" t="n"/>
      <c r="S202" s="186">
        <f>R202+S115</f>
        <v/>
      </c>
      <c r="T202" s="184" t="n"/>
      <c r="U202" s="186">
        <f>T202+U115</f>
        <v/>
      </c>
      <c r="V202" s="188">
        <f>L202-N202-U202</f>
        <v/>
      </c>
      <c r="W202" s="186">
        <f>IF(L202-N202-U202-V202=0,"","Error")</f>
        <v/>
      </c>
    </row>
    <row r="203" ht="14" customHeight="1" thickBot="1">
      <c r="A203" s="15" t="n"/>
      <c r="B203" s="24" t="n"/>
      <c r="C203" s="55" t="n">
        <v>71007</v>
      </c>
      <c r="D203" s="56" t="inlineStr">
        <is>
          <t>ពន្ធនាំចូល (ជាបន្ទុករបស់រដ្ឋ)</t>
        </is>
      </c>
      <c r="E203" s="57" t="inlineStr">
        <is>
          <t>CRP</t>
        </is>
      </c>
      <c r="F203" s="107" t="n"/>
      <c r="G203" s="108" t="n"/>
      <c r="H203" s="108" t="n"/>
      <c r="I203" s="108" t="n"/>
      <c r="J203" s="109" t="n"/>
      <c r="K203" s="107" t="n">
        <v>0</v>
      </c>
      <c r="L203" s="109">
        <f>K203+L116</f>
        <v/>
      </c>
      <c r="M203" s="107" t="n">
        <v>0</v>
      </c>
      <c r="N203" s="109">
        <f>M203+N116</f>
        <v/>
      </c>
      <c r="O203" s="107" t="n"/>
      <c r="P203" s="109">
        <f>O203+P116</f>
        <v/>
      </c>
      <c r="Q203" s="110">
        <f>N203+P203</f>
        <v/>
      </c>
      <c r="R203" s="107" t="n"/>
      <c r="S203" s="109">
        <f>R203+S116</f>
        <v/>
      </c>
      <c r="T203" s="107" t="n"/>
      <c r="U203" s="109">
        <f>T203+U116</f>
        <v/>
      </c>
      <c r="V203" s="111">
        <f>L203-N203-U203</f>
        <v/>
      </c>
      <c r="W203" s="109">
        <f>IF(L203-N203-U203-V203=0,"","Error")</f>
        <v/>
      </c>
    </row>
    <row r="204" ht="13" customHeight="1">
      <c r="A204" s="15" t="n"/>
      <c r="B204" s="19" t="inlineStr">
        <is>
          <t>7101</t>
        </is>
      </c>
      <c r="C204" s="20" t="n">
        <v>71011</v>
      </c>
      <c r="D204" s="16" t="inlineStr">
        <is>
          <t>អាករលើការនាំចេញឈើ</t>
        </is>
      </c>
      <c r="E204" s="49" t="inlineStr">
        <is>
          <t>ETW</t>
        </is>
      </c>
      <c r="F204" s="97" t="n"/>
      <c r="G204" s="98" t="n"/>
      <c r="H204" s="98" t="n"/>
      <c r="I204" s="98" t="n"/>
      <c r="J204" s="99" t="n"/>
      <c r="K204" s="97" t="n">
        <v>0</v>
      </c>
      <c r="L204" s="99">
        <f>K204+L117</f>
        <v/>
      </c>
      <c r="M204" s="97" t="n">
        <v>0</v>
      </c>
      <c r="N204" s="99">
        <f>M204+N117</f>
        <v/>
      </c>
      <c r="O204" s="97" t="n"/>
      <c r="P204" s="99">
        <f>O204+P117</f>
        <v/>
      </c>
      <c r="Q204" s="100">
        <f>N204+P204</f>
        <v/>
      </c>
      <c r="R204" s="97" t="n"/>
      <c r="S204" s="99">
        <f>R204+S117</f>
        <v/>
      </c>
      <c r="T204" s="97" t="n"/>
      <c r="U204" s="99">
        <f>T204+U117</f>
        <v/>
      </c>
      <c r="V204" s="101">
        <f>L204-N204-U204</f>
        <v/>
      </c>
      <c r="W204" s="99">
        <f>IF(L204-N204-U204-V204=0,"","Error")</f>
        <v/>
      </c>
    </row>
    <row r="205" ht="13" customHeight="1">
      <c r="A205" s="15" t="n"/>
      <c r="B205" s="18" t="n"/>
      <c r="C205" s="21" t="n">
        <v>71012</v>
      </c>
      <c r="D205" s="22" t="inlineStr">
        <is>
          <t>អាករលើការនាំចេញកៅស៊ូ</t>
        </is>
      </c>
      <c r="E205" s="50" t="inlineStr">
        <is>
          <t>ETR</t>
        </is>
      </c>
      <c r="F205" s="184" t="n"/>
      <c r="G205" s="185" t="n"/>
      <c r="H205" s="185" t="n"/>
      <c r="I205" s="185" t="n"/>
      <c r="J205" s="186" t="n"/>
      <c r="K205" s="184" t="n">
        <v>0</v>
      </c>
      <c r="L205" s="186">
        <f>K205+L118</f>
        <v/>
      </c>
      <c r="M205" s="184" t="n">
        <v>0</v>
      </c>
      <c r="N205" s="186">
        <f>M205+N118</f>
        <v/>
      </c>
      <c r="O205" s="184" t="n"/>
      <c r="P205" s="186">
        <f>O205+P118</f>
        <v/>
      </c>
      <c r="Q205" s="187">
        <f>N205+P205</f>
        <v/>
      </c>
      <c r="R205" s="184" t="n"/>
      <c r="S205" s="186">
        <f>R205+S118</f>
        <v/>
      </c>
      <c r="T205" s="184" t="n"/>
      <c r="U205" s="186">
        <f>T205+U118</f>
        <v/>
      </c>
      <c r="V205" s="188">
        <f>L205-N205-U205</f>
        <v/>
      </c>
      <c r="W205" s="186">
        <f>IF(L205-N205-U205-V205=0,"","Error")</f>
        <v/>
      </c>
    </row>
    <row r="206" ht="13" customHeight="1">
      <c r="A206" s="15" t="n"/>
      <c r="B206" s="18" t="n"/>
      <c r="C206" s="21" t="n">
        <v>71013</v>
      </c>
      <c r="D206" s="22" t="inlineStr">
        <is>
          <t>អាករលើការនាំចេញផលិតផលតេលសិលា</t>
        </is>
      </c>
      <c r="E206" s="50" t="inlineStr">
        <is>
          <t>ETP</t>
        </is>
      </c>
      <c r="F206" s="184" t="n"/>
      <c r="G206" s="185" t="n"/>
      <c r="H206" s="185" t="n"/>
      <c r="I206" s="185" t="n"/>
      <c r="J206" s="186" t="n"/>
      <c r="K206" s="184" t="n">
        <v>0</v>
      </c>
      <c r="L206" s="186">
        <f>K206+L119</f>
        <v/>
      </c>
      <c r="M206" s="184" t="n">
        <v>0</v>
      </c>
      <c r="N206" s="186">
        <f>M206+N119</f>
        <v/>
      </c>
      <c r="O206" s="184" t="n"/>
      <c r="P206" s="186">
        <f>O206+P119</f>
        <v/>
      </c>
      <c r="Q206" s="187">
        <f>N206+P206</f>
        <v/>
      </c>
      <c r="R206" s="184" t="n"/>
      <c r="S206" s="186">
        <f>R206+S119</f>
        <v/>
      </c>
      <c r="T206" s="184" t="n"/>
      <c r="U206" s="186">
        <f>T206+U119</f>
        <v/>
      </c>
      <c r="V206" s="188">
        <f>L206-N206-U206</f>
        <v/>
      </c>
      <c r="W206" s="186">
        <f>IF(L206-N206-U206-V206=0,"","Error")</f>
        <v/>
      </c>
    </row>
    <row r="207" ht="13" customHeight="1">
      <c r="A207" s="15" t="n"/>
      <c r="B207" s="18" t="n"/>
      <c r="C207" s="21" t="n">
        <v>71014</v>
      </c>
      <c r="D207" s="22" t="inlineStr">
        <is>
          <t>អាករលើការនាំចេញទំនិញផ្សេងៗ</t>
        </is>
      </c>
      <c r="E207" s="50" t="inlineStr">
        <is>
          <t>ETO</t>
        </is>
      </c>
      <c r="F207" s="184" t="n"/>
      <c r="G207" s="185" t="n"/>
      <c r="H207" s="185" t="n"/>
      <c r="I207" s="185" t="n"/>
      <c r="J207" s="186" t="n"/>
      <c r="K207" s="184" t="n">
        <v>0</v>
      </c>
      <c r="L207" s="186">
        <f>K207+L120</f>
        <v/>
      </c>
      <c r="M207" s="184" t="n">
        <v>0</v>
      </c>
      <c r="N207" s="186">
        <f>M207+N120</f>
        <v/>
      </c>
      <c r="O207" s="184" t="n"/>
      <c r="P207" s="186">
        <f>O207+P120</f>
        <v/>
      </c>
      <c r="Q207" s="187">
        <f>N207+P207</f>
        <v/>
      </c>
      <c r="R207" s="184" t="n"/>
      <c r="S207" s="186">
        <f>R207+S120</f>
        <v/>
      </c>
      <c r="T207" s="184" t="n"/>
      <c r="U207" s="186">
        <f>T207+U120</f>
        <v/>
      </c>
      <c r="V207" s="188">
        <f>L207-N207-U207</f>
        <v/>
      </c>
      <c r="W207" s="186">
        <f>IF(L207-N207-U207-V207=0,"","Error")</f>
        <v/>
      </c>
    </row>
    <row r="208" ht="14" customHeight="1" thickBot="1">
      <c r="A208" s="81" t="n"/>
      <c r="B208" s="24" t="n"/>
      <c r="C208" s="55" t="n">
        <v>71016</v>
      </c>
      <c r="D208" s="56" t="inlineStr">
        <is>
          <t>ពិន័យផ្សេងៗលើការនាំចេញ</t>
        </is>
      </c>
      <c r="E208" s="57" t="inlineStr">
        <is>
          <t>PEX</t>
        </is>
      </c>
      <c r="F208" s="107" t="n"/>
      <c r="G208" s="108" t="n"/>
      <c r="H208" s="108" t="n"/>
      <c r="I208" s="108" t="n"/>
      <c r="J208" s="109" t="n"/>
      <c r="K208" s="107" t="n">
        <v>0</v>
      </c>
      <c r="L208" s="109">
        <f>K208+L121</f>
        <v/>
      </c>
      <c r="M208" s="107" t="n">
        <v>0</v>
      </c>
      <c r="N208" s="109">
        <f>M208+N121</f>
        <v/>
      </c>
      <c r="O208" s="107" t="n"/>
      <c r="P208" s="109">
        <f>O208+P121</f>
        <v/>
      </c>
      <c r="Q208" s="110">
        <f>N208+P208</f>
        <v/>
      </c>
      <c r="R208" s="107" t="n"/>
      <c r="S208" s="109">
        <f>R208+S121</f>
        <v/>
      </c>
      <c r="T208" s="107" t="n"/>
      <c r="U208" s="109">
        <f>T208+U121</f>
        <v/>
      </c>
      <c r="V208" s="111">
        <f>L208-N208-U208</f>
        <v/>
      </c>
      <c r="W208" s="109">
        <f>IF(L208-N208-U208-V208=0,"","Error")</f>
        <v/>
      </c>
    </row>
    <row r="209" ht="14" customHeight="1" thickBot="1">
      <c r="A209" s="25" t="inlineStr">
        <is>
          <t>73</t>
        </is>
      </c>
      <c r="B209" s="19" t="inlineStr">
        <is>
          <t>7301</t>
        </is>
      </c>
      <c r="C209" s="26" t="n">
        <v>73011</v>
      </c>
      <c r="D209" s="36" t="inlineStr">
        <is>
          <t>ការលក់សម្ភារបរិក្ខារ សម្ភារខូចខាត សម្ភារសិក្សា</t>
        </is>
      </c>
      <c r="E209" s="58" t="inlineStr">
        <is>
          <t>SOS</t>
        </is>
      </c>
      <c r="F209" s="189" t="n"/>
      <c r="G209" s="190" t="n"/>
      <c r="H209" s="190" t="n"/>
      <c r="I209" s="190" t="n"/>
      <c r="J209" s="114" t="n"/>
      <c r="K209" s="189" t="n">
        <v>0</v>
      </c>
      <c r="L209" s="114">
        <f>K209+L122</f>
        <v/>
      </c>
      <c r="M209" s="189" t="n">
        <v>0</v>
      </c>
      <c r="N209" s="114">
        <f>M209+N122</f>
        <v/>
      </c>
      <c r="O209" s="189" t="n"/>
      <c r="P209" s="114">
        <f>O209+P122</f>
        <v/>
      </c>
      <c r="Q209" s="115">
        <f>N209+P209</f>
        <v/>
      </c>
      <c r="R209" s="189" t="n"/>
      <c r="S209" s="114">
        <f>R209+S122</f>
        <v/>
      </c>
      <c r="T209" s="189" t="n"/>
      <c r="U209" s="114">
        <f>T209+U122</f>
        <v/>
      </c>
      <c r="V209" s="191">
        <f>L209-N209-U209</f>
        <v/>
      </c>
      <c r="W209" s="114">
        <f>IF(L209-N209-U209-V209=0,"","Error")</f>
        <v/>
      </c>
    </row>
    <row r="210" ht="14" customHeight="1" thickBot="1">
      <c r="A210" s="23" t="n"/>
      <c r="B210" s="18" t="n"/>
      <c r="C210" s="143" t="inlineStr">
        <is>
          <t>73012</t>
        </is>
      </c>
      <c r="D210" s="128" t="inlineStr">
        <is>
          <t>សរុបលក់ឯកសារ លតាប័ត្រ និងលិខិតបោះពុម្ពផ្សេងៗ</t>
        </is>
      </c>
      <c r="E210" s="90" t="n"/>
      <c r="F210" s="118" t="n"/>
      <c r="G210" s="119">
        <f>SUM(G211:G215)</f>
        <v/>
      </c>
      <c r="H210" s="119">
        <f>SUM(H211:H215)</f>
        <v/>
      </c>
      <c r="I210" s="119">
        <f>SUM(I211:I215)</f>
        <v/>
      </c>
      <c r="J210" s="120">
        <f>SUM(J211:J215)</f>
        <v/>
      </c>
      <c r="K210" s="118">
        <f>SUM(K211:K215)</f>
        <v/>
      </c>
      <c r="L210" s="120">
        <f>SUM(L211:L215)</f>
        <v/>
      </c>
      <c r="M210" s="118">
        <f>SUM(M211:M215)</f>
        <v/>
      </c>
      <c r="N210" s="120">
        <f>SUM(N211:N215)</f>
        <v/>
      </c>
      <c r="O210" s="118">
        <f>SUM(O211:O215)</f>
        <v/>
      </c>
      <c r="P210" s="120">
        <f>SUM(P211:P215)</f>
        <v/>
      </c>
      <c r="Q210" s="121">
        <f>SUM(Q211:Q215)</f>
        <v/>
      </c>
      <c r="R210" s="118">
        <f>SUM(R211:R215)</f>
        <v/>
      </c>
      <c r="S210" s="120">
        <f>SUM(S211:S215)</f>
        <v/>
      </c>
      <c r="T210" s="118">
        <f>SUM(T211:T215)</f>
        <v/>
      </c>
      <c r="U210" s="120">
        <f>SUM(U211:U215)</f>
        <v/>
      </c>
      <c r="V210" s="122">
        <f>SUM(V211:V215)</f>
        <v/>
      </c>
      <c r="W210" s="120">
        <f>IF(L210-N210-U210-V210=0,"","Error")</f>
        <v/>
      </c>
    </row>
    <row r="211" ht="13" customHeight="1">
      <c r="A211" s="23" t="n"/>
      <c r="B211" s="18" t="n"/>
      <c r="C211" s="127" t="n"/>
      <c r="D211" s="14" t="inlineStr">
        <is>
          <t>កម្រៃលតាប័ត្ររថយន្ដ</t>
        </is>
      </c>
      <c r="E211" s="59" t="inlineStr">
        <is>
          <t>VVF</t>
        </is>
      </c>
      <c r="F211" s="192" t="n"/>
      <c r="G211" s="193" t="n"/>
      <c r="H211" s="193" t="n"/>
      <c r="I211" s="193" t="n"/>
      <c r="J211" s="194" t="n"/>
      <c r="K211" s="192" t="n">
        <v>0</v>
      </c>
      <c r="L211" s="194">
        <f>K211+L124</f>
        <v/>
      </c>
      <c r="M211" s="192" t="n">
        <v>0</v>
      </c>
      <c r="N211" s="194">
        <f>M211+N124</f>
        <v/>
      </c>
      <c r="O211" s="192" t="n"/>
      <c r="P211" s="194">
        <f>O211+P124</f>
        <v/>
      </c>
      <c r="Q211" s="195">
        <f>N211+P211</f>
        <v/>
      </c>
      <c r="R211" s="192" t="n"/>
      <c r="S211" s="194">
        <f>R211+S124</f>
        <v/>
      </c>
      <c r="T211" s="192" t="n"/>
      <c r="U211" s="194">
        <f>T211+U124</f>
        <v/>
      </c>
      <c r="V211" s="196">
        <f>L211-N211-U211</f>
        <v/>
      </c>
      <c r="W211" s="194">
        <f>IF(L211-N211-U211-V211=0,"","Error")</f>
        <v/>
      </c>
    </row>
    <row r="212" ht="13" customHeight="1">
      <c r="A212" s="23" t="n"/>
      <c r="B212" s="18" t="n"/>
      <c r="C212" s="127" t="n"/>
      <c r="D212" s="6" t="inlineStr">
        <is>
          <t>កម្រៃត្រាពន្ធគយ</t>
        </is>
      </c>
      <c r="E212" s="60" t="inlineStr">
        <is>
          <t>CSF</t>
        </is>
      </c>
      <c r="F212" s="150" t="n"/>
      <c r="G212" s="151" t="n"/>
      <c r="H212" s="151" t="n"/>
      <c r="I212" s="151" t="n"/>
      <c r="J212" s="152" t="n"/>
      <c r="K212" s="150" t="n">
        <v>0</v>
      </c>
      <c r="L212" s="152">
        <f>K212+L125</f>
        <v/>
      </c>
      <c r="M212" s="150" t="n">
        <v>0</v>
      </c>
      <c r="N212" s="152">
        <f>M212+N125</f>
        <v/>
      </c>
      <c r="O212" s="150" t="n"/>
      <c r="P212" s="152">
        <f>O212+P125</f>
        <v/>
      </c>
      <c r="Q212" s="153">
        <f>N212+P212</f>
        <v/>
      </c>
      <c r="R212" s="150" t="n"/>
      <c r="S212" s="152">
        <f>R212+S125</f>
        <v/>
      </c>
      <c r="T212" s="150" t="n"/>
      <c r="U212" s="152">
        <f>T212+U125</f>
        <v/>
      </c>
      <c r="V212" s="154">
        <f>L212-N212-U212</f>
        <v/>
      </c>
      <c r="W212" s="152">
        <f>IF(L212-N212-U212-V212=0,"","Error")</f>
        <v/>
      </c>
    </row>
    <row r="213" ht="13" customHeight="1">
      <c r="A213" s="23" t="n"/>
      <c r="B213" s="18" t="n"/>
      <c r="C213" s="127" t="n"/>
      <c r="D213" s="6" t="inlineStr">
        <is>
          <t>កម្រៃតែមប្រិ៍អាករ</t>
        </is>
      </c>
      <c r="E213" s="60" t="inlineStr">
        <is>
          <t>STF</t>
        </is>
      </c>
      <c r="F213" s="150" t="n"/>
      <c r="G213" s="151" t="n"/>
      <c r="H213" s="151" t="n"/>
      <c r="I213" s="151" t="n"/>
      <c r="J213" s="152" t="n"/>
      <c r="K213" s="150" t="n">
        <v>0</v>
      </c>
      <c r="L213" s="152">
        <f>K213+L126</f>
        <v/>
      </c>
      <c r="M213" s="150" t="n">
        <v>0</v>
      </c>
      <c r="N213" s="152">
        <f>M213+N126</f>
        <v/>
      </c>
      <c r="O213" s="150" t="n"/>
      <c r="P213" s="152">
        <f>O213+P126</f>
        <v/>
      </c>
      <c r="Q213" s="153">
        <f>N213+P213</f>
        <v/>
      </c>
      <c r="R213" s="150" t="n"/>
      <c r="S213" s="152">
        <f>R213+S126</f>
        <v/>
      </c>
      <c r="T213" s="150" t="n"/>
      <c r="U213" s="152">
        <f>T213+U126</f>
        <v/>
      </c>
      <c r="V213" s="154">
        <f>L213-N213-U213</f>
        <v/>
      </c>
      <c r="W213" s="152">
        <f>IF(L213-N213-U213-V213=0,"","Error")</f>
        <v/>
      </c>
    </row>
    <row r="214" ht="13" customHeight="1">
      <c r="A214" s="23" t="n"/>
      <c r="B214" s="18" t="n"/>
      <c r="C214" s="127" t="n"/>
      <c r="D214" s="6" t="inlineStr">
        <is>
          <t>កម្រៃបណ្ណដឹកជញ្ជូនទំនិញ</t>
        </is>
      </c>
      <c r="E214" s="60" t="inlineStr">
        <is>
          <t>TSF</t>
        </is>
      </c>
      <c r="F214" s="150" t="n"/>
      <c r="G214" s="151" t="n"/>
      <c r="H214" s="151" t="n"/>
      <c r="I214" s="151" t="n"/>
      <c r="J214" s="152" t="n"/>
      <c r="K214" s="150" t="n">
        <v>0</v>
      </c>
      <c r="L214" s="152">
        <f>K214+L127</f>
        <v/>
      </c>
      <c r="M214" s="150" t="n">
        <v>0</v>
      </c>
      <c r="N214" s="152">
        <f>M214+N127</f>
        <v/>
      </c>
      <c r="O214" s="150" t="n"/>
      <c r="P214" s="152">
        <f>O214+P127</f>
        <v/>
      </c>
      <c r="Q214" s="153">
        <f>N214+P214</f>
        <v/>
      </c>
      <c r="R214" s="150" t="n"/>
      <c r="S214" s="152">
        <f>R214+S127</f>
        <v/>
      </c>
      <c r="T214" s="150" t="n"/>
      <c r="U214" s="152">
        <f>T214+U127</f>
        <v/>
      </c>
      <c r="V214" s="154">
        <f>L214-N214-U214</f>
        <v/>
      </c>
      <c r="W214" s="152">
        <f>IF(L214-N214-U214-V214=0,"","Error")</f>
        <v/>
      </c>
    </row>
    <row r="215" ht="13" customHeight="1">
      <c r="A215" s="23" t="n"/>
      <c r="B215" s="18" t="n"/>
      <c r="C215" s="127" t="n"/>
      <c r="D215" s="7" t="inlineStr">
        <is>
          <t>កម្រៃសៀលកុងតឺន័រ</t>
        </is>
      </c>
      <c r="E215" s="61" t="inlineStr">
        <is>
          <t>CCS</t>
        </is>
      </c>
      <c r="F215" s="197" t="n"/>
      <c r="G215" s="198" t="n"/>
      <c r="H215" s="198" t="n"/>
      <c r="I215" s="198" t="n"/>
      <c r="J215" s="199" t="n"/>
      <c r="K215" s="197" t="n">
        <v>0</v>
      </c>
      <c r="L215" s="199">
        <f>K215+L128</f>
        <v/>
      </c>
      <c r="M215" s="197" t="n">
        <v>0</v>
      </c>
      <c r="N215" s="199">
        <f>M215+N128</f>
        <v/>
      </c>
      <c r="O215" s="197" t="n"/>
      <c r="P215" s="199">
        <f>O215+P128</f>
        <v/>
      </c>
      <c r="Q215" s="200">
        <f>N215+P215</f>
        <v/>
      </c>
      <c r="R215" s="197" t="n"/>
      <c r="S215" s="199">
        <f>R215+S128</f>
        <v/>
      </c>
      <c r="T215" s="197" t="n"/>
      <c r="U215" s="199">
        <f>T215+U128</f>
        <v/>
      </c>
      <c r="V215" s="201">
        <f>L215-N215-U215</f>
        <v/>
      </c>
      <c r="W215" s="199">
        <f>IF(L215-N215-U215-V215=0,"","Error")</f>
        <v/>
      </c>
    </row>
    <row r="216" ht="13" customHeight="1">
      <c r="A216" s="15" t="n"/>
      <c r="B216" s="18" t="n"/>
      <c r="C216" s="21" t="n">
        <v>73013</v>
      </c>
      <c r="D216" s="22" t="inlineStr">
        <is>
          <t>ផលបានពីការលក់ទ្រព្យសម្បត្តិកំទេចកំទី</t>
        </is>
      </c>
      <c r="E216" s="62" t="inlineStr">
        <is>
          <t>SOM</t>
        </is>
      </c>
      <c r="F216" s="184" t="n"/>
      <c r="G216" s="185" t="n"/>
      <c r="H216" s="185" t="n"/>
      <c r="I216" s="185" t="n"/>
      <c r="J216" s="186" t="n"/>
      <c r="K216" s="184" t="n">
        <v>0</v>
      </c>
      <c r="L216" s="186">
        <f>K216+L129</f>
        <v/>
      </c>
      <c r="M216" s="184" t="n">
        <v>0</v>
      </c>
      <c r="N216" s="186">
        <f>M216+N129</f>
        <v/>
      </c>
      <c r="O216" s="184" t="n"/>
      <c r="P216" s="186">
        <f>O216+P129</f>
        <v/>
      </c>
      <c r="Q216" s="187">
        <f>N216+P216</f>
        <v/>
      </c>
      <c r="R216" s="184" t="n"/>
      <c r="S216" s="186">
        <f>R216+S129</f>
        <v/>
      </c>
      <c r="T216" s="184" t="n"/>
      <c r="U216" s="186">
        <f>T216+U129</f>
        <v/>
      </c>
      <c r="V216" s="188">
        <f>L216-N216-U216</f>
        <v/>
      </c>
      <c r="W216" s="186">
        <f>IF(L216-N216-U216-V216=0,"","Error")</f>
        <v/>
      </c>
    </row>
    <row r="217" ht="13" customHeight="1">
      <c r="A217" s="15" t="n"/>
      <c r="B217" s="18" t="n"/>
      <c r="C217" s="21" t="n">
        <v>73015</v>
      </c>
      <c r="D217" s="22" t="inlineStr">
        <is>
          <t>ការលក់មធ្យោបាយដឹកជញ្ជូន និងគ្រឿងចក្រចាស់ៗ ឬខូច</t>
        </is>
      </c>
      <c r="E217" s="62" t="inlineStr">
        <is>
          <t>SOV</t>
        </is>
      </c>
      <c r="F217" s="184" t="n"/>
      <c r="G217" s="185" t="n"/>
      <c r="H217" s="185" t="n"/>
      <c r="I217" s="185" t="n"/>
      <c r="J217" s="186" t="n"/>
      <c r="K217" s="184" t="n">
        <v>0</v>
      </c>
      <c r="L217" s="186">
        <f>K217+L130</f>
        <v/>
      </c>
      <c r="M217" s="184" t="n">
        <v>0</v>
      </c>
      <c r="N217" s="186">
        <f>M217+N130</f>
        <v/>
      </c>
      <c r="O217" s="184" t="n"/>
      <c r="P217" s="186">
        <f>O217+P130</f>
        <v/>
      </c>
      <c r="Q217" s="187">
        <f>N217+P217</f>
        <v/>
      </c>
      <c r="R217" s="184" t="n"/>
      <c r="S217" s="186">
        <f>R217+S130</f>
        <v/>
      </c>
      <c r="T217" s="184" t="n"/>
      <c r="U217" s="186">
        <f>T217+U130</f>
        <v/>
      </c>
      <c r="V217" s="188">
        <f>L217-N217-U217</f>
        <v/>
      </c>
      <c r="W217" s="186">
        <f>IF(L217-N217-U217-V217=0,"","Error")</f>
        <v/>
      </c>
    </row>
    <row r="218" ht="13" customHeight="1">
      <c r="A218" s="15" t="n"/>
      <c r="B218" s="18" t="n"/>
      <c r="C218" s="21" t="n">
        <v>73016</v>
      </c>
      <c r="D218" s="22" t="inlineStr">
        <is>
          <t>ការលក់ឧបករណ៍អេឡិចត្រូនិចចាស់ៗ ឬ ខូច</t>
        </is>
      </c>
      <c r="E218" s="62" t="inlineStr">
        <is>
          <t>SOD</t>
        </is>
      </c>
      <c r="F218" s="184" t="n"/>
      <c r="G218" s="185" t="n"/>
      <c r="H218" s="185" t="n"/>
      <c r="I218" s="185" t="n"/>
      <c r="J218" s="186" t="n"/>
      <c r="K218" s="184" t="n">
        <v>0</v>
      </c>
      <c r="L218" s="186">
        <f>K218+L131</f>
        <v/>
      </c>
      <c r="M218" s="184" t="n">
        <v>0</v>
      </c>
      <c r="N218" s="186">
        <f>M218+N131</f>
        <v/>
      </c>
      <c r="O218" s="184" t="n"/>
      <c r="P218" s="186">
        <f>O218+P131</f>
        <v/>
      </c>
      <c r="Q218" s="187">
        <f>N218+P218</f>
        <v/>
      </c>
      <c r="R218" s="184" t="n"/>
      <c r="S218" s="186">
        <f>R218+S131</f>
        <v/>
      </c>
      <c r="T218" s="184" t="n"/>
      <c r="U218" s="186">
        <f>T218+U131</f>
        <v/>
      </c>
      <c r="V218" s="188">
        <f>L218-N218-U218</f>
        <v/>
      </c>
      <c r="W218" s="186">
        <f>IF(L218-N218-U218-V218=0,"","Error")</f>
        <v/>
      </c>
    </row>
    <row r="219" ht="13" customHeight="1">
      <c r="A219" s="15" t="n"/>
      <c r="B219" s="18" t="n"/>
      <c r="C219" s="21" t="n">
        <v>73017</v>
      </c>
      <c r="D219" s="22" t="inlineStr">
        <is>
          <t>ការលក់ឧបករណ៍អគ្គិសនីចាស់ៗ ឬ ខូច</t>
        </is>
      </c>
      <c r="E219" s="62" t="inlineStr">
        <is>
          <t>SOE</t>
        </is>
      </c>
      <c r="F219" s="184" t="n"/>
      <c r="G219" s="185" t="n"/>
      <c r="H219" s="185" t="n"/>
      <c r="I219" s="185" t="n"/>
      <c r="J219" s="186" t="n"/>
      <c r="K219" s="184" t="n">
        <v>0</v>
      </c>
      <c r="L219" s="186">
        <f>K219+L132</f>
        <v/>
      </c>
      <c r="M219" s="184" t="n">
        <v>0</v>
      </c>
      <c r="N219" s="186">
        <f>M219+N132</f>
        <v/>
      </c>
      <c r="O219" s="184" t="n"/>
      <c r="P219" s="186">
        <f>O219+P132</f>
        <v/>
      </c>
      <c r="Q219" s="187">
        <f>N219+P219</f>
        <v/>
      </c>
      <c r="R219" s="184" t="n"/>
      <c r="S219" s="186">
        <f>R219+S132</f>
        <v/>
      </c>
      <c r="T219" s="184" t="n"/>
      <c r="U219" s="186">
        <f>T219+U132</f>
        <v/>
      </c>
      <c r="V219" s="188">
        <f>L219-N219-U219</f>
        <v/>
      </c>
      <c r="W219" s="186">
        <f>IF(L219-N219-U219-V219=0,"","Error")</f>
        <v/>
      </c>
    </row>
    <row r="220" ht="14" customHeight="1" thickBot="1">
      <c r="A220" s="15" t="n"/>
      <c r="B220" s="24" t="n"/>
      <c r="C220" s="55" t="n">
        <v>73018</v>
      </c>
      <c r="D220" s="56" t="inlineStr">
        <is>
          <t>ការលក់ទ្រព្យសម្បត្តិនៃរដ្ឋបាលសាធារណៈផ្សេងទៀត</t>
        </is>
      </c>
      <c r="E220" s="80" t="inlineStr">
        <is>
          <t>SOO</t>
        </is>
      </c>
      <c r="F220" s="107" t="n"/>
      <c r="G220" s="108" t="n"/>
      <c r="H220" s="108" t="n"/>
      <c r="I220" s="108" t="n"/>
      <c r="J220" s="109" t="n"/>
      <c r="K220" s="107" t="n">
        <v>0</v>
      </c>
      <c r="L220" s="109">
        <f>K220+L133</f>
        <v/>
      </c>
      <c r="M220" s="107" t="n">
        <v>0</v>
      </c>
      <c r="N220" s="109">
        <f>M220+N133</f>
        <v/>
      </c>
      <c r="O220" s="107" t="n"/>
      <c r="P220" s="109">
        <f>O220+P133</f>
        <v/>
      </c>
      <c r="Q220" s="110">
        <f>N220+P220</f>
        <v/>
      </c>
      <c r="R220" s="107" t="n"/>
      <c r="S220" s="109">
        <f>R220+S133</f>
        <v/>
      </c>
      <c r="T220" s="107" t="n"/>
      <c r="U220" s="109">
        <f>T220+U133</f>
        <v/>
      </c>
      <c r="V220" s="111">
        <f>L220-N220-U220</f>
        <v/>
      </c>
      <c r="W220" s="109">
        <f>IF(L220-N220-U220-V220=0,"","Error")</f>
        <v/>
      </c>
    </row>
    <row r="221" ht="14" customHeight="1" thickBot="1">
      <c r="A221" s="15" t="n"/>
      <c r="B221" s="19" t="inlineStr">
        <is>
          <t>7302</t>
        </is>
      </c>
      <c r="C221" s="26" t="n">
        <v>73024</v>
      </c>
      <c r="D221" s="35" t="inlineStr">
        <is>
          <t>កម្រៃសេវាបង់ថ្លៃសិទ្ធិប្រឡង និងសិក្សាវគ្គជើងសាគយ</t>
        </is>
      </c>
      <c r="E221" s="63" t="inlineStr">
        <is>
          <t>CBF</t>
        </is>
      </c>
      <c r="F221" s="189" t="n"/>
      <c r="G221" s="190" t="n"/>
      <c r="H221" s="190" t="n"/>
      <c r="I221" s="190" t="n"/>
      <c r="J221" s="114" t="n"/>
      <c r="K221" s="189" t="n">
        <v>0</v>
      </c>
      <c r="L221" s="114">
        <f>K221+L134</f>
        <v/>
      </c>
      <c r="M221" s="189" t="n">
        <v>0</v>
      </c>
      <c r="N221" s="114">
        <f>M221+N134</f>
        <v/>
      </c>
      <c r="O221" s="189" t="n"/>
      <c r="P221" s="114">
        <f>O221+P134</f>
        <v/>
      </c>
      <c r="Q221" s="115">
        <f>N221+P221</f>
        <v/>
      </c>
      <c r="R221" s="189" t="n"/>
      <c r="S221" s="114">
        <f>R221+S134</f>
        <v/>
      </c>
      <c r="T221" s="189" t="n"/>
      <c r="U221" s="114">
        <f>T221+U134</f>
        <v/>
      </c>
      <c r="V221" s="191">
        <f>L221-N221-U221</f>
        <v/>
      </c>
      <c r="W221" s="114">
        <f>IF(L221-N221-U221-V221=0,"","Error")</f>
        <v/>
      </c>
    </row>
    <row r="222" ht="27" customHeight="1" thickBot="1">
      <c r="A222" s="23" t="n"/>
      <c r="B222" s="15" t="n"/>
      <c r="C222" s="126" t="n">
        <v>73028</v>
      </c>
      <c r="D22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22" s="90" t="n"/>
      <c r="F222" s="118" t="n"/>
      <c r="G222" s="119">
        <f>G223+G228+G234+G235</f>
        <v/>
      </c>
      <c r="H222" s="119">
        <f>H223+H228+H234+H235</f>
        <v/>
      </c>
      <c r="I222" s="119">
        <f>I223+I228+I234+I235</f>
        <v/>
      </c>
      <c r="J222" s="120">
        <f>J223+J228+J234+J235</f>
        <v/>
      </c>
      <c r="K222" s="118">
        <f>K223+K228+K234+K235</f>
        <v/>
      </c>
      <c r="L222" s="120">
        <f>L223+L228+L234+L235</f>
        <v/>
      </c>
      <c r="M222" s="118">
        <f>M223+M228+M234+M235</f>
        <v/>
      </c>
      <c r="N222" s="120">
        <f>N223+N228+N234+N235</f>
        <v/>
      </c>
      <c r="O222" s="118">
        <f>O223+O228+O234+O235</f>
        <v/>
      </c>
      <c r="P222" s="120">
        <f>P223+P228+P234+P235</f>
        <v/>
      </c>
      <c r="Q222" s="121">
        <f>Q223+Q228+Q234+Q235</f>
        <v/>
      </c>
      <c r="R222" s="118">
        <f>R223+R228+R234+R235</f>
        <v/>
      </c>
      <c r="S222" s="120">
        <f>S223+S228+S234+S235</f>
        <v/>
      </c>
      <c r="T222" s="118">
        <f>T223+T228+T234+T235</f>
        <v/>
      </c>
      <c r="U222" s="120">
        <f>U223+U228+U234+U235</f>
        <v/>
      </c>
      <c r="V222" s="122">
        <f>V223+V228+V234+V235</f>
        <v/>
      </c>
      <c r="W222" s="120">
        <f>IF(L222-N222-U222-V222=0,"","Error")</f>
        <v/>
      </c>
    </row>
    <row r="223" ht="14" customHeight="1" thickBot="1">
      <c r="A223" s="23" t="n"/>
      <c r="B223" s="18" t="n"/>
      <c r="C223" s="129" t="n"/>
      <c r="D223" s="141" t="inlineStr">
        <is>
          <t>សរុបកម្រៃចុះបញ្ជិកាប្រតិវេទន៍គយ</t>
        </is>
      </c>
      <c r="E223" s="142" t="n"/>
      <c r="F223" s="202" t="n"/>
      <c r="G223" s="259">
        <f>SUM(G224:G227)</f>
        <v/>
      </c>
      <c r="H223" s="259">
        <f>SUM(H224:H227)</f>
        <v/>
      </c>
      <c r="I223" s="259">
        <f>SUM(I224:I227)</f>
        <v/>
      </c>
      <c r="J223" s="260">
        <f>SUM(J224:J227)</f>
        <v/>
      </c>
      <c r="K223" s="202">
        <f>SUM(K224:K227)</f>
        <v/>
      </c>
      <c r="L223" s="260">
        <f>SUM(L224:L227)</f>
        <v/>
      </c>
      <c r="M223" s="202">
        <f>SUM(M224:M227)</f>
        <v/>
      </c>
      <c r="N223" s="260">
        <f>SUM(N224:N227)</f>
        <v/>
      </c>
      <c r="O223" s="202">
        <f>SUM(O224:O227)</f>
        <v/>
      </c>
      <c r="P223" s="260">
        <f>SUM(P224:P227)</f>
        <v/>
      </c>
      <c r="Q223" s="261">
        <f>SUM(Q224:Q227)</f>
        <v/>
      </c>
      <c r="R223" s="202">
        <f>SUM(R224:R227)</f>
        <v/>
      </c>
      <c r="S223" s="260">
        <f>SUM(S224:S227)</f>
        <v/>
      </c>
      <c r="T223" s="202">
        <f>SUM(T224:T227)</f>
        <v/>
      </c>
      <c r="U223" s="260">
        <f>SUM(U224:U227)</f>
        <v/>
      </c>
      <c r="V223" s="262">
        <f>SUM(V224:V227)</f>
        <v/>
      </c>
      <c r="W223" s="260">
        <f>IF(L223-N223-U223-V223=0,"","Error")</f>
        <v/>
      </c>
    </row>
    <row r="224" ht="26" customHeight="1">
      <c r="A224" s="23" t="n"/>
      <c r="B224" s="18" t="n"/>
      <c r="C224" s="129" t="n"/>
      <c r="D224" s="34" t="inlineStr">
        <is>
          <t>កម្រៃចុះបញ្ចិកាប្រតិវេទន៍គយនាំចេញនាំចូលនិងឆ្លងកាត់ (មាតិកាចាស់)</t>
        </is>
      </c>
      <c r="E224" s="87" t="inlineStr">
        <is>
          <t>CDF</t>
        </is>
      </c>
      <c r="F224" s="208" t="n"/>
      <c r="G224" s="209" t="n"/>
      <c r="H224" s="209" t="n"/>
      <c r="I224" s="209" t="n"/>
      <c r="J224" s="210" t="n"/>
      <c r="K224" s="208" t="n">
        <v>0</v>
      </c>
      <c r="L224" s="210">
        <f>K224+L137</f>
        <v/>
      </c>
      <c r="M224" s="208" t="n">
        <v>0</v>
      </c>
      <c r="N224" s="210">
        <f>M224+N137</f>
        <v/>
      </c>
      <c r="O224" s="208" t="n"/>
      <c r="P224" s="210">
        <f>O224+P137</f>
        <v/>
      </c>
      <c r="Q224" s="211">
        <f>N224+P224</f>
        <v/>
      </c>
      <c r="R224" s="208" t="n"/>
      <c r="S224" s="210">
        <f>R224+S137</f>
        <v/>
      </c>
      <c r="T224" s="208" t="n"/>
      <c r="U224" s="210">
        <f>T224+U137</f>
        <v/>
      </c>
      <c r="V224" s="212">
        <f>L224-N224-U224</f>
        <v/>
      </c>
      <c r="W224" s="210">
        <f>IF(L224-N224-U224-V224=0,"","Error")</f>
        <v/>
      </c>
    </row>
    <row r="225" ht="26" customHeight="1">
      <c r="A225" s="23" t="n"/>
      <c r="B225" s="18" t="n"/>
      <c r="C225" s="129" t="n"/>
      <c r="D22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25" s="64" t="inlineStr">
        <is>
          <t>CDL</t>
        </is>
      </c>
      <c r="F225" s="213" t="n"/>
      <c r="G225" s="214" t="n"/>
      <c r="H225" s="214" t="n"/>
      <c r="I225" s="214" t="n"/>
      <c r="J225" s="215" t="n"/>
      <c r="K225" s="213" t="n">
        <v>176000</v>
      </c>
      <c r="L225" s="215">
        <f>K225+L138</f>
        <v/>
      </c>
      <c r="M225" s="213" t="n">
        <v>0</v>
      </c>
      <c r="N225" s="215">
        <f>M225+N138</f>
        <v/>
      </c>
      <c r="O225" s="213" t="n"/>
      <c r="P225" s="215">
        <f>O225+P138</f>
        <v/>
      </c>
      <c r="Q225" s="216">
        <f>N225+P225</f>
        <v/>
      </c>
      <c r="R225" s="213" t="n"/>
      <c r="S225" s="215">
        <f>R225+S138</f>
        <v/>
      </c>
      <c r="T225" s="213" t="n"/>
      <c r="U225" s="215">
        <f>T225+U138</f>
        <v/>
      </c>
      <c r="V225" s="217">
        <f>L225-N225-U225</f>
        <v/>
      </c>
      <c r="W225" s="215">
        <f>IF(L225-N225-U225-V225=0,"","Error")</f>
        <v/>
      </c>
    </row>
    <row r="226" ht="26" customHeight="1">
      <c r="A226" s="23" t="n"/>
      <c r="B226" s="18" t="n"/>
      <c r="C226" s="129" t="n"/>
      <c r="D22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26" s="64" t="inlineStr">
        <is>
          <t>CDO</t>
        </is>
      </c>
      <c r="F226" s="213" t="n"/>
      <c r="G226" s="214" t="n"/>
      <c r="H226" s="214" t="n"/>
      <c r="I226" s="214" t="n"/>
      <c r="J226" s="215" t="n"/>
      <c r="K226" s="213" t="n">
        <v>15000</v>
      </c>
      <c r="L226" s="215">
        <f>K226+L139</f>
        <v/>
      </c>
      <c r="M226" s="213" t="n">
        <v>0</v>
      </c>
      <c r="N226" s="215">
        <f>M226+N139</f>
        <v/>
      </c>
      <c r="O226" s="213" t="n"/>
      <c r="P226" s="215">
        <f>O226+P139</f>
        <v/>
      </c>
      <c r="Q226" s="216">
        <f>N226+P226</f>
        <v/>
      </c>
      <c r="R226" s="213" t="n"/>
      <c r="S226" s="215">
        <f>R226+S139</f>
        <v/>
      </c>
      <c r="T226" s="213" t="n"/>
      <c r="U226" s="215">
        <f>T226+U139</f>
        <v/>
      </c>
      <c r="V226" s="217">
        <f>L226-N226-U226</f>
        <v/>
      </c>
      <c r="W226" s="215">
        <f>IF(L226-N226-U226-V226=0,"","Error")</f>
        <v/>
      </c>
    </row>
    <row r="227" ht="14" customHeight="1" thickBot="1">
      <c r="A227" s="23" t="n"/>
      <c r="B227" s="18" t="n"/>
      <c r="C227" s="129" t="n"/>
      <c r="D227" s="33" t="inlineStr">
        <is>
          <t>ប្រតិវេទន៍គយទំនិញឆ្លងកាត់</t>
        </is>
      </c>
      <c r="E227" s="65" t="inlineStr">
        <is>
          <t>CDT</t>
        </is>
      </c>
      <c r="F227" s="218" t="n"/>
      <c r="G227" s="219" t="n"/>
      <c r="H227" s="219" t="n"/>
      <c r="I227" s="219" t="n"/>
      <c r="J227" s="220" t="n"/>
      <c r="K227" s="218" t="n">
        <v>0</v>
      </c>
      <c r="L227" s="220">
        <f>K227+L140</f>
        <v/>
      </c>
      <c r="M227" s="218" t="n">
        <v>0</v>
      </c>
      <c r="N227" s="220">
        <f>M227+N140</f>
        <v/>
      </c>
      <c r="O227" s="218" t="n"/>
      <c r="P227" s="220">
        <f>O227+P140</f>
        <v/>
      </c>
      <c r="Q227" s="221">
        <f>N227+P227</f>
        <v/>
      </c>
      <c r="R227" s="218" t="n"/>
      <c r="S227" s="220">
        <f>R227+S140</f>
        <v/>
      </c>
      <c r="T227" s="218" t="n"/>
      <c r="U227" s="220">
        <f>T227+U140</f>
        <v/>
      </c>
      <c r="V227" s="222">
        <f>L227-N227-U227</f>
        <v/>
      </c>
      <c r="W227" s="220">
        <f>IF(L227-N227-U227-V227=0,"","Error")</f>
        <v/>
      </c>
    </row>
    <row r="228" ht="14" customHeight="1" thickBot="1">
      <c r="A228" s="23" t="n"/>
      <c r="B228" s="18" t="n"/>
      <c r="C228" s="129" t="n"/>
      <c r="D228" s="88" t="inlineStr">
        <is>
          <t>សរុបកម្រៃបែបបទគយ</t>
        </is>
      </c>
      <c r="E228" s="89" t="inlineStr">
        <is>
          <t>CPF</t>
        </is>
      </c>
      <c r="F228" s="118" t="n"/>
      <c r="G228" s="119">
        <f>SUM(G229:G233)</f>
        <v/>
      </c>
      <c r="H228" s="119">
        <f>SUM(H229:H233)</f>
        <v/>
      </c>
      <c r="I228" s="119">
        <f>SUM(I229:I233)</f>
        <v/>
      </c>
      <c r="J228" s="120">
        <f>SUM(J229:J233)</f>
        <v/>
      </c>
      <c r="K228" s="118" t="n">
        <v>0</v>
      </c>
      <c r="L228" s="120">
        <f>SUM(L229:L233)</f>
        <v/>
      </c>
      <c r="M228" s="118" t="n">
        <v>0</v>
      </c>
      <c r="N228" s="120">
        <f>SUM(N229:N233)</f>
        <v/>
      </c>
      <c r="O228" s="118">
        <f>SUM(O229:O233)</f>
        <v/>
      </c>
      <c r="P228" s="120">
        <f>SUM(P229:P233)</f>
        <v/>
      </c>
      <c r="Q228" s="121">
        <f>SUM(Q229:Q233)</f>
        <v/>
      </c>
      <c r="R228" s="118">
        <f>SUM(R229:R233)</f>
        <v/>
      </c>
      <c r="S228" s="120">
        <f>SUM(S229:S233)</f>
        <v/>
      </c>
      <c r="T228" s="118">
        <f>SUM(T229:T233)</f>
        <v/>
      </c>
      <c r="U228" s="120">
        <f>SUM(U229:U233)</f>
        <v/>
      </c>
      <c r="V228" s="122">
        <f>SUM(V229:V233)</f>
        <v/>
      </c>
      <c r="W228" s="120">
        <f>IF(L228-N228-U228-V228=0,"","Error")</f>
        <v/>
      </c>
    </row>
    <row r="229" ht="13" customHeight="1">
      <c r="A229" s="23" t="n"/>
      <c r="B229" s="18" t="n"/>
      <c r="C229" s="129" t="n"/>
      <c r="D22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29" s="86" t="inlineStr">
        <is>
          <t>PFC</t>
        </is>
      </c>
      <c r="F229" s="223" t="n"/>
      <c r="G229" s="224" t="n"/>
      <c r="H229" s="224" t="n"/>
      <c r="I229" s="224" t="n"/>
      <c r="J229" s="225" t="n"/>
      <c r="K229" s="223" t="n">
        <v>0</v>
      </c>
      <c r="L229" s="225">
        <f>K229+L142</f>
        <v/>
      </c>
      <c r="M229" s="223" t="n">
        <v>0</v>
      </c>
      <c r="N229" s="225">
        <f>M229+N142</f>
        <v/>
      </c>
      <c r="O229" s="223" t="n"/>
      <c r="P229" s="225">
        <f>O229+P142</f>
        <v/>
      </c>
      <c r="Q229" s="226">
        <f>N229+P229</f>
        <v/>
      </c>
      <c r="R229" s="223" t="n"/>
      <c r="S229" s="225">
        <f>R229+S142</f>
        <v/>
      </c>
      <c r="T229" s="223" t="n"/>
      <c r="U229" s="225">
        <f>T229+U142</f>
        <v/>
      </c>
      <c r="V229" s="227">
        <f>L229-N229-U229</f>
        <v/>
      </c>
      <c r="W229" s="225">
        <f>IF(L229-N229-U229-V229=0,"","Error")</f>
        <v/>
      </c>
    </row>
    <row r="230" ht="26" customHeight="1">
      <c r="A230" s="23" t="n"/>
      <c r="B230" s="18" t="n"/>
      <c r="C230" s="129" t="n"/>
      <c r="D23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30" s="59" t="inlineStr">
        <is>
          <t>PFL</t>
        </is>
      </c>
      <c r="F230" s="192" t="n"/>
      <c r="G230" s="193" t="n"/>
      <c r="H230" s="193" t="n"/>
      <c r="I230" s="193" t="n"/>
      <c r="J230" s="194" t="n"/>
      <c r="K230" s="192" t="n">
        <v>0</v>
      </c>
      <c r="L230" s="194">
        <f>K230+L143</f>
        <v/>
      </c>
      <c r="M230" s="192" t="n">
        <v>0</v>
      </c>
      <c r="N230" s="194">
        <f>M230+N143</f>
        <v/>
      </c>
      <c r="O230" s="192" t="n"/>
      <c r="P230" s="194">
        <f>O230+P143</f>
        <v/>
      </c>
      <c r="Q230" s="195">
        <f>N230+P230</f>
        <v/>
      </c>
      <c r="R230" s="192" t="n"/>
      <c r="S230" s="194">
        <f>R230+S143</f>
        <v/>
      </c>
      <c r="T230" s="192" t="n"/>
      <c r="U230" s="194">
        <f>T230+U143</f>
        <v/>
      </c>
      <c r="V230" s="196">
        <f>L230-N230-U230</f>
        <v/>
      </c>
      <c r="W230" s="194">
        <f>IF(L230-N230-U230-V230=0,"","Error")</f>
        <v/>
      </c>
    </row>
    <row r="231" ht="39" customHeight="1">
      <c r="A231" s="23" t="n"/>
      <c r="B231" s="18" t="n"/>
      <c r="C231" s="129" t="n"/>
      <c r="D23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31" s="67" t="inlineStr">
        <is>
          <t>PFN</t>
        </is>
      </c>
      <c r="F231" s="228" t="n"/>
      <c r="G231" s="229" t="n"/>
      <c r="H231" s="229" t="n"/>
      <c r="I231" s="229" t="n"/>
      <c r="J231" s="230" t="n"/>
      <c r="K231" s="228" t="n">
        <v>40000</v>
      </c>
      <c r="L231" s="230">
        <f>K231+L144</f>
        <v/>
      </c>
      <c r="M231" s="228" t="n">
        <v>0</v>
      </c>
      <c r="N231" s="230">
        <f>M231+N144</f>
        <v/>
      </c>
      <c r="O231" s="228" t="n"/>
      <c r="P231" s="230">
        <f>O231+P144</f>
        <v/>
      </c>
      <c r="Q231" s="231">
        <f>N231+P231</f>
        <v/>
      </c>
      <c r="R231" s="228" t="n"/>
      <c r="S231" s="230">
        <f>R231+S144</f>
        <v/>
      </c>
      <c r="T231" s="228" t="n"/>
      <c r="U231" s="230">
        <f>T231+U144</f>
        <v/>
      </c>
      <c r="V231" s="232">
        <f>L231-N231-U231</f>
        <v/>
      </c>
      <c r="W231" s="230">
        <f>IF(L231-N231-U231-V231=0,"","Error")</f>
        <v/>
      </c>
    </row>
    <row r="232" ht="26" customHeight="1">
      <c r="A232" s="23" t="n"/>
      <c r="B232" s="18" t="n"/>
      <c r="C232" s="129" t="n"/>
      <c r="D23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32" s="68" t="inlineStr">
        <is>
          <t>PFF</t>
        </is>
      </c>
      <c r="F232" s="233" t="n"/>
      <c r="G232" s="234" t="n"/>
      <c r="H232" s="234" t="n"/>
      <c r="I232" s="234" t="n"/>
      <c r="J232" s="235" t="n"/>
      <c r="K232" s="233" t="n">
        <v>0</v>
      </c>
      <c r="L232" s="235">
        <f>K232+L145</f>
        <v/>
      </c>
      <c r="M232" s="233" t="n">
        <v>0</v>
      </c>
      <c r="N232" s="235">
        <f>M232+N145</f>
        <v/>
      </c>
      <c r="O232" s="233" t="n"/>
      <c r="P232" s="235">
        <f>O232+P145</f>
        <v/>
      </c>
      <c r="Q232" s="236">
        <f>N232+P232</f>
        <v/>
      </c>
      <c r="R232" s="233" t="n"/>
      <c r="S232" s="235">
        <f>R232+S145</f>
        <v/>
      </c>
      <c r="T232" s="233" t="n"/>
      <c r="U232" s="235">
        <f>T232+U145</f>
        <v/>
      </c>
      <c r="V232" s="237">
        <f>L232-N232-U232</f>
        <v/>
      </c>
      <c r="W232" s="235">
        <f>IF(L232-N232-U232-V232=0,"","Error")</f>
        <v/>
      </c>
    </row>
    <row r="233" ht="39" customHeight="1">
      <c r="A233" s="23" t="n"/>
      <c r="B233" s="18" t="n"/>
      <c r="C233" s="129" t="n"/>
      <c r="D23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33" s="60" t="inlineStr">
        <is>
          <t>PFP</t>
        </is>
      </c>
      <c r="F233" s="150" t="n"/>
      <c r="G233" s="151" t="n"/>
      <c r="H233" s="151" t="n"/>
      <c r="I233" s="151" t="n"/>
      <c r="J233" s="152" t="n"/>
      <c r="K233" s="150" t="n">
        <v>0</v>
      </c>
      <c r="L233" s="152">
        <f>K233+L146</f>
        <v/>
      </c>
      <c r="M233" s="150" t="n">
        <v>0</v>
      </c>
      <c r="N233" s="152">
        <f>M233+N146</f>
        <v/>
      </c>
      <c r="O233" s="150" t="n"/>
      <c r="P233" s="152">
        <f>O233+P146</f>
        <v/>
      </c>
      <c r="Q233" s="153">
        <f>N233+P233</f>
        <v/>
      </c>
      <c r="R233" s="150" t="n"/>
      <c r="S233" s="152">
        <f>R233+S146</f>
        <v/>
      </c>
      <c r="T233" s="150" t="n"/>
      <c r="U233" s="152">
        <f>T233+U146</f>
        <v/>
      </c>
      <c r="V233" s="154">
        <f>L233-N233-U233</f>
        <v/>
      </c>
      <c r="W233" s="152">
        <f>IF(L233-N233-U233-V233=0,"","Error")</f>
        <v/>
      </c>
    </row>
    <row r="234" ht="13" customHeight="1">
      <c r="A234" s="23" t="n"/>
      <c r="B234" s="18" t="n"/>
      <c r="C234" s="129" t="n"/>
      <c r="D234" s="12" t="inlineStr">
        <is>
          <t>កម្រៃប័ណ្ណសម្គាល់មធ្យោបាយដឹកជញ្ជូន</t>
        </is>
      </c>
      <c r="E234" s="59" t="inlineStr">
        <is>
          <t>TID</t>
        </is>
      </c>
      <c r="F234" s="192" t="n"/>
      <c r="G234" s="193" t="n"/>
      <c r="H234" s="193" t="n"/>
      <c r="I234" s="193" t="n"/>
      <c r="J234" s="194" t="n"/>
      <c r="K234" s="192" t="n">
        <v>0</v>
      </c>
      <c r="L234" s="194">
        <f>K234+L147</f>
        <v/>
      </c>
      <c r="M234" s="192" t="n">
        <v>0</v>
      </c>
      <c r="N234" s="194">
        <f>M234+N147</f>
        <v/>
      </c>
      <c r="O234" s="192" t="n"/>
      <c r="P234" s="194">
        <f>O234+P147</f>
        <v/>
      </c>
      <c r="Q234" s="195">
        <f>N234+P234</f>
        <v/>
      </c>
      <c r="R234" s="192" t="n"/>
      <c r="S234" s="194">
        <f>R234+S147</f>
        <v/>
      </c>
      <c r="T234" s="192" t="n"/>
      <c r="U234" s="194">
        <f>T234+U147</f>
        <v/>
      </c>
      <c r="V234" s="196">
        <f>L234-N234-U234</f>
        <v/>
      </c>
      <c r="W234" s="194">
        <f>IF(L234-N234-U234-V234=0,"","Error")</f>
        <v/>
      </c>
    </row>
    <row r="235" ht="27" customHeight="1" thickBot="1">
      <c r="A235" s="23" t="n"/>
      <c r="B235" s="24" t="n"/>
      <c r="C235" s="140" t="n"/>
      <c r="D23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35" s="69" t="inlineStr">
        <is>
          <t>VAF</t>
        </is>
      </c>
      <c r="F235" s="238" t="n"/>
      <c r="G235" s="239" t="n"/>
      <c r="H235" s="239" t="n"/>
      <c r="I235" s="239" t="n"/>
      <c r="J235" s="240" t="n"/>
      <c r="K235" s="238" t="n">
        <v>0</v>
      </c>
      <c r="L235" s="240">
        <f>K235+L148</f>
        <v/>
      </c>
      <c r="M235" s="238" t="n">
        <v>0</v>
      </c>
      <c r="N235" s="240">
        <f>M235+N148</f>
        <v/>
      </c>
      <c r="O235" s="238" t="n"/>
      <c r="P235" s="240">
        <f>O235+P148</f>
        <v/>
      </c>
      <c r="Q235" s="241">
        <f>N235+P235</f>
        <v/>
      </c>
      <c r="R235" s="238" t="n"/>
      <c r="S235" s="240">
        <f>R235+S148</f>
        <v/>
      </c>
      <c r="T235" s="238" t="n"/>
      <c r="U235" s="240">
        <f>T235+U148</f>
        <v/>
      </c>
      <c r="V235" s="242">
        <f>L235-N235-U235</f>
        <v/>
      </c>
      <c r="W235" s="240">
        <f>IF(L235-N235-U235-V235=0,"","Error")</f>
        <v/>
      </c>
    </row>
    <row r="236" ht="14" customHeight="1" thickBot="1">
      <c r="A236" s="23" t="n"/>
      <c r="B236" s="25" t="inlineStr">
        <is>
          <t>7304</t>
        </is>
      </c>
      <c r="C236" s="126" t="n">
        <v>73048</v>
      </c>
      <c r="D236" s="128" t="inlineStr">
        <is>
          <t>សរុបផលពីសេវាផ្សេងៗ</t>
        </is>
      </c>
      <c r="E236" s="89" t="n"/>
      <c r="F236" s="118" t="n"/>
      <c r="G236" s="119">
        <f>G237+G238+G244+G245</f>
        <v/>
      </c>
      <c r="H236" s="119">
        <f>H237+H238+H244+H245</f>
        <v/>
      </c>
      <c r="I236" s="119">
        <f>I237+I238+I244+I245</f>
        <v/>
      </c>
      <c r="J236" s="120">
        <f>J237+J238+J244+J245</f>
        <v/>
      </c>
      <c r="K236" s="118">
        <f>K237+K238+K244+K245</f>
        <v/>
      </c>
      <c r="L236" s="120">
        <f>L237+L238+L244+L245</f>
        <v/>
      </c>
      <c r="M236" s="118">
        <f>M237+M238+M244+M245</f>
        <v/>
      </c>
      <c r="N236" s="120">
        <f>N237+N238+N244+N245</f>
        <v/>
      </c>
      <c r="O236" s="118">
        <f>O237+O238+O244+O245</f>
        <v/>
      </c>
      <c r="P236" s="120">
        <f>P237+P238+P244+P245</f>
        <v/>
      </c>
      <c r="Q236" s="121">
        <f>Q237+Q238+Q244+Q245</f>
        <v/>
      </c>
      <c r="R236" s="118">
        <f>R237+R238+R244+R245</f>
        <v/>
      </c>
      <c r="S236" s="120">
        <f>S237+S238+S244+S245</f>
        <v/>
      </c>
      <c r="T236" s="118">
        <f>T237+T238+T244+T245</f>
        <v/>
      </c>
      <c r="U236" s="120">
        <f>U237+U238+U244+U245</f>
        <v/>
      </c>
      <c r="V236" s="122">
        <f>V237+V238+V244+V245</f>
        <v/>
      </c>
      <c r="W236" s="120">
        <f>IF(L236-N236-U236-V236=0,"","Error")</f>
        <v/>
      </c>
    </row>
    <row r="237" ht="14" customHeight="1" thickBot="1">
      <c r="A237" s="23" t="n"/>
      <c r="B237" s="18" t="n"/>
      <c r="C237" s="129" t="n"/>
      <c r="D237" s="32" t="inlineStr">
        <is>
          <t>កម្រៃផ្តល់សេវាតាមវិធានបញ្ជាក់ជាមុន</t>
        </is>
      </c>
      <c r="E237" s="70" t="inlineStr">
        <is>
          <t>ARF</t>
        </is>
      </c>
      <c r="F237" s="243" t="n"/>
      <c r="G237" s="244" t="n"/>
      <c r="H237" s="244" t="n"/>
      <c r="I237" s="244" t="n"/>
      <c r="J237" s="245" t="n"/>
      <c r="K237" s="243" t="n">
        <v>0</v>
      </c>
      <c r="L237" s="245">
        <f>K237+L150</f>
        <v/>
      </c>
      <c r="M237" s="243" t="n">
        <v>0</v>
      </c>
      <c r="N237" s="245">
        <f>M237+N150</f>
        <v/>
      </c>
      <c r="O237" s="243" t="n"/>
      <c r="P237" s="245">
        <f>O237+P150</f>
        <v/>
      </c>
      <c r="Q237" s="246">
        <f>N237+P237</f>
        <v/>
      </c>
      <c r="R237" s="243" t="n"/>
      <c r="S237" s="245">
        <f>R237+S150</f>
        <v/>
      </c>
      <c r="T237" s="243" t="n"/>
      <c r="U237" s="245">
        <f>T237+U150</f>
        <v/>
      </c>
      <c r="V237" s="247">
        <f>L237-N237-U237</f>
        <v/>
      </c>
      <c r="W237" s="245">
        <f>IF(L237-N237-U237-V237=0,"","Error")</f>
        <v/>
      </c>
    </row>
    <row r="238" ht="14" customHeight="1" thickBot="1">
      <c r="A238" s="23" t="n"/>
      <c r="B238" s="18" t="n"/>
      <c r="C238" s="129" t="n"/>
      <c r="D238" s="31" t="inlineStr">
        <is>
          <t>សរុបកម្រៃការងារក្រៅការិយាល័យគយ</t>
        </is>
      </c>
      <c r="E238" s="66" t="inlineStr">
        <is>
          <t>OOD</t>
        </is>
      </c>
      <c r="F238" s="248" t="n"/>
      <c r="G238" s="249">
        <f>SUM(G239:G243)</f>
        <v/>
      </c>
      <c r="H238" s="249">
        <f>SUM(H239:H243)</f>
        <v/>
      </c>
      <c r="I238" s="249">
        <f>SUM(I239:I243)</f>
        <v/>
      </c>
      <c r="J238" s="204">
        <f>SUM(J239:J243)</f>
        <v/>
      </c>
      <c r="K238" s="248" t="n">
        <v>0</v>
      </c>
      <c r="L238" s="204">
        <f>SUM(L239:L243)</f>
        <v/>
      </c>
      <c r="M238" s="248" t="n">
        <v>0</v>
      </c>
      <c r="N238" s="204">
        <f>SUM(N239:N243)</f>
        <v/>
      </c>
      <c r="O238" s="248">
        <f>SUM(O239:O243)</f>
        <v/>
      </c>
      <c r="P238" s="204">
        <f>SUM(P239:P243)</f>
        <v/>
      </c>
      <c r="Q238" s="206">
        <f>SUM(Q239:Q243)</f>
        <v/>
      </c>
      <c r="R238" s="248">
        <f>SUM(R239:R243)</f>
        <v/>
      </c>
      <c r="S238" s="204">
        <f>SUM(S239:S243)</f>
        <v/>
      </c>
      <c r="T238" s="248">
        <f>SUM(T239:T243)</f>
        <v/>
      </c>
      <c r="U238" s="204">
        <f>SUM(U239:U243)</f>
        <v/>
      </c>
      <c r="V238" s="250">
        <f>L238-N238-U238</f>
        <v/>
      </c>
      <c r="W238" s="204">
        <f>IF(L238-N238-U238-V238=0,"","Error")</f>
        <v/>
      </c>
    </row>
    <row r="239" ht="13" customHeight="1">
      <c r="A239" s="23" t="n"/>
      <c r="B239" s="18" t="n"/>
      <c r="C239" s="129" t="n"/>
      <c r="D23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39" s="59" t="inlineStr">
        <is>
          <t>CII</t>
        </is>
      </c>
      <c r="F239" s="192" t="n"/>
      <c r="G239" s="193" t="n"/>
      <c r="H239" s="193" t="n"/>
      <c r="I239" s="193" t="n"/>
      <c r="J239" s="194" t="n"/>
      <c r="K239" s="192" t="n">
        <v>0</v>
      </c>
      <c r="L239" s="194">
        <f>K239+L152</f>
        <v/>
      </c>
      <c r="M239" s="192" t="n">
        <v>0</v>
      </c>
      <c r="N239" s="194">
        <f>M239+N152</f>
        <v/>
      </c>
      <c r="O239" s="192" t="n"/>
      <c r="P239" s="194">
        <f>O239+P152</f>
        <v/>
      </c>
      <c r="Q239" s="195">
        <f>N239+P239</f>
        <v/>
      </c>
      <c r="R239" s="192" t="n"/>
      <c r="S239" s="194">
        <f>R239+S152</f>
        <v/>
      </c>
      <c r="T239" s="192" t="n"/>
      <c r="U239" s="194">
        <f>T239+U152</f>
        <v/>
      </c>
      <c r="V239" s="196">
        <f>L239-N239-U239</f>
        <v/>
      </c>
      <c r="W239" s="194">
        <f>IF(L239-N239-U239-V239=0,"","Error")</f>
        <v/>
      </c>
    </row>
    <row r="240" ht="13" customHeight="1">
      <c r="A240" s="23" t="n"/>
      <c r="B240" s="18" t="n"/>
      <c r="C240" s="129" t="n"/>
      <c r="D24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40" s="60" t="inlineStr">
        <is>
          <t>CIO</t>
        </is>
      </c>
      <c r="F240" s="150" t="n"/>
      <c r="G240" s="151" t="n"/>
      <c r="H240" s="151" t="n"/>
      <c r="I240" s="151" t="n"/>
      <c r="J240" s="152" t="n"/>
      <c r="K240" s="150" t="n">
        <v>0</v>
      </c>
      <c r="L240" s="152">
        <f>K240+L153</f>
        <v/>
      </c>
      <c r="M240" s="150" t="n">
        <v>0</v>
      </c>
      <c r="N240" s="152">
        <f>M240+N153</f>
        <v/>
      </c>
      <c r="O240" s="150" t="n"/>
      <c r="P240" s="152">
        <f>O240+P153</f>
        <v/>
      </c>
      <c r="Q240" s="153">
        <f>N240+P240</f>
        <v/>
      </c>
      <c r="R240" s="150" t="n"/>
      <c r="S240" s="152">
        <f>R240+S153</f>
        <v/>
      </c>
      <c r="T240" s="150" t="n"/>
      <c r="U240" s="152">
        <f>T240+U153</f>
        <v/>
      </c>
      <c r="V240" s="154">
        <f>L240-N240-U240</f>
        <v/>
      </c>
      <c r="W240" s="152">
        <f>IF(L240-N240-U240-V240=0,"","Error")</f>
        <v/>
      </c>
    </row>
    <row r="241" ht="13" customHeight="1">
      <c r="A241" s="23" t="n"/>
      <c r="B241" s="18" t="n"/>
      <c r="C241" s="129" t="n"/>
      <c r="D24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41" s="60" t="inlineStr">
        <is>
          <t>NII</t>
        </is>
      </c>
      <c r="F241" s="150" t="n"/>
      <c r="G241" s="151" t="n"/>
      <c r="H241" s="151" t="n"/>
      <c r="I241" s="151" t="n"/>
      <c r="J241" s="152" t="n"/>
      <c r="K241" s="150" t="n">
        <v>0</v>
      </c>
      <c r="L241" s="152">
        <f>K241+L154</f>
        <v/>
      </c>
      <c r="M241" s="150" t="n">
        <v>0</v>
      </c>
      <c r="N241" s="152">
        <f>M241+N154</f>
        <v/>
      </c>
      <c r="O241" s="150" t="n"/>
      <c r="P241" s="152">
        <f>O241+P154</f>
        <v/>
      </c>
      <c r="Q241" s="153">
        <f>N241+P241</f>
        <v/>
      </c>
      <c r="R241" s="150" t="n"/>
      <c r="S241" s="152">
        <f>R241+S154</f>
        <v/>
      </c>
      <c r="T241" s="150" t="n"/>
      <c r="U241" s="152">
        <f>T241+U154</f>
        <v/>
      </c>
      <c r="V241" s="154">
        <f>L241-N241-U241</f>
        <v/>
      </c>
      <c r="W241" s="152">
        <f>IF(L241-N241-U241-V241=0,"","Error")</f>
        <v/>
      </c>
    </row>
    <row r="242" ht="13" customHeight="1">
      <c r="A242" s="23" t="n"/>
      <c r="B242" s="18" t="n"/>
      <c r="C242" s="129" t="n"/>
      <c r="D24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42" s="60" t="inlineStr">
        <is>
          <t>NIO</t>
        </is>
      </c>
      <c r="F242" s="150" t="n"/>
      <c r="G242" s="151" t="n"/>
      <c r="H242" s="151" t="n"/>
      <c r="I242" s="151" t="n"/>
      <c r="J242" s="152" t="n"/>
      <c r="K242" s="150" t="n">
        <v>0</v>
      </c>
      <c r="L242" s="152">
        <f>K242+L155</f>
        <v/>
      </c>
      <c r="M242" s="150" t="n">
        <v>0</v>
      </c>
      <c r="N242" s="152">
        <f>M242+N155</f>
        <v/>
      </c>
      <c r="O242" s="150" t="n"/>
      <c r="P242" s="152">
        <f>O242+P155</f>
        <v/>
      </c>
      <c r="Q242" s="153">
        <f>N242+P242</f>
        <v/>
      </c>
      <c r="R242" s="150" t="n"/>
      <c r="S242" s="152">
        <f>R242+S155</f>
        <v/>
      </c>
      <c r="T242" s="150" t="n"/>
      <c r="U242" s="152">
        <f>T242+U155</f>
        <v/>
      </c>
      <c r="V242" s="154">
        <f>L242-N242-U242</f>
        <v/>
      </c>
      <c r="W242" s="152">
        <f>IF(L242-N242-U242-V242=0,"","Error")</f>
        <v/>
      </c>
    </row>
    <row r="243" ht="13" customHeight="1">
      <c r="A243" s="23" t="n"/>
      <c r="B243" s="18" t="n"/>
      <c r="C243" s="129" t="n"/>
      <c r="D243" s="13" t="inlineStr">
        <is>
          <t xml:space="preserve">   កម្រៃអមទំនិញ</t>
        </is>
      </c>
      <c r="E243" s="71" t="inlineStr">
        <is>
          <t>CEF</t>
        </is>
      </c>
      <c r="F243" s="251" t="n"/>
      <c r="G243" s="252" t="n"/>
      <c r="H243" s="252" t="n"/>
      <c r="I243" s="252" t="n"/>
      <c r="J243" s="253" t="n"/>
      <c r="K243" s="251" t="n">
        <v>0</v>
      </c>
      <c r="L243" s="253">
        <f>K243+L156</f>
        <v/>
      </c>
      <c r="M243" s="251" t="n">
        <v>0</v>
      </c>
      <c r="N243" s="253">
        <f>M243+N156</f>
        <v/>
      </c>
      <c r="O243" s="251" t="n"/>
      <c r="P243" s="253">
        <f>O243+P156</f>
        <v/>
      </c>
      <c r="Q243" s="254">
        <f>N243+P243</f>
        <v/>
      </c>
      <c r="R243" s="251" t="n"/>
      <c r="S243" s="253">
        <f>R243+S156</f>
        <v/>
      </c>
      <c r="T243" s="251" t="n"/>
      <c r="U243" s="253">
        <f>T243+U156</f>
        <v/>
      </c>
      <c r="V243" s="255">
        <f>L243-N243-U243</f>
        <v/>
      </c>
      <c r="W243" s="253">
        <f>IF(L243-N243-U243-V243=0,"","Error")</f>
        <v/>
      </c>
    </row>
    <row r="244" ht="27" customHeight="1" thickBot="1">
      <c r="A244" s="23" t="n"/>
      <c r="B244" s="18" t="n"/>
      <c r="C244" s="129" t="n"/>
      <c r="D24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44" s="70" t="inlineStr">
        <is>
          <t>OTF</t>
        </is>
      </c>
      <c r="F244" s="243" t="n"/>
      <c r="G244" s="244" t="n"/>
      <c r="H244" s="244" t="n"/>
      <c r="I244" s="244" t="n"/>
      <c r="J244" s="245" t="n"/>
      <c r="K244" s="243" t="n">
        <v>0</v>
      </c>
      <c r="L244" s="245">
        <f>K244+L157</f>
        <v/>
      </c>
      <c r="M244" s="243" t="n">
        <v>0</v>
      </c>
      <c r="N244" s="245">
        <f>M244+N157</f>
        <v/>
      </c>
      <c r="O244" s="243" t="n"/>
      <c r="P244" s="245">
        <f>O244+P157</f>
        <v/>
      </c>
      <c r="Q244" s="246">
        <f>N244+P244</f>
        <v/>
      </c>
      <c r="R244" s="243" t="n"/>
      <c r="S244" s="245">
        <f>R244+S157</f>
        <v/>
      </c>
      <c r="T244" s="243" t="n"/>
      <c r="U244" s="245">
        <f>T244+U157</f>
        <v/>
      </c>
      <c r="V244" s="247">
        <f>L244-N244-U244</f>
        <v/>
      </c>
      <c r="W244" s="245">
        <f>IF(L244-N244-U244-V244=0,"","Error")</f>
        <v/>
      </c>
    </row>
    <row r="245" ht="14" customHeight="1" thickBot="1">
      <c r="A245" s="23" t="n"/>
      <c r="B245" s="18" t="n"/>
      <c r="C245" s="129" t="n"/>
      <c r="D245" s="31" t="inlineStr">
        <is>
          <t>សរុបការគ្រប់គ្រងការឆ្លងកាត់អន្តរជាតិ</t>
        </is>
      </c>
      <c r="E245" s="73" t="inlineStr">
        <is>
          <t>TRF</t>
        </is>
      </c>
      <c r="F245" s="248" t="n"/>
      <c r="G245" s="249">
        <f>SUM(G246:G252)</f>
        <v/>
      </c>
      <c r="H245" s="249">
        <f>SUM(H246:H252)</f>
        <v/>
      </c>
      <c r="I245" s="249">
        <f>SUM(I246:I252)</f>
        <v/>
      </c>
      <c r="J245" s="204">
        <f>SUM(J246:J252)</f>
        <v/>
      </c>
      <c r="K245" s="248" t="n">
        <v>0</v>
      </c>
      <c r="L245" s="204">
        <f>SUM(L246:L252)</f>
        <v/>
      </c>
      <c r="M245" s="248" t="n">
        <v>0</v>
      </c>
      <c r="N245" s="204">
        <f>SUM(N246:N252)</f>
        <v/>
      </c>
      <c r="O245" s="248">
        <f>SUM(O246:O252)</f>
        <v/>
      </c>
      <c r="P245" s="204">
        <f>SUM(P246:P252)</f>
        <v/>
      </c>
      <c r="Q245" s="206">
        <f>SUM(Q246:Q252)</f>
        <v/>
      </c>
      <c r="R245" s="248">
        <f>SUM(R246:R252)</f>
        <v/>
      </c>
      <c r="S245" s="204">
        <f>SUM(S246:S252)</f>
        <v/>
      </c>
      <c r="T245" s="248">
        <f>SUM(T246:T252)</f>
        <v/>
      </c>
      <c r="U245" s="204">
        <f>SUM(U246:U252)</f>
        <v/>
      </c>
      <c r="V245" s="250">
        <f>L245-N245-U245</f>
        <v/>
      </c>
      <c r="W245" s="204">
        <f>IF(L245-N245-U245-V245=0,"","Error")</f>
        <v/>
      </c>
    </row>
    <row r="246" ht="26" customHeight="1">
      <c r="A246" s="23" t="n"/>
      <c r="B246" s="18" t="n"/>
      <c r="C246" s="129" t="n"/>
      <c r="D24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46" s="74" t="inlineStr">
        <is>
          <t>TFT</t>
        </is>
      </c>
      <c r="F246" s="192" t="n"/>
      <c r="G246" s="193" t="n"/>
      <c r="H246" s="193" t="n"/>
      <c r="I246" s="193" t="n"/>
      <c r="J246" s="194" t="n"/>
      <c r="K246" s="192" t="n">
        <v>0</v>
      </c>
      <c r="L246" s="194">
        <f>K246+L159</f>
        <v/>
      </c>
      <c r="M246" s="192" t="n">
        <v>0</v>
      </c>
      <c r="N246" s="194">
        <f>M246+N159</f>
        <v/>
      </c>
      <c r="O246" s="192" t="n"/>
      <c r="P246" s="194">
        <f>O246+P159</f>
        <v/>
      </c>
      <c r="Q246" s="195">
        <f>N246+P246</f>
        <v/>
      </c>
      <c r="R246" s="192" t="n"/>
      <c r="S246" s="194">
        <f>R246+S159</f>
        <v/>
      </c>
      <c r="T246" s="192" t="n"/>
      <c r="U246" s="194">
        <f>T246+U159</f>
        <v/>
      </c>
      <c r="V246" s="196">
        <f>L246-N246-U246</f>
        <v/>
      </c>
      <c r="W246" s="194">
        <f>IF(L246-N246-U246-V246=0,"","Error")</f>
        <v/>
      </c>
    </row>
    <row r="247" ht="13" customHeight="1">
      <c r="A247" s="23" t="n"/>
      <c r="B247" s="18" t="n"/>
      <c r="C247" s="129" t="n"/>
      <c r="D24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47" s="75" t="inlineStr">
        <is>
          <t>TFF</t>
        </is>
      </c>
      <c r="F247" s="150" t="n"/>
      <c r="G247" s="151" t="n"/>
      <c r="H247" s="151" t="n"/>
      <c r="I247" s="151" t="n"/>
      <c r="J247" s="152" t="n"/>
      <c r="K247" s="150" t="n">
        <v>0</v>
      </c>
      <c r="L247" s="152">
        <f>K247+L160</f>
        <v/>
      </c>
      <c r="M247" s="150" t="n">
        <v>0</v>
      </c>
      <c r="N247" s="152">
        <f>M247+N160</f>
        <v/>
      </c>
      <c r="O247" s="150" t="n"/>
      <c r="P247" s="152">
        <f>O247+P160</f>
        <v/>
      </c>
      <c r="Q247" s="153">
        <f>N247+P247</f>
        <v/>
      </c>
      <c r="R247" s="150" t="n"/>
      <c r="S247" s="152">
        <f>R247+S160</f>
        <v/>
      </c>
      <c r="T247" s="150" t="n"/>
      <c r="U247" s="152">
        <f>T247+U160</f>
        <v/>
      </c>
      <c r="V247" s="154">
        <f>L247-N247-U247</f>
        <v/>
      </c>
      <c r="W247" s="152">
        <f>IF(L247-N247-U247-V247=0,"","Error")</f>
        <v/>
      </c>
    </row>
    <row r="248" ht="13" customHeight="1">
      <c r="A248" s="23" t="n"/>
      <c r="B248" s="18" t="n"/>
      <c r="C248" s="129" t="n"/>
      <c r="D248" s="12" t="inlineStr">
        <is>
          <t xml:space="preserve">   កម្រៃគ្រប់គ្រងការឆ្លងកាត់ទំនិញមិនផ្ទុកក្នុងកុងតឺន័រ</t>
        </is>
      </c>
      <c r="E248" s="75" t="inlineStr">
        <is>
          <t>TFN</t>
        </is>
      </c>
      <c r="F248" s="150" t="n"/>
      <c r="G248" s="151" t="n"/>
      <c r="H248" s="151" t="n"/>
      <c r="I248" s="151" t="n"/>
      <c r="J248" s="152" t="n"/>
      <c r="K248" s="150" t="n">
        <v>0</v>
      </c>
      <c r="L248" s="152">
        <f>K248+L161</f>
        <v/>
      </c>
      <c r="M248" s="150" t="n">
        <v>0</v>
      </c>
      <c r="N248" s="152">
        <f>M248+N161</f>
        <v/>
      </c>
      <c r="O248" s="150" t="n"/>
      <c r="P248" s="152">
        <f>O248+P161</f>
        <v/>
      </c>
      <c r="Q248" s="153">
        <f>N248+P248</f>
        <v/>
      </c>
      <c r="R248" s="150" t="n"/>
      <c r="S248" s="152">
        <f>R248+S161</f>
        <v/>
      </c>
      <c r="T248" s="150" t="n"/>
      <c r="U248" s="152">
        <f>T248+U161</f>
        <v/>
      </c>
      <c r="V248" s="154">
        <f>L248-N248-U248</f>
        <v/>
      </c>
      <c r="W248" s="152">
        <f>IF(L248-N248-U248-V248=0,"","Error")</f>
        <v/>
      </c>
    </row>
    <row r="249" ht="13" customHeight="1">
      <c r="A249" s="23" t="n"/>
      <c r="B249" s="18" t="n"/>
      <c r="C249" s="129" t="n"/>
      <c r="D249" s="12" t="inlineStr">
        <is>
          <t xml:space="preserve">   កម្រៃគ្រប់គ្រងការឆ្លងកាត់គោ ក្របី និងសេះរស់</t>
        </is>
      </c>
      <c r="E249" s="75" t="inlineStr">
        <is>
          <t>TFB</t>
        </is>
      </c>
      <c r="F249" s="150" t="n"/>
      <c r="G249" s="151" t="n"/>
      <c r="H249" s="151" t="n"/>
      <c r="I249" s="151" t="n"/>
      <c r="J249" s="152" t="n"/>
      <c r="K249" s="150" t="n">
        <v>0</v>
      </c>
      <c r="L249" s="152">
        <f>K249+L162</f>
        <v/>
      </c>
      <c r="M249" s="150" t="n">
        <v>0</v>
      </c>
      <c r="N249" s="152">
        <f>M249+N162</f>
        <v/>
      </c>
      <c r="O249" s="150" t="n"/>
      <c r="P249" s="152">
        <f>O249+P162</f>
        <v/>
      </c>
      <c r="Q249" s="153">
        <f>N249+P249</f>
        <v/>
      </c>
      <c r="R249" s="150" t="n"/>
      <c r="S249" s="152">
        <f>R249+S162</f>
        <v/>
      </c>
      <c r="T249" s="150" t="n"/>
      <c r="U249" s="152">
        <f>T249+U162</f>
        <v/>
      </c>
      <c r="V249" s="154">
        <f>L249-N249-U249</f>
        <v/>
      </c>
      <c r="W249" s="152">
        <f>IF(L249-N249-U249-V249=0,"","Error")</f>
        <v/>
      </c>
    </row>
    <row r="250" ht="13" customHeight="1">
      <c r="A250" s="23" t="n"/>
      <c r="B250" s="18" t="n"/>
      <c r="C250" s="129" t="n"/>
      <c r="D250" s="12" t="inlineStr">
        <is>
          <t xml:space="preserve">   កម្រៃគ្រប់គ្រងការឆ្លងកាត់ជ្រូក ចៀម និងពពែរស់</t>
        </is>
      </c>
      <c r="E250" s="75" t="inlineStr">
        <is>
          <t>TFS</t>
        </is>
      </c>
      <c r="F250" s="150" t="n"/>
      <c r="G250" s="151" t="n"/>
      <c r="H250" s="151" t="n"/>
      <c r="I250" s="151" t="n"/>
      <c r="J250" s="152" t="n"/>
      <c r="K250" s="150" t="n">
        <v>0</v>
      </c>
      <c r="L250" s="152">
        <f>K250+L163</f>
        <v/>
      </c>
      <c r="M250" s="150" t="n">
        <v>0</v>
      </c>
      <c r="N250" s="152">
        <f>M250+N163</f>
        <v/>
      </c>
      <c r="O250" s="150" t="n"/>
      <c r="P250" s="152">
        <f>O250+P163</f>
        <v/>
      </c>
      <c r="Q250" s="153">
        <f>N250+P250</f>
        <v/>
      </c>
      <c r="R250" s="150" t="n"/>
      <c r="S250" s="152">
        <f>R250+S163</f>
        <v/>
      </c>
      <c r="T250" s="150" t="n"/>
      <c r="U250" s="152">
        <f>T250+U163</f>
        <v/>
      </c>
      <c r="V250" s="154">
        <f>L250-N250-U250</f>
        <v/>
      </c>
      <c r="W250" s="152">
        <f>IF(L250-N250-U250-V250=0,"","Error")</f>
        <v/>
      </c>
    </row>
    <row r="251" ht="13" customHeight="1">
      <c r="A251" s="23" t="n"/>
      <c r="B251" s="18" t="n"/>
      <c r="C251" s="129" t="n"/>
      <c r="D251" s="12" t="inlineStr">
        <is>
          <t xml:space="preserve">   កម្រៃគ្រប់គ្រងការឆ្លងកាត់សត្វស្លាប (មាន់ ទា ...)</t>
        </is>
      </c>
      <c r="E251" s="75" t="inlineStr">
        <is>
          <t>TFP</t>
        </is>
      </c>
      <c r="F251" s="150" t="n"/>
      <c r="G251" s="151" t="n"/>
      <c r="H251" s="151" t="n"/>
      <c r="I251" s="151" t="n"/>
      <c r="J251" s="152" t="n"/>
      <c r="K251" s="150" t="n">
        <v>0</v>
      </c>
      <c r="L251" s="152">
        <f>K251+L164</f>
        <v/>
      </c>
      <c r="M251" s="150" t="n">
        <v>0</v>
      </c>
      <c r="N251" s="152">
        <f>M251+N164</f>
        <v/>
      </c>
      <c r="O251" s="150" t="n"/>
      <c r="P251" s="152">
        <f>O251+P164</f>
        <v/>
      </c>
      <c r="Q251" s="153">
        <f>N251+P251</f>
        <v/>
      </c>
      <c r="R251" s="150" t="n"/>
      <c r="S251" s="152">
        <f>R251+S164</f>
        <v/>
      </c>
      <c r="T251" s="150" t="n"/>
      <c r="U251" s="152">
        <f>T251+U164</f>
        <v/>
      </c>
      <c r="V251" s="154">
        <f>L251-N251-U251</f>
        <v/>
      </c>
      <c r="W251" s="152">
        <f>IF(L251-N251-U251-V251=0,"","Error")</f>
        <v/>
      </c>
    </row>
    <row r="252" ht="14" customHeight="1" thickBot="1">
      <c r="A252" s="23" t="n"/>
      <c r="B252" s="24" t="n"/>
      <c r="C252" s="140" t="n"/>
      <c r="D252" s="30" t="inlineStr">
        <is>
          <t xml:space="preserve">   កម្រៃគ្រប់គ្រងការឆ្លងកាត់ផលិតផលជលផល</t>
        </is>
      </c>
      <c r="E252" s="76" t="inlineStr">
        <is>
          <t>TFA</t>
        </is>
      </c>
      <c r="F252" s="238" t="n"/>
      <c r="G252" s="239" t="n"/>
      <c r="H252" s="239" t="n"/>
      <c r="I252" s="239" t="n"/>
      <c r="J252" s="240" t="n"/>
      <c r="K252" s="238" t="n">
        <v>0</v>
      </c>
      <c r="L252" s="240">
        <f>K252+L165</f>
        <v/>
      </c>
      <c r="M252" s="238" t="n">
        <v>0</v>
      </c>
      <c r="N252" s="240">
        <f>M252+N165</f>
        <v/>
      </c>
      <c r="O252" s="238" t="n"/>
      <c r="P252" s="240">
        <f>O252+P165</f>
        <v/>
      </c>
      <c r="Q252" s="241">
        <f>N252+P252</f>
        <v/>
      </c>
      <c r="R252" s="238" t="n"/>
      <c r="S252" s="240">
        <f>R252+S165</f>
        <v/>
      </c>
      <c r="T252" s="238" t="n"/>
      <c r="U252" s="240">
        <f>T252+U165</f>
        <v/>
      </c>
      <c r="V252" s="242">
        <f>L252-N252-U252</f>
        <v/>
      </c>
      <c r="W252" s="240">
        <f>IF(L252-N252-U252-V252=0,"","Error")</f>
        <v/>
      </c>
    </row>
    <row r="253" ht="14" customHeight="1" thickBot="1">
      <c r="A253" s="23" t="n"/>
      <c r="B253" s="136" t="n">
        <v>7306</v>
      </c>
      <c r="C253" s="139" t="n">
        <v>73066</v>
      </c>
      <c r="D253" s="138" t="inlineStr">
        <is>
          <t>សរុបចំណូលពីអាជ្ញាប័ណ្ណក្នុងស្រុក</t>
        </is>
      </c>
      <c r="E253" s="90" t="n"/>
      <c r="F253" s="118" t="n"/>
      <c r="G253" s="119">
        <f>SUM(G254:G258)</f>
        <v/>
      </c>
      <c r="H253" s="119">
        <f>SUM(H254:H258)</f>
        <v/>
      </c>
      <c r="I253" s="119">
        <f>SUM(I254:I258)</f>
        <v/>
      </c>
      <c r="J253" s="120">
        <f>SUM(J254:J258)</f>
        <v/>
      </c>
      <c r="K253" s="118">
        <f>SUM(K254:K258)</f>
        <v/>
      </c>
      <c r="L253" s="120">
        <f>SUM(L254:L258)</f>
        <v/>
      </c>
      <c r="M253" s="118">
        <f>SUM(M254:M258)</f>
        <v/>
      </c>
      <c r="N253" s="120">
        <f>SUM(N254:N258)</f>
        <v/>
      </c>
      <c r="O253" s="118">
        <f>SUM(O254:O258)</f>
        <v/>
      </c>
      <c r="P253" s="120">
        <f>SUM(P254:P258)</f>
        <v/>
      </c>
      <c r="Q253" s="121">
        <f>SUM(Q254:Q258)</f>
        <v/>
      </c>
      <c r="R253" s="118">
        <f>SUM(R254:R258)</f>
        <v/>
      </c>
      <c r="S253" s="120">
        <f>SUM(S254:S258)</f>
        <v/>
      </c>
      <c r="T253" s="118">
        <f>SUM(T254:T258)</f>
        <v/>
      </c>
      <c r="U253" s="120">
        <f>SUM(U254:U258)</f>
        <v/>
      </c>
      <c r="V253" s="122">
        <f>SUM(V254:V258)</f>
        <v/>
      </c>
      <c r="W253" s="120">
        <f>IF(L253-N253-U253-V253=0,"","Error")</f>
        <v/>
      </c>
    </row>
    <row r="254" ht="13" customHeight="1">
      <c r="A254" s="23" t="n"/>
      <c r="B254" s="18" t="n"/>
      <c r="C254" s="127" t="n"/>
      <c r="D254" s="137" t="inlineStr">
        <is>
          <t xml:space="preserve">   កម្រៃអាជ្ញាប័ណ្ណសន្និធិគយបណ្តោះអាសន្ន (មាតិកាចាស់)</t>
        </is>
      </c>
      <c r="E254" s="86" t="inlineStr">
        <is>
          <t>TSL</t>
        </is>
      </c>
      <c r="F254" s="192" t="n"/>
      <c r="G254" s="193" t="n"/>
      <c r="H254" s="193" t="n"/>
      <c r="I254" s="193" t="n"/>
      <c r="J254" s="194" t="n"/>
      <c r="K254" s="192" t="n">
        <v>0</v>
      </c>
      <c r="L254" s="194">
        <f>K254+L167</f>
        <v/>
      </c>
      <c r="M254" s="192" t="n">
        <v>0</v>
      </c>
      <c r="N254" s="194">
        <f>M254+N167</f>
        <v/>
      </c>
      <c r="O254" s="192" t="n"/>
      <c r="P254" s="194">
        <f>O254+P167</f>
        <v/>
      </c>
      <c r="Q254" s="195">
        <f>N254+P254</f>
        <v/>
      </c>
      <c r="R254" s="192" t="n"/>
      <c r="S254" s="194">
        <f>R254+S167</f>
        <v/>
      </c>
      <c r="T254" s="192" t="n"/>
      <c r="U254" s="194">
        <f>T254+U167</f>
        <v/>
      </c>
      <c r="V254" s="196">
        <f>L254-N254-U254</f>
        <v/>
      </c>
      <c r="W254" s="194">
        <f>IF(L254-N254-U254-V254=0,"","Error")</f>
        <v/>
      </c>
    </row>
    <row r="255" ht="26" customHeight="1">
      <c r="A255" s="23" t="n"/>
      <c r="B255" s="18" t="n"/>
      <c r="C255" s="127" t="n"/>
      <c r="D25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55" s="60" t="inlineStr">
        <is>
          <t>BTL</t>
        </is>
      </c>
      <c r="F255" s="150" t="n"/>
      <c r="G255" s="151" t="n"/>
      <c r="H255" s="151" t="n"/>
      <c r="I255" s="151" t="n"/>
      <c r="J255" s="152" t="n"/>
      <c r="K255" s="150" t="n">
        <v>0</v>
      </c>
      <c r="L255" s="152">
        <f>K255+L168</f>
        <v/>
      </c>
      <c r="M255" s="150" t="n">
        <v>0</v>
      </c>
      <c r="N255" s="152">
        <f>M255+N168</f>
        <v/>
      </c>
      <c r="O255" s="150" t="n"/>
      <c r="P255" s="152">
        <f>O255+P168</f>
        <v/>
      </c>
      <c r="Q255" s="153">
        <f>N255+P255</f>
        <v/>
      </c>
      <c r="R255" s="150" t="n"/>
      <c r="S255" s="152">
        <f>R255+S168</f>
        <v/>
      </c>
      <c r="T255" s="150" t="n"/>
      <c r="U255" s="152">
        <f>T255+U168</f>
        <v/>
      </c>
      <c r="V255" s="154">
        <f>L255-N255-U255</f>
        <v/>
      </c>
      <c r="W255" s="152">
        <f>IF(L255-N255-U255-V255=0,"","Error")</f>
        <v/>
      </c>
    </row>
    <row r="256" ht="13" customHeight="1">
      <c r="A256" s="23" t="n"/>
      <c r="B256" s="18" t="n"/>
      <c r="C256" s="127" t="n"/>
      <c r="D256" s="7" t="inlineStr">
        <is>
          <t xml:space="preserve">   កម្រៃការគ្រប់គ្រងប្រតិបត្តិការសន្និធិគយបណ្តោះអាសន្ន</t>
        </is>
      </c>
      <c r="E256" s="61" t="inlineStr">
        <is>
          <t>TSM</t>
        </is>
      </c>
      <c r="F256" s="197" t="n"/>
      <c r="G256" s="198" t="n"/>
      <c r="H256" s="198" t="n"/>
      <c r="I256" s="198" t="n"/>
      <c r="J256" s="199" t="n"/>
      <c r="K256" s="197" t="n">
        <v>0</v>
      </c>
      <c r="L256" s="199">
        <f>K256+L169</f>
        <v/>
      </c>
      <c r="M256" s="197" t="n">
        <v>0</v>
      </c>
      <c r="N256" s="199">
        <f>M256+N169</f>
        <v/>
      </c>
      <c r="O256" s="197" t="n"/>
      <c r="P256" s="199">
        <f>O256+P169</f>
        <v/>
      </c>
      <c r="Q256" s="200">
        <f>N256+P256</f>
        <v/>
      </c>
      <c r="R256" s="197" t="n"/>
      <c r="S256" s="199">
        <f>R256+S169</f>
        <v/>
      </c>
      <c r="T256" s="197" t="n"/>
      <c r="U256" s="199">
        <f>T256+U169</f>
        <v/>
      </c>
      <c r="V256" s="201">
        <f>L256-N256-U256</f>
        <v/>
      </c>
      <c r="W256" s="199">
        <f>IF(L256-N256-U256-V256=0,"","Error")</f>
        <v/>
      </c>
    </row>
    <row r="257" ht="13" customHeight="1">
      <c r="A257" s="23" t="n"/>
      <c r="B257" s="18" t="n"/>
      <c r="C257" s="127" t="n"/>
      <c r="D257" s="7" t="inlineStr">
        <is>
          <t xml:space="preserve">   កម្រៃការគ្រប់គ្រងប្រតិបត្តិការភណ្ឌាគារគយមានដែនកំណត់ </t>
        </is>
      </c>
      <c r="E257" s="61" t="inlineStr">
        <is>
          <t>BWM</t>
        </is>
      </c>
      <c r="F257" s="197" t="n"/>
      <c r="G257" s="198" t="n"/>
      <c r="H257" s="198" t="n"/>
      <c r="I257" s="198" t="n"/>
      <c r="J257" s="199" t="n"/>
      <c r="K257" s="197" t="n">
        <v>0</v>
      </c>
      <c r="L257" s="199">
        <f>K257+L170</f>
        <v/>
      </c>
      <c r="M257" s="197" t="n">
        <v>0</v>
      </c>
      <c r="N257" s="199">
        <f>M257+N170</f>
        <v/>
      </c>
      <c r="O257" s="197" t="n"/>
      <c r="P257" s="199">
        <f>O257+P170</f>
        <v/>
      </c>
      <c r="Q257" s="200">
        <f>N257+P257</f>
        <v/>
      </c>
      <c r="R257" s="197" t="n"/>
      <c r="S257" s="199">
        <f>R257+S170</f>
        <v/>
      </c>
      <c r="T257" s="197" t="n"/>
      <c r="U257" s="199">
        <f>T257+U170</f>
        <v/>
      </c>
      <c r="V257" s="201">
        <f>L257-N257-U257</f>
        <v/>
      </c>
      <c r="W257" s="199">
        <f>IF(L257-N257-U257-V257=0,"","Error")</f>
        <v/>
      </c>
    </row>
    <row r="258" ht="14" customHeight="1" thickBot="1">
      <c r="A258" s="23" t="n"/>
      <c r="B258" s="24" t="n"/>
      <c r="C258" s="130" t="n"/>
      <c r="D258" s="28" t="inlineStr">
        <is>
          <t xml:space="preserve">   កម្រៃអាជ្ញាប័ណ្ណជើងសាគយ</t>
        </is>
      </c>
      <c r="E258" s="69" t="inlineStr">
        <is>
          <t>CBL</t>
        </is>
      </c>
      <c r="F258" s="238" t="n"/>
      <c r="G258" s="239" t="n"/>
      <c r="H258" s="239" t="n"/>
      <c r="I258" s="239" t="n"/>
      <c r="J258" s="240" t="n"/>
      <c r="K258" s="238" t="n">
        <v>0</v>
      </c>
      <c r="L258" s="240">
        <f>K258+L171</f>
        <v/>
      </c>
      <c r="M258" s="238" t="n">
        <v>0</v>
      </c>
      <c r="N258" s="240">
        <f>M258+N171</f>
        <v/>
      </c>
      <c r="O258" s="238" t="n"/>
      <c r="P258" s="240">
        <f>O258+P171</f>
        <v/>
      </c>
      <c r="Q258" s="241">
        <f>N258+P258</f>
        <v/>
      </c>
      <c r="R258" s="238" t="n"/>
      <c r="S258" s="240">
        <f>R258+S171</f>
        <v/>
      </c>
      <c r="T258" s="238" t="n"/>
      <c r="U258" s="240">
        <f>T258+U171</f>
        <v/>
      </c>
      <c r="V258" s="242">
        <f>L258-N258-U258</f>
        <v/>
      </c>
      <c r="W258" s="240">
        <f>IF(L258-N258-U258-V258=0,"","Error")</f>
        <v/>
      </c>
    </row>
    <row r="259" ht="13" customHeight="1">
      <c r="A259" s="15" t="n"/>
      <c r="B259" s="19" t="inlineStr">
        <is>
          <t>7307</t>
        </is>
      </c>
      <c r="C259" s="20" t="n">
        <v>73071</v>
      </c>
      <c r="D259" s="16" t="inlineStr">
        <is>
          <t>ការជួលដីទំនេរ</t>
        </is>
      </c>
      <c r="E259" s="77" t="inlineStr">
        <is>
          <t>ROL</t>
        </is>
      </c>
      <c r="F259" s="97" t="n"/>
      <c r="G259" s="98" t="n"/>
      <c r="H259" s="98" t="n"/>
      <c r="I259" s="98" t="n"/>
      <c r="J259" s="99" t="n"/>
      <c r="K259" s="97" t="n">
        <v>0</v>
      </c>
      <c r="L259" s="99">
        <f>K259+L172</f>
        <v/>
      </c>
      <c r="M259" s="97" t="n">
        <v>0</v>
      </c>
      <c r="N259" s="99">
        <f>M259+N172</f>
        <v/>
      </c>
      <c r="O259" s="97" t="n"/>
      <c r="P259" s="99">
        <f>O259+P172</f>
        <v/>
      </c>
      <c r="Q259" s="100">
        <f>N259+P259</f>
        <v/>
      </c>
      <c r="R259" s="97" t="n"/>
      <c r="S259" s="99">
        <f>R259+S172</f>
        <v/>
      </c>
      <c r="T259" s="97" t="n"/>
      <c r="U259" s="99">
        <f>T259+U172</f>
        <v/>
      </c>
      <c r="V259" s="101">
        <f>L259-N259-U259</f>
        <v/>
      </c>
      <c r="W259" s="99">
        <f>IF(L259-N259-U259-V259=0,"","Error")</f>
        <v/>
      </c>
    </row>
    <row r="260" ht="13" customHeight="1">
      <c r="A260" s="15" t="n"/>
      <c r="B260" s="18" t="n"/>
      <c r="C260" s="21" t="n">
        <v>73072</v>
      </c>
      <c r="D260" s="22" t="inlineStr">
        <is>
          <t>ការជួលដីមានអគារ</t>
        </is>
      </c>
      <c r="E260" s="62" t="inlineStr">
        <is>
          <t>ROB</t>
        </is>
      </c>
      <c r="F260" s="184" t="n"/>
      <c r="G260" s="185" t="n"/>
      <c r="H260" s="185" t="n"/>
      <c r="I260" s="185" t="n"/>
      <c r="J260" s="186" t="n"/>
      <c r="K260" s="184" t="n">
        <v>0</v>
      </c>
      <c r="L260" s="124">
        <f>K260+L173</f>
        <v/>
      </c>
      <c r="M260" s="184" t="n">
        <v>0</v>
      </c>
      <c r="N260" s="124">
        <f>M260+N173</f>
        <v/>
      </c>
      <c r="O260" s="184" t="n"/>
      <c r="P260" s="186">
        <f>O260+P173</f>
        <v/>
      </c>
      <c r="Q260" s="187">
        <f>N260+P260</f>
        <v/>
      </c>
      <c r="R260" s="184" t="n"/>
      <c r="S260" s="186">
        <f>R260+S173</f>
        <v/>
      </c>
      <c r="T260" s="184" t="n"/>
      <c r="U260" s="186">
        <f>T260+U173</f>
        <v/>
      </c>
      <c r="V260" s="188">
        <f>L260-N260-U260</f>
        <v/>
      </c>
      <c r="W260" s="186">
        <f>IF(L260-N260-U260-V260=0,"","Error")</f>
        <v/>
      </c>
    </row>
    <row r="261" ht="14" customHeight="1" thickBot="1">
      <c r="A261" s="15" t="n"/>
      <c r="B261" s="18" t="n"/>
      <c r="C261" s="131" t="n">
        <v>73073</v>
      </c>
      <c r="D261" s="82" t="inlineStr">
        <is>
          <t>ការជួលអគារ ឬសំណង់ផ្សេងៗ</t>
        </is>
      </c>
      <c r="E261" s="132" t="inlineStr">
        <is>
          <t>ROO</t>
        </is>
      </c>
      <c r="F261" s="168" t="n"/>
      <c r="G261" s="169" t="n"/>
      <c r="H261" s="169" t="n"/>
      <c r="I261" s="169" t="n"/>
      <c r="J261" s="170" t="n"/>
      <c r="K261" s="168" t="n">
        <v>0</v>
      </c>
      <c r="L261" s="170">
        <f>K261+L174</f>
        <v/>
      </c>
      <c r="M261" s="168" t="n">
        <v>0</v>
      </c>
      <c r="N261" s="170">
        <f>M261+N174</f>
        <v/>
      </c>
      <c r="O261" s="168" t="n"/>
      <c r="P261" s="170">
        <f>O261+P174</f>
        <v/>
      </c>
      <c r="Q261" s="171">
        <f>N261+P261</f>
        <v/>
      </c>
      <c r="R261" s="168" t="n"/>
      <c r="S261" s="170">
        <f>R261+S174</f>
        <v/>
      </c>
      <c r="T261" s="168" t="n"/>
      <c r="U261" s="170">
        <f>T261+U174</f>
        <v/>
      </c>
      <c r="V261" s="263">
        <f>L261-N261-U261</f>
        <v/>
      </c>
      <c r="W261" s="170">
        <f>IF(L261-N261-U261-V261=0,"","Error")</f>
        <v/>
      </c>
    </row>
    <row r="262" ht="14" customHeight="1" thickBot="1">
      <c r="A262" s="23" t="n"/>
      <c r="B262" s="15" t="n"/>
      <c r="C262" s="139" t="n">
        <v>73087</v>
      </c>
      <c r="D262" s="135" t="inlineStr">
        <is>
          <t>សរុបផលពីការត្រួតពិនិត្យគុណភាពផលិតផល និងការគោរពបទដ្ឋាន</t>
        </is>
      </c>
      <c r="E262" s="89" t="n"/>
      <c r="F262" s="118" t="n"/>
      <c r="G262" s="119">
        <f>G263</f>
        <v/>
      </c>
      <c r="H262" s="119">
        <f>H263</f>
        <v/>
      </c>
      <c r="I262" s="119">
        <f>I263</f>
        <v/>
      </c>
      <c r="J262" s="120">
        <f>J263</f>
        <v/>
      </c>
      <c r="K262" s="118">
        <f>K263</f>
        <v/>
      </c>
      <c r="L262" s="120">
        <f>L263</f>
        <v/>
      </c>
      <c r="M262" s="118">
        <f>M263</f>
        <v/>
      </c>
      <c r="N262" s="120">
        <f>N263</f>
        <v/>
      </c>
      <c r="O262" s="118">
        <f>O263</f>
        <v/>
      </c>
      <c r="P262" s="120">
        <f>P263</f>
        <v/>
      </c>
      <c r="Q262" s="121">
        <f>Q263</f>
        <v/>
      </c>
      <c r="R262" s="118">
        <f>R263</f>
        <v/>
      </c>
      <c r="S262" s="120">
        <f>S263</f>
        <v/>
      </c>
      <c r="T262" s="118">
        <f>T263</f>
        <v/>
      </c>
      <c r="U262" s="120">
        <f>U263</f>
        <v/>
      </c>
      <c r="V262" s="122">
        <f>V263</f>
        <v/>
      </c>
      <c r="W262" s="120">
        <f>IF(L262-N262-U262-V262=0,"","Error")</f>
        <v/>
      </c>
    </row>
    <row r="263" ht="13" customHeight="1">
      <c r="A263" s="23" t="n"/>
      <c r="B263" s="18" t="n"/>
      <c r="C263" s="129" t="n"/>
      <c r="D263" s="133" t="inlineStr">
        <is>
          <t>កម្រៃត្រួតពិនិត្យកុងតឺន័រតាមម៉ាស៊ីនស្កែន</t>
        </is>
      </c>
      <c r="E263" s="134" t="inlineStr">
        <is>
          <t>SCF</t>
        </is>
      </c>
      <c r="F263" s="256" t="n"/>
      <c r="G263" s="264">
        <f>SUM(G264:G265)</f>
        <v/>
      </c>
      <c r="H263" s="264">
        <f>SUM(H264:H265)</f>
        <v/>
      </c>
      <c r="I263" s="264">
        <f>SUM(I264:I265)</f>
        <v/>
      </c>
      <c r="J263" s="165">
        <f>SUM(J264:J265)</f>
        <v/>
      </c>
      <c r="K263" s="256" t="n">
        <v>0</v>
      </c>
      <c r="L263" s="165">
        <f>SUM(L264:L265)</f>
        <v/>
      </c>
      <c r="M263" s="256" t="n">
        <v>0</v>
      </c>
      <c r="N263" s="165">
        <f>SUM(N264:N265)</f>
        <v/>
      </c>
      <c r="O263" s="256">
        <f>SUM(O264:O265)</f>
        <v/>
      </c>
      <c r="P263" s="165">
        <f>SUM(P264:P265)</f>
        <v/>
      </c>
      <c r="Q263" s="166">
        <f>SUM(Q264:Q265)</f>
        <v/>
      </c>
      <c r="R263" s="256">
        <f>SUM(R264:R265)</f>
        <v/>
      </c>
      <c r="S263" s="165">
        <f>SUM(S264:S265)</f>
        <v/>
      </c>
      <c r="T263" s="256">
        <f>SUM(T264:T265)</f>
        <v/>
      </c>
      <c r="U263" s="165">
        <f>SUM(U264:U265)</f>
        <v/>
      </c>
      <c r="V263" s="265">
        <f>L263-N263-U263</f>
        <v/>
      </c>
      <c r="W263" s="165">
        <f>IF(L263-N263-U263-V263=0,"","Error")</f>
        <v/>
      </c>
    </row>
    <row r="264" ht="13" customHeight="1">
      <c r="A264" s="23" t="n"/>
      <c r="B264" s="18" t="n"/>
      <c r="C264" s="127" t="n"/>
      <c r="D264" s="14" t="inlineStr">
        <is>
          <t xml:space="preserve">   កម្រៃស្កែនកុងតឺន័រក្រោម ៤០ហ្វីត</t>
        </is>
      </c>
      <c r="E264" s="59" t="inlineStr">
        <is>
          <t>SFS</t>
        </is>
      </c>
      <c r="F264" s="192" t="n"/>
      <c r="G264" s="193" t="n"/>
      <c r="H264" s="193" t="n"/>
      <c r="I264" s="193" t="n"/>
      <c r="J264" s="194" t="n"/>
      <c r="K264" s="192" t="n">
        <v>0</v>
      </c>
      <c r="L264" s="194">
        <f>K264+L177</f>
        <v/>
      </c>
      <c r="M264" s="192" t="n">
        <v>0</v>
      </c>
      <c r="N264" s="194">
        <f>M264+N177</f>
        <v/>
      </c>
      <c r="O264" s="192" t="n"/>
      <c r="P264" s="194">
        <f>O264+P177</f>
        <v/>
      </c>
      <c r="Q264" s="195">
        <f>N264+P264</f>
        <v/>
      </c>
      <c r="R264" s="192" t="n"/>
      <c r="S264" s="194">
        <f>R264+S177</f>
        <v/>
      </c>
      <c r="T264" s="192" t="n"/>
      <c r="U264" s="194">
        <f>T264+U177</f>
        <v/>
      </c>
      <c r="V264" s="196">
        <f>L264-N264-U264</f>
        <v/>
      </c>
      <c r="W264" s="194">
        <f>IF(L264-N264-U264-V264=0,"","Error")</f>
        <v/>
      </c>
    </row>
    <row r="265" ht="14" customHeight="1" thickBot="1">
      <c r="A265" s="27" t="n"/>
      <c r="B265" s="24" t="n"/>
      <c r="C265" s="130" t="n"/>
      <c r="D265" s="28" t="inlineStr">
        <is>
          <t xml:space="preserve">   កម្រៃស្កែនកុងតឺន័រចាប់ពី ៤០ហ្វីត ឡើង</t>
        </is>
      </c>
      <c r="E265" s="69" t="inlineStr">
        <is>
          <t>SFL</t>
        </is>
      </c>
      <c r="F265" s="238" t="n"/>
      <c r="G265" s="239" t="n"/>
      <c r="H265" s="239" t="n"/>
      <c r="I265" s="239" t="n"/>
      <c r="J265" s="240" t="n"/>
      <c r="K265" s="238" t="n">
        <v>0</v>
      </c>
      <c r="L265" s="240">
        <f>K265+L178</f>
        <v/>
      </c>
      <c r="M265" s="238" t="n">
        <v>0</v>
      </c>
      <c r="N265" s="240">
        <f>M265+N178</f>
        <v/>
      </c>
      <c r="O265" s="238" t="n"/>
      <c r="P265" s="240">
        <f>O265+P178</f>
        <v/>
      </c>
      <c r="Q265" s="241">
        <f>N265+P265</f>
        <v/>
      </c>
      <c r="R265" s="238" t="n"/>
      <c r="S265" s="240">
        <f>R265+S178</f>
        <v/>
      </c>
      <c r="T265" s="238" t="n"/>
      <c r="U265" s="240">
        <f>T265+U178</f>
        <v/>
      </c>
      <c r="V265" s="242">
        <f>L265-N265-U265</f>
        <v/>
      </c>
      <c r="W265" s="240">
        <f>IF(L265-N265-U265-V265=0,"","Error")</f>
        <v/>
      </c>
    </row>
    <row r="266" ht="14" customHeight="1" thickBot="1">
      <c r="A266" s="78" t="inlineStr">
        <is>
          <t>76</t>
        </is>
      </c>
      <c r="B266" s="79" t="inlineStr">
        <is>
          <t>7698</t>
        </is>
      </c>
      <c r="C266" s="95" t="n">
        <v>76981</v>
      </c>
      <c r="D266" s="96" t="inlineStr">
        <is>
          <t xml:space="preserve">ផលហិរញ្ញវត្ថុផ្សេងទៀត </t>
        </is>
      </c>
      <c r="E266" s="90" t="inlineStr">
        <is>
          <t>ORB</t>
        </is>
      </c>
      <c r="F266" s="118" t="n"/>
      <c r="G266" s="257" t="n"/>
      <c r="H266" s="257" t="n"/>
      <c r="I266" s="257" t="n"/>
      <c r="J266" s="258" t="n"/>
      <c r="K266" s="118" t="n">
        <v>0</v>
      </c>
      <c r="L266" s="258">
        <f>K266+L179</f>
        <v/>
      </c>
      <c r="M266" s="118" t="n">
        <v>0</v>
      </c>
      <c r="N266" s="258">
        <f>M266+N179</f>
        <v/>
      </c>
      <c r="O266" s="118" t="n"/>
      <c r="P266" s="258">
        <f>O266+P179</f>
        <v/>
      </c>
      <c r="Q266" s="121">
        <f>N266+P266</f>
        <v/>
      </c>
      <c r="R266" s="118" t="n"/>
      <c r="S266" s="258">
        <f>R266+S179</f>
        <v/>
      </c>
      <c r="T266" s="118" t="n"/>
      <c r="U266" s="258">
        <f>T266+U179</f>
        <v/>
      </c>
      <c r="V266" s="122">
        <f>L266-N266-U266</f>
        <v/>
      </c>
      <c r="W266" s="258">
        <f>IF(L266-N266-U266-V266=0,"","Error")</f>
        <v/>
      </c>
    </row>
    <row r="267" ht="13" customHeight="1" thickBot="1">
      <c r="A267" s="348" t="n">
        <v>45325</v>
      </c>
      <c r="B267" s="346" t="n"/>
      <c r="C267" s="346" t="n"/>
      <c r="D267" s="346" t="n"/>
      <c r="E267" s="346" t="n"/>
      <c r="F267" s="349" t="n"/>
      <c r="G267" s="156">
        <f>SUM(G268:G273,G274,G286:G295,G296,G297,G303:G307,G308,G309,G323,G340,G346:G348,G349,G353)</f>
        <v/>
      </c>
      <c r="H267" s="156">
        <f>SUM(H268:H273,H274,H286:H295,H296,H297,H303:H307,H308,H309,H323,H340,H346:H348,H349,H353)</f>
        <v/>
      </c>
      <c r="I267" s="156">
        <f>SUM(I268:I273,I274,I286:I295,I296,I297,I303:I307,I308,I309,I323,I340,I346:I348,I349,I353)</f>
        <v/>
      </c>
      <c r="J267" s="157">
        <f>SUM(J268:J273,J274,J286:J295,J296,J297,J303:J307,J308,J309,J323,J340,J346:J348,J349,J353)</f>
        <v/>
      </c>
      <c r="K267" s="155">
        <f>SUM(K268:K273,K274,K286:K295,K296,K297,K303:K307,K308,K309,K323,K340,K346:K348,K349,K353)</f>
        <v/>
      </c>
      <c r="L267" s="157">
        <f>SUM(L268:L273,L274,L286:L295,L296,L297,L303:L307,L308,L309,L323,L340,L346:L348,L349,L353)</f>
        <v/>
      </c>
      <c r="M267" s="155">
        <f>SUM(M268:M273,M274,M286:M295,M296,M297,M303:M307,M308,M309,M323,M340,M346:M348,M349,M353)</f>
        <v/>
      </c>
      <c r="N267" s="157">
        <f>SUM(N268:N273,N274,N286:N295,N296,N297,N303:N307,N308,N309,N323,N340,N346:N348,N349,N353)</f>
        <v/>
      </c>
      <c r="O267" s="155">
        <f>SUM(O268:O273,O274,O286:O295,O296,O297,O303:O307,O308,O309,O323,O340,O346:O348,O349,O353)</f>
        <v/>
      </c>
      <c r="P267" s="157">
        <f>SUM(P268:P273,P274,P286:P295,P296,P297,P303:P307,P308,P309,P323,P340,P346:P348,P349,P353)</f>
        <v/>
      </c>
      <c r="Q267" s="158">
        <f>SUM(Q268:Q273,Q274,Q286:Q295,Q296,Q297,Q303:Q307,Q308,Q309,Q323,Q340,Q346:Q348,Q349,Q353)</f>
        <v/>
      </c>
      <c r="R267" s="155">
        <f>SUM(R268:R273,R274,R286:R295,R296,R297,R303:R307,R308,R309,R323,R340,R346:R348,R349,R353)</f>
        <v/>
      </c>
      <c r="S267" s="157">
        <f>SUM(S268:S273,S274,S286:S295,S296,S297,S303:S307,S308,S309,S323,S340,S346:S348,S349,S353)</f>
        <v/>
      </c>
      <c r="T267" s="155">
        <f>SUM(T268:T273,T274,T286:T295,T296,T297,T303:T307,T308,T309,T323,T340,T346:T348,T349,T353)</f>
        <v/>
      </c>
      <c r="U267" s="157">
        <f>SUM(U268:U273,U274,U286:U295,U296,U297,U303:U307,U308,U309,U323,U340,U346:U348,U349,U353)</f>
        <v/>
      </c>
      <c r="V267" s="159">
        <f>SUM(V268:V273,V274,V286:V295,V296,V297,V303:V307,V308,V309,V323,V340,V346:V348,V349,V353)</f>
        <v/>
      </c>
      <c r="W267" s="157">
        <f>IF(L267-N267-U267-V267=0,"","Error")</f>
        <v/>
      </c>
    </row>
    <row r="268" ht="13" customHeight="1">
      <c r="A268" s="25" t="inlineStr">
        <is>
          <t>70</t>
        </is>
      </c>
      <c r="B268" s="29" t="n">
        <v>7002</v>
      </c>
      <c r="C268" s="20" t="n">
        <v>70025</v>
      </c>
      <c r="D268" s="16" t="inlineStr">
        <is>
          <t>អាករលើតម្លៃបន្ថែម របបនាំចូល (សហគ្រាសប្រេងឥន្ធនៈ)</t>
        </is>
      </c>
      <c r="E268" s="49" t="inlineStr">
        <is>
          <t>VPP</t>
        </is>
      </c>
      <c r="F268" s="123" t="n"/>
      <c r="G268" s="98" t="n"/>
      <c r="H268" s="98" t="n"/>
      <c r="I268" s="98" t="n"/>
      <c r="J268" s="99" t="n"/>
      <c r="K268" s="97" t="n">
        <v>0</v>
      </c>
      <c r="L268" s="99">
        <f>K268+L181</f>
        <v/>
      </c>
      <c r="M268" s="97" t="n">
        <v>0</v>
      </c>
      <c r="N268" s="99">
        <f>M268+N181</f>
        <v/>
      </c>
      <c r="O268" s="97" t="n"/>
      <c r="P268" s="99">
        <f>O268+P181</f>
        <v/>
      </c>
      <c r="Q268" s="100">
        <f>N268+P268</f>
        <v/>
      </c>
      <c r="R268" s="97" t="n"/>
      <c r="S268" s="99">
        <f>R268+S181</f>
        <v/>
      </c>
      <c r="T268" s="97" t="n"/>
      <c r="U268" s="99">
        <f>T268+U181</f>
        <v/>
      </c>
      <c r="V268" s="101">
        <f>L268-N268-U268</f>
        <v/>
      </c>
      <c r="W268" s="99">
        <f>IF(L268-N268-U268-V268=0,"","Error")</f>
        <v/>
      </c>
    </row>
    <row r="269" ht="13" customHeight="1">
      <c r="A269" s="15" t="n"/>
      <c r="B269" s="18" t="n"/>
      <c r="C269" s="21" t="n">
        <v>70026</v>
      </c>
      <c r="D269" s="22" t="inlineStr">
        <is>
          <t>អាករលើតម្លៃបន្ថែម របបនាំចូល (សហគ្រាសផ្សេងៗទៀត)</t>
        </is>
      </c>
      <c r="E269" s="50" t="inlineStr">
        <is>
          <t>VOP</t>
        </is>
      </c>
      <c r="F269" s="184" t="n"/>
      <c r="G269" s="185" t="n"/>
      <c r="H269" s="185" t="n"/>
      <c r="I269" s="185" t="n"/>
      <c r="J269" s="186" t="n"/>
      <c r="K269" s="184" t="n">
        <v>9043400</v>
      </c>
      <c r="L269" s="186">
        <f>K269+L182</f>
        <v/>
      </c>
      <c r="M269" s="184" t="n">
        <v>0</v>
      </c>
      <c r="N269" s="186">
        <f>M269+N182</f>
        <v/>
      </c>
      <c r="O269" s="184" t="n"/>
      <c r="P269" s="186">
        <f>O269+P182</f>
        <v/>
      </c>
      <c r="Q269" s="187">
        <f>N269+P269</f>
        <v/>
      </c>
      <c r="R269" s="184" t="n"/>
      <c r="S269" s="186">
        <f>R269+S182</f>
        <v/>
      </c>
      <c r="T269" s="184" t="n"/>
      <c r="U269" s="186">
        <f>T269+U182</f>
        <v/>
      </c>
      <c r="V269" s="188">
        <f>L269-N269-U269</f>
        <v/>
      </c>
      <c r="W269" s="186">
        <f>IF(L269-N269-U269-V269=0,"","Error")</f>
        <v/>
      </c>
    </row>
    <row r="270" ht="14" customHeight="1" thickBot="1">
      <c r="A270" s="15" t="n"/>
      <c r="B270" s="24" t="n"/>
      <c r="C270" s="55" t="n">
        <v>70027</v>
      </c>
      <c r="D270" s="56" t="inlineStr">
        <is>
          <t>អាករលើតម្លៃបន្ថែម របបនាំចូល (ជាបន្ទុករបស់រដ្ឋ)</t>
        </is>
      </c>
      <c r="E270" s="57" t="inlineStr">
        <is>
          <t>VAP</t>
        </is>
      </c>
      <c r="F270" s="107" t="n"/>
      <c r="G270" s="108" t="n"/>
      <c r="H270" s="108" t="n"/>
      <c r="I270" s="108" t="n"/>
      <c r="J270" s="109" t="n"/>
      <c r="K270" s="107" t="n">
        <v>0</v>
      </c>
      <c r="L270" s="109">
        <f>K270+L183</f>
        <v/>
      </c>
      <c r="M270" s="107" t="n">
        <v>0</v>
      </c>
      <c r="N270" s="109">
        <f>M270+N183</f>
        <v/>
      </c>
      <c r="O270" s="107" t="n"/>
      <c r="P270" s="109">
        <f>O270+P183</f>
        <v/>
      </c>
      <c r="Q270" s="110">
        <f>N270+P270</f>
        <v/>
      </c>
      <c r="R270" s="107" t="n"/>
      <c r="S270" s="109">
        <f>R270+S183</f>
        <v/>
      </c>
      <c r="T270" s="107" t="n"/>
      <c r="U270" s="109">
        <f>T270+U183</f>
        <v/>
      </c>
      <c r="V270" s="111">
        <f>L270-N270-U270</f>
        <v/>
      </c>
      <c r="W270" s="109">
        <f>IF(L270-N270-U270-V270=0,"","Error")</f>
        <v/>
      </c>
    </row>
    <row r="271" ht="13" customHeight="1">
      <c r="A271" s="15" t="n"/>
      <c r="B271" s="29" t="n">
        <v>7003</v>
      </c>
      <c r="C271" s="20" t="n">
        <v>70032</v>
      </c>
      <c r="D271" s="16" t="inlineStr">
        <is>
          <t>អាករពិសេសលើទំនិញមួយចំនួន របបនាំចូល (សហគ្រាសប្រេងឥន្ធនៈ)</t>
        </is>
      </c>
      <c r="E271" s="49" t="inlineStr">
        <is>
          <t>SPP</t>
        </is>
      </c>
      <c r="F271" s="97" t="n"/>
      <c r="G271" s="98" t="n"/>
      <c r="H271" s="98" t="n"/>
      <c r="I271" s="98" t="n"/>
      <c r="J271" s="99" t="n"/>
      <c r="K271" s="97" t="n">
        <v>0</v>
      </c>
      <c r="L271" s="99">
        <f>K271+L184</f>
        <v/>
      </c>
      <c r="M271" s="97" t="n">
        <v>0</v>
      </c>
      <c r="N271" s="99">
        <f>M271+N184</f>
        <v/>
      </c>
      <c r="O271" s="97" t="n"/>
      <c r="P271" s="99">
        <f>O271+P184</f>
        <v/>
      </c>
      <c r="Q271" s="100">
        <f>N271+P271</f>
        <v/>
      </c>
      <c r="R271" s="97" t="n"/>
      <c r="S271" s="99">
        <f>R271+S184</f>
        <v/>
      </c>
      <c r="T271" s="97" t="n"/>
      <c r="U271" s="99">
        <f>T271+U184</f>
        <v/>
      </c>
      <c r="V271" s="101">
        <f>L271-N271-U271</f>
        <v/>
      </c>
      <c r="W271" s="99">
        <f>IF(L271-N271-U271-V271=0,"","Error")</f>
        <v/>
      </c>
    </row>
    <row r="272" ht="14" customHeight="1" thickBot="1">
      <c r="A272" s="15" t="n"/>
      <c r="B272" s="24" t="n"/>
      <c r="C272" s="55" t="n">
        <v>70033</v>
      </c>
      <c r="D272" s="56" t="inlineStr">
        <is>
          <t>អាករពិសេសលើទំនិញមួយចំនួន របបនាំចូល (សហគ្រាសផ្សេងៗទៀត)</t>
        </is>
      </c>
      <c r="E272" s="57" t="inlineStr">
        <is>
          <t>SOP</t>
        </is>
      </c>
      <c r="F272" s="107" t="n"/>
      <c r="G272" s="108" t="n"/>
      <c r="H272" s="108" t="n"/>
      <c r="I272" s="108" t="n"/>
      <c r="J272" s="109" t="n"/>
      <c r="K272" s="107" t="n">
        <v>0</v>
      </c>
      <c r="L272" s="109">
        <f>K272+L185</f>
        <v/>
      </c>
      <c r="M272" s="107" t="n">
        <v>0</v>
      </c>
      <c r="N272" s="109">
        <f>M272+N185</f>
        <v/>
      </c>
      <c r="O272" s="107" t="n"/>
      <c r="P272" s="109">
        <f>O272+P185</f>
        <v/>
      </c>
      <c r="Q272" s="110">
        <f>N272+P272</f>
        <v/>
      </c>
      <c r="R272" s="107" t="n"/>
      <c r="S272" s="109">
        <f>R272+S185</f>
        <v/>
      </c>
      <c r="T272" s="107" t="n"/>
      <c r="U272" s="109">
        <f>T272+U185</f>
        <v/>
      </c>
      <c r="V272" s="111">
        <f>L272-N272-U272</f>
        <v/>
      </c>
      <c r="W272" s="109">
        <f>IF(L272-N272-U272-V272=0,"","Error")</f>
        <v/>
      </c>
    </row>
    <row r="273" ht="14" customHeight="1" thickBot="1">
      <c r="A273" s="25" t="inlineStr">
        <is>
          <t>71</t>
        </is>
      </c>
      <c r="B273" s="29" t="n">
        <v>7100</v>
      </c>
      <c r="C273" s="125" t="n">
        <v>71001</v>
      </c>
      <c r="D273" s="39" t="inlineStr">
        <is>
          <t>ពន្ធគយពីការនាំចូល</t>
        </is>
      </c>
      <c r="E273" s="51" t="inlineStr">
        <is>
          <t>COP</t>
        </is>
      </c>
      <c r="F273" s="116" t="n"/>
      <c r="G273" s="113" t="n"/>
      <c r="H273" s="113" t="n"/>
      <c r="I273" s="113" t="n"/>
      <c r="J273" s="114" t="n"/>
      <c r="K273" s="116" t="n">
        <v>9361700</v>
      </c>
      <c r="L273" s="114">
        <f>K273+L186</f>
        <v/>
      </c>
      <c r="M273" s="116" t="n">
        <v>0</v>
      </c>
      <c r="N273" s="114">
        <f>M273+N186</f>
        <v/>
      </c>
      <c r="O273" s="116" t="n"/>
      <c r="P273" s="114">
        <f>O273+P186</f>
        <v/>
      </c>
      <c r="Q273" s="115">
        <f>N273+P273</f>
        <v/>
      </c>
      <c r="R273" s="116" t="n"/>
      <c r="S273" s="114">
        <f>R273+S186</f>
        <v/>
      </c>
      <c r="T273" s="116" t="n"/>
      <c r="U273" s="114">
        <f>T273+U186</f>
        <v/>
      </c>
      <c r="V273" s="117">
        <f>L273-N273-U273</f>
        <v/>
      </c>
      <c r="W273" s="114">
        <f>IF(L273-N273-U273-V273=0,"","Error")</f>
        <v/>
      </c>
    </row>
    <row r="274" ht="14" customHeight="1" thickBot="1">
      <c r="A274" s="23" t="n"/>
      <c r="B274" s="18" t="n"/>
      <c r="C274" s="129" t="n"/>
      <c r="D274" s="91" t="inlineStr">
        <is>
          <t>សរុបកម្រៃពីការ​ងារគយ</t>
        </is>
      </c>
      <c r="E274" s="92" t="n"/>
      <c r="F274" s="160" t="n"/>
      <c r="G274" s="161">
        <f>G275+G276+G277+G285</f>
        <v/>
      </c>
      <c r="H274" s="161">
        <f>H275+H276+H277+H285</f>
        <v/>
      </c>
      <c r="I274" s="161">
        <f>I275+I276+I277+I285</f>
        <v/>
      </c>
      <c r="J274" s="120">
        <f>J275+J276+J277+J285</f>
        <v/>
      </c>
      <c r="K274" s="160">
        <f>K275+K276+K277+K285</f>
        <v/>
      </c>
      <c r="L274" s="120">
        <f>L275+L276+L277+L285</f>
        <v/>
      </c>
      <c r="M274" s="160">
        <f>M275+M276+M277+M285</f>
        <v/>
      </c>
      <c r="N274" s="120">
        <f>N275+N276+N277+N285</f>
        <v/>
      </c>
      <c r="O274" s="160">
        <f>O275+O276+O277+O285</f>
        <v/>
      </c>
      <c r="P274" s="120">
        <f>P275+P276+P277+P285</f>
        <v/>
      </c>
      <c r="Q274" s="121">
        <f>Q275+Q276+Q277+Q285</f>
        <v/>
      </c>
      <c r="R274" s="160">
        <f>R275+R276+R277+R285</f>
        <v/>
      </c>
      <c r="S274" s="120">
        <f>S275+S276+S277+S285</f>
        <v/>
      </c>
      <c r="T274" s="160">
        <f>T275+T276+T277+T285</f>
        <v/>
      </c>
      <c r="U274" s="120">
        <f>U275+U276+U277+U285</f>
        <v/>
      </c>
      <c r="V274" s="162">
        <f>V275+V276+V277+V285</f>
        <v/>
      </c>
      <c r="W274" s="120">
        <f>IF(L274-N274-U274-V274=0,"","Error")</f>
        <v/>
      </c>
    </row>
    <row r="275" ht="13" customHeight="1">
      <c r="A275" s="23" t="n"/>
      <c r="B275" s="18" t="n"/>
      <c r="C275" s="129" t="n"/>
      <c r="D275" s="17" t="inlineStr">
        <is>
          <t>កម្រៃស្តុកទំនិញក្នុងសន្និធិគយបណ្តោះអាសន្នហួសកាលកំណត់</t>
        </is>
      </c>
      <c r="E275" s="52" t="inlineStr">
        <is>
          <t>OSF</t>
        </is>
      </c>
      <c r="F275" s="163" t="n"/>
      <c r="G275" s="164" t="n"/>
      <c r="H275" s="164" t="n"/>
      <c r="I275" s="164" t="n"/>
      <c r="J275" s="165" t="n"/>
      <c r="K275" s="163" t="n">
        <v>0</v>
      </c>
      <c r="L275" s="165">
        <f>K275+L188</f>
        <v/>
      </c>
      <c r="M275" s="163" t="n">
        <v>0</v>
      </c>
      <c r="N275" s="165">
        <f>M275+N188</f>
        <v/>
      </c>
      <c r="O275" s="163" t="n"/>
      <c r="P275" s="165">
        <f>O275+P188</f>
        <v/>
      </c>
      <c r="Q275" s="166">
        <f>N275+P275</f>
        <v/>
      </c>
      <c r="R275" s="163" t="n"/>
      <c r="S275" s="165">
        <f>R275+S188</f>
        <v/>
      </c>
      <c r="T275" s="163" t="n"/>
      <c r="U275" s="165">
        <f>T275+U188</f>
        <v/>
      </c>
      <c r="V275" s="167">
        <f>L275-N275-U275</f>
        <v/>
      </c>
      <c r="W275" s="165">
        <f>IF(L275-N275-U275-V275=0,"","Error")</f>
        <v/>
      </c>
    </row>
    <row r="276" ht="14" customHeight="1" thickBot="1">
      <c r="A276" s="23" t="n"/>
      <c r="B276" s="18" t="n"/>
      <c r="C276" s="129" t="n"/>
      <c r="D276" s="82" t="inlineStr">
        <is>
          <t>កម្រៃទំនិញនាំចូលសម្រាប់លក់ក្នុងអគារលក់ទំនិញរួចពន្ធ</t>
        </is>
      </c>
      <c r="E276" s="83" t="inlineStr">
        <is>
          <t>DSF</t>
        </is>
      </c>
      <c r="F276" s="168" t="n"/>
      <c r="G276" s="169" t="n"/>
      <c r="H276" s="169" t="n"/>
      <c r="I276" s="169" t="n"/>
      <c r="J276" s="170" t="n"/>
      <c r="K276" s="168" t="n">
        <v>0</v>
      </c>
      <c r="L276" s="170">
        <f>K276+L189</f>
        <v/>
      </c>
      <c r="M276" s="168" t="n">
        <v>0</v>
      </c>
      <c r="N276" s="170">
        <f>M276+N189</f>
        <v/>
      </c>
      <c r="O276" s="168" t="n"/>
      <c r="P276" s="170">
        <f>O276+P189</f>
        <v/>
      </c>
      <c r="Q276" s="171">
        <f>N276+P276</f>
        <v/>
      </c>
      <c r="R276" s="168" t="n"/>
      <c r="S276" s="170">
        <f>R276+S189</f>
        <v/>
      </c>
      <c r="T276" s="168" t="n"/>
      <c r="U276" s="170">
        <f>T276+U189</f>
        <v/>
      </c>
      <c r="V276" s="172">
        <f>L276-N276-U276</f>
        <v/>
      </c>
      <c r="W276" s="170">
        <f>IF(L276-N276-U276-V276=0,"","Error")</f>
        <v/>
      </c>
    </row>
    <row r="277" ht="14" customHeight="1" thickBot="1">
      <c r="A277" s="23" t="n"/>
      <c r="B277" s="18" t="n"/>
      <c r="C277" s="129" t="n"/>
      <c r="D277" s="93" t="inlineStr">
        <is>
          <t>សរុបកម្រៃឆ្លងកាត់ (មាតិកាចាស់)</t>
        </is>
      </c>
      <c r="E277" s="94" t="inlineStr">
        <is>
          <t>TRF</t>
        </is>
      </c>
      <c r="F277" s="160" t="n"/>
      <c r="G277" s="161">
        <f>SUM(G278:G284)</f>
        <v/>
      </c>
      <c r="H277" s="161">
        <f>SUM(H278:H284)</f>
        <v/>
      </c>
      <c r="I277" s="161">
        <f>SUM(I278:I284)</f>
        <v/>
      </c>
      <c r="J277" s="120">
        <f>SUM(J278:J284)</f>
        <v/>
      </c>
      <c r="K277" s="160" t="n">
        <v>0</v>
      </c>
      <c r="L277" s="120">
        <f>SUM(L278:L284)</f>
        <v/>
      </c>
      <c r="M277" s="160" t="n">
        <v>0</v>
      </c>
      <c r="N277" s="120">
        <f>SUM(N278:N284)</f>
        <v/>
      </c>
      <c r="O277" s="160">
        <f>SUM(O278:O284)</f>
        <v/>
      </c>
      <c r="P277" s="120">
        <f>SUM(P278:P284)</f>
        <v/>
      </c>
      <c r="Q277" s="121">
        <f>SUM(Q278:Q284)</f>
        <v/>
      </c>
      <c r="R277" s="160">
        <f>SUM(R278:R284)</f>
        <v/>
      </c>
      <c r="S277" s="120">
        <f>SUM(S278:S284)</f>
        <v/>
      </c>
      <c r="T277" s="160">
        <f>SUM(T278:T284)</f>
        <v/>
      </c>
      <c r="U277" s="120">
        <f>SUM(U278:U284)</f>
        <v/>
      </c>
      <c r="V277" s="162">
        <f>SUM(V278:V284)</f>
        <v/>
      </c>
      <c r="W277" s="120">
        <f>IF(L277-N277-U277-V277=0,"","Error")</f>
        <v/>
      </c>
    </row>
    <row r="278" ht="26" customHeight="1">
      <c r="A278" s="23" t="n"/>
      <c r="B278" s="18" t="n"/>
      <c r="C278" s="129" t="n"/>
      <c r="D27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78" s="53" t="inlineStr">
        <is>
          <t>TFT</t>
        </is>
      </c>
      <c r="F278" s="173" t="n"/>
      <c r="G278" s="174" t="n"/>
      <c r="H278" s="174" t="n"/>
      <c r="I278" s="174" t="n"/>
      <c r="J278" s="175" t="n"/>
      <c r="K278" s="173" t="n">
        <v>0</v>
      </c>
      <c r="L278" s="175">
        <f>K278+L191</f>
        <v/>
      </c>
      <c r="M278" s="173" t="n">
        <v>0</v>
      </c>
      <c r="N278" s="175">
        <f>M278+N191</f>
        <v/>
      </c>
      <c r="O278" s="173" t="n"/>
      <c r="P278" s="175">
        <f>O278+P191</f>
        <v/>
      </c>
      <c r="Q278" s="176">
        <f>N278+P278</f>
        <v/>
      </c>
      <c r="R278" s="173" t="n"/>
      <c r="S278" s="175">
        <f>R278+S191</f>
        <v/>
      </c>
      <c r="T278" s="173" t="n"/>
      <c r="U278" s="175">
        <f>T278+U191</f>
        <v/>
      </c>
      <c r="V278" s="177">
        <f>L278-N278-U278</f>
        <v/>
      </c>
      <c r="W278" s="175">
        <f>IF(L278-N278-U278-V278=0,"","Error")</f>
        <v/>
      </c>
    </row>
    <row r="279" ht="13" customHeight="1">
      <c r="A279" s="23" t="n"/>
      <c r="B279" s="18" t="n"/>
      <c r="C279" s="129" t="n"/>
      <c r="D27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79" s="54" t="inlineStr">
        <is>
          <t>TFF</t>
        </is>
      </c>
      <c r="F279" s="178" t="n"/>
      <c r="G279" s="179" t="n"/>
      <c r="H279" s="179" t="n"/>
      <c r="I279" s="179" t="n"/>
      <c r="J279" s="180" t="n"/>
      <c r="K279" s="178" t="n">
        <v>0</v>
      </c>
      <c r="L279" s="180">
        <f>K279+L192</f>
        <v/>
      </c>
      <c r="M279" s="178" t="n">
        <v>0</v>
      </c>
      <c r="N279" s="180">
        <f>M279+N192</f>
        <v/>
      </c>
      <c r="O279" s="178" t="n"/>
      <c r="P279" s="180">
        <f>O279+P192</f>
        <v/>
      </c>
      <c r="Q279" s="181">
        <f>N279+P279</f>
        <v/>
      </c>
      <c r="R279" s="178" t="n"/>
      <c r="S279" s="180">
        <f>R279+S192</f>
        <v/>
      </c>
      <c r="T279" s="178" t="n"/>
      <c r="U279" s="180">
        <f>T279+U192</f>
        <v/>
      </c>
      <c r="V279" s="182">
        <f>L279-N279-U279</f>
        <v/>
      </c>
      <c r="W279" s="180">
        <f>IF(L279-N279-U279-V279=0,"","Error")</f>
        <v/>
      </c>
    </row>
    <row r="280" ht="13" customHeight="1">
      <c r="A280" s="23" t="n"/>
      <c r="B280" s="18" t="n"/>
      <c r="C280" s="129" t="n"/>
      <c r="D280" s="38" t="inlineStr">
        <is>
          <t xml:space="preserve">   កម្រៃឆ្លងកាត់ទំនិញមិនផ្ទុកក្នុងកុងតឺន័រ (មាតិកាចាស់)</t>
        </is>
      </c>
      <c r="E280" s="54" t="inlineStr">
        <is>
          <t>TFN</t>
        </is>
      </c>
      <c r="F280" s="178" t="n"/>
      <c r="G280" s="179" t="n"/>
      <c r="H280" s="179" t="n"/>
      <c r="I280" s="179" t="n"/>
      <c r="J280" s="180" t="n"/>
      <c r="K280" s="178" t="n">
        <v>0</v>
      </c>
      <c r="L280" s="180">
        <f>K280+L193</f>
        <v/>
      </c>
      <c r="M280" s="178" t="n">
        <v>0</v>
      </c>
      <c r="N280" s="180">
        <f>M280+N193</f>
        <v/>
      </c>
      <c r="O280" s="178" t="n"/>
      <c r="P280" s="180">
        <f>O280+P193</f>
        <v/>
      </c>
      <c r="Q280" s="181">
        <f>N280+P280</f>
        <v/>
      </c>
      <c r="R280" s="178" t="n"/>
      <c r="S280" s="180">
        <f>R280+S193</f>
        <v/>
      </c>
      <c r="T280" s="178" t="n"/>
      <c r="U280" s="180">
        <f>T280+U193</f>
        <v/>
      </c>
      <c r="V280" s="182">
        <f>L280-N280-U280</f>
        <v/>
      </c>
      <c r="W280" s="180">
        <f>IF(L280-N280-U280-V280=0,"","Error")</f>
        <v/>
      </c>
    </row>
    <row r="281" ht="13" customHeight="1">
      <c r="A281" s="23" t="n"/>
      <c r="B281" s="18" t="n"/>
      <c r="C281" s="129" t="n"/>
      <c r="D281" s="38" t="inlineStr">
        <is>
          <t xml:space="preserve">   កម្រៃឆ្លងកាត់គោ ក្របី និងសេះរស់ (មាតិកាចាស់)</t>
        </is>
      </c>
      <c r="E281" s="54" t="inlineStr">
        <is>
          <t>TFB</t>
        </is>
      </c>
      <c r="F281" s="178" t="n"/>
      <c r="G281" s="179" t="n"/>
      <c r="H281" s="179" t="n"/>
      <c r="I281" s="179" t="n"/>
      <c r="J281" s="180" t="n"/>
      <c r="K281" s="178" t="n">
        <v>0</v>
      </c>
      <c r="L281" s="180">
        <f>K281+L194</f>
        <v/>
      </c>
      <c r="M281" s="178" t="n">
        <v>0</v>
      </c>
      <c r="N281" s="180">
        <f>M281+N194</f>
        <v/>
      </c>
      <c r="O281" s="178" t="n"/>
      <c r="P281" s="180">
        <f>O281+P194</f>
        <v/>
      </c>
      <c r="Q281" s="181">
        <f>N281+P281</f>
        <v/>
      </c>
      <c r="R281" s="178" t="n"/>
      <c r="S281" s="180">
        <f>R281+S194</f>
        <v/>
      </c>
      <c r="T281" s="178" t="n"/>
      <c r="U281" s="180">
        <f>T281+U194</f>
        <v/>
      </c>
      <c r="V281" s="182">
        <f>L281-N281-U281</f>
        <v/>
      </c>
      <c r="W281" s="180">
        <f>IF(L281-N281-U281-V281=0,"","Error")</f>
        <v/>
      </c>
    </row>
    <row r="282" ht="13" customHeight="1">
      <c r="A282" s="23" t="n"/>
      <c r="B282" s="18" t="n"/>
      <c r="C282" s="129" t="n"/>
      <c r="D282" s="38" t="inlineStr">
        <is>
          <t xml:space="preserve">   កម្រៃឆ្លងកាត់ជ្រូក ចៀម និងពពែរស់ (មាតិកាចាស់)</t>
        </is>
      </c>
      <c r="E282" s="54" t="inlineStr">
        <is>
          <t>TFS</t>
        </is>
      </c>
      <c r="F282" s="178" t="n"/>
      <c r="G282" s="179" t="n"/>
      <c r="H282" s="179" t="n"/>
      <c r="I282" s="179" t="n"/>
      <c r="J282" s="180" t="n"/>
      <c r="K282" s="178" t="n">
        <v>0</v>
      </c>
      <c r="L282" s="180">
        <f>K282+L195</f>
        <v/>
      </c>
      <c r="M282" s="178" t="n">
        <v>0</v>
      </c>
      <c r="N282" s="180">
        <f>M282+N195</f>
        <v/>
      </c>
      <c r="O282" s="178" t="n"/>
      <c r="P282" s="180">
        <f>O282+P195</f>
        <v/>
      </c>
      <c r="Q282" s="181">
        <f>N282+P282</f>
        <v/>
      </c>
      <c r="R282" s="178" t="n"/>
      <c r="S282" s="180">
        <f>R282+S195</f>
        <v/>
      </c>
      <c r="T282" s="178" t="n"/>
      <c r="U282" s="180">
        <f>T282+U195</f>
        <v/>
      </c>
      <c r="V282" s="182">
        <f>L282-N282-U282</f>
        <v/>
      </c>
      <c r="W282" s="180">
        <f>IF(L282-N282-U282-V282=0,"","Error")</f>
        <v/>
      </c>
    </row>
    <row r="283" ht="13" customHeight="1">
      <c r="A283" s="23" t="n"/>
      <c r="B283" s="18" t="n"/>
      <c r="C283" s="129" t="n"/>
      <c r="D283" s="38" t="inlineStr">
        <is>
          <t xml:space="preserve">   កម្រៃឆ្លងកាត់សត្វស្លាប (មាន់ ទា...) (មាតិកាចាស់)</t>
        </is>
      </c>
      <c r="E283" s="54" t="inlineStr">
        <is>
          <t>TFP</t>
        </is>
      </c>
      <c r="F283" s="178" t="n"/>
      <c r="G283" s="179" t="n"/>
      <c r="H283" s="179" t="n"/>
      <c r="I283" s="179" t="n"/>
      <c r="J283" s="180" t="n"/>
      <c r="K283" s="178" t="n">
        <v>0</v>
      </c>
      <c r="L283" s="180">
        <f>K283+L196</f>
        <v/>
      </c>
      <c r="M283" s="178" t="n">
        <v>0</v>
      </c>
      <c r="N283" s="180">
        <f>M283+N196</f>
        <v/>
      </c>
      <c r="O283" s="178" t="n"/>
      <c r="P283" s="180">
        <f>O283+P196</f>
        <v/>
      </c>
      <c r="Q283" s="181">
        <f>N283+P283</f>
        <v/>
      </c>
      <c r="R283" s="178" t="n"/>
      <c r="S283" s="180">
        <f>R283+S196</f>
        <v/>
      </c>
      <c r="T283" s="178" t="n"/>
      <c r="U283" s="180">
        <f>T283+U196</f>
        <v/>
      </c>
      <c r="V283" s="182">
        <f>L283-N283-U283</f>
        <v/>
      </c>
      <c r="W283" s="180">
        <f>IF(L283-N283-U283-V283=0,"","Error")</f>
        <v/>
      </c>
    </row>
    <row r="284" ht="13" customHeight="1">
      <c r="A284" s="23" t="n"/>
      <c r="B284" s="18" t="n"/>
      <c r="C284" s="129" t="n"/>
      <c r="D284" s="38" t="inlineStr">
        <is>
          <t xml:space="preserve">   កម្រៃឆ្លងកាត់ផលិតផលជលផល (មាតិកាចាស់)</t>
        </is>
      </c>
      <c r="E284" s="54" t="inlineStr">
        <is>
          <t>TFA</t>
        </is>
      </c>
      <c r="F284" s="178" t="n"/>
      <c r="G284" s="179" t="n"/>
      <c r="H284" s="179" t="n"/>
      <c r="I284" s="179" t="n"/>
      <c r="J284" s="180" t="n"/>
      <c r="K284" s="178" t="n">
        <v>0</v>
      </c>
      <c r="L284" s="180">
        <f>K284+L197</f>
        <v/>
      </c>
      <c r="M284" s="178" t="n">
        <v>0</v>
      </c>
      <c r="N284" s="180">
        <f>M284+N197</f>
        <v/>
      </c>
      <c r="O284" s="178" t="n"/>
      <c r="P284" s="180">
        <f>O284+P197</f>
        <v/>
      </c>
      <c r="Q284" s="181">
        <f>N284+P284</f>
        <v/>
      </c>
      <c r="R284" s="178" t="n"/>
      <c r="S284" s="180">
        <f>R284+S197</f>
        <v/>
      </c>
      <c r="T284" s="178" t="n"/>
      <c r="U284" s="180">
        <f>T284+U197</f>
        <v/>
      </c>
      <c r="V284" s="182">
        <f>L284-N284-U284</f>
        <v/>
      </c>
      <c r="W284" s="180">
        <f>IF(L284-N284-U284-V284=0,"","Error")</f>
        <v/>
      </c>
    </row>
    <row r="285" ht="13" customHeight="1">
      <c r="A285" s="23" t="n"/>
      <c r="B285" s="18" t="n"/>
      <c r="C285" s="183" t="n"/>
      <c r="D285" s="22" t="inlineStr">
        <is>
          <t>កម្រៃផ្សេងៗ</t>
        </is>
      </c>
      <c r="E285" s="50" t="inlineStr">
        <is>
          <t>OFS</t>
        </is>
      </c>
      <c r="F285" s="184" t="n"/>
      <c r="G285" s="185" t="n"/>
      <c r="H285" s="185" t="n"/>
      <c r="I285" s="185" t="n"/>
      <c r="J285" s="186" t="n"/>
      <c r="K285" s="184" t="n">
        <v>0</v>
      </c>
      <c r="L285" s="186">
        <f>K285+L198</f>
        <v/>
      </c>
      <c r="M285" s="184" t="n">
        <v>0</v>
      </c>
      <c r="N285" s="186">
        <f>M285+N198</f>
        <v/>
      </c>
      <c r="O285" s="184" t="n"/>
      <c r="P285" s="186">
        <f>O285+P198</f>
        <v/>
      </c>
      <c r="Q285" s="187">
        <f>N285+P285</f>
        <v/>
      </c>
      <c r="R285" s="184" t="n"/>
      <c r="S285" s="186">
        <f>R285+S198</f>
        <v/>
      </c>
      <c r="T285" s="184" t="n"/>
      <c r="U285" s="186">
        <f>T285+U198</f>
        <v/>
      </c>
      <c r="V285" s="188">
        <f>L285-N285-U285</f>
        <v/>
      </c>
      <c r="W285" s="186">
        <f>IF(L285-N285-U285-V285=0,"","Error")</f>
        <v/>
      </c>
    </row>
    <row r="286" ht="13" customHeight="1">
      <c r="A286" s="15" t="n"/>
      <c r="B286" s="18" t="n"/>
      <c r="C286" s="21" t="n">
        <v>71003</v>
      </c>
      <c r="D286" s="22" t="inlineStr">
        <is>
          <t>ពន្ធគយលើផលិតផលតេលសិលា</t>
        </is>
      </c>
      <c r="E286" s="50" t="inlineStr">
        <is>
          <t>CPP</t>
        </is>
      </c>
      <c r="F286" s="184" t="n"/>
      <c r="G286" s="185" t="n"/>
      <c r="H286" s="185" t="n"/>
      <c r="I286" s="185" t="n"/>
      <c r="J286" s="186" t="n"/>
      <c r="K286" s="184" t="n">
        <v>0</v>
      </c>
      <c r="L286" s="186">
        <f>K286+L199</f>
        <v/>
      </c>
      <c r="M286" s="184" t="n">
        <v>0</v>
      </c>
      <c r="N286" s="186">
        <f>M286+N199</f>
        <v/>
      </c>
      <c r="O286" s="184" t="n"/>
      <c r="P286" s="186">
        <f>O286+P199</f>
        <v/>
      </c>
      <c r="Q286" s="187">
        <f>N286+P286</f>
        <v/>
      </c>
      <c r="R286" s="184" t="n"/>
      <c r="S286" s="186">
        <f>R286+S199</f>
        <v/>
      </c>
      <c r="T286" s="184" t="n"/>
      <c r="U286" s="186">
        <f>T286+U199</f>
        <v/>
      </c>
      <c r="V286" s="188">
        <f>L286-N286-U286</f>
        <v/>
      </c>
      <c r="W286" s="186">
        <f>IF(L286-N286-U286-V286=0,"","Error")</f>
        <v/>
      </c>
    </row>
    <row r="287" ht="13" customHeight="1">
      <c r="A287" s="15" t="n"/>
      <c r="B287" s="18" t="n"/>
      <c r="C287" s="21" t="n">
        <v>71004</v>
      </c>
      <c r="D287" s="22" t="inlineStr">
        <is>
          <t>អាករបន្ថែមលើផលិតផលតេលសិលាសម្រាប់ថែទាំផ្លូវថ្នល់</t>
        </is>
      </c>
      <c r="E287" s="50" t="inlineStr">
        <is>
          <t>ATP</t>
        </is>
      </c>
      <c r="F287" s="184" t="n"/>
      <c r="G287" s="185" t="n"/>
      <c r="H287" s="185" t="n"/>
      <c r="I287" s="185" t="n"/>
      <c r="J287" s="186" t="n"/>
      <c r="K287" s="184" t="n">
        <v>0</v>
      </c>
      <c r="L287" s="186">
        <f>K287+L200</f>
        <v/>
      </c>
      <c r="M287" s="184" t="n">
        <v>0</v>
      </c>
      <c r="N287" s="186">
        <f>M287+N200</f>
        <v/>
      </c>
      <c r="O287" s="184" t="n"/>
      <c r="P287" s="186">
        <f>O287+P200</f>
        <v/>
      </c>
      <c r="Q287" s="187">
        <f>N287+P287</f>
        <v/>
      </c>
      <c r="R287" s="184" t="n"/>
      <c r="S287" s="186">
        <f>R287+S200</f>
        <v/>
      </c>
      <c r="T287" s="184" t="n"/>
      <c r="U287" s="186">
        <f>T287+U200</f>
        <v/>
      </c>
      <c r="V287" s="188">
        <f>L287-N287-U287</f>
        <v/>
      </c>
      <c r="W287" s="186">
        <f>IF(L287-N287-U287-V287=0,"","Error")</f>
        <v/>
      </c>
    </row>
    <row r="288" ht="13" customHeight="1">
      <c r="A288" s="15" t="n"/>
      <c r="B288" s="18" t="n"/>
      <c r="C288" s="21" t="n">
        <v>71005</v>
      </c>
      <c r="D288" s="22" t="inlineStr">
        <is>
          <t>ផលពីការលក់ទំនិញរឹបអូស និងទំនិញគ្មានការទាមទារ</t>
        </is>
      </c>
      <c r="E288" s="50" t="inlineStr">
        <is>
          <t>AUC</t>
        </is>
      </c>
      <c r="F288" s="184" t="n"/>
      <c r="G288" s="185" t="n"/>
      <c r="H288" s="185" t="n"/>
      <c r="I288" s="185" t="n"/>
      <c r="J288" s="186" t="n"/>
      <c r="K288" s="184" t="n">
        <v>0</v>
      </c>
      <c r="L288" s="186">
        <f>K288+L201</f>
        <v/>
      </c>
      <c r="M288" s="184" t="n">
        <v>0</v>
      </c>
      <c r="N288" s="186">
        <f>M288+N201</f>
        <v/>
      </c>
      <c r="O288" s="184" t="n"/>
      <c r="P288" s="186">
        <f>O288+P201</f>
        <v/>
      </c>
      <c r="Q288" s="187">
        <f>N288+P288</f>
        <v/>
      </c>
      <c r="R288" s="184" t="n"/>
      <c r="S288" s="186">
        <f>R288+S201</f>
        <v/>
      </c>
      <c r="T288" s="184" t="n"/>
      <c r="U288" s="186">
        <f>T288+U201</f>
        <v/>
      </c>
      <c r="V288" s="188">
        <f>L288-N288-U288</f>
        <v/>
      </c>
      <c r="W288" s="186">
        <f>IF(L288-N288-U288-V288=0,"","Error")</f>
        <v/>
      </c>
    </row>
    <row r="289" ht="13" customHeight="1">
      <c r="A289" s="15" t="n"/>
      <c r="B289" s="18" t="n"/>
      <c r="C289" s="21" t="n">
        <v>71006</v>
      </c>
      <c r="D289" s="22" t="inlineStr">
        <is>
          <t>ពិន័យផ្សេងៗលើការនាំចូល</t>
        </is>
      </c>
      <c r="E289" s="50" t="inlineStr">
        <is>
          <t>PIM</t>
        </is>
      </c>
      <c r="F289" s="184" t="n"/>
      <c r="G289" s="185" t="n"/>
      <c r="H289" s="185" t="n"/>
      <c r="I289" s="185" t="n"/>
      <c r="J289" s="186" t="n"/>
      <c r="K289" s="184" t="n">
        <v>0</v>
      </c>
      <c r="L289" s="186">
        <f>K289+L202</f>
        <v/>
      </c>
      <c r="M289" s="184" t="n">
        <v>0</v>
      </c>
      <c r="N289" s="186">
        <f>M289+N202</f>
        <v/>
      </c>
      <c r="O289" s="184" t="n"/>
      <c r="P289" s="186">
        <f>O289+P202</f>
        <v/>
      </c>
      <c r="Q289" s="187">
        <f>N289+P289</f>
        <v/>
      </c>
      <c r="R289" s="184" t="n"/>
      <c r="S289" s="186">
        <f>R289+S202</f>
        <v/>
      </c>
      <c r="T289" s="184" t="n"/>
      <c r="U289" s="186">
        <f>T289+U202</f>
        <v/>
      </c>
      <c r="V289" s="188">
        <f>L289-N289-U289</f>
        <v/>
      </c>
      <c r="W289" s="186">
        <f>IF(L289-N289-U289-V289=0,"","Error")</f>
        <v/>
      </c>
    </row>
    <row r="290" ht="14" customHeight="1" thickBot="1">
      <c r="A290" s="15" t="n"/>
      <c r="B290" s="24" t="n"/>
      <c r="C290" s="55" t="n">
        <v>71007</v>
      </c>
      <c r="D290" s="56" t="inlineStr">
        <is>
          <t>ពន្ធនាំចូល (ជាបន្ទុករបស់រដ្ឋ)</t>
        </is>
      </c>
      <c r="E290" s="57" t="inlineStr">
        <is>
          <t>CRP</t>
        </is>
      </c>
      <c r="F290" s="107" t="n"/>
      <c r="G290" s="108" t="n"/>
      <c r="H290" s="108" t="n"/>
      <c r="I290" s="108" t="n"/>
      <c r="J290" s="109" t="n"/>
      <c r="K290" s="107" t="n">
        <v>0</v>
      </c>
      <c r="L290" s="109">
        <f>K290+L203</f>
        <v/>
      </c>
      <c r="M290" s="107" t="n">
        <v>0</v>
      </c>
      <c r="N290" s="109">
        <f>M290+N203</f>
        <v/>
      </c>
      <c r="O290" s="107" t="n"/>
      <c r="P290" s="109">
        <f>O290+P203</f>
        <v/>
      </c>
      <c r="Q290" s="110">
        <f>N290+P290</f>
        <v/>
      </c>
      <c r="R290" s="107" t="n"/>
      <c r="S290" s="109">
        <f>R290+S203</f>
        <v/>
      </c>
      <c r="T290" s="107" t="n"/>
      <c r="U290" s="109">
        <f>T290+U203</f>
        <v/>
      </c>
      <c r="V290" s="111">
        <f>L290-N290-U290</f>
        <v/>
      </c>
      <c r="W290" s="109">
        <f>IF(L290-N290-U290-V290=0,"","Error")</f>
        <v/>
      </c>
    </row>
    <row r="291" ht="13" customHeight="1">
      <c r="A291" s="15" t="n"/>
      <c r="B291" s="19" t="inlineStr">
        <is>
          <t>7101</t>
        </is>
      </c>
      <c r="C291" s="20" t="n">
        <v>71011</v>
      </c>
      <c r="D291" s="16" t="inlineStr">
        <is>
          <t>អាករលើការនាំចេញឈើ</t>
        </is>
      </c>
      <c r="E291" s="49" t="inlineStr">
        <is>
          <t>ETW</t>
        </is>
      </c>
      <c r="F291" s="97" t="n"/>
      <c r="G291" s="98" t="n"/>
      <c r="H291" s="98" t="n"/>
      <c r="I291" s="98" t="n"/>
      <c r="J291" s="99" t="n"/>
      <c r="K291" s="97" t="n">
        <v>0</v>
      </c>
      <c r="L291" s="99">
        <f>K291+L204</f>
        <v/>
      </c>
      <c r="M291" s="97" t="n">
        <v>0</v>
      </c>
      <c r="N291" s="99">
        <f>M291+N204</f>
        <v/>
      </c>
      <c r="O291" s="97" t="n"/>
      <c r="P291" s="99">
        <f>O291+P204</f>
        <v/>
      </c>
      <c r="Q291" s="100">
        <f>N291+P291</f>
        <v/>
      </c>
      <c r="R291" s="97" t="n"/>
      <c r="S291" s="99">
        <f>R291+S204</f>
        <v/>
      </c>
      <c r="T291" s="97" t="n"/>
      <c r="U291" s="99">
        <f>T291+U204</f>
        <v/>
      </c>
      <c r="V291" s="101">
        <f>L291-N291-U291</f>
        <v/>
      </c>
      <c r="W291" s="99">
        <f>IF(L291-N291-U291-V291=0,"","Error")</f>
        <v/>
      </c>
    </row>
    <row r="292" ht="13" customHeight="1">
      <c r="A292" s="15" t="n"/>
      <c r="B292" s="18" t="n"/>
      <c r="C292" s="21" t="n">
        <v>71012</v>
      </c>
      <c r="D292" s="22" t="inlineStr">
        <is>
          <t>អាករលើការនាំចេញកៅស៊ូ</t>
        </is>
      </c>
      <c r="E292" s="50" t="inlineStr">
        <is>
          <t>ETR</t>
        </is>
      </c>
      <c r="F292" s="184" t="n"/>
      <c r="G292" s="185" t="n"/>
      <c r="H292" s="185" t="n"/>
      <c r="I292" s="185" t="n"/>
      <c r="J292" s="186" t="n"/>
      <c r="K292" s="184" t="n">
        <v>0</v>
      </c>
      <c r="L292" s="186">
        <f>K292+L205</f>
        <v/>
      </c>
      <c r="M292" s="184" t="n">
        <v>0</v>
      </c>
      <c r="N292" s="186">
        <f>M292+N205</f>
        <v/>
      </c>
      <c r="O292" s="184" t="n"/>
      <c r="P292" s="186">
        <f>O292+P205</f>
        <v/>
      </c>
      <c r="Q292" s="187">
        <f>N292+P292</f>
        <v/>
      </c>
      <c r="R292" s="184" t="n"/>
      <c r="S292" s="186">
        <f>R292+S205</f>
        <v/>
      </c>
      <c r="T292" s="184" t="n"/>
      <c r="U292" s="186">
        <f>T292+U205</f>
        <v/>
      </c>
      <c r="V292" s="188">
        <f>L292-N292-U292</f>
        <v/>
      </c>
      <c r="W292" s="186">
        <f>IF(L292-N292-U292-V292=0,"","Error")</f>
        <v/>
      </c>
    </row>
    <row r="293" ht="13" customHeight="1">
      <c r="A293" s="15" t="n"/>
      <c r="B293" s="18" t="n"/>
      <c r="C293" s="21" t="n">
        <v>71013</v>
      </c>
      <c r="D293" s="22" t="inlineStr">
        <is>
          <t>អាករលើការនាំចេញផលិតផលតេលសិលា</t>
        </is>
      </c>
      <c r="E293" s="50" t="inlineStr">
        <is>
          <t>ETP</t>
        </is>
      </c>
      <c r="F293" s="184" t="n"/>
      <c r="G293" s="185" t="n"/>
      <c r="H293" s="185" t="n"/>
      <c r="I293" s="185" t="n"/>
      <c r="J293" s="186" t="n"/>
      <c r="K293" s="184" t="n">
        <v>0</v>
      </c>
      <c r="L293" s="186">
        <f>K293+L206</f>
        <v/>
      </c>
      <c r="M293" s="184" t="n">
        <v>0</v>
      </c>
      <c r="N293" s="186">
        <f>M293+N206</f>
        <v/>
      </c>
      <c r="O293" s="184" t="n"/>
      <c r="P293" s="186">
        <f>O293+P206</f>
        <v/>
      </c>
      <c r="Q293" s="187">
        <f>N293+P293</f>
        <v/>
      </c>
      <c r="R293" s="184" t="n"/>
      <c r="S293" s="186">
        <f>R293+S206</f>
        <v/>
      </c>
      <c r="T293" s="184" t="n"/>
      <c r="U293" s="186">
        <f>T293+U206</f>
        <v/>
      </c>
      <c r="V293" s="188">
        <f>L293-N293-U293</f>
        <v/>
      </c>
      <c r="W293" s="186">
        <f>IF(L293-N293-U293-V293=0,"","Error")</f>
        <v/>
      </c>
    </row>
    <row r="294" ht="13" customHeight="1">
      <c r="A294" s="15" t="n"/>
      <c r="B294" s="18" t="n"/>
      <c r="C294" s="21" t="n">
        <v>71014</v>
      </c>
      <c r="D294" s="22" t="inlineStr">
        <is>
          <t>អាករលើការនាំចេញទំនិញផ្សេងៗ</t>
        </is>
      </c>
      <c r="E294" s="50" t="inlineStr">
        <is>
          <t>ETO</t>
        </is>
      </c>
      <c r="F294" s="184" t="n"/>
      <c r="G294" s="185" t="n"/>
      <c r="H294" s="185" t="n"/>
      <c r="I294" s="185" t="n"/>
      <c r="J294" s="186" t="n"/>
      <c r="K294" s="184" t="n">
        <v>0</v>
      </c>
      <c r="L294" s="186">
        <f>K294+L207</f>
        <v/>
      </c>
      <c r="M294" s="184" t="n">
        <v>0</v>
      </c>
      <c r="N294" s="186">
        <f>M294+N207</f>
        <v/>
      </c>
      <c r="O294" s="184" t="n"/>
      <c r="P294" s="186">
        <f>O294+P207</f>
        <v/>
      </c>
      <c r="Q294" s="187">
        <f>N294+P294</f>
        <v/>
      </c>
      <c r="R294" s="184" t="n"/>
      <c r="S294" s="186">
        <f>R294+S207</f>
        <v/>
      </c>
      <c r="T294" s="184" t="n"/>
      <c r="U294" s="186">
        <f>T294+U207</f>
        <v/>
      </c>
      <c r="V294" s="188">
        <f>L294-N294-U294</f>
        <v/>
      </c>
      <c r="W294" s="186">
        <f>IF(L294-N294-U294-V294=0,"","Error")</f>
        <v/>
      </c>
    </row>
    <row r="295" ht="14" customHeight="1" thickBot="1">
      <c r="A295" s="81" t="n"/>
      <c r="B295" s="24" t="n"/>
      <c r="C295" s="55" t="n">
        <v>71016</v>
      </c>
      <c r="D295" s="56" t="inlineStr">
        <is>
          <t>ពិន័យផ្សេងៗលើការនាំចេញ</t>
        </is>
      </c>
      <c r="E295" s="57" t="inlineStr">
        <is>
          <t>PEX</t>
        </is>
      </c>
      <c r="F295" s="107" t="n"/>
      <c r="G295" s="108" t="n"/>
      <c r="H295" s="108" t="n"/>
      <c r="I295" s="108" t="n"/>
      <c r="J295" s="109" t="n"/>
      <c r="K295" s="107" t="n">
        <v>0</v>
      </c>
      <c r="L295" s="109">
        <f>K295+L208</f>
        <v/>
      </c>
      <c r="M295" s="107" t="n">
        <v>0</v>
      </c>
      <c r="N295" s="109">
        <f>M295+N208</f>
        <v/>
      </c>
      <c r="O295" s="107" t="n"/>
      <c r="P295" s="109">
        <f>O295+P208</f>
        <v/>
      </c>
      <c r="Q295" s="110">
        <f>N295+P295</f>
        <v/>
      </c>
      <c r="R295" s="107" t="n"/>
      <c r="S295" s="109">
        <f>R295+S208</f>
        <v/>
      </c>
      <c r="T295" s="107" t="n"/>
      <c r="U295" s="109">
        <f>T295+U208</f>
        <v/>
      </c>
      <c r="V295" s="111">
        <f>L295-N295-U295</f>
        <v/>
      </c>
      <c r="W295" s="109">
        <f>IF(L295-N295-U295-V295=0,"","Error")</f>
        <v/>
      </c>
    </row>
    <row r="296" ht="14" customHeight="1" thickBot="1">
      <c r="A296" s="25" t="inlineStr">
        <is>
          <t>73</t>
        </is>
      </c>
      <c r="B296" s="19" t="inlineStr">
        <is>
          <t>7301</t>
        </is>
      </c>
      <c r="C296" s="26" t="n">
        <v>73011</v>
      </c>
      <c r="D296" s="36" t="inlineStr">
        <is>
          <t>ការលក់សម្ភារបរិក្ខារ សម្ភារខូចខាត សម្ភារសិក្សា</t>
        </is>
      </c>
      <c r="E296" s="58" t="inlineStr">
        <is>
          <t>SOS</t>
        </is>
      </c>
      <c r="F296" s="189" t="n"/>
      <c r="G296" s="190" t="n"/>
      <c r="H296" s="190" t="n"/>
      <c r="I296" s="190" t="n"/>
      <c r="J296" s="114" t="n"/>
      <c r="K296" s="189" t="n">
        <v>0</v>
      </c>
      <c r="L296" s="114">
        <f>K296+L209</f>
        <v/>
      </c>
      <c r="M296" s="189" t="n">
        <v>0</v>
      </c>
      <c r="N296" s="114">
        <f>M296+N209</f>
        <v/>
      </c>
      <c r="O296" s="189" t="n"/>
      <c r="P296" s="114">
        <f>O296+P209</f>
        <v/>
      </c>
      <c r="Q296" s="115">
        <f>N296+P296</f>
        <v/>
      </c>
      <c r="R296" s="189" t="n"/>
      <c r="S296" s="114">
        <f>R296+S209</f>
        <v/>
      </c>
      <c r="T296" s="189" t="n"/>
      <c r="U296" s="114">
        <f>T296+U209</f>
        <v/>
      </c>
      <c r="V296" s="191">
        <f>L296-N296-U296</f>
        <v/>
      </c>
      <c r="W296" s="114">
        <f>IF(L296-N296-U296-V296=0,"","Error")</f>
        <v/>
      </c>
    </row>
    <row r="297" ht="14" customHeight="1" thickBot="1">
      <c r="A297" s="23" t="n"/>
      <c r="B297" s="18" t="n"/>
      <c r="C297" s="143" t="inlineStr">
        <is>
          <t>73012</t>
        </is>
      </c>
      <c r="D297" s="128" t="inlineStr">
        <is>
          <t>សរុបលក់ឯកសារ លតាប័ត្រ និងលិខិតបោះពុម្ពផ្សេងៗ</t>
        </is>
      </c>
      <c r="E297" s="90" t="n"/>
      <c r="F297" s="118" t="n"/>
      <c r="G297" s="119">
        <f>SUM(G298:G302)</f>
        <v/>
      </c>
      <c r="H297" s="119">
        <f>SUM(H298:H302)</f>
        <v/>
      </c>
      <c r="I297" s="119">
        <f>SUM(I298:I302)</f>
        <v/>
      </c>
      <c r="J297" s="120">
        <f>SUM(J298:J302)</f>
        <v/>
      </c>
      <c r="K297" s="118">
        <f>SUM(K298:K302)</f>
        <v/>
      </c>
      <c r="L297" s="120">
        <f>SUM(L298:L302)</f>
        <v/>
      </c>
      <c r="M297" s="118">
        <f>SUM(M298:M302)</f>
        <v/>
      </c>
      <c r="N297" s="120">
        <f>SUM(N298:N302)</f>
        <v/>
      </c>
      <c r="O297" s="118">
        <f>SUM(O298:O302)</f>
        <v/>
      </c>
      <c r="P297" s="120">
        <f>SUM(P298:P302)</f>
        <v/>
      </c>
      <c r="Q297" s="121">
        <f>SUM(Q298:Q302)</f>
        <v/>
      </c>
      <c r="R297" s="118">
        <f>SUM(R298:R302)</f>
        <v/>
      </c>
      <c r="S297" s="120">
        <f>SUM(S298:S302)</f>
        <v/>
      </c>
      <c r="T297" s="118">
        <f>SUM(T298:T302)</f>
        <v/>
      </c>
      <c r="U297" s="120">
        <f>SUM(U298:U302)</f>
        <v/>
      </c>
      <c r="V297" s="122">
        <f>SUM(V298:V302)</f>
        <v/>
      </c>
      <c r="W297" s="120">
        <f>IF(L297-N297-U297-V297=0,"","Error")</f>
        <v/>
      </c>
    </row>
    <row r="298" ht="13" customHeight="1">
      <c r="A298" s="23" t="n"/>
      <c r="B298" s="18" t="n"/>
      <c r="C298" s="127" t="n"/>
      <c r="D298" s="14" t="inlineStr">
        <is>
          <t>កម្រៃលតាប័ត្ររថយន្ដ</t>
        </is>
      </c>
      <c r="E298" s="59" t="inlineStr">
        <is>
          <t>VVF</t>
        </is>
      </c>
      <c r="F298" s="192" t="n"/>
      <c r="G298" s="193" t="n"/>
      <c r="H298" s="193" t="n"/>
      <c r="I298" s="193" t="n"/>
      <c r="J298" s="194" t="n"/>
      <c r="K298" s="192" t="n">
        <v>0</v>
      </c>
      <c r="L298" s="194">
        <f>K298+L211</f>
        <v/>
      </c>
      <c r="M298" s="192" t="n">
        <v>0</v>
      </c>
      <c r="N298" s="194">
        <f>M298+N211</f>
        <v/>
      </c>
      <c r="O298" s="192" t="n"/>
      <c r="P298" s="194">
        <f>O298+P211</f>
        <v/>
      </c>
      <c r="Q298" s="195">
        <f>N298+P298</f>
        <v/>
      </c>
      <c r="R298" s="192" t="n"/>
      <c r="S298" s="194">
        <f>R298+S211</f>
        <v/>
      </c>
      <c r="T298" s="192" t="n"/>
      <c r="U298" s="194">
        <f>T298+U211</f>
        <v/>
      </c>
      <c r="V298" s="196">
        <f>L298-N298-U298</f>
        <v/>
      </c>
      <c r="W298" s="194">
        <f>IF(L298-N298-U298-V298=0,"","Error")</f>
        <v/>
      </c>
    </row>
    <row r="299" ht="13" customHeight="1">
      <c r="A299" s="23" t="n"/>
      <c r="B299" s="18" t="n"/>
      <c r="C299" s="127" t="n"/>
      <c r="D299" s="6" t="inlineStr">
        <is>
          <t>កម្រៃត្រាពន្ធគយ</t>
        </is>
      </c>
      <c r="E299" s="60" t="inlineStr">
        <is>
          <t>CSF</t>
        </is>
      </c>
      <c r="F299" s="150" t="n"/>
      <c r="G299" s="151" t="n"/>
      <c r="H299" s="151" t="n"/>
      <c r="I299" s="151" t="n"/>
      <c r="J299" s="152" t="n"/>
      <c r="K299" s="150" t="n">
        <v>132000</v>
      </c>
      <c r="L299" s="152">
        <f>K299+L212</f>
        <v/>
      </c>
      <c r="M299" s="150" t="n">
        <v>0</v>
      </c>
      <c r="N299" s="152">
        <f>M299+N212</f>
        <v/>
      </c>
      <c r="O299" s="150" t="n"/>
      <c r="P299" s="152">
        <f>O299+P212</f>
        <v/>
      </c>
      <c r="Q299" s="153">
        <f>N299+P299</f>
        <v/>
      </c>
      <c r="R299" s="150" t="n"/>
      <c r="S299" s="152">
        <f>R299+S212</f>
        <v/>
      </c>
      <c r="T299" s="150" t="n"/>
      <c r="U299" s="152">
        <f>T299+U212</f>
        <v/>
      </c>
      <c r="V299" s="154">
        <f>L299-N299-U299</f>
        <v/>
      </c>
      <c r="W299" s="152">
        <f>IF(L299-N299-U299-V299=0,"","Error")</f>
        <v/>
      </c>
    </row>
    <row r="300" ht="13" customHeight="1">
      <c r="A300" s="23" t="n"/>
      <c r="B300" s="18" t="n"/>
      <c r="C300" s="127" t="n"/>
      <c r="D300" s="6" t="inlineStr">
        <is>
          <t>កម្រៃតែមប្រិ៍អាករ</t>
        </is>
      </c>
      <c r="E300" s="60" t="inlineStr">
        <is>
          <t>STF</t>
        </is>
      </c>
      <c r="F300" s="150" t="n"/>
      <c r="G300" s="151" t="n"/>
      <c r="H300" s="151" t="n"/>
      <c r="I300" s="151" t="n"/>
      <c r="J300" s="152" t="n"/>
      <c r="K300" s="150" t="n">
        <v>0</v>
      </c>
      <c r="L300" s="152">
        <f>K300+L213</f>
        <v/>
      </c>
      <c r="M300" s="150" t="n">
        <v>0</v>
      </c>
      <c r="N300" s="152">
        <f>M300+N213</f>
        <v/>
      </c>
      <c r="O300" s="150" t="n"/>
      <c r="P300" s="152">
        <f>O300+P213</f>
        <v/>
      </c>
      <c r="Q300" s="153">
        <f>N300+P300</f>
        <v/>
      </c>
      <c r="R300" s="150" t="n"/>
      <c r="S300" s="152">
        <f>R300+S213</f>
        <v/>
      </c>
      <c r="T300" s="150" t="n"/>
      <c r="U300" s="152">
        <f>T300+U213</f>
        <v/>
      </c>
      <c r="V300" s="154">
        <f>L300-N300-U300</f>
        <v/>
      </c>
      <c r="W300" s="152">
        <f>IF(L300-N300-U300-V300=0,"","Error")</f>
        <v/>
      </c>
    </row>
    <row r="301" ht="13" customHeight="1">
      <c r="A301" s="23" t="n"/>
      <c r="B301" s="18" t="n"/>
      <c r="C301" s="127" t="n"/>
      <c r="D301" s="6" t="inlineStr">
        <is>
          <t>កម្រៃបណ្ណដឹកជញ្ជូនទំនិញ</t>
        </is>
      </c>
      <c r="E301" s="60" t="inlineStr">
        <is>
          <t>TSF</t>
        </is>
      </c>
      <c r="F301" s="150" t="n"/>
      <c r="G301" s="151" t="n"/>
      <c r="H301" s="151" t="n"/>
      <c r="I301" s="151" t="n"/>
      <c r="J301" s="152" t="n"/>
      <c r="K301" s="150" t="n">
        <v>2000</v>
      </c>
      <c r="L301" s="152">
        <f>K301+L214</f>
        <v/>
      </c>
      <c r="M301" s="150" t="n">
        <v>0</v>
      </c>
      <c r="N301" s="152">
        <f>M301+N214</f>
        <v/>
      </c>
      <c r="O301" s="150" t="n"/>
      <c r="P301" s="152">
        <f>O301+P214</f>
        <v/>
      </c>
      <c r="Q301" s="153">
        <f>N301+P301</f>
        <v/>
      </c>
      <c r="R301" s="150" t="n"/>
      <c r="S301" s="152">
        <f>R301+S214</f>
        <v/>
      </c>
      <c r="T301" s="150" t="n"/>
      <c r="U301" s="152">
        <f>T301+U214</f>
        <v/>
      </c>
      <c r="V301" s="154">
        <f>L301-N301-U301</f>
        <v/>
      </c>
      <c r="W301" s="152">
        <f>IF(L301-N301-U301-V301=0,"","Error")</f>
        <v/>
      </c>
    </row>
    <row r="302" ht="13" customHeight="1">
      <c r="A302" s="23" t="n"/>
      <c r="B302" s="18" t="n"/>
      <c r="C302" s="127" t="n"/>
      <c r="D302" s="7" t="inlineStr">
        <is>
          <t>កម្រៃសៀលកុងតឺន័រ</t>
        </is>
      </c>
      <c r="E302" s="61" t="inlineStr">
        <is>
          <t>CCS</t>
        </is>
      </c>
      <c r="F302" s="197" t="n"/>
      <c r="G302" s="198" t="n"/>
      <c r="H302" s="198" t="n"/>
      <c r="I302" s="198" t="n"/>
      <c r="J302" s="199" t="n"/>
      <c r="K302" s="197" t="n">
        <v>0</v>
      </c>
      <c r="L302" s="199">
        <f>K302+L215</f>
        <v/>
      </c>
      <c r="M302" s="197" t="n">
        <v>0</v>
      </c>
      <c r="N302" s="199">
        <f>M302+N215</f>
        <v/>
      </c>
      <c r="O302" s="197" t="n"/>
      <c r="P302" s="199">
        <f>O302+P215</f>
        <v/>
      </c>
      <c r="Q302" s="200">
        <f>N302+P302</f>
        <v/>
      </c>
      <c r="R302" s="197" t="n"/>
      <c r="S302" s="199">
        <f>R302+S215</f>
        <v/>
      </c>
      <c r="T302" s="197" t="n"/>
      <c r="U302" s="199">
        <f>T302+U215</f>
        <v/>
      </c>
      <c r="V302" s="201">
        <f>L302-N302-U302</f>
        <v/>
      </c>
      <c r="W302" s="199">
        <f>IF(L302-N302-U302-V302=0,"","Error")</f>
        <v/>
      </c>
    </row>
    <row r="303" ht="13" customHeight="1">
      <c r="A303" s="15" t="n"/>
      <c r="B303" s="18" t="n"/>
      <c r="C303" s="21" t="n">
        <v>73013</v>
      </c>
      <c r="D303" s="22" t="inlineStr">
        <is>
          <t>ផលបានពីការលក់ទ្រព្យសម្បត្តិកំទេចកំទី</t>
        </is>
      </c>
      <c r="E303" s="62" t="inlineStr">
        <is>
          <t>SOM</t>
        </is>
      </c>
      <c r="F303" s="184" t="n"/>
      <c r="G303" s="185" t="n"/>
      <c r="H303" s="185" t="n"/>
      <c r="I303" s="185" t="n"/>
      <c r="J303" s="186" t="n"/>
      <c r="K303" s="184" t="n">
        <v>0</v>
      </c>
      <c r="L303" s="186">
        <f>K303+L216</f>
        <v/>
      </c>
      <c r="M303" s="184" t="n">
        <v>0</v>
      </c>
      <c r="N303" s="186">
        <f>M303+N216</f>
        <v/>
      </c>
      <c r="O303" s="184" t="n"/>
      <c r="P303" s="186">
        <f>O303+P216</f>
        <v/>
      </c>
      <c r="Q303" s="187">
        <f>N303+P303</f>
        <v/>
      </c>
      <c r="R303" s="184" t="n"/>
      <c r="S303" s="186">
        <f>R303+S216</f>
        <v/>
      </c>
      <c r="T303" s="184" t="n"/>
      <c r="U303" s="186">
        <f>T303+U216</f>
        <v/>
      </c>
      <c r="V303" s="188">
        <f>L303-N303-U303</f>
        <v/>
      </c>
      <c r="W303" s="186">
        <f>IF(L303-N303-U303-V303=0,"","Error")</f>
        <v/>
      </c>
    </row>
    <row r="304" ht="13" customHeight="1">
      <c r="A304" s="15" t="n"/>
      <c r="B304" s="18" t="n"/>
      <c r="C304" s="21" t="n">
        <v>73015</v>
      </c>
      <c r="D304" s="22" t="inlineStr">
        <is>
          <t>ការលក់មធ្យោបាយដឹកជញ្ជូន និងគ្រឿងចក្រចាស់ៗ ឬខូច</t>
        </is>
      </c>
      <c r="E304" s="62" t="inlineStr">
        <is>
          <t>SOV</t>
        </is>
      </c>
      <c r="F304" s="184" t="n"/>
      <c r="G304" s="185" t="n"/>
      <c r="H304" s="185" t="n"/>
      <c r="I304" s="185" t="n"/>
      <c r="J304" s="186" t="n"/>
      <c r="K304" s="184" t="n">
        <v>0</v>
      </c>
      <c r="L304" s="186">
        <f>K304+L217</f>
        <v/>
      </c>
      <c r="M304" s="184" t="n">
        <v>0</v>
      </c>
      <c r="N304" s="186">
        <f>M304+N217</f>
        <v/>
      </c>
      <c r="O304" s="184" t="n"/>
      <c r="P304" s="186">
        <f>O304+P217</f>
        <v/>
      </c>
      <c r="Q304" s="187">
        <f>N304+P304</f>
        <v/>
      </c>
      <c r="R304" s="184" t="n"/>
      <c r="S304" s="186">
        <f>R304+S217</f>
        <v/>
      </c>
      <c r="T304" s="184" t="n"/>
      <c r="U304" s="186">
        <f>T304+U217</f>
        <v/>
      </c>
      <c r="V304" s="188">
        <f>L304-N304-U304</f>
        <v/>
      </c>
      <c r="W304" s="186">
        <f>IF(L304-N304-U304-V304=0,"","Error")</f>
        <v/>
      </c>
    </row>
    <row r="305" ht="13" customHeight="1">
      <c r="A305" s="15" t="n"/>
      <c r="B305" s="18" t="n"/>
      <c r="C305" s="21" t="n">
        <v>73016</v>
      </c>
      <c r="D305" s="22" t="inlineStr">
        <is>
          <t>ការលក់ឧបករណ៍អេឡិចត្រូនិចចាស់ៗ ឬ ខូច</t>
        </is>
      </c>
      <c r="E305" s="62" t="inlineStr">
        <is>
          <t>SOD</t>
        </is>
      </c>
      <c r="F305" s="184" t="n"/>
      <c r="G305" s="185" t="n"/>
      <c r="H305" s="185" t="n"/>
      <c r="I305" s="185" t="n"/>
      <c r="J305" s="186" t="n"/>
      <c r="K305" s="184" t="n">
        <v>0</v>
      </c>
      <c r="L305" s="186">
        <f>K305+L218</f>
        <v/>
      </c>
      <c r="M305" s="184" t="n">
        <v>0</v>
      </c>
      <c r="N305" s="186">
        <f>M305+N218</f>
        <v/>
      </c>
      <c r="O305" s="184" t="n"/>
      <c r="P305" s="186">
        <f>O305+P218</f>
        <v/>
      </c>
      <c r="Q305" s="187">
        <f>N305+P305</f>
        <v/>
      </c>
      <c r="R305" s="184" t="n"/>
      <c r="S305" s="186">
        <f>R305+S218</f>
        <v/>
      </c>
      <c r="T305" s="184" t="n"/>
      <c r="U305" s="186">
        <f>T305+U218</f>
        <v/>
      </c>
      <c r="V305" s="188">
        <f>L305-N305-U305</f>
        <v/>
      </c>
      <c r="W305" s="186">
        <f>IF(L305-N305-U305-V305=0,"","Error")</f>
        <v/>
      </c>
    </row>
    <row r="306" ht="13" customHeight="1">
      <c r="A306" s="15" t="n"/>
      <c r="B306" s="18" t="n"/>
      <c r="C306" s="21" t="n">
        <v>73017</v>
      </c>
      <c r="D306" s="22" t="inlineStr">
        <is>
          <t>ការលក់ឧបករណ៍អគ្គិសនីចាស់ៗ ឬ ខូច</t>
        </is>
      </c>
      <c r="E306" s="62" t="inlineStr">
        <is>
          <t>SOE</t>
        </is>
      </c>
      <c r="F306" s="184" t="n"/>
      <c r="G306" s="185" t="n"/>
      <c r="H306" s="185" t="n"/>
      <c r="I306" s="185" t="n"/>
      <c r="J306" s="186" t="n"/>
      <c r="K306" s="184" t="n">
        <v>0</v>
      </c>
      <c r="L306" s="186">
        <f>K306+L219</f>
        <v/>
      </c>
      <c r="M306" s="184" t="n">
        <v>0</v>
      </c>
      <c r="N306" s="186">
        <f>M306+N219</f>
        <v/>
      </c>
      <c r="O306" s="184" t="n"/>
      <c r="P306" s="186">
        <f>O306+P219</f>
        <v/>
      </c>
      <c r="Q306" s="187">
        <f>N306+P306</f>
        <v/>
      </c>
      <c r="R306" s="184" t="n"/>
      <c r="S306" s="186">
        <f>R306+S219</f>
        <v/>
      </c>
      <c r="T306" s="184" t="n"/>
      <c r="U306" s="186">
        <f>T306+U219</f>
        <v/>
      </c>
      <c r="V306" s="188">
        <f>L306-N306-U306</f>
        <v/>
      </c>
      <c r="W306" s="186">
        <f>IF(L306-N306-U306-V306=0,"","Error")</f>
        <v/>
      </c>
    </row>
    <row r="307" ht="14" customHeight="1" thickBot="1">
      <c r="A307" s="15" t="n"/>
      <c r="B307" s="24" t="n"/>
      <c r="C307" s="55" t="n">
        <v>73018</v>
      </c>
      <c r="D307" s="56" t="inlineStr">
        <is>
          <t>ការលក់ទ្រព្យសម្បត្តិនៃរដ្ឋបាលសាធារណៈផ្សេងទៀត</t>
        </is>
      </c>
      <c r="E307" s="80" t="inlineStr">
        <is>
          <t>SOO</t>
        </is>
      </c>
      <c r="F307" s="107" t="n"/>
      <c r="G307" s="108" t="n"/>
      <c r="H307" s="108" t="n"/>
      <c r="I307" s="108" t="n"/>
      <c r="J307" s="109" t="n"/>
      <c r="K307" s="107" t="n">
        <v>0</v>
      </c>
      <c r="L307" s="109">
        <f>K307+L220</f>
        <v/>
      </c>
      <c r="M307" s="107" t="n">
        <v>0</v>
      </c>
      <c r="N307" s="109">
        <f>M307+N220</f>
        <v/>
      </c>
      <c r="O307" s="107" t="n"/>
      <c r="P307" s="109">
        <f>O307+P220</f>
        <v/>
      </c>
      <c r="Q307" s="110">
        <f>N307+P307</f>
        <v/>
      </c>
      <c r="R307" s="107" t="n"/>
      <c r="S307" s="109">
        <f>R307+S220</f>
        <v/>
      </c>
      <c r="T307" s="107" t="n"/>
      <c r="U307" s="109">
        <f>T307+U220</f>
        <v/>
      </c>
      <c r="V307" s="111">
        <f>L307-N307-U307</f>
        <v/>
      </c>
      <c r="W307" s="109">
        <f>IF(L307-N307-U307-V307=0,"","Error")</f>
        <v/>
      </c>
    </row>
    <row r="308" ht="14" customHeight="1" thickBot="1">
      <c r="A308" s="15" t="n"/>
      <c r="B308" s="19" t="inlineStr">
        <is>
          <t>7302</t>
        </is>
      </c>
      <c r="C308" s="26" t="n">
        <v>73024</v>
      </c>
      <c r="D308" s="35" t="inlineStr">
        <is>
          <t>កម្រៃសេវាបង់ថ្លៃសិទ្ធិប្រឡង និងសិក្សាវគ្គជើងសាគយ</t>
        </is>
      </c>
      <c r="E308" s="63" t="inlineStr">
        <is>
          <t>CBF</t>
        </is>
      </c>
      <c r="F308" s="189" t="n"/>
      <c r="G308" s="190" t="n"/>
      <c r="H308" s="190" t="n"/>
      <c r="I308" s="190" t="n"/>
      <c r="J308" s="114" t="n"/>
      <c r="K308" s="189" t="n">
        <v>0</v>
      </c>
      <c r="L308" s="114">
        <f>K308+L221</f>
        <v/>
      </c>
      <c r="M308" s="189" t="n">
        <v>0</v>
      </c>
      <c r="N308" s="114">
        <f>M308+N221</f>
        <v/>
      </c>
      <c r="O308" s="189" t="n"/>
      <c r="P308" s="114">
        <f>O308+P221</f>
        <v/>
      </c>
      <c r="Q308" s="115">
        <f>N308+P308</f>
        <v/>
      </c>
      <c r="R308" s="189" t="n"/>
      <c r="S308" s="114">
        <f>R308+S221</f>
        <v/>
      </c>
      <c r="T308" s="189" t="n"/>
      <c r="U308" s="114">
        <f>T308+U221</f>
        <v/>
      </c>
      <c r="V308" s="191">
        <f>L308-N308-U308</f>
        <v/>
      </c>
      <c r="W308" s="114">
        <f>IF(L308-N308-U308-V308=0,"","Error")</f>
        <v/>
      </c>
    </row>
    <row r="309" ht="27" customHeight="1" thickBot="1">
      <c r="A309" s="23" t="n"/>
      <c r="B309" s="15" t="n"/>
      <c r="C309" s="126" t="n">
        <v>73028</v>
      </c>
      <c r="D30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309" s="90" t="n"/>
      <c r="F309" s="118" t="n"/>
      <c r="G309" s="119">
        <f>G310+G315+G321+G322</f>
        <v/>
      </c>
      <c r="H309" s="119">
        <f>H310+H315+H321+H322</f>
        <v/>
      </c>
      <c r="I309" s="119">
        <f>I310+I315+I321+I322</f>
        <v/>
      </c>
      <c r="J309" s="120">
        <f>J310+J315+J321+J322</f>
        <v/>
      </c>
      <c r="K309" s="118">
        <f>K310+K315+K321+K322</f>
        <v/>
      </c>
      <c r="L309" s="120">
        <f>L310+L315+L321+L322</f>
        <v/>
      </c>
      <c r="M309" s="118">
        <f>M310+M315+M321+M322</f>
        <v/>
      </c>
      <c r="N309" s="120">
        <f>N310+N315+N321+N322</f>
        <v/>
      </c>
      <c r="O309" s="118">
        <f>O310+O315+O321+O322</f>
        <v/>
      </c>
      <c r="P309" s="120">
        <f>P310+P315+P321+P322</f>
        <v/>
      </c>
      <c r="Q309" s="121">
        <f>Q310+Q315+Q321+Q322</f>
        <v/>
      </c>
      <c r="R309" s="118">
        <f>R310+R315+R321+R322</f>
        <v/>
      </c>
      <c r="S309" s="120">
        <f>S310+S315+S321+S322</f>
        <v/>
      </c>
      <c r="T309" s="118">
        <f>T310+T315+T321+T322</f>
        <v/>
      </c>
      <c r="U309" s="120">
        <f>U310+U315+U321+U322</f>
        <v/>
      </c>
      <c r="V309" s="122">
        <f>V310+V315+V321+V322</f>
        <v/>
      </c>
      <c r="W309" s="120">
        <f>IF(L309-N309-U309-V309=0,"","Error")</f>
        <v/>
      </c>
    </row>
    <row r="310" ht="14" customHeight="1" thickBot="1">
      <c r="A310" s="23" t="n"/>
      <c r="B310" s="18" t="n"/>
      <c r="C310" s="129" t="n"/>
      <c r="D310" s="141" t="inlineStr">
        <is>
          <t>សរុបកម្រៃចុះបញ្ជិកាប្រតិវេទន៍គយ</t>
        </is>
      </c>
      <c r="E310" s="142" t="n"/>
      <c r="F310" s="202" t="n"/>
      <c r="G310" s="259">
        <f>SUM(G311:G314)</f>
        <v/>
      </c>
      <c r="H310" s="259">
        <f>SUM(H311:H314)</f>
        <v/>
      </c>
      <c r="I310" s="259">
        <f>SUM(I311:I314)</f>
        <v/>
      </c>
      <c r="J310" s="260">
        <f>SUM(J311:J314)</f>
        <v/>
      </c>
      <c r="K310" s="202">
        <f>SUM(K311:K314)</f>
        <v/>
      </c>
      <c r="L310" s="260">
        <f>SUM(L311:L314)</f>
        <v/>
      </c>
      <c r="M310" s="202">
        <f>SUM(M311:M314)</f>
        <v/>
      </c>
      <c r="N310" s="260">
        <f>SUM(N311:N314)</f>
        <v/>
      </c>
      <c r="O310" s="202">
        <f>SUM(O311:O314)</f>
        <v/>
      </c>
      <c r="P310" s="260">
        <f>SUM(P311:P314)</f>
        <v/>
      </c>
      <c r="Q310" s="261">
        <f>SUM(Q311:Q314)</f>
        <v/>
      </c>
      <c r="R310" s="202">
        <f>SUM(R311:R314)</f>
        <v/>
      </c>
      <c r="S310" s="260">
        <f>SUM(S311:S314)</f>
        <v/>
      </c>
      <c r="T310" s="202">
        <f>SUM(T311:T314)</f>
        <v/>
      </c>
      <c r="U310" s="260">
        <f>SUM(U311:U314)</f>
        <v/>
      </c>
      <c r="V310" s="262">
        <f>SUM(V311:V314)</f>
        <v/>
      </c>
      <c r="W310" s="260">
        <f>IF(L310-N310-U310-V310=0,"","Error")</f>
        <v/>
      </c>
    </row>
    <row r="311" ht="26" customHeight="1">
      <c r="A311" s="23" t="n"/>
      <c r="B311" s="18" t="n"/>
      <c r="C311" s="129" t="n"/>
      <c r="D311" s="34" t="inlineStr">
        <is>
          <t>កម្រៃចុះបញ្ចិកាប្រតិវេទន៍គយនាំចេញនាំចូលនិងឆ្លងកាត់ (មាតិកាចាស់)</t>
        </is>
      </c>
      <c r="E311" s="87" t="inlineStr">
        <is>
          <t>CDF</t>
        </is>
      </c>
      <c r="F311" s="208" t="n"/>
      <c r="G311" s="209" t="n"/>
      <c r="H311" s="209" t="n"/>
      <c r="I311" s="209" t="n"/>
      <c r="J311" s="210" t="n"/>
      <c r="K311" s="208" t="n">
        <v>0</v>
      </c>
      <c r="L311" s="210">
        <f>K311+L224</f>
        <v/>
      </c>
      <c r="M311" s="208" t="n">
        <v>0</v>
      </c>
      <c r="N311" s="210">
        <f>M311+N224</f>
        <v/>
      </c>
      <c r="O311" s="208" t="n"/>
      <c r="P311" s="210">
        <f>O311+P224</f>
        <v/>
      </c>
      <c r="Q311" s="211">
        <f>N311+P311</f>
        <v/>
      </c>
      <c r="R311" s="208" t="n"/>
      <c r="S311" s="210">
        <f>R311+S224</f>
        <v/>
      </c>
      <c r="T311" s="208" t="n"/>
      <c r="U311" s="210">
        <f>T311+U224</f>
        <v/>
      </c>
      <c r="V311" s="212">
        <f>L311-N311-U311</f>
        <v/>
      </c>
      <c r="W311" s="210">
        <f>IF(L311-N311-U311-V311=0,"","Error")</f>
        <v/>
      </c>
    </row>
    <row r="312" ht="26" customHeight="1">
      <c r="A312" s="23" t="n"/>
      <c r="B312" s="18" t="n"/>
      <c r="C312" s="129" t="n"/>
      <c r="D31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312" s="64" t="inlineStr">
        <is>
          <t>CDL</t>
        </is>
      </c>
      <c r="F312" s="213" t="n"/>
      <c r="G312" s="214" t="n"/>
      <c r="H312" s="214" t="n"/>
      <c r="I312" s="214" t="n"/>
      <c r="J312" s="215" t="n"/>
      <c r="K312" s="213" t="n">
        <v>168000</v>
      </c>
      <c r="L312" s="215">
        <f>K312+L225</f>
        <v/>
      </c>
      <c r="M312" s="213" t="n">
        <v>0</v>
      </c>
      <c r="N312" s="215">
        <f>M312+N225</f>
        <v/>
      </c>
      <c r="O312" s="213" t="n"/>
      <c r="P312" s="215">
        <f>O312+P225</f>
        <v/>
      </c>
      <c r="Q312" s="216">
        <f>N312+P312</f>
        <v/>
      </c>
      <c r="R312" s="213" t="n"/>
      <c r="S312" s="215">
        <f>R312+S225</f>
        <v/>
      </c>
      <c r="T312" s="213" t="n"/>
      <c r="U312" s="215">
        <f>T312+U225</f>
        <v/>
      </c>
      <c r="V312" s="217">
        <f>L312-N312-U312</f>
        <v/>
      </c>
      <c r="W312" s="215">
        <f>IF(L312-N312-U312-V312=0,"","Error")</f>
        <v/>
      </c>
    </row>
    <row r="313" ht="26" customHeight="1">
      <c r="A313" s="23" t="n"/>
      <c r="B313" s="18" t="n"/>
      <c r="C313" s="129" t="n"/>
      <c r="D31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313" s="64" t="inlineStr">
        <is>
          <t>CDO</t>
        </is>
      </c>
      <c r="F313" s="213" t="n"/>
      <c r="G313" s="214" t="n"/>
      <c r="H313" s="214" t="n"/>
      <c r="I313" s="214" t="n"/>
      <c r="J313" s="215" t="n"/>
      <c r="K313" s="213" t="n">
        <v>30000</v>
      </c>
      <c r="L313" s="215">
        <f>K313+L226</f>
        <v/>
      </c>
      <c r="M313" s="213" t="n">
        <v>0</v>
      </c>
      <c r="N313" s="215">
        <f>M313+N226</f>
        <v/>
      </c>
      <c r="O313" s="213" t="n"/>
      <c r="P313" s="215">
        <f>O313+P226</f>
        <v/>
      </c>
      <c r="Q313" s="216">
        <f>N313+P313</f>
        <v/>
      </c>
      <c r="R313" s="213" t="n"/>
      <c r="S313" s="215">
        <f>R313+S226</f>
        <v/>
      </c>
      <c r="T313" s="213" t="n"/>
      <c r="U313" s="215">
        <f>T313+U226</f>
        <v/>
      </c>
      <c r="V313" s="217">
        <f>L313-N313-U313</f>
        <v/>
      </c>
      <c r="W313" s="215">
        <f>IF(L313-N313-U313-V313=0,"","Error")</f>
        <v/>
      </c>
    </row>
    <row r="314" ht="14" customHeight="1" thickBot="1">
      <c r="A314" s="23" t="n"/>
      <c r="B314" s="18" t="n"/>
      <c r="C314" s="129" t="n"/>
      <c r="D314" s="33" t="inlineStr">
        <is>
          <t>ប្រតិវេទន៍គយទំនិញឆ្លងកាត់</t>
        </is>
      </c>
      <c r="E314" s="65" t="inlineStr">
        <is>
          <t>CDT</t>
        </is>
      </c>
      <c r="F314" s="218" t="n"/>
      <c r="G314" s="219" t="n"/>
      <c r="H314" s="219" t="n"/>
      <c r="I314" s="219" t="n"/>
      <c r="J314" s="220" t="n"/>
      <c r="K314" s="218" t="n">
        <v>0</v>
      </c>
      <c r="L314" s="220">
        <f>K314+L227</f>
        <v/>
      </c>
      <c r="M314" s="218" t="n">
        <v>0</v>
      </c>
      <c r="N314" s="220">
        <f>M314+N227</f>
        <v/>
      </c>
      <c r="O314" s="218" t="n"/>
      <c r="P314" s="220">
        <f>O314+P227</f>
        <v/>
      </c>
      <c r="Q314" s="221">
        <f>N314+P314</f>
        <v/>
      </c>
      <c r="R314" s="218" t="n"/>
      <c r="S314" s="220">
        <f>R314+S227</f>
        <v/>
      </c>
      <c r="T314" s="218" t="n"/>
      <c r="U314" s="220">
        <f>T314+U227</f>
        <v/>
      </c>
      <c r="V314" s="222">
        <f>L314-N314-U314</f>
        <v/>
      </c>
      <c r="W314" s="220">
        <f>IF(L314-N314-U314-V314=0,"","Error")</f>
        <v/>
      </c>
    </row>
    <row r="315" ht="14" customHeight="1" thickBot="1">
      <c r="A315" s="23" t="n"/>
      <c r="B315" s="18" t="n"/>
      <c r="C315" s="129" t="n"/>
      <c r="D315" s="88" t="inlineStr">
        <is>
          <t>សរុបកម្រៃបែបបទគយ</t>
        </is>
      </c>
      <c r="E315" s="89" t="inlineStr">
        <is>
          <t>CPF</t>
        </is>
      </c>
      <c r="F315" s="118" t="n"/>
      <c r="G315" s="119">
        <f>SUM(G316:G320)</f>
        <v/>
      </c>
      <c r="H315" s="119">
        <f>SUM(H316:H320)</f>
        <v/>
      </c>
      <c r="I315" s="119">
        <f>SUM(I316:I320)</f>
        <v/>
      </c>
      <c r="J315" s="120">
        <f>SUM(J316:J320)</f>
        <v/>
      </c>
      <c r="K315" s="118" t="n">
        <v>0</v>
      </c>
      <c r="L315" s="120">
        <f>SUM(L316:L320)</f>
        <v/>
      </c>
      <c r="M315" s="118" t="n">
        <v>0</v>
      </c>
      <c r="N315" s="120">
        <f>SUM(N316:N320)</f>
        <v/>
      </c>
      <c r="O315" s="118">
        <f>SUM(O316:O320)</f>
        <v/>
      </c>
      <c r="P315" s="120">
        <f>SUM(P316:P320)</f>
        <v/>
      </c>
      <c r="Q315" s="121">
        <f>SUM(Q316:Q320)</f>
        <v/>
      </c>
      <c r="R315" s="118">
        <f>SUM(R316:R320)</f>
        <v/>
      </c>
      <c r="S315" s="120">
        <f>SUM(S316:S320)</f>
        <v/>
      </c>
      <c r="T315" s="118">
        <f>SUM(T316:T320)</f>
        <v/>
      </c>
      <c r="U315" s="120">
        <f>SUM(U316:U320)</f>
        <v/>
      </c>
      <c r="V315" s="122">
        <f>SUM(V316:V320)</f>
        <v/>
      </c>
      <c r="W315" s="120">
        <f>IF(L315-N315-U315-V315=0,"","Error")</f>
        <v/>
      </c>
    </row>
    <row r="316" ht="13" customHeight="1">
      <c r="A316" s="23" t="n"/>
      <c r="B316" s="18" t="n"/>
      <c r="C316" s="129" t="n"/>
      <c r="D31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316" s="86" t="inlineStr">
        <is>
          <t>PFC</t>
        </is>
      </c>
      <c r="F316" s="223" t="n"/>
      <c r="G316" s="224" t="n"/>
      <c r="H316" s="224" t="n"/>
      <c r="I316" s="224" t="n"/>
      <c r="J316" s="225" t="n"/>
      <c r="K316" s="223" t="n">
        <v>0</v>
      </c>
      <c r="L316" s="225">
        <f>K316+L229</f>
        <v/>
      </c>
      <c r="M316" s="223" t="n">
        <v>0</v>
      </c>
      <c r="N316" s="225">
        <f>M316+N229</f>
        <v/>
      </c>
      <c r="O316" s="223" t="n"/>
      <c r="P316" s="225">
        <f>O316+P229</f>
        <v/>
      </c>
      <c r="Q316" s="226">
        <f>N316+P316</f>
        <v/>
      </c>
      <c r="R316" s="223" t="n"/>
      <c r="S316" s="225">
        <f>R316+S229</f>
        <v/>
      </c>
      <c r="T316" s="223" t="n"/>
      <c r="U316" s="225">
        <f>T316+U229</f>
        <v/>
      </c>
      <c r="V316" s="227">
        <f>L316-N316-U316</f>
        <v/>
      </c>
      <c r="W316" s="225">
        <f>IF(L316-N316-U316-V316=0,"","Error")</f>
        <v/>
      </c>
    </row>
    <row r="317" ht="26" customHeight="1">
      <c r="A317" s="23" t="n"/>
      <c r="B317" s="18" t="n"/>
      <c r="C317" s="129" t="n"/>
      <c r="D31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317" s="59" t="inlineStr">
        <is>
          <t>PFL</t>
        </is>
      </c>
      <c r="F317" s="192" t="n"/>
      <c r="G317" s="193" t="n"/>
      <c r="H317" s="193" t="n"/>
      <c r="I317" s="193" t="n"/>
      <c r="J317" s="194" t="n"/>
      <c r="K317" s="192" t="n">
        <v>0</v>
      </c>
      <c r="L317" s="194">
        <f>K317+L230</f>
        <v/>
      </c>
      <c r="M317" s="192" t="n">
        <v>0</v>
      </c>
      <c r="N317" s="194">
        <f>M317+N230</f>
        <v/>
      </c>
      <c r="O317" s="192" t="n"/>
      <c r="P317" s="194">
        <f>O317+P230</f>
        <v/>
      </c>
      <c r="Q317" s="195">
        <f>N317+P317</f>
        <v/>
      </c>
      <c r="R317" s="192" t="n"/>
      <c r="S317" s="194">
        <f>R317+S230</f>
        <v/>
      </c>
      <c r="T317" s="192" t="n"/>
      <c r="U317" s="194">
        <f>T317+U230</f>
        <v/>
      </c>
      <c r="V317" s="196">
        <f>L317-N317-U317</f>
        <v/>
      </c>
      <c r="W317" s="194">
        <f>IF(L317-N317-U317-V317=0,"","Error")</f>
        <v/>
      </c>
    </row>
    <row r="318" ht="39" customHeight="1">
      <c r="A318" s="23" t="n"/>
      <c r="B318" s="18" t="n"/>
      <c r="C318" s="129" t="n"/>
      <c r="D31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318" s="67" t="inlineStr">
        <is>
          <t>PFN</t>
        </is>
      </c>
      <c r="F318" s="228" t="n"/>
      <c r="G318" s="229" t="n"/>
      <c r="H318" s="229" t="n"/>
      <c r="I318" s="229" t="n"/>
      <c r="J318" s="230" t="n"/>
      <c r="K318" s="228" t="n">
        <v>80000</v>
      </c>
      <c r="L318" s="230">
        <f>K318+L231</f>
        <v/>
      </c>
      <c r="M318" s="228" t="n">
        <v>0</v>
      </c>
      <c r="N318" s="230">
        <f>M318+N231</f>
        <v/>
      </c>
      <c r="O318" s="228" t="n"/>
      <c r="P318" s="230">
        <f>O318+P231</f>
        <v/>
      </c>
      <c r="Q318" s="231">
        <f>N318+P318</f>
        <v/>
      </c>
      <c r="R318" s="228" t="n"/>
      <c r="S318" s="230">
        <f>R318+S231</f>
        <v/>
      </c>
      <c r="T318" s="228" t="n"/>
      <c r="U318" s="230">
        <f>T318+U231</f>
        <v/>
      </c>
      <c r="V318" s="232">
        <f>L318-N318-U318</f>
        <v/>
      </c>
      <c r="W318" s="230">
        <f>IF(L318-N318-U318-V318=0,"","Error")</f>
        <v/>
      </c>
    </row>
    <row r="319" ht="26" customHeight="1">
      <c r="A319" s="23" t="n"/>
      <c r="B319" s="18" t="n"/>
      <c r="C319" s="129" t="n"/>
      <c r="D31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319" s="68" t="inlineStr">
        <is>
          <t>PFF</t>
        </is>
      </c>
      <c r="F319" s="233" t="n"/>
      <c r="G319" s="234" t="n"/>
      <c r="H319" s="234" t="n"/>
      <c r="I319" s="234" t="n"/>
      <c r="J319" s="235" t="n"/>
      <c r="K319" s="233" t="n">
        <v>0</v>
      </c>
      <c r="L319" s="235">
        <f>K319+L232</f>
        <v/>
      </c>
      <c r="M319" s="233" t="n">
        <v>0</v>
      </c>
      <c r="N319" s="235">
        <f>M319+N232</f>
        <v/>
      </c>
      <c r="O319" s="233" t="n"/>
      <c r="P319" s="235">
        <f>O319+P232</f>
        <v/>
      </c>
      <c r="Q319" s="236">
        <f>N319+P319</f>
        <v/>
      </c>
      <c r="R319" s="233" t="n"/>
      <c r="S319" s="235">
        <f>R319+S232</f>
        <v/>
      </c>
      <c r="T319" s="233" t="n"/>
      <c r="U319" s="235">
        <f>T319+U232</f>
        <v/>
      </c>
      <c r="V319" s="237">
        <f>L319-N319-U319</f>
        <v/>
      </c>
      <c r="W319" s="235">
        <f>IF(L319-N319-U319-V319=0,"","Error")</f>
        <v/>
      </c>
    </row>
    <row r="320" ht="39" customHeight="1">
      <c r="A320" s="23" t="n"/>
      <c r="B320" s="18" t="n"/>
      <c r="C320" s="129" t="n"/>
      <c r="D32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320" s="60" t="inlineStr">
        <is>
          <t>PFP</t>
        </is>
      </c>
      <c r="F320" s="150" t="n"/>
      <c r="G320" s="151" t="n"/>
      <c r="H320" s="151" t="n"/>
      <c r="I320" s="151" t="n"/>
      <c r="J320" s="152" t="n"/>
      <c r="K320" s="150" t="n">
        <v>0</v>
      </c>
      <c r="L320" s="152">
        <f>K320+L233</f>
        <v/>
      </c>
      <c r="M320" s="150" t="n">
        <v>0</v>
      </c>
      <c r="N320" s="152">
        <f>M320+N233</f>
        <v/>
      </c>
      <c r="O320" s="150" t="n"/>
      <c r="P320" s="152">
        <f>O320+P233</f>
        <v/>
      </c>
      <c r="Q320" s="153">
        <f>N320+P320</f>
        <v/>
      </c>
      <c r="R320" s="150" t="n"/>
      <c r="S320" s="152">
        <f>R320+S233</f>
        <v/>
      </c>
      <c r="T320" s="150" t="n"/>
      <c r="U320" s="152">
        <f>T320+U233</f>
        <v/>
      </c>
      <c r="V320" s="154">
        <f>L320-N320-U320</f>
        <v/>
      </c>
      <c r="W320" s="152">
        <f>IF(L320-N320-U320-V320=0,"","Error")</f>
        <v/>
      </c>
    </row>
    <row r="321" ht="13" customHeight="1">
      <c r="A321" s="23" t="n"/>
      <c r="B321" s="18" t="n"/>
      <c r="C321" s="129" t="n"/>
      <c r="D321" s="12" t="inlineStr">
        <is>
          <t>កម្រៃប័ណ្ណសម្គាល់មធ្យោបាយដឹកជញ្ជូន</t>
        </is>
      </c>
      <c r="E321" s="59" t="inlineStr">
        <is>
          <t>TID</t>
        </is>
      </c>
      <c r="F321" s="192" t="n"/>
      <c r="G321" s="193" t="n"/>
      <c r="H321" s="193" t="n"/>
      <c r="I321" s="193" t="n"/>
      <c r="J321" s="194" t="n"/>
      <c r="K321" s="192" t="n">
        <v>0</v>
      </c>
      <c r="L321" s="194">
        <f>K321+L234</f>
        <v/>
      </c>
      <c r="M321" s="192" t="n">
        <v>0</v>
      </c>
      <c r="N321" s="194">
        <f>M321+N234</f>
        <v/>
      </c>
      <c r="O321" s="192" t="n"/>
      <c r="P321" s="194">
        <f>O321+P234</f>
        <v/>
      </c>
      <c r="Q321" s="195">
        <f>N321+P321</f>
        <v/>
      </c>
      <c r="R321" s="192" t="n"/>
      <c r="S321" s="194">
        <f>R321+S234</f>
        <v/>
      </c>
      <c r="T321" s="192" t="n"/>
      <c r="U321" s="194">
        <f>T321+U234</f>
        <v/>
      </c>
      <c r="V321" s="196">
        <f>L321-N321-U321</f>
        <v/>
      </c>
      <c r="W321" s="194">
        <f>IF(L321-N321-U321-V321=0,"","Error")</f>
        <v/>
      </c>
    </row>
    <row r="322" ht="27" customHeight="1" thickBot="1">
      <c r="A322" s="23" t="n"/>
      <c r="B322" s="24" t="n"/>
      <c r="C322" s="140" t="n"/>
      <c r="D32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322" s="69" t="inlineStr">
        <is>
          <t>VAF</t>
        </is>
      </c>
      <c r="F322" s="238" t="n"/>
      <c r="G322" s="239" t="n"/>
      <c r="H322" s="239" t="n"/>
      <c r="I322" s="239" t="n"/>
      <c r="J322" s="240" t="n"/>
      <c r="K322" s="238" t="n">
        <v>0</v>
      </c>
      <c r="L322" s="240">
        <f>K322+L235</f>
        <v/>
      </c>
      <c r="M322" s="238" t="n">
        <v>0</v>
      </c>
      <c r="N322" s="240">
        <f>M322+N235</f>
        <v/>
      </c>
      <c r="O322" s="238" t="n"/>
      <c r="P322" s="240">
        <f>O322+P235</f>
        <v/>
      </c>
      <c r="Q322" s="241">
        <f>N322+P322</f>
        <v/>
      </c>
      <c r="R322" s="238" t="n"/>
      <c r="S322" s="240">
        <f>R322+S235</f>
        <v/>
      </c>
      <c r="T322" s="238" t="n"/>
      <c r="U322" s="240">
        <f>T322+U235</f>
        <v/>
      </c>
      <c r="V322" s="242">
        <f>L322-N322-U322</f>
        <v/>
      </c>
      <c r="W322" s="240">
        <f>IF(L322-N322-U322-V322=0,"","Error")</f>
        <v/>
      </c>
    </row>
    <row r="323" ht="14" customHeight="1" thickBot="1">
      <c r="A323" s="23" t="n"/>
      <c r="B323" s="25" t="inlineStr">
        <is>
          <t>7304</t>
        </is>
      </c>
      <c r="C323" s="126" t="n">
        <v>73048</v>
      </c>
      <c r="D323" s="128" t="inlineStr">
        <is>
          <t>សរុបផលពីសេវាផ្សេងៗ</t>
        </is>
      </c>
      <c r="E323" s="89" t="n"/>
      <c r="F323" s="118" t="n"/>
      <c r="G323" s="119">
        <f>G324+G325+G331+G332</f>
        <v/>
      </c>
      <c r="H323" s="119">
        <f>H324+H325+H331+H332</f>
        <v/>
      </c>
      <c r="I323" s="119">
        <f>I324+I325+I331+I332</f>
        <v/>
      </c>
      <c r="J323" s="120">
        <f>J324+J325+J331+J332</f>
        <v/>
      </c>
      <c r="K323" s="118">
        <f>K324+K325+K331+K332</f>
        <v/>
      </c>
      <c r="L323" s="120">
        <f>L324+L325+L331+L332</f>
        <v/>
      </c>
      <c r="M323" s="118">
        <f>M324+M325+M331+M332</f>
        <v/>
      </c>
      <c r="N323" s="120">
        <f>N324+N325+N331+N332</f>
        <v/>
      </c>
      <c r="O323" s="118">
        <f>O324+O325+O331+O332</f>
        <v/>
      </c>
      <c r="P323" s="120">
        <f>P324+P325+P331+P332</f>
        <v/>
      </c>
      <c r="Q323" s="121">
        <f>Q324+Q325+Q331+Q332</f>
        <v/>
      </c>
      <c r="R323" s="118">
        <f>R324+R325+R331+R332</f>
        <v/>
      </c>
      <c r="S323" s="120">
        <f>S324+S325+S331+S332</f>
        <v/>
      </c>
      <c r="T323" s="118">
        <f>T324+T325+T331+T332</f>
        <v/>
      </c>
      <c r="U323" s="120">
        <f>U324+U325+U331+U332</f>
        <v/>
      </c>
      <c r="V323" s="122">
        <f>V324+V325+V331+V332</f>
        <v/>
      </c>
      <c r="W323" s="120">
        <f>IF(L323-N323-U323-V323=0,"","Error")</f>
        <v/>
      </c>
    </row>
    <row r="324" ht="14" customHeight="1" thickBot="1">
      <c r="A324" s="23" t="n"/>
      <c r="B324" s="18" t="n"/>
      <c r="C324" s="129" t="n"/>
      <c r="D324" s="32" t="inlineStr">
        <is>
          <t>កម្រៃផ្តល់សេវាតាមវិធានបញ្ជាក់ជាមុន</t>
        </is>
      </c>
      <c r="E324" s="70" t="inlineStr">
        <is>
          <t>ARF</t>
        </is>
      </c>
      <c r="F324" s="243" t="n"/>
      <c r="G324" s="244" t="n"/>
      <c r="H324" s="244" t="n"/>
      <c r="I324" s="244" t="n"/>
      <c r="J324" s="245" t="n"/>
      <c r="K324" s="243" t="n">
        <v>0</v>
      </c>
      <c r="L324" s="245">
        <f>K324+L237</f>
        <v/>
      </c>
      <c r="M324" s="243" t="n">
        <v>0</v>
      </c>
      <c r="N324" s="245">
        <f>M324+N237</f>
        <v/>
      </c>
      <c r="O324" s="243" t="n"/>
      <c r="P324" s="245">
        <f>O324+P237</f>
        <v/>
      </c>
      <c r="Q324" s="246">
        <f>N324+P324</f>
        <v/>
      </c>
      <c r="R324" s="243" t="n"/>
      <c r="S324" s="245">
        <f>R324+S237</f>
        <v/>
      </c>
      <c r="T324" s="243" t="n"/>
      <c r="U324" s="245">
        <f>T324+U237</f>
        <v/>
      </c>
      <c r="V324" s="247">
        <f>L324-N324-U324</f>
        <v/>
      </c>
      <c r="W324" s="245">
        <f>IF(L324-N324-U324-V324=0,"","Error")</f>
        <v/>
      </c>
    </row>
    <row r="325" ht="14" customHeight="1" thickBot="1">
      <c r="A325" s="23" t="n"/>
      <c r="B325" s="18" t="n"/>
      <c r="C325" s="129" t="n"/>
      <c r="D325" s="31" t="inlineStr">
        <is>
          <t>សរុបកម្រៃការងារក្រៅការិយាល័យគយ</t>
        </is>
      </c>
      <c r="E325" s="66" t="inlineStr">
        <is>
          <t>OOD</t>
        </is>
      </c>
      <c r="F325" s="248" t="n"/>
      <c r="G325" s="249">
        <f>SUM(G326:G330)</f>
        <v/>
      </c>
      <c r="H325" s="249">
        <f>SUM(H326:H330)</f>
        <v/>
      </c>
      <c r="I325" s="249">
        <f>SUM(I326:I330)</f>
        <v/>
      </c>
      <c r="J325" s="204">
        <f>SUM(J326:J330)</f>
        <v/>
      </c>
      <c r="K325" s="248" t="n">
        <v>0</v>
      </c>
      <c r="L325" s="204">
        <f>SUM(L326:L330)</f>
        <v/>
      </c>
      <c r="M325" s="248" t="n">
        <v>0</v>
      </c>
      <c r="N325" s="204">
        <f>SUM(N326:N330)</f>
        <v/>
      </c>
      <c r="O325" s="248">
        <f>SUM(O326:O330)</f>
        <v/>
      </c>
      <c r="P325" s="204">
        <f>SUM(P326:P330)</f>
        <v/>
      </c>
      <c r="Q325" s="206">
        <f>SUM(Q326:Q330)</f>
        <v/>
      </c>
      <c r="R325" s="248">
        <f>SUM(R326:R330)</f>
        <v/>
      </c>
      <c r="S325" s="204">
        <f>SUM(S326:S330)</f>
        <v/>
      </c>
      <c r="T325" s="248">
        <f>SUM(T326:T330)</f>
        <v/>
      </c>
      <c r="U325" s="204">
        <f>SUM(U326:U330)</f>
        <v/>
      </c>
      <c r="V325" s="250">
        <f>L325-N325-U325</f>
        <v/>
      </c>
      <c r="W325" s="204">
        <f>IF(L325-N325-U325-V325=0,"","Error")</f>
        <v/>
      </c>
    </row>
    <row r="326" ht="13" customHeight="1">
      <c r="A326" s="23" t="n"/>
      <c r="B326" s="18" t="n"/>
      <c r="C326" s="129" t="n"/>
      <c r="D32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326" s="59" t="inlineStr">
        <is>
          <t>CII</t>
        </is>
      </c>
      <c r="F326" s="192" t="n"/>
      <c r="G326" s="193" t="n"/>
      <c r="H326" s="193" t="n"/>
      <c r="I326" s="193" t="n"/>
      <c r="J326" s="194" t="n"/>
      <c r="K326" s="192" t="n">
        <v>0</v>
      </c>
      <c r="L326" s="194">
        <f>K326+L239</f>
        <v/>
      </c>
      <c r="M326" s="192" t="n">
        <v>0</v>
      </c>
      <c r="N326" s="194">
        <f>M326+N239</f>
        <v/>
      </c>
      <c r="O326" s="192" t="n"/>
      <c r="P326" s="194">
        <f>O326+P239</f>
        <v/>
      </c>
      <c r="Q326" s="195">
        <f>N326+P326</f>
        <v/>
      </c>
      <c r="R326" s="192" t="n"/>
      <c r="S326" s="194">
        <f>R326+S239</f>
        <v/>
      </c>
      <c r="T326" s="192" t="n"/>
      <c r="U326" s="194">
        <f>T326+U239</f>
        <v/>
      </c>
      <c r="V326" s="196">
        <f>L326-N326-U326</f>
        <v/>
      </c>
      <c r="W326" s="194">
        <f>IF(L326-N326-U326-V326=0,"","Error")</f>
        <v/>
      </c>
    </row>
    <row r="327" ht="13" customHeight="1">
      <c r="A327" s="23" t="n"/>
      <c r="B327" s="18" t="n"/>
      <c r="C327" s="129" t="n"/>
      <c r="D32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327" s="60" t="inlineStr">
        <is>
          <t>CIO</t>
        </is>
      </c>
      <c r="F327" s="150" t="n"/>
      <c r="G327" s="151" t="n"/>
      <c r="H327" s="151" t="n"/>
      <c r="I327" s="151" t="n"/>
      <c r="J327" s="152" t="n"/>
      <c r="K327" s="150" t="n">
        <v>0</v>
      </c>
      <c r="L327" s="152">
        <f>K327+L240</f>
        <v/>
      </c>
      <c r="M327" s="150" t="n">
        <v>0</v>
      </c>
      <c r="N327" s="152">
        <f>M327+N240</f>
        <v/>
      </c>
      <c r="O327" s="150" t="n"/>
      <c r="P327" s="152">
        <f>O327+P240</f>
        <v/>
      </c>
      <c r="Q327" s="153">
        <f>N327+P327</f>
        <v/>
      </c>
      <c r="R327" s="150" t="n"/>
      <c r="S327" s="152">
        <f>R327+S240</f>
        <v/>
      </c>
      <c r="T327" s="150" t="n"/>
      <c r="U327" s="152">
        <f>T327+U240</f>
        <v/>
      </c>
      <c r="V327" s="154">
        <f>L327-N327-U327</f>
        <v/>
      </c>
      <c r="W327" s="152">
        <f>IF(L327-N327-U327-V327=0,"","Error")</f>
        <v/>
      </c>
    </row>
    <row r="328" ht="13" customHeight="1">
      <c r="A328" s="23" t="n"/>
      <c r="B328" s="18" t="n"/>
      <c r="C328" s="129" t="n"/>
      <c r="D32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328" s="60" t="inlineStr">
        <is>
          <t>NII</t>
        </is>
      </c>
      <c r="F328" s="150" t="n"/>
      <c r="G328" s="151" t="n"/>
      <c r="H328" s="151" t="n"/>
      <c r="I328" s="151" t="n"/>
      <c r="J328" s="152" t="n"/>
      <c r="K328" s="150" t="n">
        <v>0</v>
      </c>
      <c r="L328" s="152">
        <f>K328+L241</f>
        <v/>
      </c>
      <c r="M328" s="150" t="n">
        <v>0</v>
      </c>
      <c r="N328" s="152">
        <f>M328+N241</f>
        <v/>
      </c>
      <c r="O328" s="150" t="n"/>
      <c r="P328" s="152">
        <f>O328+P241</f>
        <v/>
      </c>
      <c r="Q328" s="153">
        <f>N328+P328</f>
        <v/>
      </c>
      <c r="R328" s="150" t="n"/>
      <c r="S328" s="152">
        <f>R328+S241</f>
        <v/>
      </c>
      <c r="T328" s="150" t="n"/>
      <c r="U328" s="152">
        <f>T328+U241</f>
        <v/>
      </c>
      <c r="V328" s="154">
        <f>L328-N328-U328</f>
        <v/>
      </c>
      <c r="W328" s="152">
        <f>IF(L328-N328-U328-V328=0,"","Error")</f>
        <v/>
      </c>
    </row>
    <row r="329" ht="13" customHeight="1">
      <c r="A329" s="23" t="n"/>
      <c r="B329" s="18" t="n"/>
      <c r="C329" s="129" t="n"/>
      <c r="D32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329" s="60" t="inlineStr">
        <is>
          <t>NIO</t>
        </is>
      </c>
      <c r="F329" s="150" t="n"/>
      <c r="G329" s="151" t="n"/>
      <c r="H329" s="151" t="n"/>
      <c r="I329" s="151" t="n"/>
      <c r="J329" s="152" t="n"/>
      <c r="K329" s="150" t="n">
        <v>0</v>
      </c>
      <c r="L329" s="152">
        <f>K329+L242</f>
        <v/>
      </c>
      <c r="M329" s="150" t="n">
        <v>0</v>
      </c>
      <c r="N329" s="152">
        <f>M329+N242</f>
        <v/>
      </c>
      <c r="O329" s="150" t="n"/>
      <c r="P329" s="152">
        <f>O329+P242</f>
        <v/>
      </c>
      <c r="Q329" s="153">
        <f>N329+P329</f>
        <v/>
      </c>
      <c r="R329" s="150" t="n"/>
      <c r="S329" s="152">
        <f>R329+S242</f>
        <v/>
      </c>
      <c r="T329" s="150" t="n"/>
      <c r="U329" s="152">
        <f>T329+U242</f>
        <v/>
      </c>
      <c r="V329" s="154">
        <f>L329-N329-U329</f>
        <v/>
      </c>
      <c r="W329" s="152">
        <f>IF(L329-N329-U329-V329=0,"","Error")</f>
        <v/>
      </c>
    </row>
    <row r="330" ht="13" customHeight="1">
      <c r="A330" s="23" t="n"/>
      <c r="B330" s="18" t="n"/>
      <c r="C330" s="129" t="n"/>
      <c r="D330" s="13" t="inlineStr">
        <is>
          <t xml:space="preserve">   កម្រៃអមទំនិញ</t>
        </is>
      </c>
      <c r="E330" s="71" t="inlineStr">
        <is>
          <t>CEF</t>
        </is>
      </c>
      <c r="F330" s="251" t="n"/>
      <c r="G330" s="252" t="n"/>
      <c r="H330" s="252" t="n"/>
      <c r="I330" s="252" t="n"/>
      <c r="J330" s="253" t="n"/>
      <c r="K330" s="251" t="n">
        <v>0</v>
      </c>
      <c r="L330" s="253">
        <f>K330+L243</f>
        <v/>
      </c>
      <c r="M330" s="251" t="n">
        <v>0</v>
      </c>
      <c r="N330" s="253">
        <f>M330+N243</f>
        <v/>
      </c>
      <c r="O330" s="251" t="n"/>
      <c r="P330" s="253">
        <f>O330+P243</f>
        <v/>
      </c>
      <c r="Q330" s="254">
        <f>N330+P330</f>
        <v/>
      </c>
      <c r="R330" s="251" t="n"/>
      <c r="S330" s="253">
        <f>R330+S243</f>
        <v/>
      </c>
      <c r="T330" s="251" t="n"/>
      <c r="U330" s="253">
        <f>T330+U243</f>
        <v/>
      </c>
      <c r="V330" s="255">
        <f>L330-N330-U330</f>
        <v/>
      </c>
      <c r="W330" s="253">
        <f>IF(L330-N330-U330-V330=0,"","Error")</f>
        <v/>
      </c>
    </row>
    <row r="331" ht="27" customHeight="1" thickBot="1">
      <c r="A331" s="23" t="n"/>
      <c r="B331" s="18" t="n"/>
      <c r="C331" s="129" t="n"/>
      <c r="D33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331" s="70" t="inlineStr">
        <is>
          <t>OTF</t>
        </is>
      </c>
      <c r="F331" s="243" t="n"/>
      <c r="G331" s="244" t="n"/>
      <c r="H331" s="244" t="n"/>
      <c r="I331" s="244" t="n"/>
      <c r="J331" s="245" t="n"/>
      <c r="K331" s="243" t="n">
        <v>0</v>
      </c>
      <c r="L331" s="245">
        <f>K331+L244</f>
        <v/>
      </c>
      <c r="M331" s="243" t="n">
        <v>0</v>
      </c>
      <c r="N331" s="245">
        <f>M331+N244</f>
        <v/>
      </c>
      <c r="O331" s="243" t="n"/>
      <c r="P331" s="245">
        <f>O331+P244</f>
        <v/>
      </c>
      <c r="Q331" s="246">
        <f>N331+P331</f>
        <v/>
      </c>
      <c r="R331" s="243" t="n"/>
      <c r="S331" s="245">
        <f>R331+S244</f>
        <v/>
      </c>
      <c r="T331" s="243" t="n"/>
      <c r="U331" s="245">
        <f>T331+U244</f>
        <v/>
      </c>
      <c r="V331" s="247">
        <f>L331-N331-U331</f>
        <v/>
      </c>
      <c r="W331" s="245">
        <f>IF(L331-N331-U331-V331=0,"","Error")</f>
        <v/>
      </c>
    </row>
    <row r="332" ht="14" customHeight="1" thickBot="1">
      <c r="A332" s="23" t="n"/>
      <c r="B332" s="18" t="n"/>
      <c r="C332" s="129" t="n"/>
      <c r="D332" s="31" t="inlineStr">
        <is>
          <t>សរុបការគ្រប់គ្រងការឆ្លងកាត់អន្តរជាតិ</t>
        </is>
      </c>
      <c r="E332" s="73" t="inlineStr">
        <is>
          <t>TRF</t>
        </is>
      </c>
      <c r="F332" s="248" t="n"/>
      <c r="G332" s="249">
        <f>SUM(G333:G339)</f>
        <v/>
      </c>
      <c r="H332" s="249">
        <f>SUM(H333:H339)</f>
        <v/>
      </c>
      <c r="I332" s="249">
        <f>SUM(I333:I339)</f>
        <v/>
      </c>
      <c r="J332" s="204">
        <f>SUM(J333:J339)</f>
        <v/>
      </c>
      <c r="K332" s="248" t="n">
        <v>0</v>
      </c>
      <c r="L332" s="204">
        <f>SUM(L333:L339)</f>
        <v/>
      </c>
      <c r="M332" s="248" t="n">
        <v>0</v>
      </c>
      <c r="N332" s="204">
        <f>SUM(N333:N339)</f>
        <v/>
      </c>
      <c r="O332" s="248">
        <f>SUM(O333:O339)</f>
        <v/>
      </c>
      <c r="P332" s="204">
        <f>SUM(P333:P339)</f>
        <v/>
      </c>
      <c r="Q332" s="206">
        <f>SUM(Q333:Q339)</f>
        <v/>
      </c>
      <c r="R332" s="248">
        <f>SUM(R333:R339)</f>
        <v/>
      </c>
      <c r="S332" s="204">
        <f>SUM(S333:S339)</f>
        <v/>
      </c>
      <c r="T332" s="248">
        <f>SUM(T333:T339)</f>
        <v/>
      </c>
      <c r="U332" s="204">
        <f>SUM(U333:U339)</f>
        <v/>
      </c>
      <c r="V332" s="250">
        <f>L332-N332-U332</f>
        <v/>
      </c>
      <c r="W332" s="204">
        <f>IF(L332-N332-U332-V332=0,"","Error")</f>
        <v/>
      </c>
    </row>
    <row r="333" ht="26" customHeight="1">
      <c r="A333" s="23" t="n"/>
      <c r="B333" s="18" t="n"/>
      <c r="C333" s="129" t="n"/>
      <c r="D33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333" s="74" t="inlineStr">
        <is>
          <t>TFT</t>
        </is>
      </c>
      <c r="F333" s="192" t="n"/>
      <c r="G333" s="193" t="n"/>
      <c r="H333" s="193" t="n"/>
      <c r="I333" s="193" t="n"/>
      <c r="J333" s="194" t="n"/>
      <c r="K333" s="192" t="n">
        <v>0</v>
      </c>
      <c r="L333" s="194">
        <f>K333+L246</f>
        <v/>
      </c>
      <c r="M333" s="192" t="n">
        <v>0</v>
      </c>
      <c r="N333" s="194">
        <f>M333+N246</f>
        <v/>
      </c>
      <c r="O333" s="192" t="n"/>
      <c r="P333" s="194">
        <f>O333+P246</f>
        <v/>
      </c>
      <c r="Q333" s="195">
        <f>N333+P333</f>
        <v/>
      </c>
      <c r="R333" s="192" t="n"/>
      <c r="S333" s="194">
        <f>R333+S246</f>
        <v/>
      </c>
      <c r="T333" s="192" t="n"/>
      <c r="U333" s="194">
        <f>T333+U246</f>
        <v/>
      </c>
      <c r="V333" s="196">
        <f>L333-N333-U333</f>
        <v/>
      </c>
      <c r="W333" s="194">
        <f>IF(L333-N333-U333-V333=0,"","Error")</f>
        <v/>
      </c>
    </row>
    <row r="334" ht="13" customHeight="1">
      <c r="A334" s="23" t="n"/>
      <c r="B334" s="18" t="n"/>
      <c r="C334" s="129" t="n"/>
      <c r="D33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334" s="75" t="inlineStr">
        <is>
          <t>TFF</t>
        </is>
      </c>
      <c r="F334" s="150" t="n"/>
      <c r="G334" s="151" t="n"/>
      <c r="H334" s="151" t="n"/>
      <c r="I334" s="151" t="n"/>
      <c r="J334" s="152" t="n"/>
      <c r="K334" s="150" t="n">
        <v>0</v>
      </c>
      <c r="L334" s="152">
        <f>K334+L247</f>
        <v/>
      </c>
      <c r="M334" s="150" t="n">
        <v>0</v>
      </c>
      <c r="N334" s="152">
        <f>M334+N247</f>
        <v/>
      </c>
      <c r="O334" s="150" t="n"/>
      <c r="P334" s="152">
        <f>O334+P247</f>
        <v/>
      </c>
      <c r="Q334" s="153">
        <f>N334+P334</f>
        <v/>
      </c>
      <c r="R334" s="150" t="n"/>
      <c r="S334" s="152">
        <f>R334+S247</f>
        <v/>
      </c>
      <c r="T334" s="150" t="n"/>
      <c r="U334" s="152">
        <f>T334+U247</f>
        <v/>
      </c>
      <c r="V334" s="154">
        <f>L334-N334-U334</f>
        <v/>
      </c>
      <c r="W334" s="152">
        <f>IF(L334-N334-U334-V334=0,"","Error")</f>
        <v/>
      </c>
    </row>
    <row r="335" ht="13" customHeight="1">
      <c r="A335" s="23" t="n"/>
      <c r="B335" s="18" t="n"/>
      <c r="C335" s="129" t="n"/>
      <c r="D335" s="12" t="inlineStr">
        <is>
          <t xml:space="preserve">   កម្រៃគ្រប់គ្រងការឆ្លងកាត់ទំនិញមិនផ្ទុកក្នុងកុងតឺន័រ</t>
        </is>
      </c>
      <c r="E335" s="75" t="inlineStr">
        <is>
          <t>TFN</t>
        </is>
      </c>
      <c r="F335" s="150" t="n"/>
      <c r="G335" s="151" t="n"/>
      <c r="H335" s="151" t="n"/>
      <c r="I335" s="151" t="n"/>
      <c r="J335" s="152" t="n"/>
      <c r="K335" s="150" t="n">
        <v>0</v>
      </c>
      <c r="L335" s="152">
        <f>K335+L248</f>
        <v/>
      </c>
      <c r="M335" s="150" t="n">
        <v>0</v>
      </c>
      <c r="N335" s="152">
        <f>M335+N248</f>
        <v/>
      </c>
      <c r="O335" s="150" t="n"/>
      <c r="P335" s="152">
        <f>O335+P248</f>
        <v/>
      </c>
      <c r="Q335" s="153">
        <f>N335+P335</f>
        <v/>
      </c>
      <c r="R335" s="150" t="n"/>
      <c r="S335" s="152">
        <f>R335+S248</f>
        <v/>
      </c>
      <c r="T335" s="150" t="n"/>
      <c r="U335" s="152">
        <f>T335+U248</f>
        <v/>
      </c>
      <c r="V335" s="154">
        <f>L335-N335-U335</f>
        <v/>
      </c>
      <c r="W335" s="152">
        <f>IF(L335-N335-U335-V335=0,"","Error")</f>
        <v/>
      </c>
    </row>
    <row r="336" ht="13" customHeight="1">
      <c r="A336" s="23" t="n"/>
      <c r="B336" s="18" t="n"/>
      <c r="C336" s="129" t="n"/>
      <c r="D336" s="12" t="inlineStr">
        <is>
          <t xml:space="preserve">   កម្រៃគ្រប់គ្រងការឆ្លងកាត់គោ ក្របី និងសេះរស់</t>
        </is>
      </c>
      <c r="E336" s="75" t="inlineStr">
        <is>
          <t>TFB</t>
        </is>
      </c>
      <c r="F336" s="150" t="n"/>
      <c r="G336" s="151" t="n"/>
      <c r="H336" s="151" t="n"/>
      <c r="I336" s="151" t="n"/>
      <c r="J336" s="152" t="n"/>
      <c r="K336" s="150" t="n">
        <v>0</v>
      </c>
      <c r="L336" s="152">
        <f>K336+L249</f>
        <v/>
      </c>
      <c r="M336" s="150" t="n">
        <v>0</v>
      </c>
      <c r="N336" s="152">
        <f>M336+N249</f>
        <v/>
      </c>
      <c r="O336" s="150" t="n"/>
      <c r="P336" s="152">
        <f>O336+P249</f>
        <v/>
      </c>
      <c r="Q336" s="153">
        <f>N336+P336</f>
        <v/>
      </c>
      <c r="R336" s="150" t="n"/>
      <c r="S336" s="152">
        <f>R336+S249</f>
        <v/>
      </c>
      <c r="T336" s="150" t="n"/>
      <c r="U336" s="152">
        <f>T336+U249</f>
        <v/>
      </c>
      <c r="V336" s="154">
        <f>L336-N336-U336</f>
        <v/>
      </c>
      <c r="W336" s="152">
        <f>IF(L336-N336-U336-V336=0,"","Error")</f>
        <v/>
      </c>
    </row>
    <row r="337" ht="13" customHeight="1">
      <c r="A337" s="23" t="n"/>
      <c r="B337" s="18" t="n"/>
      <c r="C337" s="129" t="n"/>
      <c r="D337" s="12" t="inlineStr">
        <is>
          <t xml:space="preserve">   កម្រៃគ្រប់គ្រងការឆ្លងកាត់ជ្រូក ចៀម និងពពែរស់</t>
        </is>
      </c>
      <c r="E337" s="75" t="inlineStr">
        <is>
          <t>TFS</t>
        </is>
      </c>
      <c r="F337" s="150" t="n"/>
      <c r="G337" s="151" t="n"/>
      <c r="H337" s="151" t="n"/>
      <c r="I337" s="151" t="n"/>
      <c r="J337" s="152" t="n"/>
      <c r="K337" s="150" t="n">
        <v>0</v>
      </c>
      <c r="L337" s="152">
        <f>K337+L250</f>
        <v/>
      </c>
      <c r="M337" s="150" t="n">
        <v>0</v>
      </c>
      <c r="N337" s="152">
        <f>M337+N250</f>
        <v/>
      </c>
      <c r="O337" s="150" t="n"/>
      <c r="P337" s="152">
        <f>O337+P250</f>
        <v/>
      </c>
      <c r="Q337" s="153">
        <f>N337+P337</f>
        <v/>
      </c>
      <c r="R337" s="150" t="n"/>
      <c r="S337" s="152">
        <f>R337+S250</f>
        <v/>
      </c>
      <c r="T337" s="150" t="n"/>
      <c r="U337" s="152">
        <f>T337+U250</f>
        <v/>
      </c>
      <c r="V337" s="154">
        <f>L337-N337-U337</f>
        <v/>
      </c>
      <c r="W337" s="152">
        <f>IF(L337-N337-U337-V337=0,"","Error")</f>
        <v/>
      </c>
    </row>
    <row r="338" ht="13" customHeight="1">
      <c r="A338" s="23" t="n"/>
      <c r="B338" s="18" t="n"/>
      <c r="C338" s="129" t="n"/>
      <c r="D338" s="12" t="inlineStr">
        <is>
          <t xml:space="preserve">   កម្រៃគ្រប់គ្រងការឆ្លងកាត់សត្វស្លាប (មាន់ ទា ...)</t>
        </is>
      </c>
      <c r="E338" s="75" t="inlineStr">
        <is>
          <t>TFP</t>
        </is>
      </c>
      <c r="F338" s="150" t="n"/>
      <c r="G338" s="151" t="n"/>
      <c r="H338" s="151" t="n"/>
      <c r="I338" s="151" t="n"/>
      <c r="J338" s="152" t="n"/>
      <c r="K338" s="150" t="n">
        <v>0</v>
      </c>
      <c r="L338" s="152">
        <f>K338+L251</f>
        <v/>
      </c>
      <c r="M338" s="150" t="n">
        <v>0</v>
      </c>
      <c r="N338" s="152">
        <f>M338+N251</f>
        <v/>
      </c>
      <c r="O338" s="150" t="n"/>
      <c r="P338" s="152">
        <f>O338+P251</f>
        <v/>
      </c>
      <c r="Q338" s="153">
        <f>N338+P338</f>
        <v/>
      </c>
      <c r="R338" s="150" t="n"/>
      <c r="S338" s="152">
        <f>R338+S251</f>
        <v/>
      </c>
      <c r="T338" s="150" t="n"/>
      <c r="U338" s="152">
        <f>T338+U251</f>
        <v/>
      </c>
      <c r="V338" s="154">
        <f>L338-N338-U338</f>
        <v/>
      </c>
      <c r="W338" s="152">
        <f>IF(L338-N338-U338-V338=0,"","Error")</f>
        <v/>
      </c>
    </row>
    <row r="339" ht="14" customHeight="1" thickBot="1">
      <c r="A339" s="23" t="n"/>
      <c r="B339" s="24" t="n"/>
      <c r="C339" s="140" t="n"/>
      <c r="D339" s="30" t="inlineStr">
        <is>
          <t xml:space="preserve">   កម្រៃគ្រប់គ្រងការឆ្លងកាត់ផលិតផលជលផល</t>
        </is>
      </c>
      <c r="E339" s="76" t="inlineStr">
        <is>
          <t>TFA</t>
        </is>
      </c>
      <c r="F339" s="238" t="n"/>
      <c r="G339" s="239" t="n"/>
      <c r="H339" s="239" t="n"/>
      <c r="I339" s="239" t="n"/>
      <c r="J339" s="240" t="n"/>
      <c r="K339" s="238" t="n">
        <v>0</v>
      </c>
      <c r="L339" s="240">
        <f>K339+L252</f>
        <v/>
      </c>
      <c r="M339" s="238" t="n">
        <v>0</v>
      </c>
      <c r="N339" s="240">
        <f>M339+N252</f>
        <v/>
      </c>
      <c r="O339" s="238" t="n"/>
      <c r="P339" s="240">
        <f>O339+P252</f>
        <v/>
      </c>
      <c r="Q339" s="241">
        <f>N339+P339</f>
        <v/>
      </c>
      <c r="R339" s="238" t="n"/>
      <c r="S339" s="240">
        <f>R339+S252</f>
        <v/>
      </c>
      <c r="T339" s="238" t="n"/>
      <c r="U339" s="240">
        <f>T339+U252</f>
        <v/>
      </c>
      <c r="V339" s="242">
        <f>L339-N339-U339</f>
        <v/>
      </c>
      <c r="W339" s="240">
        <f>IF(L339-N339-U339-V339=0,"","Error")</f>
        <v/>
      </c>
    </row>
    <row r="340" ht="14" customHeight="1" thickBot="1">
      <c r="A340" s="23" t="n"/>
      <c r="B340" s="136" t="n">
        <v>7306</v>
      </c>
      <c r="C340" s="139" t="n">
        <v>73066</v>
      </c>
      <c r="D340" s="138" t="inlineStr">
        <is>
          <t>សរុបចំណូលពីអាជ្ញាប័ណ្ណក្នុងស្រុក</t>
        </is>
      </c>
      <c r="E340" s="90" t="n"/>
      <c r="F340" s="118" t="n"/>
      <c r="G340" s="119">
        <f>SUM(G341:G345)</f>
        <v/>
      </c>
      <c r="H340" s="119">
        <f>SUM(H341:H345)</f>
        <v/>
      </c>
      <c r="I340" s="119">
        <f>SUM(I341:I345)</f>
        <v/>
      </c>
      <c r="J340" s="120">
        <f>SUM(J341:J345)</f>
        <v/>
      </c>
      <c r="K340" s="118">
        <f>SUM(K341:K345)</f>
        <v/>
      </c>
      <c r="L340" s="120">
        <f>SUM(L341:L345)</f>
        <v/>
      </c>
      <c r="M340" s="118">
        <f>SUM(M341:M345)</f>
        <v/>
      </c>
      <c r="N340" s="120">
        <f>SUM(N341:N345)</f>
        <v/>
      </c>
      <c r="O340" s="118">
        <f>SUM(O341:O345)</f>
        <v/>
      </c>
      <c r="P340" s="120">
        <f>SUM(P341:P345)</f>
        <v/>
      </c>
      <c r="Q340" s="121">
        <f>SUM(Q341:Q345)</f>
        <v/>
      </c>
      <c r="R340" s="118">
        <f>SUM(R341:R345)</f>
        <v/>
      </c>
      <c r="S340" s="120">
        <f>SUM(S341:S345)</f>
        <v/>
      </c>
      <c r="T340" s="118">
        <f>SUM(T341:T345)</f>
        <v/>
      </c>
      <c r="U340" s="120">
        <f>SUM(U341:U345)</f>
        <v/>
      </c>
      <c r="V340" s="122">
        <f>SUM(V341:V345)</f>
        <v/>
      </c>
      <c r="W340" s="120">
        <f>IF(L340-N340-U340-V340=0,"","Error")</f>
        <v/>
      </c>
    </row>
    <row r="341" ht="13" customHeight="1">
      <c r="A341" s="23" t="n"/>
      <c r="B341" s="18" t="n"/>
      <c r="C341" s="127" t="n"/>
      <c r="D341" s="137" t="inlineStr">
        <is>
          <t xml:space="preserve">   កម្រៃអាជ្ញាប័ណ្ណសន្និធិគយបណ្តោះអាសន្ន (មាតិកាចាស់)</t>
        </is>
      </c>
      <c r="E341" s="86" t="inlineStr">
        <is>
          <t>TSL</t>
        </is>
      </c>
      <c r="F341" s="192" t="n"/>
      <c r="G341" s="193" t="n"/>
      <c r="H341" s="193" t="n"/>
      <c r="I341" s="193" t="n"/>
      <c r="J341" s="194" t="n"/>
      <c r="K341" s="192" t="n">
        <v>0</v>
      </c>
      <c r="L341" s="194">
        <f>K341+L254</f>
        <v/>
      </c>
      <c r="M341" s="192" t="n">
        <v>0</v>
      </c>
      <c r="N341" s="194">
        <f>M341+N254</f>
        <v/>
      </c>
      <c r="O341" s="192" t="n"/>
      <c r="P341" s="194">
        <f>O341+P254</f>
        <v/>
      </c>
      <c r="Q341" s="195">
        <f>N341+P341</f>
        <v/>
      </c>
      <c r="R341" s="192" t="n"/>
      <c r="S341" s="194">
        <f>R341+S254</f>
        <v/>
      </c>
      <c r="T341" s="192" t="n"/>
      <c r="U341" s="194">
        <f>T341+U254</f>
        <v/>
      </c>
      <c r="V341" s="196">
        <f>L341-N341-U341</f>
        <v/>
      </c>
      <c r="W341" s="194">
        <f>IF(L341-N341-U341-V341=0,"","Error")</f>
        <v/>
      </c>
    </row>
    <row r="342" ht="26" customHeight="1">
      <c r="A342" s="23" t="n"/>
      <c r="B342" s="18" t="n"/>
      <c r="C342" s="127" t="n"/>
      <c r="D34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342" s="60" t="inlineStr">
        <is>
          <t>BTL</t>
        </is>
      </c>
      <c r="F342" s="150" t="n"/>
      <c r="G342" s="151" t="n"/>
      <c r="H342" s="151" t="n"/>
      <c r="I342" s="151" t="n"/>
      <c r="J342" s="152" t="n"/>
      <c r="K342" s="150" t="n">
        <v>0</v>
      </c>
      <c r="L342" s="152">
        <f>K342+L255</f>
        <v/>
      </c>
      <c r="M342" s="150" t="n">
        <v>0</v>
      </c>
      <c r="N342" s="152">
        <f>M342+N255</f>
        <v/>
      </c>
      <c r="O342" s="150" t="n"/>
      <c r="P342" s="152">
        <f>O342+P255</f>
        <v/>
      </c>
      <c r="Q342" s="153">
        <f>N342+P342</f>
        <v/>
      </c>
      <c r="R342" s="150" t="n"/>
      <c r="S342" s="152">
        <f>R342+S255</f>
        <v/>
      </c>
      <c r="T342" s="150" t="n"/>
      <c r="U342" s="152">
        <f>T342+U255</f>
        <v/>
      </c>
      <c r="V342" s="154">
        <f>L342-N342-U342</f>
        <v/>
      </c>
      <c r="W342" s="152">
        <f>IF(L342-N342-U342-V342=0,"","Error")</f>
        <v/>
      </c>
    </row>
    <row r="343" ht="13" customHeight="1">
      <c r="A343" s="23" t="n"/>
      <c r="B343" s="18" t="n"/>
      <c r="C343" s="127" t="n"/>
      <c r="D343" s="7" t="inlineStr">
        <is>
          <t xml:space="preserve">   កម្រៃការគ្រប់គ្រងប្រតិបត្តិការសន្និធិគយបណ្តោះអាសន្ន</t>
        </is>
      </c>
      <c r="E343" s="61" t="inlineStr">
        <is>
          <t>TSM</t>
        </is>
      </c>
      <c r="F343" s="197" t="n"/>
      <c r="G343" s="198" t="n"/>
      <c r="H343" s="198" t="n"/>
      <c r="I343" s="198" t="n"/>
      <c r="J343" s="199" t="n"/>
      <c r="K343" s="197" t="n">
        <v>0</v>
      </c>
      <c r="L343" s="199">
        <f>K343+L256</f>
        <v/>
      </c>
      <c r="M343" s="197" t="n">
        <v>0</v>
      </c>
      <c r="N343" s="199">
        <f>M343+N256</f>
        <v/>
      </c>
      <c r="O343" s="197" t="n"/>
      <c r="P343" s="199">
        <f>O343+P256</f>
        <v/>
      </c>
      <c r="Q343" s="200">
        <f>N343+P343</f>
        <v/>
      </c>
      <c r="R343" s="197" t="n"/>
      <c r="S343" s="199">
        <f>R343+S256</f>
        <v/>
      </c>
      <c r="T343" s="197" t="n"/>
      <c r="U343" s="199">
        <f>T343+U256</f>
        <v/>
      </c>
      <c r="V343" s="201">
        <f>L343-N343-U343</f>
        <v/>
      </c>
      <c r="W343" s="199">
        <f>IF(L343-N343-U343-V343=0,"","Error")</f>
        <v/>
      </c>
    </row>
    <row r="344" ht="13" customHeight="1">
      <c r="A344" s="23" t="n"/>
      <c r="B344" s="18" t="n"/>
      <c r="C344" s="127" t="n"/>
      <c r="D344" s="7" t="inlineStr">
        <is>
          <t xml:space="preserve">   កម្រៃការគ្រប់គ្រងប្រតិបត្តិការភណ្ឌាគារគយមានដែនកំណត់ </t>
        </is>
      </c>
      <c r="E344" s="61" t="inlineStr">
        <is>
          <t>BWM</t>
        </is>
      </c>
      <c r="F344" s="197" t="n"/>
      <c r="G344" s="198" t="n"/>
      <c r="H344" s="198" t="n"/>
      <c r="I344" s="198" t="n"/>
      <c r="J344" s="199" t="n"/>
      <c r="K344" s="197" t="n">
        <v>0</v>
      </c>
      <c r="L344" s="199">
        <f>K344+L257</f>
        <v/>
      </c>
      <c r="M344" s="197" t="n">
        <v>0</v>
      </c>
      <c r="N344" s="199">
        <f>M344+N257</f>
        <v/>
      </c>
      <c r="O344" s="197" t="n"/>
      <c r="P344" s="199">
        <f>O344+P257</f>
        <v/>
      </c>
      <c r="Q344" s="200">
        <f>N344+P344</f>
        <v/>
      </c>
      <c r="R344" s="197" t="n"/>
      <c r="S344" s="199">
        <f>R344+S257</f>
        <v/>
      </c>
      <c r="T344" s="197" t="n"/>
      <c r="U344" s="199">
        <f>T344+U257</f>
        <v/>
      </c>
      <c r="V344" s="201">
        <f>L344-N344-U344</f>
        <v/>
      </c>
      <c r="W344" s="199">
        <f>IF(L344-N344-U344-V344=0,"","Error")</f>
        <v/>
      </c>
    </row>
    <row r="345" ht="14" customHeight="1" thickBot="1">
      <c r="A345" s="23" t="n"/>
      <c r="B345" s="24" t="n"/>
      <c r="C345" s="130" t="n"/>
      <c r="D345" s="28" t="inlineStr">
        <is>
          <t xml:space="preserve">   កម្រៃអាជ្ញាប័ណ្ណជើងសាគយ</t>
        </is>
      </c>
      <c r="E345" s="69" t="inlineStr">
        <is>
          <t>CBL</t>
        </is>
      </c>
      <c r="F345" s="238" t="n"/>
      <c r="G345" s="239" t="n"/>
      <c r="H345" s="239" t="n"/>
      <c r="I345" s="239" t="n"/>
      <c r="J345" s="240" t="n"/>
      <c r="K345" s="238" t="n">
        <v>0</v>
      </c>
      <c r="L345" s="240">
        <f>K345+L258</f>
        <v/>
      </c>
      <c r="M345" s="238" t="n">
        <v>0</v>
      </c>
      <c r="N345" s="240">
        <f>M345+N258</f>
        <v/>
      </c>
      <c r="O345" s="238" t="n"/>
      <c r="P345" s="240">
        <f>O345+P258</f>
        <v/>
      </c>
      <c r="Q345" s="241">
        <f>N345+P345</f>
        <v/>
      </c>
      <c r="R345" s="238" t="n"/>
      <c r="S345" s="240">
        <f>R345+S258</f>
        <v/>
      </c>
      <c r="T345" s="238" t="n"/>
      <c r="U345" s="240">
        <f>T345+U258</f>
        <v/>
      </c>
      <c r="V345" s="242">
        <f>L345-N345-U345</f>
        <v/>
      </c>
      <c r="W345" s="240">
        <f>IF(L345-N345-U345-V345=0,"","Error")</f>
        <v/>
      </c>
    </row>
    <row r="346" ht="13" customHeight="1">
      <c r="A346" s="15" t="n"/>
      <c r="B346" s="19" t="inlineStr">
        <is>
          <t>7307</t>
        </is>
      </c>
      <c r="C346" s="20" t="n">
        <v>73071</v>
      </c>
      <c r="D346" s="16" t="inlineStr">
        <is>
          <t>ការជួលដីទំនេរ</t>
        </is>
      </c>
      <c r="E346" s="77" t="inlineStr">
        <is>
          <t>ROL</t>
        </is>
      </c>
      <c r="F346" s="97" t="n"/>
      <c r="G346" s="98" t="n"/>
      <c r="H346" s="98" t="n"/>
      <c r="I346" s="98" t="n"/>
      <c r="J346" s="99" t="n"/>
      <c r="K346" s="97" t="n">
        <v>0</v>
      </c>
      <c r="L346" s="99">
        <f>K346+L259</f>
        <v/>
      </c>
      <c r="M346" s="97" t="n">
        <v>0</v>
      </c>
      <c r="N346" s="99">
        <f>M346+N259</f>
        <v/>
      </c>
      <c r="O346" s="97" t="n"/>
      <c r="P346" s="99">
        <f>O346+P259</f>
        <v/>
      </c>
      <c r="Q346" s="100">
        <f>N346+P346</f>
        <v/>
      </c>
      <c r="R346" s="97" t="n"/>
      <c r="S346" s="99">
        <f>R346+S259</f>
        <v/>
      </c>
      <c r="T346" s="97" t="n"/>
      <c r="U346" s="99">
        <f>T346+U259</f>
        <v/>
      </c>
      <c r="V346" s="101">
        <f>L346-N346-U346</f>
        <v/>
      </c>
      <c r="W346" s="99">
        <f>IF(L346-N346-U346-V346=0,"","Error")</f>
        <v/>
      </c>
    </row>
    <row r="347" ht="13" customHeight="1">
      <c r="A347" s="15" t="n"/>
      <c r="B347" s="18" t="n"/>
      <c r="C347" s="21" t="n">
        <v>73072</v>
      </c>
      <c r="D347" s="22" t="inlineStr">
        <is>
          <t>ការជួលដីមានអគារ</t>
        </is>
      </c>
      <c r="E347" s="62" t="inlineStr">
        <is>
          <t>ROB</t>
        </is>
      </c>
      <c r="F347" s="184" t="n"/>
      <c r="G347" s="185" t="n"/>
      <c r="H347" s="185" t="n"/>
      <c r="I347" s="185" t="n"/>
      <c r="J347" s="186" t="n"/>
      <c r="K347" s="184" t="n">
        <v>0</v>
      </c>
      <c r="L347" s="124">
        <f>K347+L260</f>
        <v/>
      </c>
      <c r="M347" s="184" t="n">
        <v>0</v>
      </c>
      <c r="N347" s="124">
        <f>M347+N260</f>
        <v/>
      </c>
      <c r="O347" s="184" t="n"/>
      <c r="P347" s="186">
        <f>O347+P260</f>
        <v/>
      </c>
      <c r="Q347" s="187">
        <f>N347+P347</f>
        <v/>
      </c>
      <c r="R347" s="184" t="n"/>
      <c r="S347" s="186">
        <f>R347+S260</f>
        <v/>
      </c>
      <c r="T347" s="184" t="n"/>
      <c r="U347" s="186">
        <f>T347+U260</f>
        <v/>
      </c>
      <c r="V347" s="188">
        <f>L347-N347-U347</f>
        <v/>
      </c>
      <c r="W347" s="186">
        <f>IF(L347-N347-U347-V347=0,"","Error")</f>
        <v/>
      </c>
    </row>
    <row r="348" ht="14" customHeight="1" thickBot="1">
      <c r="A348" s="15" t="n"/>
      <c r="B348" s="18" t="n"/>
      <c r="C348" s="131" t="n">
        <v>73073</v>
      </c>
      <c r="D348" s="82" t="inlineStr">
        <is>
          <t>ការជួលអគារ ឬសំណង់ផ្សេងៗ</t>
        </is>
      </c>
      <c r="E348" s="132" t="inlineStr">
        <is>
          <t>ROO</t>
        </is>
      </c>
      <c r="F348" s="168" t="n"/>
      <c r="G348" s="169" t="n"/>
      <c r="H348" s="169" t="n"/>
      <c r="I348" s="169" t="n"/>
      <c r="J348" s="170" t="n"/>
      <c r="K348" s="168" t="n">
        <v>0</v>
      </c>
      <c r="L348" s="170">
        <f>K348+L261</f>
        <v/>
      </c>
      <c r="M348" s="168" t="n">
        <v>0</v>
      </c>
      <c r="N348" s="170">
        <f>M348+N261</f>
        <v/>
      </c>
      <c r="O348" s="168" t="n"/>
      <c r="P348" s="170">
        <f>O348+P261</f>
        <v/>
      </c>
      <c r="Q348" s="171">
        <f>N348+P348</f>
        <v/>
      </c>
      <c r="R348" s="168" t="n"/>
      <c r="S348" s="170">
        <f>R348+S261</f>
        <v/>
      </c>
      <c r="T348" s="168" t="n"/>
      <c r="U348" s="170">
        <f>T348+U261</f>
        <v/>
      </c>
      <c r="V348" s="263">
        <f>L348-N348-U348</f>
        <v/>
      </c>
      <c r="W348" s="170">
        <f>IF(L348-N348-U348-V348=0,"","Error")</f>
        <v/>
      </c>
    </row>
    <row r="349" ht="14" customHeight="1" thickBot="1">
      <c r="A349" s="23" t="n"/>
      <c r="B349" s="15" t="n"/>
      <c r="C349" s="139" t="n">
        <v>73087</v>
      </c>
      <c r="D349" s="135" t="inlineStr">
        <is>
          <t>សរុបផលពីការត្រួតពិនិត្យគុណភាពផលិតផល និងការគោរពបទដ្ឋាន</t>
        </is>
      </c>
      <c r="E349" s="89" t="n"/>
      <c r="F349" s="118" t="n"/>
      <c r="G349" s="119">
        <f>G350</f>
        <v/>
      </c>
      <c r="H349" s="119">
        <f>H350</f>
        <v/>
      </c>
      <c r="I349" s="119">
        <f>I350</f>
        <v/>
      </c>
      <c r="J349" s="120">
        <f>J350</f>
        <v/>
      </c>
      <c r="K349" s="118">
        <f>K350</f>
        <v/>
      </c>
      <c r="L349" s="120">
        <f>L350</f>
        <v/>
      </c>
      <c r="M349" s="118">
        <f>M350</f>
        <v/>
      </c>
      <c r="N349" s="120">
        <f>N350</f>
        <v/>
      </c>
      <c r="O349" s="118">
        <f>O350</f>
        <v/>
      </c>
      <c r="P349" s="120">
        <f>P350</f>
        <v/>
      </c>
      <c r="Q349" s="121">
        <f>Q350</f>
        <v/>
      </c>
      <c r="R349" s="118">
        <f>R350</f>
        <v/>
      </c>
      <c r="S349" s="120">
        <f>S350</f>
        <v/>
      </c>
      <c r="T349" s="118">
        <f>T350</f>
        <v/>
      </c>
      <c r="U349" s="120">
        <f>U350</f>
        <v/>
      </c>
      <c r="V349" s="122">
        <f>V350</f>
        <v/>
      </c>
      <c r="W349" s="120">
        <f>IF(L349-N349-U349-V349=0,"","Error")</f>
        <v/>
      </c>
    </row>
    <row r="350" ht="13" customHeight="1">
      <c r="A350" s="23" t="n"/>
      <c r="B350" s="18" t="n"/>
      <c r="C350" s="129" t="n"/>
      <c r="D350" s="133" t="inlineStr">
        <is>
          <t>កម្រៃត្រួតពិនិត្យកុងតឺន័រតាមម៉ាស៊ីនស្កែន</t>
        </is>
      </c>
      <c r="E350" s="134" t="inlineStr">
        <is>
          <t>SCF</t>
        </is>
      </c>
      <c r="F350" s="256" t="n"/>
      <c r="G350" s="264">
        <f>SUM(G351:G352)</f>
        <v/>
      </c>
      <c r="H350" s="264">
        <f>SUM(H351:H352)</f>
        <v/>
      </c>
      <c r="I350" s="264">
        <f>SUM(I351:I352)</f>
        <v/>
      </c>
      <c r="J350" s="165">
        <f>SUM(J351:J352)</f>
        <v/>
      </c>
      <c r="K350" s="256" t="n">
        <v>0</v>
      </c>
      <c r="L350" s="165">
        <f>SUM(L351:L352)</f>
        <v/>
      </c>
      <c r="M350" s="256" t="n">
        <v>0</v>
      </c>
      <c r="N350" s="165">
        <f>SUM(N351:N352)</f>
        <v/>
      </c>
      <c r="O350" s="256">
        <f>SUM(O351:O352)</f>
        <v/>
      </c>
      <c r="P350" s="165">
        <f>SUM(P351:P352)</f>
        <v/>
      </c>
      <c r="Q350" s="166">
        <f>SUM(Q351:Q352)</f>
        <v/>
      </c>
      <c r="R350" s="256">
        <f>SUM(R351:R352)</f>
        <v/>
      </c>
      <c r="S350" s="165">
        <f>SUM(S351:S352)</f>
        <v/>
      </c>
      <c r="T350" s="256">
        <f>SUM(T351:T352)</f>
        <v/>
      </c>
      <c r="U350" s="165">
        <f>SUM(U351:U352)</f>
        <v/>
      </c>
      <c r="V350" s="265">
        <f>L350-N350-U350</f>
        <v/>
      </c>
      <c r="W350" s="165">
        <f>IF(L350-N350-U350-V350=0,"","Error")</f>
        <v/>
      </c>
    </row>
    <row r="351" ht="13" customHeight="1">
      <c r="A351" s="23" t="n"/>
      <c r="B351" s="18" t="n"/>
      <c r="C351" s="127" t="n"/>
      <c r="D351" s="14" t="inlineStr">
        <is>
          <t xml:space="preserve">   កម្រៃស្កែនកុងតឺន័រក្រោម ៤០ហ្វីត</t>
        </is>
      </c>
      <c r="E351" s="59" t="inlineStr">
        <is>
          <t>SFS</t>
        </is>
      </c>
      <c r="F351" s="192" t="n"/>
      <c r="G351" s="193" t="n"/>
      <c r="H351" s="193" t="n"/>
      <c r="I351" s="193" t="n"/>
      <c r="J351" s="194" t="n"/>
      <c r="K351" s="192" t="n">
        <v>0</v>
      </c>
      <c r="L351" s="194">
        <f>K351+L264</f>
        <v/>
      </c>
      <c r="M351" s="192" t="n">
        <v>0</v>
      </c>
      <c r="N351" s="194">
        <f>M351+N264</f>
        <v/>
      </c>
      <c r="O351" s="192" t="n"/>
      <c r="P351" s="194">
        <f>O351+P264</f>
        <v/>
      </c>
      <c r="Q351" s="195">
        <f>N351+P351</f>
        <v/>
      </c>
      <c r="R351" s="192" t="n"/>
      <c r="S351" s="194">
        <f>R351+S264</f>
        <v/>
      </c>
      <c r="T351" s="192" t="n"/>
      <c r="U351" s="194">
        <f>T351+U264</f>
        <v/>
      </c>
      <c r="V351" s="196">
        <f>L351-N351-U351</f>
        <v/>
      </c>
      <c r="W351" s="194">
        <f>IF(L351-N351-U351-V351=0,"","Error")</f>
        <v/>
      </c>
    </row>
    <row r="352" ht="14" customHeight="1" thickBot="1">
      <c r="A352" s="27" t="n"/>
      <c r="B352" s="24" t="n"/>
      <c r="C352" s="130" t="n"/>
      <c r="D352" s="28" t="inlineStr">
        <is>
          <t xml:space="preserve">   កម្រៃស្កែនកុងតឺន័រចាប់ពី ៤០ហ្វីត ឡើង</t>
        </is>
      </c>
      <c r="E352" s="69" t="inlineStr">
        <is>
          <t>SFL</t>
        </is>
      </c>
      <c r="F352" s="238" t="n"/>
      <c r="G352" s="239" t="n"/>
      <c r="H352" s="239" t="n"/>
      <c r="I352" s="239" t="n"/>
      <c r="J352" s="240" t="n"/>
      <c r="K352" s="238" t="n">
        <v>0</v>
      </c>
      <c r="L352" s="240">
        <f>K352+L265</f>
        <v/>
      </c>
      <c r="M352" s="238" t="n">
        <v>0</v>
      </c>
      <c r="N352" s="240">
        <f>M352+N265</f>
        <v/>
      </c>
      <c r="O352" s="238" t="n"/>
      <c r="P352" s="240">
        <f>O352+P265</f>
        <v/>
      </c>
      <c r="Q352" s="241">
        <f>N352+P352</f>
        <v/>
      </c>
      <c r="R352" s="238" t="n"/>
      <c r="S352" s="240">
        <f>R352+S265</f>
        <v/>
      </c>
      <c r="T352" s="238" t="n"/>
      <c r="U352" s="240">
        <f>T352+U265</f>
        <v/>
      </c>
      <c r="V352" s="242">
        <f>L352-N352-U352</f>
        <v/>
      </c>
      <c r="W352" s="240">
        <f>IF(L352-N352-U352-V352=0,"","Error")</f>
        <v/>
      </c>
    </row>
    <row r="353" ht="14" customHeight="1" thickBot="1">
      <c r="A353" s="78" t="inlineStr">
        <is>
          <t>76</t>
        </is>
      </c>
      <c r="B353" s="79" t="inlineStr">
        <is>
          <t>7698</t>
        </is>
      </c>
      <c r="C353" s="95" t="n">
        <v>76981</v>
      </c>
      <c r="D353" s="96" t="inlineStr">
        <is>
          <t xml:space="preserve">ផលហិរញ្ញវត្ថុផ្សេងទៀត </t>
        </is>
      </c>
      <c r="E353" s="90" t="inlineStr">
        <is>
          <t>ORB</t>
        </is>
      </c>
      <c r="F353" s="118" t="n"/>
      <c r="G353" s="257" t="n"/>
      <c r="H353" s="257" t="n"/>
      <c r="I353" s="257" t="n"/>
      <c r="J353" s="258" t="n"/>
      <c r="K353" s="118" t="n">
        <v>0</v>
      </c>
      <c r="L353" s="258">
        <f>K353+L266</f>
        <v/>
      </c>
      <c r="M353" s="118" t="n">
        <v>0</v>
      </c>
      <c r="N353" s="258">
        <f>M353+N266</f>
        <v/>
      </c>
      <c r="O353" s="118" t="n"/>
      <c r="P353" s="258">
        <f>O353+P266</f>
        <v/>
      </c>
      <c r="Q353" s="121">
        <f>N353+P353</f>
        <v/>
      </c>
      <c r="R353" s="118" t="n"/>
      <c r="S353" s="258">
        <f>R353+S266</f>
        <v/>
      </c>
      <c r="T353" s="118" t="n"/>
      <c r="U353" s="258">
        <f>T353+U266</f>
        <v/>
      </c>
      <c r="V353" s="122">
        <f>L353-N353-U353</f>
        <v/>
      </c>
      <c r="W353" s="258">
        <f>IF(L353-N353-U353-V353=0,"","Error")</f>
        <v/>
      </c>
    </row>
    <row r="354" ht="13" customHeight="1" thickBot="1">
      <c r="A354" s="348" t="n">
        <v>45326</v>
      </c>
      <c r="B354" s="346" t="n"/>
      <c r="C354" s="346" t="n"/>
      <c r="D354" s="346" t="n"/>
      <c r="E354" s="346" t="n"/>
      <c r="F354" s="349" t="n"/>
      <c r="G354" s="156">
        <f>SUM(G355:G360,G361,G373:G382,G383,G384,G390:G394,G395,G396,G410,G427,G433:G435,G436,G440)</f>
        <v/>
      </c>
      <c r="H354" s="156">
        <f>SUM(H355:H360,H361,H373:H382,H383,H384,H390:H394,H395,H396,H410,H427,H433:H435,H436,H440)</f>
        <v/>
      </c>
      <c r="I354" s="156">
        <f>SUM(I355:I360,I361,I373:I382,I383,I384,I390:I394,I395,I396,I410,I427,I433:I435,I436,I440)</f>
        <v/>
      </c>
      <c r="J354" s="157">
        <f>SUM(J355:J360,J361,J373:J382,J383,J384,J390:J394,J395,J396,J410,J427,J433:J435,J436,J440)</f>
        <v/>
      </c>
      <c r="K354" s="155">
        <f>SUM(K355:K360,K361,K373:K382,K383,K384,K390:K394,K395,K396,K410,K427,K433:K435,K436,K440)</f>
        <v/>
      </c>
      <c r="L354" s="157">
        <f>SUM(L355:L360,L361,L373:L382,L383,L384,L390:L394,L395,L396,L410,L427,L433:L435,L436,L440)</f>
        <v/>
      </c>
      <c r="M354" s="155">
        <f>SUM(M355:M360,M361,M373:M382,M383,M384,M390:M394,M395,M396,M410,M427,M433:M435,M436,M440)</f>
        <v/>
      </c>
      <c r="N354" s="157">
        <f>SUM(N355:N360,N361,N373:N382,N383,N384,N390:N394,N395,N396,N410,N427,N433:N435,N436,N440)</f>
        <v/>
      </c>
      <c r="O354" s="155">
        <f>SUM(O355:O360,O361,O373:O382,O383,O384,O390:O394,O395,O396,O410,O427,O433:O435,O436,O440)</f>
        <v/>
      </c>
      <c r="P354" s="157">
        <f>SUM(P355:P360,P361,P373:P382,P383,P384,P390:P394,P395,P396,P410,P427,P433:P435,P436,P440)</f>
        <v/>
      </c>
      <c r="Q354" s="158">
        <f>SUM(Q355:Q360,Q361,Q373:Q382,Q383,Q384,Q390:Q394,Q395,Q396,Q410,Q427,Q433:Q435,Q436,Q440)</f>
        <v/>
      </c>
      <c r="R354" s="155">
        <f>SUM(R355:R360,R361,R373:R382,R383,R384,R390:R394,R395,R396,R410,R427,R433:R435,R436,R440)</f>
        <v/>
      </c>
      <c r="S354" s="157">
        <f>SUM(S355:S360,S361,S373:S382,S383,S384,S390:S394,S395,S396,S410,S427,S433:S435,S436,S440)</f>
        <v/>
      </c>
      <c r="T354" s="155">
        <f>SUM(T355:T360,T361,T373:T382,T383,T384,T390:T394,T395,T396,T410,T427,T433:T435,T436,T440)</f>
        <v/>
      </c>
      <c r="U354" s="157">
        <f>SUM(U355:U360,U361,U373:U382,U383,U384,U390:U394,U395,U396,U410,U427,U433:U435,U436,U440)</f>
        <v/>
      </c>
      <c r="V354" s="159">
        <f>SUM(V355:V360,V361,V373:V382,V383,V384,V390:V394,V395,V396,V410,V427,V433:V435,V436,V440)</f>
        <v/>
      </c>
      <c r="W354" s="157">
        <f>IF(L354-N354-U354-V354=0,"","Error")</f>
        <v/>
      </c>
    </row>
    <row r="355" ht="13" customHeight="1">
      <c r="A355" s="25" t="inlineStr">
        <is>
          <t>70</t>
        </is>
      </c>
      <c r="B355" s="29" t="n">
        <v>7002</v>
      </c>
      <c r="C355" s="20" t="n">
        <v>70025</v>
      </c>
      <c r="D355" s="16" t="inlineStr">
        <is>
          <t>អាករលើតម្លៃបន្ថែម របបនាំចូល (សហគ្រាសប្រេងឥន្ធនៈ)</t>
        </is>
      </c>
      <c r="E355" s="49" t="inlineStr">
        <is>
          <t>VPP</t>
        </is>
      </c>
      <c r="F355" s="123" t="n"/>
      <c r="G355" s="98" t="n"/>
      <c r="H355" s="98" t="n"/>
      <c r="I355" s="98" t="n"/>
      <c r="J355" s="99" t="n"/>
      <c r="K355" s="97" t="n">
        <v>0</v>
      </c>
      <c r="L355" s="99">
        <f>K355+L268</f>
        <v/>
      </c>
      <c r="M355" s="97" t="n">
        <v>0</v>
      </c>
      <c r="N355" s="99">
        <f>M355+N268</f>
        <v/>
      </c>
      <c r="O355" s="97" t="n"/>
      <c r="P355" s="99">
        <f>O355+P268</f>
        <v/>
      </c>
      <c r="Q355" s="100">
        <f>N355+P355</f>
        <v/>
      </c>
      <c r="R355" s="97" t="n"/>
      <c r="S355" s="99">
        <f>R355+S268</f>
        <v/>
      </c>
      <c r="T355" s="97" t="n"/>
      <c r="U355" s="99">
        <f>T355+U268</f>
        <v/>
      </c>
      <c r="V355" s="101">
        <f>L355-N355-U355</f>
        <v/>
      </c>
      <c r="W355" s="99">
        <f>IF(L355-N355-U355-V355=0,"","Error")</f>
        <v/>
      </c>
    </row>
    <row r="356" ht="13" customHeight="1">
      <c r="A356" s="15" t="n"/>
      <c r="B356" s="18" t="n"/>
      <c r="C356" s="21" t="n">
        <v>70026</v>
      </c>
      <c r="D356" s="22" t="inlineStr">
        <is>
          <t>អាករលើតម្លៃបន្ថែម របបនាំចូល (សហគ្រាសផ្សេងៗទៀត)</t>
        </is>
      </c>
      <c r="E356" s="50" t="inlineStr">
        <is>
          <t>VOP</t>
        </is>
      </c>
      <c r="F356" s="184" t="n"/>
      <c r="G356" s="185" t="n"/>
      <c r="H356" s="185" t="n"/>
      <c r="I356" s="185" t="n"/>
      <c r="J356" s="186" t="n"/>
      <c r="K356" s="184" t="n">
        <v>6815100</v>
      </c>
      <c r="L356" s="186">
        <f>K356+L269</f>
        <v/>
      </c>
      <c r="M356" s="184" t="n">
        <v>0</v>
      </c>
      <c r="N356" s="186">
        <f>M356+N269</f>
        <v/>
      </c>
      <c r="O356" s="184" t="n"/>
      <c r="P356" s="186">
        <f>O356+P269</f>
        <v/>
      </c>
      <c r="Q356" s="187">
        <f>N356+P356</f>
        <v/>
      </c>
      <c r="R356" s="184" t="n"/>
      <c r="S356" s="186">
        <f>R356+S269</f>
        <v/>
      </c>
      <c r="T356" s="184" t="n"/>
      <c r="U356" s="186">
        <f>T356+U269</f>
        <v/>
      </c>
      <c r="V356" s="188">
        <f>L356-N356-U356</f>
        <v/>
      </c>
      <c r="W356" s="186">
        <f>IF(L356-N356-U356-V356=0,"","Error")</f>
        <v/>
      </c>
    </row>
    <row r="357" ht="14" customHeight="1" thickBot="1">
      <c r="A357" s="15" t="n"/>
      <c r="B357" s="24" t="n"/>
      <c r="C357" s="55" t="n">
        <v>70027</v>
      </c>
      <c r="D357" s="56" t="inlineStr">
        <is>
          <t>អាករលើតម្លៃបន្ថែម របបនាំចូល (ជាបន្ទុករបស់រដ្ឋ)</t>
        </is>
      </c>
      <c r="E357" s="57" t="inlineStr">
        <is>
          <t>VAP</t>
        </is>
      </c>
      <c r="F357" s="107" t="n"/>
      <c r="G357" s="108" t="n"/>
      <c r="H357" s="108" t="n"/>
      <c r="I357" s="108" t="n"/>
      <c r="J357" s="109" t="n"/>
      <c r="K357" s="107" t="n">
        <v>0</v>
      </c>
      <c r="L357" s="109">
        <f>K357+L270</f>
        <v/>
      </c>
      <c r="M357" s="107" t="n">
        <v>0</v>
      </c>
      <c r="N357" s="109">
        <f>M357+N270</f>
        <v/>
      </c>
      <c r="O357" s="107" t="n"/>
      <c r="P357" s="109">
        <f>O357+P270</f>
        <v/>
      </c>
      <c r="Q357" s="110">
        <f>N357+P357</f>
        <v/>
      </c>
      <c r="R357" s="107" t="n"/>
      <c r="S357" s="109">
        <f>R357+S270</f>
        <v/>
      </c>
      <c r="T357" s="107" t="n"/>
      <c r="U357" s="109">
        <f>T357+U270</f>
        <v/>
      </c>
      <c r="V357" s="111">
        <f>L357-N357-U357</f>
        <v/>
      </c>
      <c r="W357" s="109">
        <f>IF(L357-N357-U357-V357=0,"","Error")</f>
        <v/>
      </c>
    </row>
    <row r="358" ht="13" customHeight="1">
      <c r="A358" s="15" t="n"/>
      <c r="B358" s="29" t="n">
        <v>7003</v>
      </c>
      <c r="C358" s="20" t="n">
        <v>70032</v>
      </c>
      <c r="D358" s="16" t="inlineStr">
        <is>
          <t>អាករពិសេសលើទំនិញមួយចំនួន របបនាំចូល (សហគ្រាសប្រេងឥន្ធនៈ)</t>
        </is>
      </c>
      <c r="E358" s="49" t="inlineStr">
        <is>
          <t>SPP</t>
        </is>
      </c>
      <c r="F358" s="97" t="n"/>
      <c r="G358" s="98" t="n"/>
      <c r="H358" s="98" t="n"/>
      <c r="I358" s="98" t="n"/>
      <c r="J358" s="99" t="n"/>
      <c r="K358" s="97" t="n">
        <v>0</v>
      </c>
      <c r="L358" s="99">
        <f>K358+L271</f>
        <v/>
      </c>
      <c r="M358" s="97" t="n">
        <v>0</v>
      </c>
      <c r="N358" s="99">
        <f>M358+N271</f>
        <v/>
      </c>
      <c r="O358" s="97" t="n"/>
      <c r="P358" s="99">
        <f>O358+P271</f>
        <v/>
      </c>
      <c r="Q358" s="100">
        <f>N358+P358</f>
        <v/>
      </c>
      <c r="R358" s="97" t="n"/>
      <c r="S358" s="99">
        <f>R358+S271</f>
        <v/>
      </c>
      <c r="T358" s="97" t="n"/>
      <c r="U358" s="99">
        <f>T358+U271</f>
        <v/>
      </c>
      <c r="V358" s="101">
        <f>L358-N358-U358</f>
        <v/>
      </c>
      <c r="W358" s="99">
        <f>IF(L358-N358-U358-V358=0,"","Error")</f>
        <v/>
      </c>
    </row>
    <row r="359" ht="14" customHeight="1" thickBot="1">
      <c r="A359" s="15" t="n"/>
      <c r="B359" s="24" t="n"/>
      <c r="C359" s="55" t="n">
        <v>70033</v>
      </c>
      <c r="D359" s="56" t="inlineStr">
        <is>
          <t>អាករពិសេសលើទំនិញមួយចំនួន របបនាំចូល (សហគ្រាសផ្សេងៗទៀត)</t>
        </is>
      </c>
      <c r="E359" s="57" t="inlineStr">
        <is>
          <t>SOP</t>
        </is>
      </c>
      <c r="F359" s="107" t="n"/>
      <c r="G359" s="108" t="n"/>
      <c r="H359" s="108" t="n"/>
      <c r="I359" s="108" t="n"/>
      <c r="J359" s="109" t="n"/>
      <c r="K359" s="107" t="n">
        <v>0</v>
      </c>
      <c r="L359" s="109">
        <f>K359+L272</f>
        <v/>
      </c>
      <c r="M359" s="107" t="n">
        <v>0</v>
      </c>
      <c r="N359" s="109">
        <f>M359+N272</f>
        <v/>
      </c>
      <c r="O359" s="107" t="n"/>
      <c r="P359" s="109">
        <f>O359+P272</f>
        <v/>
      </c>
      <c r="Q359" s="110">
        <f>N359+P359</f>
        <v/>
      </c>
      <c r="R359" s="107" t="n"/>
      <c r="S359" s="109">
        <f>R359+S272</f>
        <v/>
      </c>
      <c r="T359" s="107" t="n"/>
      <c r="U359" s="109">
        <f>T359+U272</f>
        <v/>
      </c>
      <c r="V359" s="111">
        <f>L359-N359-U359</f>
        <v/>
      </c>
      <c r="W359" s="109">
        <f>IF(L359-N359-U359-V359=0,"","Error")</f>
        <v/>
      </c>
    </row>
    <row r="360" ht="14" customHeight="1" thickBot="1">
      <c r="A360" s="25" t="inlineStr">
        <is>
          <t>71</t>
        </is>
      </c>
      <c r="B360" s="29" t="n">
        <v>7100</v>
      </c>
      <c r="C360" s="125" t="n">
        <v>71001</v>
      </c>
      <c r="D360" s="39" t="inlineStr">
        <is>
          <t>ពន្ធគយពីការនាំចូល</t>
        </is>
      </c>
      <c r="E360" s="51" t="inlineStr">
        <is>
          <t>COP</t>
        </is>
      </c>
      <c r="F360" s="116" t="n"/>
      <c r="G360" s="113" t="n"/>
      <c r="H360" s="113" t="n"/>
      <c r="I360" s="113" t="n"/>
      <c r="J360" s="114" t="n"/>
      <c r="K360" s="116" t="n">
        <v>7879800</v>
      </c>
      <c r="L360" s="114">
        <f>K360+L273</f>
        <v/>
      </c>
      <c r="M360" s="116" t="n">
        <v>0</v>
      </c>
      <c r="N360" s="114">
        <f>M360+N273</f>
        <v/>
      </c>
      <c r="O360" s="116" t="n"/>
      <c r="P360" s="114">
        <f>O360+P273</f>
        <v/>
      </c>
      <c r="Q360" s="115">
        <f>N360+P360</f>
        <v/>
      </c>
      <c r="R360" s="116" t="n"/>
      <c r="S360" s="114">
        <f>R360+S273</f>
        <v/>
      </c>
      <c r="T360" s="116" t="n"/>
      <c r="U360" s="114">
        <f>T360+U273</f>
        <v/>
      </c>
      <c r="V360" s="117">
        <f>L360-N360-U360</f>
        <v/>
      </c>
      <c r="W360" s="114">
        <f>IF(L360-N360-U360-V360=0,"","Error")</f>
        <v/>
      </c>
    </row>
    <row r="361" ht="14" customHeight="1" thickBot="1">
      <c r="A361" s="23" t="n"/>
      <c r="B361" s="18" t="n"/>
      <c r="C361" s="129" t="n"/>
      <c r="D361" s="91" t="inlineStr">
        <is>
          <t>សរុបកម្រៃពីការ​ងារគយ</t>
        </is>
      </c>
      <c r="E361" s="92" t="n"/>
      <c r="F361" s="160" t="n"/>
      <c r="G361" s="161">
        <f>G362+G363+G364+G372</f>
        <v/>
      </c>
      <c r="H361" s="161">
        <f>H362+H363+H364+H372</f>
        <v/>
      </c>
      <c r="I361" s="161">
        <f>I362+I363+I364+I372</f>
        <v/>
      </c>
      <c r="J361" s="120">
        <f>J362+J363+J364+J372</f>
        <v/>
      </c>
      <c r="K361" s="160">
        <f>K362+K363+K364+K372</f>
        <v/>
      </c>
      <c r="L361" s="120">
        <f>L362+L363+L364+L372</f>
        <v/>
      </c>
      <c r="M361" s="160">
        <f>M362+M363+M364+M372</f>
        <v/>
      </c>
      <c r="N361" s="120">
        <f>N362+N363+N364+N372</f>
        <v/>
      </c>
      <c r="O361" s="160">
        <f>O362+O363+O364+O372</f>
        <v/>
      </c>
      <c r="P361" s="120">
        <f>P362+P363+P364+P372</f>
        <v/>
      </c>
      <c r="Q361" s="121">
        <f>Q362+Q363+Q364+Q372</f>
        <v/>
      </c>
      <c r="R361" s="160">
        <f>R362+R363+R364+R372</f>
        <v/>
      </c>
      <c r="S361" s="120">
        <f>S362+S363+S364+S372</f>
        <v/>
      </c>
      <c r="T361" s="160">
        <f>T362+T363+T364+T372</f>
        <v/>
      </c>
      <c r="U361" s="120">
        <f>U362+U363+U364+U372</f>
        <v/>
      </c>
      <c r="V361" s="162">
        <f>V362+V363+V364+V372</f>
        <v/>
      </c>
      <c r="W361" s="120">
        <f>IF(L361-N361-U361-V361=0,"","Error")</f>
        <v/>
      </c>
    </row>
    <row r="362" ht="13" customHeight="1">
      <c r="A362" s="23" t="n"/>
      <c r="B362" s="18" t="n"/>
      <c r="C362" s="129" t="n"/>
      <c r="D362" s="17" t="inlineStr">
        <is>
          <t>កម្រៃស្តុកទំនិញក្នុងសន្និធិគយបណ្តោះអាសន្នហួសកាលកំណត់</t>
        </is>
      </c>
      <c r="E362" s="52" t="inlineStr">
        <is>
          <t>OSF</t>
        </is>
      </c>
      <c r="F362" s="163" t="n"/>
      <c r="G362" s="164" t="n"/>
      <c r="H362" s="164" t="n"/>
      <c r="I362" s="164" t="n"/>
      <c r="J362" s="165" t="n"/>
      <c r="K362" s="163" t="n">
        <v>0</v>
      </c>
      <c r="L362" s="165">
        <f>K362+L275</f>
        <v/>
      </c>
      <c r="M362" s="163" t="n">
        <v>0</v>
      </c>
      <c r="N362" s="165">
        <f>M362+N275</f>
        <v/>
      </c>
      <c r="O362" s="163" t="n"/>
      <c r="P362" s="165">
        <f>O362+P275</f>
        <v/>
      </c>
      <c r="Q362" s="166">
        <f>N362+P362</f>
        <v/>
      </c>
      <c r="R362" s="163" t="n"/>
      <c r="S362" s="165">
        <f>R362+S275</f>
        <v/>
      </c>
      <c r="T362" s="163" t="n"/>
      <c r="U362" s="165">
        <f>T362+U275</f>
        <v/>
      </c>
      <c r="V362" s="167">
        <f>L362-N362-U362</f>
        <v/>
      </c>
      <c r="W362" s="165">
        <f>IF(L362-N362-U362-V362=0,"","Error")</f>
        <v/>
      </c>
    </row>
    <row r="363" ht="14" customHeight="1" thickBot="1">
      <c r="A363" s="23" t="n"/>
      <c r="B363" s="18" t="n"/>
      <c r="C363" s="129" t="n"/>
      <c r="D363" s="82" t="inlineStr">
        <is>
          <t>កម្រៃទំនិញនាំចូលសម្រាប់លក់ក្នុងអគារលក់ទំនិញរួចពន្ធ</t>
        </is>
      </c>
      <c r="E363" s="83" t="inlineStr">
        <is>
          <t>DSF</t>
        </is>
      </c>
      <c r="F363" s="168" t="n"/>
      <c r="G363" s="169" t="n"/>
      <c r="H363" s="169" t="n"/>
      <c r="I363" s="169" t="n"/>
      <c r="J363" s="170" t="n"/>
      <c r="K363" s="168" t="n">
        <v>0</v>
      </c>
      <c r="L363" s="170">
        <f>K363+L276</f>
        <v/>
      </c>
      <c r="M363" s="168" t="n">
        <v>0</v>
      </c>
      <c r="N363" s="170">
        <f>M363+N276</f>
        <v/>
      </c>
      <c r="O363" s="168" t="n"/>
      <c r="P363" s="170">
        <f>O363+P276</f>
        <v/>
      </c>
      <c r="Q363" s="171">
        <f>N363+P363</f>
        <v/>
      </c>
      <c r="R363" s="168" t="n"/>
      <c r="S363" s="170">
        <f>R363+S276</f>
        <v/>
      </c>
      <c r="T363" s="168" t="n"/>
      <c r="U363" s="170">
        <f>T363+U276</f>
        <v/>
      </c>
      <c r="V363" s="172">
        <f>L363-N363-U363</f>
        <v/>
      </c>
      <c r="W363" s="170">
        <f>IF(L363-N363-U363-V363=0,"","Error")</f>
        <v/>
      </c>
    </row>
    <row r="364" ht="14" customHeight="1" thickBot="1">
      <c r="A364" s="23" t="n"/>
      <c r="B364" s="18" t="n"/>
      <c r="C364" s="129" t="n"/>
      <c r="D364" s="93" t="inlineStr">
        <is>
          <t>សរុបកម្រៃឆ្លងកាត់ (មាតិកាចាស់)</t>
        </is>
      </c>
      <c r="E364" s="94" t="inlineStr">
        <is>
          <t>TRF</t>
        </is>
      </c>
      <c r="F364" s="160" t="n"/>
      <c r="G364" s="161">
        <f>SUM(G365:G371)</f>
        <v/>
      </c>
      <c r="H364" s="161">
        <f>SUM(H365:H371)</f>
        <v/>
      </c>
      <c r="I364" s="161">
        <f>SUM(I365:I371)</f>
        <v/>
      </c>
      <c r="J364" s="120">
        <f>SUM(J365:J371)</f>
        <v/>
      </c>
      <c r="K364" s="160" t="n">
        <v>0</v>
      </c>
      <c r="L364" s="120">
        <f>SUM(L365:L371)</f>
        <v/>
      </c>
      <c r="M364" s="160" t="n">
        <v>0</v>
      </c>
      <c r="N364" s="120">
        <f>SUM(N365:N371)</f>
        <v/>
      </c>
      <c r="O364" s="160">
        <f>SUM(O365:O371)</f>
        <v/>
      </c>
      <c r="P364" s="120">
        <f>SUM(P365:P371)</f>
        <v/>
      </c>
      <c r="Q364" s="121">
        <f>SUM(Q365:Q371)</f>
        <v/>
      </c>
      <c r="R364" s="160">
        <f>SUM(R365:R371)</f>
        <v/>
      </c>
      <c r="S364" s="120">
        <f>SUM(S365:S371)</f>
        <v/>
      </c>
      <c r="T364" s="160">
        <f>SUM(T365:T371)</f>
        <v/>
      </c>
      <c r="U364" s="120">
        <f>SUM(U365:U371)</f>
        <v/>
      </c>
      <c r="V364" s="162">
        <f>SUM(V365:V371)</f>
        <v/>
      </c>
      <c r="W364" s="120">
        <f>IF(L364-N364-U364-V364=0,"","Error")</f>
        <v/>
      </c>
    </row>
    <row r="365" ht="26" customHeight="1">
      <c r="A365" s="23" t="n"/>
      <c r="B365" s="18" t="n"/>
      <c r="C365" s="129" t="n"/>
      <c r="D36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365" s="53" t="inlineStr">
        <is>
          <t>TFT</t>
        </is>
      </c>
      <c r="F365" s="173" t="n"/>
      <c r="G365" s="174" t="n"/>
      <c r="H365" s="174" t="n"/>
      <c r="I365" s="174" t="n"/>
      <c r="J365" s="175" t="n"/>
      <c r="K365" s="173" t="n">
        <v>0</v>
      </c>
      <c r="L365" s="175">
        <f>K365+L278</f>
        <v/>
      </c>
      <c r="M365" s="173" t="n">
        <v>0</v>
      </c>
      <c r="N365" s="175">
        <f>M365+N278</f>
        <v/>
      </c>
      <c r="O365" s="173" t="n"/>
      <c r="P365" s="175">
        <f>O365+P278</f>
        <v/>
      </c>
      <c r="Q365" s="176">
        <f>N365+P365</f>
        <v/>
      </c>
      <c r="R365" s="173" t="n"/>
      <c r="S365" s="175">
        <f>R365+S278</f>
        <v/>
      </c>
      <c r="T365" s="173" t="n"/>
      <c r="U365" s="175">
        <f>T365+U278</f>
        <v/>
      </c>
      <c r="V365" s="177">
        <f>L365-N365-U365</f>
        <v/>
      </c>
      <c r="W365" s="175">
        <f>IF(L365-N365-U365-V365=0,"","Error")</f>
        <v/>
      </c>
    </row>
    <row r="366" ht="13" customHeight="1">
      <c r="A366" s="23" t="n"/>
      <c r="B366" s="18" t="n"/>
      <c r="C366" s="129" t="n"/>
      <c r="D36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366" s="54" t="inlineStr">
        <is>
          <t>TFF</t>
        </is>
      </c>
      <c r="F366" s="178" t="n"/>
      <c r="G366" s="179" t="n"/>
      <c r="H366" s="179" t="n"/>
      <c r="I366" s="179" t="n"/>
      <c r="J366" s="180" t="n"/>
      <c r="K366" s="178" t="n">
        <v>0</v>
      </c>
      <c r="L366" s="180">
        <f>K366+L279</f>
        <v/>
      </c>
      <c r="M366" s="178" t="n">
        <v>0</v>
      </c>
      <c r="N366" s="180">
        <f>M366+N279</f>
        <v/>
      </c>
      <c r="O366" s="178" t="n"/>
      <c r="P366" s="180">
        <f>O366+P279</f>
        <v/>
      </c>
      <c r="Q366" s="181">
        <f>N366+P366</f>
        <v/>
      </c>
      <c r="R366" s="178" t="n"/>
      <c r="S366" s="180">
        <f>R366+S279</f>
        <v/>
      </c>
      <c r="T366" s="178" t="n"/>
      <c r="U366" s="180">
        <f>T366+U279</f>
        <v/>
      </c>
      <c r="V366" s="182">
        <f>L366-N366-U366</f>
        <v/>
      </c>
      <c r="W366" s="180">
        <f>IF(L366-N366-U366-V366=0,"","Error")</f>
        <v/>
      </c>
    </row>
    <row r="367" ht="13" customHeight="1">
      <c r="A367" s="23" t="n"/>
      <c r="B367" s="18" t="n"/>
      <c r="C367" s="129" t="n"/>
      <c r="D367" s="38" t="inlineStr">
        <is>
          <t xml:space="preserve">   កម្រៃឆ្លងកាត់ទំនិញមិនផ្ទុកក្នុងកុងតឺន័រ (មាតិកាចាស់)</t>
        </is>
      </c>
      <c r="E367" s="54" t="inlineStr">
        <is>
          <t>TFN</t>
        </is>
      </c>
      <c r="F367" s="178" t="n"/>
      <c r="G367" s="179" t="n"/>
      <c r="H367" s="179" t="n"/>
      <c r="I367" s="179" t="n"/>
      <c r="J367" s="180" t="n"/>
      <c r="K367" s="178" t="n">
        <v>0</v>
      </c>
      <c r="L367" s="180">
        <f>K367+L280</f>
        <v/>
      </c>
      <c r="M367" s="178" t="n">
        <v>0</v>
      </c>
      <c r="N367" s="180">
        <f>M367+N280</f>
        <v/>
      </c>
      <c r="O367" s="178" t="n"/>
      <c r="P367" s="180">
        <f>O367+P280</f>
        <v/>
      </c>
      <c r="Q367" s="181">
        <f>N367+P367</f>
        <v/>
      </c>
      <c r="R367" s="178" t="n"/>
      <c r="S367" s="180">
        <f>R367+S280</f>
        <v/>
      </c>
      <c r="T367" s="178" t="n"/>
      <c r="U367" s="180">
        <f>T367+U280</f>
        <v/>
      </c>
      <c r="V367" s="182">
        <f>L367-N367-U367</f>
        <v/>
      </c>
      <c r="W367" s="180">
        <f>IF(L367-N367-U367-V367=0,"","Error")</f>
        <v/>
      </c>
    </row>
    <row r="368" ht="13" customHeight="1">
      <c r="A368" s="23" t="n"/>
      <c r="B368" s="18" t="n"/>
      <c r="C368" s="129" t="n"/>
      <c r="D368" s="38" t="inlineStr">
        <is>
          <t xml:space="preserve">   កម្រៃឆ្លងកាត់គោ ក្របី និងសេះរស់ (មាតិកាចាស់)</t>
        </is>
      </c>
      <c r="E368" s="54" t="inlineStr">
        <is>
          <t>TFB</t>
        </is>
      </c>
      <c r="F368" s="178" t="n"/>
      <c r="G368" s="179" t="n"/>
      <c r="H368" s="179" t="n"/>
      <c r="I368" s="179" t="n"/>
      <c r="J368" s="180" t="n"/>
      <c r="K368" s="178" t="n">
        <v>0</v>
      </c>
      <c r="L368" s="180">
        <f>K368+L281</f>
        <v/>
      </c>
      <c r="M368" s="178" t="n">
        <v>0</v>
      </c>
      <c r="N368" s="180">
        <f>M368+N281</f>
        <v/>
      </c>
      <c r="O368" s="178" t="n"/>
      <c r="P368" s="180">
        <f>O368+P281</f>
        <v/>
      </c>
      <c r="Q368" s="181">
        <f>N368+P368</f>
        <v/>
      </c>
      <c r="R368" s="178" t="n"/>
      <c r="S368" s="180">
        <f>R368+S281</f>
        <v/>
      </c>
      <c r="T368" s="178" t="n"/>
      <c r="U368" s="180">
        <f>T368+U281</f>
        <v/>
      </c>
      <c r="V368" s="182">
        <f>L368-N368-U368</f>
        <v/>
      </c>
      <c r="W368" s="180">
        <f>IF(L368-N368-U368-V368=0,"","Error")</f>
        <v/>
      </c>
    </row>
    <row r="369" ht="13" customHeight="1">
      <c r="A369" s="23" t="n"/>
      <c r="B369" s="18" t="n"/>
      <c r="C369" s="129" t="n"/>
      <c r="D369" s="38" t="inlineStr">
        <is>
          <t xml:space="preserve">   កម្រៃឆ្លងកាត់ជ្រូក ចៀម និងពពែរស់ (មាតិកាចាស់)</t>
        </is>
      </c>
      <c r="E369" s="54" t="inlineStr">
        <is>
          <t>TFS</t>
        </is>
      </c>
      <c r="F369" s="178" t="n"/>
      <c r="G369" s="179" t="n"/>
      <c r="H369" s="179" t="n"/>
      <c r="I369" s="179" t="n"/>
      <c r="J369" s="180" t="n"/>
      <c r="K369" s="178" t="n">
        <v>0</v>
      </c>
      <c r="L369" s="180">
        <f>K369+L282</f>
        <v/>
      </c>
      <c r="M369" s="178" t="n">
        <v>0</v>
      </c>
      <c r="N369" s="180">
        <f>M369+N282</f>
        <v/>
      </c>
      <c r="O369" s="178" t="n"/>
      <c r="P369" s="180">
        <f>O369+P282</f>
        <v/>
      </c>
      <c r="Q369" s="181">
        <f>N369+P369</f>
        <v/>
      </c>
      <c r="R369" s="178" t="n"/>
      <c r="S369" s="180">
        <f>R369+S282</f>
        <v/>
      </c>
      <c r="T369" s="178" t="n"/>
      <c r="U369" s="180">
        <f>T369+U282</f>
        <v/>
      </c>
      <c r="V369" s="182">
        <f>L369-N369-U369</f>
        <v/>
      </c>
      <c r="W369" s="180">
        <f>IF(L369-N369-U369-V369=0,"","Error")</f>
        <v/>
      </c>
    </row>
    <row r="370" ht="13" customHeight="1">
      <c r="A370" s="23" t="n"/>
      <c r="B370" s="18" t="n"/>
      <c r="C370" s="129" t="n"/>
      <c r="D370" s="38" t="inlineStr">
        <is>
          <t xml:space="preserve">   កម្រៃឆ្លងកាត់សត្វស្លាប (មាន់ ទា...) (មាតិកាចាស់)</t>
        </is>
      </c>
      <c r="E370" s="54" t="inlineStr">
        <is>
          <t>TFP</t>
        </is>
      </c>
      <c r="F370" s="178" t="n"/>
      <c r="G370" s="179" t="n"/>
      <c r="H370" s="179" t="n"/>
      <c r="I370" s="179" t="n"/>
      <c r="J370" s="180" t="n"/>
      <c r="K370" s="178" t="n">
        <v>0</v>
      </c>
      <c r="L370" s="180">
        <f>K370+L283</f>
        <v/>
      </c>
      <c r="M370" s="178" t="n">
        <v>0</v>
      </c>
      <c r="N370" s="180">
        <f>M370+N283</f>
        <v/>
      </c>
      <c r="O370" s="178" t="n"/>
      <c r="P370" s="180">
        <f>O370+P283</f>
        <v/>
      </c>
      <c r="Q370" s="181">
        <f>N370+P370</f>
        <v/>
      </c>
      <c r="R370" s="178" t="n"/>
      <c r="S370" s="180">
        <f>R370+S283</f>
        <v/>
      </c>
      <c r="T370" s="178" t="n"/>
      <c r="U370" s="180">
        <f>T370+U283</f>
        <v/>
      </c>
      <c r="V370" s="182">
        <f>L370-N370-U370</f>
        <v/>
      </c>
      <c r="W370" s="180">
        <f>IF(L370-N370-U370-V370=0,"","Error")</f>
        <v/>
      </c>
    </row>
    <row r="371" ht="13" customHeight="1">
      <c r="A371" s="23" t="n"/>
      <c r="B371" s="18" t="n"/>
      <c r="C371" s="129" t="n"/>
      <c r="D371" s="38" t="inlineStr">
        <is>
          <t xml:space="preserve">   កម្រៃឆ្លងកាត់ផលិតផលជលផល (មាតិកាចាស់)</t>
        </is>
      </c>
      <c r="E371" s="54" t="inlineStr">
        <is>
          <t>TFA</t>
        </is>
      </c>
      <c r="F371" s="178" t="n"/>
      <c r="G371" s="179" t="n"/>
      <c r="H371" s="179" t="n"/>
      <c r="I371" s="179" t="n"/>
      <c r="J371" s="180" t="n"/>
      <c r="K371" s="178" t="n">
        <v>0</v>
      </c>
      <c r="L371" s="180">
        <f>K371+L284</f>
        <v/>
      </c>
      <c r="M371" s="178" t="n">
        <v>0</v>
      </c>
      <c r="N371" s="180">
        <f>M371+N284</f>
        <v/>
      </c>
      <c r="O371" s="178" t="n"/>
      <c r="P371" s="180">
        <f>O371+P284</f>
        <v/>
      </c>
      <c r="Q371" s="181">
        <f>N371+P371</f>
        <v/>
      </c>
      <c r="R371" s="178" t="n"/>
      <c r="S371" s="180">
        <f>R371+S284</f>
        <v/>
      </c>
      <c r="T371" s="178" t="n"/>
      <c r="U371" s="180">
        <f>T371+U284</f>
        <v/>
      </c>
      <c r="V371" s="182">
        <f>L371-N371-U371</f>
        <v/>
      </c>
      <c r="W371" s="180">
        <f>IF(L371-N371-U371-V371=0,"","Error")</f>
        <v/>
      </c>
    </row>
    <row r="372" ht="13" customHeight="1">
      <c r="A372" s="23" t="n"/>
      <c r="B372" s="18" t="n"/>
      <c r="C372" s="183" t="n"/>
      <c r="D372" s="22" t="inlineStr">
        <is>
          <t>កម្រៃផ្សេងៗ</t>
        </is>
      </c>
      <c r="E372" s="50" t="inlineStr">
        <is>
          <t>OFS</t>
        </is>
      </c>
      <c r="F372" s="184" t="n"/>
      <c r="G372" s="185" t="n"/>
      <c r="H372" s="185" t="n"/>
      <c r="I372" s="185" t="n"/>
      <c r="J372" s="186" t="n"/>
      <c r="K372" s="184" t="n">
        <v>0</v>
      </c>
      <c r="L372" s="186">
        <f>K372+L285</f>
        <v/>
      </c>
      <c r="M372" s="184" t="n">
        <v>0</v>
      </c>
      <c r="N372" s="186">
        <f>M372+N285</f>
        <v/>
      </c>
      <c r="O372" s="184" t="n"/>
      <c r="P372" s="186">
        <f>O372+P285</f>
        <v/>
      </c>
      <c r="Q372" s="187">
        <f>N372+P372</f>
        <v/>
      </c>
      <c r="R372" s="184" t="n"/>
      <c r="S372" s="186">
        <f>R372+S285</f>
        <v/>
      </c>
      <c r="T372" s="184" t="n"/>
      <c r="U372" s="186">
        <f>T372+U285</f>
        <v/>
      </c>
      <c r="V372" s="188">
        <f>L372-N372-U372</f>
        <v/>
      </c>
      <c r="W372" s="186">
        <f>IF(L372-N372-U372-V372=0,"","Error")</f>
        <v/>
      </c>
    </row>
    <row r="373" ht="13" customHeight="1">
      <c r="A373" s="15" t="n"/>
      <c r="B373" s="18" t="n"/>
      <c r="C373" s="21" t="n">
        <v>71003</v>
      </c>
      <c r="D373" s="22" t="inlineStr">
        <is>
          <t>ពន្ធគយលើផលិតផលតេលសិលា</t>
        </is>
      </c>
      <c r="E373" s="50" t="inlineStr">
        <is>
          <t>CPP</t>
        </is>
      </c>
      <c r="F373" s="184" t="n"/>
      <c r="G373" s="185" t="n"/>
      <c r="H373" s="185" t="n"/>
      <c r="I373" s="185" t="n"/>
      <c r="J373" s="186" t="n"/>
      <c r="K373" s="184" t="n">
        <v>0</v>
      </c>
      <c r="L373" s="186">
        <f>K373+L286</f>
        <v/>
      </c>
      <c r="M373" s="184" t="n">
        <v>0</v>
      </c>
      <c r="N373" s="186">
        <f>M373+N286</f>
        <v/>
      </c>
      <c r="O373" s="184" t="n"/>
      <c r="P373" s="186">
        <f>O373+P286</f>
        <v/>
      </c>
      <c r="Q373" s="187">
        <f>N373+P373</f>
        <v/>
      </c>
      <c r="R373" s="184" t="n"/>
      <c r="S373" s="186">
        <f>R373+S286</f>
        <v/>
      </c>
      <c r="T373" s="184" t="n"/>
      <c r="U373" s="186">
        <f>T373+U286</f>
        <v/>
      </c>
      <c r="V373" s="188">
        <f>L373-N373-U373</f>
        <v/>
      </c>
      <c r="W373" s="186">
        <f>IF(L373-N373-U373-V373=0,"","Error")</f>
        <v/>
      </c>
    </row>
    <row r="374" ht="13" customHeight="1">
      <c r="A374" s="15" t="n"/>
      <c r="B374" s="18" t="n"/>
      <c r="C374" s="21" t="n">
        <v>71004</v>
      </c>
      <c r="D374" s="22" t="inlineStr">
        <is>
          <t>អាករបន្ថែមលើផលិតផលតេលសិលាសម្រាប់ថែទាំផ្លូវថ្នល់</t>
        </is>
      </c>
      <c r="E374" s="50" t="inlineStr">
        <is>
          <t>ATP</t>
        </is>
      </c>
      <c r="F374" s="184" t="n"/>
      <c r="G374" s="185" t="n"/>
      <c r="H374" s="185" t="n"/>
      <c r="I374" s="185" t="n"/>
      <c r="J374" s="186" t="n"/>
      <c r="K374" s="184" t="n">
        <v>0</v>
      </c>
      <c r="L374" s="186">
        <f>K374+L287</f>
        <v/>
      </c>
      <c r="M374" s="184" t="n">
        <v>0</v>
      </c>
      <c r="N374" s="186">
        <f>M374+N287</f>
        <v/>
      </c>
      <c r="O374" s="184" t="n"/>
      <c r="P374" s="186">
        <f>O374+P287</f>
        <v/>
      </c>
      <c r="Q374" s="187">
        <f>N374+P374</f>
        <v/>
      </c>
      <c r="R374" s="184" t="n"/>
      <c r="S374" s="186">
        <f>R374+S287</f>
        <v/>
      </c>
      <c r="T374" s="184" t="n"/>
      <c r="U374" s="186">
        <f>T374+U287</f>
        <v/>
      </c>
      <c r="V374" s="188">
        <f>L374-N374-U374</f>
        <v/>
      </c>
      <c r="W374" s="186">
        <f>IF(L374-N374-U374-V374=0,"","Error")</f>
        <v/>
      </c>
    </row>
    <row r="375" ht="13" customHeight="1">
      <c r="A375" s="15" t="n"/>
      <c r="B375" s="18" t="n"/>
      <c r="C375" s="21" t="n">
        <v>71005</v>
      </c>
      <c r="D375" s="22" t="inlineStr">
        <is>
          <t>ផលពីការលក់ទំនិញរឹបអូស និងទំនិញគ្មានការទាមទារ</t>
        </is>
      </c>
      <c r="E375" s="50" t="inlineStr">
        <is>
          <t>AUC</t>
        </is>
      </c>
      <c r="F375" s="184" t="n"/>
      <c r="G375" s="185" t="n"/>
      <c r="H375" s="185" t="n"/>
      <c r="I375" s="185" t="n"/>
      <c r="J375" s="186" t="n"/>
      <c r="K375" s="184" t="n">
        <v>0</v>
      </c>
      <c r="L375" s="186">
        <f>K375+L288</f>
        <v/>
      </c>
      <c r="M375" s="184" t="n">
        <v>0</v>
      </c>
      <c r="N375" s="186">
        <f>M375+N288</f>
        <v/>
      </c>
      <c r="O375" s="184" t="n"/>
      <c r="P375" s="186">
        <f>O375+P288</f>
        <v/>
      </c>
      <c r="Q375" s="187">
        <f>N375+P375</f>
        <v/>
      </c>
      <c r="R375" s="184" t="n"/>
      <c r="S375" s="186">
        <f>R375+S288</f>
        <v/>
      </c>
      <c r="T375" s="184" t="n"/>
      <c r="U375" s="186">
        <f>T375+U288</f>
        <v/>
      </c>
      <c r="V375" s="188">
        <f>L375-N375-U375</f>
        <v/>
      </c>
      <c r="W375" s="186">
        <f>IF(L375-N375-U375-V375=0,"","Error")</f>
        <v/>
      </c>
    </row>
    <row r="376" ht="13" customHeight="1">
      <c r="A376" s="15" t="n"/>
      <c r="B376" s="18" t="n"/>
      <c r="C376" s="21" t="n">
        <v>71006</v>
      </c>
      <c r="D376" s="22" t="inlineStr">
        <is>
          <t>ពិន័យផ្សេងៗលើការនាំចូល</t>
        </is>
      </c>
      <c r="E376" s="50" t="inlineStr">
        <is>
          <t>PIM</t>
        </is>
      </c>
      <c r="F376" s="184" t="n"/>
      <c r="G376" s="185" t="n"/>
      <c r="H376" s="185" t="n"/>
      <c r="I376" s="185" t="n"/>
      <c r="J376" s="186" t="n"/>
      <c r="K376" s="184" t="n">
        <v>0</v>
      </c>
      <c r="L376" s="186">
        <f>K376+L289</f>
        <v/>
      </c>
      <c r="M376" s="184" t="n">
        <v>0</v>
      </c>
      <c r="N376" s="186">
        <f>M376+N289</f>
        <v/>
      </c>
      <c r="O376" s="184" t="n"/>
      <c r="P376" s="186">
        <f>O376+P289</f>
        <v/>
      </c>
      <c r="Q376" s="187">
        <f>N376+P376</f>
        <v/>
      </c>
      <c r="R376" s="184" t="n"/>
      <c r="S376" s="186">
        <f>R376+S289</f>
        <v/>
      </c>
      <c r="T376" s="184" t="n"/>
      <c r="U376" s="186">
        <f>T376+U289</f>
        <v/>
      </c>
      <c r="V376" s="188">
        <f>L376-N376-U376</f>
        <v/>
      </c>
      <c r="W376" s="186">
        <f>IF(L376-N376-U376-V376=0,"","Error")</f>
        <v/>
      </c>
    </row>
    <row r="377" ht="14" customHeight="1" thickBot="1">
      <c r="A377" s="15" t="n"/>
      <c r="B377" s="24" t="n"/>
      <c r="C377" s="55" t="n">
        <v>71007</v>
      </c>
      <c r="D377" s="56" t="inlineStr">
        <is>
          <t>ពន្ធនាំចូល (ជាបន្ទុករបស់រដ្ឋ)</t>
        </is>
      </c>
      <c r="E377" s="57" t="inlineStr">
        <is>
          <t>CRP</t>
        </is>
      </c>
      <c r="F377" s="107" t="n"/>
      <c r="G377" s="108" t="n"/>
      <c r="H377" s="108" t="n"/>
      <c r="I377" s="108" t="n"/>
      <c r="J377" s="109" t="n"/>
      <c r="K377" s="107" t="n">
        <v>0</v>
      </c>
      <c r="L377" s="109">
        <f>K377+L290</f>
        <v/>
      </c>
      <c r="M377" s="107" t="n">
        <v>0</v>
      </c>
      <c r="N377" s="109">
        <f>M377+N290</f>
        <v/>
      </c>
      <c r="O377" s="107" t="n"/>
      <c r="P377" s="109">
        <f>O377+P290</f>
        <v/>
      </c>
      <c r="Q377" s="110">
        <f>N377+P377</f>
        <v/>
      </c>
      <c r="R377" s="107" t="n"/>
      <c r="S377" s="109">
        <f>R377+S290</f>
        <v/>
      </c>
      <c r="T377" s="107" t="n"/>
      <c r="U377" s="109">
        <f>T377+U290</f>
        <v/>
      </c>
      <c r="V377" s="111">
        <f>L377-N377-U377</f>
        <v/>
      </c>
      <c r="W377" s="109">
        <f>IF(L377-N377-U377-V377=0,"","Error")</f>
        <v/>
      </c>
    </row>
    <row r="378" ht="13" customHeight="1">
      <c r="A378" s="15" t="n"/>
      <c r="B378" s="19" t="inlineStr">
        <is>
          <t>7101</t>
        </is>
      </c>
      <c r="C378" s="20" t="n">
        <v>71011</v>
      </c>
      <c r="D378" s="16" t="inlineStr">
        <is>
          <t>អាករលើការនាំចេញឈើ</t>
        </is>
      </c>
      <c r="E378" s="49" t="inlineStr">
        <is>
          <t>ETW</t>
        </is>
      </c>
      <c r="F378" s="97" t="n"/>
      <c r="G378" s="98" t="n"/>
      <c r="H378" s="98" t="n"/>
      <c r="I378" s="98" t="n"/>
      <c r="J378" s="99" t="n"/>
      <c r="K378" s="97" t="n">
        <v>0</v>
      </c>
      <c r="L378" s="99">
        <f>K378+L291</f>
        <v/>
      </c>
      <c r="M378" s="97" t="n">
        <v>0</v>
      </c>
      <c r="N378" s="99">
        <f>M378+N291</f>
        <v/>
      </c>
      <c r="O378" s="97" t="n"/>
      <c r="P378" s="99">
        <f>O378+P291</f>
        <v/>
      </c>
      <c r="Q378" s="100">
        <f>N378+P378</f>
        <v/>
      </c>
      <c r="R378" s="97" t="n"/>
      <c r="S378" s="99">
        <f>R378+S291</f>
        <v/>
      </c>
      <c r="T378" s="97" t="n"/>
      <c r="U378" s="99">
        <f>T378+U291</f>
        <v/>
      </c>
      <c r="V378" s="101">
        <f>L378-N378-U378</f>
        <v/>
      </c>
      <c r="W378" s="99">
        <f>IF(L378-N378-U378-V378=0,"","Error")</f>
        <v/>
      </c>
    </row>
    <row r="379" ht="13" customHeight="1">
      <c r="A379" s="15" t="n"/>
      <c r="B379" s="18" t="n"/>
      <c r="C379" s="21" t="n">
        <v>71012</v>
      </c>
      <c r="D379" s="22" t="inlineStr">
        <is>
          <t>អាករលើការនាំចេញកៅស៊ូ</t>
        </is>
      </c>
      <c r="E379" s="50" t="inlineStr">
        <is>
          <t>ETR</t>
        </is>
      </c>
      <c r="F379" s="184" t="n"/>
      <c r="G379" s="185" t="n"/>
      <c r="H379" s="185" t="n"/>
      <c r="I379" s="185" t="n"/>
      <c r="J379" s="186" t="n"/>
      <c r="K379" s="184" t="n">
        <v>0</v>
      </c>
      <c r="L379" s="186">
        <f>K379+L292</f>
        <v/>
      </c>
      <c r="M379" s="184" t="n">
        <v>0</v>
      </c>
      <c r="N379" s="186">
        <f>M379+N292</f>
        <v/>
      </c>
      <c r="O379" s="184" t="n"/>
      <c r="P379" s="186">
        <f>O379+P292</f>
        <v/>
      </c>
      <c r="Q379" s="187">
        <f>N379+P379</f>
        <v/>
      </c>
      <c r="R379" s="184" t="n"/>
      <c r="S379" s="186">
        <f>R379+S292</f>
        <v/>
      </c>
      <c r="T379" s="184" t="n"/>
      <c r="U379" s="186">
        <f>T379+U292</f>
        <v/>
      </c>
      <c r="V379" s="188">
        <f>L379-N379-U379</f>
        <v/>
      </c>
      <c r="W379" s="186">
        <f>IF(L379-N379-U379-V379=0,"","Error")</f>
        <v/>
      </c>
    </row>
    <row r="380" ht="13" customHeight="1">
      <c r="A380" s="15" t="n"/>
      <c r="B380" s="18" t="n"/>
      <c r="C380" s="21" t="n">
        <v>71013</v>
      </c>
      <c r="D380" s="22" t="inlineStr">
        <is>
          <t>អាករលើការនាំចេញផលិតផលតេលសិលា</t>
        </is>
      </c>
      <c r="E380" s="50" t="inlineStr">
        <is>
          <t>ETP</t>
        </is>
      </c>
      <c r="F380" s="184" t="n"/>
      <c r="G380" s="185" t="n"/>
      <c r="H380" s="185" t="n"/>
      <c r="I380" s="185" t="n"/>
      <c r="J380" s="186" t="n"/>
      <c r="K380" s="184" t="n">
        <v>0</v>
      </c>
      <c r="L380" s="186">
        <f>K380+L293</f>
        <v/>
      </c>
      <c r="M380" s="184" t="n">
        <v>0</v>
      </c>
      <c r="N380" s="186">
        <f>M380+N293</f>
        <v/>
      </c>
      <c r="O380" s="184" t="n"/>
      <c r="P380" s="186">
        <f>O380+P293</f>
        <v/>
      </c>
      <c r="Q380" s="187">
        <f>N380+P380</f>
        <v/>
      </c>
      <c r="R380" s="184" t="n"/>
      <c r="S380" s="186">
        <f>R380+S293</f>
        <v/>
      </c>
      <c r="T380" s="184" t="n"/>
      <c r="U380" s="186">
        <f>T380+U293</f>
        <v/>
      </c>
      <c r="V380" s="188">
        <f>L380-N380-U380</f>
        <v/>
      </c>
      <c r="W380" s="186">
        <f>IF(L380-N380-U380-V380=0,"","Error")</f>
        <v/>
      </c>
    </row>
    <row r="381" ht="13" customHeight="1">
      <c r="A381" s="15" t="n"/>
      <c r="B381" s="18" t="n"/>
      <c r="C381" s="21" t="n">
        <v>71014</v>
      </c>
      <c r="D381" s="22" t="inlineStr">
        <is>
          <t>អាករលើការនាំចេញទំនិញផ្សេងៗ</t>
        </is>
      </c>
      <c r="E381" s="50" t="inlineStr">
        <is>
          <t>ETO</t>
        </is>
      </c>
      <c r="F381" s="184" t="n"/>
      <c r="G381" s="185" t="n"/>
      <c r="H381" s="185" t="n"/>
      <c r="I381" s="185" t="n"/>
      <c r="J381" s="186" t="n"/>
      <c r="K381" s="184" t="n">
        <v>0</v>
      </c>
      <c r="L381" s="186">
        <f>K381+L294</f>
        <v/>
      </c>
      <c r="M381" s="184" t="n">
        <v>0</v>
      </c>
      <c r="N381" s="186">
        <f>M381+N294</f>
        <v/>
      </c>
      <c r="O381" s="184" t="n"/>
      <c r="P381" s="186">
        <f>O381+P294</f>
        <v/>
      </c>
      <c r="Q381" s="187">
        <f>N381+P381</f>
        <v/>
      </c>
      <c r="R381" s="184" t="n"/>
      <c r="S381" s="186">
        <f>R381+S294</f>
        <v/>
      </c>
      <c r="T381" s="184" t="n"/>
      <c r="U381" s="186">
        <f>T381+U294</f>
        <v/>
      </c>
      <c r="V381" s="188">
        <f>L381-N381-U381</f>
        <v/>
      </c>
      <c r="W381" s="186">
        <f>IF(L381-N381-U381-V381=0,"","Error")</f>
        <v/>
      </c>
    </row>
    <row r="382" ht="14" customHeight="1" thickBot="1">
      <c r="A382" s="81" t="n"/>
      <c r="B382" s="24" t="n"/>
      <c r="C382" s="55" t="n">
        <v>71016</v>
      </c>
      <c r="D382" s="56" t="inlineStr">
        <is>
          <t>ពិន័យផ្សេងៗលើការនាំចេញ</t>
        </is>
      </c>
      <c r="E382" s="57" t="inlineStr">
        <is>
          <t>PEX</t>
        </is>
      </c>
      <c r="F382" s="107" t="n"/>
      <c r="G382" s="108" t="n"/>
      <c r="H382" s="108" t="n"/>
      <c r="I382" s="108" t="n"/>
      <c r="J382" s="109" t="n"/>
      <c r="K382" s="107" t="n">
        <v>0</v>
      </c>
      <c r="L382" s="109">
        <f>K382+L295</f>
        <v/>
      </c>
      <c r="M382" s="107" t="n">
        <v>0</v>
      </c>
      <c r="N382" s="109">
        <f>M382+N295</f>
        <v/>
      </c>
      <c r="O382" s="107" t="n"/>
      <c r="P382" s="109">
        <f>O382+P295</f>
        <v/>
      </c>
      <c r="Q382" s="110">
        <f>N382+P382</f>
        <v/>
      </c>
      <c r="R382" s="107" t="n"/>
      <c r="S382" s="109">
        <f>R382+S295</f>
        <v/>
      </c>
      <c r="T382" s="107" t="n"/>
      <c r="U382" s="109">
        <f>T382+U295</f>
        <v/>
      </c>
      <c r="V382" s="111">
        <f>L382-N382-U382</f>
        <v/>
      </c>
      <c r="W382" s="109">
        <f>IF(L382-N382-U382-V382=0,"","Error")</f>
        <v/>
      </c>
    </row>
    <row r="383" ht="14" customHeight="1" thickBot="1">
      <c r="A383" s="25" t="inlineStr">
        <is>
          <t>73</t>
        </is>
      </c>
      <c r="B383" s="19" t="inlineStr">
        <is>
          <t>7301</t>
        </is>
      </c>
      <c r="C383" s="26" t="n">
        <v>73011</v>
      </c>
      <c r="D383" s="36" t="inlineStr">
        <is>
          <t>ការលក់សម្ភារបរិក្ខារ សម្ភារខូចខាត សម្ភារសិក្សា</t>
        </is>
      </c>
      <c r="E383" s="58" t="inlineStr">
        <is>
          <t>SOS</t>
        </is>
      </c>
      <c r="F383" s="189" t="n"/>
      <c r="G383" s="190" t="n"/>
      <c r="H383" s="190" t="n"/>
      <c r="I383" s="190" t="n"/>
      <c r="J383" s="114" t="n"/>
      <c r="K383" s="189" t="n">
        <v>0</v>
      </c>
      <c r="L383" s="114">
        <f>K383+L296</f>
        <v/>
      </c>
      <c r="M383" s="189" t="n">
        <v>0</v>
      </c>
      <c r="N383" s="114">
        <f>M383+N296</f>
        <v/>
      </c>
      <c r="O383" s="189" t="n"/>
      <c r="P383" s="114">
        <f>O383+P296</f>
        <v/>
      </c>
      <c r="Q383" s="115">
        <f>N383+P383</f>
        <v/>
      </c>
      <c r="R383" s="189" t="n"/>
      <c r="S383" s="114">
        <f>R383+S296</f>
        <v/>
      </c>
      <c r="T383" s="189" t="n"/>
      <c r="U383" s="114">
        <f>T383+U296</f>
        <v/>
      </c>
      <c r="V383" s="191">
        <f>L383-N383-U383</f>
        <v/>
      </c>
      <c r="W383" s="114">
        <f>IF(L383-N383-U383-V383=0,"","Error")</f>
        <v/>
      </c>
    </row>
    <row r="384" ht="14" customHeight="1" thickBot="1">
      <c r="A384" s="23" t="n"/>
      <c r="B384" s="18" t="n"/>
      <c r="C384" s="143" t="inlineStr">
        <is>
          <t>73012</t>
        </is>
      </c>
      <c r="D384" s="128" t="inlineStr">
        <is>
          <t>សរុបលក់ឯកសារ លតាប័ត្រ និងលិខិតបោះពុម្ពផ្សេងៗ</t>
        </is>
      </c>
      <c r="E384" s="90" t="n"/>
      <c r="F384" s="118" t="n"/>
      <c r="G384" s="119">
        <f>SUM(G385:G389)</f>
        <v/>
      </c>
      <c r="H384" s="119">
        <f>SUM(H385:H389)</f>
        <v/>
      </c>
      <c r="I384" s="119">
        <f>SUM(I385:I389)</f>
        <v/>
      </c>
      <c r="J384" s="120">
        <f>SUM(J385:J389)</f>
        <v/>
      </c>
      <c r="K384" s="118">
        <f>SUM(K385:K389)</f>
        <v/>
      </c>
      <c r="L384" s="120">
        <f>SUM(L385:L389)</f>
        <v/>
      </c>
      <c r="M384" s="118">
        <f>SUM(M385:M389)</f>
        <v/>
      </c>
      <c r="N384" s="120">
        <f>SUM(N385:N389)</f>
        <v/>
      </c>
      <c r="O384" s="118">
        <f>SUM(O385:O389)</f>
        <v/>
      </c>
      <c r="P384" s="120">
        <f>SUM(P385:P389)</f>
        <v/>
      </c>
      <c r="Q384" s="121">
        <f>SUM(Q385:Q389)</f>
        <v/>
      </c>
      <c r="R384" s="118">
        <f>SUM(R385:R389)</f>
        <v/>
      </c>
      <c r="S384" s="120">
        <f>SUM(S385:S389)</f>
        <v/>
      </c>
      <c r="T384" s="118">
        <f>SUM(T385:T389)</f>
        <v/>
      </c>
      <c r="U384" s="120">
        <f>SUM(U385:U389)</f>
        <v/>
      </c>
      <c r="V384" s="122">
        <f>SUM(V385:V389)</f>
        <v/>
      </c>
      <c r="W384" s="120">
        <f>IF(L384-N384-U384-V384=0,"","Error")</f>
        <v/>
      </c>
    </row>
    <row r="385" ht="13" customHeight="1">
      <c r="A385" s="23" t="n"/>
      <c r="B385" s="18" t="n"/>
      <c r="C385" s="127" t="n"/>
      <c r="D385" s="14" t="inlineStr">
        <is>
          <t>កម្រៃលតាប័ត្ររថយន្ដ</t>
        </is>
      </c>
      <c r="E385" s="59" t="inlineStr">
        <is>
          <t>VVF</t>
        </is>
      </c>
      <c r="F385" s="192" t="n"/>
      <c r="G385" s="193" t="n"/>
      <c r="H385" s="193" t="n"/>
      <c r="I385" s="193" t="n"/>
      <c r="J385" s="194" t="n"/>
      <c r="K385" s="192" t="n">
        <v>0</v>
      </c>
      <c r="L385" s="194">
        <f>K385+L298</f>
        <v/>
      </c>
      <c r="M385" s="192" t="n">
        <v>0</v>
      </c>
      <c r="N385" s="194">
        <f>M385+N298</f>
        <v/>
      </c>
      <c r="O385" s="192" t="n"/>
      <c r="P385" s="194">
        <f>O385+P298</f>
        <v/>
      </c>
      <c r="Q385" s="195">
        <f>N385+P385</f>
        <v/>
      </c>
      <c r="R385" s="192" t="n"/>
      <c r="S385" s="194">
        <f>R385+S298</f>
        <v/>
      </c>
      <c r="T385" s="192" t="n"/>
      <c r="U385" s="194">
        <f>T385+U298</f>
        <v/>
      </c>
      <c r="V385" s="196">
        <f>L385-N385-U385</f>
        <v/>
      </c>
      <c r="W385" s="194">
        <f>IF(L385-N385-U385-V385=0,"","Error")</f>
        <v/>
      </c>
    </row>
    <row r="386" ht="13" customHeight="1">
      <c r="A386" s="23" t="n"/>
      <c r="B386" s="18" t="n"/>
      <c r="C386" s="127" t="n"/>
      <c r="D386" s="6" t="inlineStr">
        <is>
          <t>កម្រៃត្រាពន្ធគយ</t>
        </is>
      </c>
      <c r="E386" s="60" t="inlineStr">
        <is>
          <t>CSF</t>
        </is>
      </c>
      <c r="F386" s="150" t="n"/>
      <c r="G386" s="151" t="n"/>
      <c r="H386" s="151" t="n"/>
      <c r="I386" s="151" t="n"/>
      <c r="J386" s="152" t="n"/>
      <c r="K386" s="150" t="n">
        <v>0</v>
      </c>
      <c r="L386" s="152">
        <f>K386+L299</f>
        <v/>
      </c>
      <c r="M386" s="150" t="n">
        <v>0</v>
      </c>
      <c r="N386" s="152">
        <f>M386+N299</f>
        <v/>
      </c>
      <c r="O386" s="150" t="n"/>
      <c r="P386" s="152">
        <f>O386+P299</f>
        <v/>
      </c>
      <c r="Q386" s="153">
        <f>N386+P386</f>
        <v/>
      </c>
      <c r="R386" s="150" t="n"/>
      <c r="S386" s="152">
        <f>R386+S299</f>
        <v/>
      </c>
      <c r="T386" s="150" t="n"/>
      <c r="U386" s="152">
        <f>T386+U299</f>
        <v/>
      </c>
      <c r="V386" s="154">
        <f>L386-N386-U386</f>
        <v/>
      </c>
      <c r="W386" s="152">
        <f>IF(L386-N386-U386-V386=0,"","Error")</f>
        <v/>
      </c>
    </row>
    <row r="387" ht="13" customHeight="1">
      <c r="A387" s="23" t="n"/>
      <c r="B387" s="18" t="n"/>
      <c r="C387" s="127" t="n"/>
      <c r="D387" s="6" t="inlineStr">
        <is>
          <t>កម្រៃតែមប្រិ៍អាករ</t>
        </is>
      </c>
      <c r="E387" s="60" t="inlineStr">
        <is>
          <t>STF</t>
        </is>
      </c>
      <c r="F387" s="150" t="n"/>
      <c r="G387" s="151" t="n"/>
      <c r="H387" s="151" t="n"/>
      <c r="I387" s="151" t="n"/>
      <c r="J387" s="152" t="n"/>
      <c r="K387" s="150" t="n">
        <v>0</v>
      </c>
      <c r="L387" s="152">
        <f>K387+L300</f>
        <v/>
      </c>
      <c r="M387" s="150" t="n">
        <v>0</v>
      </c>
      <c r="N387" s="152">
        <f>M387+N300</f>
        <v/>
      </c>
      <c r="O387" s="150" t="n"/>
      <c r="P387" s="152">
        <f>O387+P300</f>
        <v/>
      </c>
      <c r="Q387" s="153">
        <f>N387+P387</f>
        <v/>
      </c>
      <c r="R387" s="150" t="n"/>
      <c r="S387" s="152">
        <f>R387+S300</f>
        <v/>
      </c>
      <c r="T387" s="150" t="n"/>
      <c r="U387" s="152">
        <f>T387+U300</f>
        <v/>
      </c>
      <c r="V387" s="154">
        <f>L387-N387-U387</f>
        <v/>
      </c>
      <c r="W387" s="152">
        <f>IF(L387-N387-U387-V387=0,"","Error")</f>
        <v/>
      </c>
    </row>
    <row r="388" ht="13" customHeight="1">
      <c r="A388" s="23" t="n"/>
      <c r="B388" s="18" t="n"/>
      <c r="C388" s="127" t="n"/>
      <c r="D388" s="6" t="inlineStr">
        <is>
          <t>កម្រៃបណ្ណដឹកជញ្ជូនទំនិញ</t>
        </is>
      </c>
      <c r="E388" s="60" t="inlineStr">
        <is>
          <t>TSF</t>
        </is>
      </c>
      <c r="F388" s="150" t="n"/>
      <c r="G388" s="151" t="n"/>
      <c r="H388" s="151" t="n"/>
      <c r="I388" s="151" t="n"/>
      <c r="J388" s="152" t="n"/>
      <c r="K388" s="150" t="n">
        <v>1000</v>
      </c>
      <c r="L388" s="152">
        <f>K388+L301</f>
        <v/>
      </c>
      <c r="M388" s="150" t="n">
        <v>0</v>
      </c>
      <c r="N388" s="152">
        <f>M388+N301</f>
        <v/>
      </c>
      <c r="O388" s="150" t="n"/>
      <c r="P388" s="152">
        <f>O388+P301</f>
        <v/>
      </c>
      <c r="Q388" s="153">
        <f>N388+P388</f>
        <v/>
      </c>
      <c r="R388" s="150" t="n"/>
      <c r="S388" s="152">
        <f>R388+S301</f>
        <v/>
      </c>
      <c r="T388" s="150" t="n"/>
      <c r="U388" s="152">
        <f>T388+U301</f>
        <v/>
      </c>
      <c r="V388" s="154">
        <f>L388-N388-U388</f>
        <v/>
      </c>
      <c r="W388" s="152">
        <f>IF(L388-N388-U388-V388=0,"","Error")</f>
        <v/>
      </c>
    </row>
    <row r="389" ht="13" customHeight="1">
      <c r="A389" s="23" t="n"/>
      <c r="B389" s="18" t="n"/>
      <c r="C389" s="127" t="n"/>
      <c r="D389" s="7" t="inlineStr">
        <is>
          <t>កម្រៃសៀលកុងតឺន័រ</t>
        </is>
      </c>
      <c r="E389" s="61" t="inlineStr">
        <is>
          <t>CCS</t>
        </is>
      </c>
      <c r="F389" s="197" t="n"/>
      <c r="G389" s="198" t="n"/>
      <c r="H389" s="198" t="n"/>
      <c r="I389" s="198" t="n"/>
      <c r="J389" s="199" t="n"/>
      <c r="K389" s="197" t="n">
        <v>0</v>
      </c>
      <c r="L389" s="199">
        <f>K389+L302</f>
        <v/>
      </c>
      <c r="M389" s="197" t="n">
        <v>0</v>
      </c>
      <c r="N389" s="199">
        <f>M389+N302</f>
        <v/>
      </c>
      <c r="O389" s="197" t="n"/>
      <c r="P389" s="199">
        <f>O389+P302</f>
        <v/>
      </c>
      <c r="Q389" s="200">
        <f>N389+P389</f>
        <v/>
      </c>
      <c r="R389" s="197" t="n"/>
      <c r="S389" s="199">
        <f>R389+S302</f>
        <v/>
      </c>
      <c r="T389" s="197" t="n"/>
      <c r="U389" s="199">
        <f>T389+U302</f>
        <v/>
      </c>
      <c r="V389" s="201">
        <f>L389-N389-U389</f>
        <v/>
      </c>
      <c r="W389" s="199">
        <f>IF(L389-N389-U389-V389=0,"","Error")</f>
        <v/>
      </c>
    </row>
    <row r="390" ht="13" customHeight="1">
      <c r="A390" s="15" t="n"/>
      <c r="B390" s="18" t="n"/>
      <c r="C390" s="21" t="n">
        <v>73013</v>
      </c>
      <c r="D390" s="22" t="inlineStr">
        <is>
          <t>ផលបានពីការលក់ទ្រព្យសម្បត្តិកំទេចកំទី</t>
        </is>
      </c>
      <c r="E390" s="62" t="inlineStr">
        <is>
          <t>SOM</t>
        </is>
      </c>
      <c r="F390" s="184" t="n"/>
      <c r="G390" s="185" t="n"/>
      <c r="H390" s="185" t="n"/>
      <c r="I390" s="185" t="n"/>
      <c r="J390" s="186" t="n"/>
      <c r="K390" s="184" t="n">
        <v>0</v>
      </c>
      <c r="L390" s="186">
        <f>K390+L303</f>
        <v/>
      </c>
      <c r="M390" s="184" t="n">
        <v>0</v>
      </c>
      <c r="N390" s="186">
        <f>M390+N303</f>
        <v/>
      </c>
      <c r="O390" s="184" t="n"/>
      <c r="P390" s="186">
        <f>O390+P303</f>
        <v/>
      </c>
      <c r="Q390" s="187">
        <f>N390+P390</f>
        <v/>
      </c>
      <c r="R390" s="184" t="n"/>
      <c r="S390" s="186">
        <f>R390+S303</f>
        <v/>
      </c>
      <c r="T390" s="184" t="n"/>
      <c r="U390" s="186">
        <f>T390+U303</f>
        <v/>
      </c>
      <c r="V390" s="188">
        <f>L390-N390-U390</f>
        <v/>
      </c>
      <c r="W390" s="186">
        <f>IF(L390-N390-U390-V390=0,"","Error")</f>
        <v/>
      </c>
    </row>
    <row r="391" ht="13" customHeight="1">
      <c r="A391" s="15" t="n"/>
      <c r="B391" s="18" t="n"/>
      <c r="C391" s="21" t="n">
        <v>73015</v>
      </c>
      <c r="D391" s="22" t="inlineStr">
        <is>
          <t>ការលក់មធ្យោបាយដឹកជញ្ជូន និងគ្រឿងចក្រចាស់ៗ ឬខូច</t>
        </is>
      </c>
      <c r="E391" s="62" t="inlineStr">
        <is>
          <t>SOV</t>
        </is>
      </c>
      <c r="F391" s="184" t="n"/>
      <c r="G391" s="185" t="n"/>
      <c r="H391" s="185" t="n"/>
      <c r="I391" s="185" t="n"/>
      <c r="J391" s="186" t="n"/>
      <c r="K391" s="184" t="n">
        <v>0</v>
      </c>
      <c r="L391" s="186">
        <f>K391+L304</f>
        <v/>
      </c>
      <c r="M391" s="184" t="n">
        <v>0</v>
      </c>
      <c r="N391" s="186">
        <f>M391+N304</f>
        <v/>
      </c>
      <c r="O391" s="184" t="n"/>
      <c r="P391" s="186">
        <f>O391+P304</f>
        <v/>
      </c>
      <c r="Q391" s="187">
        <f>N391+P391</f>
        <v/>
      </c>
      <c r="R391" s="184" t="n"/>
      <c r="S391" s="186">
        <f>R391+S304</f>
        <v/>
      </c>
      <c r="T391" s="184" t="n"/>
      <c r="U391" s="186">
        <f>T391+U304</f>
        <v/>
      </c>
      <c r="V391" s="188">
        <f>L391-N391-U391</f>
        <v/>
      </c>
      <c r="W391" s="186">
        <f>IF(L391-N391-U391-V391=0,"","Error")</f>
        <v/>
      </c>
    </row>
    <row r="392" ht="13" customHeight="1">
      <c r="A392" s="15" t="n"/>
      <c r="B392" s="18" t="n"/>
      <c r="C392" s="21" t="n">
        <v>73016</v>
      </c>
      <c r="D392" s="22" t="inlineStr">
        <is>
          <t>ការលក់ឧបករណ៍អេឡិចត្រូនិចចាស់ៗ ឬ ខូច</t>
        </is>
      </c>
      <c r="E392" s="62" t="inlineStr">
        <is>
          <t>SOD</t>
        </is>
      </c>
      <c r="F392" s="184" t="n"/>
      <c r="G392" s="185" t="n"/>
      <c r="H392" s="185" t="n"/>
      <c r="I392" s="185" t="n"/>
      <c r="J392" s="186" t="n"/>
      <c r="K392" s="184" t="n">
        <v>0</v>
      </c>
      <c r="L392" s="186">
        <f>K392+L305</f>
        <v/>
      </c>
      <c r="M392" s="184" t="n">
        <v>0</v>
      </c>
      <c r="N392" s="186">
        <f>M392+N305</f>
        <v/>
      </c>
      <c r="O392" s="184" t="n"/>
      <c r="P392" s="186">
        <f>O392+P305</f>
        <v/>
      </c>
      <c r="Q392" s="187">
        <f>N392+P392</f>
        <v/>
      </c>
      <c r="R392" s="184" t="n"/>
      <c r="S392" s="186">
        <f>R392+S305</f>
        <v/>
      </c>
      <c r="T392" s="184" t="n"/>
      <c r="U392" s="186">
        <f>T392+U305</f>
        <v/>
      </c>
      <c r="V392" s="188">
        <f>L392-N392-U392</f>
        <v/>
      </c>
      <c r="W392" s="186">
        <f>IF(L392-N392-U392-V392=0,"","Error")</f>
        <v/>
      </c>
    </row>
    <row r="393" ht="13" customHeight="1">
      <c r="A393" s="15" t="n"/>
      <c r="B393" s="18" t="n"/>
      <c r="C393" s="21" t="n">
        <v>73017</v>
      </c>
      <c r="D393" s="22" t="inlineStr">
        <is>
          <t>ការលក់ឧបករណ៍អគ្គិសនីចាស់ៗ ឬ ខូច</t>
        </is>
      </c>
      <c r="E393" s="62" t="inlineStr">
        <is>
          <t>SOE</t>
        </is>
      </c>
      <c r="F393" s="184" t="n"/>
      <c r="G393" s="185" t="n"/>
      <c r="H393" s="185" t="n"/>
      <c r="I393" s="185" t="n"/>
      <c r="J393" s="186" t="n"/>
      <c r="K393" s="184" t="n">
        <v>0</v>
      </c>
      <c r="L393" s="186">
        <f>K393+L306</f>
        <v/>
      </c>
      <c r="M393" s="184" t="n">
        <v>0</v>
      </c>
      <c r="N393" s="186">
        <f>M393+N306</f>
        <v/>
      </c>
      <c r="O393" s="184" t="n"/>
      <c r="P393" s="186">
        <f>O393+P306</f>
        <v/>
      </c>
      <c r="Q393" s="187">
        <f>N393+P393</f>
        <v/>
      </c>
      <c r="R393" s="184" t="n"/>
      <c r="S393" s="186">
        <f>R393+S306</f>
        <v/>
      </c>
      <c r="T393" s="184" t="n"/>
      <c r="U393" s="186">
        <f>T393+U306</f>
        <v/>
      </c>
      <c r="V393" s="188">
        <f>L393-N393-U393</f>
        <v/>
      </c>
      <c r="W393" s="186">
        <f>IF(L393-N393-U393-V393=0,"","Error")</f>
        <v/>
      </c>
    </row>
    <row r="394" ht="14" customHeight="1" thickBot="1">
      <c r="A394" s="15" t="n"/>
      <c r="B394" s="24" t="n"/>
      <c r="C394" s="55" t="n">
        <v>73018</v>
      </c>
      <c r="D394" s="56" t="inlineStr">
        <is>
          <t>ការលក់ទ្រព្យសម្បត្តិនៃរដ្ឋបាលសាធារណៈផ្សេងទៀត</t>
        </is>
      </c>
      <c r="E394" s="80" t="inlineStr">
        <is>
          <t>SOO</t>
        </is>
      </c>
      <c r="F394" s="107" t="n"/>
      <c r="G394" s="108" t="n"/>
      <c r="H394" s="108" t="n"/>
      <c r="I394" s="108" t="n"/>
      <c r="J394" s="109" t="n"/>
      <c r="K394" s="107" t="n">
        <v>0</v>
      </c>
      <c r="L394" s="109">
        <f>K394+L307</f>
        <v/>
      </c>
      <c r="M394" s="107" t="n">
        <v>0</v>
      </c>
      <c r="N394" s="109">
        <f>M394+N307</f>
        <v/>
      </c>
      <c r="O394" s="107" t="n"/>
      <c r="P394" s="109">
        <f>O394+P307</f>
        <v/>
      </c>
      <c r="Q394" s="110">
        <f>N394+P394</f>
        <v/>
      </c>
      <c r="R394" s="107" t="n"/>
      <c r="S394" s="109">
        <f>R394+S307</f>
        <v/>
      </c>
      <c r="T394" s="107" t="n"/>
      <c r="U394" s="109">
        <f>T394+U307</f>
        <v/>
      </c>
      <c r="V394" s="111">
        <f>L394-N394-U394</f>
        <v/>
      </c>
      <c r="W394" s="109">
        <f>IF(L394-N394-U394-V394=0,"","Error")</f>
        <v/>
      </c>
    </row>
    <row r="395" ht="14" customHeight="1" thickBot="1">
      <c r="A395" s="15" t="n"/>
      <c r="B395" s="19" t="inlineStr">
        <is>
          <t>7302</t>
        </is>
      </c>
      <c r="C395" s="26" t="n">
        <v>73024</v>
      </c>
      <c r="D395" s="35" t="inlineStr">
        <is>
          <t>កម្រៃសេវាបង់ថ្លៃសិទ្ធិប្រឡង និងសិក្សាវគ្គជើងសាគយ</t>
        </is>
      </c>
      <c r="E395" s="63" t="inlineStr">
        <is>
          <t>CBF</t>
        </is>
      </c>
      <c r="F395" s="189" t="n"/>
      <c r="G395" s="190" t="n"/>
      <c r="H395" s="190" t="n"/>
      <c r="I395" s="190" t="n"/>
      <c r="J395" s="114" t="n"/>
      <c r="K395" s="189" t="n">
        <v>0</v>
      </c>
      <c r="L395" s="114">
        <f>K395+L308</f>
        <v/>
      </c>
      <c r="M395" s="189" t="n">
        <v>0</v>
      </c>
      <c r="N395" s="114">
        <f>M395+N308</f>
        <v/>
      </c>
      <c r="O395" s="189" t="n"/>
      <c r="P395" s="114">
        <f>O395+P308</f>
        <v/>
      </c>
      <c r="Q395" s="115">
        <f>N395+P395</f>
        <v/>
      </c>
      <c r="R395" s="189" t="n"/>
      <c r="S395" s="114">
        <f>R395+S308</f>
        <v/>
      </c>
      <c r="T395" s="189" t="n"/>
      <c r="U395" s="114">
        <f>T395+U308</f>
        <v/>
      </c>
      <c r="V395" s="191">
        <f>L395-N395-U395</f>
        <v/>
      </c>
      <c r="W395" s="114">
        <f>IF(L395-N395-U395-V395=0,"","Error")</f>
        <v/>
      </c>
    </row>
    <row r="396" ht="27" customHeight="1" thickBot="1">
      <c r="A396" s="23" t="n"/>
      <c r="B396" s="15" t="n"/>
      <c r="C396" s="126" t="n">
        <v>73028</v>
      </c>
      <c r="D39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396" s="90" t="n"/>
      <c r="F396" s="118" t="n"/>
      <c r="G396" s="119">
        <f>G397+G402+G408+G409</f>
        <v/>
      </c>
      <c r="H396" s="119">
        <f>H397+H402+H408+H409</f>
        <v/>
      </c>
      <c r="I396" s="119">
        <f>I397+I402+I408+I409</f>
        <v/>
      </c>
      <c r="J396" s="120">
        <f>J397+J402+J408+J409</f>
        <v/>
      </c>
      <c r="K396" s="118">
        <f>K397+K402+K408+K409</f>
        <v/>
      </c>
      <c r="L396" s="120">
        <f>L397+L402+L408+L409</f>
        <v/>
      </c>
      <c r="M396" s="118">
        <f>M397+M402+M408+M409</f>
        <v/>
      </c>
      <c r="N396" s="120">
        <f>N397+N402+N408+N409</f>
        <v/>
      </c>
      <c r="O396" s="118">
        <f>O397+O402+O408+O409</f>
        <v/>
      </c>
      <c r="P396" s="120">
        <f>P397+P402+P408+P409</f>
        <v/>
      </c>
      <c r="Q396" s="121">
        <f>Q397+Q402+Q408+Q409</f>
        <v/>
      </c>
      <c r="R396" s="118">
        <f>R397+R402+R408+R409</f>
        <v/>
      </c>
      <c r="S396" s="120">
        <f>S397+S402+S408+S409</f>
        <v/>
      </c>
      <c r="T396" s="118">
        <f>T397+T402+T408+T409</f>
        <v/>
      </c>
      <c r="U396" s="120">
        <f>U397+U402+U408+U409</f>
        <v/>
      </c>
      <c r="V396" s="122">
        <f>V397+V402+V408+V409</f>
        <v/>
      </c>
      <c r="W396" s="120">
        <f>IF(L396-N396-U396-V396=0,"","Error")</f>
        <v/>
      </c>
    </row>
    <row r="397" ht="14" customHeight="1" thickBot="1">
      <c r="A397" s="23" t="n"/>
      <c r="B397" s="18" t="n"/>
      <c r="C397" s="129" t="n"/>
      <c r="D397" s="141" t="inlineStr">
        <is>
          <t>សរុបកម្រៃចុះបញ្ជិកាប្រតិវេទន៍គយ</t>
        </is>
      </c>
      <c r="E397" s="142" t="n"/>
      <c r="F397" s="202" t="n"/>
      <c r="G397" s="259">
        <f>SUM(G398:G401)</f>
        <v/>
      </c>
      <c r="H397" s="259">
        <f>SUM(H398:H401)</f>
        <v/>
      </c>
      <c r="I397" s="259">
        <f>SUM(I398:I401)</f>
        <v/>
      </c>
      <c r="J397" s="260">
        <f>SUM(J398:J401)</f>
        <v/>
      </c>
      <c r="K397" s="202">
        <f>SUM(K398:K401)</f>
        <v/>
      </c>
      <c r="L397" s="260">
        <f>SUM(L398:L401)</f>
        <v/>
      </c>
      <c r="M397" s="202">
        <f>SUM(M398:M401)</f>
        <v/>
      </c>
      <c r="N397" s="260">
        <f>SUM(N398:N401)</f>
        <v/>
      </c>
      <c r="O397" s="202">
        <f>SUM(O398:O401)</f>
        <v/>
      </c>
      <c r="P397" s="260">
        <f>SUM(P398:P401)</f>
        <v/>
      </c>
      <c r="Q397" s="261">
        <f>SUM(Q398:Q401)</f>
        <v/>
      </c>
      <c r="R397" s="202">
        <f>SUM(R398:R401)</f>
        <v/>
      </c>
      <c r="S397" s="260">
        <f>SUM(S398:S401)</f>
        <v/>
      </c>
      <c r="T397" s="202">
        <f>SUM(T398:T401)</f>
        <v/>
      </c>
      <c r="U397" s="260">
        <f>SUM(U398:U401)</f>
        <v/>
      </c>
      <c r="V397" s="262">
        <f>SUM(V398:V401)</f>
        <v/>
      </c>
      <c r="W397" s="260">
        <f>IF(L397-N397-U397-V397=0,"","Error")</f>
        <v/>
      </c>
    </row>
    <row r="398" ht="26" customHeight="1">
      <c r="A398" s="23" t="n"/>
      <c r="B398" s="18" t="n"/>
      <c r="C398" s="129" t="n"/>
      <c r="D398" s="34" t="inlineStr">
        <is>
          <t>កម្រៃចុះបញ្ចិកាប្រតិវេទន៍គយនាំចេញនាំចូលនិងឆ្លងកាត់ (មាតិកាចាស់)</t>
        </is>
      </c>
      <c r="E398" s="87" t="inlineStr">
        <is>
          <t>CDF</t>
        </is>
      </c>
      <c r="F398" s="208" t="n"/>
      <c r="G398" s="209" t="n"/>
      <c r="H398" s="209" t="n"/>
      <c r="I398" s="209" t="n"/>
      <c r="J398" s="210" t="n"/>
      <c r="K398" s="208" t="n">
        <v>0</v>
      </c>
      <c r="L398" s="210">
        <f>K398+L311</f>
        <v/>
      </c>
      <c r="M398" s="208" t="n">
        <v>0</v>
      </c>
      <c r="N398" s="210">
        <f>M398+N311</f>
        <v/>
      </c>
      <c r="O398" s="208" t="n"/>
      <c r="P398" s="210">
        <f>O398+P311</f>
        <v/>
      </c>
      <c r="Q398" s="211">
        <f>N398+P398</f>
        <v/>
      </c>
      <c r="R398" s="208" t="n"/>
      <c r="S398" s="210">
        <f>R398+S311</f>
        <v/>
      </c>
      <c r="T398" s="208" t="n"/>
      <c r="U398" s="210">
        <f>T398+U311</f>
        <v/>
      </c>
      <c r="V398" s="212">
        <f>L398-N398-U398</f>
        <v/>
      </c>
      <c r="W398" s="210">
        <f>IF(L398-N398-U398-V398=0,"","Error")</f>
        <v/>
      </c>
    </row>
    <row r="399" ht="26" customHeight="1">
      <c r="A399" s="23" t="n"/>
      <c r="B399" s="18" t="n"/>
      <c r="C399" s="129" t="n"/>
      <c r="D39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399" s="64" t="inlineStr">
        <is>
          <t>CDL</t>
        </is>
      </c>
      <c r="F399" s="213" t="n"/>
      <c r="G399" s="214" t="n"/>
      <c r="H399" s="214" t="n"/>
      <c r="I399" s="214" t="n"/>
      <c r="J399" s="215" t="n"/>
      <c r="K399" s="213" t="n">
        <v>128000</v>
      </c>
      <c r="L399" s="215">
        <f>K399+L312</f>
        <v/>
      </c>
      <c r="M399" s="213" t="n">
        <v>0</v>
      </c>
      <c r="N399" s="215">
        <f>M399+N312</f>
        <v/>
      </c>
      <c r="O399" s="213" t="n"/>
      <c r="P399" s="215">
        <f>O399+P312</f>
        <v/>
      </c>
      <c r="Q399" s="216">
        <f>N399+P399</f>
        <v/>
      </c>
      <c r="R399" s="213" t="n"/>
      <c r="S399" s="215">
        <f>R399+S312</f>
        <v/>
      </c>
      <c r="T399" s="213" t="n"/>
      <c r="U399" s="215">
        <f>T399+U312</f>
        <v/>
      </c>
      <c r="V399" s="217">
        <f>L399-N399-U399</f>
        <v/>
      </c>
      <c r="W399" s="215">
        <f>IF(L399-N399-U399-V399=0,"","Error")</f>
        <v/>
      </c>
    </row>
    <row r="400" ht="26" customHeight="1">
      <c r="A400" s="23" t="n"/>
      <c r="B400" s="18" t="n"/>
      <c r="C400" s="129" t="n"/>
      <c r="D40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400" s="64" t="inlineStr">
        <is>
          <t>CDO</t>
        </is>
      </c>
      <c r="F400" s="213" t="n"/>
      <c r="G400" s="214" t="n"/>
      <c r="H400" s="214" t="n"/>
      <c r="I400" s="214" t="n"/>
      <c r="J400" s="215" t="n"/>
      <c r="K400" s="213" t="n">
        <v>15000</v>
      </c>
      <c r="L400" s="215">
        <f>K400+L313</f>
        <v/>
      </c>
      <c r="M400" s="213" t="n">
        <v>0</v>
      </c>
      <c r="N400" s="215">
        <f>M400+N313</f>
        <v/>
      </c>
      <c r="O400" s="213" t="n"/>
      <c r="P400" s="215">
        <f>O400+P313</f>
        <v/>
      </c>
      <c r="Q400" s="216">
        <f>N400+P400</f>
        <v/>
      </c>
      <c r="R400" s="213" t="n"/>
      <c r="S400" s="215">
        <f>R400+S313</f>
        <v/>
      </c>
      <c r="T400" s="213" t="n"/>
      <c r="U400" s="215">
        <f>T400+U313</f>
        <v/>
      </c>
      <c r="V400" s="217">
        <f>L400-N400-U400</f>
        <v/>
      </c>
      <c r="W400" s="215">
        <f>IF(L400-N400-U400-V400=0,"","Error")</f>
        <v/>
      </c>
    </row>
    <row r="401" ht="14" customHeight="1" thickBot="1">
      <c r="A401" s="23" t="n"/>
      <c r="B401" s="18" t="n"/>
      <c r="C401" s="129" t="n"/>
      <c r="D401" s="33" t="inlineStr">
        <is>
          <t>ប្រតិវេទន៍គយទំនិញឆ្លងកាត់</t>
        </is>
      </c>
      <c r="E401" s="65" t="inlineStr">
        <is>
          <t>CDT</t>
        </is>
      </c>
      <c r="F401" s="218" t="n"/>
      <c r="G401" s="219" t="n"/>
      <c r="H401" s="219" t="n"/>
      <c r="I401" s="219" t="n"/>
      <c r="J401" s="220" t="n"/>
      <c r="K401" s="218" t="n">
        <v>0</v>
      </c>
      <c r="L401" s="220">
        <f>K401+L314</f>
        <v/>
      </c>
      <c r="M401" s="218" t="n">
        <v>0</v>
      </c>
      <c r="N401" s="220">
        <f>M401+N314</f>
        <v/>
      </c>
      <c r="O401" s="218" t="n"/>
      <c r="P401" s="220">
        <f>O401+P314</f>
        <v/>
      </c>
      <c r="Q401" s="221">
        <f>N401+P401</f>
        <v/>
      </c>
      <c r="R401" s="218" t="n"/>
      <c r="S401" s="220">
        <f>R401+S314</f>
        <v/>
      </c>
      <c r="T401" s="218" t="n"/>
      <c r="U401" s="220">
        <f>T401+U314</f>
        <v/>
      </c>
      <c r="V401" s="222">
        <f>L401-N401-U401</f>
        <v/>
      </c>
      <c r="W401" s="220">
        <f>IF(L401-N401-U401-V401=0,"","Error")</f>
        <v/>
      </c>
    </row>
    <row r="402" ht="14" customHeight="1" thickBot="1">
      <c r="A402" s="23" t="n"/>
      <c r="B402" s="18" t="n"/>
      <c r="C402" s="129" t="n"/>
      <c r="D402" s="88" t="inlineStr">
        <is>
          <t>សរុបកម្រៃបែបបទគយ</t>
        </is>
      </c>
      <c r="E402" s="89" t="inlineStr">
        <is>
          <t>CPF</t>
        </is>
      </c>
      <c r="F402" s="118" t="n"/>
      <c r="G402" s="119">
        <f>SUM(G403:G407)</f>
        <v/>
      </c>
      <c r="H402" s="119">
        <f>SUM(H403:H407)</f>
        <v/>
      </c>
      <c r="I402" s="119">
        <f>SUM(I403:I407)</f>
        <v/>
      </c>
      <c r="J402" s="120">
        <f>SUM(J403:J407)</f>
        <v/>
      </c>
      <c r="K402" s="118" t="n">
        <v>0</v>
      </c>
      <c r="L402" s="120">
        <f>SUM(L403:L407)</f>
        <v/>
      </c>
      <c r="M402" s="118" t="n">
        <v>0</v>
      </c>
      <c r="N402" s="120">
        <f>SUM(N403:N407)</f>
        <v/>
      </c>
      <c r="O402" s="118">
        <f>SUM(O403:O407)</f>
        <v/>
      </c>
      <c r="P402" s="120">
        <f>SUM(P403:P407)</f>
        <v/>
      </c>
      <c r="Q402" s="121">
        <f>SUM(Q403:Q407)</f>
        <v/>
      </c>
      <c r="R402" s="118">
        <f>SUM(R403:R407)</f>
        <v/>
      </c>
      <c r="S402" s="120">
        <f>SUM(S403:S407)</f>
        <v/>
      </c>
      <c r="T402" s="118">
        <f>SUM(T403:T407)</f>
        <v/>
      </c>
      <c r="U402" s="120">
        <f>SUM(U403:U407)</f>
        <v/>
      </c>
      <c r="V402" s="122">
        <f>SUM(V403:V407)</f>
        <v/>
      </c>
      <c r="W402" s="120">
        <f>IF(L402-N402-U402-V402=0,"","Error")</f>
        <v/>
      </c>
    </row>
    <row r="403" ht="13" customHeight="1">
      <c r="A403" s="23" t="n"/>
      <c r="B403" s="18" t="n"/>
      <c r="C403" s="129" t="n"/>
      <c r="D40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403" s="86" t="inlineStr">
        <is>
          <t>PFC</t>
        </is>
      </c>
      <c r="F403" s="223" t="n"/>
      <c r="G403" s="224" t="n"/>
      <c r="H403" s="224" t="n"/>
      <c r="I403" s="224" t="n"/>
      <c r="J403" s="225" t="n"/>
      <c r="K403" s="223" t="n">
        <v>0</v>
      </c>
      <c r="L403" s="225">
        <f>K403+L316</f>
        <v/>
      </c>
      <c r="M403" s="223" t="n">
        <v>0</v>
      </c>
      <c r="N403" s="225">
        <f>M403+N316</f>
        <v/>
      </c>
      <c r="O403" s="223" t="n"/>
      <c r="P403" s="225">
        <f>O403+P316</f>
        <v/>
      </c>
      <c r="Q403" s="226">
        <f>N403+P403</f>
        <v/>
      </c>
      <c r="R403" s="223" t="n"/>
      <c r="S403" s="225">
        <f>R403+S316</f>
        <v/>
      </c>
      <c r="T403" s="223" t="n"/>
      <c r="U403" s="225">
        <f>T403+U316</f>
        <v/>
      </c>
      <c r="V403" s="227">
        <f>L403-N403-U403</f>
        <v/>
      </c>
      <c r="W403" s="225">
        <f>IF(L403-N403-U403-V403=0,"","Error")</f>
        <v/>
      </c>
    </row>
    <row r="404" ht="26" customHeight="1">
      <c r="A404" s="23" t="n"/>
      <c r="B404" s="18" t="n"/>
      <c r="C404" s="129" t="n"/>
      <c r="D40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404" s="59" t="inlineStr">
        <is>
          <t>PFL</t>
        </is>
      </c>
      <c r="F404" s="192" t="n"/>
      <c r="G404" s="193" t="n"/>
      <c r="H404" s="193" t="n"/>
      <c r="I404" s="193" t="n"/>
      <c r="J404" s="194" t="n"/>
      <c r="K404" s="192" t="n">
        <v>0</v>
      </c>
      <c r="L404" s="194">
        <f>K404+L317</f>
        <v/>
      </c>
      <c r="M404" s="192" t="n">
        <v>0</v>
      </c>
      <c r="N404" s="194">
        <f>M404+N317</f>
        <v/>
      </c>
      <c r="O404" s="192" t="n"/>
      <c r="P404" s="194">
        <f>O404+P317</f>
        <v/>
      </c>
      <c r="Q404" s="195">
        <f>N404+P404</f>
        <v/>
      </c>
      <c r="R404" s="192" t="n"/>
      <c r="S404" s="194">
        <f>R404+S317</f>
        <v/>
      </c>
      <c r="T404" s="192" t="n"/>
      <c r="U404" s="194">
        <f>T404+U317</f>
        <v/>
      </c>
      <c r="V404" s="196">
        <f>L404-N404-U404</f>
        <v/>
      </c>
      <c r="W404" s="194">
        <f>IF(L404-N404-U404-V404=0,"","Error")</f>
        <v/>
      </c>
    </row>
    <row r="405" ht="39" customHeight="1">
      <c r="A405" s="23" t="n"/>
      <c r="B405" s="18" t="n"/>
      <c r="C405" s="129" t="n"/>
      <c r="D40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405" s="67" t="inlineStr">
        <is>
          <t>PFN</t>
        </is>
      </c>
      <c r="F405" s="228" t="n"/>
      <c r="G405" s="229" t="n"/>
      <c r="H405" s="229" t="n"/>
      <c r="I405" s="229" t="n"/>
      <c r="J405" s="230" t="n"/>
      <c r="K405" s="228" t="n">
        <v>40000</v>
      </c>
      <c r="L405" s="230">
        <f>K405+L318</f>
        <v/>
      </c>
      <c r="M405" s="228" t="n">
        <v>0</v>
      </c>
      <c r="N405" s="230">
        <f>M405+N318</f>
        <v/>
      </c>
      <c r="O405" s="228" t="n"/>
      <c r="P405" s="230">
        <f>O405+P318</f>
        <v/>
      </c>
      <c r="Q405" s="231">
        <f>N405+P405</f>
        <v/>
      </c>
      <c r="R405" s="228" t="n"/>
      <c r="S405" s="230">
        <f>R405+S318</f>
        <v/>
      </c>
      <c r="T405" s="228" t="n"/>
      <c r="U405" s="230">
        <f>T405+U318</f>
        <v/>
      </c>
      <c r="V405" s="232">
        <f>L405-N405-U405</f>
        <v/>
      </c>
      <c r="W405" s="230">
        <f>IF(L405-N405-U405-V405=0,"","Error")</f>
        <v/>
      </c>
    </row>
    <row r="406" ht="26" customHeight="1">
      <c r="A406" s="23" t="n"/>
      <c r="B406" s="18" t="n"/>
      <c r="C406" s="129" t="n"/>
      <c r="D40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406" s="68" t="inlineStr">
        <is>
          <t>PFF</t>
        </is>
      </c>
      <c r="F406" s="233" t="n"/>
      <c r="G406" s="234" t="n"/>
      <c r="H406" s="234" t="n"/>
      <c r="I406" s="234" t="n"/>
      <c r="J406" s="235" t="n"/>
      <c r="K406" s="233" t="n">
        <v>0</v>
      </c>
      <c r="L406" s="235">
        <f>K406+L319</f>
        <v/>
      </c>
      <c r="M406" s="233" t="n">
        <v>0</v>
      </c>
      <c r="N406" s="235">
        <f>M406+N319</f>
        <v/>
      </c>
      <c r="O406" s="233" t="n"/>
      <c r="P406" s="235">
        <f>O406+P319</f>
        <v/>
      </c>
      <c r="Q406" s="236">
        <f>N406+P406</f>
        <v/>
      </c>
      <c r="R406" s="233" t="n"/>
      <c r="S406" s="235">
        <f>R406+S319</f>
        <v/>
      </c>
      <c r="T406" s="233" t="n"/>
      <c r="U406" s="235">
        <f>T406+U319</f>
        <v/>
      </c>
      <c r="V406" s="237">
        <f>L406-N406-U406</f>
        <v/>
      </c>
      <c r="W406" s="235">
        <f>IF(L406-N406-U406-V406=0,"","Error")</f>
        <v/>
      </c>
    </row>
    <row r="407" ht="39" customHeight="1">
      <c r="A407" s="23" t="n"/>
      <c r="B407" s="18" t="n"/>
      <c r="C407" s="129" t="n"/>
      <c r="D40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407" s="60" t="inlineStr">
        <is>
          <t>PFP</t>
        </is>
      </c>
      <c r="F407" s="150" t="n"/>
      <c r="G407" s="151" t="n"/>
      <c r="H407" s="151" t="n"/>
      <c r="I407" s="151" t="n"/>
      <c r="J407" s="152" t="n"/>
      <c r="K407" s="150" t="n">
        <v>0</v>
      </c>
      <c r="L407" s="152">
        <f>K407+L320</f>
        <v/>
      </c>
      <c r="M407" s="150" t="n">
        <v>0</v>
      </c>
      <c r="N407" s="152">
        <f>M407+N320</f>
        <v/>
      </c>
      <c r="O407" s="150" t="n"/>
      <c r="P407" s="152">
        <f>O407+P320</f>
        <v/>
      </c>
      <c r="Q407" s="153">
        <f>N407+P407</f>
        <v/>
      </c>
      <c r="R407" s="150" t="n"/>
      <c r="S407" s="152">
        <f>R407+S320</f>
        <v/>
      </c>
      <c r="T407" s="150" t="n"/>
      <c r="U407" s="152">
        <f>T407+U320</f>
        <v/>
      </c>
      <c r="V407" s="154">
        <f>L407-N407-U407</f>
        <v/>
      </c>
      <c r="W407" s="152">
        <f>IF(L407-N407-U407-V407=0,"","Error")</f>
        <v/>
      </c>
    </row>
    <row r="408" ht="13" customHeight="1">
      <c r="A408" s="23" t="n"/>
      <c r="B408" s="18" t="n"/>
      <c r="C408" s="129" t="n"/>
      <c r="D408" s="12" t="inlineStr">
        <is>
          <t>កម្រៃប័ណ្ណសម្គាល់មធ្យោបាយដឹកជញ្ជូន</t>
        </is>
      </c>
      <c r="E408" s="59" t="inlineStr">
        <is>
          <t>TID</t>
        </is>
      </c>
      <c r="F408" s="192" t="n"/>
      <c r="G408" s="193" t="n"/>
      <c r="H408" s="193" t="n"/>
      <c r="I408" s="193" t="n"/>
      <c r="J408" s="194" t="n"/>
      <c r="K408" s="192" t="n">
        <v>0</v>
      </c>
      <c r="L408" s="194">
        <f>K408+L321</f>
        <v/>
      </c>
      <c r="M408" s="192" t="n">
        <v>0</v>
      </c>
      <c r="N408" s="194">
        <f>M408+N321</f>
        <v/>
      </c>
      <c r="O408" s="192" t="n"/>
      <c r="P408" s="194">
        <f>O408+P321</f>
        <v/>
      </c>
      <c r="Q408" s="195">
        <f>N408+P408</f>
        <v/>
      </c>
      <c r="R408" s="192" t="n"/>
      <c r="S408" s="194">
        <f>R408+S321</f>
        <v/>
      </c>
      <c r="T408" s="192" t="n"/>
      <c r="U408" s="194">
        <f>T408+U321</f>
        <v/>
      </c>
      <c r="V408" s="196">
        <f>L408-N408-U408</f>
        <v/>
      </c>
      <c r="W408" s="194">
        <f>IF(L408-N408-U408-V408=0,"","Error")</f>
        <v/>
      </c>
    </row>
    <row r="409" ht="27" customHeight="1" thickBot="1">
      <c r="A409" s="23" t="n"/>
      <c r="B409" s="24" t="n"/>
      <c r="C409" s="140" t="n"/>
      <c r="D40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409" s="69" t="inlineStr">
        <is>
          <t>VAF</t>
        </is>
      </c>
      <c r="F409" s="238" t="n"/>
      <c r="G409" s="239" t="n"/>
      <c r="H409" s="239" t="n"/>
      <c r="I409" s="239" t="n"/>
      <c r="J409" s="240" t="n"/>
      <c r="K409" s="238" t="n">
        <v>0</v>
      </c>
      <c r="L409" s="240">
        <f>K409+L322</f>
        <v/>
      </c>
      <c r="M409" s="238" t="n">
        <v>0</v>
      </c>
      <c r="N409" s="240">
        <f>M409+N322</f>
        <v/>
      </c>
      <c r="O409" s="238" t="n"/>
      <c r="P409" s="240">
        <f>O409+P322</f>
        <v/>
      </c>
      <c r="Q409" s="241">
        <f>N409+P409</f>
        <v/>
      </c>
      <c r="R409" s="238" t="n"/>
      <c r="S409" s="240">
        <f>R409+S322</f>
        <v/>
      </c>
      <c r="T409" s="238" t="n"/>
      <c r="U409" s="240">
        <f>T409+U322</f>
        <v/>
      </c>
      <c r="V409" s="242">
        <f>L409-N409-U409</f>
        <v/>
      </c>
      <c r="W409" s="240">
        <f>IF(L409-N409-U409-V409=0,"","Error")</f>
        <v/>
      </c>
    </row>
    <row r="410" ht="14" customHeight="1" thickBot="1">
      <c r="A410" s="23" t="n"/>
      <c r="B410" s="25" t="inlineStr">
        <is>
          <t>7304</t>
        </is>
      </c>
      <c r="C410" s="126" t="n">
        <v>73048</v>
      </c>
      <c r="D410" s="128" t="inlineStr">
        <is>
          <t>សរុបផលពីសេវាផ្សេងៗ</t>
        </is>
      </c>
      <c r="E410" s="89" t="n"/>
      <c r="F410" s="118" t="n"/>
      <c r="G410" s="119">
        <f>G411+G412+G418+G419</f>
        <v/>
      </c>
      <c r="H410" s="119">
        <f>H411+H412+H418+H419</f>
        <v/>
      </c>
      <c r="I410" s="119">
        <f>I411+I412+I418+I419</f>
        <v/>
      </c>
      <c r="J410" s="120">
        <f>J411+J412+J418+J419</f>
        <v/>
      </c>
      <c r="K410" s="118">
        <f>K411+K412+K418+K419</f>
        <v/>
      </c>
      <c r="L410" s="120">
        <f>L411+L412+L418+L419</f>
        <v/>
      </c>
      <c r="M410" s="118">
        <f>M411+M412+M418+M419</f>
        <v/>
      </c>
      <c r="N410" s="120">
        <f>N411+N412+N418+N419</f>
        <v/>
      </c>
      <c r="O410" s="118">
        <f>O411+O412+O418+O419</f>
        <v/>
      </c>
      <c r="P410" s="120">
        <f>P411+P412+P418+P419</f>
        <v/>
      </c>
      <c r="Q410" s="121">
        <f>Q411+Q412+Q418+Q419</f>
        <v/>
      </c>
      <c r="R410" s="118">
        <f>R411+R412+R418+R419</f>
        <v/>
      </c>
      <c r="S410" s="120">
        <f>S411+S412+S418+S419</f>
        <v/>
      </c>
      <c r="T410" s="118">
        <f>T411+T412+T418+T419</f>
        <v/>
      </c>
      <c r="U410" s="120">
        <f>U411+U412+U418+U419</f>
        <v/>
      </c>
      <c r="V410" s="122">
        <f>V411+V412+V418+V419</f>
        <v/>
      </c>
      <c r="W410" s="120">
        <f>IF(L410-N410-U410-V410=0,"","Error")</f>
        <v/>
      </c>
    </row>
    <row r="411" ht="14" customHeight="1" thickBot="1">
      <c r="A411" s="23" t="n"/>
      <c r="B411" s="18" t="n"/>
      <c r="C411" s="129" t="n"/>
      <c r="D411" s="32" t="inlineStr">
        <is>
          <t>កម្រៃផ្តល់សេវាតាមវិធានបញ្ជាក់ជាមុន</t>
        </is>
      </c>
      <c r="E411" s="70" t="inlineStr">
        <is>
          <t>ARF</t>
        </is>
      </c>
      <c r="F411" s="243" t="n"/>
      <c r="G411" s="244" t="n"/>
      <c r="H411" s="244" t="n"/>
      <c r="I411" s="244" t="n"/>
      <c r="J411" s="245" t="n"/>
      <c r="K411" s="243" t="n">
        <v>0</v>
      </c>
      <c r="L411" s="245">
        <f>K411+L324</f>
        <v/>
      </c>
      <c r="M411" s="243" t="n">
        <v>0</v>
      </c>
      <c r="N411" s="245">
        <f>M411+N324</f>
        <v/>
      </c>
      <c r="O411" s="243" t="n"/>
      <c r="P411" s="245">
        <f>O411+P324</f>
        <v/>
      </c>
      <c r="Q411" s="246">
        <f>N411+P411</f>
        <v/>
      </c>
      <c r="R411" s="243" t="n"/>
      <c r="S411" s="245">
        <f>R411+S324</f>
        <v/>
      </c>
      <c r="T411" s="243" t="n"/>
      <c r="U411" s="245">
        <f>T411+U324</f>
        <v/>
      </c>
      <c r="V411" s="247">
        <f>L411-N411-U411</f>
        <v/>
      </c>
      <c r="W411" s="245">
        <f>IF(L411-N411-U411-V411=0,"","Error")</f>
        <v/>
      </c>
    </row>
    <row r="412" ht="14" customHeight="1" thickBot="1">
      <c r="A412" s="23" t="n"/>
      <c r="B412" s="18" t="n"/>
      <c r="C412" s="129" t="n"/>
      <c r="D412" s="31" t="inlineStr">
        <is>
          <t>សរុបកម្រៃការងារក្រៅការិយាល័យគយ</t>
        </is>
      </c>
      <c r="E412" s="66" t="inlineStr">
        <is>
          <t>OOD</t>
        </is>
      </c>
      <c r="F412" s="248" t="n"/>
      <c r="G412" s="249">
        <f>SUM(G413:G417)</f>
        <v/>
      </c>
      <c r="H412" s="249">
        <f>SUM(H413:H417)</f>
        <v/>
      </c>
      <c r="I412" s="249">
        <f>SUM(I413:I417)</f>
        <v/>
      </c>
      <c r="J412" s="204">
        <f>SUM(J413:J417)</f>
        <v/>
      </c>
      <c r="K412" s="248" t="n">
        <v>0</v>
      </c>
      <c r="L412" s="204">
        <f>SUM(L413:L417)</f>
        <v/>
      </c>
      <c r="M412" s="248" t="n">
        <v>0</v>
      </c>
      <c r="N412" s="204">
        <f>SUM(N413:N417)</f>
        <v/>
      </c>
      <c r="O412" s="248">
        <f>SUM(O413:O417)</f>
        <v/>
      </c>
      <c r="P412" s="204">
        <f>SUM(P413:P417)</f>
        <v/>
      </c>
      <c r="Q412" s="206">
        <f>SUM(Q413:Q417)</f>
        <v/>
      </c>
      <c r="R412" s="248">
        <f>SUM(R413:R417)</f>
        <v/>
      </c>
      <c r="S412" s="204">
        <f>SUM(S413:S417)</f>
        <v/>
      </c>
      <c r="T412" s="248">
        <f>SUM(T413:T417)</f>
        <v/>
      </c>
      <c r="U412" s="204">
        <f>SUM(U413:U417)</f>
        <v/>
      </c>
      <c r="V412" s="250">
        <f>L412-N412-U412</f>
        <v/>
      </c>
      <c r="W412" s="204">
        <f>IF(L412-N412-U412-V412=0,"","Error")</f>
        <v/>
      </c>
    </row>
    <row r="413" ht="13" customHeight="1">
      <c r="A413" s="23" t="n"/>
      <c r="B413" s="18" t="n"/>
      <c r="C413" s="129" t="n"/>
      <c r="D41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413" s="59" t="inlineStr">
        <is>
          <t>CII</t>
        </is>
      </c>
      <c r="F413" s="192" t="n"/>
      <c r="G413" s="193" t="n"/>
      <c r="H413" s="193" t="n"/>
      <c r="I413" s="193" t="n"/>
      <c r="J413" s="194" t="n"/>
      <c r="K413" s="192" t="n">
        <v>0</v>
      </c>
      <c r="L413" s="194">
        <f>K413+L326</f>
        <v/>
      </c>
      <c r="M413" s="192" t="n">
        <v>0</v>
      </c>
      <c r="N413" s="194">
        <f>M413+N326</f>
        <v/>
      </c>
      <c r="O413" s="192" t="n"/>
      <c r="P413" s="194">
        <f>O413+P326</f>
        <v/>
      </c>
      <c r="Q413" s="195">
        <f>N413+P413</f>
        <v/>
      </c>
      <c r="R413" s="192" t="n"/>
      <c r="S413" s="194">
        <f>R413+S326</f>
        <v/>
      </c>
      <c r="T413" s="192" t="n"/>
      <c r="U413" s="194">
        <f>T413+U326</f>
        <v/>
      </c>
      <c r="V413" s="196">
        <f>L413-N413-U413</f>
        <v/>
      </c>
      <c r="W413" s="194">
        <f>IF(L413-N413-U413-V413=0,"","Error")</f>
        <v/>
      </c>
    </row>
    <row r="414" ht="13" customHeight="1">
      <c r="A414" s="23" t="n"/>
      <c r="B414" s="18" t="n"/>
      <c r="C414" s="129" t="n"/>
      <c r="D41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414" s="60" t="inlineStr">
        <is>
          <t>CIO</t>
        </is>
      </c>
      <c r="F414" s="150" t="n"/>
      <c r="G414" s="151" t="n"/>
      <c r="H414" s="151" t="n"/>
      <c r="I414" s="151" t="n"/>
      <c r="J414" s="152" t="n"/>
      <c r="K414" s="150" t="n">
        <v>0</v>
      </c>
      <c r="L414" s="152">
        <f>K414+L327</f>
        <v/>
      </c>
      <c r="M414" s="150" t="n">
        <v>0</v>
      </c>
      <c r="N414" s="152">
        <f>M414+N327</f>
        <v/>
      </c>
      <c r="O414" s="150" t="n"/>
      <c r="P414" s="152">
        <f>O414+P327</f>
        <v/>
      </c>
      <c r="Q414" s="153">
        <f>N414+P414</f>
        <v/>
      </c>
      <c r="R414" s="150" t="n"/>
      <c r="S414" s="152">
        <f>R414+S327</f>
        <v/>
      </c>
      <c r="T414" s="150" t="n"/>
      <c r="U414" s="152">
        <f>T414+U327</f>
        <v/>
      </c>
      <c r="V414" s="154">
        <f>L414-N414-U414</f>
        <v/>
      </c>
      <c r="W414" s="152">
        <f>IF(L414-N414-U414-V414=0,"","Error")</f>
        <v/>
      </c>
    </row>
    <row r="415" ht="13" customHeight="1">
      <c r="A415" s="23" t="n"/>
      <c r="B415" s="18" t="n"/>
      <c r="C415" s="129" t="n"/>
      <c r="D41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415" s="60" t="inlineStr">
        <is>
          <t>NII</t>
        </is>
      </c>
      <c r="F415" s="150" t="n"/>
      <c r="G415" s="151" t="n"/>
      <c r="H415" s="151" t="n"/>
      <c r="I415" s="151" t="n"/>
      <c r="J415" s="152" t="n"/>
      <c r="K415" s="150" t="n">
        <v>0</v>
      </c>
      <c r="L415" s="152">
        <f>K415+L328</f>
        <v/>
      </c>
      <c r="M415" s="150" t="n">
        <v>0</v>
      </c>
      <c r="N415" s="152">
        <f>M415+N328</f>
        <v/>
      </c>
      <c r="O415" s="150" t="n"/>
      <c r="P415" s="152">
        <f>O415+P328</f>
        <v/>
      </c>
      <c r="Q415" s="153">
        <f>N415+P415</f>
        <v/>
      </c>
      <c r="R415" s="150" t="n"/>
      <c r="S415" s="152">
        <f>R415+S328</f>
        <v/>
      </c>
      <c r="T415" s="150" t="n"/>
      <c r="U415" s="152">
        <f>T415+U328</f>
        <v/>
      </c>
      <c r="V415" s="154">
        <f>L415-N415-U415</f>
        <v/>
      </c>
      <c r="W415" s="152">
        <f>IF(L415-N415-U415-V415=0,"","Error")</f>
        <v/>
      </c>
    </row>
    <row r="416" ht="13" customHeight="1">
      <c r="A416" s="23" t="n"/>
      <c r="B416" s="18" t="n"/>
      <c r="C416" s="129" t="n"/>
      <c r="D41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416" s="60" t="inlineStr">
        <is>
          <t>NIO</t>
        </is>
      </c>
      <c r="F416" s="150" t="n"/>
      <c r="G416" s="151" t="n"/>
      <c r="H416" s="151" t="n"/>
      <c r="I416" s="151" t="n"/>
      <c r="J416" s="152" t="n"/>
      <c r="K416" s="150" t="n">
        <v>0</v>
      </c>
      <c r="L416" s="152">
        <f>K416+L329</f>
        <v/>
      </c>
      <c r="M416" s="150" t="n">
        <v>0</v>
      </c>
      <c r="N416" s="152">
        <f>M416+N329</f>
        <v/>
      </c>
      <c r="O416" s="150" t="n"/>
      <c r="P416" s="152">
        <f>O416+P329</f>
        <v/>
      </c>
      <c r="Q416" s="153">
        <f>N416+P416</f>
        <v/>
      </c>
      <c r="R416" s="150" t="n"/>
      <c r="S416" s="152">
        <f>R416+S329</f>
        <v/>
      </c>
      <c r="T416" s="150" t="n"/>
      <c r="U416" s="152">
        <f>T416+U329</f>
        <v/>
      </c>
      <c r="V416" s="154">
        <f>L416-N416-U416</f>
        <v/>
      </c>
      <c r="W416" s="152">
        <f>IF(L416-N416-U416-V416=0,"","Error")</f>
        <v/>
      </c>
    </row>
    <row r="417" ht="13" customHeight="1">
      <c r="A417" s="23" t="n"/>
      <c r="B417" s="18" t="n"/>
      <c r="C417" s="129" t="n"/>
      <c r="D417" s="13" t="inlineStr">
        <is>
          <t xml:space="preserve">   កម្រៃអមទំនិញ</t>
        </is>
      </c>
      <c r="E417" s="71" t="inlineStr">
        <is>
          <t>CEF</t>
        </is>
      </c>
      <c r="F417" s="251" t="n"/>
      <c r="G417" s="252" t="n"/>
      <c r="H417" s="252" t="n"/>
      <c r="I417" s="252" t="n"/>
      <c r="J417" s="253" t="n"/>
      <c r="K417" s="251" t="n">
        <v>0</v>
      </c>
      <c r="L417" s="253">
        <f>K417+L330</f>
        <v/>
      </c>
      <c r="M417" s="251" t="n">
        <v>0</v>
      </c>
      <c r="N417" s="253">
        <f>M417+N330</f>
        <v/>
      </c>
      <c r="O417" s="251" t="n"/>
      <c r="P417" s="253">
        <f>O417+P330</f>
        <v/>
      </c>
      <c r="Q417" s="254">
        <f>N417+P417</f>
        <v/>
      </c>
      <c r="R417" s="251" t="n"/>
      <c r="S417" s="253">
        <f>R417+S330</f>
        <v/>
      </c>
      <c r="T417" s="251" t="n"/>
      <c r="U417" s="253">
        <f>T417+U330</f>
        <v/>
      </c>
      <c r="V417" s="255">
        <f>L417-N417-U417</f>
        <v/>
      </c>
      <c r="W417" s="253">
        <f>IF(L417-N417-U417-V417=0,"","Error")</f>
        <v/>
      </c>
    </row>
    <row r="418" ht="27" customHeight="1" thickBot="1">
      <c r="A418" s="23" t="n"/>
      <c r="B418" s="18" t="n"/>
      <c r="C418" s="129" t="n"/>
      <c r="D41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418" s="70" t="inlineStr">
        <is>
          <t>OTF</t>
        </is>
      </c>
      <c r="F418" s="243" t="n"/>
      <c r="G418" s="244" t="n"/>
      <c r="H418" s="244" t="n"/>
      <c r="I418" s="244" t="n"/>
      <c r="J418" s="245" t="n"/>
      <c r="K418" s="243" t="n">
        <v>0</v>
      </c>
      <c r="L418" s="245">
        <f>K418+L331</f>
        <v/>
      </c>
      <c r="M418" s="243" t="n">
        <v>0</v>
      </c>
      <c r="N418" s="245">
        <f>M418+N331</f>
        <v/>
      </c>
      <c r="O418" s="243" t="n"/>
      <c r="P418" s="245">
        <f>O418+P331</f>
        <v/>
      </c>
      <c r="Q418" s="246">
        <f>N418+P418</f>
        <v/>
      </c>
      <c r="R418" s="243" t="n"/>
      <c r="S418" s="245">
        <f>R418+S331</f>
        <v/>
      </c>
      <c r="T418" s="243" t="n"/>
      <c r="U418" s="245">
        <f>T418+U331</f>
        <v/>
      </c>
      <c r="V418" s="247">
        <f>L418-N418-U418</f>
        <v/>
      </c>
      <c r="W418" s="245">
        <f>IF(L418-N418-U418-V418=0,"","Error")</f>
        <v/>
      </c>
    </row>
    <row r="419" ht="14" customHeight="1" thickBot="1">
      <c r="A419" s="23" t="n"/>
      <c r="B419" s="18" t="n"/>
      <c r="C419" s="129" t="n"/>
      <c r="D419" s="31" t="inlineStr">
        <is>
          <t>សរុបការគ្រប់គ្រងការឆ្លងកាត់អន្តរជាតិ</t>
        </is>
      </c>
      <c r="E419" s="73" t="inlineStr">
        <is>
          <t>TRF</t>
        </is>
      </c>
      <c r="F419" s="248" t="n"/>
      <c r="G419" s="249">
        <f>SUM(G420:G426)</f>
        <v/>
      </c>
      <c r="H419" s="249">
        <f>SUM(H420:H426)</f>
        <v/>
      </c>
      <c r="I419" s="249">
        <f>SUM(I420:I426)</f>
        <v/>
      </c>
      <c r="J419" s="204">
        <f>SUM(J420:J426)</f>
        <v/>
      </c>
      <c r="K419" s="248" t="n">
        <v>0</v>
      </c>
      <c r="L419" s="204">
        <f>SUM(L420:L426)</f>
        <v/>
      </c>
      <c r="M419" s="248" t="n">
        <v>0</v>
      </c>
      <c r="N419" s="204">
        <f>SUM(N420:N426)</f>
        <v/>
      </c>
      <c r="O419" s="248">
        <f>SUM(O420:O426)</f>
        <v/>
      </c>
      <c r="P419" s="204">
        <f>SUM(P420:P426)</f>
        <v/>
      </c>
      <c r="Q419" s="206">
        <f>SUM(Q420:Q426)</f>
        <v/>
      </c>
      <c r="R419" s="248">
        <f>SUM(R420:R426)</f>
        <v/>
      </c>
      <c r="S419" s="204">
        <f>SUM(S420:S426)</f>
        <v/>
      </c>
      <c r="T419" s="248">
        <f>SUM(T420:T426)</f>
        <v/>
      </c>
      <c r="U419" s="204">
        <f>SUM(U420:U426)</f>
        <v/>
      </c>
      <c r="V419" s="250">
        <f>L419-N419-U419</f>
        <v/>
      </c>
      <c r="W419" s="204">
        <f>IF(L419-N419-U419-V419=0,"","Error")</f>
        <v/>
      </c>
    </row>
    <row r="420" ht="26" customHeight="1">
      <c r="A420" s="23" t="n"/>
      <c r="B420" s="18" t="n"/>
      <c r="C420" s="129" t="n"/>
      <c r="D42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420" s="74" t="inlineStr">
        <is>
          <t>TFT</t>
        </is>
      </c>
      <c r="F420" s="192" t="n"/>
      <c r="G420" s="193" t="n"/>
      <c r="H420" s="193" t="n"/>
      <c r="I420" s="193" t="n"/>
      <c r="J420" s="194" t="n"/>
      <c r="K420" s="192" t="n">
        <v>0</v>
      </c>
      <c r="L420" s="194">
        <f>K420+L333</f>
        <v/>
      </c>
      <c r="M420" s="192" t="n">
        <v>0</v>
      </c>
      <c r="N420" s="194">
        <f>M420+N333</f>
        <v/>
      </c>
      <c r="O420" s="192" t="n"/>
      <c r="P420" s="194">
        <f>O420+P333</f>
        <v/>
      </c>
      <c r="Q420" s="195">
        <f>N420+P420</f>
        <v/>
      </c>
      <c r="R420" s="192" t="n"/>
      <c r="S420" s="194">
        <f>R420+S333</f>
        <v/>
      </c>
      <c r="T420" s="192" t="n"/>
      <c r="U420" s="194">
        <f>T420+U333</f>
        <v/>
      </c>
      <c r="V420" s="196">
        <f>L420-N420-U420</f>
        <v/>
      </c>
      <c r="W420" s="194">
        <f>IF(L420-N420-U420-V420=0,"","Error")</f>
        <v/>
      </c>
    </row>
    <row r="421" ht="13" customHeight="1">
      <c r="A421" s="23" t="n"/>
      <c r="B421" s="18" t="n"/>
      <c r="C421" s="129" t="n"/>
      <c r="D42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421" s="75" t="inlineStr">
        <is>
          <t>TFF</t>
        </is>
      </c>
      <c r="F421" s="150" t="n"/>
      <c r="G421" s="151" t="n"/>
      <c r="H421" s="151" t="n"/>
      <c r="I421" s="151" t="n"/>
      <c r="J421" s="152" t="n"/>
      <c r="K421" s="150" t="n">
        <v>0</v>
      </c>
      <c r="L421" s="152">
        <f>K421+L334</f>
        <v/>
      </c>
      <c r="M421" s="150" t="n">
        <v>0</v>
      </c>
      <c r="N421" s="152">
        <f>M421+N334</f>
        <v/>
      </c>
      <c r="O421" s="150" t="n"/>
      <c r="P421" s="152">
        <f>O421+P334</f>
        <v/>
      </c>
      <c r="Q421" s="153">
        <f>N421+P421</f>
        <v/>
      </c>
      <c r="R421" s="150" t="n"/>
      <c r="S421" s="152">
        <f>R421+S334</f>
        <v/>
      </c>
      <c r="T421" s="150" t="n"/>
      <c r="U421" s="152">
        <f>T421+U334</f>
        <v/>
      </c>
      <c r="V421" s="154">
        <f>L421-N421-U421</f>
        <v/>
      </c>
      <c r="W421" s="152">
        <f>IF(L421-N421-U421-V421=0,"","Error")</f>
        <v/>
      </c>
    </row>
    <row r="422" ht="13" customHeight="1">
      <c r="A422" s="23" t="n"/>
      <c r="B422" s="18" t="n"/>
      <c r="C422" s="129" t="n"/>
      <c r="D422" s="12" t="inlineStr">
        <is>
          <t xml:space="preserve">   កម្រៃគ្រប់គ្រងការឆ្លងកាត់ទំនិញមិនផ្ទុកក្នុងកុងតឺន័រ</t>
        </is>
      </c>
      <c r="E422" s="75" t="inlineStr">
        <is>
          <t>TFN</t>
        </is>
      </c>
      <c r="F422" s="150" t="n"/>
      <c r="G422" s="151" t="n"/>
      <c r="H422" s="151" t="n"/>
      <c r="I422" s="151" t="n"/>
      <c r="J422" s="152" t="n"/>
      <c r="K422" s="150" t="n">
        <v>0</v>
      </c>
      <c r="L422" s="152">
        <f>K422+L335</f>
        <v/>
      </c>
      <c r="M422" s="150" t="n">
        <v>0</v>
      </c>
      <c r="N422" s="152">
        <f>M422+N335</f>
        <v/>
      </c>
      <c r="O422" s="150" t="n"/>
      <c r="P422" s="152">
        <f>O422+P335</f>
        <v/>
      </c>
      <c r="Q422" s="153">
        <f>N422+P422</f>
        <v/>
      </c>
      <c r="R422" s="150" t="n"/>
      <c r="S422" s="152">
        <f>R422+S335</f>
        <v/>
      </c>
      <c r="T422" s="150" t="n"/>
      <c r="U422" s="152">
        <f>T422+U335</f>
        <v/>
      </c>
      <c r="V422" s="154">
        <f>L422-N422-U422</f>
        <v/>
      </c>
      <c r="W422" s="152">
        <f>IF(L422-N422-U422-V422=0,"","Error")</f>
        <v/>
      </c>
    </row>
    <row r="423" ht="13" customHeight="1">
      <c r="A423" s="23" t="n"/>
      <c r="B423" s="18" t="n"/>
      <c r="C423" s="129" t="n"/>
      <c r="D423" s="12" t="inlineStr">
        <is>
          <t xml:space="preserve">   កម្រៃគ្រប់គ្រងការឆ្លងកាត់គោ ក្របី និងសេះរស់</t>
        </is>
      </c>
      <c r="E423" s="75" t="inlineStr">
        <is>
          <t>TFB</t>
        </is>
      </c>
      <c r="F423" s="150" t="n"/>
      <c r="G423" s="151" t="n"/>
      <c r="H423" s="151" t="n"/>
      <c r="I423" s="151" t="n"/>
      <c r="J423" s="152" t="n"/>
      <c r="K423" s="150" t="n">
        <v>0</v>
      </c>
      <c r="L423" s="152">
        <f>K423+L336</f>
        <v/>
      </c>
      <c r="M423" s="150" t="n">
        <v>0</v>
      </c>
      <c r="N423" s="152">
        <f>M423+N336</f>
        <v/>
      </c>
      <c r="O423" s="150" t="n"/>
      <c r="P423" s="152">
        <f>O423+P336</f>
        <v/>
      </c>
      <c r="Q423" s="153">
        <f>N423+P423</f>
        <v/>
      </c>
      <c r="R423" s="150" t="n"/>
      <c r="S423" s="152">
        <f>R423+S336</f>
        <v/>
      </c>
      <c r="T423" s="150" t="n"/>
      <c r="U423" s="152">
        <f>T423+U336</f>
        <v/>
      </c>
      <c r="V423" s="154">
        <f>L423-N423-U423</f>
        <v/>
      </c>
      <c r="W423" s="152">
        <f>IF(L423-N423-U423-V423=0,"","Error")</f>
        <v/>
      </c>
    </row>
    <row r="424" ht="13" customHeight="1">
      <c r="A424" s="23" t="n"/>
      <c r="B424" s="18" t="n"/>
      <c r="C424" s="129" t="n"/>
      <c r="D424" s="12" t="inlineStr">
        <is>
          <t xml:space="preserve">   កម្រៃគ្រប់គ្រងការឆ្លងកាត់ជ្រូក ចៀម និងពពែរស់</t>
        </is>
      </c>
      <c r="E424" s="75" t="inlineStr">
        <is>
          <t>TFS</t>
        </is>
      </c>
      <c r="F424" s="150" t="n"/>
      <c r="G424" s="151" t="n"/>
      <c r="H424" s="151" t="n"/>
      <c r="I424" s="151" t="n"/>
      <c r="J424" s="152" t="n"/>
      <c r="K424" s="150" t="n">
        <v>0</v>
      </c>
      <c r="L424" s="152">
        <f>K424+L337</f>
        <v/>
      </c>
      <c r="M424" s="150" t="n">
        <v>0</v>
      </c>
      <c r="N424" s="152">
        <f>M424+N337</f>
        <v/>
      </c>
      <c r="O424" s="150" t="n"/>
      <c r="P424" s="152">
        <f>O424+P337</f>
        <v/>
      </c>
      <c r="Q424" s="153">
        <f>N424+P424</f>
        <v/>
      </c>
      <c r="R424" s="150" t="n"/>
      <c r="S424" s="152">
        <f>R424+S337</f>
        <v/>
      </c>
      <c r="T424" s="150" t="n"/>
      <c r="U424" s="152">
        <f>T424+U337</f>
        <v/>
      </c>
      <c r="V424" s="154">
        <f>L424-N424-U424</f>
        <v/>
      </c>
      <c r="W424" s="152">
        <f>IF(L424-N424-U424-V424=0,"","Error")</f>
        <v/>
      </c>
    </row>
    <row r="425" ht="13" customHeight="1">
      <c r="A425" s="23" t="n"/>
      <c r="B425" s="18" t="n"/>
      <c r="C425" s="129" t="n"/>
      <c r="D425" s="12" t="inlineStr">
        <is>
          <t xml:space="preserve">   កម្រៃគ្រប់គ្រងការឆ្លងកាត់សត្វស្លាប (មាន់ ទា ...)</t>
        </is>
      </c>
      <c r="E425" s="75" t="inlineStr">
        <is>
          <t>TFP</t>
        </is>
      </c>
      <c r="F425" s="150" t="n"/>
      <c r="G425" s="151" t="n"/>
      <c r="H425" s="151" t="n"/>
      <c r="I425" s="151" t="n"/>
      <c r="J425" s="152" t="n"/>
      <c r="K425" s="150" t="n">
        <v>0</v>
      </c>
      <c r="L425" s="152">
        <f>K425+L338</f>
        <v/>
      </c>
      <c r="M425" s="150" t="n">
        <v>0</v>
      </c>
      <c r="N425" s="152">
        <f>M425+N338</f>
        <v/>
      </c>
      <c r="O425" s="150" t="n"/>
      <c r="P425" s="152">
        <f>O425+P338</f>
        <v/>
      </c>
      <c r="Q425" s="153">
        <f>N425+P425</f>
        <v/>
      </c>
      <c r="R425" s="150" t="n"/>
      <c r="S425" s="152">
        <f>R425+S338</f>
        <v/>
      </c>
      <c r="T425" s="150" t="n"/>
      <c r="U425" s="152">
        <f>T425+U338</f>
        <v/>
      </c>
      <c r="V425" s="154">
        <f>L425-N425-U425</f>
        <v/>
      </c>
      <c r="W425" s="152">
        <f>IF(L425-N425-U425-V425=0,"","Error")</f>
        <v/>
      </c>
    </row>
    <row r="426" ht="14" customHeight="1" thickBot="1">
      <c r="A426" s="23" t="n"/>
      <c r="B426" s="24" t="n"/>
      <c r="C426" s="140" t="n"/>
      <c r="D426" s="30" t="inlineStr">
        <is>
          <t xml:space="preserve">   កម្រៃគ្រប់គ្រងការឆ្លងកាត់ផលិតផលជលផល</t>
        </is>
      </c>
      <c r="E426" s="76" t="inlineStr">
        <is>
          <t>TFA</t>
        </is>
      </c>
      <c r="F426" s="238" t="n"/>
      <c r="G426" s="239" t="n"/>
      <c r="H426" s="239" t="n"/>
      <c r="I426" s="239" t="n"/>
      <c r="J426" s="240" t="n"/>
      <c r="K426" s="238" t="n">
        <v>0</v>
      </c>
      <c r="L426" s="240">
        <f>K426+L339</f>
        <v/>
      </c>
      <c r="M426" s="238" t="n">
        <v>0</v>
      </c>
      <c r="N426" s="240">
        <f>M426+N339</f>
        <v/>
      </c>
      <c r="O426" s="238" t="n"/>
      <c r="P426" s="240">
        <f>O426+P339</f>
        <v/>
      </c>
      <c r="Q426" s="241">
        <f>N426+P426</f>
        <v/>
      </c>
      <c r="R426" s="238" t="n"/>
      <c r="S426" s="240">
        <f>R426+S339</f>
        <v/>
      </c>
      <c r="T426" s="238" t="n"/>
      <c r="U426" s="240">
        <f>T426+U339</f>
        <v/>
      </c>
      <c r="V426" s="242">
        <f>L426-N426-U426</f>
        <v/>
      </c>
      <c r="W426" s="240">
        <f>IF(L426-N426-U426-V426=0,"","Error")</f>
        <v/>
      </c>
    </row>
    <row r="427" ht="14" customHeight="1" thickBot="1">
      <c r="A427" s="23" t="n"/>
      <c r="B427" s="136" t="n">
        <v>7306</v>
      </c>
      <c r="C427" s="139" t="n">
        <v>73066</v>
      </c>
      <c r="D427" s="138" t="inlineStr">
        <is>
          <t>សរុបចំណូលពីអាជ្ញាប័ណ្ណក្នុងស្រុក</t>
        </is>
      </c>
      <c r="E427" s="90" t="n"/>
      <c r="F427" s="118" t="n"/>
      <c r="G427" s="119">
        <f>SUM(G428:G432)</f>
        <v/>
      </c>
      <c r="H427" s="119">
        <f>SUM(H428:H432)</f>
        <v/>
      </c>
      <c r="I427" s="119">
        <f>SUM(I428:I432)</f>
        <v/>
      </c>
      <c r="J427" s="120">
        <f>SUM(J428:J432)</f>
        <v/>
      </c>
      <c r="K427" s="118">
        <f>SUM(K428:K432)</f>
        <v/>
      </c>
      <c r="L427" s="120">
        <f>SUM(L428:L432)</f>
        <v/>
      </c>
      <c r="M427" s="118">
        <f>SUM(M428:M432)</f>
        <v/>
      </c>
      <c r="N427" s="120">
        <f>SUM(N428:N432)</f>
        <v/>
      </c>
      <c r="O427" s="118">
        <f>SUM(O428:O432)</f>
        <v/>
      </c>
      <c r="P427" s="120">
        <f>SUM(P428:P432)</f>
        <v/>
      </c>
      <c r="Q427" s="121">
        <f>SUM(Q428:Q432)</f>
        <v/>
      </c>
      <c r="R427" s="118">
        <f>SUM(R428:R432)</f>
        <v/>
      </c>
      <c r="S427" s="120">
        <f>SUM(S428:S432)</f>
        <v/>
      </c>
      <c r="T427" s="118">
        <f>SUM(T428:T432)</f>
        <v/>
      </c>
      <c r="U427" s="120">
        <f>SUM(U428:U432)</f>
        <v/>
      </c>
      <c r="V427" s="122">
        <f>SUM(V428:V432)</f>
        <v/>
      </c>
      <c r="W427" s="120">
        <f>IF(L427-N427-U427-V427=0,"","Error")</f>
        <v/>
      </c>
    </row>
    <row r="428" ht="13" customHeight="1">
      <c r="A428" s="23" t="n"/>
      <c r="B428" s="18" t="n"/>
      <c r="C428" s="127" t="n"/>
      <c r="D428" s="137" t="inlineStr">
        <is>
          <t xml:space="preserve">   កម្រៃអាជ្ញាប័ណ្ណសន្និធិគយបណ្តោះអាសន្ន (មាតិកាចាស់)</t>
        </is>
      </c>
      <c r="E428" s="86" t="inlineStr">
        <is>
          <t>TSL</t>
        </is>
      </c>
      <c r="F428" s="192" t="n"/>
      <c r="G428" s="193" t="n"/>
      <c r="H428" s="193" t="n"/>
      <c r="I428" s="193" t="n"/>
      <c r="J428" s="194" t="n"/>
      <c r="K428" s="192" t="n">
        <v>0</v>
      </c>
      <c r="L428" s="194">
        <f>K428+L341</f>
        <v/>
      </c>
      <c r="M428" s="192" t="n">
        <v>0</v>
      </c>
      <c r="N428" s="194">
        <f>M428+N341</f>
        <v/>
      </c>
      <c r="O428" s="192" t="n"/>
      <c r="P428" s="194">
        <f>O428+P341</f>
        <v/>
      </c>
      <c r="Q428" s="195">
        <f>N428+P428</f>
        <v/>
      </c>
      <c r="R428" s="192" t="n"/>
      <c r="S428" s="194">
        <f>R428+S341</f>
        <v/>
      </c>
      <c r="T428" s="192" t="n"/>
      <c r="U428" s="194">
        <f>T428+U341</f>
        <v/>
      </c>
      <c r="V428" s="196">
        <f>L428-N428-U428</f>
        <v/>
      </c>
      <c r="W428" s="194">
        <f>IF(L428-N428-U428-V428=0,"","Error")</f>
        <v/>
      </c>
    </row>
    <row r="429" ht="26" customHeight="1">
      <c r="A429" s="23" t="n"/>
      <c r="B429" s="18" t="n"/>
      <c r="C429" s="127" t="n"/>
      <c r="D42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429" s="60" t="inlineStr">
        <is>
          <t>BTL</t>
        </is>
      </c>
      <c r="F429" s="150" t="n"/>
      <c r="G429" s="151" t="n"/>
      <c r="H429" s="151" t="n"/>
      <c r="I429" s="151" t="n"/>
      <c r="J429" s="152" t="n"/>
      <c r="K429" s="150" t="n">
        <v>0</v>
      </c>
      <c r="L429" s="152">
        <f>K429+L342</f>
        <v/>
      </c>
      <c r="M429" s="150" t="n">
        <v>0</v>
      </c>
      <c r="N429" s="152">
        <f>M429+N342</f>
        <v/>
      </c>
      <c r="O429" s="150" t="n"/>
      <c r="P429" s="152">
        <f>O429+P342</f>
        <v/>
      </c>
      <c r="Q429" s="153">
        <f>N429+P429</f>
        <v/>
      </c>
      <c r="R429" s="150" t="n"/>
      <c r="S429" s="152">
        <f>R429+S342</f>
        <v/>
      </c>
      <c r="T429" s="150" t="n"/>
      <c r="U429" s="152">
        <f>T429+U342</f>
        <v/>
      </c>
      <c r="V429" s="154">
        <f>L429-N429-U429</f>
        <v/>
      </c>
      <c r="W429" s="152">
        <f>IF(L429-N429-U429-V429=0,"","Error")</f>
        <v/>
      </c>
    </row>
    <row r="430" ht="13" customHeight="1">
      <c r="A430" s="23" t="n"/>
      <c r="B430" s="18" t="n"/>
      <c r="C430" s="127" t="n"/>
      <c r="D430" s="7" t="inlineStr">
        <is>
          <t xml:space="preserve">   កម្រៃការគ្រប់គ្រងប្រតិបត្តិការសន្និធិគយបណ្តោះអាសន្ន</t>
        </is>
      </c>
      <c r="E430" s="61" t="inlineStr">
        <is>
          <t>TSM</t>
        </is>
      </c>
      <c r="F430" s="197" t="n"/>
      <c r="G430" s="198" t="n"/>
      <c r="H430" s="198" t="n"/>
      <c r="I430" s="198" t="n"/>
      <c r="J430" s="199" t="n"/>
      <c r="K430" s="197" t="n">
        <v>0</v>
      </c>
      <c r="L430" s="199">
        <f>K430+L343</f>
        <v/>
      </c>
      <c r="M430" s="197" t="n">
        <v>0</v>
      </c>
      <c r="N430" s="199">
        <f>M430+N343</f>
        <v/>
      </c>
      <c r="O430" s="197" t="n"/>
      <c r="P430" s="199">
        <f>O430+P343</f>
        <v/>
      </c>
      <c r="Q430" s="200">
        <f>N430+P430</f>
        <v/>
      </c>
      <c r="R430" s="197" t="n"/>
      <c r="S430" s="199">
        <f>R430+S343</f>
        <v/>
      </c>
      <c r="T430" s="197" t="n"/>
      <c r="U430" s="199">
        <f>T430+U343</f>
        <v/>
      </c>
      <c r="V430" s="201">
        <f>L430-N430-U430</f>
        <v/>
      </c>
      <c r="W430" s="199">
        <f>IF(L430-N430-U430-V430=0,"","Error")</f>
        <v/>
      </c>
    </row>
    <row r="431" ht="13" customHeight="1">
      <c r="A431" s="23" t="n"/>
      <c r="B431" s="18" t="n"/>
      <c r="C431" s="127" t="n"/>
      <c r="D431" s="7" t="inlineStr">
        <is>
          <t xml:space="preserve">   កម្រៃការគ្រប់គ្រងប្រតិបត្តិការភណ្ឌាគារគយមានដែនកំណត់ </t>
        </is>
      </c>
      <c r="E431" s="61" t="inlineStr">
        <is>
          <t>BWM</t>
        </is>
      </c>
      <c r="F431" s="197" t="n"/>
      <c r="G431" s="198" t="n"/>
      <c r="H431" s="198" t="n"/>
      <c r="I431" s="198" t="n"/>
      <c r="J431" s="199" t="n"/>
      <c r="K431" s="197" t="n">
        <v>0</v>
      </c>
      <c r="L431" s="199">
        <f>K431+L344</f>
        <v/>
      </c>
      <c r="M431" s="197" t="n">
        <v>0</v>
      </c>
      <c r="N431" s="199">
        <f>M431+N344</f>
        <v/>
      </c>
      <c r="O431" s="197" t="n"/>
      <c r="P431" s="199">
        <f>O431+P344</f>
        <v/>
      </c>
      <c r="Q431" s="200">
        <f>N431+P431</f>
        <v/>
      </c>
      <c r="R431" s="197" t="n"/>
      <c r="S431" s="199">
        <f>R431+S344</f>
        <v/>
      </c>
      <c r="T431" s="197" t="n"/>
      <c r="U431" s="199">
        <f>T431+U344</f>
        <v/>
      </c>
      <c r="V431" s="201">
        <f>L431-N431-U431</f>
        <v/>
      </c>
      <c r="W431" s="199">
        <f>IF(L431-N431-U431-V431=0,"","Error")</f>
        <v/>
      </c>
    </row>
    <row r="432" ht="14" customHeight="1" thickBot="1">
      <c r="A432" s="23" t="n"/>
      <c r="B432" s="24" t="n"/>
      <c r="C432" s="130" t="n"/>
      <c r="D432" s="28" t="inlineStr">
        <is>
          <t xml:space="preserve">   កម្រៃអាជ្ញាប័ណ្ណជើងសាគយ</t>
        </is>
      </c>
      <c r="E432" s="69" t="inlineStr">
        <is>
          <t>CBL</t>
        </is>
      </c>
      <c r="F432" s="238" t="n"/>
      <c r="G432" s="239" t="n"/>
      <c r="H432" s="239" t="n"/>
      <c r="I432" s="239" t="n"/>
      <c r="J432" s="240" t="n"/>
      <c r="K432" s="238" t="n">
        <v>0</v>
      </c>
      <c r="L432" s="240">
        <f>K432+L345</f>
        <v/>
      </c>
      <c r="M432" s="238" t="n">
        <v>0</v>
      </c>
      <c r="N432" s="240">
        <f>M432+N345</f>
        <v/>
      </c>
      <c r="O432" s="238" t="n"/>
      <c r="P432" s="240">
        <f>O432+P345</f>
        <v/>
      </c>
      <c r="Q432" s="241">
        <f>N432+P432</f>
        <v/>
      </c>
      <c r="R432" s="238" t="n"/>
      <c r="S432" s="240">
        <f>R432+S345</f>
        <v/>
      </c>
      <c r="T432" s="238" t="n"/>
      <c r="U432" s="240">
        <f>T432+U345</f>
        <v/>
      </c>
      <c r="V432" s="242">
        <f>L432-N432-U432</f>
        <v/>
      </c>
      <c r="W432" s="240">
        <f>IF(L432-N432-U432-V432=0,"","Error")</f>
        <v/>
      </c>
    </row>
    <row r="433" ht="13" customHeight="1">
      <c r="A433" s="15" t="n"/>
      <c r="B433" s="19" t="inlineStr">
        <is>
          <t>7307</t>
        </is>
      </c>
      <c r="C433" s="20" t="n">
        <v>73071</v>
      </c>
      <c r="D433" s="16" t="inlineStr">
        <is>
          <t>ការជួលដីទំនេរ</t>
        </is>
      </c>
      <c r="E433" s="77" t="inlineStr">
        <is>
          <t>ROL</t>
        </is>
      </c>
      <c r="F433" s="97" t="n"/>
      <c r="G433" s="98" t="n"/>
      <c r="H433" s="98" t="n"/>
      <c r="I433" s="98" t="n"/>
      <c r="J433" s="99" t="n"/>
      <c r="K433" s="97" t="n">
        <v>0</v>
      </c>
      <c r="L433" s="99">
        <f>K433+L346</f>
        <v/>
      </c>
      <c r="M433" s="97" t="n">
        <v>0</v>
      </c>
      <c r="N433" s="99">
        <f>M433+N346</f>
        <v/>
      </c>
      <c r="O433" s="97" t="n"/>
      <c r="P433" s="99">
        <f>O433+P346</f>
        <v/>
      </c>
      <c r="Q433" s="100">
        <f>N433+P433</f>
        <v/>
      </c>
      <c r="R433" s="97" t="n"/>
      <c r="S433" s="99">
        <f>R433+S346</f>
        <v/>
      </c>
      <c r="T433" s="97" t="n"/>
      <c r="U433" s="99">
        <f>T433+U346</f>
        <v/>
      </c>
      <c r="V433" s="101">
        <f>L433-N433-U433</f>
        <v/>
      </c>
      <c r="W433" s="99">
        <f>IF(L433-N433-U433-V433=0,"","Error")</f>
        <v/>
      </c>
    </row>
    <row r="434" ht="13" customHeight="1">
      <c r="A434" s="15" t="n"/>
      <c r="B434" s="18" t="n"/>
      <c r="C434" s="21" t="n">
        <v>73072</v>
      </c>
      <c r="D434" s="22" t="inlineStr">
        <is>
          <t>ការជួលដីមានអគារ</t>
        </is>
      </c>
      <c r="E434" s="62" t="inlineStr">
        <is>
          <t>ROB</t>
        </is>
      </c>
      <c r="F434" s="184" t="n"/>
      <c r="G434" s="185" t="n"/>
      <c r="H434" s="185" t="n"/>
      <c r="I434" s="185" t="n"/>
      <c r="J434" s="186" t="n"/>
      <c r="K434" s="184" t="n">
        <v>0</v>
      </c>
      <c r="L434" s="124">
        <f>K434+L347</f>
        <v/>
      </c>
      <c r="M434" s="184" t="n">
        <v>0</v>
      </c>
      <c r="N434" s="124">
        <f>M434+N347</f>
        <v/>
      </c>
      <c r="O434" s="184" t="n"/>
      <c r="P434" s="186">
        <f>O434+P347</f>
        <v/>
      </c>
      <c r="Q434" s="187">
        <f>N434+P434</f>
        <v/>
      </c>
      <c r="R434" s="184" t="n"/>
      <c r="S434" s="186">
        <f>R434+S347</f>
        <v/>
      </c>
      <c r="T434" s="184" t="n"/>
      <c r="U434" s="186">
        <f>T434+U347</f>
        <v/>
      </c>
      <c r="V434" s="188">
        <f>L434-N434-U434</f>
        <v/>
      </c>
      <c r="W434" s="186">
        <f>IF(L434-N434-U434-V434=0,"","Error")</f>
        <v/>
      </c>
    </row>
    <row r="435" ht="14" customHeight="1" thickBot="1">
      <c r="A435" s="15" t="n"/>
      <c r="B435" s="18" t="n"/>
      <c r="C435" s="131" t="n">
        <v>73073</v>
      </c>
      <c r="D435" s="82" t="inlineStr">
        <is>
          <t>ការជួលអគារ ឬសំណង់ផ្សេងៗ</t>
        </is>
      </c>
      <c r="E435" s="132" t="inlineStr">
        <is>
          <t>ROO</t>
        </is>
      </c>
      <c r="F435" s="168" t="n"/>
      <c r="G435" s="169" t="n"/>
      <c r="H435" s="169" t="n"/>
      <c r="I435" s="169" t="n"/>
      <c r="J435" s="170" t="n"/>
      <c r="K435" s="168" t="n">
        <v>0</v>
      </c>
      <c r="L435" s="170">
        <f>K435+L348</f>
        <v/>
      </c>
      <c r="M435" s="168" t="n">
        <v>0</v>
      </c>
      <c r="N435" s="170">
        <f>M435+N348</f>
        <v/>
      </c>
      <c r="O435" s="168" t="n"/>
      <c r="P435" s="170">
        <f>O435+P348</f>
        <v/>
      </c>
      <c r="Q435" s="171">
        <f>N435+P435</f>
        <v/>
      </c>
      <c r="R435" s="168" t="n"/>
      <c r="S435" s="170">
        <f>R435+S348</f>
        <v/>
      </c>
      <c r="T435" s="168" t="n"/>
      <c r="U435" s="170">
        <f>T435+U348</f>
        <v/>
      </c>
      <c r="V435" s="263">
        <f>L435-N435-U435</f>
        <v/>
      </c>
      <c r="W435" s="170">
        <f>IF(L435-N435-U435-V435=0,"","Error")</f>
        <v/>
      </c>
    </row>
    <row r="436" ht="14" customHeight="1" thickBot="1">
      <c r="A436" s="23" t="n"/>
      <c r="B436" s="15" t="n"/>
      <c r="C436" s="139" t="n">
        <v>73087</v>
      </c>
      <c r="D436" s="135" t="inlineStr">
        <is>
          <t>សរុបផលពីការត្រួតពិនិត្យគុណភាពផលិតផល និងការគោរពបទដ្ឋាន</t>
        </is>
      </c>
      <c r="E436" s="89" t="n"/>
      <c r="F436" s="118" t="n"/>
      <c r="G436" s="119">
        <f>G437</f>
        <v/>
      </c>
      <c r="H436" s="119">
        <f>H437</f>
        <v/>
      </c>
      <c r="I436" s="119">
        <f>I437</f>
        <v/>
      </c>
      <c r="J436" s="120">
        <f>J437</f>
        <v/>
      </c>
      <c r="K436" s="118">
        <f>K437</f>
        <v/>
      </c>
      <c r="L436" s="120">
        <f>L437</f>
        <v/>
      </c>
      <c r="M436" s="118">
        <f>M437</f>
        <v/>
      </c>
      <c r="N436" s="120">
        <f>N437</f>
        <v/>
      </c>
      <c r="O436" s="118">
        <f>O437</f>
        <v/>
      </c>
      <c r="P436" s="120">
        <f>P437</f>
        <v/>
      </c>
      <c r="Q436" s="121">
        <f>Q437</f>
        <v/>
      </c>
      <c r="R436" s="118">
        <f>R437</f>
        <v/>
      </c>
      <c r="S436" s="120">
        <f>S437</f>
        <v/>
      </c>
      <c r="T436" s="118">
        <f>T437</f>
        <v/>
      </c>
      <c r="U436" s="120">
        <f>U437</f>
        <v/>
      </c>
      <c r="V436" s="122">
        <f>V437</f>
        <v/>
      </c>
      <c r="W436" s="120">
        <f>IF(L436-N436-U436-V436=0,"","Error")</f>
        <v/>
      </c>
    </row>
    <row r="437" ht="13" customHeight="1">
      <c r="A437" s="23" t="n"/>
      <c r="B437" s="18" t="n"/>
      <c r="C437" s="129" t="n"/>
      <c r="D437" s="133" t="inlineStr">
        <is>
          <t>កម្រៃត្រួតពិនិត្យកុងតឺន័រតាមម៉ាស៊ីនស្កែន</t>
        </is>
      </c>
      <c r="E437" s="134" t="inlineStr">
        <is>
          <t>SCF</t>
        </is>
      </c>
      <c r="F437" s="256" t="n"/>
      <c r="G437" s="264">
        <f>SUM(G438:G439)</f>
        <v/>
      </c>
      <c r="H437" s="264">
        <f>SUM(H438:H439)</f>
        <v/>
      </c>
      <c r="I437" s="264">
        <f>SUM(I438:I439)</f>
        <v/>
      </c>
      <c r="J437" s="165">
        <f>SUM(J438:J439)</f>
        <v/>
      </c>
      <c r="K437" s="256" t="n">
        <v>0</v>
      </c>
      <c r="L437" s="165">
        <f>SUM(L438:L439)</f>
        <v/>
      </c>
      <c r="M437" s="256" t="n">
        <v>0</v>
      </c>
      <c r="N437" s="165">
        <f>SUM(N438:N439)</f>
        <v/>
      </c>
      <c r="O437" s="256">
        <f>SUM(O438:O439)</f>
        <v/>
      </c>
      <c r="P437" s="165">
        <f>SUM(P438:P439)</f>
        <v/>
      </c>
      <c r="Q437" s="166">
        <f>SUM(Q438:Q439)</f>
        <v/>
      </c>
      <c r="R437" s="256">
        <f>SUM(R438:R439)</f>
        <v/>
      </c>
      <c r="S437" s="165">
        <f>SUM(S438:S439)</f>
        <v/>
      </c>
      <c r="T437" s="256">
        <f>SUM(T438:T439)</f>
        <v/>
      </c>
      <c r="U437" s="165">
        <f>SUM(U438:U439)</f>
        <v/>
      </c>
      <c r="V437" s="265">
        <f>L437-N437-U437</f>
        <v/>
      </c>
      <c r="W437" s="165">
        <f>IF(L437-N437-U437-V437=0,"","Error")</f>
        <v/>
      </c>
    </row>
    <row r="438" ht="13" customHeight="1">
      <c r="A438" s="23" t="n"/>
      <c r="B438" s="18" t="n"/>
      <c r="C438" s="127" t="n"/>
      <c r="D438" s="14" t="inlineStr">
        <is>
          <t xml:space="preserve">   កម្រៃស្កែនកុងតឺន័រក្រោម ៤០ហ្វីត</t>
        </is>
      </c>
      <c r="E438" s="59" t="inlineStr">
        <is>
          <t>SFS</t>
        </is>
      </c>
      <c r="F438" s="192" t="n"/>
      <c r="G438" s="193" t="n"/>
      <c r="H438" s="193" t="n"/>
      <c r="I438" s="193" t="n"/>
      <c r="J438" s="194" t="n"/>
      <c r="K438" s="192" t="n">
        <v>0</v>
      </c>
      <c r="L438" s="194">
        <f>K438+L351</f>
        <v/>
      </c>
      <c r="M438" s="192" t="n">
        <v>0</v>
      </c>
      <c r="N438" s="194">
        <f>M438+N351</f>
        <v/>
      </c>
      <c r="O438" s="192" t="n"/>
      <c r="P438" s="194">
        <f>O438+P351</f>
        <v/>
      </c>
      <c r="Q438" s="195">
        <f>N438+P438</f>
        <v/>
      </c>
      <c r="R438" s="192" t="n"/>
      <c r="S438" s="194">
        <f>R438+S351</f>
        <v/>
      </c>
      <c r="T438" s="192" t="n"/>
      <c r="U438" s="194">
        <f>T438+U351</f>
        <v/>
      </c>
      <c r="V438" s="196">
        <f>L438-N438-U438</f>
        <v/>
      </c>
      <c r="W438" s="194">
        <f>IF(L438-N438-U438-V438=0,"","Error")</f>
        <v/>
      </c>
    </row>
    <row r="439" ht="14" customHeight="1" thickBot="1">
      <c r="A439" s="27" t="n"/>
      <c r="B439" s="24" t="n"/>
      <c r="C439" s="130" t="n"/>
      <c r="D439" s="28" t="inlineStr">
        <is>
          <t xml:space="preserve">   កម្រៃស្កែនកុងតឺន័រចាប់ពី ៤០ហ្វីត ឡើង</t>
        </is>
      </c>
      <c r="E439" s="69" t="inlineStr">
        <is>
          <t>SFL</t>
        </is>
      </c>
      <c r="F439" s="238" t="n"/>
      <c r="G439" s="239" t="n"/>
      <c r="H439" s="239" t="n"/>
      <c r="I439" s="239" t="n"/>
      <c r="J439" s="240" t="n"/>
      <c r="K439" s="238" t="n">
        <v>0</v>
      </c>
      <c r="L439" s="240">
        <f>K439+L352</f>
        <v/>
      </c>
      <c r="M439" s="238" t="n">
        <v>0</v>
      </c>
      <c r="N439" s="240">
        <f>M439+N352</f>
        <v/>
      </c>
      <c r="O439" s="238" t="n"/>
      <c r="P439" s="240">
        <f>O439+P352</f>
        <v/>
      </c>
      <c r="Q439" s="241">
        <f>N439+P439</f>
        <v/>
      </c>
      <c r="R439" s="238" t="n"/>
      <c r="S439" s="240">
        <f>R439+S352</f>
        <v/>
      </c>
      <c r="T439" s="238" t="n"/>
      <c r="U439" s="240">
        <f>T439+U352</f>
        <v/>
      </c>
      <c r="V439" s="242">
        <f>L439-N439-U439</f>
        <v/>
      </c>
      <c r="W439" s="240">
        <f>IF(L439-N439-U439-V439=0,"","Error")</f>
        <v/>
      </c>
    </row>
    <row r="440" ht="14" customHeight="1" thickBot="1">
      <c r="A440" s="78" t="inlineStr">
        <is>
          <t>76</t>
        </is>
      </c>
      <c r="B440" s="79" t="inlineStr">
        <is>
          <t>7698</t>
        </is>
      </c>
      <c r="C440" s="95" t="n">
        <v>76981</v>
      </c>
      <c r="D440" s="96" t="inlineStr">
        <is>
          <t xml:space="preserve">ផលហិរញ្ញវត្ថុផ្សេងទៀត </t>
        </is>
      </c>
      <c r="E440" s="90" t="inlineStr">
        <is>
          <t>ORB</t>
        </is>
      </c>
      <c r="F440" s="118" t="n"/>
      <c r="G440" s="257" t="n"/>
      <c r="H440" s="257" t="n"/>
      <c r="I440" s="257" t="n"/>
      <c r="J440" s="258" t="n"/>
      <c r="K440" s="118" t="n">
        <v>0</v>
      </c>
      <c r="L440" s="258">
        <f>K440+L353</f>
        <v/>
      </c>
      <c r="M440" s="118" t="n">
        <v>0</v>
      </c>
      <c r="N440" s="258">
        <f>M440+N353</f>
        <v/>
      </c>
      <c r="O440" s="118" t="n"/>
      <c r="P440" s="258">
        <f>O440+P353</f>
        <v/>
      </c>
      <c r="Q440" s="121">
        <f>N440+P440</f>
        <v/>
      </c>
      <c r="R440" s="118" t="n"/>
      <c r="S440" s="258">
        <f>R440+S353</f>
        <v/>
      </c>
      <c r="T440" s="118" t="n"/>
      <c r="U440" s="258">
        <f>T440+U353</f>
        <v/>
      </c>
      <c r="V440" s="122">
        <f>L440-N440-U440</f>
        <v/>
      </c>
      <c r="W440" s="258">
        <f>IF(L440-N440-U440-V440=0,"","Error")</f>
        <v/>
      </c>
    </row>
    <row r="441" ht="13" customHeight="1" thickBot="1">
      <c r="A441" s="348" t="n">
        <v>45327</v>
      </c>
      <c r="B441" s="346" t="n"/>
      <c r="C441" s="346" t="n"/>
      <c r="D441" s="346" t="n"/>
      <c r="E441" s="346" t="n"/>
      <c r="F441" s="349" t="n"/>
      <c r="G441" s="156">
        <f>SUM(G442:G447,G448,G460:G469,G470,G471,G477:G481,G482,G483,G497,G514,G520:G522,G523,G527)</f>
        <v/>
      </c>
      <c r="H441" s="156">
        <f>SUM(H442:H447,H448,H460:H469,H470,H471,H477:H481,H482,H483,H497,H514,H520:H522,H523,H527)</f>
        <v/>
      </c>
      <c r="I441" s="156">
        <f>SUM(I442:I447,I448,I460:I469,I470,I471,I477:I481,I482,I483,I497,I514,I520:I522,I523,I527)</f>
        <v/>
      </c>
      <c r="J441" s="157">
        <f>SUM(J442:J447,J448,J460:J469,J470,J471,J477:J481,J482,J483,J497,J514,J520:J522,J523,J527)</f>
        <v/>
      </c>
      <c r="K441" s="155">
        <f>SUM(K442:K447,K448,K460:K469,K470,K471,K477:K481,K482,K483,K497,K514,K520:K522,K523,K527)</f>
        <v/>
      </c>
      <c r="L441" s="157">
        <f>SUM(L442:L447,L448,L460:L469,L470,L471,L477:L481,L482,L483,L497,L514,L520:L522,L523,L527)</f>
        <v/>
      </c>
      <c r="M441" s="155">
        <f>SUM(M442:M447,M448,M460:M469,M470,M471,M477:M481,M482,M483,M497,M514,M520:M522,M523,M527)</f>
        <v/>
      </c>
      <c r="N441" s="157">
        <f>SUM(N442:N447,N448,N460:N469,N470,N471,N477:N481,N482,N483,N497,N514,N520:N522,N523,N527)</f>
        <v/>
      </c>
      <c r="O441" s="155">
        <f>SUM(O442:O447,O448,O460:O469,O470,O471,O477:O481,O482,O483,O497,O514,O520:O522,O523,O527)</f>
        <v/>
      </c>
      <c r="P441" s="157">
        <f>SUM(P442:P447,P448,P460:P469,P470,P471,P477:P481,P482,P483,P497,P514,P520:P522,P523,P527)</f>
        <v/>
      </c>
      <c r="Q441" s="158">
        <f>SUM(Q442:Q447,Q448,Q460:Q469,Q470,Q471,Q477:Q481,Q482,Q483,Q497,Q514,Q520:Q522,Q523,Q527)</f>
        <v/>
      </c>
      <c r="R441" s="155">
        <f>SUM(R442:R447,R448,R460:R469,R470,R471,R477:R481,R482,R483,R497,R514,R520:R522,R523,R527)</f>
        <v/>
      </c>
      <c r="S441" s="157">
        <f>SUM(S442:S447,S448,S460:S469,S470,S471,S477:S481,S482,S483,S497,S514,S520:S522,S523,S527)</f>
        <v/>
      </c>
      <c r="T441" s="155">
        <f>SUM(T442:T447,T448,T460:T469,T470,T471,T477:T481,T482,T483,T497,T514,T520:T522,T523,T527)</f>
        <v/>
      </c>
      <c r="U441" s="157">
        <f>SUM(U442:U447,U448,U460:U469,U470,U471,U477:U481,U482,U483,U497,U514,U520:U522,U523,U527)</f>
        <v/>
      </c>
      <c r="V441" s="159">
        <f>SUM(V442:V447,V448,V460:V469,V470,V471,V477:V481,V482,V483,V497,V514,V520:V522,V523,V527)</f>
        <v/>
      </c>
      <c r="W441" s="157">
        <f>IF(L441-N441-U441-V441=0,"","Error")</f>
        <v/>
      </c>
    </row>
    <row r="442" ht="13" customHeight="1">
      <c r="A442" s="25" t="inlineStr">
        <is>
          <t>70</t>
        </is>
      </c>
      <c r="B442" s="29" t="n">
        <v>7002</v>
      </c>
      <c r="C442" s="20" t="n">
        <v>70025</v>
      </c>
      <c r="D442" s="16" t="inlineStr">
        <is>
          <t>អាករលើតម្លៃបន្ថែម របបនាំចូល (សហគ្រាសប្រេងឥន្ធនៈ)</t>
        </is>
      </c>
      <c r="E442" s="49" t="inlineStr">
        <is>
          <t>VPP</t>
        </is>
      </c>
      <c r="F442" s="123" t="n"/>
      <c r="G442" s="98" t="n"/>
      <c r="H442" s="98" t="n"/>
      <c r="I442" s="98" t="n"/>
      <c r="J442" s="99" t="n"/>
      <c r="K442" s="97" t="n">
        <v>0</v>
      </c>
      <c r="L442" s="99">
        <f>K442+L355</f>
        <v/>
      </c>
      <c r="M442" s="97" t="n">
        <v>0</v>
      </c>
      <c r="N442" s="99">
        <f>M442+N355</f>
        <v/>
      </c>
      <c r="O442" s="97" t="n"/>
      <c r="P442" s="99">
        <f>O442+P355</f>
        <v/>
      </c>
      <c r="Q442" s="100">
        <f>N442+P442</f>
        <v/>
      </c>
      <c r="R442" s="97" t="n"/>
      <c r="S442" s="99">
        <f>R442+S355</f>
        <v/>
      </c>
      <c r="T442" s="97" t="n"/>
      <c r="U442" s="99">
        <f>T442+U355</f>
        <v/>
      </c>
      <c r="V442" s="101">
        <f>L442-N442-U442</f>
        <v/>
      </c>
      <c r="W442" s="99">
        <f>IF(L442-N442-U442-V442=0,"","Error")</f>
        <v/>
      </c>
    </row>
    <row r="443" ht="13" customHeight="1">
      <c r="A443" s="15" t="n"/>
      <c r="B443" s="18" t="n"/>
      <c r="C443" s="21" t="n">
        <v>70026</v>
      </c>
      <c r="D443" s="22" t="inlineStr">
        <is>
          <t>អាករលើតម្លៃបន្ថែម របបនាំចូល (សហគ្រាសផ្សេងៗទៀត)</t>
        </is>
      </c>
      <c r="E443" s="50" t="inlineStr">
        <is>
          <t>VOP</t>
        </is>
      </c>
      <c r="F443" s="184" t="n"/>
      <c r="G443" s="185" t="n"/>
      <c r="H443" s="185" t="n"/>
      <c r="I443" s="185" t="n"/>
      <c r="J443" s="186" t="n"/>
      <c r="K443" s="184" t="n">
        <v>3791300</v>
      </c>
      <c r="L443" s="186">
        <f>K443+L356</f>
        <v/>
      </c>
      <c r="M443" s="184" t="n">
        <v>14312086</v>
      </c>
      <c r="N443" s="186">
        <f>M443+N356</f>
        <v/>
      </c>
      <c r="O443" s="184" t="n"/>
      <c r="P443" s="186">
        <f>O443+P356</f>
        <v/>
      </c>
      <c r="Q443" s="187">
        <f>N443+P443</f>
        <v/>
      </c>
      <c r="R443" s="184" t="n"/>
      <c r="S443" s="186">
        <f>R443+S356</f>
        <v/>
      </c>
      <c r="T443" s="184" t="n"/>
      <c r="U443" s="186">
        <f>T443+U356</f>
        <v/>
      </c>
      <c r="V443" s="188">
        <f>L443-N443-U443</f>
        <v/>
      </c>
      <c r="W443" s="186">
        <f>IF(L443-N443-U443-V443=0,"","Error")</f>
        <v/>
      </c>
    </row>
    <row r="444" ht="14" customHeight="1" thickBot="1">
      <c r="A444" s="15" t="n"/>
      <c r="B444" s="24" t="n"/>
      <c r="C444" s="55" t="n">
        <v>70027</v>
      </c>
      <c r="D444" s="56" t="inlineStr">
        <is>
          <t>អាករលើតម្លៃបន្ថែម របបនាំចូល (ជាបន្ទុករបស់រដ្ឋ)</t>
        </is>
      </c>
      <c r="E444" s="57" t="inlineStr">
        <is>
          <t>VAP</t>
        </is>
      </c>
      <c r="F444" s="107" t="n"/>
      <c r="G444" s="108" t="n"/>
      <c r="H444" s="108" t="n"/>
      <c r="I444" s="108" t="n"/>
      <c r="J444" s="109" t="n"/>
      <c r="K444" s="107" t="n">
        <v>0</v>
      </c>
      <c r="L444" s="109">
        <f>K444+L357</f>
        <v/>
      </c>
      <c r="M444" s="107" t="n">
        <v>0</v>
      </c>
      <c r="N444" s="109">
        <f>M444+N357</f>
        <v/>
      </c>
      <c r="O444" s="107" t="n"/>
      <c r="P444" s="109">
        <f>O444+P357</f>
        <v/>
      </c>
      <c r="Q444" s="110">
        <f>N444+P444</f>
        <v/>
      </c>
      <c r="R444" s="107" t="n"/>
      <c r="S444" s="109">
        <f>R444+S357</f>
        <v/>
      </c>
      <c r="T444" s="107" t="n"/>
      <c r="U444" s="109">
        <f>T444+U357</f>
        <v/>
      </c>
      <c r="V444" s="111">
        <f>L444-N444-U444</f>
        <v/>
      </c>
      <c r="W444" s="109">
        <f>IF(L444-N444-U444-V444=0,"","Error")</f>
        <v/>
      </c>
    </row>
    <row r="445" ht="13" customHeight="1">
      <c r="A445" s="15" t="n"/>
      <c r="B445" s="29" t="n">
        <v>7003</v>
      </c>
      <c r="C445" s="20" t="n">
        <v>70032</v>
      </c>
      <c r="D445" s="16" t="inlineStr">
        <is>
          <t>អាករពិសេសលើទំនិញមួយចំនួន របបនាំចូល (សហគ្រាសប្រេងឥន្ធនៈ)</t>
        </is>
      </c>
      <c r="E445" s="49" t="inlineStr">
        <is>
          <t>SPP</t>
        </is>
      </c>
      <c r="F445" s="97" t="n"/>
      <c r="G445" s="98" t="n"/>
      <c r="H445" s="98" t="n"/>
      <c r="I445" s="98" t="n"/>
      <c r="J445" s="99" t="n"/>
      <c r="K445" s="97" t="n">
        <v>0</v>
      </c>
      <c r="L445" s="99">
        <f>K445+L358</f>
        <v/>
      </c>
      <c r="M445" s="97" t="n">
        <v>0</v>
      </c>
      <c r="N445" s="99">
        <f>M445+N358</f>
        <v/>
      </c>
      <c r="O445" s="97" t="n"/>
      <c r="P445" s="99">
        <f>O445+P358</f>
        <v/>
      </c>
      <c r="Q445" s="100">
        <f>N445+P445</f>
        <v/>
      </c>
      <c r="R445" s="97" t="n"/>
      <c r="S445" s="99">
        <f>R445+S358</f>
        <v/>
      </c>
      <c r="T445" s="97" t="n"/>
      <c r="U445" s="99">
        <f>T445+U358</f>
        <v/>
      </c>
      <c r="V445" s="101">
        <f>L445-N445-U445</f>
        <v/>
      </c>
      <c r="W445" s="99">
        <f>IF(L445-N445-U445-V445=0,"","Error")</f>
        <v/>
      </c>
    </row>
    <row r="446" ht="14" customHeight="1" thickBot="1">
      <c r="A446" s="15" t="n"/>
      <c r="B446" s="24" t="n"/>
      <c r="C446" s="55" t="n">
        <v>70033</v>
      </c>
      <c r="D446" s="56" t="inlineStr">
        <is>
          <t>អាករពិសេសលើទំនិញមួយចំនួន របបនាំចូល (សហគ្រាសផ្សេងៗទៀត)</t>
        </is>
      </c>
      <c r="E446" s="57" t="inlineStr">
        <is>
          <t>SOP</t>
        </is>
      </c>
      <c r="F446" s="107" t="n"/>
      <c r="G446" s="108" t="n"/>
      <c r="H446" s="108" t="n"/>
      <c r="I446" s="108" t="n"/>
      <c r="J446" s="109" t="n"/>
      <c r="K446" s="107" t="n">
        <v>0</v>
      </c>
      <c r="L446" s="109">
        <f>K446+L359</f>
        <v/>
      </c>
      <c r="M446" s="107" t="n">
        <v>0</v>
      </c>
      <c r="N446" s="109">
        <f>M446+N359</f>
        <v/>
      </c>
      <c r="O446" s="107" t="n"/>
      <c r="P446" s="109">
        <f>O446+P359</f>
        <v/>
      </c>
      <c r="Q446" s="110">
        <f>N446+P446</f>
        <v/>
      </c>
      <c r="R446" s="107" t="n"/>
      <c r="S446" s="109">
        <f>R446+S359</f>
        <v/>
      </c>
      <c r="T446" s="107" t="n"/>
      <c r="U446" s="109">
        <f>T446+U359</f>
        <v/>
      </c>
      <c r="V446" s="111">
        <f>L446-N446-U446</f>
        <v/>
      </c>
      <c r="W446" s="109">
        <f>IF(L446-N446-U446-V446=0,"","Error")</f>
        <v/>
      </c>
    </row>
    <row r="447" ht="14" customHeight="1" thickBot="1">
      <c r="A447" s="25" t="inlineStr">
        <is>
          <t>71</t>
        </is>
      </c>
      <c r="B447" s="29" t="n">
        <v>7100</v>
      </c>
      <c r="C447" s="125" t="n">
        <v>71001</v>
      </c>
      <c r="D447" s="39" t="inlineStr">
        <is>
          <t>ពន្ធគយពីការនាំចូល</t>
        </is>
      </c>
      <c r="E447" s="51" t="inlineStr">
        <is>
          <t>COP</t>
        </is>
      </c>
      <c r="F447" s="116" t="n"/>
      <c r="G447" s="113" t="n"/>
      <c r="H447" s="113" t="n"/>
      <c r="I447" s="113" t="n"/>
      <c r="J447" s="114" t="n"/>
      <c r="K447" s="116" t="n">
        <v>4945400</v>
      </c>
      <c r="L447" s="114">
        <f>K447+L360</f>
        <v/>
      </c>
      <c r="M447" s="116" t="n">
        <v>16150581</v>
      </c>
      <c r="N447" s="114">
        <f>M447+N360</f>
        <v/>
      </c>
      <c r="O447" s="116" t="n"/>
      <c r="P447" s="114">
        <f>O447+P360</f>
        <v/>
      </c>
      <c r="Q447" s="115">
        <f>N447+P447</f>
        <v/>
      </c>
      <c r="R447" s="116" t="n"/>
      <c r="S447" s="114">
        <f>R447+S360</f>
        <v/>
      </c>
      <c r="T447" s="116" t="n"/>
      <c r="U447" s="114">
        <f>T447+U360</f>
        <v/>
      </c>
      <c r="V447" s="117">
        <f>L447-N447-U447</f>
        <v/>
      </c>
      <c r="W447" s="114">
        <f>IF(L447-N447-U447-V447=0,"","Error")</f>
        <v/>
      </c>
    </row>
    <row r="448" ht="14" customHeight="1" thickBot="1">
      <c r="A448" s="23" t="n"/>
      <c r="B448" s="18" t="n"/>
      <c r="C448" s="129" t="n"/>
      <c r="D448" s="91" t="inlineStr">
        <is>
          <t>សរុបកម្រៃពីការ​ងារគយ</t>
        </is>
      </c>
      <c r="E448" s="92" t="n"/>
      <c r="F448" s="160" t="n"/>
      <c r="G448" s="161">
        <f>G449+G450+G451+G459</f>
        <v/>
      </c>
      <c r="H448" s="161">
        <f>H449+H450+H451+H459</f>
        <v/>
      </c>
      <c r="I448" s="161">
        <f>I449+I450+I451+I459</f>
        <v/>
      </c>
      <c r="J448" s="120">
        <f>J449+J450+J451+J459</f>
        <v/>
      </c>
      <c r="K448" s="160">
        <f>K449+K450+K451+K459</f>
        <v/>
      </c>
      <c r="L448" s="120">
        <f>L449+L450+L451+L459</f>
        <v/>
      </c>
      <c r="M448" s="160">
        <f>M449+M450+M451+M459</f>
        <v/>
      </c>
      <c r="N448" s="120">
        <f>N449+N450+N451+N459</f>
        <v/>
      </c>
      <c r="O448" s="160">
        <f>O449+O450+O451+O459</f>
        <v/>
      </c>
      <c r="P448" s="120">
        <f>P449+P450+P451+P459</f>
        <v/>
      </c>
      <c r="Q448" s="121">
        <f>Q449+Q450+Q451+Q459</f>
        <v/>
      </c>
      <c r="R448" s="160">
        <f>R449+R450+R451+R459</f>
        <v/>
      </c>
      <c r="S448" s="120">
        <f>S449+S450+S451+S459</f>
        <v/>
      </c>
      <c r="T448" s="160">
        <f>T449+T450+T451+T459</f>
        <v/>
      </c>
      <c r="U448" s="120">
        <f>U449+U450+U451+U459</f>
        <v/>
      </c>
      <c r="V448" s="162">
        <f>V449+V450+V451+V459</f>
        <v/>
      </c>
      <c r="W448" s="120">
        <f>IF(L448-N448-U448-V448=0,"","Error")</f>
        <v/>
      </c>
    </row>
    <row r="449" ht="13" customHeight="1">
      <c r="A449" s="23" t="n"/>
      <c r="B449" s="18" t="n"/>
      <c r="C449" s="129" t="n"/>
      <c r="D449" s="17" t="inlineStr">
        <is>
          <t>កម្រៃស្តុកទំនិញក្នុងសន្និធិគយបណ្តោះអាសន្នហួសកាលកំណត់</t>
        </is>
      </c>
      <c r="E449" s="52" t="inlineStr">
        <is>
          <t>OSF</t>
        </is>
      </c>
      <c r="F449" s="163" t="n"/>
      <c r="G449" s="164" t="n"/>
      <c r="H449" s="164" t="n"/>
      <c r="I449" s="164" t="n"/>
      <c r="J449" s="165" t="n"/>
      <c r="K449" s="163" t="n">
        <v>0</v>
      </c>
      <c r="L449" s="165">
        <f>K449+L362</f>
        <v/>
      </c>
      <c r="M449" s="163" t="n">
        <v>0</v>
      </c>
      <c r="N449" s="165">
        <f>M449+N362</f>
        <v/>
      </c>
      <c r="O449" s="163" t="n"/>
      <c r="P449" s="165">
        <f>O449+P362</f>
        <v/>
      </c>
      <c r="Q449" s="166">
        <f>N449+P449</f>
        <v/>
      </c>
      <c r="R449" s="163" t="n"/>
      <c r="S449" s="165">
        <f>R449+S362</f>
        <v/>
      </c>
      <c r="T449" s="163" t="n"/>
      <c r="U449" s="165">
        <f>T449+U362</f>
        <v/>
      </c>
      <c r="V449" s="167">
        <f>L449-N449-U449</f>
        <v/>
      </c>
      <c r="W449" s="165">
        <f>IF(L449-N449-U449-V449=0,"","Error")</f>
        <v/>
      </c>
    </row>
    <row r="450" ht="14" customHeight="1" thickBot="1">
      <c r="A450" s="23" t="n"/>
      <c r="B450" s="18" t="n"/>
      <c r="C450" s="129" t="n"/>
      <c r="D450" s="82" t="inlineStr">
        <is>
          <t>កម្រៃទំនិញនាំចូលសម្រាប់លក់ក្នុងអគារលក់ទំនិញរួចពន្ធ</t>
        </is>
      </c>
      <c r="E450" s="83" t="inlineStr">
        <is>
          <t>DSF</t>
        </is>
      </c>
      <c r="F450" s="168" t="n"/>
      <c r="G450" s="169" t="n"/>
      <c r="H450" s="169" t="n"/>
      <c r="I450" s="169" t="n"/>
      <c r="J450" s="170" t="n"/>
      <c r="K450" s="168" t="n">
        <v>0</v>
      </c>
      <c r="L450" s="170">
        <f>K450+L363</f>
        <v/>
      </c>
      <c r="M450" s="168" t="n">
        <v>0</v>
      </c>
      <c r="N450" s="170">
        <f>M450+N363</f>
        <v/>
      </c>
      <c r="O450" s="168" t="n"/>
      <c r="P450" s="170">
        <f>O450+P363</f>
        <v/>
      </c>
      <c r="Q450" s="171">
        <f>N450+P450</f>
        <v/>
      </c>
      <c r="R450" s="168" t="n"/>
      <c r="S450" s="170">
        <f>R450+S363</f>
        <v/>
      </c>
      <c r="T450" s="168" t="n"/>
      <c r="U450" s="170">
        <f>T450+U363</f>
        <v/>
      </c>
      <c r="V450" s="172">
        <f>L450-N450-U450</f>
        <v/>
      </c>
      <c r="W450" s="170">
        <f>IF(L450-N450-U450-V450=0,"","Error")</f>
        <v/>
      </c>
    </row>
    <row r="451" ht="14" customHeight="1" thickBot="1">
      <c r="A451" s="23" t="n"/>
      <c r="B451" s="18" t="n"/>
      <c r="C451" s="129" t="n"/>
      <c r="D451" s="93" t="inlineStr">
        <is>
          <t>សរុបកម្រៃឆ្លងកាត់ (មាតិកាចាស់)</t>
        </is>
      </c>
      <c r="E451" s="94" t="inlineStr">
        <is>
          <t>TRF</t>
        </is>
      </c>
      <c r="F451" s="160" t="n"/>
      <c r="G451" s="161">
        <f>SUM(G452:G458)</f>
        <v/>
      </c>
      <c r="H451" s="161">
        <f>SUM(H452:H458)</f>
        <v/>
      </c>
      <c r="I451" s="161">
        <f>SUM(I452:I458)</f>
        <v/>
      </c>
      <c r="J451" s="120">
        <f>SUM(J452:J458)</f>
        <v/>
      </c>
      <c r="K451" s="160" t="n">
        <v>0</v>
      </c>
      <c r="L451" s="120">
        <f>SUM(L452:L458)</f>
        <v/>
      </c>
      <c r="M451" s="160" t="n">
        <v>0</v>
      </c>
      <c r="N451" s="120">
        <f>SUM(N452:N458)</f>
        <v/>
      </c>
      <c r="O451" s="160">
        <f>SUM(O452:O458)</f>
        <v/>
      </c>
      <c r="P451" s="120">
        <f>SUM(P452:P458)</f>
        <v/>
      </c>
      <c r="Q451" s="121">
        <f>SUM(Q452:Q458)</f>
        <v/>
      </c>
      <c r="R451" s="160">
        <f>SUM(R452:R458)</f>
        <v/>
      </c>
      <c r="S451" s="120">
        <f>SUM(S452:S458)</f>
        <v/>
      </c>
      <c r="T451" s="160">
        <f>SUM(T452:T458)</f>
        <v/>
      </c>
      <c r="U451" s="120">
        <f>SUM(U452:U458)</f>
        <v/>
      </c>
      <c r="V451" s="162">
        <f>SUM(V452:V458)</f>
        <v/>
      </c>
      <c r="W451" s="120">
        <f>IF(L451-N451-U451-V451=0,"","Error")</f>
        <v/>
      </c>
    </row>
    <row r="452" ht="26" customHeight="1">
      <c r="A452" s="23" t="n"/>
      <c r="B452" s="18" t="n"/>
      <c r="C452" s="129" t="n"/>
      <c r="D45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452" s="53" t="inlineStr">
        <is>
          <t>TFT</t>
        </is>
      </c>
      <c r="F452" s="173" t="n"/>
      <c r="G452" s="174" t="n"/>
      <c r="H452" s="174" t="n"/>
      <c r="I452" s="174" t="n"/>
      <c r="J452" s="175" t="n"/>
      <c r="K452" s="173" t="n">
        <v>0</v>
      </c>
      <c r="L452" s="175">
        <f>K452+L365</f>
        <v/>
      </c>
      <c r="M452" s="173" t="n">
        <v>0</v>
      </c>
      <c r="N452" s="175">
        <f>M452+N365</f>
        <v/>
      </c>
      <c r="O452" s="173" t="n"/>
      <c r="P452" s="175">
        <f>O452+P365</f>
        <v/>
      </c>
      <c r="Q452" s="176">
        <f>N452+P452</f>
        <v/>
      </c>
      <c r="R452" s="173" t="n"/>
      <c r="S452" s="175">
        <f>R452+S365</f>
        <v/>
      </c>
      <c r="T452" s="173" t="n"/>
      <c r="U452" s="175">
        <f>T452+U365</f>
        <v/>
      </c>
      <c r="V452" s="177">
        <f>L452-N452-U452</f>
        <v/>
      </c>
      <c r="W452" s="175">
        <f>IF(L452-N452-U452-V452=0,"","Error")</f>
        <v/>
      </c>
    </row>
    <row r="453" ht="13" customHeight="1">
      <c r="A453" s="23" t="n"/>
      <c r="B453" s="18" t="n"/>
      <c r="C453" s="129" t="n"/>
      <c r="D45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453" s="54" t="inlineStr">
        <is>
          <t>TFF</t>
        </is>
      </c>
      <c r="F453" s="178" t="n"/>
      <c r="G453" s="179" t="n"/>
      <c r="H453" s="179" t="n"/>
      <c r="I453" s="179" t="n"/>
      <c r="J453" s="180" t="n"/>
      <c r="K453" s="178" t="n">
        <v>0</v>
      </c>
      <c r="L453" s="180">
        <f>K453+L366</f>
        <v/>
      </c>
      <c r="M453" s="178" t="n">
        <v>0</v>
      </c>
      <c r="N453" s="180">
        <f>M453+N366</f>
        <v/>
      </c>
      <c r="O453" s="178" t="n"/>
      <c r="P453" s="180">
        <f>O453+P366</f>
        <v/>
      </c>
      <c r="Q453" s="181">
        <f>N453+P453</f>
        <v/>
      </c>
      <c r="R453" s="178" t="n"/>
      <c r="S453" s="180">
        <f>R453+S366</f>
        <v/>
      </c>
      <c r="T453" s="178" t="n"/>
      <c r="U453" s="180">
        <f>T453+U366</f>
        <v/>
      </c>
      <c r="V453" s="182">
        <f>L453-N453-U453</f>
        <v/>
      </c>
      <c r="W453" s="180">
        <f>IF(L453-N453-U453-V453=0,"","Error")</f>
        <v/>
      </c>
    </row>
    <row r="454" ht="13" customHeight="1">
      <c r="A454" s="23" t="n"/>
      <c r="B454" s="18" t="n"/>
      <c r="C454" s="129" t="n"/>
      <c r="D454" s="38" t="inlineStr">
        <is>
          <t xml:space="preserve">   កម្រៃឆ្លងកាត់ទំនិញមិនផ្ទុកក្នុងកុងតឺន័រ (មាតិកាចាស់)</t>
        </is>
      </c>
      <c r="E454" s="54" t="inlineStr">
        <is>
          <t>TFN</t>
        </is>
      </c>
      <c r="F454" s="178" t="n"/>
      <c r="G454" s="179" t="n"/>
      <c r="H454" s="179" t="n"/>
      <c r="I454" s="179" t="n"/>
      <c r="J454" s="180" t="n"/>
      <c r="K454" s="178" t="n">
        <v>0</v>
      </c>
      <c r="L454" s="180">
        <f>K454+L367</f>
        <v/>
      </c>
      <c r="M454" s="178" t="n">
        <v>0</v>
      </c>
      <c r="N454" s="180">
        <f>M454+N367</f>
        <v/>
      </c>
      <c r="O454" s="178" t="n"/>
      <c r="P454" s="180">
        <f>O454+P367</f>
        <v/>
      </c>
      <c r="Q454" s="181">
        <f>N454+P454</f>
        <v/>
      </c>
      <c r="R454" s="178" t="n"/>
      <c r="S454" s="180">
        <f>R454+S367</f>
        <v/>
      </c>
      <c r="T454" s="178" t="n"/>
      <c r="U454" s="180">
        <f>T454+U367</f>
        <v/>
      </c>
      <c r="V454" s="182">
        <f>L454-N454-U454</f>
        <v/>
      </c>
      <c r="W454" s="180">
        <f>IF(L454-N454-U454-V454=0,"","Error")</f>
        <v/>
      </c>
    </row>
    <row r="455" ht="13" customHeight="1">
      <c r="A455" s="23" t="n"/>
      <c r="B455" s="18" t="n"/>
      <c r="C455" s="129" t="n"/>
      <c r="D455" s="38" t="inlineStr">
        <is>
          <t xml:space="preserve">   កម្រៃឆ្លងកាត់គោ ក្របី និងសេះរស់ (មាតិកាចាស់)</t>
        </is>
      </c>
      <c r="E455" s="54" t="inlineStr">
        <is>
          <t>TFB</t>
        </is>
      </c>
      <c r="F455" s="178" t="n"/>
      <c r="G455" s="179" t="n"/>
      <c r="H455" s="179" t="n"/>
      <c r="I455" s="179" t="n"/>
      <c r="J455" s="180" t="n"/>
      <c r="K455" s="178" t="n">
        <v>0</v>
      </c>
      <c r="L455" s="180">
        <f>K455+L368</f>
        <v/>
      </c>
      <c r="M455" s="178" t="n">
        <v>0</v>
      </c>
      <c r="N455" s="180">
        <f>M455+N368</f>
        <v/>
      </c>
      <c r="O455" s="178" t="n"/>
      <c r="P455" s="180">
        <f>O455+P368</f>
        <v/>
      </c>
      <c r="Q455" s="181">
        <f>N455+P455</f>
        <v/>
      </c>
      <c r="R455" s="178" t="n"/>
      <c r="S455" s="180">
        <f>R455+S368</f>
        <v/>
      </c>
      <c r="T455" s="178" t="n"/>
      <c r="U455" s="180">
        <f>T455+U368</f>
        <v/>
      </c>
      <c r="V455" s="182">
        <f>L455-N455-U455</f>
        <v/>
      </c>
      <c r="W455" s="180">
        <f>IF(L455-N455-U455-V455=0,"","Error")</f>
        <v/>
      </c>
    </row>
    <row r="456" ht="13" customHeight="1">
      <c r="A456" s="23" t="n"/>
      <c r="B456" s="18" t="n"/>
      <c r="C456" s="129" t="n"/>
      <c r="D456" s="38" t="inlineStr">
        <is>
          <t xml:space="preserve">   កម្រៃឆ្លងកាត់ជ្រូក ចៀម និងពពែរស់ (មាតិកាចាស់)</t>
        </is>
      </c>
      <c r="E456" s="54" t="inlineStr">
        <is>
          <t>TFS</t>
        </is>
      </c>
      <c r="F456" s="178" t="n"/>
      <c r="G456" s="179" t="n"/>
      <c r="H456" s="179" t="n"/>
      <c r="I456" s="179" t="n"/>
      <c r="J456" s="180" t="n"/>
      <c r="K456" s="178" t="n">
        <v>0</v>
      </c>
      <c r="L456" s="180">
        <f>K456+L369</f>
        <v/>
      </c>
      <c r="M456" s="178" t="n">
        <v>0</v>
      </c>
      <c r="N456" s="180">
        <f>M456+N369</f>
        <v/>
      </c>
      <c r="O456" s="178" t="n"/>
      <c r="P456" s="180">
        <f>O456+P369</f>
        <v/>
      </c>
      <c r="Q456" s="181">
        <f>N456+P456</f>
        <v/>
      </c>
      <c r="R456" s="178" t="n"/>
      <c r="S456" s="180">
        <f>R456+S369</f>
        <v/>
      </c>
      <c r="T456" s="178" t="n"/>
      <c r="U456" s="180">
        <f>T456+U369</f>
        <v/>
      </c>
      <c r="V456" s="182">
        <f>L456-N456-U456</f>
        <v/>
      </c>
      <c r="W456" s="180">
        <f>IF(L456-N456-U456-V456=0,"","Error")</f>
        <v/>
      </c>
    </row>
    <row r="457" ht="13" customHeight="1">
      <c r="A457" s="23" t="n"/>
      <c r="B457" s="18" t="n"/>
      <c r="C457" s="129" t="n"/>
      <c r="D457" s="38" t="inlineStr">
        <is>
          <t xml:space="preserve">   កម្រៃឆ្លងកាត់សត្វស្លាប (មាន់ ទា...) (មាតិកាចាស់)</t>
        </is>
      </c>
      <c r="E457" s="54" t="inlineStr">
        <is>
          <t>TFP</t>
        </is>
      </c>
      <c r="F457" s="178" t="n"/>
      <c r="G457" s="179" t="n"/>
      <c r="H457" s="179" t="n"/>
      <c r="I457" s="179" t="n"/>
      <c r="J457" s="180" t="n"/>
      <c r="K457" s="178" t="n">
        <v>0</v>
      </c>
      <c r="L457" s="180">
        <f>K457+L370</f>
        <v/>
      </c>
      <c r="M457" s="178" t="n">
        <v>0</v>
      </c>
      <c r="N457" s="180">
        <f>M457+N370</f>
        <v/>
      </c>
      <c r="O457" s="178" t="n"/>
      <c r="P457" s="180">
        <f>O457+P370</f>
        <v/>
      </c>
      <c r="Q457" s="181">
        <f>N457+P457</f>
        <v/>
      </c>
      <c r="R457" s="178" t="n"/>
      <c r="S457" s="180">
        <f>R457+S370</f>
        <v/>
      </c>
      <c r="T457" s="178" t="n"/>
      <c r="U457" s="180">
        <f>T457+U370</f>
        <v/>
      </c>
      <c r="V457" s="182">
        <f>L457-N457-U457</f>
        <v/>
      </c>
      <c r="W457" s="180">
        <f>IF(L457-N457-U457-V457=0,"","Error")</f>
        <v/>
      </c>
    </row>
    <row r="458" ht="13" customHeight="1">
      <c r="A458" s="23" t="n"/>
      <c r="B458" s="18" t="n"/>
      <c r="C458" s="129" t="n"/>
      <c r="D458" s="38" t="inlineStr">
        <is>
          <t xml:space="preserve">   កម្រៃឆ្លងកាត់ផលិតផលជលផល (មាតិកាចាស់)</t>
        </is>
      </c>
      <c r="E458" s="54" t="inlineStr">
        <is>
          <t>TFA</t>
        </is>
      </c>
      <c r="F458" s="178" t="n"/>
      <c r="G458" s="179" t="n"/>
      <c r="H458" s="179" t="n"/>
      <c r="I458" s="179" t="n"/>
      <c r="J458" s="180" t="n"/>
      <c r="K458" s="178" t="n">
        <v>0</v>
      </c>
      <c r="L458" s="180">
        <f>K458+L371</f>
        <v/>
      </c>
      <c r="M458" s="178" t="n">
        <v>0</v>
      </c>
      <c r="N458" s="180">
        <f>M458+N371</f>
        <v/>
      </c>
      <c r="O458" s="178" t="n"/>
      <c r="P458" s="180">
        <f>O458+P371</f>
        <v/>
      </c>
      <c r="Q458" s="181">
        <f>N458+P458</f>
        <v/>
      </c>
      <c r="R458" s="178" t="n"/>
      <c r="S458" s="180">
        <f>R458+S371</f>
        <v/>
      </c>
      <c r="T458" s="178" t="n"/>
      <c r="U458" s="180">
        <f>T458+U371</f>
        <v/>
      </c>
      <c r="V458" s="182">
        <f>L458-N458-U458</f>
        <v/>
      </c>
      <c r="W458" s="180">
        <f>IF(L458-N458-U458-V458=0,"","Error")</f>
        <v/>
      </c>
    </row>
    <row r="459" ht="13" customHeight="1">
      <c r="A459" s="23" t="n"/>
      <c r="B459" s="18" t="n"/>
      <c r="C459" s="183" t="n"/>
      <c r="D459" s="22" t="inlineStr">
        <is>
          <t>កម្រៃផ្សេងៗ</t>
        </is>
      </c>
      <c r="E459" s="50" t="inlineStr">
        <is>
          <t>OFS</t>
        </is>
      </c>
      <c r="F459" s="184" t="n"/>
      <c r="G459" s="185" t="n"/>
      <c r="H459" s="185" t="n"/>
      <c r="I459" s="185" t="n"/>
      <c r="J459" s="186" t="n"/>
      <c r="K459" s="184" t="n">
        <v>0</v>
      </c>
      <c r="L459" s="186">
        <f>K459+L372</f>
        <v/>
      </c>
      <c r="M459" s="184" t="n">
        <v>0</v>
      </c>
      <c r="N459" s="186">
        <f>M459+N372</f>
        <v/>
      </c>
      <c r="O459" s="184" t="n"/>
      <c r="P459" s="186">
        <f>O459+P372</f>
        <v/>
      </c>
      <c r="Q459" s="187">
        <f>N459+P459</f>
        <v/>
      </c>
      <c r="R459" s="184" t="n"/>
      <c r="S459" s="186">
        <f>R459+S372</f>
        <v/>
      </c>
      <c r="T459" s="184" t="n"/>
      <c r="U459" s="186">
        <f>T459+U372</f>
        <v/>
      </c>
      <c r="V459" s="188">
        <f>L459-N459-U459</f>
        <v/>
      </c>
      <c r="W459" s="186">
        <f>IF(L459-N459-U459-V459=0,"","Error")</f>
        <v/>
      </c>
    </row>
    <row r="460" ht="13" customHeight="1">
      <c r="A460" s="15" t="n"/>
      <c r="B460" s="18" t="n"/>
      <c r="C460" s="21" t="n">
        <v>71003</v>
      </c>
      <c r="D460" s="22" t="inlineStr">
        <is>
          <t>ពន្ធគយលើផលិតផលតេលសិលា</t>
        </is>
      </c>
      <c r="E460" s="50" t="inlineStr">
        <is>
          <t>CPP</t>
        </is>
      </c>
      <c r="F460" s="184" t="n"/>
      <c r="G460" s="185" t="n"/>
      <c r="H460" s="185" t="n"/>
      <c r="I460" s="185" t="n"/>
      <c r="J460" s="186" t="n"/>
      <c r="K460" s="184" t="n">
        <v>0</v>
      </c>
      <c r="L460" s="186">
        <f>K460+L373</f>
        <v/>
      </c>
      <c r="M460" s="184" t="n">
        <v>0</v>
      </c>
      <c r="N460" s="186">
        <f>M460+N373</f>
        <v/>
      </c>
      <c r="O460" s="184" t="n"/>
      <c r="P460" s="186">
        <f>O460+P373</f>
        <v/>
      </c>
      <c r="Q460" s="187">
        <f>N460+P460</f>
        <v/>
      </c>
      <c r="R460" s="184" t="n"/>
      <c r="S460" s="186">
        <f>R460+S373</f>
        <v/>
      </c>
      <c r="T460" s="184" t="n"/>
      <c r="U460" s="186">
        <f>T460+U373</f>
        <v/>
      </c>
      <c r="V460" s="188">
        <f>L460-N460-U460</f>
        <v/>
      </c>
      <c r="W460" s="186">
        <f>IF(L460-N460-U460-V460=0,"","Error")</f>
        <v/>
      </c>
    </row>
    <row r="461" ht="13" customHeight="1">
      <c r="A461" s="15" t="n"/>
      <c r="B461" s="18" t="n"/>
      <c r="C461" s="21" t="n">
        <v>71004</v>
      </c>
      <c r="D461" s="22" t="inlineStr">
        <is>
          <t>អាករបន្ថែមលើផលិតផលតេលសិលាសម្រាប់ថែទាំផ្លូវថ្នល់</t>
        </is>
      </c>
      <c r="E461" s="50" t="inlineStr">
        <is>
          <t>ATP</t>
        </is>
      </c>
      <c r="F461" s="184" t="n"/>
      <c r="G461" s="185" t="n"/>
      <c r="H461" s="185" t="n"/>
      <c r="I461" s="185" t="n"/>
      <c r="J461" s="186" t="n"/>
      <c r="K461" s="184" t="n">
        <v>0</v>
      </c>
      <c r="L461" s="186">
        <f>K461+L374</f>
        <v/>
      </c>
      <c r="M461" s="184" t="n">
        <v>0</v>
      </c>
      <c r="N461" s="186">
        <f>M461+N374</f>
        <v/>
      </c>
      <c r="O461" s="184" t="n"/>
      <c r="P461" s="186">
        <f>O461+P374</f>
        <v/>
      </c>
      <c r="Q461" s="187">
        <f>N461+P461</f>
        <v/>
      </c>
      <c r="R461" s="184" t="n"/>
      <c r="S461" s="186">
        <f>R461+S374</f>
        <v/>
      </c>
      <c r="T461" s="184" t="n"/>
      <c r="U461" s="186">
        <f>T461+U374</f>
        <v/>
      </c>
      <c r="V461" s="188">
        <f>L461-N461-U461</f>
        <v/>
      </c>
      <c r="W461" s="186">
        <f>IF(L461-N461-U461-V461=0,"","Error")</f>
        <v/>
      </c>
    </row>
    <row r="462" ht="13" customHeight="1">
      <c r="A462" s="15" t="n"/>
      <c r="B462" s="18" t="n"/>
      <c r="C462" s="21" t="n">
        <v>71005</v>
      </c>
      <c r="D462" s="22" t="inlineStr">
        <is>
          <t>ផលពីការលក់ទំនិញរឹបអូស និងទំនិញគ្មានការទាមទារ</t>
        </is>
      </c>
      <c r="E462" s="50" t="inlineStr">
        <is>
          <t>AUC</t>
        </is>
      </c>
      <c r="F462" s="184" t="n"/>
      <c r="G462" s="185" t="n"/>
      <c r="H462" s="185" t="n"/>
      <c r="I462" s="185" t="n"/>
      <c r="J462" s="186" t="n"/>
      <c r="K462" s="184" t="n">
        <v>0</v>
      </c>
      <c r="L462" s="186">
        <f>K462+L375</f>
        <v/>
      </c>
      <c r="M462" s="184" t="n">
        <v>0</v>
      </c>
      <c r="N462" s="186">
        <f>M462+N375</f>
        <v/>
      </c>
      <c r="O462" s="184" t="n"/>
      <c r="P462" s="186">
        <f>O462+P375</f>
        <v/>
      </c>
      <c r="Q462" s="187">
        <f>N462+P462</f>
        <v/>
      </c>
      <c r="R462" s="184" t="n"/>
      <c r="S462" s="186">
        <f>R462+S375</f>
        <v/>
      </c>
      <c r="T462" s="184" t="n"/>
      <c r="U462" s="186">
        <f>T462+U375</f>
        <v/>
      </c>
      <c r="V462" s="188">
        <f>L462-N462-U462</f>
        <v/>
      </c>
      <c r="W462" s="186">
        <f>IF(L462-N462-U462-V462=0,"","Error")</f>
        <v/>
      </c>
    </row>
    <row r="463" ht="13" customHeight="1">
      <c r="A463" s="15" t="n"/>
      <c r="B463" s="18" t="n"/>
      <c r="C463" s="21" t="n">
        <v>71006</v>
      </c>
      <c r="D463" s="22" t="inlineStr">
        <is>
          <t>ពិន័យផ្សេងៗលើការនាំចូល</t>
        </is>
      </c>
      <c r="E463" s="50" t="inlineStr">
        <is>
          <t>PIM</t>
        </is>
      </c>
      <c r="F463" s="184" t="n"/>
      <c r="G463" s="185" t="n"/>
      <c r="H463" s="185" t="n"/>
      <c r="I463" s="185" t="n"/>
      <c r="J463" s="186" t="n"/>
      <c r="K463" s="184" t="n">
        <v>0</v>
      </c>
      <c r="L463" s="186">
        <f>K463+L376</f>
        <v/>
      </c>
      <c r="M463" s="184" t="n">
        <v>0</v>
      </c>
      <c r="N463" s="186">
        <f>M463+N376</f>
        <v/>
      </c>
      <c r="O463" s="184" t="n"/>
      <c r="P463" s="186">
        <f>O463+P376</f>
        <v/>
      </c>
      <c r="Q463" s="187">
        <f>N463+P463</f>
        <v/>
      </c>
      <c r="R463" s="184" t="n"/>
      <c r="S463" s="186">
        <f>R463+S376</f>
        <v/>
      </c>
      <c r="T463" s="184" t="n"/>
      <c r="U463" s="186">
        <f>T463+U376</f>
        <v/>
      </c>
      <c r="V463" s="188">
        <f>L463-N463-U463</f>
        <v/>
      </c>
      <c r="W463" s="186">
        <f>IF(L463-N463-U463-V463=0,"","Error")</f>
        <v/>
      </c>
    </row>
    <row r="464" ht="14" customHeight="1" thickBot="1">
      <c r="A464" s="15" t="n"/>
      <c r="B464" s="24" t="n"/>
      <c r="C464" s="55" t="n">
        <v>71007</v>
      </c>
      <c r="D464" s="56" t="inlineStr">
        <is>
          <t>ពន្ធនាំចូល (ជាបន្ទុករបស់រដ្ឋ)</t>
        </is>
      </c>
      <c r="E464" s="57" t="inlineStr">
        <is>
          <t>CRP</t>
        </is>
      </c>
      <c r="F464" s="107" t="n"/>
      <c r="G464" s="108" t="n"/>
      <c r="H464" s="108" t="n"/>
      <c r="I464" s="108" t="n"/>
      <c r="J464" s="109" t="n"/>
      <c r="K464" s="107" t="n">
        <v>0</v>
      </c>
      <c r="L464" s="109">
        <f>K464+L377</f>
        <v/>
      </c>
      <c r="M464" s="107" t="n">
        <v>0</v>
      </c>
      <c r="N464" s="109">
        <f>M464+N377</f>
        <v/>
      </c>
      <c r="O464" s="107" t="n"/>
      <c r="P464" s="109">
        <f>O464+P377</f>
        <v/>
      </c>
      <c r="Q464" s="110">
        <f>N464+P464</f>
        <v/>
      </c>
      <c r="R464" s="107" t="n"/>
      <c r="S464" s="109">
        <f>R464+S377</f>
        <v/>
      </c>
      <c r="T464" s="107" t="n"/>
      <c r="U464" s="109">
        <f>T464+U377</f>
        <v/>
      </c>
      <c r="V464" s="111">
        <f>L464-N464-U464</f>
        <v/>
      </c>
      <c r="W464" s="109">
        <f>IF(L464-N464-U464-V464=0,"","Error")</f>
        <v/>
      </c>
    </row>
    <row r="465" ht="13" customHeight="1">
      <c r="A465" s="15" t="n"/>
      <c r="B465" s="19" t="inlineStr">
        <is>
          <t>7101</t>
        </is>
      </c>
      <c r="C465" s="20" t="n">
        <v>71011</v>
      </c>
      <c r="D465" s="16" t="inlineStr">
        <is>
          <t>អាករលើការនាំចេញឈើ</t>
        </is>
      </c>
      <c r="E465" s="49" t="inlineStr">
        <is>
          <t>ETW</t>
        </is>
      </c>
      <c r="F465" s="97" t="n"/>
      <c r="G465" s="98" t="n"/>
      <c r="H465" s="98" t="n"/>
      <c r="I465" s="98" t="n"/>
      <c r="J465" s="99" t="n"/>
      <c r="K465" s="97" t="n">
        <v>0</v>
      </c>
      <c r="L465" s="99">
        <f>K465+L378</f>
        <v/>
      </c>
      <c r="M465" s="97" t="n">
        <v>0</v>
      </c>
      <c r="N465" s="99">
        <f>M465+N378</f>
        <v/>
      </c>
      <c r="O465" s="97" t="n"/>
      <c r="P465" s="99">
        <f>O465+P378</f>
        <v/>
      </c>
      <c r="Q465" s="100">
        <f>N465+P465</f>
        <v/>
      </c>
      <c r="R465" s="97" t="n"/>
      <c r="S465" s="99">
        <f>R465+S378</f>
        <v/>
      </c>
      <c r="T465" s="97" t="n"/>
      <c r="U465" s="99">
        <f>T465+U378</f>
        <v/>
      </c>
      <c r="V465" s="101">
        <f>L465-N465-U465</f>
        <v/>
      </c>
      <c r="W465" s="99">
        <f>IF(L465-N465-U465-V465=0,"","Error")</f>
        <v/>
      </c>
    </row>
    <row r="466" ht="13" customHeight="1">
      <c r="A466" s="15" t="n"/>
      <c r="B466" s="18" t="n"/>
      <c r="C466" s="21" t="n">
        <v>71012</v>
      </c>
      <c r="D466" s="22" t="inlineStr">
        <is>
          <t>អាករលើការនាំចេញកៅស៊ូ</t>
        </is>
      </c>
      <c r="E466" s="50" t="inlineStr">
        <is>
          <t>ETR</t>
        </is>
      </c>
      <c r="F466" s="184" t="n"/>
      <c r="G466" s="185" t="n"/>
      <c r="H466" s="185" t="n"/>
      <c r="I466" s="185" t="n"/>
      <c r="J466" s="186" t="n"/>
      <c r="K466" s="184" t="n">
        <v>0</v>
      </c>
      <c r="L466" s="186">
        <f>K466+L379</f>
        <v/>
      </c>
      <c r="M466" s="184" t="n">
        <v>0</v>
      </c>
      <c r="N466" s="186">
        <f>M466+N379</f>
        <v/>
      </c>
      <c r="O466" s="184" t="n"/>
      <c r="P466" s="186">
        <f>O466+P379</f>
        <v/>
      </c>
      <c r="Q466" s="187">
        <f>N466+P466</f>
        <v/>
      </c>
      <c r="R466" s="184" t="n"/>
      <c r="S466" s="186">
        <f>R466+S379</f>
        <v/>
      </c>
      <c r="T466" s="184" t="n"/>
      <c r="U466" s="186">
        <f>T466+U379</f>
        <v/>
      </c>
      <c r="V466" s="188">
        <f>L466-N466-U466</f>
        <v/>
      </c>
      <c r="W466" s="186">
        <f>IF(L466-N466-U466-V466=0,"","Error")</f>
        <v/>
      </c>
    </row>
    <row r="467" ht="13" customHeight="1">
      <c r="A467" s="15" t="n"/>
      <c r="B467" s="18" t="n"/>
      <c r="C467" s="21" t="n">
        <v>71013</v>
      </c>
      <c r="D467" s="22" t="inlineStr">
        <is>
          <t>អាករលើការនាំចេញផលិតផលតេលសិលា</t>
        </is>
      </c>
      <c r="E467" s="50" t="inlineStr">
        <is>
          <t>ETP</t>
        </is>
      </c>
      <c r="F467" s="184" t="n"/>
      <c r="G467" s="185" t="n"/>
      <c r="H467" s="185" t="n"/>
      <c r="I467" s="185" t="n"/>
      <c r="J467" s="186" t="n"/>
      <c r="K467" s="184" t="n">
        <v>0</v>
      </c>
      <c r="L467" s="186">
        <f>K467+L380</f>
        <v/>
      </c>
      <c r="M467" s="184" t="n">
        <v>0</v>
      </c>
      <c r="N467" s="186">
        <f>M467+N380</f>
        <v/>
      </c>
      <c r="O467" s="184" t="n"/>
      <c r="P467" s="186">
        <f>O467+P380</f>
        <v/>
      </c>
      <c r="Q467" s="187">
        <f>N467+P467</f>
        <v/>
      </c>
      <c r="R467" s="184" t="n"/>
      <c r="S467" s="186">
        <f>R467+S380</f>
        <v/>
      </c>
      <c r="T467" s="184" t="n"/>
      <c r="U467" s="186">
        <f>T467+U380</f>
        <v/>
      </c>
      <c r="V467" s="188">
        <f>L467-N467-U467</f>
        <v/>
      </c>
      <c r="W467" s="186">
        <f>IF(L467-N467-U467-V467=0,"","Error")</f>
        <v/>
      </c>
    </row>
    <row r="468" ht="13" customHeight="1">
      <c r="A468" s="15" t="n"/>
      <c r="B468" s="18" t="n"/>
      <c r="C468" s="21" t="n">
        <v>71014</v>
      </c>
      <c r="D468" s="22" t="inlineStr">
        <is>
          <t>អាករលើការនាំចេញទំនិញផ្សេងៗ</t>
        </is>
      </c>
      <c r="E468" s="50" t="inlineStr">
        <is>
          <t>ETO</t>
        </is>
      </c>
      <c r="F468" s="184" t="n"/>
      <c r="G468" s="185" t="n"/>
      <c r="H468" s="185" t="n"/>
      <c r="I468" s="185" t="n"/>
      <c r="J468" s="186" t="n"/>
      <c r="K468" s="184" t="n">
        <v>0</v>
      </c>
      <c r="L468" s="186">
        <f>K468+L381</f>
        <v/>
      </c>
      <c r="M468" s="184" t="n">
        <v>0</v>
      </c>
      <c r="N468" s="186">
        <f>M468+N381</f>
        <v/>
      </c>
      <c r="O468" s="184" t="n"/>
      <c r="P468" s="186">
        <f>O468+P381</f>
        <v/>
      </c>
      <c r="Q468" s="187">
        <f>N468+P468</f>
        <v/>
      </c>
      <c r="R468" s="184" t="n"/>
      <c r="S468" s="186">
        <f>R468+S381</f>
        <v/>
      </c>
      <c r="T468" s="184" t="n"/>
      <c r="U468" s="186">
        <f>T468+U381</f>
        <v/>
      </c>
      <c r="V468" s="188">
        <f>L468-N468-U468</f>
        <v/>
      </c>
      <c r="W468" s="186">
        <f>IF(L468-N468-U468-V468=0,"","Error")</f>
        <v/>
      </c>
    </row>
    <row r="469" ht="14" customHeight="1" thickBot="1">
      <c r="A469" s="81" t="n"/>
      <c r="B469" s="24" t="n"/>
      <c r="C469" s="55" t="n">
        <v>71016</v>
      </c>
      <c r="D469" s="56" t="inlineStr">
        <is>
          <t>ពិន័យផ្សេងៗលើការនាំចេញ</t>
        </is>
      </c>
      <c r="E469" s="57" t="inlineStr">
        <is>
          <t>PEX</t>
        </is>
      </c>
      <c r="F469" s="107" t="n"/>
      <c r="G469" s="108" t="n"/>
      <c r="H469" s="108" t="n"/>
      <c r="I469" s="108" t="n"/>
      <c r="J469" s="109" t="n"/>
      <c r="K469" s="107" t="n">
        <v>0</v>
      </c>
      <c r="L469" s="109">
        <f>K469+L382</f>
        <v/>
      </c>
      <c r="M469" s="107" t="n">
        <v>0</v>
      </c>
      <c r="N469" s="109">
        <f>M469+N382</f>
        <v/>
      </c>
      <c r="O469" s="107" t="n"/>
      <c r="P469" s="109">
        <f>O469+P382</f>
        <v/>
      </c>
      <c r="Q469" s="110">
        <f>N469+P469</f>
        <v/>
      </c>
      <c r="R469" s="107" t="n"/>
      <c r="S469" s="109">
        <f>R469+S382</f>
        <v/>
      </c>
      <c r="T469" s="107" t="n"/>
      <c r="U469" s="109">
        <f>T469+U382</f>
        <v/>
      </c>
      <c r="V469" s="111">
        <f>L469-N469-U469</f>
        <v/>
      </c>
      <c r="W469" s="109">
        <f>IF(L469-N469-U469-V469=0,"","Error")</f>
        <v/>
      </c>
    </row>
    <row r="470" ht="14" customHeight="1" thickBot="1">
      <c r="A470" s="25" t="inlineStr">
        <is>
          <t>73</t>
        </is>
      </c>
      <c r="B470" s="19" t="inlineStr">
        <is>
          <t>7301</t>
        </is>
      </c>
      <c r="C470" s="26" t="n">
        <v>73011</v>
      </c>
      <c r="D470" s="36" t="inlineStr">
        <is>
          <t>ការលក់សម្ភារបរិក្ខារ សម្ភារខូចខាត សម្ភារសិក្សា</t>
        </is>
      </c>
      <c r="E470" s="58" t="inlineStr">
        <is>
          <t>SOS</t>
        </is>
      </c>
      <c r="F470" s="189" t="n"/>
      <c r="G470" s="190" t="n"/>
      <c r="H470" s="190" t="n"/>
      <c r="I470" s="190" t="n"/>
      <c r="J470" s="114" t="n"/>
      <c r="K470" s="189" t="n">
        <v>0</v>
      </c>
      <c r="L470" s="114">
        <f>K470+L383</f>
        <v/>
      </c>
      <c r="M470" s="189" t="n">
        <v>0</v>
      </c>
      <c r="N470" s="114">
        <f>M470+N383</f>
        <v/>
      </c>
      <c r="O470" s="189" t="n"/>
      <c r="P470" s="114">
        <f>O470+P383</f>
        <v/>
      </c>
      <c r="Q470" s="115">
        <f>N470+P470</f>
        <v/>
      </c>
      <c r="R470" s="189" t="n"/>
      <c r="S470" s="114">
        <f>R470+S383</f>
        <v/>
      </c>
      <c r="T470" s="189" t="n"/>
      <c r="U470" s="114">
        <f>T470+U383</f>
        <v/>
      </c>
      <c r="V470" s="191">
        <f>L470-N470-U470</f>
        <v/>
      </c>
      <c r="W470" s="114">
        <f>IF(L470-N470-U470-V470=0,"","Error")</f>
        <v/>
      </c>
    </row>
    <row r="471" ht="14" customHeight="1" thickBot="1">
      <c r="A471" s="23" t="n"/>
      <c r="B471" s="18" t="n"/>
      <c r="C471" s="143" t="inlineStr">
        <is>
          <t>73012</t>
        </is>
      </c>
      <c r="D471" s="128" t="inlineStr">
        <is>
          <t>សរុបលក់ឯកសារ លតាប័ត្រ និងលិខិតបោះពុម្ពផ្សេងៗ</t>
        </is>
      </c>
      <c r="E471" s="90" t="n"/>
      <c r="F471" s="118" t="n"/>
      <c r="G471" s="119">
        <f>SUM(G472:G476)</f>
        <v/>
      </c>
      <c r="H471" s="119">
        <f>SUM(H472:H476)</f>
        <v/>
      </c>
      <c r="I471" s="119">
        <f>SUM(I472:I476)</f>
        <v/>
      </c>
      <c r="J471" s="120">
        <f>SUM(J472:J476)</f>
        <v/>
      </c>
      <c r="K471" s="118">
        <f>SUM(K472:K476)</f>
        <v/>
      </c>
      <c r="L471" s="120">
        <f>SUM(L472:L476)</f>
        <v/>
      </c>
      <c r="M471" s="118">
        <f>SUM(M472:M476)</f>
        <v/>
      </c>
      <c r="N471" s="120">
        <f>SUM(N472:N476)</f>
        <v/>
      </c>
      <c r="O471" s="118">
        <f>SUM(O472:O476)</f>
        <v/>
      </c>
      <c r="P471" s="120">
        <f>SUM(P472:P476)</f>
        <v/>
      </c>
      <c r="Q471" s="121">
        <f>SUM(Q472:Q476)</f>
        <v/>
      </c>
      <c r="R471" s="118">
        <f>SUM(R472:R476)</f>
        <v/>
      </c>
      <c r="S471" s="120">
        <f>SUM(S472:S476)</f>
        <v/>
      </c>
      <c r="T471" s="118">
        <f>SUM(T472:T476)</f>
        <v/>
      </c>
      <c r="U471" s="120">
        <f>SUM(U472:U476)</f>
        <v/>
      </c>
      <c r="V471" s="122">
        <f>SUM(V472:V476)</f>
        <v/>
      </c>
      <c r="W471" s="120">
        <f>IF(L471-N471-U471-V471=0,"","Error")</f>
        <v/>
      </c>
    </row>
    <row r="472" ht="13" customHeight="1">
      <c r="A472" s="23" t="n"/>
      <c r="B472" s="18" t="n"/>
      <c r="C472" s="127" t="n"/>
      <c r="D472" s="14" t="inlineStr">
        <is>
          <t>កម្រៃលតាប័ត្ររថយន្ដ</t>
        </is>
      </c>
      <c r="E472" s="59" t="inlineStr">
        <is>
          <t>VVF</t>
        </is>
      </c>
      <c r="F472" s="192" t="n"/>
      <c r="G472" s="193" t="n"/>
      <c r="H472" s="193" t="n"/>
      <c r="I472" s="193" t="n"/>
      <c r="J472" s="194" t="n"/>
      <c r="K472" s="192" t="n">
        <v>0</v>
      </c>
      <c r="L472" s="194">
        <f>K472+L385</f>
        <v/>
      </c>
      <c r="M472" s="192" t="n">
        <v>0</v>
      </c>
      <c r="N472" s="194">
        <f>M472+N385</f>
        <v/>
      </c>
      <c r="O472" s="192" t="n"/>
      <c r="P472" s="194">
        <f>O472+P385</f>
        <v/>
      </c>
      <c r="Q472" s="195">
        <f>N472+P472</f>
        <v/>
      </c>
      <c r="R472" s="192" t="n"/>
      <c r="S472" s="194">
        <f>R472+S385</f>
        <v/>
      </c>
      <c r="T472" s="192" t="n"/>
      <c r="U472" s="194">
        <f>T472+U385</f>
        <v/>
      </c>
      <c r="V472" s="196">
        <f>L472-N472-U472</f>
        <v/>
      </c>
      <c r="W472" s="194">
        <f>IF(L472-N472-U472-V472=0,"","Error")</f>
        <v/>
      </c>
    </row>
    <row r="473" ht="13" customHeight="1">
      <c r="A473" s="23" t="n"/>
      <c r="B473" s="18" t="n"/>
      <c r="C473" s="127" t="n"/>
      <c r="D473" s="6" t="inlineStr">
        <is>
          <t>កម្រៃត្រាពន្ធគយ</t>
        </is>
      </c>
      <c r="E473" s="60" t="inlineStr">
        <is>
          <t>CSF</t>
        </is>
      </c>
      <c r="F473" s="150" t="n"/>
      <c r="G473" s="151" t="n"/>
      <c r="H473" s="151" t="n"/>
      <c r="I473" s="151" t="n"/>
      <c r="J473" s="152" t="n"/>
      <c r="K473" s="150" t="n">
        <v>0</v>
      </c>
      <c r="L473" s="152">
        <f>K473+L386</f>
        <v/>
      </c>
      <c r="M473" s="150" t="n">
        <v>0</v>
      </c>
      <c r="N473" s="152">
        <f>M473+N386</f>
        <v/>
      </c>
      <c r="O473" s="150" t="n"/>
      <c r="P473" s="152">
        <f>O473+P386</f>
        <v/>
      </c>
      <c r="Q473" s="153">
        <f>N473+P473</f>
        <v/>
      </c>
      <c r="R473" s="150" t="n"/>
      <c r="S473" s="152">
        <f>R473+S386</f>
        <v/>
      </c>
      <c r="T473" s="150" t="n"/>
      <c r="U473" s="152">
        <f>T473+U386</f>
        <v/>
      </c>
      <c r="V473" s="154">
        <f>L473-N473-U473</f>
        <v/>
      </c>
      <c r="W473" s="152">
        <f>IF(L473-N473-U473-V473=0,"","Error")</f>
        <v/>
      </c>
    </row>
    <row r="474" ht="13" customHeight="1">
      <c r="A474" s="23" t="n"/>
      <c r="B474" s="18" t="n"/>
      <c r="C474" s="127" t="n"/>
      <c r="D474" s="6" t="inlineStr">
        <is>
          <t>កម្រៃតែមប្រិ៍អាករ</t>
        </is>
      </c>
      <c r="E474" s="60" t="inlineStr">
        <is>
          <t>STF</t>
        </is>
      </c>
      <c r="F474" s="150" t="n"/>
      <c r="G474" s="151" t="n"/>
      <c r="H474" s="151" t="n"/>
      <c r="I474" s="151" t="n"/>
      <c r="J474" s="152" t="n"/>
      <c r="K474" s="150" t="n">
        <v>0</v>
      </c>
      <c r="L474" s="152">
        <f>K474+L387</f>
        <v/>
      </c>
      <c r="M474" s="150" t="n">
        <v>0</v>
      </c>
      <c r="N474" s="152">
        <f>M474+N387</f>
        <v/>
      </c>
      <c r="O474" s="150" t="n"/>
      <c r="P474" s="152">
        <f>O474+P387</f>
        <v/>
      </c>
      <c r="Q474" s="153">
        <f>N474+P474</f>
        <v/>
      </c>
      <c r="R474" s="150" t="n"/>
      <c r="S474" s="152">
        <f>R474+S387</f>
        <v/>
      </c>
      <c r="T474" s="150" t="n"/>
      <c r="U474" s="152">
        <f>T474+U387</f>
        <v/>
      </c>
      <c r="V474" s="154">
        <f>L474-N474-U474</f>
        <v/>
      </c>
      <c r="W474" s="152">
        <f>IF(L474-N474-U474-V474=0,"","Error")</f>
        <v/>
      </c>
    </row>
    <row r="475" ht="13" customHeight="1">
      <c r="A475" s="23" t="n"/>
      <c r="B475" s="18" t="n"/>
      <c r="C475" s="127" t="n"/>
      <c r="D475" s="6" t="inlineStr">
        <is>
          <t>កម្រៃបណ្ណដឹកជញ្ជូនទំនិញ</t>
        </is>
      </c>
      <c r="E475" s="60" t="inlineStr">
        <is>
          <t>TSF</t>
        </is>
      </c>
      <c r="F475" s="150" t="n"/>
      <c r="G475" s="151" t="n"/>
      <c r="H475" s="151" t="n"/>
      <c r="I475" s="151" t="n"/>
      <c r="J475" s="152" t="n"/>
      <c r="K475" s="150" t="n">
        <v>0</v>
      </c>
      <c r="L475" s="152">
        <f>K475+L388</f>
        <v/>
      </c>
      <c r="M475" s="150" t="n">
        <v>0</v>
      </c>
      <c r="N475" s="152">
        <f>M475+N388</f>
        <v/>
      </c>
      <c r="O475" s="150" t="n"/>
      <c r="P475" s="152">
        <f>O475+P388</f>
        <v/>
      </c>
      <c r="Q475" s="153">
        <f>N475+P475</f>
        <v/>
      </c>
      <c r="R475" s="150" t="n"/>
      <c r="S475" s="152">
        <f>R475+S388</f>
        <v/>
      </c>
      <c r="T475" s="150" t="n"/>
      <c r="U475" s="152">
        <f>T475+U388</f>
        <v/>
      </c>
      <c r="V475" s="154">
        <f>L475-N475-U475</f>
        <v/>
      </c>
      <c r="W475" s="152">
        <f>IF(L475-N475-U475-V475=0,"","Error")</f>
        <v/>
      </c>
    </row>
    <row r="476" ht="13" customHeight="1">
      <c r="A476" s="23" t="n"/>
      <c r="B476" s="18" t="n"/>
      <c r="C476" s="127" t="n"/>
      <c r="D476" s="7" t="inlineStr">
        <is>
          <t>កម្រៃសៀលកុងតឺន័រ</t>
        </is>
      </c>
      <c r="E476" s="61" t="inlineStr">
        <is>
          <t>CCS</t>
        </is>
      </c>
      <c r="F476" s="197" t="n"/>
      <c r="G476" s="198" t="n"/>
      <c r="H476" s="198" t="n"/>
      <c r="I476" s="198" t="n"/>
      <c r="J476" s="199" t="n"/>
      <c r="K476" s="197" t="n">
        <v>0</v>
      </c>
      <c r="L476" s="199">
        <f>K476+L389</f>
        <v/>
      </c>
      <c r="M476" s="197" t="n">
        <v>0</v>
      </c>
      <c r="N476" s="199">
        <f>M476+N389</f>
        <v/>
      </c>
      <c r="O476" s="197" t="n"/>
      <c r="P476" s="199">
        <f>O476+P389</f>
        <v/>
      </c>
      <c r="Q476" s="200">
        <f>N476+P476</f>
        <v/>
      </c>
      <c r="R476" s="197" t="n"/>
      <c r="S476" s="199">
        <f>R476+S389</f>
        <v/>
      </c>
      <c r="T476" s="197" t="n"/>
      <c r="U476" s="199">
        <f>T476+U389</f>
        <v/>
      </c>
      <c r="V476" s="201">
        <f>L476-N476-U476</f>
        <v/>
      </c>
      <c r="W476" s="199">
        <f>IF(L476-N476-U476-V476=0,"","Error")</f>
        <v/>
      </c>
    </row>
    <row r="477" ht="13" customHeight="1">
      <c r="A477" s="15" t="n"/>
      <c r="B477" s="18" t="n"/>
      <c r="C477" s="21" t="n">
        <v>73013</v>
      </c>
      <c r="D477" s="22" t="inlineStr">
        <is>
          <t>ផលបានពីការលក់ទ្រព្យសម្បត្តិកំទេចកំទី</t>
        </is>
      </c>
      <c r="E477" s="62" t="inlineStr">
        <is>
          <t>SOM</t>
        </is>
      </c>
      <c r="F477" s="184" t="n"/>
      <c r="G477" s="185" t="n"/>
      <c r="H477" s="185" t="n"/>
      <c r="I477" s="185" t="n"/>
      <c r="J477" s="186" t="n"/>
      <c r="K477" s="184" t="n">
        <v>0</v>
      </c>
      <c r="L477" s="186">
        <f>K477+L390</f>
        <v/>
      </c>
      <c r="M477" s="184" t="n">
        <v>0</v>
      </c>
      <c r="N477" s="186">
        <f>M477+N390</f>
        <v/>
      </c>
      <c r="O477" s="184" t="n"/>
      <c r="P477" s="186">
        <f>O477+P390</f>
        <v/>
      </c>
      <c r="Q477" s="187">
        <f>N477+P477</f>
        <v/>
      </c>
      <c r="R477" s="184" t="n"/>
      <c r="S477" s="186">
        <f>R477+S390</f>
        <v/>
      </c>
      <c r="T477" s="184" t="n"/>
      <c r="U477" s="186">
        <f>T477+U390</f>
        <v/>
      </c>
      <c r="V477" s="188">
        <f>L477-N477-U477</f>
        <v/>
      </c>
      <c r="W477" s="186">
        <f>IF(L477-N477-U477-V477=0,"","Error")</f>
        <v/>
      </c>
    </row>
    <row r="478" ht="13" customHeight="1">
      <c r="A478" s="15" t="n"/>
      <c r="B478" s="18" t="n"/>
      <c r="C478" s="21" t="n">
        <v>73015</v>
      </c>
      <c r="D478" s="22" t="inlineStr">
        <is>
          <t>ការលក់មធ្យោបាយដឹកជញ្ជូន និងគ្រឿងចក្រចាស់ៗ ឬខូច</t>
        </is>
      </c>
      <c r="E478" s="62" t="inlineStr">
        <is>
          <t>SOV</t>
        </is>
      </c>
      <c r="F478" s="184" t="n"/>
      <c r="G478" s="185" t="n"/>
      <c r="H478" s="185" t="n"/>
      <c r="I478" s="185" t="n"/>
      <c r="J478" s="186" t="n"/>
      <c r="K478" s="184" t="n">
        <v>0</v>
      </c>
      <c r="L478" s="186">
        <f>K478+L391</f>
        <v/>
      </c>
      <c r="M478" s="184" t="n">
        <v>0</v>
      </c>
      <c r="N478" s="186">
        <f>M478+N391</f>
        <v/>
      </c>
      <c r="O478" s="184" t="n"/>
      <c r="P478" s="186">
        <f>O478+P391</f>
        <v/>
      </c>
      <c r="Q478" s="187">
        <f>N478+P478</f>
        <v/>
      </c>
      <c r="R478" s="184" t="n"/>
      <c r="S478" s="186">
        <f>R478+S391</f>
        <v/>
      </c>
      <c r="T478" s="184" t="n"/>
      <c r="U478" s="186">
        <f>T478+U391</f>
        <v/>
      </c>
      <c r="V478" s="188">
        <f>L478-N478-U478</f>
        <v/>
      </c>
      <c r="W478" s="186">
        <f>IF(L478-N478-U478-V478=0,"","Error")</f>
        <v/>
      </c>
    </row>
    <row r="479" ht="13" customHeight="1">
      <c r="A479" s="15" t="n"/>
      <c r="B479" s="18" t="n"/>
      <c r="C479" s="21" t="n">
        <v>73016</v>
      </c>
      <c r="D479" s="22" t="inlineStr">
        <is>
          <t>ការលក់ឧបករណ៍អេឡិចត្រូនិចចាស់ៗ ឬ ខូច</t>
        </is>
      </c>
      <c r="E479" s="62" t="inlineStr">
        <is>
          <t>SOD</t>
        </is>
      </c>
      <c r="F479" s="184" t="n"/>
      <c r="G479" s="185" t="n"/>
      <c r="H479" s="185" t="n"/>
      <c r="I479" s="185" t="n"/>
      <c r="J479" s="186" t="n"/>
      <c r="K479" s="184" t="n">
        <v>0</v>
      </c>
      <c r="L479" s="186">
        <f>K479+L392</f>
        <v/>
      </c>
      <c r="M479" s="184" t="n">
        <v>0</v>
      </c>
      <c r="N479" s="186">
        <f>M479+N392</f>
        <v/>
      </c>
      <c r="O479" s="184" t="n"/>
      <c r="P479" s="186">
        <f>O479+P392</f>
        <v/>
      </c>
      <c r="Q479" s="187">
        <f>N479+P479</f>
        <v/>
      </c>
      <c r="R479" s="184" t="n"/>
      <c r="S479" s="186">
        <f>R479+S392</f>
        <v/>
      </c>
      <c r="T479" s="184" t="n"/>
      <c r="U479" s="186">
        <f>T479+U392</f>
        <v/>
      </c>
      <c r="V479" s="188">
        <f>L479-N479-U479</f>
        <v/>
      </c>
      <c r="W479" s="186">
        <f>IF(L479-N479-U479-V479=0,"","Error")</f>
        <v/>
      </c>
    </row>
    <row r="480" ht="13" customHeight="1">
      <c r="A480" s="15" t="n"/>
      <c r="B480" s="18" t="n"/>
      <c r="C480" s="21" t="n">
        <v>73017</v>
      </c>
      <c r="D480" s="22" t="inlineStr">
        <is>
          <t>ការលក់ឧបករណ៍អគ្គិសនីចាស់ៗ ឬ ខូច</t>
        </is>
      </c>
      <c r="E480" s="62" t="inlineStr">
        <is>
          <t>SOE</t>
        </is>
      </c>
      <c r="F480" s="184" t="n"/>
      <c r="G480" s="185" t="n"/>
      <c r="H480" s="185" t="n"/>
      <c r="I480" s="185" t="n"/>
      <c r="J480" s="186" t="n"/>
      <c r="K480" s="184" t="n">
        <v>0</v>
      </c>
      <c r="L480" s="186">
        <f>K480+L393</f>
        <v/>
      </c>
      <c r="M480" s="184" t="n">
        <v>0</v>
      </c>
      <c r="N480" s="186">
        <f>M480+N393</f>
        <v/>
      </c>
      <c r="O480" s="184" t="n"/>
      <c r="P480" s="186">
        <f>O480+P393</f>
        <v/>
      </c>
      <c r="Q480" s="187">
        <f>N480+P480</f>
        <v/>
      </c>
      <c r="R480" s="184" t="n"/>
      <c r="S480" s="186">
        <f>R480+S393</f>
        <v/>
      </c>
      <c r="T480" s="184" t="n"/>
      <c r="U480" s="186">
        <f>T480+U393</f>
        <v/>
      </c>
      <c r="V480" s="188">
        <f>L480-N480-U480</f>
        <v/>
      </c>
      <c r="W480" s="186">
        <f>IF(L480-N480-U480-V480=0,"","Error")</f>
        <v/>
      </c>
    </row>
    <row r="481" ht="14" customHeight="1" thickBot="1">
      <c r="A481" s="15" t="n"/>
      <c r="B481" s="24" t="n"/>
      <c r="C481" s="55" t="n">
        <v>73018</v>
      </c>
      <c r="D481" s="56" t="inlineStr">
        <is>
          <t>ការលក់ទ្រព្យសម្បត្តិនៃរដ្ឋបាលសាធារណៈផ្សេងទៀត</t>
        </is>
      </c>
      <c r="E481" s="80" t="inlineStr">
        <is>
          <t>SOO</t>
        </is>
      </c>
      <c r="F481" s="107" t="n"/>
      <c r="G481" s="108" t="n"/>
      <c r="H481" s="108" t="n"/>
      <c r="I481" s="108" t="n"/>
      <c r="J481" s="109" t="n"/>
      <c r="K481" s="107" t="n">
        <v>0</v>
      </c>
      <c r="L481" s="109">
        <f>K481+L394</f>
        <v/>
      </c>
      <c r="M481" s="107" t="n">
        <v>0</v>
      </c>
      <c r="N481" s="109">
        <f>M481+N394</f>
        <v/>
      </c>
      <c r="O481" s="107" t="n"/>
      <c r="P481" s="109">
        <f>O481+P394</f>
        <v/>
      </c>
      <c r="Q481" s="110">
        <f>N481+P481</f>
        <v/>
      </c>
      <c r="R481" s="107" t="n"/>
      <c r="S481" s="109">
        <f>R481+S394</f>
        <v/>
      </c>
      <c r="T481" s="107" t="n"/>
      <c r="U481" s="109">
        <f>T481+U394</f>
        <v/>
      </c>
      <c r="V481" s="111">
        <f>L481-N481-U481</f>
        <v/>
      </c>
      <c r="W481" s="109">
        <f>IF(L481-N481-U481-V481=0,"","Error")</f>
        <v/>
      </c>
    </row>
    <row r="482" ht="14" customHeight="1" thickBot="1">
      <c r="A482" s="15" t="n"/>
      <c r="B482" s="19" t="inlineStr">
        <is>
          <t>7302</t>
        </is>
      </c>
      <c r="C482" s="26" t="n">
        <v>73024</v>
      </c>
      <c r="D482" s="35" t="inlineStr">
        <is>
          <t>កម្រៃសេវាបង់ថ្លៃសិទ្ធិប្រឡង និងសិក្សាវគ្គជើងសាគយ</t>
        </is>
      </c>
      <c r="E482" s="63" t="inlineStr">
        <is>
          <t>CBF</t>
        </is>
      </c>
      <c r="F482" s="189" t="n"/>
      <c r="G482" s="190" t="n"/>
      <c r="H482" s="190" t="n"/>
      <c r="I482" s="190" t="n"/>
      <c r="J482" s="114" t="n"/>
      <c r="K482" s="189" t="n">
        <v>0</v>
      </c>
      <c r="L482" s="114">
        <f>K482+L395</f>
        <v/>
      </c>
      <c r="M482" s="189" t="n">
        <v>0</v>
      </c>
      <c r="N482" s="114">
        <f>M482+N395</f>
        <v/>
      </c>
      <c r="O482" s="189" t="n"/>
      <c r="P482" s="114">
        <f>O482+P395</f>
        <v/>
      </c>
      <c r="Q482" s="115">
        <f>N482+P482</f>
        <v/>
      </c>
      <c r="R482" s="189" t="n"/>
      <c r="S482" s="114">
        <f>R482+S395</f>
        <v/>
      </c>
      <c r="T482" s="189" t="n"/>
      <c r="U482" s="114">
        <f>T482+U395</f>
        <v/>
      </c>
      <c r="V482" s="191">
        <f>L482-N482-U482</f>
        <v/>
      </c>
      <c r="W482" s="114">
        <f>IF(L482-N482-U482-V482=0,"","Error")</f>
        <v/>
      </c>
    </row>
    <row r="483" ht="27" customHeight="1" thickBot="1">
      <c r="A483" s="23" t="n"/>
      <c r="B483" s="15" t="n"/>
      <c r="C483" s="126" t="n">
        <v>73028</v>
      </c>
      <c r="D48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483" s="90" t="n"/>
      <c r="F483" s="118" t="n"/>
      <c r="G483" s="119">
        <f>G484+G489+G495+G496</f>
        <v/>
      </c>
      <c r="H483" s="119">
        <f>H484+H489+H495+H496</f>
        <v/>
      </c>
      <c r="I483" s="119">
        <f>I484+I489+I495+I496</f>
        <v/>
      </c>
      <c r="J483" s="120">
        <f>J484+J489+J495+J496</f>
        <v/>
      </c>
      <c r="K483" s="118">
        <f>K484+K489+K495+K496</f>
        <v/>
      </c>
      <c r="L483" s="120">
        <f>L484+L489+L495+L496</f>
        <v/>
      </c>
      <c r="M483" s="118">
        <f>M484+M489+M495+M496</f>
        <v/>
      </c>
      <c r="N483" s="120">
        <f>N484+N489+N495+N496</f>
        <v/>
      </c>
      <c r="O483" s="118">
        <f>O484+O489+O495+O496</f>
        <v/>
      </c>
      <c r="P483" s="120">
        <f>P484+P489+P495+P496</f>
        <v/>
      </c>
      <c r="Q483" s="121">
        <f>Q484+Q489+Q495+Q496</f>
        <v/>
      </c>
      <c r="R483" s="118">
        <f>R484+R489+R495+R496</f>
        <v/>
      </c>
      <c r="S483" s="120">
        <f>S484+S489+S495+S496</f>
        <v/>
      </c>
      <c r="T483" s="118">
        <f>T484+T489+T495+T496</f>
        <v/>
      </c>
      <c r="U483" s="120">
        <f>U484+U489+U495+U496</f>
        <v/>
      </c>
      <c r="V483" s="122">
        <f>V484+V489+V495+V496</f>
        <v/>
      </c>
      <c r="W483" s="120">
        <f>IF(L483-N483-U483-V483=0,"","Error")</f>
        <v/>
      </c>
    </row>
    <row r="484" ht="14" customHeight="1" thickBot="1">
      <c r="A484" s="23" t="n"/>
      <c r="B484" s="18" t="n"/>
      <c r="C484" s="129" t="n"/>
      <c r="D484" s="141" t="inlineStr">
        <is>
          <t>សរុបកម្រៃចុះបញ្ជិកាប្រតិវេទន៍គយ</t>
        </is>
      </c>
      <c r="E484" s="142" t="n"/>
      <c r="F484" s="202" t="n"/>
      <c r="G484" s="259">
        <f>SUM(G485:G488)</f>
        <v/>
      </c>
      <c r="H484" s="259">
        <f>SUM(H485:H488)</f>
        <v/>
      </c>
      <c r="I484" s="259">
        <f>SUM(I485:I488)</f>
        <v/>
      </c>
      <c r="J484" s="260">
        <f>SUM(J485:J488)</f>
        <v/>
      </c>
      <c r="K484" s="202">
        <f>SUM(K485:K488)</f>
        <v/>
      </c>
      <c r="L484" s="260">
        <f>SUM(L485:L488)</f>
        <v/>
      </c>
      <c r="M484" s="202">
        <f>SUM(M485:M488)</f>
        <v/>
      </c>
      <c r="N484" s="260">
        <f>SUM(N485:N488)</f>
        <v/>
      </c>
      <c r="O484" s="202">
        <f>SUM(O485:O488)</f>
        <v/>
      </c>
      <c r="P484" s="260">
        <f>SUM(P485:P488)</f>
        <v/>
      </c>
      <c r="Q484" s="261">
        <f>SUM(Q485:Q488)</f>
        <v/>
      </c>
      <c r="R484" s="202">
        <f>SUM(R485:R488)</f>
        <v/>
      </c>
      <c r="S484" s="260">
        <f>SUM(S485:S488)</f>
        <v/>
      </c>
      <c r="T484" s="202">
        <f>SUM(T485:T488)</f>
        <v/>
      </c>
      <c r="U484" s="260">
        <f>SUM(U485:U488)</f>
        <v/>
      </c>
      <c r="V484" s="262">
        <f>SUM(V485:V488)</f>
        <v/>
      </c>
      <c r="W484" s="260">
        <f>IF(L484-N484-U484-V484=0,"","Error")</f>
        <v/>
      </c>
    </row>
    <row r="485" ht="26" customHeight="1">
      <c r="A485" s="23" t="n"/>
      <c r="B485" s="18" t="n"/>
      <c r="C485" s="129" t="n"/>
      <c r="D485" s="34" t="inlineStr">
        <is>
          <t>កម្រៃចុះបញ្ចិកាប្រតិវេទន៍គយនាំចេញនាំចូលនិងឆ្លងកាត់ (មាតិកាចាស់)</t>
        </is>
      </c>
      <c r="E485" s="87" t="inlineStr">
        <is>
          <t>CDF</t>
        </is>
      </c>
      <c r="F485" s="208" t="n"/>
      <c r="G485" s="209" t="n"/>
      <c r="H485" s="209" t="n"/>
      <c r="I485" s="209" t="n"/>
      <c r="J485" s="210" t="n"/>
      <c r="K485" s="208" t="n">
        <v>0</v>
      </c>
      <c r="L485" s="210">
        <f>K485+L398</f>
        <v/>
      </c>
      <c r="M485" s="208" t="n">
        <v>0</v>
      </c>
      <c r="N485" s="210">
        <f>M485+N398</f>
        <v/>
      </c>
      <c r="O485" s="208" t="n"/>
      <c r="P485" s="210">
        <f>O485+P398</f>
        <v/>
      </c>
      <c r="Q485" s="211">
        <f>N485+P485</f>
        <v/>
      </c>
      <c r="R485" s="208" t="n"/>
      <c r="S485" s="210">
        <f>R485+S398</f>
        <v/>
      </c>
      <c r="T485" s="208" t="n"/>
      <c r="U485" s="210">
        <f>T485+U398</f>
        <v/>
      </c>
      <c r="V485" s="212">
        <f>L485-N485-U485</f>
        <v/>
      </c>
      <c r="W485" s="210">
        <f>IF(L485-N485-U485-V485=0,"","Error")</f>
        <v/>
      </c>
    </row>
    <row r="486" ht="26" customHeight="1">
      <c r="A486" s="23" t="n"/>
      <c r="B486" s="18" t="n"/>
      <c r="C486" s="129" t="n"/>
      <c r="D48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486" s="64" t="inlineStr">
        <is>
          <t>CDL</t>
        </is>
      </c>
      <c r="F486" s="213" t="n"/>
      <c r="G486" s="214" t="n"/>
      <c r="H486" s="214" t="n"/>
      <c r="I486" s="214" t="n"/>
      <c r="J486" s="215" t="n"/>
      <c r="K486" s="213" t="n">
        <v>128000</v>
      </c>
      <c r="L486" s="215">
        <f>K486+L399</f>
        <v/>
      </c>
      <c r="M486" s="213" t="n">
        <v>0</v>
      </c>
      <c r="N486" s="215">
        <f>M486+N399</f>
        <v/>
      </c>
      <c r="O486" s="213" t="n"/>
      <c r="P486" s="215">
        <f>O486+P399</f>
        <v/>
      </c>
      <c r="Q486" s="216">
        <f>N486+P486</f>
        <v/>
      </c>
      <c r="R486" s="213" t="n"/>
      <c r="S486" s="215">
        <f>R486+S399</f>
        <v/>
      </c>
      <c r="T486" s="213" t="n"/>
      <c r="U486" s="215">
        <f>T486+U399</f>
        <v/>
      </c>
      <c r="V486" s="217">
        <f>L486-N486-U486</f>
        <v/>
      </c>
      <c r="W486" s="215">
        <f>IF(L486-N486-U486-V486=0,"","Error")</f>
        <v/>
      </c>
    </row>
    <row r="487" ht="26" customHeight="1">
      <c r="A487" s="23" t="n"/>
      <c r="B487" s="18" t="n"/>
      <c r="C487" s="129" t="n"/>
      <c r="D48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487" s="64" t="inlineStr">
        <is>
          <t>CDO</t>
        </is>
      </c>
      <c r="F487" s="213" t="n"/>
      <c r="G487" s="214" t="n"/>
      <c r="H487" s="214" t="n"/>
      <c r="I487" s="214" t="n"/>
      <c r="J487" s="215" t="n"/>
      <c r="K487" s="213" t="n">
        <v>0</v>
      </c>
      <c r="L487" s="215">
        <f>K487+L400</f>
        <v/>
      </c>
      <c r="M487" s="213" t="n">
        <v>0</v>
      </c>
      <c r="N487" s="215">
        <f>M487+N400</f>
        <v/>
      </c>
      <c r="O487" s="213" t="n"/>
      <c r="P487" s="215">
        <f>O487+P400</f>
        <v/>
      </c>
      <c r="Q487" s="216">
        <f>N487+P487</f>
        <v/>
      </c>
      <c r="R487" s="213" t="n"/>
      <c r="S487" s="215">
        <f>R487+S400</f>
        <v/>
      </c>
      <c r="T487" s="213" t="n"/>
      <c r="U487" s="215">
        <f>T487+U400</f>
        <v/>
      </c>
      <c r="V487" s="217">
        <f>L487-N487-U487</f>
        <v/>
      </c>
      <c r="W487" s="215">
        <f>IF(L487-N487-U487-V487=0,"","Error")</f>
        <v/>
      </c>
    </row>
    <row r="488" ht="14" customHeight="1" thickBot="1">
      <c r="A488" s="23" t="n"/>
      <c r="B488" s="18" t="n"/>
      <c r="C488" s="129" t="n"/>
      <c r="D488" s="33" t="inlineStr">
        <is>
          <t>ប្រតិវេទន៍គយទំនិញឆ្លងកាត់</t>
        </is>
      </c>
      <c r="E488" s="65" t="inlineStr">
        <is>
          <t>CDT</t>
        </is>
      </c>
      <c r="F488" s="218" t="n"/>
      <c r="G488" s="219" t="n"/>
      <c r="H488" s="219" t="n"/>
      <c r="I488" s="219" t="n"/>
      <c r="J488" s="220" t="n"/>
      <c r="K488" s="218" t="n">
        <v>0</v>
      </c>
      <c r="L488" s="220">
        <f>K488+L401</f>
        <v/>
      </c>
      <c r="M488" s="218" t="n">
        <v>0</v>
      </c>
      <c r="N488" s="220">
        <f>M488+N401</f>
        <v/>
      </c>
      <c r="O488" s="218" t="n"/>
      <c r="P488" s="220">
        <f>O488+P401</f>
        <v/>
      </c>
      <c r="Q488" s="221">
        <f>N488+P488</f>
        <v/>
      </c>
      <c r="R488" s="218" t="n"/>
      <c r="S488" s="220">
        <f>R488+S401</f>
        <v/>
      </c>
      <c r="T488" s="218" t="n"/>
      <c r="U488" s="220">
        <f>T488+U401</f>
        <v/>
      </c>
      <c r="V488" s="222">
        <f>L488-N488-U488</f>
        <v/>
      </c>
      <c r="W488" s="220">
        <f>IF(L488-N488-U488-V488=0,"","Error")</f>
        <v/>
      </c>
    </row>
    <row r="489" ht="14" customHeight="1" thickBot="1">
      <c r="A489" s="23" t="n"/>
      <c r="B489" s="18" t="n"/>
      <c r="C489" s="129" t="n"/>
      <c r="D489" s="88" t="inlineStr">
        <is>
          <t>សរុបកម្រៃបែបបទគយ</t>
        </is>
      </c>
      <c r="E489" s="89" t="inlineStr">
        <is>
          <t>CPF</t>
        </is>
      </c>
      <c r="F489" s="118" t="n"/>
      <c r="G489" s="119">
        <f>SUM(G490:G494)</f>
        <v/>
      </c>
      <c r="H489" s="119">
        <f>SUM(H490:H494)</f>
        <v/>
      </c>
      <c r="I489" s="119">
        <f>SUM(I490:I494)</f>
        <v/>
      </c>
      <c r="J489" s="120">
        <f>SUM(J490:J494)</f>
        <v/>
      </c>
      <c r="K489" s="118" t="n">
        <v>0</v>
      </c>
      <c r="L489" s="120">
        <f>SUM(L490:L494)</f>
        <v/>
      </c>
      <c r="M489" s="118" t="n">
        <v>0</v>
      </c>
      <c r="N489" s="120">
        <f>SUM(N490:N494)</f>
        <v/>
      </c>
      <c r="O489" s="118">
        <f>SUM(O490:O494)</f>
        <v/>
      </c>
      <c r="P489" s="120">
        <f>SUM(P490:P494)</f>
        <v/>
      </c>
      <c r="Q489" s="121">
        <f>SUM(Q490:Q494)</f>
        <v/>
      </c>
      <c r="R489" s="118">
        <f>SUM(R490:R494)</f>
        <v/>
      </c>
      <c r="S489" s="120">
        <f>SUM(S490:S494)</f>
        <v/>
      </c>
      <c r="T489" s="118">
        <f>SUM(T490:T494)</f>
        <v/>
      </c>
      <c r="U489" s="120">
        <f>SUM(U490:U494)</f>
        <v/>
      </c>
      <c r="V489" s="122">
        <f>SUM(V490:V494)</f>
        <v/>
      </c>
      <c r="W489" s="120">
        <f>IF(L489-N489-U489-V489=0,"","Error")</f>
        <v/>
      </c>
    </row>
    <row r="490" ht="13" customHeight="1">
      <c r="A490" s="23" t="n"/>
      <c r="B490" s="18" t="n"/>
      <c r="C490" s="129" t="n"/>
      <c r="D49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490" s="86" t="inlineStr">
        <is>
          <t>PFC</t>
        </is>
      </c>
      <c r="F490" s="223" t="n"/>
      <c r="G490" s="224" t="n"/>
      <c r="H490" s="224" t="n"/>
      <c r="I490" s="224" t="n"/>
      <c r="J490" s="225" t="n"/>
      <c r="K490" s="223" t="n">
        <v>0</v>
      </c>
      <c r="L490" s="225">
        <f>K490+L403</f>
        <v/>
      </c>
      <c r="M490" s="223" t="n">
        <v>0</v>
      </c>
      <c r="N490" s="225">
        <f>M490+N403</f>
        <v/>
      </c>
      <c r="O490" s="223" t="n"/>
      <c r="P490" s="225">
        <f>O490+P403</f>
        <v/>
      </c>
      <c r="Q490" s="226">
        <f>N490+P490</f>
        <v/>
      </c>
      <c r="R490" s="223" t="n"/>
      <c r="S490" s="225">
        <f>R490+S403</f>
        <v/>
      </c>
      <c r="T490" s="223" t="n"/>
      <c r="U490" s="225">
        <f>T490+U403</f>
        <v/>
      </c>
      <c r="V490" s="227">
        <f>L490-N490-U490</f>
        <v/>
      </c>
      <c r="W490" s="225">
        <f>IF(L490-N490-U490-V490=0,"","Error")</f>
        <v/>
      </c>
    </row>
    <row r="491" ht="26" customHeight="1">
      <c r="A491" s="23" t="n"/>
      <c r="B491" s="18" t="n"/>
      <c r="C491" s="129" t="n"/>
      <c r="D49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491" s="59" t="inlineStr">
        <is>
          <t>PFL</t>
        </is>
      </c>
      <c r="F491" s="192" t="n"/>
      <c r="G491" s="193" t="n"/>
      <c r="H491" s="193" t="n"/>
      <c r="I491" s="193" t="n"/>
      <c r="J491" s="194" t="n"/>
      <c r="K491" s="192" t="n">
        <v>0</v>
      </c>
      <c r="L491" s="194">
        <f>K491+L404</f>
        <v/>
      </c>
      <c r="M491" s="192" t="n">
        <v>0</v>
      </c>
      <c r="N491" s="194">
        <f>M491+N404</f>
        <v/>
      </c>
      <c r="O491" s="192" t="n"/>
      <c r="P491" s="194">
        <f>O491+P404</f>
        <v/>
      </c>
      <c r="Q491" s="195">
        <f>N491+P491</f>
        <v/>
      </c>
      <c r="R491" s="192" t="n"/>
      <c r="S491" s="194">
        <f>R491+S404</f>
        <v/>
      </c>
      <c r="T491" s="192" t="n"/>
      <c r="U491" s="194">
        <f>T491+U404</f>
        <v/>
      </c>
      <c r="V491" s="196">
        <f>L491-N491-U491</f>
        <v/>
      </c>
      <c r="W491" s="194">
        <f>IF(L491-N491-U491-V491=0,"","Error")</f>
        <v/>
      </c>
    </row>
    <row r="492" ht="39" customHeight="1">
      <c r="A492" s="23" t="n"/>
      <c r="B492" s="18" t="n"/>
      <c r="C492" s="129" t="n"/>
      <c r="D49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492" s="67" t="inlineStr">
        <is>
          <t>PFN</t>
        </is>
      </c>
      <c r="F492" s="228" t="n"/>
      <c r="G492" s="229" t="n"/>
      <c r="H492" s="229" t="n"/>
      <c r="I492" s="229" t="n"/>
      <c r="J492" s="230" t="n"/>
      <c r="K492" s="228" t="n">
        <v>0</v>
      </c>
      <c r="L492" s="230">
        <f>K492+L405</f>
        <v/>
      </c>
      <c r="M492" s="228" t="n">
        <v>0</v>
      </c>
      <c r="N492" s="230">
        <f>M492+N405</f>
        <v/>
      </c>
      <c r="O492" s="228" t="n"/>
      <c r="P492" s="230">
        <f>O492+P405</f>
        <v/>
      </c>
      <c r="Q492" s="231">
        <f>N492+P492</f>
        <v/>
      </c>
      <c r="R492" s="228" t="n"/>
      <c r="S492" s="230">
        <f>R492+S405</f>
        <v/>
      </c>
      <c r="T492" s="228" t="n"/>
      <c r="U492" s="230">
        <f>T492+U405</f>
        <v/>
      </c>
      <c r="V492" s="232">
        <f>L492-N492-U492</f>
        <v/>
      </c>
      <c r="W492" s="230">
        <f>IF(L492-N492-U492-V492=0,"","Error")</f>
        <v/>
      </c>
    </row>
    <row r="493" ht="26" customHeight="1">
      <c r="A493" s="23" t="n"/>
      <c r="B493" s="18" t="n"/>
      <c r="C493" s="129" t="n"/>
      <c r="D49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493" s="68" t="inlineStr">
        <is>
          <t>PFF</t>
        </is>
      </c>
      <c r="F493" s="233" t="n"/>
      <c r="G493" s="234" t="n"/>
      <c r="H493" s="234" t="n"/>
      <c r="I493" s="234" t="n"/>
      <c r="J493" s="235" t="n"/>
      <c r="K493" s="233" t="n">
        <v>0</v>
      </c>
      <c r="L493" s="235">
        <f>K493+L406</f>
        <v/>
      </c>
      <c r="M493" s="233" t="n">
        <v>0</v>
      </c>
      <c r="N493" s="235">
        <f>M493+N406</f>
        <v/>
      </c>
      <c r="O493" s="233" t="n"/>
      <c r="P493" s="235">
        <f>O493+P406</f>
        <v/>
      </c>
      <c r="Q493" s="236">
        <f>N493+P493</f>
        <v/>
      </c>
      <c r="R493" s="233" t="n"/>
      <c r="S493" s="235">
        <f>R493+S406</f>
        <v/>
      </c>
      <c r="T493" s="233" t="n"/>
      <c r="U493" s="235">
        <f>T493+U406</f>
        <v/>
      </c>
      <c r="V493" s="237">
        <f>L493-N493-U493</f>
        <v/>
      </c>
      <c r="W493" s="235">
        <f>IF(L493-N493-U493-V493=0,"","Error")</f>
        <v/>
      </c>
    </row>
    <row r="494" ht="39" customHeight="1">
      <c r="A494" s="23" t="n"/>
      <c r="B494" s="18" t="n"/>
      <c r="C494" s="129" t="n"/>
      <c r="D49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494" s="60" t="inlineStr">
        <is>
          <t>PFP</t>
        </is>
      </c>
      <c r="F494" s="150" t="n"/>
      <c r="G494" s="151" t="n"/>
      <c r="H494" s="151" t="n"/>
      <c r="I494" s="151" t="n"/>
      <c r="J494" s="152" t="n"/>
      <c r="K494" s="150" t="n">
        <v>0</v>
      </c>
      <c r="L494" s="152">
        <f>K494+L407</f>
        <v/>
      </c>
      <c r="M494" s="150" t="n">
        <v>0</v>
      </c>
      <c r="N494" s="152">
        <f>M494+N407</f>
        <v/>
      </c>
      <c r="O494" s="150" t="n"/>
      <c r="P494" s="152">
        <f>O494+P407</f>
        <v/>
      </c>
      <c r="Q494" s="153">
        <f>N494+P494</f>
        <v/>
      </c>
      <c r="R494" s="150" t="n"/>
      <c r="S494" s="152">
        <f>R494+S407</f>
        <v/>
      </c>
      <c r="T494" s="150" t="n"/>
      <c r="U494" s="152">
        <f>T494+U407</f>
        <v/>
      </c>
      <c r="V494" s="154">
        <f>L494-N494-U494</f>
        <v/>
      </c>
      <c r="W494" s="152">
        <f>IF(L494-N494-U494-V494=0,"","Error")</f>
        <v/>
      </c>
    </row>
    <row r="495" ht="13" customHeight="1">
      <c r="A495" s="23" t="n"/>
      <c r="B495" s="18" t="n"/>
      <c r="C495" s="129" t="n"/>
      <c r="D495" s="12" t="inlineStr">
        <is>
          <t>កម្រៃប័ណ្ណសម្គាល់មធ្យោបាយដឹកជញ្ជូន</t>
        </is>
      </c>
      <c r="E495" s="59" t="inlineStr">
        <is>
          <t>TID</t>
        </is>
      </c>
      <c r="F495" s="192" t="n"/>
      <c r="G495" s="193" t="n"/>
      <c r="H495" s="193" t="n"/>
      <c r="I495" s="193" t="n"/>
      <c r="J495" s="194" t="n"/>
      <c r="K495" s="192" t="n">
        <v>0</v>
      </c>
      <c r="L495" s="194">
        <f>K495+L408</f>
        <v/>
      </c>
      <c r="M495" s="192" t="n">
        <v>0</v>
      </c>
      <c r="N495" s="194">
        <f>M495+N408</f>
        <v/>
      </c>
      <c r="O495" s="192" t="n"/>
      <c r="P495" s="194">
        <f>O495+P408</f>
        <v/>
      </c>
      <c r="Q495" s="195">
        <f>N495+P495</f>
        <v/>
      </c>
      <c r="R495" s="192" t="n"/>
      <c r="S495" s="194">
        <f>R495+S408</f>
        <v/>
      </c>
      <c r="T495" s="192" t="n"/>
      <c r="U495" s="194">
        <f>T495+U408</f>
        <v/>
      </c>
      <c r="V495" s="196">
        <f>L495-N495-U495</f>
        <v/>
      </c>
      <c r="W495" s="194">
        <f>IF(L495-N495-U495-V495=0,"","Error")</f>
        <v/>
      </c>
    </row>
    <row r="496" ht="27" customHeight="1" thickBot="1">
      <c r="A496" s="23" t="n"/>
      <c r="B496" s="24" t="n"/>
      <c r="C496" s="140" t="n"/>
      <c r="D49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496" s="69" t="inlineStr">
        <is>
          <t>VAF</t>
        </is>
      </c>
      <c r="F496" s="238" t="n"/>
      <c r="G496" s="239" t="n"/>
      <c r="H496" s="239" t="n"/>
      <c r="I496" s="239" t="n"/>
      <c r="J496" s="240" t="n"/>
      <c r="K496" s="238" t="n">
        <v>0</v>
      </c>
      <c r="L496" s="240">
        <f>K496+L409</f>
        <v/>
      </c>
      <c r="M496" s="238" t="n">
        <v>0</v>
      </c>
      <c r="N496" s="240">
        <f>M496+N409</f>
        <v/>
      </c>
      <c r="O496" s="238" t="n"/>
      <c r="P496" s="240">
        <f>O496+P409</f>
        <v/>
      </c>
      <c r="Q496" s="241">
        <f>N496+P496</f>
        <v/>
      </c>
      <c r="R496" s="238" t="n"/>
      <c r="S496" s="240">
        <f>R496+S409</f>
        <v/>
      </c>
      <c r="T496" s="238" t="n"/>
      <c r="U496" s="240">
        <f>T496+U409</f>
        <v/>
      </c>
      <c r="V496" s="242">
        <f>L496-N496-U496</f>
        <v/>
      </c>
      <c r="W496" s="240">
        <f>IF(L496-N496-U496-V496=0,"","Error")</f>
        <v/>
      </c>
    </row>
    <row r="497" ht="14" customHeight="1" thickBot="1">
      <c r="A497" s="23" t="n"/>
      <c r="B497" s="25" t="inlineStr">
        <is>
          <t>7304</t>
        </is>
      </c>
      <c r="C497" s="126" t="n">
        <v>73048</v>
      </c>
      <c r="D497" s="128" t="inlineStr">
        <is>
          <t>សរុបផលពីសេវាផ្សេងៗ</t>
        </is>
      </c>
      <c r="E497" s="89" t="n"/>
      <c r="F497" s="118" t="n"/>
      <c r="G497" s="119">
        <f>G498+G499+G505+G506</f>
        <v/>
      </c>
      <c r="H497" s="119">
        <f>H498+H499+H505+H506</f>
        <v/>
      </c>
      <c r="I497" s="119">
        <f>I498+I499+I505+I506</f>
        <v/>
      </c>
      <c r="J497" s="120">
        <f>J498+J499+J505+J506</f>
        <v/>
      </c>
      <c r="K497" s="118">
        <f>K498+K499+K505+K506</f>
        <v/>
      </c>
      <c r="L497" s="120">
        <f>L498+L499+L505+L506</f>
        <v/>
      </c>
      <c r="M497" s="118">
        <f>M498+M499+M505+M506</f>
        <v/>
      </c>
      <c r="N497" s="120">
        <f>N498+N499+N505+N506</f>
        <v/>
      </c>
      <c r="O497" s="118">
        <f>O498+O499+O505+O506</f>
        <v/>
      </c>
      <c r="P497" s="120">
        <f>P498+P499+P505+P506</f>
        <v/>
      </c>
      <c r="Q497" s="121">
        <f>Q498+Q499+Q505+Q506</f>
        <v/>
      </c>
      <c r="R497" s="118">
        <f>R498+R499+R505+R506</f>
        <v/>
      </c>
      <c r="S497" s="120">
        <f>S498+S499+S505+S506</f>
        <v/>
      </c>
      <c r="T497" s="118">
        <f>T498+T499+T505+T506</f>
        <v/>
      </c>
      <c r="U497" s="120">
        <f>U498+U499+U505+U506</f>
        <v/>
      </c>
      <c r="V497" s="122">
        <f>V498+V499+V505+V506</f>
        <v/>
      </c>
      <c r="W497" s="120">
        <f>IF(L497-N497-U497-V497=0,"","Error")</f>
        <v/>
      </c>
    </row>
    <row r="498" ht="14" customHeight="1" thickBot="1">
      <c r="A498" s="23" t="n"/>
      <c r="B498" s="18" t="n"/>
      <c r="C498" s="129" t="n"/>
      <c r="D498" s="32" t="inlineStr">
        <is>
          <t>កម្រៃផ្តល់សេវាតាមវិធានបញ្ជាក់ជាមុន</t>
        </is>
      </c>
      <c r="E498" s="70" t="inlineStr">
        <is>
          <t>ARF</t>
        </is>
      </c>
      <c r="F498" s="243" t="n"/>
      <c r="G498" s="244" t="n"/>
      <c r="H498" s="244" t="n"/>
      <c r="I498" s="244" t="n"/>
      <c r="J498" s="245" t="n"/>
      <c r="K498" s="243" t="n">
        <v>0</v>
      </c>
      <c r="L498" s="245">
        <f>K498+L411</f>
        <v/>
      </c>
      <c r="M498" s="243" t="n">
        <v>0</v>
      </c>
      <c r="N498" s="245">
        <f>M498+N411</f>
        <v/>
      </c>
      <c r="O498" s="243" t="n"/>
      <c r="P498" s="245">
        <f>O498+P411</f>
        <v/>
      </c>
      <c r="Q498" s="246">
        <f>N498+P498</f>
        <v/>
      </c>
      <c r="R498" s="243" t="n"/>
      <c r="S498" s="245">
        <f>R498+S411</f>
        <v/>
      </c>
      <c r="T498" s="243" t="n"/>
      <c r="U498" s="245">
        <f>T498+U411</f>
        <v/>
      </c>
      <c r="V498" s="247">
        <f>L498-N498-U498</f>
        <v/>
      </c>
      <c r="W498" s="245">
        <f>IF(L498-N498-U498-V498=0,"","Error")</f>
        <v/>
      </c>
    </row>
    <row r="499" ht="14" customHeight="1" thickBot="1">
      <c r="A499" s="23" t="n"/>
      <c r="B499" s="18" t="n"/>
      <c r="C499" s="129" t="n"/>
      <c r="D499" s="31" t="inlineStr">
        <is>
          <t>សរុបកម្រៃការងារក្រៅការិយាល័យគយ</t>
        </is>
      </c>
      <c r="E499" s="66" t="inlineStr">
        <is>
          <t>OOD</t>
        </is>
      </c>
      <c r="F499" s="248" t="n"/>
      <c r="G499" s="249">
        <f>SUM(G500:G504)</f>
        <v/>
      </c>
      <c r="H499" s="249">
        <f>SUM(H500:H504)</f>
        <v/>
      </c>
      <c r="I499" s="249">
        <f>SUM(I500:I504)</f>
        <v/>
      </c>
      <c r="J499" s="204">
        <f>SUM(J500:J504)</f>
        <v/>
      </c>
      <c r="K499" s="248" t="n">
        <v>0</v>
      </c>
      <c r="L499" s="204">
        <f>SUM(L500:L504)</f>
        <v/>
      </c>
      <c r="M499" s="248" t="n">
        <v>0</v>
      </c>
      <c r="N499" s="204">
        <f>SUM(N500:N504)</f>
        <v/>
      </c>
      <c r="O499" s="248">
        <f>SUM(O500:O504)</f>
        <v/>
      </c>
      <c r="P499" s="204">
        <f>SUM(P500:P504)</f>
        <v/>
      </c>
      <c r="Q499" s="206">
        <f>SUM(Q500:Q504)</f>
        <v/>
      </c>
      <c r="R499" s="248">
        <f>SUM(R500:R504)</f>
        <v/>
      </c>
      <c r="S499" s="204">
        <f>SUM(S500:S504)</f>
        <v/>
      </c>
      <c r="T499" s="248">
        <f>SUM(T500:T504)</f>
        <v/>
      </c>
      <c r="U499" s="204">
        <f>SUM(U500:U504)</f>
        <v/>
      </c>
      <c r="V499" s="250">
        <f>L499-N499-U499</f>
        <v/>
      </c>
      <c r="W499" s="204">
        <f>IF(L499-N499-U499-V499=0,"","Error")</f>
        <v/>
      </c>
    </row>
    <row r="500" ht="13" customHeight="1">
      <c r="A500" s="23" t="n"/>
      <c r="B500" s="18" t="n"/>
      <c r="C500" s="129" t="n"/>
      <c r="D50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500" s="59" t="inlineStr">
        <is>
          <t>CII</t>
        </is>
      </c>
      <c r="F500" s="192" t="n"/>
      <c r="G500" s="193" t="n"/>
      <c r="H500" s="193" t="n"/>
      <c r="I500" s="193" t="n"/>
      <c r="J500" s="194" t="n"/>
      <c r="K500" s="192" t="n">
        <v>0</v>
      </c>
      <c r="L500" s="194">
        <f>K500+L413</f>
        <v/>
      </c>
      <c r="M500" s="192" t="n">
        <v>0</v>
      </c>
      <c r="N500" s="194">
        <f>M500+N413</f>
        <v/>
      </c>
      <c r="O500" s="192" t="n"/>
      <c r="P500" s="194">
        <f>O500+P413</f>
        <v/>
      </c>
      <c r="Q500" s="195">
        <f>N500+P500</f>
        <v/>
      </c>
      <c r="R500" s="192" t="n"/>
      <c r="S500" s="194">
        <f>R500+S413</f>
        <v/>
      </c>
      <c r="T500" s="192" t="n"/>
      <c r="U500" s="194">
        <f>T500+U413</f>
        <v/>
      </c>
      <c r="V500" s="196">
        <f>L500-N500-U500</f>
        <v/>
      </c>
      <c r="W500" s="194">
        <f>IF(L500-N500-U500-V500=0,"","Error")</f>
        <v/>
      </c>
    </row>
    <row r="501" ht="13" customHeight="1">
      <c r="A501" s="23" t="n"/>
      <c r="B501" s="18" t="n"/>
      <c r="C501" s="129" t="n"/>
      <c r="D50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501" s="60" t="inlineStr">
        <is>
          <t>CIO</t>
        </is>
      </c>
      <c r="F501" s="150" t="n"/>
      <c r="G501" s="151" t="n"/>
      <c r="H501" s="151" t="n"/>
      <c r="I501" s="151" t="n"/>
      <c r="J501" s="152" t="n"/>
      <c r="K501" s="150" t="n">
        <v>0</v>
      </c>
      <c r="L501" s="152">
        <f>K501+L414</f>
        <v/>
      </c>
      <c r="M501" s="150" t="n">
        <v>0</v>
      </c>
      <c r="N501" s="152">
        <f>M501+N414</f>
        <v/>
      </c>
      <c r="O501" s="150" t="n"/>
      <c r="P501" s="152">
        <f>O501+P414</f>
        <v/>
      </c>
      <c r="Q501" s="153">
        <f>N501+P501</f>
        <v/>
      </c>
      <c r="R501" s="150" t="n"/>
      <c r="S501" s="152">
        <f>R501+S414</f>
        <v/>
      </c>
      <c r="T501" s="150" t="n"/>
      <c r="U501" s="152">
        <f>T501+U414</f>
        <v/>
      </c>
      <c r="V501" s="154">
        <f>L501-N501-U501</f>
        <v/>
      </c>
      <c r="W501" s="152">
        <f>IF(L501-N501-U501-V501=0,"","Error")</f>
        <v/>
      </c>
    </row>
    <row r="502" ht="13" customHeight="1">
      <c r="A502" s="23" t="n"/>
      <c r="B502" s="18" t="n"/>
      <c r="C502" s="129" t="n"/>
      <c r="D50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502" s="60" t="inlineStr">
        <is>
          <t>NII</t>
        </is>
      </c>
      <c r="F502" s="150" t="n"/>
      <c r="G502" s="151" t="n"/>
      <c r="H502" s="151" t="n"/>
      <c r="I502" s="151" t="n"/>
      <c r="J502" s="152" t="n"/>
      <c r="K502" s="150" t="n">
        <v>0</v>
      </c>
      <c r="L502" s="152">
        <f>K502+L415</f>
        <v/>
      </c>
      <c r="M502" s="150" t="n">
        <v>0</v>
      </c>
      <c r="N502" s="152">
        <f>M502+N415</f>
        <v/>
      </c>
      <c r="O502" s="150" t="n"/>
      <c r="P502" s="152">
        <f>O502+P415</f>
        <v/>
      </c>
      <c r="Q502" s="153">
        <f>N502+P502</f>
        <v/>
      </c>
      <c r="R502" s="150" t="n"/>
      <c r="S502" s="152">
        <f>R502+S415</f>
        <v/>
      </c>
      <c r="T502" s="150" t="n"/>
      <c r="U502" s="152">
        <f>T502+U415</f>
        <v/>
      </c>
      <c r="V502" s="154">
        <f>L502-N502-U502</f>
        <v/>
      </c>
      <c r="W502" s="152">
        <f>IF(L502-N502-U502-V502=0,"","Error")</f>
        <v/>
      </c>
    </row>
    <row r="503" ht="13" customHeight="1">
      <c r="A503" s="23" t="n"/>
      <c r="B503" s="18" t="n"/>
      <c r="C503" s="129" t="n"/>
      <c r="D50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503" s="60" t="inlineStr">
        <is>
          <t>NIO</t>
        </is>
      </c>
      <c r="F503" s="150" t="n"/>
      <c r="G503" s="151" t="n"/>
      <c r="H503" s="151" t="n"/>
      <c r="I503" s="151" t="n"/>
      <c r="J503" s="152" t="n"/>
      <c r="K503" s="150" t="n">
        <v>0</v>
      </c>
      <c r="L503" s="152">
        <f>K503+L416</f>
        <v/>
      </c>
      <c r="M503" s="150" t="n">
        <v>0</v>
      </c>
      <c r="N503" s="152">
        <f>M503+N416</f>
        <v/>
      </c>
      <c r="O503" s="150" t="n"/>
      <c r="P503" s="152">
        <f>O503+P416</f>
        <v/>
      </c>
      <c r="Q503" s="153">
        <f>N503+P503</f>
        <v/>
      </c>
      <c r="R503" s="150" t="n"/>
      <c r="S503" s="152">
        <f>R503+S416</f>
        <v/>
      </c>
      <c r="T503" s="150" t="n"/>
      <c r="U503" s="152">
        <f>T503+U416</f>
        <v/>
      </c>
      <c r="V503" s="154">
        <f>L503-N503-U503</f>
        <v/>
      </c>
      <c r="W503" s="152">
        <f>IF(L503-N503-U503-V503=0,"","Error")</f>
        <v/>
      </c>
    </row>
    <row r="504" ht="13" customHeight="1">
      <c r="A504" s="23" t="n"/>
      <c r="B504" s="18" t="n"/>
      <c r="C504" s="129" t="n"/>
      <c r="D504" s="13" t="inlineStr">
        <is>
          <t xml:space="preserve">   កម្រៃអមទំនិញ</t>
        </is>
      </c>
      <c r="E504" s="71" t="inlineStr">
        <is>
          <t>CEF</t>
        </is>
      </c>
      <c r="F504" s="251" t="n"/>
      <c r="G504" s="252" t="n"/>
      <c r="H504" s="252" t="n"/>
      <c r="I504" s="252" t="n"/>
      <c r="J504" s="253" t="n"/>
      <c r="K504" s="251" t="n">
        <v>0</v>
      </c>
      <c r="L504" s="253">
        <f>K504+L417</f>
        <v/>
      </c>
      <c r="M504" s="251" t="n">
        <v>0</v>
      </c>
      <c r="N504" s="253">
        <f>M504+N417</f>
        <v/>
      </c>
      <c r="O504" s="251" t="n"/>
      <c r="P504" s="253">
        <f>O504+P417</f>
        <v/>
      </c>
      <c r="Q504" s="254">
        <f>N504+P504</f>
        <v/>
      </c>
      <c r="R504" s="251" t="n"/>
      <c r="S504" s="253">
        <f>R504+S417</f>
        <v/>
      </c>
      <c r="T504" s="251" t="n"/>
      <c r="U504" s="253">
        <f>T504+U417</f>
        <v/>
      </c>
      <c r="V504" s="255">
        <f>L504-N504-U504</f>
        <v/>
      </c>
      <c r="W504" s="253">
        <f>IF(L504-N504-U504-V504=0,"","Error")</f>
        <v/>
      </c>
    </row>
    <row r="505" ht="27" customHeight="1" thickBot="1">
      <c r="A505" s="23" t="n"/>
      <c r="B505" s="18" t="n"/>
      <c r="C505" s="129" t="n"/>
      <c r="D50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505" s="70" t="inlineStr">
        <is>
          <t>OTF</t>
        </is>
      </c>
      <c r="F505" s="243" t="n"/>
      <c r="G505" s="244" t="n"/>
      <c r="H505" s="244" t="n"/>
      <c r="I505" s="244" t="n"/>
      <c r="J505" s="245" t="n"/>
      <c r="K505" s="243" t="n">
        <v>0</v>
      </c>
      <c r="L505" s="245">
        <f>K505+L418</f>
        <v/>
      </c>
      <c r="M505" s="243" t="n">
        <v>0</v>
      </c>
      <c r="N505" s="245">
        <f>M505+N418</f>
        <v/>
      </c>
      <c r="O505" s="243" t="n"/>
      <c r="P505" s="245">
        <f>O505+P418</f>
        <v/>
      </c>
      <c r="Q505" s="246">
        <f>N505+P505</f>
        <v/>
      </c>
      <c r="R505" s="243" t="n"/>
      <c r="S505" s="245">
        <f>R505+S418</f>
        <v/>
      </c>
      <c r="T505" s="243" t="n"/>
      <c r="U505" s="245">
        <f>T505+U418</f>
        <v/>
      </c>
      <c r="V505" s="247">
        <f>L505-N505-U505</f>
        <v/>
      </c>
      <c r="W505" s="245">
        <f>IF(L505-N505-U505-V505=0,"","Error")</f>
        <v/>
      </c>
    </row>
    <row r="506" ht="14" customHeight="1" thickBot="1">
      <c r="A506" s="23" t="n"/>
      <c r="B506" s="18" t="n"/>
      <c r="C506" s="129" t="n"/>
      <c r="D506" s="31" t="inlineStr">
        <is>
          <t>សរុបការគ្រប់គ្រងការឆ្លងកាត់អន្តរជាតិ</t>
        </is>
      </c>
      <c r="E506" s="73" t="inlineStr">
        <is>
          <t>TRF</t>
        </is>
      </c>
      <c r="F506" s="248" t="n"/>
      <c r="G506" s="249">
        <f>SUM(G507:G513)</f>
        <v/>
      </c>
      <c r="H506" s="249">
        <f>SUM(H507:H513)</f>
        <v/>
      </c>
      <c r="I506" s="249">
        <f>SUM(I507:I513)</f>
        <v/>
      </c>
      <c r="J506" s="204">
        <f>SUM(J507:J513)</f>
        <v/>
      </c>
      <c r="K506" s="248" t="n">
        <v>0</v>
      </c>
      <c r="L506" s="204">
        <f>SUM(L507:L513)</f>
        <v/>
      </c>
      <c r="M506" s="248" t="n">
        <v>0</v>
      </c>
      <c r="N506" s="204">
        <f>SUM(N507:N513)</f>
        <v/>
      </c>
      <c r="O506" s="248">
        <f>SUM(O507:O513)</f>
        <v/>
      </c>
      <c r="P506" s="204">
        <f>SUM(P507:P513)</f>
        <v/>
      </c>
      <c r="Q506" s="206">
        <f>SUM(Q507:Q513)</f>
        <v/>
      </c>
      <c r="R506" s="248">
        <f>SUM(R507:R513)</f>
        <v/>
      </c>
      <c r="S506" s="204">
        <f>SUM(S507:S513)</f>
        <v/>
      </c>
      <c r="T506" s="248">
        <f>SUM(T507:T513)</f>
        <v/>
      </c>
      <c r="U506" s="204">
        <f>SUM(U507:U513)</f>
        <v/>
      </c>
      <c r="V506" s="250">
        <f>L506-N506-U506</f>
        <v/>
      </c>
      <c r="W506" s="204">
        <f>IF(L506-N506-U506-V506=0,"","Error")</f>
        <v/>
      </c>
    </row>
    <row r="507" ht="26" customHeight="1">
      <c r="A507" s="23" t="n"/>
      <c r="B507" s="18" t="n"/>
      <c r="C507" s="129" t="n"/>
      <c r="D50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507" s="74" t="inlineStr">
        <is>
          <t>TFT</t>
        </is>
      </c>
      <c r="F507" s="192" t="n"/>
      <c r="G507" s="193" t="n"/>
      <c r="H507" s="193" t="n"/>
      <c r="I507" s="193" t="n"/>
      <c r="J507" s="194" t="n"/>
      <c r="K507" s="192" t="n">
        <v>0</v>
      </c>
      <c r="L507" s="194">
        <f>K507+L420</f>
        <v/>
      </c>
      <c r="M507" s="192" t="n">
        <v>0</v>
      </c>
      <c r="N507" s="194">
        <f>M507+N420</f>
        <v/>
      </c>
      <c r="O507" s="192" t="n"/>
      <c r="P507" s="194">
        <f>O507+P420</f>
        <v/>
      </c>
      <c r="Q507" s="195">
        <f>N507+P507</f>
        <v/>
      </c>
      <c r="R507" s="192" t="n"/>
      <c r="S507" s="194">
        <f>R507+S420</f>
        <v/>
      </c>
      <c r="T507" s="192" t="n"/>
      <c r="U507" s="194">
        <f>T507+U420</f>
        <v/>
      </c>
      <c r="V507" s="196">
        <f>L507-N507-U507</f>
        <v/>
      </c>
      <c r="W507" s="194">
        <f>IF(L507-N507-U507-V507=0,"","Error")</f>
        <v/>
      </c>
    </row>
    <row r="508" ht="13" customHeight="1">
      <c r="A508" s="23" t="n"/>
      <c r="B508" s="18" t="n"/>
      <c r="C508" s="129" t="n"/>
      <c r="D50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508" s="75" t="inlineStr">
        <is>
          <t>TFF</t>
        </is>
      </c>
      <c r="F508" s="150" t="n"/>
      <c r="G508" s="151" t="n"/>
      <c r="H508" s="151" t="n"/>
      <c r="I508" s="151" t="n"/>
      <c r="J508" s="152" t="n"/>
      <c r="K508" s="150" t="n">
        <v>0</v>
      </c>
      <c r="L508" s="152">
        <f>K508+L421</f>
        <v/>
      </c>
      <c r="M508" s="150" t="n">
        <v>0</v>
      </c>
      <c r="N508" s="152">
        <f>M508+N421</f>
        <v/>
      </c>
      <c r="O508" s="150" t="n"/>
      <c r="P508" s="152">
        <f>O508+P421</f>
        <v/>
      </c>
      <c r="Q508" s="153">
        <f>N508+P508</f>
        <v/>
      </c>
      <c r="R508" s="150" t="n"/>
      <c r="S508" s="152">
        <f>R508+S421</f>
        <v/>
      </c>
      <c r="T508" s="150" t="n"/>
      <c r="U508" s="152">
        <f>T508+U421</f>
        <v/>
      </c>
      <c r="V508" s="154">
        <f>L508-N508-U508</f>
        <v/>
      </c>
      <c r="W508" s="152">
        <f>IF(L508-N508-U508-V508=0,"","Error")</f>
        <v/>
      </c>
    </row>
    <row r="509" ht="13" customHeight="1">
      <c r="A509" s="23" t="n"/>
      <c r="B509" s="18" t="n"/>
      <c r="C509" s="129" t="n"/>
      <c r="D509" s="12" t="inlineStr">
        <is>
          <t xml:space="preserve">   កម្រៃគ្រប់គ្រងការឆ្លងកាត់ទំនិញមិនផ្ទុកក្នុងកុងតឺន័រ</t>
        </is>
      </c>
      <c r="E509" s="75" t="inlineStr">
        <is>
          <t>TFN</t>
        </is>
      </c>
      <c r="F509" s="150" t="n"/>
      <c r="G509" s="151" t="n"/>
      <c r="H509" s="151" t="n"/>
      <c r="I509" s="151" t="n"/>
      <c r="J509" s="152" t="n"/>
      <c r="K509" s="150" t="n">
        <v>0</v>
      </c>
      <c r="L509" s="152">
        <f>K509+L422</f>
        <v/>
      </c>
      <c r="M509" s="150" t="n">
        <v>0</v>
      </c>
      <c r="N509" s="152">
        <f>M509+N422</f>
        <v/>
      </c>
      <c r="O509" s="150" t="n"/>
      <c r="P509" s="152">
        <f>O509+P422</f>
        <v/>
      </c>
      <c r="Q509" s="153">
        <f>N509+P509</f>
        <v/>
      </c>
      <c r="R509" s="150" t="n"/>
      <c r="S509" s="152">
        <f>R509+S422</f>
        <v/>
      </c>
      <c r="T509" s="150" t="n"/>
      <c r="U509" s="152">
        <f>T509+U422</f>
        <v/>
      </c>
      <c r="V509" s="154">
        <f>L509-N509-U509</f>
        <v/>
      </c>
      <c r="W509" s="152">
        <f>IF(L509-N509-U509-V509=0,"","Error")</f>
        <v/>
      </c>
    </row>
    <row r="510" ht="13" customHeight="1">
      <c r="A510" s="23" t="n"/>
      <c r="B510" s="18" t="n"/>
      <c r="C510" s="129" t="n"/>
      <c r="D510" s="12" t="inlineStr">
        <is>
          <t xml:space="preserve">   កម្រៃគ្រប់គ្រងការឆ្លងកាត់គោ ក្របី និងសេះរស់</t>
        </is>
      </c>
      <c r="E510" s="75" t="inlineStr">
        <is>
          <t>TFB</t>
        </is>
      </c>
      <c r="F510" s="150" t="n"/>
      <c r="G510" s="151" t="n"/>
      <c r="H510" s="151" t="n"/>
      <c r="I510" s="151" t="n"/>
      <c r="J510" s="152" t="n"/>
      <c r="K510" s="150" t="n">
        <v>0</v>
      </c>
      <c r="L510" s="152">
        <f>K510+L423</f>
        <v/>
      </c>
      <c r="M510" s="150" t="n">
        <v>0</v>
      </c>
      <c r="N510" s="152">
        <f>M510+N423</f>
        <v/>
      </c>
      <c r="O510" s="150" t="n"/>
      <c r="P510" s="152">
        <f>O510+P423</f>
        <v/>
      </c>
      <c r="Q510" s="153">
        <f>N510+P510</f>
        <v/>
      </c>
      <c r="R510" s="150" t="n"/>
      <c r="S510" s="152">
        <f>R510+S423</f>
        <v/>
      </c>
      <c r="T510" s="150" t="n"/>
      <c r="U510" s="152">
        <f>T510+U423</f>
        <v/>
      </c>
      <c r="V510" s="154">
        <f>L510-N510-U510</f>
        <v/>
      </c>
      <c r="W510" s="152">
        <f>IF(L510-N510-U510-V510=0,"","Error")</f>
        <v/>
      </c>
    </row>
    <row r="511" ht="13" customHeight="1">
      <c r="A511" s="23" t="n"/>
      <c r="B511" s="18" t="n"/>
      <c r="C511" s="129" t="n"/>
      <c r="D511" s="12" t="inlineStr">
        <is>
          <t xml:space="preserve">   កម្រៃគ្រប់គ្រងការឆ្លងកាត់ជ្រូក ចៀម និងពពែរស់</t>
        </is>
      </c>
      <c r="E511" s="75" t="inlineStr">
        <is>
          <t>TFS</t>
        </is>
      </c>
      <c r="F511" s="150" t="n"/>
      <c r="G511" s="151" t="n"/>
      <c r="H511" s="151" t="n"/>
      <c r="I511" s="151" t="n"/>
      <c r="J511" s="152" t="n"/>
      <c r="K511" s="150" t="n">
        <v>0</v>
      </c>
      <c r="L511" s="152">
        <f>K511+L424</f>
        <v/>
      </c>
      <c r="M511" s="150" t="n">
        <v>0</v>
      </c>
      <c r="N511" s="152">
        <f>M511+N424</f>
        <v/>
      </c>
      <c r="O511" s="150" t="n"/>
      <c r="P511" s="152">
        <f>O511+P424</f>
        <v/>
      </c>
      <c r="Q511" s="153">
        <f>N511+P511</f>
        <v/>
      </c>
      <c r="R511" s="150" t="n"/>
      <c r="S511" s="152">
        <f>R511+S424</f>
        <v/>
      </c>
      <c r="T511" s="150" t="n"/>
      <c r="U511" s="152">
        <f>T511+U424</f>
        <v/>
      </c>
      <c r="V511" s="154">
        <f>L511-N511-U511</f>
        <v/>
      </c>
      <c r="W511" s="152">
        <f>IF(L511-N511-U511-V511=0,"","Error")</f>
        <v/>
      </c>
    </row>
    <row r="512" ht="13" customHeight="1">
      <c r="A512" s="23" t="n"/>
      <c r="B512" s="18" t="n"/>
      <c r="C512" s="129" t="n"/>
      <c r="D512" s="12" t="inlineStr">
        <is>
          <t xml:space="preserve">   កម្រៃគ្រប់គ្រងការឆ្លងកាត់សត្វស្លាប (មាន់ ទា ...)</t>
        </is>
      </c>
      <c r="E512" s="75" t="inlineStr">
        <is>
          <t>TFP</t>
        </is>
      </c>
      <c r="F512" s="150" t="n"/>
      <c r="G512" s="151" t="n"/>
      <c r="H512" s="151" t="n"/>
      <c r="I512" s="151" t="n"/>
      <c r="J512" s="152" t="n"/>
      <c r="K512" s="150" t="n">
        <v>0</v>
      </c>
      <c r="L512" s="152">
        <f>K512+L425</f>
        <v/>
      </c>
      <c r="M512" s="150" t="n">
        <v>0</v>
      </c>
      <c r="N512" s="152">
        <f>M512+N425</f>
        <v/>
      </c>
      <c r="O512" s="150" t="n"/>
      <c r="P512" s="152">
        <f>O512+P425</f>
        <v/>
      </c>
      <c r="Q512" s="153">
        <f>N512+P512</f>
        <v/>
      </c>
      <c r="R512" s="150" t="n"/>
      <c r="S512" s="152">
        <f>R512+S425</f>
        <v/>
      </c>
      <c r="T512" s="150" t="n"/>
      <c r="U512" s="152">
        <f>T512+U425</f>
        <v/>
      </c>
      <c r="V512" s="154">
        <f>L512-N512-U512</f>
        <v/>
      </c>
      <c r="W512" s="152">
        <f>IF(L512-N512-U512-V512=0,"","Error")</f>
        <v/>
      </c>
    </row>
    <row r="513" ht="14" customHeight="1" thickBot="1">
      <c r="A513" s="23" t="n"/>
      <c r="B513" s="24" t="n"/>
      <c r="C513" s="140" t="n"/>
      <c r="D513" s="30" t="inlineStr">
        <is>
          <t xml:space="preserve">   កម្រៃគ្រប់គ្រងការឆ្លងកាត់ផលិតផលជលផល</t>
        </is>
      </c>
      <c r="E513" s="76" t="inlineStr">
        <is>
          <t>TFA</t>
        </is>
      </c>
      <c r="F513" s="238" t="n"/>
      <c r="G513" s="239" t="n"/>
      <c r="H513" s="239" t="n"/>
      <c r="I513" s="239" t="n"/>
      <c r="J513" s="240" t="n"/>
      <c r="K513" s="238" t="n">
        <v>0</v>
      </c>
      <c r="L513" s="240">
        <f>K513+L426</f>
        <v/>
      </c>
      <c r="M513" s="238" t="n">
        <v>0</v>
      </c>
      <c r="N513" s="240">
        <f>M513+N426</f>
        <v/>
      </c>
      <c r="O513" s="238" t="n"/>
      <c r="P513" s="240">
        <f>O513+P426</f>
        <v/>
      </c>
      <c r="Q513" s="241">
        <f>N513+P513</f>
        <v/>
      </c>
      <c r="R513" s="238" t="n"/>
      <c r="S513" s="240">
        <f>R513+S426</f>
        <v/>
      </c>
      <c r="T513" s="238" t="n"/>
      <c r="U513" s="240">
        <f>T513+U426</f>
        <v/>
      </c>
      <c r="V513" s="242">
        <f>L513-N513-U513</f>
        <v/>
      </c>
      <c r="W513" s="240">
        <f>IF(L513-N513-U513-V513=0,"","Error")</f>
        <v/>
      </c>
    </row>
    <row r="514" ht="14" customHeight="1" thickBot="1">
      <c r="A514" s="23" t="n"/>
      <c r="B514" s="136" t="n">
        <v>7306</v>
      </c>
      <c r="C514" s="139" t="n">
        <v>73066</v>
      </c>
      <c r="D514" s="138" t="inlineStr">
        <is>
          <t>សរុបចំណូលពីអាជ្ញាប័ណ្ណក្នុងស្រុក</t>
        </is>
      </c>
      <c r="E514" s="90" t="n"/>
      <c r="F514" s="118" t="n"/>
      <c r="G514" s="119">
        <f>SUM(G515:G519)</f>
        <v/>
      </c>
      <c r="H514" s="119">
        <f>SUM(H515:H519)</f>
        <v/>
      </c>
      <c r="I514" s="119">
        <f>SUM(I515:I519)</f>
        <v/>
      </c>
      <c r="J514" s="120">
        <f>SUM(J515:J519)</f>
        <v/>
      </c>
      <c r="K514" s="118">
        <f>SUM(K515:K519)</f>
        <v/>
      </c>
      <c r="L514" s="120">
        <f>SUM(L515:L519)</f>
        <v/>
      </c>
      <c r="M514" s="118">
        <f>SUM(M515:M519)</f>
        <v/>
      </c>
      <c r="N514" s="120">
        <f>SUM(N515:N519)</f>
        <v/>
      </c>
      <c r="O514" s="118">
        <f>SUM(O515:O519)</f>
        <v/>
      </c>
      <c r="P514" s="120">
        <f>SUM(P515:P519)</f>
        <v/>
      </c>
      <c r="Q514" s="121">
        <f>SUM(Q515:Q519)</f>
        <v/>
      </c>
      <c r="R514" s="118">
        <f>SUM(R515:R519)</f>
        <v/>
      </c>
      <c r="S514" s="120">
        <f>SUM(S515:S519)</f>
        <v/>
      </c>
      <c r="T514" s="118">
        <f>SUM(T515:T519)</f>
        <v/>
      </c>
      <c r="U514" s="120">
        <f>SUM(U515:U519)</f>
        <v/>
      </c>
      <c r="V514" s="122">
        <f>SUM(V515:V519)</f>
        <v/>
      </c>
      <c r="W514" s="120">
        <f>IF(L514-N514-U514-V514=0,"","Error")</f>
        <v/>
      </c>
    </row>
    <row r="515" ht="13" customHeight="1">
      <c r="A515" s="23" t="n"/>
      <c r="B515" s="18" t="n"/>
      <c r="C515" s="127" t="n"/>
      <c r="D515" s="137" t="inlineStr">
        <is>
          <t xml:space="preserve">   កម្រៃអាជ្ញាប័ណ្ណសន្និធិគយបណ្តោះអាសន្ន (មាតិកាចាស់)</t>
        </is>
      </c>
      <c r="E515" s="86" t="inlineStr">
        <is>
          <t>TSL</t>
        </is>
      </c>
      <c r="F515" s="192" t="n"/>
      <c r="G515" s="193" t="n"/>
      <c r="H515" s="193" t="n"/>
      <c r="I515" s="193" t="n"/>
      <c r="J515" s="194" t="n"/>
      <c r="K515" s="192" t="n">
        <v>0</v>
      </c>
      <c r="L515" s="194">
        <f>K515+L428</f>
        <v/>
      </c>
      <c r="M515" s="192" t="n">
        <v>0</v>
      </c>
      <c r="N515" s="194">
        <f>M515+N428</f>
        <v/>
      </c>
      <c r="O515" s="192" t="n"/>
      <c r="P515" s="194">
        <f>O515+P428</f>
        <v/>
      </c>
      <c r="Q515" s="195">
        <f>N515+P515</f>
        <v/>
      </c>
      <c r="R515" s="192" t="n"/>
      <c r="S515" s="194">
        <f>R515+S428</f>
        <v/>
      </c>
      <c r="T515" s="192" t="n"/>
      <c r="U515" s="194">
        <f>T515+U428</f>
        <v/>
      </c>
      <c r="V515" s="196">
        <f>L515-N515-U515</f>
        <v/>
      </c>
      <c r="W515" s="194">
        <f>IF(L515-N515-U515-V515=0,"","Error")</f>
        <v/>
      </c>
    </row>
    <row r="516" ht="26" customHeight="1">
      <c r="A516" s="23" t="n"/>
      <c r="B516" s="18" t="n"/>
      <c r="C516" s="127" t="n"/>
      <c r="D51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516" s="60" t="inlineStr">
        <is>
          <t>BTL</t>
        </is>
      </c>
      <c r="F516" s="150" t="n"/>
      <c r="G516" s="151" t="n"/>
      <c r="H516" s="151" t="n"/>
      <c r="I516" s="151" t="n"/>
      <c r="J516" s="152" t="n"/>
      <c r="K516" s="150" t="n">
        <v>0</v>
      </c>
      <c r="L516" s="152">
        <f>K516+L429</f>
        <v/>
      </c>
      <c r="M516" s="150" t="n">
        <v>0</v>
      </c>
      <c r="N516" s="152">
        <f>M516+N429</f>
        <v/>
      </c>
      <c r="O516" s="150" t="n"/>
      <c r="P516" s="152">
        <f>O516+P429</f>
        <v/>
      </c>
      <c r="Q516" s="153">
        <f>N516+P516</f>
        <v/>
      </c>
      <c r="R516" s="150" t="n"/>
      <c r="S516" s="152">
        <f>R516+S429</f>
        <v/>
      </c>
      <c r="T516" s="150" t="n"/>
      <c r="U516" s="152">
        <f>T516+U429</f>
        <v/>
      </c>
      <c r="V516" s="154">
        <f>L516-N516-U516</f>
        <v/>
      </c>
      <c r="W516" s="152">
        <f>IF(L516-N516-U516-V516=0,"","Error")</f>
        <v/>
      </c>
    </row>
    <row r="517" ht="13" customHeight="1">
      <c r="A517" s="23" t="n"/>
      <c r="B517" s="18" t="n"/>
      <c r="C517" s="127" t="n"/>
      <c r="D517" s="7" t="inlineStr">
        <is>
          <t xml:space="preserve">   កម្រៃការគ្រប់គ្រងប្រតិបត្តិការសន្និធិគយបណ្តោះអាសន្ន</t>
        </is>
      </c>
      <c r="E517" s="61" t="inlineStr">
        <is>
          <t>TSM</t>
        </is>
      </c>
      <c r="F517" s="197" t="n"/>
      <c r="G517" s="198" t="n"/>
      <c r="H517" s="198" t="n"/>
      <c r="I517" s="198" t="n"/>
      <c r="J517" s="199" t="n"/>
      <c r="K517" s="197" t="n">
        <v>0</v>
      </c>
      <c r="L517" s="199">
        <f>K517+L430</f>
        <v/>
      </c>
      <c r="M517" s="197" t="n">
        <v>0</v>
      </c>
      <c r="N517" s="199">
        <f>M517+N430</f>
        <v/>
      </c>
      <c r="O517" s="197" t="n"/>
      <c r="P517" s="199">
        <f>O517+P430</f>
        <v/>
      </c>
      <c r="Q517" s="200">
        <f>N517+P517</f>
        <v/>
      </c>
      <c r="R517" s="197" t="n"/>
      <c r="S517" s="199">
        <f>R517+S430</f>
        <v/>
      </c>
      <c r="T517" s="197" t="n"/>
      <c r="U517" s="199">
        <f>T517+U430</f>
        <v/>
      </c>
      <c r="V517" s="201">
        <f>L517-N517-U517</f>
        <v/>
      </c>
      <c r="W517" s="199">
        <f>IF(L517-N517-U517-V517=0,"","Error")</f>
        <v/>
      </c>
    </row>
    <row r="518" ht="13" customHeight="1">
      <c r="A518" s="23" t="n"/>
      <c r="B518" s="18" t="n"/>
      <c r="C518" s="127" t="n"/>
      <c r="D518" s="7" t="inlineStr">
        <is>
          <t xml:space="preserve">   កម្រៃការគ្រប់គ្រងប្រតិបត្តិការភណ្ឌាគារគយមានដែនកំណត់ </t>
        </is>
      </c>
      <c r="E518" s="61" t="inlineStr">
        <is>
          <t>BWM</t>
        </is>
      </c>
      <c r="F518" s="197" t="n"/>
      <c r="G518" s="198" t="n"/>
      <c r="H518" s="198" t="n"/>
      <c r="I518" s="198" t="n"/>
      <c r="J518" s="199" t="n"/>
      <c r="K518" s="197" t="n">
        <v>0</v>
      </c>
      <c r="L518" s="199">
        <f>K518+L431</f>
        <v/>
      </c>
      <c r="M518" s="197" t="n">
        <v>0</v>
      </c>
      <c r="N518" s="199">
        <f>M518+N431</f>
        <v/>
      </c>
      <c r="O518" s="197" t="n"/>
      <c r="P518" s="199">
        <f>O518+P431</f>
        <v/>
      </c>
      <c r="Q518" s="200">
        <f>N518+P518</f>
        <v/>
      </c>
      <c r="R518" s="197" t="n"/>
      <c r="S518" s="199">
        <f>R518+S431</f>
        <v/>
      </c>
      <c r="T518" s="197" t="n"/>
      <c r="U518" s="199">
        <f>T518+U431</f>
        <v/>
      </c>
      <c r="V518" s="201">
        <f>L518-N518-U518</f>
        <v/>
      </c>
      <c r="W518" s="199">
        <f>IF(L518-N518-U518-V518=0,"","Error")</f>
        <v/>
      </c>
    </row>
    <row r="519" ht="14" customHeight="1" thickBot="1">
      <c r="A519" s="23" t="n"/>
      <c r="B519" s="24" t="n"/>
      <c r="C519" s="130" t="n"/>
      <c r="D519" s="28" t="inlineStr">
        <is>
          <t xml:space="preserve">   កម្រៃអាជ្ញាប័ណ្ណជើងសាគយ</t>
        </is>
      </c>
      <c r="E519" s="69" t="inlineStr">
        <is>
          <t>CBL</t>
        </is>
      </c>
      <c r="F519" s="238" t="n"/>
      <c r="G519" s="239" t="n"/>
      <c r="H519" s="239" t="n"/>
      <c r="I519" s="239" t="n"/>
      <c r="J519" s="240" t="n"/>
      <c r="K519" s="238" t="n">
        <v>0</v>
      </c>
      <c r="L519" s="240">
        <f>K519+L432</f>
        <v/>
      </c>
      <c r="M519" s="238" t="n">
        <v>0</v>
      </c>
      <c r="N519" s="240">
        <f>M519+N432</f>
        <v/>
      </c>
      <c r="O519" s="238" t="n"/>
      <c r="P519" s="240">
        <f>O519+P432</f>
        <v/>
      </c>
      <c r="Q519" s="241">
        <f>N519+P519</f>
        <v/>
      </c>
      <c r="R519" s="238" t="n"/>
      <c r="S519" s="240">
        <f>R519+S432</f>
        <v/>
      </c>
      <c r="T519" s="238" t="n"/>
      <c r="U519" s="240">
        <f>T519+U432</f>
        <v/>
      </c>
      <c r="V519" s="242">
        <f>L519-N519-U519</f>
        <v/>
      </c>
      <c r="W519" s="240">
        <f>IF(L519-N519-U519-V519=0,"","Error")</f>
        <v/>
      </c>
    </row>
    <row r="520" ht="13" customHeight="1">
      <c r="A520" s="15" t="n"/>
      <c r="B520" s="19" t="inlineStr">
        <is>
          <t>7307</t>
        </is>
      </c>
      <c r="C520" s="20" t="n">
        <v>73071</v>
      </c>
      <c r="D520" s="16" t="inlineStr">
        <is>
          <t>ការជួលដីទំនេរ</t>
        </is>
      </c>
      <c r="E520" s="77" t="inlineStr">
        <is>
          <t>ROL</t>
        </is>
      </c>
      <c r="F520" s="97" t="n"/>
      <c r="G520" s="98" t="n"/>
      <c r="H520" s="98" t="n"/>
      <c r="I520" s="98" t="n"/>
      <c r="J520" s="99" t="n"/>
      <c r="K520" s="97" t="n">
        <v>0</v>
      </c>
      <c r="L520" s="99">
        <f>K520+L433</f>
        <v/>
      </c>
      <c r="M520" s="97" t="n">
        <v>0</v>
      </c>
      <c r="N520" s="99">
        <f>M520+N433</f>
        <v/>
      </c>
      <c r="O520" s="97" t="n"/>
      <c r="P520" s="99">
        <f>O520+P433</f>
        <v/>
      </c>
      <c r="Q520" s="100">
        <f>N520+P520</f>
        <v/>
      </c>
      <c r="R520" s="97" t="n"/>
      <c r="S520" s="99">
        <f>R520+S433</f>
        <v/>
      </c>
      <c r="T520" s="97" t="n"/>
      <c r="U520" s="99">
        <f>T520+U433</f>
        <v/>
      </c>
      <c r="V520" s="101">
        <f>L520-N520-U520</f>
        <v/>
      </c>
      <c r="W520" s="99">
        <f>IF(L520-N520-U520-V520=0,"","Error")</f>
        <v/>
      </c>
    </row>
    <row r="521" ht="13" customHeight="1">
      <c r="A521" s="15" t="n"/>
      <c r="B521" s="18" t="n"/>
      <c r="C521" s="21" t="n">
        <v>73072</v>
      </c>
      <c r="D521" s="22" t="inlineStr">
        <is>
          <t>ការជួលដីមានអគារ</t>
        </is>
      </c>
      <c r="E521" s="62" t="inlineStr">
        <is>
          <t>ROB</t>
        </is>
      </c>
      <c r="F521" s="184" t="n"/>
      <c r="G521" s="185" t="n"/>
      <c r="H521" s="185" t="n"/>
      <c r="I521" s="185" t="n"/>
      <c r="J521" s="186" t="n"/>
      <c r="K521" s="184" t="n">
        <v>0</v>
      </c>
      <c r="L521" s="124">
        <f>K521+L434</f>
        <v/>
      </c>
      <c r="M521" s="184" t="n">
        <v>0</v>
      </c>
      <c r="N521" s="124">
        <f>M521+N434</f>
        <v/>
      </c>
      <c r="O521" s="184" t="n"/>
      <c r="P521" s="186">
        <f>O521+P434</f>
        <v/>
      </c>
      <c r="Q521" s="187">
        <f>N521+P521</f>
        <v/>
      </c>
      <c r="R521" s="184" t="n"/>
      <c r="S521" s="186">
        <f>R521+S434</f>
        <v/>
      </c>
      <c r="T521" s="184" t="n"/>
      <c r="U521" s="186">
        <f>T521+U434</f>
        <v/>
      </c>
      <c r="V521" s="188">
        <f>L521-N521-U521</f>
        <v/>
      </c>
      <c r="W521" s="186">
        <f>IF(L521-N521-U521-V521=0,"","Error")</f>
        <v/>
      </c>
    </row>
    <row r="522" ht="14" customHeight="1" thickBot="1">
      <c r="A522" s="15" t="n"/>
      <c r="B522" s="18" t="n"/>
      <c r="C522" s="131" t="n">
        <v>73073</v>
      </c>
      <c r="D522" s="82" t="inlineStr">
        <is>
          <t>ការជួលអគារ ឬសំណង់ផ្សេងៗ</t>
        </is>
      </c>
      <c r="E522" s="132" t="inlineStr">
        <is>
          <t>ROO</t>
        </is>
      </c>
      <c r="F522" s="168" t="n"/>
      <c r="G522" s="169" t="n"/>
      <c r="H522" s="169" t="n"/>
      <c r="I522" s="169" t="n"/>
      <c r="J522" s="170" t="n"/>
      <c r="K522" s="168" t="n">
        <v>0</v>
      </c>
      <c r="L522" s="170">
        <f>K522+L435</f>
        <v/>
      </c>
      <c r="M522" s="168" t="n">
        <v>0</v>
      </c>
      <c r="N522" s="170">
        <f>M522+N435</f>
        <v/>
      </c>
      <c r="O522" s="168" t="n"/>
      <c r="P522" s="170">
        <f>O522+P435</f>
        <v/>
      </c>
      <c r="Q522" s="171">
        <f>N522+P522</f>
        <v/>
      </c>
      <c r="R522" s="168" t="n"/>
      <c r="S522" s="170">
        <f>R522+S435</f>
        <v/>
      </c>
      <c r="T522" s="168" t="n"/>
      <c r="U522" s="170">
        <f>T522+U435</f>
        <v/>
      </c>
      <c r="V522" s="263">
        <f>L522-N522-U522</f>
        <v/>
      </c>
      <c r="W522" s="170">
        <f>IF(L522-N522-U522-V522=0,"","Error")</f>
        <v/>
      </c>
    </row>
    <row r="523" ht="14" customHeight="1" thickBot="1">
      <c r="A523" s="23" t="n"/>
      <c r="B523" s="15" t="n"/>
      <c r="C523" s="139" t="n">
        <v>73087</v>
      </c>
      <c r="D523" s="135" t="inlineStr">
        <is>
          <t>សរុបផលពីការត្រួតពិនិត្យគុណភាពផលិតផល និងការគោរពបទដ្ឋាន</t>
        </is>
      </c>
      <c r="E523" s="89" t="n"/>
      <c r="F523" s="118" t="n"/>
      <c r="G523" s="119">
        <f>G524</f>
        <v/>
      </c>
      <c r="H523" s="119">
        <f>H524</f>
        <v/>
      </c>
      <c r="I523" s="119">
        <f>I524</f>
        <v/>
      </c>
      <c r="J523" s="120">
        <f>J524</f>
        <v/>
      </c>
      <c r="K523" s="118">
        <f>K524</f>
        <v/>
      </c>
      <c r="L523" s="120">
        <f>L524</f>
        <v/>
      </c>
      <c r="M523" s="118">
        <f>M524</f>
        <v/>
      </c>
      <c r="N523" s="120">
        <f>N524</f>
        <v/>
      </c>
      <c r="O523" s="118">
        <f>O524</f>
        <v/>
      </c>
      <c r="P523" s="120">
        <f>P524</f>
        <v/>
      </c>
      <c r="Q523" s="121">
        <f>Q524</f>
        <v/>
      </c>
      <c r="R523" s="118">
        <f>R524</f>
        <v/>
      </c>
      <c r="S523" s="120">
        <f>S524</f>
        <v/>
      </c>
      <c r="T523" s="118">
        <f>T524</f>
        <v/>
      </c>
      <c r="U523" s="120">
        <f>U524</f>
        <v/>
      </c>
      <c r="V523" s="122">
        <f>V524</f>
        <v/>
      </c>
      <c r="W523" s="120">
        <f>IF(L523-N523-U523-V523=0,"","Error")</f>
        <v/>
      </c>
    </row>
    <row r="524" ht="13" customHeight="1">
      <c r="A524" s="23" t="n"/>
      <c r="B524" s="18" t="n"/>
      <c r="C524" s="129" t="n"/>
      <c r="D524" s="133" t="inlineStr">
        <is>
          <t>កម្រៃត្រួតពិនិត្យកុងតឺន័រតាមម៉ាស៊ីនស្កែន</t>
        </is>
      </c>
      <c r="E524" s="134" t="inlineStr">
        <is>
          <t>SCF</t>
        </is>
      </c>
      <c r="F524" s="256" t="n"/>
      <c r="G524" s="264">
        <f>SUM(G525:G526)</f>
        <v/>
      </c>
      <c r="H524" s="264">
        <f>SUM(H525:H526)</f>
        <v/>
      </c>
      <c r="I524" s="264">
        <f>SUM(I525:I526)</f>
        <v/>
      </c>
      <c r="J524" s="165">
        <f>SUM(J525:J526)</f>
        <v/>
      </c>
      <c r="K524" s="256" t="n">
        <v>0</v>
      </c>
      <c r="L524" s="165">
        <f>SUM(L525:L526)</f>
        <v/>
      </c>
      <c r="M524" s="256" t="n">
        <v>0</v>
      </c>
      <c r="N524" s="165">
        <f>SUM(N525:N526)</f>
        <v/>
      </c>
      <c r="O524" s="256">
        <f>SUM(O525:O526)</f>
        <v/>
      </c>
      <c r="P524" s="165">
        <f>SUM(P525:P526)</f>
        <v/>
      </c>
      <c r="Q524" s="166">
        <f>SUM(Q525:Q526)</f>
        <v/>
      </c>
      <c r="R524" s="256">
        <f>SUM(R525:R526)</f>
        <v/>
      </c>
      <c r="S524" s="165">
        <f>SUM(S525:S526)</f>
        <v/>
      </c>
      <c r="T524" s="256">
        <f>SUM(T525:T526)</f>
        <v/>
      </c>
      <c r="U524" s="165">
        <f>SUM(U525:U526)</f>
        <v/>
      </c>
      <c r="V524" s="265">
        <f>L524-N524-U524</f>
        <v/>
      </c>
      <c r="W524" s="165">
        <f>IF(L524-N524-U524-V524=0,"","Error")</f>
        <v/>
      </c>
    </row>
    <row r="525" ht="13" customHeight="1">
      <c r="A525" s="23" t="n"/>
      <c r="B525" s="18" t="n"/>
      <c r="C525" s="127" t="n"/>
      <c r="D525" s="14" t="inlineStr">
        <is>
          <t xml:space="preserve">   កម្រៃស្កែនកុងតឺន័រក្រោម ៤០ហ្វីត</t>
        </is>
      </c>
      <c r="E525" s="59" t="inlineStr">
        <is>
          <t>SFS</t>
        </is>
      </c>
      <c r="F525" s="192" t="n"/>
      <c r="G525" s="193" t="n"/>
      <c r="H525" s="193" t="n"/>
      <c r="I525" s="193" t="n"/>
      <c r="J525" s="194" t="n"/>
      <c r="K525" s="192" t="n">
        <v>0</v>
      </c>
      <c r="L525" s="194">
        <f>K525+L438</f>
        <v/>
      </c>
      <c r="M525" s="192" t="n">
        <v>0</v>
      </c>
      <c r="N525" s="194">
        <f>M525+N438</f>
        <v/>
      </c>
      <c r="O525" s="192" t="n"/>
      <c r="P525" s="194">
        <f>O525+P438</f>
        <v/>
      </c>
      <c r="Q525" s="195">
        <f>N525+P525</f>
        <v/>
      </c>
      <c r="R525" s="192" t="n"/>
      <c r="S525" s="194">
        <f>R525+S438</f>
        <v/>
      </c>
      <c r="T525" s="192" t="n"/>
      <c r="U525" s="194">
        <f>T525+U438</f>
        <v/>
      </c>
      <c r="V525" s="196">
        <f>L525-N525-U525</f>
        <v/>
      </c>
      <c r="W525" s="194">
        <f>IF(L525-N525-U525-V525=0,"","Error")</f>
        <v/>
      </c>
    </row>
    <row r="526" ht="14" customHeight="1" thickBot="1">
      <c r="A526" s="27" t="n"/>
      <c r="B526" s="24" t="n"/>
      <c r="C526" s="130" t="n"/>
      <c r="D526" s="28" t="inlineStr">
        <is>
          <t xml:space="preserve">   កម្រៃស្កែនកុងតឺន័រចាប់ពី ៤០ហ្វីត ឡើង</t>
        </is>
      </c>
      <c r="E526" s="69" t="inlineStr">
        <is>
          <t>SFL</t>
        </is>
      </c>
      <c r="F526" s="238" t="n"/>
      <c r="G526" s="239" t="n"/>
      <c r="H526" s="239" t="n"/>
      <c r="I526" s="239" t="n"/>
      <c r="J526" s="240" t="n"/>
      <c r="K526" s="238" t="n">
        <v>0</v>
      </c>
      <c r="L526" s="240">
        <f>K526+L439</f>
        <v/>
      </c>
      <c r="M526" s="238" t="n">
        <v>0</v>
      </c>
      <c r="N526" s="240">
        <f>M526+N439</f>
        <v/>
      </c>
      <c r="O526" s="238" t="n"/>
      <c r="P526" s="240">
        <f>O526+P439</f>
        <v/>
      </c>
      <c r="Q526" s="241">
        <f>N526+P526</f>
        <v/>
      </c>
      <c r="R526" s="238" t="n"/>
      <c r="S526" s="240">
        <f>R526+S439</f>
        <v/>
      </c>
      <c r="T526" s="238" t="n"/>
      <c r="U526" s="240">
        <f>T526+U439</f>
        <v/>
      </c>
      <c r="V526" s="242">
        <f>L526-N526-U526</f>
        <v/>
      </c>
      <c r="W526" s="240">
        <f>IF(L526-N526-U526-V526=0,"","Error")</f>
        <v/>
      </c>
    </row>
    <row r="527" ht="14" customHeight="1" thickBot="1">
      <c r="A527" s="78" t="inlineStr">
        <is>
          <t>76</t>
        </is>
      </c>
      <c r="B527" s="79" t="inlineStr">
        <is>
          <t>7698</t>
        </is>
      </c>
      <c r="C527" s="95" t="n">
        <v>76981</v>
      </c>
      <c r="D527" s="96" t="inlineStr">
        <is>
          <t xml:space="preserve">ផលហិរញ្ញវត្ថុផ្សេងទៀត </t>
        </is>
      </c>
      <c r="E527" s="90" t="inlineStr">
        <is>
          <t>ORB</t>
        </is>
      </c>
      <c r="F527" s="118" t="n"/>
      <c r="G527" s="257" t="n"/>
      <c r="H527" s="257" t="n"/>
      <c r="I527" s="257" t="n"/>
      <c r="J527" s="258" t="n"/>
      <c r="K527" s="118" t="n">
        <v>0</v>
      </c>
      <c r="L527" s="258">
        <f>K527+L440</f>
        <v/>
      </c>
      <c r="M527" s="118" t="n">
        <v>0</v>
      </c>
      <c r="N527" s="258">
        <f>M527+N440</f>
        <v/>
      </c>
      <c r="O527" s="118" t="n"/>
      <c r="P527" s="258">
        <f>O527+P440</f>
        <v/>
      </c>
      <c r="Q527" s="121">
        <f>N527+P527</f>
        <v/>
      </c>
      <c r="R527" s="118" t="n"/>
      <c r="S527" s="258">
        <f>R527+S440</f>
        <v/>
      </c>
      <c r="T527" s="118" t="n"/>
      <c r="U527" s="258">
        <f>T527+U440</f>
        <v/>
      </c>
      <c r="V527" s="122">
        <f>L527-N527-U527</f>
        <v/>
      </c>
      <c r="W527" s="258">
        <f>IF(L527-N527-U527-V527=0,"","Error")</f>
        <v/>
      </c>
    </row>
    <row r="528" ht="13" customHeight="1" thickBot="1">
      <c r="A528" s="348" t="n">
        <v>45328</v>
      </c>
      <c r="B528" s="346" t="n"/>
      <c r="C528" s="346" t="n"/>
      <c r="D528" s="346" t="n"/>
      <c r="E528" s="346" t="n"/>
      <c r="F528" s="349" t="n"/>
      <c r="G528" s="156">
        <f>SUM(G529:G534,G535,G547:G556,G557,G558,G564:G568,G569,G570,G584,G601,G607:G609,G610,G614)</f>
        <v/>
      </c>
      <c r="H528" s="156">
        <f>SUM(H529:H534,H535,H547:H556,H557,H558,H564:H568,H569,H570,H584,H601,H607:H609,H610,H614)</f>
        <v/>
      </c>
      <c r="I528" s="156">
        <f>SUM(I529:I534,I535,I547:I556,I557,I558,I564:I568,I569,I570,I584,I601,I607:I609,I610,I614)</f>
        <v/>
      </c>
      <c r="J528" s="157">
        <f>SUM(J529:J534,J535,J547:J556,J557,J558,J564:J568,J569,J570,J584,J601,J607:J609,J610,J614)</f>
        <v/>
      </c>
      <c r="K528" s="155">
        <f>SUM(K529:K534,K535,K547:K556,K557,K558,K564:K568,K569,K570,K584,K601,K607:K609,K610,K614)</f>
        <v/>
      </c>
      <c r="L528" s="157">
        <f>SUM(L529:L534,L535,L547:L556,L557,L558,L564:L568,L569,L570,L584,L601,L607:L609,L610,L614)</f>
        <v/>
      </c>
      <c r="M528" s="155">
        <f>SUM(M529:M534,M535,M547:M556,M557,M558,M564:M568,M569,M570,M584,M601,M607:M609,M610,M614)</f>
        <v/>
      </c>
      <c r="N528" s="157">
        <f>SUM(N529:N534,N535,N547:N556,N557,N558,N564:N568,N569,N570,N584,N601,N607:N609,N610,N614)</f>
        <v/>
      </c>
      <c r="O528" s="155">
        <f>SUM(O529:O534,O535,O547:O556,O557,O558,O564:O568,O569,O570,O584,O601,O607:O609,O610,O614)</f>
        <v/>
      </c>
      <c r="P528" s="157">
        <f>SUM(P529:P534,P535,P547:P556,P557,P558,P564:P568,P569,P570,P584,P601,P607:P609,P610,P614)</f>
        <v/>
      </c>
      <c r="Q528" s="158">
        <f>SUM(Q529:Q534,Q535,Q547:Q556,Q557,Q558,Q564:Q568,Q569,Q570,Q584,Q601,Q607:Q609,Q610,Q614)</f>
        <v/>
      </c>
      <c r="R528" s="155">
        <f>SUM(R529:R534,R535,R547:R556,R557,R558,R564:R568,R569,R570,R584,R601,R607:R609,R610,R614)</f>
        <v/>
      </c>
      <c r="S528" s="157">
        <f>SUM(S529:S534,S535,S547:S556,S557,S558,S564:S568,S569,S570,S584,S601,S607:S609,S610,S614)</f>
        <v/>
      </c>
      <c r="T528" s="155">
        <f>SUM(T529:T534,T535,T547:T556,T557,T558,T564:T568,T569,T570,T584,T601,T607:T609,T610,T614)</f>
        <v/>
      </c>
      <c r="U528" s="157">
        <f>SUM(U529:U534,U535,U547:U556,U557,U558,U564:U568,U569,U570,U584,U601,U607:U609,U610,U614)</f>
        <v/>
      </c>
      <c r="V528" s="159">
        <f>SUM(V529:V534,V535,V547:V556,V557,V558,V564:V568,V569,V570,V584,V601,V607:V609,V610,V614)</f>
        <v/>
      </c>
      <c r="W528" s="157">
        <f>IF(L528-N528-U528-V528=0,"","Error")</f>
        <v/>
      </c>
    </row>
    <row r="529" ht="13" customHeight="1">
      <c r="A529" s="25" t="inlineStr">
        <is>
          <t>70</t>
        </is>
      </c>
      <c r="B529" s="29" t="n">
        <v>7002</v>
      </c>
      <c r="C529" s="20" t="n">
        <v>70025</v>
      </c>
      <c r="D529" s="16" t="inlineStr">
        <is>
          <t>អាករលើតម្លៃបន្ថែម របបនាំចូល (សហគ្រាសប្រេងឥន្ធនៈ)</t>
        </is>
      </c>
      <c r="E529" s="49" t="inlineStr">
        <is>
          <t>VPP</t>
        </is>
      </c>
      <c r="F529" s="123" t="n"/>
      <c r="G529" s="98" t="n"/>
      <c r="H529" s="98" t="n"/>
      <c r="I529" s="98" t="n"/>
      <c r="J529" s="99" t="n"/>
      <c r="K529" s="97" t="n">
        <v>0</v>
      </c>
      <c r="L529" s="99">
        <f>K529+L442</f>
        <v/>
      </c>
      <c r="M529" s="97" t="n">
        <v>0</v>
      </c>
      <c r="N529" s="99">
        <f>M529+N442</f>
        <v/>
      </c>
      <c r="O529" s="97" t="n"/>
      <c r="P529" s="99">
        <f>O529+P442</f>
        <v/>
      </c>
      <c r="Q529" s="100">
        <f>N529+P529</f>
        <v/>
      </c>
      <c r="R529" s="97" t="n"/>
      <c r="S529" s="99">
        <f>R529+S442</f>
        <v/>
      </c>
      <c r="T529" s="97" t="n"/>
      <c r="U529" s="99">
        <f>T529+U442</f>
        <v/>
      </c>
      <c r="V529" s="101">
        <f>L529-N529-U529</f>
        <v/>
      </c>
      <c r="W529" s="99">
        <f>IF(L529-N529-U529-V529=0,"","Error")</f>
        <v/>
      </c>
    </row>
    <row r="530" ht="13" customHeight="1">
      <c r="A530" s="15" t="n"/>
      <c r="B530" s="18" t="n"/>
      <c r="C530" s="21" t="n">
        <v>70026</v>
      </c>
      <c r="D530" s="22" t="inlineStr">
        <is>
          <t>អាករលើតម្លៃបន្ថែម របបនាំចូល (សហគ្រាសផ្សេងៗទៀត)</t>
        </is>
      </c>
      <c r="E530" s="50" t="inlineStr">
        <is>
          <t>VOP</t>
        </is>
      </c>
      <c r="F530" s="184" t="n"/>
      <c r="G530" s="185" t="n"/>
      <c r="H530" s="185" t="n"/>
      <c r="I530" s="185" t="n"/>
      <c r="J530" s="186" t="n"/>
      <c r="K530" s="184" t="n">
        <v>5709500</v>
      </c>
      <c r="L530" s="186">
        <f>K530+L443</f>
        <v/>
      </c>
      <c r="M530" s="184" t="n">
        <v>10457910</v>
      </c>
      <c r="N530" s="186">
        <f>M530+N443</f>
        <v/>
      </c>
      <c r="O530" s="184" t="n"/>
      <c r="P530" s="186">
        <f>O530+P443</f>
        <v/>
      </c>
      <c r="Q530" s="187">
        <f>N530+P530</f>
        <v/>
      </c>
      <c r="R530" s="184" t="n"/>
      <c r="S530" s="186">
        <f>R530+S443</f>
        <v/>
      </c>
      <c r="T530" s="184" t="n"/>
      <c r="U530" s="186">
        <f>T530+U443</f>
        <v/>
      </c>
      <c r="V530" s="188">
        <f>L530-N530-U530</f>
        <v/>
      </c>
      <c r="W530" s="186">
        <f>IF(L530-N530-U530-V530=0,"","Error")</f>
        <v/>
      </c>
    </row>
    <row r="531" ht="14" customHeight="1" thickBot="1">
      <c r="A531" s="15" t="n"/>
      <c r="B531" s="24" t="n"/>
      <c r="C531" s="55" t="n">
        <v>70027</v>
      </c>
      <c r="D531" s="56" t="inlineStr">
        <is>
          <t>អាករលើតម្លៃបន្ថែម របបនាំចូល (ជាបន្ទុករបស់រដ្ឋ)</t>
        </is>
      </c>
      <c r="E531" s="57" t="inlineStr">
        <is>
          <t>VAP</t>
        </is>
      </c>
      <c r="F531" s="107" t="n"/>
      <c r="G531" s="108" t="n"/>
      <c r="H531" s="108" t="n"/>
      <c r="I531" s="108" t="n"/>
      <c r="J531" s="109" t="n"/>
      <c r="K531" s="107" t="n">
        <v>0</v>
      </c>
      <c r="L531" s="109">
        <f>K531+L444</f>
        <v/>
      </c>
      <c r="M531" s="107" t="n">
        <v>0</v>
      </c>
      <c r="N531" s="109">
        <f>M531+N444</f>
        <v/>
      </c>
      <c r="O531" s="107" t="n"/>
      <c r="P531" s="109">
        <f>O531+P444</f>
        <v/>
      </c>
      <c r="Q531" s="110">
        <f>N531+P531</f>
        <v/>
      </c>
      <c r="R531" s="107" t="n"/>
      <c r="S531" s="109">
        <f>R531+S444</f>
        <v/>
      </c>
      <c r="T531" s="107" t="n"/>
      <c r="U531" s="109">
        <f>T531+U444</f>
        <v/>
      </c>
      <c r="V531" s="111">
        <f>L531-N531-U531</f>
        <v/>
      </c>
      <c r="W531" s="109">
        <f>IF(L531-N531-U531-V531=0,"","Error")</f>
        <v/>
      </c>
    </row>
    <row r="532" ht="13" customHeight="1">
      <c r="A532" s="15" t="n"/>
      <c r="B532" s="29" t="n">
        <v>7003</v>
      </c>
      <c r="C532" s="20" t="n">
        <v>70032</v>
      </c>
      <c r="D532" s="16" t="inlineStr">
        <is>
          <t>អាករពិសេសលើទំនិញមួយចំនួន របបនាំចូល (សហគ្រាសប្រេងឥន្ធនៈ)</t>
        </is>
      </c>
      <c r="E532" s="49" t="inlineStr">
        <is>
          <t>SPP</t>
        </is>
      </c>
      <c r="F532" s="97" t="n"/>
      <c r="G532" s="98" t="n"/>
      <c r="H532" s="98" t="n"/>
      <c r="I532" s="98" t="n"/>
      <c r="J532" s="99" t="n"/>
      <c r="K532" s="97" t="n">
        <v>0</v>
      </c>
      <c r="L532" s="99">
        <f>K532+L445</f>
        <v/>
      </c>
      <c r="M532" s="97" t="n">
        <v>0</v>
      </c>
      <c r="N532" s="99">
        <f>M532+N445</f>
        <v/>
      </c>
      <c r="O532" s="97" t="n"/>
      <c r="P532" s="99">
        <f>O532+P445</f>
        <v/>
      </c>
      <c r="Q532" s="100">
        <f>N532+P532</f>
        <v/>
      </c>
      <c r="R532" s="97" t="n"/>
      <c r="S532" s="99">
        <f>R532+S445</f>
        <v/>
      </c>
      <c r="T532" s="97" t="n"/>
      <c r="U532" s="99">
        <f>T532+U445</f>
        <v/>
      </c>
      <c r="V532" s="101">
        <f>L532-N532-U532</f>
        <v/>
      </c>
      <c r="W532" s="99">
        <f>IF(L532-N532-U532-V532=0,"","Error")</f>
        <v/>
      </c>
    </row>
    <row r="533" ht="14" customHeight="1" thickBot="1">
      <c r="A533" s="15" t="n"/>
      <c r="B533" s="24" t="n"/>
      <c r="C533" s="55" t="n">
        <v>70033</v>
      </c>
      <c r="D533" s="56" t="inlineStr">
        <is>
          <t>អាករពិសេសលើទំនិញមួយចំនួន របបនាំចូល (សហគ្រាសផ្សេងៗទៀត)</t>
        </is>
      </c>
      <c r="E533" s="57" t="inlineStr">
        <is>
          <t>SOP</t>
        </is>
      </c>
      <c r="F533" s="107" t="n"/>
      <c r="G533" s="108" t="n"/>
      <c r="H533" s="108" t="n"/>
      <c r="I533" s="108" t="n"/>
      <c r="J533" s="109" t="n"/>
      <c r="K533" s="107" t="n">
        <v>0</v>
      </c>
      <c r="L533" s="109">
        <f>K533+L446</f>
        <v/>
      </c>
      <c r="M533" s="107" t="n">
        <v>0</v>
      </c>
      <c r="N533" s="109">
        <f>M533+N446</f>
        <v/>
      </c>
      <c r="O533" s="107" t="n"/>
      <c r="P533" s="109">
        <f>O533+P446</f>
        <v/>
      </c>
      <c r="Q533" s="110">
        <f>N533+P533</f>
        <v/>
      </c>
      <c r="R533" s="107" t="n"/>
      <c r="S533" s="109">
        <f>R533+S446</f>
        <v/>
      </c>
      <c r="T533" s="107" t="n"/>
      <c r="U533" s="109">
        <f>T533+U446</f>
        <v/>
      </c>
      <c r="V533" s="111">
        <f>L533-N533-U533</f>
        <v/>
      </c>
      <c r="W533" s="109">
        <f>IF(L533-N533-U533-V533=0,"","Error")</f>
        <v/>
      </c>
    </row>
    <row r="534" ht="14" customHeight="1" thickBot="1">
      <c r="A534" s="25" t="inlineStr">
        <is>
          <t>71</t>
        </is>
      </c>
      <c r="B534" s="29" t="n">
        <v>7100</v>
      </c>
      <c r="C534" s="125" t="n">
        <v>71001</v>
      </c>
      <c r="D534" s="39" t="inlineStr">
        <is>
          <t>ពន្ធគយពីការនាំចូល</t>
        </is>
      </c>
      <c r="E534" s="51" t="inlineStr">
        <is>
          <t>COP</t>
        </is>
      </c>
      <c r="F534" s="116" t="n"/>
      <c r="G534" s="113" t="n"/>
      <c r="H534" s="113" t="n"/>
      <c r="I534" s="113" t="n"/>
      <c r="J534" s="114" t="n"/>
      <c r="K534" s="116" t="n">
        <v>6265800</v>
      </c>
      <c r="L534" s="114">
        <f>K534+L447</f>
        <v/>
      </c>
      <c r="M534" s="116" t="n">
        <v>12645648</v>
      </c>
      <c r="N534" s="114">
        <f>M534+N447</f>
        <v/>
      </c>
      <c r="O534" s="116" t="n"/>
      <c r="P534" s="114">
        <f>O534+P447</f>
        <v/>
      </c>
      <c r="Q534" s="115">
        <f>N534+P534</f>
        <v/>
      </c>
      <c r="R534" s="116" t="n"/>
      <c r="S534" s="114">
        <f>R534+S447</f>
        <v/>
      </c>
      <c r="T534" s="116" t="n"/>
      <c r="U534" s="114">
        <f>T534+U447</f>
        <v/>
      </c>
      <c r="V534" s="117">
        <f>L534-N534-U534</f>
        <v/>
      </c>
      <c r="W534" s="114">
        <f>IF(L534-N534-U534-V534=0,"","Error")</f>
        <v/>
      </c>
    </row>
    <row r="535" ht="14" customHeight="1" thickBot="1">
      <c r="A535" s="23" t="n"/>
      <c r="B535" s="18" t="n"/>
      <c r="C535" s="129" t="n"/>
      <c r="D535" s="91" t="inlineStr">
        <is>
          <t>សរុបកម្រៃពីការ​ងារគយ</t>
        </is>
      </c>
      <c r="E535" s="92" t="n"/>
      <c r="F535" s="160" t="n"/>
      <c r="G535" s="161">
        <f>G536+G537+G538+G546</f>
        <v/>
      </c>
      <c r="H535" s="161">
        <f>H536+H537+H538+H546</f>
        <v/>
      </c>
      <c r="I535" s="161">
        <f>I536+I537+I538+I546</f>
        <v/>
      </c>
      <c r="J535" s="120">
        <f>J536+J537+J538+J546</f>
        <v/>
      </c>
      <c r="K535" s="160">
        <f>K536+K537+K538+K546</f>
        <v/>
      </c>
      <c r="L535" s="120">
        <f>L536+L537+L538+L546</f>
        <v/>
      </c>
      <c r="M535" s="160">
        <f>M536+M537+M538+M546</f>
        <v/>
      </c>
      <c r="N535" s="120">
        <f>N536+N537+N538+N546</f>
        <v/>
      </c>
      <c r="O535" s="160">
        <f>O536+O537+O538+O546</f>
        <v/>
      </c>
      <c r="P535" s="120">
        <f>P536+P537+P538+P546</f>
        <v/>
      </c>
      <c r="Q535" s="121">
        <f>Q536+Q537+Q538+Q546</f>
        <v/>
      </c>
      <c r="R535" s="160">
        <f>R536+R537+R538+R546</f>
        <v/>
      </c>
      <c r="S535" s="120">
        <f>S536+S537+S538+S546</f>
        <v/>
      </c>
      <c r="T535" s="160">
        <f>T536+T537+T538+T546</f>
        <v/>
      </c>
      <c r="U535" s="120">
        <f>U536+U537+U538+U546</f>
        <v/>
      </c>
      <c r="V535" s="162">
        <f>V536+V537+V538+V546</f>
        <v/>
      </c>
      <c r="W535" s="120">
        <f>IF(L535-N535-U535-V535=0,"","Error")</f>
        <v/>
      </c>
    </row>
    <row r="536" ht="13" customHeight="1">
      <c r="A536" s="23" t="n"/>
      <c r="B536" s="18" t="n"/>
      <c r="C536" s="129" t="n"/>
      <c r="D536" s="17" t="inlineStr">
        <is>
          <t>កម្រៃស្តុកទំនិញក្នុងសន្និធិគយបណ្តោះអាសន្នហួសកាលកំណត់</t>
        </is>
      </c>
      <c r="E536" s="52" t="inlineStr">
        <is>
          <t>OSF</t>
        </is>
      </c>
      <c r="F536" s="163" t="n"/>
      <c r="G536" s="164" t="n"/>
      <c r="H536" s="164" t="n"/>
      <c r="I536" s="164" t="n"/>
      <c r="J536" s="165" t="n"/>
      <c r="K536" s="163" t="n">
        <v>0</v>
      </c>
      <c r="L536" s="165">
        <f>K536+L449</f>
        <v/>
      </c>
      <c r="M536" s="163" t="n">
        <v>0</v>
      </c>
      <c r="N536" s="165">
        <f>M536+N449</f>
        <v/>
      </c>
      <c r="O536" s="163" t="n"/>
      <c r="P536" s="165">
        <f>O536+P449</f>
        <v/>
      </c>
      <c r="Q536" s="166">
        <f>N536+P536</f>
        <v/>
      </c>
      <c r="R536" s="163" t="n"/>
      <c r="S536" s="165">
        <f>R536+S449</f>
        <v/>
      </c>
      <c r="T536" s="163" t="n"/>
      <c r="U536" s="165">
        <f>T536+U449</f>
        <v/>
      </c>
      <c r="V536" s="167">
        <f>L536-N536-U536</f>
        <v/>
      </c>
      <c r="W536" s="165">
        <f>IF(L536-N536-U536-V536=0,"","Error")</f>
        <v/>
      </c>
    </row>
    <row r="537" ht="14" customHeight="1" thickBot="1">
      <c r="A537" s="23" t="n"/>
      <c r="B537" s="18" t="n"/>
      <c r="C537" s="129" t="n"/>
      <c r="D537" s="82" t="inlineStr">
        <is>
          <t>កម្រៃទំនិញនាំចូលសម្រាប់លក់ក្នុងអគារលក់ទំនិញរួចពន្ធ</t>
        </is>
      </c>
      <c r="E537" s="83" t="inlineStr">
        <is>
          <t>DSF</t>
        </is>
      </c>
      <c r="F537" s="168" t="n"/>
      <c r="G537" s="169" t="n"/>
      <c r="H537" s="169" t="n"/>
      <c r="I537" s="169" t="n"/>
      <c r="J537" s="170" t="n"/>
      <c r="K537" s="168" t="n">
        <v>0</v>
      </c>
      <c r="L537" s="170">
        <f>K537+L450</f>
        <v/>
      </c>
      <c r="M537" s="168" t="n">
        <v>0</v>
      </c>
      <c r="N537" s="170">
        <f>M537+N450</f>
        <v/>
      </c>
      <c r="O537" s="168" t="n"/>
      <c r="P537" s="170">
        <f>O537+P450</f>
        <v/>
      </c>
      <c r="Q537" s="171">
        <f>N537+P537</f>
        <v/>
      </c>
      <c r="R537" s="168" t="n"/>
      <c r="S537" s="170">
        <f>R537+S450</f>
        <v/>
      </c>
      <c r="T537" s="168" t="n"/>
      <c r="U537" s="170">
        <f>T537+U450</f>
        <v/>
      </c>
      <c r="V537" s="172">
        <f>L537-N537-U537</f>
        <v/>
      </c>
      <c r="W537" s="170">
        <f>IF(L537-N537-U537-V537=0,"","Error")</f>
        <v/>
      </c>
    </row>
    <row r="538" ht="14" customHeight="1" thickBot="1">
      <c r="A538" s="23" t="n"/>
      <c r="B538" s="18" t="n"/>
      <c r="C538" s="129" t="n"/>
      <c r="D538" s="93" t="inlineStr">
        <is>
          <t>សរុបកម្រៃឆ្លងកាត់ (មាតិកាចាស់)</t>
        </is>
      </c>
      <c r="E538" s="94" t="inlineStr">
        <is>
          <t>TRF</t>
        </is>
      </c>
      <c r="F538" s="160" t="n"/>
      <c r="G538" s="161">
        <f>SUM(G539:G545)</f>
        <v/>
      </c>
      <c r="H538" s="161">
        <f>SUM(H539:H545)</f>
        <v/>
      </c>
      <c r="I538" s="161">
        <f>SUM(I539:I545)</f>
        <v/>
      </c>
      <c r="J538" s="120">
        <f>SUM(J539:J545)</f>
        <v/>
      </c>
      <c r="K538" s="160" t="n">
        <v>0</v>
      </c>
      <c r="L538" s="120">
        <f>SUM(L539:L545)</f>
        <v/>
      </c>
      <c r="M538" s="160" t="n">
        <v>0</v>
      </c>
      <c r="N538" s="120">
        <f>SUM(N539:N545)</f>
        <v/>
      </c>
      <c r="O538" s="160">
        <f>SUM(O539:O545)</f>
        <v/>
      </c>
      <c r="P538" s="120">
        <f>SUM(P539:P545)</f>
        <v/>
      </c>
      <c r="Q538" s="121">
        <f>SUM(Q539:Q545)</f>
        <v/>
      </c>
      <c r="R538" s="160">
        <f>SUM(R539:R545)</f>
        <v/>
      </c>
      <c r="S538" s="120">
        <f>SUM(S539:S545)</f>
        <v/>
      </c>
      <c r="T538" s="160">
        <f>SUM(T539:T545)</f>
        <v/>
      </c>
      <c r="U538" s="120">
        <f>SUM(U539:U545)</f>
        <v/>
      </c>
      <c r="V538" s="162">
        <f>SUM(V539:V545)</f>
        <v/>
      </c>
      <c r="W538" s="120">
        <f>IF(L538-N538-U538-V538=0,"","Error")</f>
        <v/>
      </c>
    </row>
    <row r="539" ht="26" customHeight="1">
      <c r="A539" s="23" t="n"/>
      <c r="B539" s="18" t="n"/>
      <c r="C539" s="129" t="n"/>
      <c r="D53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539" s="53" t="inlineStr">
        <is>
          <t>TFT</t>
        </is>
      </c>
      <c r="F539" s="173" t="n"/>
      <c r="G539" s="174" t="n"/>
      <c r="H539" s="174" t="n"/>
      <c r="I539" s="174" t="n"/>
      <c r="J539" s="175" t="n"/>
      <c r="K539" s="173" t="n">
        <v>0</v>
      </c>
      <c r="L539" s="175">
        <f>K539+L452</f>
        <v/>
      </c>
      <c r="M539" s="173" t="n">
        <v>0</v>
      </c>
      <c r="N539" s="175">
        <f>M539+N452</f>
        <v/>
      </c>
      <c r="O539" s="173" t="n"/>
      <c r="P539" s="175">
        <f>O539+P452</f>
        <v/>
      </c>
      <c r="Q539" s="176">
        <f>N539+P539</f>
        <v/>
      </c>
      <c r="R539" s="173" t="n"/>
      <c r="S539" s="175">
        <f>R539+S452</f>
        <v/>
      </c>
      <c r="T539" s="173" t="n"/>
      <c r="U539" s="175">
        <f>T539+U452</f>
        <v/>
      </c>
      <c r="V539" s="177">
        <f>L539-N539-U539</f>
        <v/>
      </c>
      <c r="W539" s="175">
        <f>IF(L539-N539-U539-V539=0,"","Error")</f>
        <v/>
      </c>
    </row>
    <row r="540" ht="13" customHeight="1">
      <c r="A540" s="23" t="n"/>
      <c r="B540" s="18" t="n"/>
      <c r="C540" s="129" t="n"/>
      <c r="D54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540" s="54" t="inlineStr">
        <is>
          <t>TFF</t>
        </is>
      </c>
      <c r="F540" s="178" t="n"/>
      <c r="G540" s="179" t="n"/>
      <c r="H540" s="179" t="n"/>
      <c r="I540" s="179" t="n"/>
      <c r="J540" s="180" t="n"/>
      <c r="K540" s="178" t="n">
        <v>0</v>
      </c>
      <c r="L540" s="180">
        <f>K540+L453</f>
        <v/>
      </c>
      <c r="M540" s="178" t="n">
        <v>0</v>
      </c>
      <c r="N540" s="180">
        <f>M540+N453</f>
        <v/>
      </c>
      <c r="O540" s="178" t="n"/>
      <c r="P540" s="180">
        <f>O540+P453</f>
        <v/>
      </c>
      <c r="Q540" s="181">
        <f>N540+P540</f>
        <v/>
      </c>
      <c r="R540" s="178" t="n"/>
      <c r="S540" s="180">
        <f>R540+S453</f>
        <v/>
      </c>
      <c r="T540" s="178" t="n"/>
      <c r="U540" s="180">
        <f>T540+U453</f>
        <v/>
      </c>
      <c r="V540" s="182">
        <f>L540-N540-U540</f>
        <v/>
      </c>
      <c r="W540" s="180">
        <f>IF(L540-N540-U540-V540=0,"","Error")</f>
        <v/>
      </c>
    </row>
    <row r="541" ht="13" customHeight="1">
      <c r="A541" s="23" t="n"/>
      <c r="B541" s="18" t="n"/>
      <c r="C541" s="129" t="n"/>
      <c r="D541" s="38" t="inlineStr">
        <is>
          <t xml:space="preserve">   កម្រៃឆ្លងកាត់ទំនិញមិនផ្ទុកក្នុងកុងតឺន័រ (មាតិកាចាស់)</t>
        </is>
      </c>
      <c r="E541" s="54" t="inlineStr">
        <is>
          <t>TFN</t>
        </is>
      </c>
      <c r="F541" s="178" t="n"/>
      <c r="G541" s="179" t="n"/>
      <c r="H541" s="179" t="n"/>
      <c r="I541" s="179" t="n"/>
      <c r="J541" s="180" t="n"/>
      <c r="K541" s="178" t="n">
        <v>0</v>
      </c>
      <c r="L541" s="180">
        <f>K541+L454</f>
        <v/>
      </c>
      <c r="M541" s="178" t="n">
        <v>0</v>
      </c>
      <c r="N541" s="180">
        <f>M541+N454</f>
        <v/>
      </c>
      <c r="O541" s="178" t="n"/>
      <c r="P541" s="180">
        <f>O541+P454</f>
        <v/>
      </c>
      <c r="Q541" s="181">
        <f>N541+P541</f>
        <v/>
      </c>
      <c r="R541" s="178" t="n"/>
      <c r="S541" s="180">
        <f>R541+S454</f>
        <v/>
      </c>
      <c r="T541" s="178" t="n"/>
      <c r="U541" s="180">
        <f>T541+U454</f>
        <v/>
      </c>
      <c r="V541" s="182">
        <f>L541-N541-U541</f>
        <v/>
      </c>
      <c r="W541" s="180">
        <f>IF(L541-N541-U541-V541=0,"","Error")</f>
        <v/>
      </c>
    </row>
    <row r="542" ht="13" customHeight="1">
      <c r="A542" s="23" t="n"/>
      <c r="B542" s="18" t="n"/>
      <c r="C542" s="129" t="n"/>
      <c r="D542" s="38" t="inlineStr">
        <is>
          <t xml:space="preserve">   កម្រៃឆ្លងកាត់គោ ក្របី និងសេះរស់ (មាតិកាចាស់)</t>
        </is>
      </c>
      <c r="E542" s="54" t="inlineStr">
        <is>
          <t>TFB</t>
        </is>
      </c>
      <c r="F542" s="178" t="n"/>
      <c r="G542" s="179" t="n"/>
      <c r="H542" s="179" t="n"/>
      <c r="I542" s="179" t="n"/>
      <c r="J542" s="180" t="n"/>
      <c r="K542" s="178" t="n">
        <v>0</v>
      </c>
      <c r="L542" s="180">
        <f>K542+L455</f>
        <v/>
      </c>
      <c r="M542" s="178" t="n">
        <v>0</v>
      </c>
      <c r="N542" s="180">
        <f>M542+N455</f>
        <v/>
      </c>
      <c r="O542" s="178" t="n"/>
      <c r="P542" s="180">
        <f>O542+P455</f>
        <v/>
      </c>
      <c r="Q542" s="181">
        <f>N542+P542</f>
        <v/>
      </c>
      <c r="R542" s="178" t="n"/>
      <c r="S542" s="180">
        <f>R542+S455</f>
        <v/>
      </c>
      <c r="T542" s="178" t="n"/>
      <c r="U542" s="180">
        <f>T542+U455</f>
        <v/>
      </c>
      <c r="V542" s="182">
        <f>L542-N542-U542</f>
        <v/>
      </c>
      <c r="W542" s="180">
        <f>IF(L542-N542-U542-V542=0,"","Error")</f>
        <v/>
      </c>
    </row>
    <row r="543" ht="13" customHeight="1">
      <c r="A543" s="23" t="n"/>
      <c r="B543" s="18" t="n"/>
      <c r="C543" s="129" t="n"/>
      <c r="D543" s="38" t="inlineStr">
        <is>
          <t xml:space="preserve">   កម្រៃឆ្លងកាត់ជ្រូក ចៀម និងពពែរស់ (មាតិកាចាស់)</t>
        </is>
      </c>
      <c r="E543" s="54" t="inlineStr">
        <is>
          <t>TFS</t>
        </is>
      </c>
      <c r="F543" s="178" t="n"/>
      <c r="G543" s="179" t="n"/>
      <c r="H543" s="179" t="n"/>
      <c r="I543" s="179" t="n"/>
      <c r="J543" s="180" t="n"/>
      <c r="K543" s="178" t="n">
        <v>0</v>
      </c>
      <c r="L543" s="180">
        <f>K543+L456</f>
        <v/>
      </c>
      <c r="M543" s="178" t="n">
        <v>0</v>
      </c>
      <c r="N543" s="180">
        <f>M543+N456</f>
        <v/>
      </c>
      <c r="O543" s="178" t="n"/>
      <c r="P543" s="180">
        <f>O543+P456</f>
        <v/>
      </c>
      <c r="Q543" s="181">
        <f>N543+P543</f>
        <v/>
      </c>
      <c r="R543" s="178" t="n"/>
      <c r="S543" s="180">
        <f>R543+S456</f>
        <v/>
      </c>
      <c r="T543" s="178" t="n"/>
      <c r="U543" s="180">
        <f>T543+U456</f>
        <v/>
      </c>
      <c r="V543" s="182">
        <f>L543-N543-U543</f>
        <v/>
      </c>
      <c r="W543" s="180">
        <f>IF(L543-N543-U543-V543=0,"","Error")</f>
        <v/>
      </c>
    </row>
    <row r="544" ht="13" customHeight="1">
      <c r="A544" s="23" t="n"/>
      <c r="B544" s="18" t="n"/>
      <c r="C544" s="129" t="n"/>
      <c r="D544" s="38" t="inlineStr">
        <is>
          <t xml:space="preserve">   កម្រៃឆ្លងកាត់សត្វស្លាប (មាន់ ទា...) (មាតិកាចាស់)</t>
        </is>
      </c>
      <c r="E544" s="54" t="inlineStr">
        <is>
          <t>TFP</t>
        </is>
      </c>
      <c r="F544" s="178" t="n"/>
      <c r="G544" s="179" t="n"/>
      <c r="H544" s="179" t="n"/>
      <c r="I544" s="179" t="n"/>
      <c r="J544" s="180" t="n"/>
      <c r="K544" s="178" t="n">
        <v>0</v>
      </c>
      <c r="L544" s="180">
        <f>K544+L457</f>
        <v/>
      </c>
      <c r="M544" s="178" t="n">
        <v>0</v>
      </c>
      <c r="N544" s="180">
        <f>M544+N457</f>
        <v/>
      </c>
      <c r="O544" s="178" t="n"/>
      <c r="P544" s="180">
        <f>O544+P457</f>
        <v/>
      </c>
      <c r="Q544" s="181">
        <f>N544+P544</f>
        <v/>
      </c>
      <c r="R544" s="178" t="n"/>
      <c r="S544" s="180">
        <f>R544+S457</f>
        <v/>
      </c>
      <c r="T544" s="178" t="n"/>
      <c r="U544" s="180">
        <f>T544+U457</f>
        <v/>
      </c>
      <c r="V544" s="182">
        <f>L544-N544-U544</f>
        <v/>
      </c>
      <c r="W544" s="180">
        <f>IF(L544-N544-U544-V544=0,"","Error")</f>
        <v/>
      </c>
    </row>
    <row r="545" ht="13" customHeight="1">
      <c r="A545" s="23" t="n"/>
      <c r="B545" s="18" t="n"/>
      <c r="C545" s="129" t="n"/>
      <c r="D545" s="38" t="inlineStr">
        <is>
          <t xml:space="preserve">   កម្រៃឆ្លងកាត់ផលិតផលជលផល (មាតិកាចាស់)</t>
        </is>
      </c>
      <c r="E545" s="54" t="inlineStr">
        <is>
          <t>TFA</t>
        </is>
      </c>
      <c r="F545" s="178" t="n"/>
      <c r="G545" s="179" t="n"/>
      <c r="H545" s="179" t="n"/>
      <c r="I545" s="179" t="n"/>
      <c r="J545" s="180" t="n"/>
      <c r="K545" s="178" t="n">
        <v>0</v>
      </c>
      <c r="L545" s="180">
        <f>K545+L458</f>
        <v/>
      </c>
      <c r="M545" s="178" t="n">
        <v>0</v>
      </c>
      <c r="N545" s="180">
        <f>M545+N458</f>
        <v/>
      </c>
      <c r="O545" s="178" t="n"/>
      <c r="P545" s="180">
        <f>O545+P458</f>
        <v/>
      </c>
      <c r="Q545" s="181">
        <f>N545+P545</f>
        <v/>
      </c>
      <c r="R545" s="178" t="n"/>
      <c r="S545" s="180">
        <f>R545+S458</f>
        <v/>
      </c>
      <c r="T545" s="178" t="n"/>
      <c r="U545" s="180">
        <f>T545+U458</f>
        <v/>
      </c>
      <c r="V545" s="182">
        <f>L545-N545-U545</f>
        <v/>
      </c>
      <c r="W545" s="180">
        <f>IF(L545-N545-U545-V545=0,"","Error")</f>
        <v/>
      </c>
    </row>
    <row r="546" ht="13" customHeight="1">
      <c r="A546" s="23" t="n"/>
      <c r="B546" s="18" t="n"/>
      <c r="C546" s="183" t="n"/>
      <c r="D546" s="22" t="inlineStr">
        <is>
          <t>កម្រៃផ្សេងៗ</t>
        </is>
      </c>
      <c r="E546" s="50" t="inlineStr">
        <is>
          <t>OFS</t>
        </is>
      </c>
      <c r="F546" s="184" t="n"/>
      <c r="G546" s="185" t="n"/>
      <c r="H546" s="185" t="n"/>
      <c r="I546" s="185" t="n"/>
      <c r="J546" s="186" t="n"/>
      <c r="K546" s="184" t="n">
        <v>0</v>
      </c>
      <c r="L546" s="186">
        <f>K546+L459</f>
        <v/>
      </c>
      <c r="M546" s="184" t="n">
        <v>0</v>
      </c>
      <c r="N546" s="186">
        <f>M546+N459</f>
        <v/>
      </c>
      <c r="O546" s="184" t="n"/>
      <c r="P546" s="186">
        <f>O546+P459</f>
        <v/>
      </c>
      <c r="Q546" s="187">
        <f>N546+P546</f>
        <v/>
      </c>
      <c r="R546" s="184" t="n"/>
      <c r="S546" s="186">
        <f>R546+S459</f>
        <v/>
      </c>
      <c r="T546" s="184" t="n"/>
      <c r="U546" s="186">
        <f>T546+U459</f>
        <v/>
      </c>
      <c r="V546" s="188">
        <f>L546-N546-U546</f>
        <v/>
      </c>
      <c r="W546" s="186">
        <f>IF(L546-N546-U546-V546=0,"","Error")</f>
        <v/>
      </c>
    </row>
    <row r="547" ht="13" customHeight="1">
      <c r="A547" s="15" t="n"/>
      <c r="B547" s="18" t="n"/>
      <c r="C547" s="21" t="n">
        <v>71003</v>
      </c>
      <c r="D547" s="22" t="inlineStr">
        <is>
          <t>ពន្ធគយលើផលិតផលតេលសិលា</t>
        </is>
      </c>
      <c r="E547" s="50" t="inlineStr">
        <is>
          <t>CPP</t>
        </is>
      </c>
      <c r="F547" s="184" t="n"/>
      <c r="G547" s="185" t="n"/>
      <c r="H547" s="185" t="n"/>
      <c r="I547" s="185" t="n"/>
      <c r="J547" s="186" t="n"/>
      <c r="K547" s="184" t="n">
        <v>0</v>
      </c>
      <c r="L547" s="186">
        <f>K547+L460</f>
        <v/>
      </c>
      <c r="M547" s="184" t="n">
        <v>0</v>
      </c>
      <c r="N547" s="186">
        <f>M547+N460</f>
        <v/>
      </c>
      <c r="O547" s="184" t="n"/>
      <c r="P547" s="186">
        <f>O547+P460</f>
        <v/>
      </c>
      <c r="Q547" s="187">
        <f>N547+P547</f>
        <v/>
      </c>
      <c r="R547" s="184" t="n"/>
      <c r="S547" s="186">
        <f>R547+S460</f>
        <v/>
      </c>
      <c r="T547" s="184" t="n"/>
      <c r="U547" s="186">
        <f>T547+U460</f>
        <v/>
      </c>
      <c r="V547" s="188">
        <f>L547-N547-U547</f>
        <v/>
      </c>
      <c r="W547" s="186">
        <f>IF(L547-N547-U547-V547=0,"","Error")</f>
        <v/>
      </c>
    </row>
    <row r="548" ht="13" customHeight="1">
      <c r="A548" s="15" t="n"/>
      <c r="B548" s="18" t="n"/>
      <c r="C548" s="21" t="n">
        <v>71004</v>
      </c>
      <c r="D548" s="22" t="inlineStr">
        <is>
          <t>អាករបន្ថែមលើផលិតផលតេលសិលាសម្រាប់ថែទាំផ្លូវថ្នល់</t>
        </is>
      </c>
      <c r="E548" s="50" t="inlineStr">
        <is>
          <t>ATP</t>
        </is>
      </c>
      <c r="F548" s="184" t="n"/>
      <c r="G548" s="185" t="n"/>
      <c r="H548" s="185" t="n"/>
      <c r="I548" s="185" t="n"/>
      <c r="J548" s="186" t="n"/>
      <c r="K548" s="184" t="n">
        <v>0</v>
      </c>
      <c r="L548" s="186">
        <f>K548+L461</f>
        <v/>
      </c>
      <c r="M548" s="184" t="n">
        <v>0</v>
      </c>
      <c r="N548" s="186">
        <f>M548+N461</f>
        <v/>
      </c>
      <c r="O548" s="184" t="n"/>
      <c r="P548" s="186">
        <f>O548+P461</f>
        <v/>
      </c>
      <c r="Q548" s="187">
        <f>N548+P548</f>
        <v/>
      </c>
      <c r="R548" s="184" t="n"/>
      <c r="S548" s="186">
        <f>R548+S461</f>
        <v/>
      </c>
      <c r="T548" s="184" t="n"/>
      <c r="U548" s="186">
        <f>T548+U461</f>
        <v/>
      </c>
      <c r="V548" s="188">
        <f>L548-N548-U548</f>
        <v/>
      </c>
      <c r="W548" s="186">
        <f>IF(L548-N548-U548-V548=0,"","Error")</f>
        <v/>
      </c>
    </row>
    <row r="549" ht="13" customHeight="1">
      <c r="A549" s="15" t="n"/>
      <c r="B549" s="18" t="n"/>
      <c r="C549" s="21" t="n">
        <v>71005</v>
      </c>
      <c r="D549" s="22" t="inlineStr">
        <is>
          <t>ផលពីការលក់ទំនិញរឹបអូស និងទំនិញគ្មានការទាមទារ</t>
        </is>
      </c>
      <c r="E549" s="50" t="inlineStr">
        <is>
          <t>AUC</t>
        </is>
      </c>
      <c r="F549" s="184" t="n"/>
      <c r="G549" s="185" t="n"/>
      <c r="H549" s="185" t="n"/>
      <c r="I549" s="185" t="n"/>
      <c r="J549" s="186" t="n"/>
      <c r="K549" s="184" t="n">
        <v>0</v>
      </c>
      <c r="L549" s="186">
        <f>K549+L462</f>
        <v/>
      </c>
      <c r="M549" s="184" t="n">
        <v>0</v>
      </c>
      <c r="N549" s="186">
        <f>M549+N462</f>
        <v/>
      </c>
      <c r="O549" s="184" t="n"/>
      <c r="P549" s="186">
        <f>O549+P462</f>
        <v/>
      </c>
      <c r="Q549" s="187">
        <f>N549+P549</f>
        <v/>
      </c>
      <c r="R549" s="184" t="n"/>
      <c r="S549" s="186">
        <f>R549+S462</f>
        <v/>
      </c>
      <c r="T549" s="184" t="n"/>
      <c r="U549" s="186">
        <f>T549+U462</f>
        <v/>
      </c>
      <c r="V549" s="188">
        <f>L549-N549-U549</f>
        <v/>
      </c>
      <c r="W549" s="186">
        <f>IF(L549-N549-U549-V549=0,"","Error")</f>
        <v/>
      </c>
    </row>
    <row r="550" ht="13" customHeight="1">
      <c r="A550" s="15" t="n"/>
      <c r="B550" s="18" t="n"/>
      <c r="C550" s="21" t="n">
        <v>71006</v>
      </c>
      <c r="D550" s="22" t="inlineStr">
        <is>
          <t>ពិន័យផ្សេងៗលើការនាំចូល</t>
        </is>
      </c>
      <c r="E550" s="50" t="inlineStr">
        <is>
          <t>PIM</t>
        </is>
      </c>
      <c r="F550" s="184" t="n"/>
      <c r="G550" s="185" t="n"/>
      <c r="H550" s="185" t="n"/>
      <c r="I550" s="185" t="n"/>
      <c r="J550" s="186" t="n"/>
      <c r="K550" s="184" t="n">
        <v>0</v>
      </c>
      <c r="L550" s="186">
        <f>K550+L463</f>
        <v/>
      </c>
      <c r="M550" s="184" t="n">
        <v>0</v>
      </c>
      <c r="N550" s="186">
        <f>M550+N463</f>
        <v/>
      </c>
      <c r="O550" s="184" t="n"/>
      <c r="P550" s="186">
        <f>O550+P463</f>
        <v/>
      </c>
      <c r="Q550" s="187">
        <f>N550+P550</f>
        <v/>
      </c>
      <c r="R550" s="184" t="n"/>
      <c r="S550" s="186">
        <f>R550+S463</f>
        <v/>
      </c>
      <c r="T550" s="184" t="n"/>
      <c r="U550" s="186">
        <f>T550+U463</f>
        <v/>
      </c>
      <c r="V550" s="188">
        <f>L550-N550-U550</f>
        <v/>
      </c>
      <c r="W550" s="186">
        <f>IF(L550-N550-U550-V550=0,"","Error")</f>
        <v/>
      </c>
    </row>
    <row r="551" ht="14" customHeight="1" thickBot="1">
      <c r="A551" s="15" t="n"/>
      <c r="B551" s="24" t="n"/>
      <c r="C551" s="55" t="n">
        <v>71007</v>
      </c>
      <c r="D551" s="56" t="inlineStr">
        <is>
          <t>ពន្ធនាំចូល (ជាបន្ទុករបស់រដ្ឋ)</t>
        </is>
      </c>
      <c r="E551" s="57" t="inlineStr">
        <is>
          <t>CRP</t>
        </is>
      </c>
      <c r="F551" s="107" t="n"/>
      <c r="G551" s="108" t="n"/>
      <c r="H551" s="108" t="n"/>
      <c r="I551" s="108" t="n"/>
      <c r="J551" s="109" t="n"/>
      <c r="K551" s="107" t="n">
        <v>0</v>
      </c>
      <c r="L551" s="109">
        <f>K551+L464</f>
        <v/>
      </c>
      <c r="M551" s="107" t="n">
        <v>0</v>
      </c>
      <c r="N551" s="109">
        <f>M551+N464</f>
        <v/>
      </c>
      <c r="O551" s="107" t="n"/>
      <c r="P551" s="109">
        <f>O551+P464</f>
        <v/>
      </c>
      <c r="Q551" s="110">
        <f>N551+P551</f>
        <v/>
      </c>
      <c r="R551" s="107" t="n"/>
      <c r="S551" s="109">
        <f>R551+S464</f>
        <v/>
      </c>
      <c r="T551" s="107" t="n"/>
      <c r="U551" s="109">
        <f>T551+U464</f>
        <v/>
      </c>
      <c r="V551" s="111">
        <f>L551-N551-U551</f>
        <v/>
      </c>
      <c r="W551" s="109">
        <f>IF(L551-N551-U551-V551=0,"","Error")</f>
        <v/>
      </c>
    </row>
    <row r="552" ht="13" customHeight="1">
      <c r="A552" s="15" t="n"/>
      <c r="B552" s="19" t="inlineStr">
        <is>
          <t>7101</t>
        </is>
      </c>
      <c r="C552" s="20" t="n">
        <v>71011</v>
      </c>
      <c r="D552" s="16" t="inlineStr">
        <is>
          <t>អាករលើការនាំចេញឈើ</t>
        </is>
      </c>
      <c r="E552" s="49" t="inlineStr">
        <is>
          <t>ETW</t>
        </is>
      </c>
      <c r="F552" s="97" t="n"/>
      <c r="G552" s="98" t="n"/>
      <c r="H552" s="98" t="n"/>
      <c r="I552" s="98" t="n"/>
      <c r="J552" s="99" t="n"/>
      <c r="K552" s="97" t="n">
        <v>0</v>
      </c>
      <c r="L552" s="99">
        <f>K552+L465</f>
        <v/>
      </c>
      <c r="M552" s="97" t="n">
        <v>0</v>
      </c>
      <c r="N552" s="99">
        <f>M552+N465</f>
        <v/>
      </c>
      <c r="O552" s="97" t="n"/>
      <c r="P552" s="99">
        <f>O552+P465</f>
        <v/>
      </c>
      <c r="Q552" s="100">
        <f>N552+P552</f>
        <v/>
      </c>
      <c r="R552" s="97" t="n"/>
      <c r="S552" s="99">
        <f>R552+S465</f>
        <v/>
      </c>
      <c r="T552" s="97" t="n"/>
      <c r="U552" s="99">
        <f>T552+U465</f>
        <v/>
      </c>
      <c r="V552" s="101">
        <f>L552-N552-U552</f>
        <v/>
      </c>
      <c r="W552" s="99">
        <f>IF(L552-N552-U552-V552=0,"","Error")</f>
        <v/>
      </c>
    </row>
    <row r="553" ht="13" customHeight="1">
      <c r="A553" s="15" t="n"/>
      <c r="B553" s="18" t="n"/>
      <c r="C553" s="21" t="n">
        <v>71012</v>
      </c>
      <c r="D553" s="22" t="inlineStr">
        <is>
          <t>អាករលើការនាំចេញកៅស៊ូ</t>
        </is>
      </c>
      <c r="E553" s="50" t="inlineStr">
        <is>
          <t>ETR</t>
        </is>
      </c>
      <c r="F553" s="184" t="n"/>
      <c r="G553" s="185" t="n"/>
      <c r="H553" s="185" t="n"/>
      <c r="I553" s="185" t="n"/>
      <c r="J553" s="186" t="n"/>
      <c r="K553" s="184" t="n">
        <v>0</v>
      </c>
      <c r="L553" s="186">
        <f>K553+L466</f>
        <v/>
      </c>
      <c r="M553" s="184" t="n">
        <v>0</v>
      </c>
      <c r="N553" s="186">
        <f>M553+N466</f>
        <v/>
      </c>
      <c r="O553" s="184" t="n"/>
      <c r="P553" s="186">
        <f>O553+P466</f>
        <v/>
      </c>
      <c r="Q553" s="187">
        <f>N553+P553</f>
        <v/>
      </c>
      <c r="R553" s="184" t="n"/>
      <c r="S553" s="186">
        <f>R553+S466</f>
        <v/>
      </c>
      <c r="T553" s="184" t="n"/>
      <c r="U553" s="186">
        <f>T553+U466</f>
        <v/>
      </c>
      <c r="V553" s="188">
        <f>L553-N553-U553</f>
        <v/>
      </c>
      <c r="W553" s="186">
        <f>IF(L553-N553-U553-V553=0,"","Error")</f>
        <v/>
      </c>
    </row>
    <row r="554" ht="13" customHeight="1">
      <c r="A554" s="15" t="n"/>
      <c r="B554" s="18" t="n"/>
      <c r="C554" s="21" t="n">
        <v>71013</v>
      </c>
      <c r="D554" s="22" t="inlineStr">
        <is>
          <t>អាករលើការនាំចេញផលិតផលតេលសិលា</t>
        </is>
      </c>
      <c r="E554" s="50" t="inlineStr">
        <is>
          <t>ETP</t>
        </is>
      </c>
      <c r="F554" s="184" t="n"/>
      <c r="G554" s="185" t="n"/>
      <c r="H554" s="185" t="n"/>
      <c r="I554" s="185" t="n"/>
      <c r="J554" s="186" t="n"/>
      <c r="K554" s="184" t="n">
        <v>0</v>
      </c>
      <c r="L554" s="186">
        <f>K554+L467</f>
        <v/>
      </c>
      <c r="M554" s="184" t="n">
        <v>0</v>
      </c>
      <c r="N554" s="186">
        <f>M554+N467</f>
        <v/>
      </c>
      <c r="O554" s="184" t="n"/>
      <c r="P554" s="186">
        <f>O554+P467</f>
        <v/>
      </c>
      <c r="Q554" s="187">
        <f>N554+P554</f>
        <v/>
      </c>
      <c r="R554" s="184" t="n"/>
      <c r="S554" s="186">
        <f>R554+S467</f>
        <v/>
      </c>
      <c r="T554" s="184" t="n"/>
      <c r="U554" s="186">
        <f>T554+U467</f>
        <v/>
      </c>
      <c r="V554" s="188">
        <f>L554-N554-U554</f>
        <v/>
      </c>
      <c r="W554" s="186">
        <f>IF(L554-N554-U554-V554=0,"","Error")</f>
        <v/>
      </c>
    </row>
    <row r="555" ht="13" customHeight="1">
      <c r="A555" s="15" t="n"/>
      <c r="B555" s="18" t="n"/>
      <c r="C555" s="21" t="n">
        <v>71014</v>
      </c>
      <c r="D555" s="22" t="inlineStr">
        <is>
          <t>អាករលើការនាំចេញទំនិញផ្សេងៗ</t>
        </is>
      </c>
      <c r="E555" s="50" t="inlineStr">
        <is>
          <t>ETO</t>
        </is>
      </c>
      <c r="F555" s="184" t="n"/>
      <c r="G555" s="185" t="n"/>
      <c r="H555" s="185" t="n"/>
      <c r="I555" s="185" t="n"/>
      <c r="J555" s="186" t="n"/>
      <c r="K555" s="184" t="n">
        <v>0</v>
      </c>
      <c r="L555" s="186">
        <f>K555+L468</f>
        <v/>
      </c>
      <c r="M555" s="184" t="n">
        <v>0</v>
      </c>
      <c r="N555" s="186">
        <f>M555+N468</f>
        <v/>
      </c>
      <c r="O555" s="184" t="n"/>
      <c r="P555" s="186">
        <f>O555+P468</f>
        <v/>
      </c>
      <c r="Q555" s="187">
        <f>N555+P555</f>
        <v/>
      </c>
      <c r="R555" s="184" t="n"/>
      <c r="S555" s="186">
        <f>R555+S468</f>
        <v/>
      </c>
      <c r="T555" s="184" t="n"/>
      <c r="U555" s="186">
        <f>T555+U468</f>
        <v/>
      </c>
      <c r="V555" s="188">
        <f>L555-N555-U555</f>
        <v/>
      </c>
      <c r="W555" s="186">
        <f>IF(L555-N555-U555-V555=0,"","Error")</f>
        <v/>
      </c>
    </row>
    <row r="556" ht="14" customHeight="1" thickBot="1">
      <c r="A556" s="81" t="n"/>
      <c r="B556" s="24" t="n"/>
      <c r="C556" s="55" t="n">
        <v>71016</v>
      </c>
      <c r="D556" s="56" t="inlineStr">
        <is>
          <t>ពិន័យផ្សេងៗលើការនាំចេញ</t>
        </is>
      </c>
      <c r="E556" s="57" t="inlineStr">
        <is>
          <t>PEX</t>
        </is>
      </c>
      <c r="F556" s="107" t="n"/>
      <c r="G556" s="108" t="n"/>
      <c r="H556" s="108" t="n"/>
      <c r="I556" s="108" t="n"/>
      <c r="J556" s="109" t="n"/>
      <c r="K556" s="107" t="n">
        <v>0</v>
      </c>
      <c r="L556" s="109">
        <f>K556+L469</f>
        <v/>
      </c>
      <c r="M556" s="107" t="n">
        <v>0</v>
      </c>
      <c r="N556" s="109">
        <f>M556+N469</f>
        <v/>
      </c>
      <c r="O556" s="107" t="n"/>
      <c r="P556" s="109">
        <f>O556+P469</f>
        <v/>
      </c>
      <c r="Q556" s="110">
        <f>N556+P556</f>
        <v/>
      </c>
      <c r="R556" s="107" t="n"/>
      <c r="S556" s="109">
        <f>R556+S469</f>
        <v/>
      </c>
      <c r="T556" s="107" t="n"/>
      <c r="U556" s="109">
        <f>T556+U469</f>
        <v/>
      </c>
      <c r="V556" s="111">
        <f>L556-N556-U556</f>
        <v/>
      </c>
      <c r="W556" s="109">
        <f>IF(L556-N556-U556-V556=0,"","Error")</f>
        <v/>
      </c>
    </row>
    <row r="557" ht="14" customHeight="1" thickBot="1">
      <c r="A557" s="25" t="inlineStr">
        <is>
          <t>73</t>
        </is>
      </c>
      <c r="B557" s="19" t="inlineStr">
        <is>
          <t>7301</t>
        </is>
      </c>
      <c r="C557" s="26" t="n">
        <v>73011</v>
      </c>
      <c r="D557" s="36" t="inlineStr">
        <is>
          <t>ការលក់សម្ភារបរិក្ខារ សម្ភារខូចខាត សម្ភារសិក្សា</t>
        </is>
      </c>
      <c r="E557" s="58" t="inlineStr">
        <is>
          <t>SOS</t>
        </is>
      </c>
      <c r="F557" s="189" t="n"/>
      <c r="G557" s="190" t="n"/>
      <c r="H557" s="190" t="n"/>
      <c r="I557" s="190" t="n"/>
      <c r="J557" s="114" t="n"/>
      <c r="K557" s="189" t="n">
        <v>0</v>
      </c>
      <c r="L557" s="114">
        <f>K557+L470</f>
        <v/>
      </c>
      <c r="M557" s="189" t="n">
        <v>0</v>
      </c>
      <c r="N557" s="114">
        <f>M557+N470</f>
        <v/>
      </c>
      <c r="O557" s="189" t="n"/>
      <c r="P557" s="114">
        <f>O557+P470</f>
        <v/>
      </c>
      <c r="Q557" s="115">
        <f>N557+P557</f>
        <v/>
      </c>
      <c r="R557" s="189" t="n"/>
      <c r="S557" s="114">
        <f>R557+S470</f>
        <v/>
      </c>
      <c r="T557" s="189" t="n"/>
      <c r="U557" s="114">
        <f>T557+U470</f>
        <v/>
      </c>
      <c r="V557" s="191">
        <f>L557-N557-U557</f>
        <v/>
      </c>
      <c r="W557" s="114">
        <f>IF(L557-N557-U557-V557=0,"","Error")</f>
        <v/>
      </c>
    </row>
    <row r="558" ht="14" customHeight="1" thickBot="1">
      <c r="A558" s="23" t="n"/>
      <c r="B558" s="18" t="n"/>
      <c r="C558" s="143" t="inlineStr">
        <is>
          <t>73012</t>
        </is>
      </c>
      <c r="D558" s="128" t="inlineStr">
        <is>
          <t>សរុបលក់ឯកសារ លតាប័ត្រ និងលិខិតបោះពុម្ពផ្សេងៗ</t>
        </is>
      </c>
      <c r="E558" s="90" t="n"/>
      <c r="F558" s="118" t="n"/>
      <c r="G558" s="119">
        <f>SUM(G559:G563)</f>
        <v/>
      </c>
      <c r="H558" s="119">
        <f>SUM(H559:H563)</f>
        <v/>
      </c>
      <c r="I558" s="119">
        <f>SUM(I559:I563)</f>
        <v/>
      </c>
      <c r="J558" s="120">
        <f>SUM(J559:J563)</f>
        <v/>
      </c>
      <c r="K558" s="118">
        <f>SUM(K559:K563)</f>
        <v/>
      </c>
      <c r="L558" s="120">
        <f>SUM(L559:L563)</f>
        <v/>
      </c>
      <c r="M558" s="118">
        <f>SUM(M559:M563)</f>
        <v/>
      </c>
      <c r="N558" s="120">
        <f>SUM(N559:N563)</f>
        <v/>
      </c>
      <c r="O558" s="118">
        <f>SUM(O559:O563)</f>
        <v/>
      </c>
      <c r="P558" s="120">
        <f>SUM(P559:P563)</f>
        <v/>
      </c>
      <c r="Q558" s="121">
        <f>SUM(Q559:Q563)</f>
        <v/>
      </c>
      <c r="R558" s="118">
        <f>SUM(R559:R563)</f>
        <v/>
      </c>
      <c r="S558" s="120">
        <f>SUM(S559:S563)</f>
        <v/>
      </c>
      <c r="T558" s="118">
        <f>SUM(T559:T563)</f>
        <v/>
      </c>
      <c r="U558" s="120">
        <f>SUM(U559:U563)</f>
        <v/>
      </c>
      <c r="V558" s="122">
        <f>SUM(V559:V563)</f>
        <v/>
      </c>
      <c r="W558" s="120">
        <f>IF(L558-N558-U558-V558=0,"","Error")</f>
        <v/>
      </c>
    </row>
    <row r="559" ht="13" customHeight="1">
      <c r="A559" s="23" t="n"/>
      <c r="B559" s="18" t="n"/>
      <c r="C559" s="127" t="n"/>
      <c r="D559" s="14" t="inlineStr">
        <is>
          <t>កម្រៃលតាប័ត្ររថយន្ដ</t>
        </is>
      </c>
      <c r="E559" s="59" t="inlineStr">
        <is>
          <t>VVF</t>
        </is>
      </c>
      <c r="F559" s="192" t="n"/>
      <c r="G559" s="193" t="n"/>
      <c r="H559" s="193" t="n"/>
      <c r="I559" s="193" t="n"/>
      <c r="J559" s="194" t="n"/>
      <c r="K559" s="192" t="n">
        <v>0</v>
      </c>
      <c r="L559" s="194">
        <f>K559+L472</f>
        <v/>
      </c>
      <c r="M559" s="192" t="n">
        <v>0</v>
      </c>
      <c r="N559" s="194">
        <f>M559+N472</f>
        <v/>
      </c>
      <c r="O559" s="192" t="n"/>
      <c r="P559" s="194">
        <f>O559+P472</f>
        <v/>
      </c>
      <c r="Q559" s="195">
        <f>N559+P559</f>
        <v/>
      </c>
      <c r="R559" s="192" t="n"/>
      <c r="S559" s="194">
        <f>R559+S472</f>
        <v/>
      </c>
      <c r="T559" s="192" t="n"/>
      <c r="U559" s="194">
        <f>T559+U472</f>
        <v/>
      </c>
      <c r="V559" s="196">
        <f>L559-N559-U559</f>
        <v/>
      </c>
      <c r="W559" s="194">
        <f>IF(L559-N559-U559-V559=0,"","Error")</f>
        <v/>
      </c>
    </row>
    <row r="560" ht="13" customHeight="1">
      <c r="A560" s="23" t="n"/>
      <c r="B560" s="18" t="n"/>
      <c r="C560" s="127" t="n"/>
      <c r="D560" s="6" t="inlineStr">
        <is>
          <t>កម្រៃត្រាពន្ធគយ</t>
        </is>
      </c>
      <c r="E560" s="60" t="inlineStr">
        <is>
          <t>CSF</t>
        </is>
      </c>
      <c r="F560" s="150" t="n"/>
      <c r="G560" s="151" t="n"/>
      <c r="H560" s="151" t="n"/>
      <c r="I560" s="151" t="n"/>
      <c r="J560" s="152" t="n"/>
      <c r="K560" s="150" t="n">
        <v>35000</v>
      </c>
      <c r="L560" s="152">
        <f>K560+L473</f>
        <v/>
      </c>
      <c r="M560" s="150" t="n">
        <v>0</v>
      </c>
      <c r="N560" s="152">
        <f>M560+N473</f>
        <v/>
      </c>
      <c r="O560" s="150" t="n"/>
      <c r="P560" s="152">
        <f>O560+P473</f>
        <v/>
      </c>
      <c r="Q560" s="153">
        <f>N560+P560</f>
        <v/>
      </c>
      <c r="R560" s="150" t="n"/>
      <c r="S560" s="152">
        <f>R560+S473</f>
        <v/>
      </c>
      <c r="T560" s="150" t="n"/>
      <c r="U560" s="152">
        <f>T560+U473</f>
        <v/>
      </c>
      <c r="V560" s="154">
        <f>L560-N560-U560</f>
        <v/>
      </c>
      <c r="W560" s="152">
        <f>IF(L560-N560-U560-V560=0,"","Error")</f>
        <v/>
      </c>
    </row>
    <row r="561" ht="13" customHeight="1">
      <c r="A561" s="23" t="n"/>
      <c r="B561" s="18" t="n"/>
      <c r="C561" s="127" t="n"/>
      <c r="D561" s="6" t="inlineStr">
        <is>
          <t>កម្រៃតែមប្រិ៍អាករ</t>
        </is>
      </c>
      <c r="E561" s="60" t="inlineStr">
        <is>
          <t>STF</t>
        </is>
      </c>
      <c r="F561" s="150" t="n"/>
      <c r="G561" s="151" t="n"/>
      <c r="H561" s="151" t="n"/>
      <c r="I561" s="151" t="n"/>
      <c r="J561" s="152" t="n"/>
      <c r="K561" s="150" t="n">
        <v>0</v>
      </c>
      <c r="L561" s="152">
        <f>K561+L474</f>
        <v/>
      </c>
      <c r="M561" s="150" t="n">
        <v>0</v>
      </c>
      <c r="N561" s="152">
        <f>M561+N474</f>
        <v/>
      </c>
      <c r="O561" s="150" t="n"/>
      <c r="P561" s="152">
        <f>O561+P474</f>
        <v/>
      </c>
      <c r="Q561" s="153">
        <f>N561+P561</f>
        <v/>
      </c>
      <c r="R561" s="150" t="n"/>
      <c r="S561" s="152">
        <f>R561+S474</f>
        <v/>
      </c>
      <c r="T561" s="150" t="n"/>
      <c r="U561" s="152">
        <f>T561+U474</f>
        <v/>
      </c>
      <c r="V561" s="154">
        <f>L561-N561-U561</f>
        <v/>
      </c>
      <c r="W561" s="152">
        <f>IF(L561-N561-U561-V561=0,"","Error")</f>
        <v/>
      </c>
    </row>
    <row r="562" ht="13" customHeight="1">
      <c r="A562" s="23" t="n"/>
      <c r="B562" s="18" t="n"/>
      <c r="C562" s="127" t="n"/>
      <c r="D562" s="6" t="inlineStr">
        <is>
          <t>កម្រៃបណ្ណដឹកជញ្ជូនទំនិញ</t>
        </is>
      </c>
      <c r="E562" s="60" t="inlineStr">
        <is>
          <t>TSF</t>
        </is>
      </c>
      <c r="F562" s="150" t="n"/>
      <c r="G562" s="151" t="n"/>
      <c r="H562" s="151" t="n"/>
      <c r="I562" s="151" t="n"/>
      <c r="J562" s="152" t="n"/>
      <c r="K562" s="150" t="n">
        <v>1000</v>
      </c>
      <c r="L562" s="152">
        <f>K562+L475</f>
        <v/>
      </c>
      <c r="M562" s="150" t="n">
        <v>0</v>
      </c>
      <c r="N562" s="152">
        <f>M562+N475</f>
        <v/>
      </c>
      <c r="O562" s="150" t="n"/>
      <c r="P562" s="152">
        <f>O562+P475</f>
        <v/>
      </c>
      <c r="Q562" s="153">
        <f>N562+P562</f>
        <v/>
      </c>
      <c r="R562" s="150" t="n"/>
      <c r="S562" s="152">
        <f>R562+S475</f>
        <v/>
      </c>
      <c r="T562" s="150" t="n"/>
      <c r="U562" s="152">
        <f>T562+U475</f>
        <v/>
      </c>
      <c r="V562" s="154">
        <f>L562-N562-U562</f>
        <v/>
      </c>
      <c r="W562" s="152">
        <f>IF(L562-N562-U562-V562=0,"","Error")</f>
        <v/>
      </c>
    </row>
    <row r="563" ht="13" customHeight="1">
      <c r="A563" s="23" t="n"/>
      <c r="B563" s="18" t="n"/>
      <c r="C563" s="127" t="n"/>
      <c r="D563" s="7" t="inlineStr">
        <is>
          <t>កម្រៃសៀលកុងតឺន័រ</t>
        </is>
      </c>
      <c r="E563" s="61" t="inlineStr">
        <is>
          <t>CCS</t>
        </is>
      </c>
      <c r="F563" s="197" t="n"/>
      <c r="G563" s="198" t="n"/>
      <c r="H563" s="198" t="n"/>
      <c r="I563" s="198" t="n"/>
      <c r="J563" s="199" t="n"/>
      <c r="K563" s="197" t="n">
        <v>0</v>
      </c>
      <c r="L563" s="199">
        <f>K563+L476</f>
        <v/>
      </c>
      <c r="M563" s="197" t="n">
        <v>0</v>
      </c>
      <c r="N563" s="199">
        <f>M563+N476</f>
        <v/>
      </c>
      <c r="O563" s="197" t="n"/>
      <c r="P563" s="199">
        <f>O563+P476</f>
        <v/>
      </c>
      <c r="Q563" s="200">
        <f>N563+P563</f>
        <v/>
      </c>
      <c r="R563" s="197" t="n"/>
      <c r="S563" s="199">
        <f>R563+S476</f>
        <v/>
      </c>
      <c r="T563" s="197" t="n"/>
      <c r="U563" s="199">
        <f>T563+U476</f>
        <v/>
      </c>
      <c r="V563" s="201">
        <f>L563-N563-U563</f>
        <v/>
      </c>
      <c r="W563" s="199">
        <f>IF(L563-N563-U563-V563=0,"","Error")</f>
        <v/>
      </c>
    </row>
    <row r="564" ht="13" customHeight="1">
      <c r="A564" s="15" t="n"/>
      <c r="B564" s="18" t="n"/>
      <c r="C564" s="21" t="n">
        <v>73013</v>
      </c>
      <c r="D564" s="22" t="inlineStr">
        <is>
          <t>ផលបានពីការលក់ទ្រព្យសម្បត្តិកំទេចកំទី</t>
        </is>
      </c>
      <c r="E564" s="62" t="inlineStr">
        <is>
          <t>SOM</t>
        </is>
      </c>
      <c r="F564" s="184" t="n"/>
      <c r="G564" s="185" t="n"/>
      <c r="H564" s="185" t="n"/>
      <c r="I564" s="185" t="n"/>
      <c r="J564" s="186" t="n"/>
      <c r="K564" s="184" t="n">
        <v>0</v>
      </c>
      <c r="L564" s="186">
        <f>K564+L477</f>
        <v/>
      </c>
      <c r="M564" s="184" t="n">
        <v>0</v>
      </c>
      <c r="N564" s="186">
        <f>M564+N477</f>
        <v/>
      </c>
      <c r="O564" s="184" t="n"/>
      <c r="P564" s="186">
        <f>O564+P477</f>
        <v/>
      </c>
      <c r="Q564" s="187">
        <f>N564+P564</f>
        <v/>
      </c>
      <c r="R564" s="184" t="n"/>
      <c r="S564" s="186">
        <f>R564+S477</f>
        <v/>
      </c>
      <c r="T564" s="184" t="n"/>
      <c r="U564" s="186">
        <f>T564+U477</f>
        <v/>
      </c>
      <c r="V564" s="188">
        <f>L564-N564-U564</f>
        <v/>
      </c>
      <c r="W564" s="186">
        <f>IF(L564-N564-U564-V564=0,"","Error")</f>
        <v/>
      </c>
    </row>
    <row r="565" ht="13" customHeight="1">
      <c r="A565" s="15" t="n"/>
      <c r="B565" s="18" t="n"/>
      <c r="C565" s="21" t="n">
        <v>73015</v>
      </c>
      <c r="D565" s="22" t="inlineStr">
        <is>
          <t>ការលក់មធ្យោបាយដឹកជញ្ជូន និងគ្រឿងចក្រចាស់ៗ ឬខូច</t>
        </is>
      </c>
      <c r="E565" s="62" t="inlineStr">
        <is>
          <t>SOV</t>
        </is>
      </c>
      <c r="F565" s="184" t="n"/>
      <c r="G565" s="185" t="n"/>
      <c r="H565" s="185" t="n"/>
      <c r="I565" s="185" t="n"/>
      <c r="J565" s="186" t="n"/>
      <c r="K565" s="184" t="n">
        <v>0</v>
      </c>
      <c r="L565" s="186">
        <f>K565+L478</f>
        <v/>
      </c>
      <c r="M565" s="184" t="n">
        <v>0</v>
      </c>
      <c r="N565" s="186">
        <f>M565+N478</f>
        <v/>
      </c>
      <c r="O565" s="184" t="n"/>
      <c r="P565" s="186">
        <f>O565+P478</f>
        <v/>
      </c>
      <c r="Q565" s="187">
        <f>N565+P565</f>
        <v/>
      </c>
      <c r="R565" s="184" t="n"/>
      <c r="S565" s="186">
        <f>R565+S478</f>
        <v/>
      </c>
      <c r="T565" s="184" t="n"/>
      <c r="U565" s="186">
        <f>T565+U478</f>
        <v/>
      </c>
      <c r="V565" s="188">
        <f>L565-N565-U565</f>
        <v/>
      </c>
      <c r="W565" s="186">
        <f>IF(L565-N565-U565-V565=0,"","Error")</f>
        <v/>
      </c>
    </row>
    <row r="566" ht="13" customHeight="1">
      <c r="A566" s="15" t="n"/>
      <c r="B566" s="18" t="n"/>
      <c r="C566" s="21" t="n">
        <v>73016</v>
      </c>
      <c r="D566" s="22" t="inlineStr">
        <is>
          <t>ការលក់ឧបករណ៍អេឡិចត្រូនិចចាស់ៗ ឬ ខូច</t>
        </is>
      </c>
      <c r="E566" s="62" t="inlineStr">
        <is>
          <t>SOD</t>
        </is>
      </c>
      <c r="F566" s="184" t="n"/>
      <c r="G566" s="185" t="n"/>
      <c r="H566" s="185" t="n"/>
      <c r="I566" s="185" t="n"/>
      <c r="J566" s="186" t="n"/>
      <c r="K566" s="184" t="n">
        <v>0</v>
      </c>
      <c r="L566" s="186">
        <f>K566+L479</f>
        <v/>
      </c>
      <c r="M566" s="184" t="n">
        <v>0</v>
      </c>
      <c r="N566" s="186">
        <f>M566+N479</f>
        <v/>
      </c>
      <c r="O566" s="184" t="n"/>
      <c r="P566" s="186">
        <f>O566+P479</f>
        <v/>
      </c>
      <c r="Q566" s="187">
        <f>N566+P566</f>
        <v/>
      </c>
      <c r="R566" s="184" t="n"/>
      <c r="S566" s="186">
        <f>R566+S479</f>
        <v/>
      </c>
      <c r="T566" s="184" t="n"/>
      <c r="U566" s="186">
        <f>T566+U479</f>
        <v/>
      </c>
      <c r="V566" s="188">
        <f>L566-N566-U566</f>
        <v/>
      </c>
      <c r="W566" s="186">
        <f>IF(L566-N566-U566-V566=0,"","Error")</f>
        <v/>
      </c>
    </row>
    <row r="567" ht="13" customHeight="1">
      <c r="A567" s="15" t="n"/>
      <c r="B567" s="18" t="n"/>
      <c r="C567" s="21" t="n">
        <v>73017</v>
      </c>
      <c r="D567" s="22" t="inlineStr">
        <is>
          <t>ការលក់ឧបករណ៍អគ្គិសនីចាស់ៗ ឬ ខូច</t>
        </is>
      </c>
      <c r="E567" s="62" t="inlineStr">
        <is>
          <t>SOE</t>
        </is>
      </c>
      <c r="F567" s="184" t="n"/>
      <c r="G567" s="185" t="n"/>
      <c r="H567" s="185" t="n"/>
      <c r="I567" s="185" t="n"/>
      <c r="J567" s="186" t="n"/>
      <c r="K567" s="184" t="n">
        <v>0</v>
      </c>
      <c r="L567" s="186">
        <f>K567+L480</f>
        <v/>
      </c>
      <c r="M567" s="184" t="n">
        <v>0</v>
      </c>
      <c r="N567" s="186">
        <f>M567+N480</f>
        <v/>
      </c>
      <c r="O567" s="184" t="n"/>
      <c r="P567" s="186">
        <f>O567+P480</f>
        <v/>
      </c>
      <c r="Q567" s="187">
        <f>N567+P567</f>
        <v/>
      </c>
      <c r="R567" s="184" t="n"/>
      <c r="S567" s="186">
        <f>R567+S480</f>
        <v/>
      </c>
      <c r="T567" s="184" t="n"/>
      <c r="U567" s="186">
        <f>T567+U480</f>
        <v/>
      </c>
      <c r="V567" s="188">
        <f>L567-N567-U567</f>
        <v/>
      </c>
      <c r="W567" s="186">
        <f>IF(L567-N567-U567-V567=0,"","Error")</f>
        <v/>
      </c>
    </row>
    <row r="568" ht="14" customHeight="1" thickBot="1">
      <c r="A568" s="15" t="n"/>
      <c r="B568" s="24" t="n"/>
      <c r="C568" s="55" t="n">
        <v>73018</v>
      </c>
      <c r="D568" s="56" t="inlineStr">
        <is>
          <t>ការលក់ទ្រព្យសម្បត្តិនៃរដ្ឋបាលសាធារណៈផ្សេងទៀត</t>
        </is>
      </c>
      <c r="E568" s="80" t="inlineStr">
        <is>
          <t>SOO</t>
        </is>
      </c>
      <c r="F568" s="107" t="n"/>
      <c r="G568" s="108" t="n"/>
      <c r="H568" s="108" t="n"/>
      <c r="I568" s="108" t="n"/>
      <c r="J568" s="109" t="n"/>
      <c r="K568" s="107" t="n">
        <v>0</v>
      </c>
      <c r="L568" s="109">
        <f>K568+L481</f>
        <v/>
      </c>
      <c r="M568" s="107" t="n">
        <v>0</v>
      </c>
      <c r="N568" s="109">
        <f>M568+N481</f>
        <v/>
      </c>
      <c r="O568" s="107" t="n"/>
      <c r="P568" s="109">
        <f>O568+P481</f>
        <v/>
      </c>
      <c r="Q568" s="110">
        <f>N568+P568</f>
        <v/>
      </c>
      <c r="R568" s="107" t="n"/>
      <c r="S568" s="109">
        <f>R568+S481</f>
        <v/>
      </c>
      <c r="T568" s="107" t="n"/>
      <c r="U568" s="109">
        <f>T568+U481</f>
        <v/>
      </c>
      <c r="V568" s="111">
        <f>L568-N568-U568</f>
        <v/>
      </c>
      <c r="W568" s="109">
        <f>IF(L568-N568-U568-V568=0,"","Error")</f>
        <v/>
      </c>
    </row>
    <row r="569" ht="14" customHeight="1" thickBot="1">
      <c r="A569" s="15" t="n"/>
      <c r="B569" s="19" t="inlineStr">
        <is>
          <t>7302</t>
        </is>
      </c>
      <c r="C569" s="26" t="n">
        <v>73024</v>
      </c>
      <c r="D569" s="35" t="inlineStr">
        <is>
          <t>កម្រៃសេវាបង់ថ្លៃសិទ្ធិប្រឡង និងសិក្សាវគ្គជើងសាគយ</t>
        </is>
      </c>
      <c r="E569" s="63" t="inlineStr">
        <is>
          <t>CBF</t>
        </is>
      </c>
      <c r="F569" s="189" t="n"/>
      <c r="G569" s="190" t="n"/>
      <c r="H569" s="190" t="n"/>
      <c r="I569" s="190" t="n"/>
      <c r="J569" s="114" t="n"/>
      <c r="K569" s="189" t="n">
        <v>0</v>
      </c>
      <c r="L569" s="114">
        <f>K569+L482</f>
        <v/>
      </c>
      <c r="M569" s="189" t="n">
        <v>0</v>
      </c>
      <c r="N569" s="114">
        <f>M569+N482</f>
        <v/>
      </c>
      <c r="O569" s="189" t="n"/>
      <c r="P569" s="114">
        <f>O569+P482</f>
        <v/>
      </c>
      <c r="Q569" s="115">
        <f>N569+P569</f>
        <v/>
      </c>
      <c r="R569" s="189" t="n"/>
      <c r="S569" s="114">
        <f>R569+S482</f>
        <v/>
      </c>
      <c r="T569" s="189" t="n"/>
      <c r="U569" s="114">
        <f>T569+U482</f>
        <v/>
      </c>
      <c r="V569" s="191">
        <f>L569-N569-U569</f>
        <v/>
      </c>
      <c r="W569" s="114">
        <f>IF(L569-N569-U569-V569=0,"","Error")</f>
        <v/>
      </c>
    </row>
    <row r="570" ht="27" customHeight="1" thickBot="1">
      <c r="A570" s="23" t="n"/>
      <c r="B570" s="15" t="n"/>
      <c r="C570" s="126" t="n">
        <v>73028</v>
      </c>
      <c r="D57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570" s="90" t="n"/>
      <c r="F570" s="118" t="n"/>
      <c r="G570" s="119">
        <f>G571+G576+G582+G583</f>
        <v/>
      </c>
      <c r="H570" s="119">
        <f>H571+H576+H582+H583</f>
        <v/>
      </c>
      <c r="I570" s="119">
        <f>I571+I576+I582+I583</f>
        <v/>
      </c>
      <c r="J570" s="120">
        <f>J571+J576+J582+J583</f>
        <v/>
      </c>
      <c r="K570" s="118">
        <f>K571+K576+K582+K583</f>
        <v/>
      </c>
      <c r="L570" s="120">
        <f>L571+L576+L582+L583</f>
        <v/>
      </c>
      <c r="M570" s="118">
        <f>M571+M576+M582+M583</f>
        <v/>
      </c>
      <c r="N570" s="120">
        <f>N571+N576+N582+N583</f>
        <v/>
      </c>
      <c r="O570" s="118">
        <f>O571+O576+O582+O583</f>
        <v/>
      </c>
      <c r="P570" s="120">
        <f>P571+P576+P582+P583</f>
        <v/>
      </c>
      <c r="Q570" s="121">
        <f>Q571+Q576+Q582+Q583</f>
        <v/>
      </c>
      <c r="R570" s="118">
        <f>R571+R576+R582+R583</f>
        <v/>
      </c>
      <c r="S570" s="120">
        <f>S571+S576+S582+S583</f>
        <v/>
      </c>
      <c r="T570" s="118">
        <f>T571+T576+T582+T583</f>
        <v/>
      </c>
      <c r="U570" s="120">
        <f>U571+U576+U582+U583</f>
        <v/>
      </c>
      <c r="V570" s="122">
        <f>V571+V576+V582+V583</f>
        <v/>
      </c>
      <c r="W570" s="120">
        <f>IF(L570-N570-U570-V570=0,"","Error")</f>
        <v/>
      </c>
    </row>
    <row r="571" ht="14" customHeight="1" thickBot="1">
      <c r="A571" s="23" t="n"/>
      <c r="B571" s="18" t="n"/>
      <c r="C571" s="129" t="n"/>
      <c r="D571" s="141" t="inlineStr">
        <is>
          <t>សរុបកម្រៃចុះបញ្ជិកាប្រតិវេទន៍គយ</t>
        </is>
      </c>
      <c r="E571" s="142" t="n"/>
      <c r="F571" s="202" t="n"/>
      <c r="G571" s="259">
        <f>SUM(G572:G575)</f>
        <v/>
      </c>
      <c r="H571" s="259">
        <f>SUM(H572:H575)</f>
        <v/>
      </c>
      <c r="I571" s="259">
        <f>SUM(I572:I575)</f>
        <v/>
      </c>
      <c r="J571" s="260">
        <f>SUM(J572:J575)</f>
        <v/>
      </c>
      <c r="K571" s="202">
        <f>SUM(K572:K575)</f>
        <v/>
      </c>
      <c r="L571" s="260">
        <f>SUM(L572:L575)</f>
        <v/>
      </c>
      <c r="M571" s="202">
        <f>SUM(M572:M575)</f>
        <v/>
      </c>
      <c r="N571" s="260">
        <f>SUM(N572:N575)</f>
        <v/>
      </c>
      <c r="O571" s="202">
        <f>SUM(O572:O575)</f>
        <v/>
      </c>
      <c r="P571" s="260">
        <f>SUM(P572:P575)</f>
        <v/>
      </c>
      <c r="Q571" s="261">
        <f>SUM(Q572:Q575)</f>
        <v/>
      </c>
      <c r="R571" s="202">
        <f>SUM(R572:R575)</f>
        <v/>
      </c>
      <c r="S571" s="260">
        <f>SUM(S572:S575)</f>
        <v/>
      </c>
      <c r="T571" s="202">
        <f>SUM(T572:T575)</f>
        <v/>
      </c>
      <c r="U571" s="260">
        <f>SUM(U572:U575)</f>
        <v/>
      </c>
      <c r="V571" s="262">
        <f>SUM(V572:V575)</f>
        <v/>
      </c>
      <c r="W571" s="260">
        <f>IF(L571-N571-U571-V571=0,"","Error")</f>
        <v/>
      </c>
    </row>
    <row r="572" ht="26" customHeight="1">
      <c r="A572" s="23" t="n"/>
      <c r="B572" s="18" t="n"/>
      <c r="C572" s="129" t="n"/>
      <c r="D572" s="34" t="inlineStr">
        <is>
          <t>កម្រៃចុះបញ្ចិកាប្រតិវេទន៍គយនាំចេញនាំចូលនិងឆ្លងកាត់ (មាតិកាចាស់)</t>
        </is>
      </c>
      <c r="E572" s="87" t="inlineStr">
        <is>
          <t>CDF</t>
        </is>
      </c>
      <c r="F572" s="208" t="n"/>
      <c r="G572" s="209" t="n"/>
      <c r="H572" s="209" t="n"/>
      <c r="I572" s="209" t="n"/>
      <c r="J572" s="210" t="n"/>
      <c r="K572" s="208" t="n">
        <v>0</v>
      </c>
      <c r="L572" s="210">
        <f>K572+L485</f>
        <v/>
      </c>
      <c r="M572" s="208" t="n">
        <v>0</v>
      </c>
      <c r="N572" s="210">
        <f>M572+N485</f>
        <v/>
      </c>
      <c r="O572" s="208" t="n"/>
      <c r="P572" s="210">
        <f>O572+P485</f>
        <v/>
      </c>
      <c r="Q572" s="211">
        <f>N572+P572</f>
        <v/>
      </c>
      <c r="R572" s="208" t="n"/>
      <c r="S572" s="210">
        <f>R572+S485</f>
        <v/>
      </c>
      <c r="T572" s="208" t="n"/>
      <c r="U572" s="210">
        <f>T572+U485</f>
        <v/>
      </c>
      <c r="V572" s="212">
        <f>L572-N572-U572</f>
        <v/>
      </c>
      <c r="W572" s="210">
        <f>IF(L572-N572-U572-V572=0,"","Error")</f>
        <v/>
      </c>
    </row>
    <row r="573" ht="26" customHeight="1">
      <c r="A573" s="23" t="n"/>
      <c r="B573" s="18" t="n"/>
      <c r="C573" s="129" t="n"/>
      <c r="D57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573" s="64" t="inlineStr">
        <is>
          <t>CDL</t>
        </is>
      </c>
      <c r="F573" s="213" t="n"/>
      <c r="G573" s="214" t="n"/>
      <c r="H573" s="214" t="n"/>
      <c r="I573" s="214" t="n"/>
      <c r="J573" s="215" t="n"/>
      <c r="K573" s="213" t="n">
        <v>136000</v>
      </c>
      <c r="L573" s="215">
        <f>K573+L486</f>
        <v/>
      </c>
      <c r="M573" s="213" t="n">
        <v>0</v>
      </c>
      <c r="N573" s="215">
        <f>M573+N486</f>
        <v/>
      </c>
      <c r="O573" s="213" t="n"/>
      <c r="P573" s="215">
        <f>O573+P486</f>
        <v/>
      </c>
      <c r="Q573" s="216">
        <f>N573+P573</f>
        <v/>
      </c>
      <c r="R573" s="213" t="n"/>
      <c r="S573" s="215">
        <f>R573+S486</f>
        <v/>
      </c>
      <c r="T573" s="213" t="n"/>
      <c r="U573" s="215">
        <f>T573+U486</f>
        <v/>
      </c>
      <c r="V573" s="217">
        <f>L573-N573-U573</f>
        <v/>
      </c>
      <c r="W573" s="215">
        <f>IF(L573-N573-U573-V573=0,"","Error")</f>
        <v/>
      </c>
    </row>
    <row r="574" ht="26" customHeight="1">
      <c r="A574" s="23" t="n"/>
      <c r="B574" s="18" t="n"/>
      <c r="C574" s="129" t="n"/>
      <c r="D57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574" s="64" t="inlineStr">
        <is>
          <t>CDO</t>
        </is>
      </c>
      <c r="F574" s="213" t="n"/>
      <c r="G574" s="214" t="n"/>
      <c r="H574" s="214" t="n"/>
      <c r="I574" s="214" t="n"/>
      <c r="J574" s="215" t="n"/>
      <c r="K574" s="213" t="n">
        <v>15000</v>
      </c>
      <c r="L574" s="215">
        <f>K574+L487</f>
        <v/>
      </c>
      <c r="M574" s="213" t="n">
        <v>0</v>
      </c>
      <c r="N574" s="215">
        <f>M574+N487</f>
        <v/>
      </c>
      <c r="O574" s="213" t="n"/>
      <c r="P574" s="215">
        <f>O574+P487</f>
        <v/>
      </c>
      <c r="Q574" s="216">
        <f>N574+P574</f>
        <v/>
      </c>
      <c r="R574" s="213" t="n"/>
      <c r="S574" s="215">
        <f>R574+S487</f>
        <v/>
      </c>
      <c r="T574" s="213" t="n"/>
      <c r="U574" s="215">
        <f>T574+U487</f>
        <v/>
      </c>
      <c r="V574" s="217">
        <f>L574-N574-U574</f>
        <v/>
      </c>
      <c r="W574" s="215">
        <f>IF(L574-N574-U574-V574=0,"","Error")</f>
        <v/>
      </c>
    </row>
    <row r="575" ht="14" customHeight="1" thickBot="1">
      <c r="A575" s="23" t="n"/>
      <c r="B575" s="18" t="n"/>
      <c r="C575" s="129" t="n"/>
      <c r="D575" s="33" t="inlineStr">
        <is>
          <t>ប្រតិវេទន៍គយទំនិញឆ្លងកាត់</t>
        </is>
      </c>
      <c r="E575" s="65" t="inlineStr">
        <is>
          <t>CDT</t>
        </is>
      </c>
      <c r="F575" s="218" t="n"/>
      <c r="G575" s="219" t="n"/>
      <c r="H575" s="219" t="n"/>
      <c r="I575" s="219" t="n"/>
      <c r="J575" s="220" t="n"/>
      <c r="K575" s="218" t="n">
        <v>0</v>
      </c>
      <c r="L575" s="220">
        <f>K575+L488</f>
        <v/>
      </c>
      <c r="M575" s="218" t="n">
        <v>0</v>
      </c>
      <c r="N575" s="220">
        <f>M575+N488</f>
        <v/>
      </c>
      <c r="O575" s="218" t="n"/>
      <c r="P575" s="220">
        <f>O575+P488</f>
        <v/>
      </c>
      <c r="Q575" s="221">
        <f>N575+P575</f>
        <v/>
      </c>
      <c r="R575" s="218" t="n"/>
      <c r="S575" s="220">
        <f>R575+S488</f>
        <v/>
      </c>
      <c r="T575" s="218" t="n"/>
      <c r="U575" s="220">
        <f>T575+U488</f>
        <v/>
      </c>
      <c r="V575" s="222">
        <f>L575-N575-U575</f>
        <v/>
      </c>
      <c r="W575" s="220">
        <f>IF(L575-N575-U575-V575=0,"","Error")</f>
        <v/>
      </c>
    </row>
    <row r="576" ht="14" customHeight="1" thickBot="1">
      <c r="A576" s="23" t="n"/>
      <c r="B576" s="18" t="n"/>
      <c r="C576" s="129" t="n"/>
      <c r="D576" s="88" t="inlineStr">
        <is>
          <t>សរុបកម្រៃបែបបទគយ</t>
        </is>
      </c>
      <c r="E576" s="89" t="inlineStr">
        <is>
          <t>CPF</t>
        </is>
      </c>
      <c r="F576" s="118" t="n"/>
      <c r="G576" s="119">
        <f>SUM(G577:G581)</f>
        <v/>
      </c>
      <c r="H576" s="119">
        <f>SUM(H577:H581)</f>
        <v/>
      </c>
      <c r="I576" s="119">
        <f>SUM(I577:I581)</f>
        <v/>
      </c>
      <c r="J576" s="120">
        <f>SUM(J577:J581)</f>
        <v/>
      </c>
      <c r="K576" s="118" t="n">
        <v>0</v>
      </c>
      <c r="L576" s="120">
        <f>SUM(L577:L581)</f>
        <v/>
      </c>
      <c r="M576" s="118" t="n">
        <v>0</v>
      </c>
      <c r="N576" s="120">
        <f>SUM(N577:N581)</f>
        <v/>
      </c>
      <c r="O576" s="118">
        <f>SUM(O577:O581)</f>
        <v/>
      </c>
      <c r="P576" s="120">
        <f>SUM(P577:P581)</f>
        <v/>
      </c>
      <c r="Q576" s="121">
        <f>SUM(Q577:Q581)</f>
        <v/>
      </c>
      <c r="R576" s="118">
        <f>SUM(R577:R581)</f>
        <v/>
      </c>
      <c r="S576" s="120">
        <f>SUM(S577:S581)</f>
        <v/>
      </c>
      <c r="T576" s="118">
        <f>SUM(T577:T581)</f>
        <v/>
      </c>
      <c r="U576" s="120">
        <f>SUM(U577:U581)</f>
        <v/>
      </c>
      <c r="V576" s="122">
        <f>SUM(V577:V581)</f>
        <v/>
      </c>
      <c r="W576" s="120">
        <f>IF(L576-N576-U576-V576=0,"","Error")</f>
        <v/>
      </c>
    </row>
    <row r="577" ht="13" customHeight="1">
      <c r="A577" s="23" t="n"/>
      <c r="B577" s="18" t="n"/>
      <c r="C577" s="129" t="n"/>
      <c r="D57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577" s="86" t="inlineStr">
        <is>
          <t>PFC</t>
        </is>
      </c>
      <c r="F577" s="223" t="n"/>
      <c r="G577" s="224" t="n"/>
      <c r="H577" s="224" t="n"/>
      <c r="I577" s="224" t="n"/>
      <c r="J577" s="225" t="n"/>
      <c r="K577" s="223" t="n">
        <v>0</v>
      </c>
      <c r="L577" s="225">
        <f>K577+L490</f>
        <v/>
      </c>
      <c r="M577" s="223" t="n">
        <v>0</v>
      </c>
      <c r="N577" s="225">
        <f>M577+N490</f>
        <v/>
      </c>
      <c r="O577" s="223" t="n"/>
      <c r="P577" s="225">
        <f>O577+P490</f>
        <v/>
      </c>
      <c r="Q577" s="226">
        <f>N577+P577</f>
        <v/>
      </c>
      <c r="R577" s="223" t="n"/>
      <c r="S577" s="225">
        <f>R577+S490</f>
        <v/>
      </c>
      <c r="T577" s="223" t="n"/>
      <c r="U577" s="225">
        <f>T577+U490</f>
        <v/>
      </c>
      <c r="V577" s="227">
        <f>L577-N577-U577</f>
        <v/>
      </c>
      <c r="W577" s="225">
        <f>IF(L577-N577-U577-V577=0,"","Error")</f>
        <v/>
      </c>
    </row>
    <row r="578" ht="26" customHeight="1">
      <c r="A578" s="23" t="n"/>
      <c r="B578" s="18" t="n"/>
      <c r="C578" s="129" t="n"/>
      <c r="D57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578" s="59" t="inlineStr">
        <is>
          <t>PFL</t>
        </is>
      </c>
      <c r="F578" s="192" t="n"/>
      <c r="G578" s="193" t="n"/>
      <c r="H578" s="193" t="n"/>
      <c r="I578" s="193" t="n"/>
      <c r="J578" s="194" t="n"/>
      <c r="K578" s="192" t="n">
        <v>0</v>
      </c>
      <c r="L578" s="194">
        <f>K578+L491</f>
        <v/>
      </c>
      <c r="M578" s="192" t="n">
        <v>0</v>
      </c>
      <c r="N578" s="194">
        <f>M578+N491</f>
        <v/>
      </c>
      <c r="O578" s="192" t="n"/>
      <c r="P578" s="194">
        <f>O578+P491</f>
        <v/>
      </c>
      <c r="Q578" s="195">
        <f>N578+P578</f>
        <v/>
      </c>
      <c r="R578" s="192" t="n"/>
      <c r="S578" s="194">
        <f>R578+S491</f>
        <v/>
      </c>
      <c r="T578" s="192" t="n"/>
      <c r="U578" s="194">
        <f>T578+U491</f>
        <v/>
      </c>
      <c r="V578" s="196">
        <f>L578-N578-U578</f>
        <v/>
      </c>
      <c r="W578" s="194">
        <f>IF(L578-N578-U578-V578=0,"","Error")</f>
        <v/>
      </c>
    </row>
    <row r="579" ht="39" customHeight="1">
      <c r="A579" s="23" t="n"/>
      <c r="B579" s="18" t="n"/>
      <c r="C579" s="129" t="n"/>
      <c r="D57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579" s="67" t="inlineStr">
        <is>
          <t>PFN</t>
        </is>
      </c>
      <c r="F579" s="228" t="n"/>
      <c r="G579" s="229" t="n"/>
      <c r="H579" s="229" t="n"/>
      <c r="I579" s="229" t="n"/>
      <c r="J579" s="230" t="n"/>
      <c r="K579" s="228" t="n">
        <v>40000</v>
      </c>
      <c r="L579" s="230">
        <f>K579+L492</f>
        <v/>
      </c>
      <c r="M579" s="228" t="n">
        <v>0</v>
      </c>
      <c r="N579" s="230">
        <f>M579+N492</f>
        <v/>
      </c>
      <c r="O579" s="228" t="n"/>
      <c r="P579" s="230">
        <f>O579+P492</f>
        <v/>
      </c>
      <c r="Q579" s="231">
        <f>N579+P579</f>
        <v/>
      </c>
      <c r="R579" s="228" t="n"/>
      <c r="S579" s="230">
        <f>R579+S492</f>
        <v/>
      </c>
      <c r="T579" s="228" t="n"/>
      <c r="U579" s="230">
        <f>T579+U492</f>
        <v/>
      </c>
      <c r="V579" s="232">
        <f>L579-N579-U579</f>
        <v/>
      </c>
      <c r="W579" s="230">
        <f>IF(L579-N579-U579-V579=0,"","Error")</f>
        <v/>
      </c>
    </row>
    <row r="580" ht="26" customHeight="1">
      <c r="A580" s="23" t="n"/>
      <c r="B580" s="18" t="n"/>
      <c r="C580" s="129" t="n"/>
      <c r="D58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580" s="68" t="inlineStr">
        <is>
          <t>PFF</t>
        </is>
      </c>
      <c r="F580" s="233" t="n"/>
      <c r="G580" s="234" t="n"/>
      <c r="H580" s="234" t="n"/>
      <c r="I580" s="234" t="n"/>
      <c r="J580" s="235" t="n"/>
      <c r="K580" s="233" t="n">
        <v>0</v>
      </c>
      <c r="L580" s="235">
        <f>K580+L493</f>
        <v/>
      </c>
      <c r="M580" s="233" t="n">
        <v>0</v>
      </c>
      <c r="N580" s="235">
        <f>M580+N493</f>
        <v/>
      </c>
      <c r="O580" s="233" t="n"/>
      <c r="P580" s="235">
        <f>O580+P493</f>
        <v/>
      </c>
      <c r="Q580" s="236">
        <f>N580+P580</f>
        <v/>
      </c>
      <c r="R580" s="233" t="n"/>
      <c r="S580" s="235">
        <f>R580+S493</f>
        <v/>
      </c>
      <c r="T580" s="233" t="n"/>
      <c r="U580" s="235">
        <f>T580+U493</f>
        <v/>
      </c>
      <c r="V580" s="237">
        <f>L580-N580-U580</f>
        <v/>
      </c>
      <c r="W580" s="235">
        <f>IF(L580-N580-U580-V580=0,"","Error")</f>
        <v/>
      </c>
    </row>
    <row r="581" ht="39" customHeight="1">
      <c r="A581" s="23" t="n"/>
      <c r="B581" s="18" t="n"/>
      <c r="C581" s="129" t="n"/>
      <c r="D58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581" s="60" t="inlineStr">
        <is>
          <t>PFP</t>
        </is>
      </c>
      <c r="F581" s="150" t="n"/>
      <c r="G581" s="151" t="n"/>
      <c r="H581" s="151" t="n"/>
      <c r="I581" s="151" t="n"/>
      <c r="J581" s="152" t="n"/>
      <c r="K581" s="150" t="n">
        <v>0</v>
      </c>
      <c r="L581" s="152">
        <f>K581+L494</f>
        <v/>
      </c>
      <c r="M581" s="150" t="n">
        <v>0</v>
      </c>
      <c r="N581" s="152">
        <f>M581+N494</f>
        <v/>
      </c>
      <c r="O581" s="150" t="n"/>
      <c r="P581" s="152">
        <f>O581+P494</f>
        <v/>
      </c>
      <c r="Q581" s="153">
        <f>N581+P581</f>
        <v/>
      </c>
      <c r="R581" s="150" t="n"/>
      <c r="S581" s="152">
        <f>R581+S494</f>
        <v/>
      </c>
      <c r="T581" s="150" t="n"/>
      <c r="U581" s="152">
        <f>T581+U494</f>
        <v/>
      </c>
      <c r="V581" s="154">
        <f>L581-N581-U581</f>
        <v/>
      </c>
      <c r="W581" s="152">
        <f>IF(L581-N581-U581-V581=0,"","Error")</f>
        <v/>
      </c>
    </row>
    <row r="582" ht="13" customHeight="1">
      <c r="A582" s="23" t="n"/>
      <c r="B582" s="18" t="n"/>
      <c r="C582" s="129" t="n"/>
      <c r="D582" s="12" t="inlineStr">
        <is>
          <t>កម្រៃប័ណ្ណសម្គាល់មធ្យោបាយដឹកជញ្ជូន</t>
        </is>
      </c>
      <c r="E582" s="59" t="inlineStr">
        <is>
          <t>TID</t>
        </is>
      </c>
      <c r="F582" s="192" t="n"/>
      <c r="G582" s="193" t="n"/>
      <c r="H582" s="193" t="n"/>
      <c r="I582" s="193" t="n"/>
      <c r="J582" s="194" t="n"/>
      <c r="K582" s="192" t="n">
        <v>0</v>
      </c>
      <c r="L582" s="194">
        <f>K582+L495</f>
        <v/>
      </c>
      <c r="M582" s="192" t="n">
        <v>0</v>
      </c>
      <c r="N582" s="194">
        <f>M582+N495</f>
        <v/>
      </c>
      <c r="O582" s="192" t="n"/>
      <c r="P582" s="194">
        <f>O582+P495</f>
        <v/>
      </c>
      <c r="Q582" s="195">
        <f>N582+P582</f>
        <v/>
      </c>
      <c r="R582" s="192" t="n"/>
      <c r="S582" s="194">
        <f>R582+S495</f>
        <v/>
      </c>
      <c r="T582" s="192" t="n"/>
      <c r="U582" s="194">
        <f>T582+U495</f>
        <v/>
      </c>
      <c r="V582" s="196">
        <f>L582-N582-U582</f>
        <v/>
      </c>
      <c r="W582" s="194">
        <f>IF(L582-N582-U582-V582=0,"","Error")</f>
        <v/>
      </c>
    </row>
    <row r="583" ht="27" customHeight="1" thickBot="1">
      <c r="A583" s="23" t="n"/>
      <c r="B583" s="24" t="n"/>
      <c r="C583" s="140" t="n"/>
      <c r="D58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583" s="69" t="inlineStr">
        <is>
          <t>VAF</t>
        </is>
      </c>
      <c r="F583" s="238" t="n"/>
      <c r="G583" s="239" t="n"/>
      <c r="H583" s="239" t="n"/>
      <c r="I583" s="239" t="n"/>
      <c r="J583" s="240" t="n"/>
      <c r="K583" s="238" t="n">
        <v>0</v>
      </c>
      <c r="L583" s="240">
        <f>K583+L496</f>
        <v/>
      </c>
      <c r="M583" s="238" t="n">
        <v>0</v>
      </c>
      <c r="N583" s="240">
        <f>M583+N496</f>
        <v/>
      </c>
      <c r="O583" s="238" t="n"/>
      <c r="P583" s="240">
        <f>O583+P496</f>
        <v/>
      </c>
      <c r="Q583" s="241">
        <f>N583+P583</f>
        <v/>
      </c>
      <c r="R583" s="238" t="n"/>
      <c r="S583" s="240">
        <f>R583+S496</f>
        <v/>
      </c>
      <c r="T583" s="238" t="n"/>
      <c r="U583" s="240">
        <f>T583+U496</f>
        <v/>
      </c>
      <c r="V583" s="242">
        <f>L583-N583-U583</f>
        <v/>
      </c>
      <c r="W583" s="240">
        <f>IF(L583-N583-U583-V583=0,"","Error")</f>
        <v/>
      </c>
    </row>
    <row r="584" ht="14" customHeight="1" thickBot="1">
      <c r="A584" s="23" t="n"/>
      <c r="B584" s="25" t="inlineStr">
        <is>
          <t>7304</t>
        </is>
      </c>
      <c r="C584" s="126" t="n">
        <v>73048</v>
      </c>
      <c r="D584" s="128" t="inlineStr">
        <is>
          <t>សរុបផលពីសេវាផ្សេងៗ</t>
        </is>
      </c>
      <c r="E584" s="89" t="n"/>
      <c r="F584" s="118" t="n"/>
      <c r="G584" s="119">
        <f>G585+G586+G592+G593</f>
        <v/>
      </c>
      <c r="H584" s="119">
        <f>H585+H586+H592+H593</f>
        <v/>
      </c>
      <c r="I584" s="119">
        <f>I585+I586+I592+I593</f>
        <v/>
      </c>
      <c r="J584" s="120">
        <f>J585+J586+J592+J593</f>
        <v/>
      </c>
      <c r="K584" s="118">
        <f>K585+K586+K592+K593</f>
        <v/>
      </c>
      <c r="L584" s="120">
        <f>L585+L586+L592+L593</f>
        <v/>
      </c>
      <c r="M584" s="118">
        <f>M585+M586+M592+M593</f>
        <v/>
      </c>
      <c r="N584" s="120">
        <f>N585+N586+N592+N593</f>
        <v/>
      </c>
      <c r="O584" s="118">
        <f>O585+O586+O592+O593</f>
        <v/>
      </c>
      <c r="P584" s="120">
        <f>P585+P586+P592+P593</f>
        <v/>
      </c>
      <c r="Q584" s="121">
        <f>Q585+Q586+Q592+Q593</f>
        <v/>
      </c>
      <c r="R584" s="118">
        <f>R585+R586+R592+R593</f>
        <v/>
      </c>
      <c r="S584" s="120">
        <f>S585+S586+S592+S593</f>
        <v/>
      </c>
      <c r="T584" s="118">
        <f>T585+T586+T592+T593</f>
        <v/>
      </c>
      <c r="U584" s="120">
        <f>U585+U586+U592+U593</f>
        <v/>
      </c>
      <c r="V584" s="122">
        <f>V585+V586+V592+V593</f>
        <v/>
      </c>
      <c r="W584" s="120">
        <f>IF(L584-N584-U584-V584=0,"","Error")</f>
        <v/>
      </c>
    </row>
    <row r="585" ht="14" customHeight="1" thickBot="1">
      <c r="A585" s="23" t="n"/>
      <c r="B585" s="18" t="n"/>
      <c r="C585" s="129" t="n"/>
      <c r="D585" s="32" t="inlineStr">
        <is>
          <t>កម្រៃផ្តល់សេវាតាមវិធានបញ្ជាក់ជាមុន</t>
        </is>
      </c>
      <c r="E585" s="70" t="inlineStr">
        <is>
          <t>ARF</t>
        </is>
      </c>
      <c r="F585" s="243" t="n"/>
      <c r="G585" s="244" t="n"/>
      <c r="H585" s="244" t="n"/>
      <c r="I585" s="244" t="n"/>
      <c r="J585" s="245" t="n"/>
      <c r="K585" s="243" t="n">
        <v>0</v>
      </c>
      <c r="L585" s="245">
        <f>K585+L498</f>
        <v/>
      </c>
      <c r="M585" s="243" t="n">
        <v>0</v>
      </c>
      <c r="N585" s="245">
        <f>M585+N498</f>
        <v/>
      </c>
      <c r="O585" s="243" t="n"/>
      <c r="P585" s="245">
        <f>O585+P498</f>
        <v/>
      </c>
      <c r="Q585" s="246">
        <f>N585+P585</f>
        <v/>
      </c>
      <c r="R585" s="243" t="n"/>
      <c r="S585" s="245">
        <f>R585+S498</f>
        <v/>
      </c>
      <c r="T585" s="243" t="n"/>
      <c r="U585" s="245">
        <f>T585+U498</f>
        <v/>
      </c>
      <c r="V585" s="247">
        <f>L585-N585-U585</f>
        <v/>
      </c>
      <c r="W585" s="245">
        <f>IF(L585-N585-U585-V585=0,"","Error")</f>
        <v/>
      </c>
    </row>
    <row r="586" ht="14" customHeight="1" thickBot="1">
      <c r="A586" s="23" t="n"/>
      <c r="B586" s="18" t="n"/>
      <c r="C586" s="129" t="n"/>
      <c r="D586" s="31" t="inlineStr">
        <is>
          <t>សរុបកម្រៃការងារក្រៅការិយាល័យគយ</t>
        </is>
      </c>
      <c r="E586" s="66" t="inlineStr">
        <is>
          <t>OOD</t>
        </is>
      </c>
      <c r="F586" s="248" t="n"/>
      <c r="G586" s="249">
        <f>SUM(G587:G591)</f>
        <v/>
      </c>
      <c r="H586" s="249">
        <f>SUM(H587:H591)</f>
        <v/>
      </c>
      <c r="I586" s="249">
        <f>SUM(I587:I591)</f>
        <v/>
      </c>
      <c r="J586" s="204">
        <f>SUM(J587:J591)</f>
        <v/>
      </c>
      <c r="K586" s="248" t="n">
        <v>0</v>
      </c>
      <c r="L586" s="204">
        <f>SUM(L587:L591)</f>
        <v/>
      </c>
      <c r="M586" s="248" t="n">
        <v>0</v>
      </c>
      <c r="N586" s="204">
        <f>SUM(N587:N591)</f>
        <v/>
      </c>
      <c r="O586" s="248">
        <f>SUM(O587:O591)</f>
        <v/>
      </c>
      <c r="P586" s="204">
        <f>SUM(P587:P591)</f>
        <v/>
      </c>
      <c r="Q586" s="206">
        <f>SUM(Q587:Q591)</f>
        <v/>
      </c>
      <c r="R586" s="248">
        <f>SUM(R587:R591)</f>
        <v/>
      </c>
      <c r="S586" s="204">
        <f>SUM(S587:S591)</f>
        <v/>
      </c>
      <c r="T586" s="248">
        <f>SUM(T587:T591)</f>
        <v/>
      </c>
      <c r="U586" s="204">
        <f>SUM(U587:U591)</f>
        <v/>
      </c>
      <c r="V586" s="250">
        <f>L586-N586-U586</f>
        <v/>
      </c>
      <c r="W586" s="204">
        <f>IF(L586-N586-U586-V586=0,"","Error")</f>
        <v/>
      </c>
    </row>
    <row r="587" ht="13" customHeight="1">
      <c r="A587" s="23" t="n"/>
      <c r="B587" s="18" t="n"/>
      <c r="C587" s="129" t="n"/>
      <c r="D58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587" s="59" t="inlineStr">
        <is>
          <t>CII</t>
        </is>
      </c>
      <c r="F587" s="192" t="n"/>
      <c r="G587" s="193" t="n"/>
      <c r="H587" s="193" t="n"/>
      <c r="I587" s="193" t="n"/>
      <c r="J587" s="194" t="n"/>
      <c r="K587" s="192" t="n">
        <v>0</v>
      </c>
      <c r="L587" s="194">
        <f>K587+L500</f>
        <v/>
      </c>
      <c r="M587" s="192" t="n">
        <v>0</v>
      </c>
      <c r="N587" s="194">
        <f>M587+N500</f>
        <v/>
      </c>
      <c r="O587" s="192" t="n"/>
      <c r="P587" s="194">
        <f>O587+P500</f>
        <v/>
      </c>
      <c r="Q587" s="195">
        <f>N587+P587</f>
        <v/>
      </c>
      <c r="R587" s="192" t="n"/>
      <c r="S587" s="194">
        <f>R587+S500</f>
        <v/>
      </c>
      <c r="T587" s="192" t="n"/>
      <c r="U587" s="194">
        <f>T587+U500</f>
        <v/>
      </c>
      <c r="V587" s="196">
        <f>L587-N587-U587</f>
        <v/>
      </c>
      <c r="W587" s="194">
        <f>IF(L587-N587-U587-V587=0,"","Error")</f>
        <v/>
      </c>
    </row>
    <row r="588" ht="13" customHeight="1">
      <c r="A588" s="23" t="n"/>
      <c r="B588" s="18" t="n"/>
      <c r="C588" s="129" t="n"/>
      <c r="D58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588" s="60" t="inlineStr">
        <is>
          <t>CIO</t>
        </is>
      </c>
      <c r="F588" s="150" t="n"/>
      <c r="G588" s="151" t="n"/>
      <c r="H588" s="151" t="n"/>
      <c r="I588" s="151" t="n"/>
      <c r="J588" s="152" t="n"/>
      <c r="K588" s="150" t="n">
        <v>0</v>
      </c>
      <c r="L588" s="152">
        <f>K588+L501</f>
        <v/>
      </c>
      <c r="M588" s="150" t="n">
        <v>0</v>
      </c>
      <c r="N588" s="152">
        <f>M588+N501</f>
        <v/>
      </c>
      <c r="O588" s="150" t="n"/>
      <c r="P588" s="152">
        <f>O588+P501</f>
        <v/>
      </c>
      <c r="Q588" s="153">
        <f>N588+P588</f>
        <v/>
      </c>
      <c r="R588" s="150" t="n"/>
      <c r="S588" s="152">
        <f>R588+S501</f>
        <v/>
      </c>
      <c r="T588" s="150" t="n"/>
      <c r="U588" s="152">
        <f>T588+U501</f>
        <v/>
      </c>
      <c r="V588" s="154">
        <f>L588-N588-U588</f>
        <v/>
      </c>
      <c r="W588" s="152">
        <f>IF(L588-N588-U588-V588=0,"","Error")</f>
        <v/>
      </c>
    </row>
    <row r="589" ht="13" customHeight="1">
      <c r="A589" s="23" t="n"/>
      <c r="B589" s="18" t="n"/>
      <c r="C589" s="129" t="n"/>
      <c r="D58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589" s="60" t="inlineStr">
        <is>
          <t>NII</t>
        </is>
      </c>
      <c r="F589" s="150" t="n"/>
      <c r="G589" s="151" t="n"/>
      <c r="H589" s="151" t="n"/>
      <c r="I589" s="151" t="n"/>
      <c r="J589" s="152" t="n"/>
      <c r="K589" s="150" t="n">
        <v>0</v>
      </c>
      <c r="L589" s="152">
        <f>K589+L502</f>
        <v/>
      </c>
      <c r="M589" s="150" t="n">
        <v>0</v>
      </c>
      <c r="N589" s="152">
        <f>M589+N502</f>
        <v/>
      </c>
      <c r="O589" s="150" t="n"/>
      <c r="P589" s="152">
        <f>O589+P502</f>
        <v/>
      </c>
      <c r="Q589" s="153">
        <f>N589+P589</f>
        <v/>
      </c>
      <c r="R589" s="150" t="n"/>
      <c r="S589" s="152">
        <f>R589+S502</f>
        <v/>
      </c>
      <c r="T589" s="150" t="n"/>
      <c r="U589" s="152">
        <f>T589+U502</f>
        <v/>
      </c>
      <c r="V589" s="154">
        <f>L589-N589-U589</f>
        <v/>
      </c>
      <c r="W589" s="152">
        <f>IF(L589-N589-U589-V589=0,"","Error")</f>
        <v/>
      </c>
    </row>
    <row r="590" ht="13" customHeight="1">
      <c r="A590" s="23" t="n"/>
      <c r="B590" s="18" t="n"/>
      <c r="C590" s="129" t="n"/>
      <c r="D59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590" s="60" t="inlineStr">
        <is>
          <t>NIO</t>
        </is>
      </c>
      <c r="F590" s="150" t="n"/>
      <c r="G590" s="151" t="n"/>
      <c r="H590" s="151" t="n"/>
      <c r="I590" s="151" t="n"/>
      <c r="J590" s="152" t="n"/>
      <c r="K590" s="150" t="n">
        <v>0</v>
      </c>
      <c r="L590" s="152">
        <f>K590+L503</f>
        <v/>
      </c>
      <c r="M590" s="150" t="n">
        <v>0</v>
      </c>
      <c r="N590" s="152">
        <f>M590+N503</f>
        <v/>
      </c>
      <c r="O590" s="150" t="n"/>
      <c r="P590" s="152">
        <f>O590+P503</f>
        <v/>
      </c>
      <c r="Q590" s="153">
        <f>N590+P590</f>
        <v/>
      </c>
      <c r="R590" s="150" t="n"/>
      <c r="S590" s="152">
        <f>R590+S503</f>
        <v/>
      </c>
      <c r="T590" s="150" t="n"/>
      <c r="U590" s="152">
        <f>T590+U503</f>
        <v/>
      </c>
      <c r="V590" s="154">
        <f>L590-N590-U590</f>
        <v/>
      </c>
      <c r="W590" s="152">
        <f>IF(L590-N590-U590-V590=0,"","Error")</f>
        <v/>
      </c>
    </row>
    <row r="591" ht="13" customHeight="1">
      <c r="A591" s="23" t="n"/>
      <c r="B591" s="18" t="n"/>
      <c r="C591" s="129" t="n"/>
      <c r="D591" s="13" t="inlineStr">
        <is>
          <t xml:space="preserve">   កម្រៃអមទំនិញ</t>
        </is>
      </c>
      <c r="E591" s="71" t="inlineStr">
        <is>
          <t>CEF</t>
        </is>
      </c>
      <c r="F591" s="251" t="n"/>
      <c r="G591" s="252" t="n"/>
      <c r="H591" s="252" t="n"/>
      <c r="I591" s="252" t="n"/>
      <c r="J591" s="253" t="n"/>
      <c r="K591" s="251" t="n">
        <v>0</v>
      </c>
      <c r="L591" s="253">
        <f>K591+L504</f>
        <v/>
      </c>
      <c r="M591" s="251" t="n">
        <v>0</v>
      </c>
      <c r="N591" s="253">
        <f>M591+N504</f>
        <v/>
      </c>
      <c r="O591" s="251" t="n"/>
      <c r="P591" s="253">
        <f>O591+P504</f>
        <v/>
      </c>
      <c r="Q591" s="254">
        <f>N591+P591</f>
        <v/>
      </c>
      <c r="R591" s="251" t="n"/>
      <c r="S591" s="253">
        <f>R591+S504</f>
        <v/>
      </c>
      <c r="T591" s="251" t="n"/>
      <c r="U591" s="253">
        <f>T591+U504</f>
        <v/>
      </c>
      <c r="V591" s="255">
        <f>L591-N591-U591</f>
        <v/>
      </c>
      <c r="W591" s="253">
        <f>IF(L591-N591-U591-V591=0,"","Error")</f>
        <v/>
      </c>
    </row>
    <row r="592" ht="27" customHeight="1" thickBot="1">
      <c r="A592" s="23" t="n"/>
      <c r="B592" s="18" t="n"/>
      <c r="C592" s="129" t="n"/>
      <c r="D59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592" s="70" t="inlineStr">
        <is>
          <t>OTF</t>
        </is>
      </c>
      <c r="F592" s="243" t="n"/>
      <c r="G592" s="244" t="n"/>
      <c r="H592" s="244" t="n"/>
      <c r="I592" s="244" t="n"/>
      <c r="J592" s="245" t="n"/>
      <c r="K592" s="243" t="n">
        <v>0</v>
      </c>
      <c r="L592" s="245">
        <f>K592+L505</f>
        <v/>
      </c>
      <c r="M592" s="243" t="n">
        <v>0</v>
      </c>
      <c r="N592" s="245">
        <f>M592+N505</f>
        <v/>
      </c>
      <c r="O592" s="243" t="n"/>
      <c r="P592" s="245">
        <f>O592+P505</f>
        <v/>
      </c>
      <c r="Q592" s="246">
        <f>N592+P592</f>
        <v/>
      </c>
      <c r="R592" s="243" t="n"/>
      <c r="S592" s="245">
        <f>R592+S505</f>
        <v/>
      </c>
      <c r="T592" s="243" t="n"/>
      <c r="U592" s="245">
        <f>T592+U505</f>
        <v/>
      </c>
      <c r="V592" s="247">
        <f>L592-N592-U592</f>
        <v/>
      </c>
      <c r="W592" s="245">
        <f>IF(L592-N592-U592-V592=0,"","Error")</f>
        <v/>
      </c>
    </row>
    <row r="593" ht="14" customHeight="1" thickBot="1">
      <c r="A593" s="23" t="n"/>
      <c r="B593" s="18" t="n"/>
      <c r="C593" s="129" t="n"/>
      <c r="D593" s="31" t="inlineStr">
        <is>
          <t>សរុបការគ្រប់គ្រងការឆ្លងកាត់អន្តរជាតិ</t>
        </is>
      </c>
      <c r="E593" s="73" t="inlineStr">
        <is>
          <t>TRF</t>
        </is>
      </c>
      <c r="F593" s="248" t="n"/>
      <c r="G593" s="249">
        <f>SUM(G594:G600)</f>
        <v/>
      </c>
      <c r="H593" s="249">
        <f>SUM(H594:H600)</f>
        <v/>
      </c>
      <c r="I593" s="249">
        <f>SUM(I594:I600)</f>
        <v/>
      </c>
      <c r="J593" s="204">
        <f>SUM(J594:J600)</f>
        <v/>
      </c>
      <c r="K593" s="248" t="n">
        <v>0</v>
      </c>
      <c r="L593" s="204">
        <f>SUM(L594:L600)</f>
        <v/>
      </c>
      <c r="M593" s="248" t="n">
        <v>0</v>
      </c>
      <c r="N593" s="204">
        <f>SUM(N594:N600)</f>
        <v/>
      </c>
      <c r="O593" s="248">
        <f>SUM(O594:O600)</f>
        <v/>
      </c>
      <c r="P593" s="204">
        <f>SUM(P594:P600)</f>
        <v/>
      </c>
      <c r="Q593" s="206">
        <f>SUM(Q594:Q600)</f>
        <v/>
      </c>
      <c r="R593" s="248">
        <f>SUM(R594:R600)</f>
        <v/>
      </c>
      <c r="S593" s="204">
        <f>SUM(S594:S600)</f>
        <v/>
      </c>
      <c r="T593" s="248">
        <f>SUM(T594:T600)</f>
        <v/>
      </c>
      <c r="U593" s="204">
        <f>SUM(U594:U600)</f>
        <v/>
      </c>
      <c r="V593" s="250">
        <f>L593-N593-U593</f>
        <v/>
      </c>
      <c r="W593" s="204">
        <f>IF(L593-N593-U593-V593=0,"","Error")</f>
        <v/>
      </c>
    </row>
    <row r="594" ht="26" customHeight="1">
      <c r="A594" s="23" t="n"/>
      <c r="B594" s="18" t="n"/>
      <c r="C594" s="129" t="n"/>
      <c r="D59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594" s="74" t="inlineStr">
        <is>
          <t>TFT</t>
        </is>
      </c>
      <c r="F594" s="192" t="n"/>
      <c r="G594" s="193" t="n"/>
      <c r="H594" s="193" t="n"/>
      <c r="I594" s="193" t="n"/>
      <c r="J594" s="194" t="n"/>
      <c r="K594" s="192" t="n">
        <v>0</v>
      </c>
      <c r="L594" s="194">
        <f>K594+L507</f>
        <v/>
      </c>
      <c r="M594" s="192" t="n">
        <v>0</v>
      </c>
      <c r="N594" s="194">
        <f>M594+N507</f>
        <v/>
      </c>
      <c r="O594" s="192" t="n"/>
      <c r="P594" s="194">
        <f>O594+P507</f>
        <v/>
      </c>
      <c r="Q594" s="195">
        <f>N594+P594</f>
        <v/>
      </c>
      <c r="R594" s="192" t="n"/>
      <c r="S594" s="194">
        <f>R594+S507</f>
        <v/>
      </c>
      <c r="T594" s="192" t="n"/>
      <c r="U594" s="194">
        <f>T594+U507</f>
        <v/>
      </c>
      <c r="V594" s="196">
        <f>L594-N594-U594</f>
        <v/>
      </c>
      <c r="W594" s="194">
        <f>IF(L594-N594-U594-V594=0,"","Error")</f>
        <v/>
      </c>
    </row>
    <row r="595" ht="13" customHeight="1">
      <c r="A595" s="23" t="n"/>
      <c r="B595" s="18" t="n"/>
      <c r="C595" s="129" t="n"/>
      <c r="D59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595" s="75" t="inlineStr">
        <is>
          <t>TFF</t>
        </is>
      </c>
      <c r="F595" s="150" t="n"/>
      <c r="G595" s="151" t="n"/>
      <c r="H595" s="151" t="n"/>
      <c r="I595" s="151" t="n"/>
      <c r="J595" s="152" t="n"/>
      <c r="K595" s="150" t="n">
        <v>0</v>
      </c>
      <c r="L595" s="152">
        <f>K595+L508</f>
        <v/>
      </c>
      <c r="M595" s="150" t="n">
        <v>0</v>
      </c>
      <c r="N595" s="152">
        <f>M595+N508</f>
        <v/>
      </c>
      <c r="O595" s="150" t="n"/>
      <c r="P595" s="152">
        <f>O595+P508</f>
        <v/>
      </c>
      <c r="Q595" s="153">
        <f>N595+P595</f>
        <v/>
      </c>
      <c r="R595" s="150" t="n"/>
      <c r="S595" s="152">
        <f>R595+S508</f>
        <v/>
      </c>
      <c r="T595" s="150" t="n"/>
      <c r="U595" s="152">
        <f>T595+U508</f>
        <v/>
      </c>
      <c r="V595" s="154">
        <f>L595-N595-U595</f>
        <v/>
      </c>
      <c r="W595" s="152">
        <f>IF(L595-N595-U595-V595=0,"","Error")</f>
        <v/>
      </c>
    </row>
    <row r="596" ht="13" customHeight="1">
      <c r="A596" s="23" t="n"/>
      <c r="B596" s="18" t="n"/>
      <c r="C596" s="129" t="n"/>
      <c r="D596" s="12" t="inlineStr">
        <is>
          <t xml:space="preserve">   កម្រៃគ្រប់គ្រងការឆ្លងកាត់ទំនិញមិនផ្ទុកក្នុងកុងតឺន័រ</t>
        </is>
      </c>
      <c r="E596" s="75" t="inlineStr">
        <is>
          <t>TFN</t>
        </is>
      </c>
      <c r="F596" s="150" t="n"/>
      <c r="G596" s="151" t="n"/>
      <c r="H596" s="151" t="n"/>
      <c r="I596" s="151" t="n"/>
      <c r="J596" s="152" t="n"/>
      <c r="K596" s="150" t="n">
        <v>0</v>
      </c>
      <c r="L596" s="152">
        <f>K596+L509</f>
        <v/>
      </c>
      <c r="M596" s="150" t="n">
        <v>0</v>
      </c>
      <c r="N596" s="152">
        <f>M596+N509</f>
        <v/>
      </c>
      <c r="O596" s="150" t="n"/>
      <c r="P596" s="152">
        <f>O596+P509</f>
        <v/>
      </c>
      <c r="Q596" s="153">
        <f>N596+P596</f>
        <v/>
      </c>
      <c r="R596" s="150" t="n"/>
      <c r="S596" s="152">
        <f>R596+S509</f>
        <v/>
      </c>
      <c r="T596" s="150" t="n"/>
      <c r="U596" s="152">
        <f>T596+U509</f>
        <v/>
      </c>
      <c r="V596" s="154">
        <f>L596-N596-U596</f>
        <v/>
      </c>
      <c r="W596" s="152">
        <f>IF(L596-N596-U596-V596=0,"","Error")</f>
        <v/>
      </c>
    </row>
    <row r="597" ht="13" customHeight="1">
      <c r="A597" s="23" t="n"/>
      <c r="B597" s="18" t="n"/>
      <c r="C597" s="129" t="n"/>
      <c r="D597" s="12" t="inlineStr">
        <is>
          <t xml:space="preserve">   កម្រៃគ្រប់គ្រងការឆ្លងកាត់គោ ក្របី និងសេះរស់</t>
        </is>
      </c>
      <c r="E597" s="75" t="inlineStr">
        <is>
          <t>TFB</t>
        </is>
      </c>
      <c r="F597" s="150" t="n"/>
      <c r="G597" s="151" t="n"/>
      <c r="H597" s="151" t="n"/>
      <c r="I597" s="151" t="n"/>
      <c r="J597" s="152" t="n"/>
      <c r="K597" s="150" t="n">
        <v>0</v>
      </c>
      <c r="L597" s="152">
        <f>K597+L510</f>
        <v/>
      </c>
      <c r="M597" s="150" t="n">
        <v>0</v>
      </c>
      <c r="N597" s="152">
        <f>M597+N510</f>
        <v/>
      </c>
      <c r="O597" s="150" t="n"/>
      <c r="P597" s="152">
        <f>O597+P510</f>
        <v/>
      </c>
      <c r="Q597" s="153">
        <f>N597+P597</f>
        <v/>
      </c>
      <c r="R597" s="150" t="n"/>
      <c r="S597" s="152">
        <f>R597+S510</f>
        <v/>
      </c>
      <c r="T597" s="150" t="n"/>
      <c r="U597" s="152">
        <f>T597+U510</f>
        <v/>
      </c>
      <c r="V597" s="154">
        <f>L597-N597-U597</f>
        <v/>
      </c>
      <c r="W597" s="152">
        <f>IF(L597-N597-U597-V597=0,"","Error")</f>
        <v/>
      </c>
    </row>
    <row r="598" ht="13" customHeight="1">
      <c r="A598" s="23" t="n"/>
      <c r="B598" s="18" t="n"/>
      <c r="C598" s="129" t="n"/>
      <c r="D598" s="12" t="inlineStr">
        <is>
          <t xml:space="preserve">   កម្រៃគ្រប់គ្រងការឆ្លងកាត់ជ្រូក ចៀម និងពពែរស់</t>
        </is>
      </c>
      <c r="E598" s="75" t="inlineStr">
        <is>
          <t>TFS</t>
        </is>
      </c>
      <c r="F598" s="150" t="n"/>
      <c r="G598" s="151" t="n"/>
      <c r="H598" s="151" t="n"/>
      <c r="I598" s="151" t="n"/>
      <c r="J598" s="152" t="n"/>
      <c r="K598" s="150" t="n">
        <v>0</v>
      </c>
      <c r="L598" s="152">
        <f>K598+L511</f>
        <v/>
      </c>
      <c r="M598" s="150" t="n">
        <v>0</v>
      </c>
      <c r="N598" s="152">
        <f>M598+N511</f>
        <v/>
      </c>
      <c r="O598" s="150" t="n"/>
      <c r="P598" s="152">
        <f>O598+P511</f>
        <v/>
      </c>
      <c r="Q598" s="153">
        <f>N598+P598</f>
        <v/>
      </c>
      <c r="R598" s="150" t="n"/>
      <c r="S598" s="152">
        <f>R598+S511</f>
        <v/>
      </c>
      <c r="T598" s="150" t="n"/>
      <c r="U598" s="152">
        <f>T598+U511</f>
        <v/>
      </c>
      <c r="V598" s="154">
        <f>L598-N598-U598</f>
        <v/>
      </c>
      <c r="W598" s="152">
        <f>IF(L598-N598-U598-V598=0,"","Error")</f>
        <v/>
      </c>
    </row>
    <row r="599" ht="13" customHeight="1">
      <c r="A599" s="23" t="n"/>
      <c r="B599" s="18" t="n"/>
      <c r="C599" s="129" t="n"/>
      <c r="D599" s="12" t="inlineStr">
        <is>
          <t xml:space="preserve">   កម្រៃគ្រប់គ្រងការឆ្លងកាត់សត្វស្លាប (មាន់ ទា ...)</t>
        </is>
      </c>
      <c r="E599" s="75" t="inlineStr">
        <is>
          <t>TFP</t>
        </is>
      </c>
      <c r="F599" s="150" t="n"/>
      <c r="G599" s="151" t="n"/>
      <c r="H599" s="151" t="n"/>
      <c r="I599" s="151" t="n"/>
      <c r="J599" s="152" t="n"/>
      <c r="K599" s="150" t="n">
        <v>0</v>
      </c>
      <c r="L599" s="152">
        <f>K599+L512</f>
        <v/>
      </c>
      <c r="M599" s="150" t="n">
        <v>0</v>
      </c>
      <c r="N599" s="152">
        <f>M599+N512</f>
        <v/>
      </c>
      <c r="O599" s="150" t="n"/>
      <c r="P599" s="152">
        <f>O599+P512</f>
        <v/>
      </c>
      <c r="Q599" s="153">
        <f>N599+P599</f>
        <v/>
      </c>
      <c r="R599" s="150" t="n"/>
      <c r="S599" s="152">
        <f>R599+S512</f>
        <v/>
      </c>
      <c r="T599" s="150" t="n"/>
      <c r="U599" s="152">
        <f>T599+U512</f>
        <v/>
      </c>
      <c r="V599" s="154">
        <f>L599-N599-U599</f>
        <v/>
      </c>
      <c r="W599" s="152">
        <f>IF(L599-N599-U599-V599=0,"","Error")</f>
        <v/>
      </c>
    </row>
    <row r="600" ht="14" customHeight="1" thickBot="1">
      <c r="A600" s="23" t="n"/>
      <c r="B600" s="24" t="n"/>
      <c r="C600" s="140" t="n"/>
      <c r="D600" s="30" t="inlineStr">
        <is>
          <t xml:space="preserve">   កម្រៃគ្រប់គ្រងការឆ្លងកាត់ផលិតផលជលផល</t>
        </is>
      </c>
      <c r="E600" s="76" t="inlineStr">
        <is>
          <t>TFA</t>
        </is>
      </c>
      <c r="F600" s="238" t="n"/>
      <c r="G600" s="239" t="n"/>
      <c r="H600" s="239" t="n"/>
      <c r="I600" s="239" t="n"/>
      <c r="J600" s="240" t="n"/>
      <c r="K600" s="238" t="n">
        <v>0</v>
      </c>
      <c r="L600" s="240">
        <f>K600+L513</f>
        <v/>
      </c>
      <c r="M600" s="238" t="n">
        <v>0</v>
      </c>
      <c r="N600" s="240">
        <f>M600+N513</f>
        <v/>
      </c>
      <c r="O600" s="238" t="n"/>
      <c r="P600" s="240">
        <f>O600+P513</f>
        <v/>
      </c>
      <c r="Q600" s="241">
        <f>N600+P600</f>
        <v/>
      </c>
      <c r="R600" s="238" t="n"/>
      <c r="S600" s="240">
        <f>R600+S513</f>
        <v/>
      </c>
      <c r="T600" s="238" t="n"/>
      <c r="U600" s="240">
        <f>T600+U513</f>
        <v/>
      </c>
      <c r="V600" s="242">
        <f>L600-N600-U600</f>
        <v/>
      </c>
      <c r="W600" s="240">
        <f>IF(L600-N600-U600-V600=0,"","Error")</f>
        <v/>
      </c>
    </row>
    <row r="601" ht="14" customHeight="1" thickBot="1">
      <c r="A601" s="23" t="n"/>
      <c r="B601" s="136" t="n">
        <v>7306</v>
      </c>
      <c r="C601" s="139" t="n">
        <v>73066</v>
      </c>
      <c r="D601" s="138" t="inlineStr">
        <is>
          <t>សរុបចំណូលពីអាជ្ញាប័ណ្ណក្នុងស្រុក</t>
        </is>
      </c>
      <c r="E601" s="90" t="n"/>
      <c r="F601" s="118" t="n"/>
      <c r="G601" s="119">
        <f>SUM(G602:G606)</f>
        <v/>
      </c>
      <c r="H601" s="119">
        <f>SUM(H602:H606)</f>
        <v/>
      </c>
      <c r="I601" s="119">
        <f>SUM(I602:I606)</f>
        <v/>
      </c>
      <c r="J601" s="120">
        <f>SUM(J602:J606)</f>
        <v/>
      </c>
      <c r="K601" s="118">
        <f>SUM(K602:K606)</f>
        <v/>
      </c>
      <c r="L601" s="120">
        <f>SUM(L602:L606)</f>
        <v/>
      </c>
      <c r="M601" s="118">
        <f>SUM(M602:M606)</f>
        <v/>
      </c>
      <c r="N601" s="120">
        <f>SUM(N602:N606)</f>
        <v/>
      </c>
      <c r="O601" s="118">
        <f>SUM(O602:O606)</f>
        <v/>
      </c>
      <c r="P601" s="120">
        <f>SUM(P602:P606)</f>
        <v/>
      </c>
      <c r="Q601" s="121">
        <f>SUM(Q602:Q606)</f>
        <v/>
      </c>
      <c r="R601" s="118">
        <f>SUM(R602:R606)</f>
        <v/>
      </c>
      <c r="S601" s="120">
        <f>SUM(S602:S606)</f>
        <v/>
      </c>
      <c r="T601" s="118">
        <f>SUM(T602:T606)</f>
        <v/>
      </c>
      <c r="U601" s="120">
        <f>SUM(U602:U606)</f>
        <v/>
      </c>
      <c r="V601" s="122">
        <f>SUM(V602:V606)</f>
        <v/>
      </c>
      <c r="W601" s="120">
        <f>IF(L601-N601-U601-V601=0,"","Error")</f>
        <v/>
      </c>
    </row>
    <row r="602" ht="13" customHeight="1">
      <c r="A602" s="23" t="n"/>
      <c r="B602" s="18" t="n"/>
      <c r="C602" s="127" t="n"/>
      <c r="D602" s="137" t="inlineStr">
        <is>
          <t xml:space="preserve">   កម្រៃអាជ្ញាប័ណ្ណសន្និធិគយបណ្តោះអាសន្ន (មាតិកាចាស់)</t>
        </is>
      </c>
      <c r="E602" s="86" t="inlineStr">
        <is>
          <t>TSL</t>
        </is>
      </c>
      <c r="F602" s="192" t="n"/>
      <c r="G602" s="193" t="n"/>
      <c r="H602" s="193" t="n"/>
      <c r="I602" s="193" t="n"/>
      <c r="J602" s="194" t="n"/>
      <c r="K602" s="192" t="n">
        <v>0</v>
      </c>
      <c r="L602" s="194">
        <f>K602+L515</f>
        <v/>
      </c>
      <c r="M602" s="192" t="n">
        <v>0</v>
      </c>
      <c r="N602" s="194">
        <f>M602+N515</f>
        <v/>
      </c>
      <c r="O602" s="192" t="n"/>
      <c r="P602" s="194">
        <f>O602+P515</f>
        <v/>
      </c>
      <c r="Q602" s="195">
        <f>N602+P602</f>
        <v/>
      </c>
      <c r="R602" s="192" t="n"/>
      <c r="S602" s="194">
        <f>R602+S515</f>
        <v/>
      </c>
      <c r="T602" s="192" t="n"/>
      <c r="U602" s="194">
        <f>T602+U515</f>
        <v/>
      </c>
      <c r="V602" s="196">
        <f>L602-N602-U602</f>
        <v/>
      </c>
      <c r="W602" s="194">
        <f>IF(L602-N602-U602-V602=0,"","Error")</f>
        <v/>
      </c>
    </row>
    <row r="603" ht="26" customHeight="1">
      <c r="A603" s="23" t="n"/>
      <c r="B603" s="18" t="n"/>
      <c r="C603" s="127" t="n"/>
      <c r="D60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603" s="60" t="inlineStr">
        <is>
          <t>BTL</t>
        </is>
      </c>
      <c r="F603" s="150" t="n"/>
      <c r="G603" s="151" t="n"/>
      <c r="H603" s="151" t="n"/>
      <c r="I603" s="151" t="n"/>
      <c r="J603" s="152" t="n"/>
      <c r="K603" s="150" t="n">
        <v>0</v>
      </c>
      <c r="L603" s="152">
        <f>K603+L516</f>
        <v/>
      </c>
      <c r="M603" s="150" t="n">
        <v>0</v>
      </c>
      <c r="N603" s="152">
        <f>M603+N516</f>
        <v/>
      </c>
      <c r="O603" s="150" t="n"/>
      <c r="P603" s="152">
        <f>O603+P516</f>
        <v/>
      </c>
      <c r="Q603" s="153">
        <f>N603+P603</f>
        <v/>
      </c>
      <c r="R603" s="150" t="n"/>
      <c r="S603" s="152">
        <f>R603+S516</f>
        <v/>
      </c>
      <c r="T603" s="150" t="n"/>
      <c r="U603" s="152">
        <f>T603+U516</f>
        <v/>
      </c>
      <c r="V603" s="154">
        <f>L603-N603-U603</f>
        <v/>
      </c>
      <c r="W603" s="152">
        <f>IF(L603-N603-U603-V603=0,"","Error")</f>
        <v/>
      </c>
    </row>
    <row r="604" ht="13" customHeight="1">
      <c r="A604" s="23" t="n"/>
      <c r="B604" s="18" t="n"/>
      <c r="C604" s="127" t="n"/>
      <c r="D604" s="7" t="inlineStr">
        <is>
          <t xml:space="preserve">   កម្រៃការគ្រប់គ្រងប្រតិបត្តិការសន្និធិគយបណ្តោះអាសន្ន</t>
        </is>
      </c>
      <c r="E604" s="61" t="inlineStr">
        <is>
          <t>TSM</t>
        </is>
      </c>
      <c r="F604" s="197" t="n"/>
      <c r="G604" s="198" t="n"/>
      <c r="H604" s="198" t="n"/>
      <c r="I604" s="198" t="n"/>
      <c r="J604" s="199" t="n"/>
      <c r="K604" s="197" t="n">
        <v>0</v>
      </c>
      <c r="L604" s="199">
        <f>K604+L517</f>
        <v/>
      </c>
      <c r="M604" s="197" t="n">
        <v>0</v>
      </c>
      <c r="N604" s="199">
        <f>M604+N517</f>
        <v/>
      </c>
      <c r="O604" s="197" t="n"/>
      <c r="P604" s="199">
        <f>O604+P517</f>
        <v/>
      </c>
      <c r="Q604" s="200">
        <f>N604+P604</f>
        <v/>
      </c>
      <c r="R604" s="197" t="n"/>
      <c r="S604" s="199">
        <f>R604+S517</f>
        <v/>
      </c>
      <c r="T604" s="197" t="n"/>
      <c r="U604" s="199">
        <f>T604+U517</f>
        <v/>
      </c>
      <c r="V604" s="201">
        <f>L604-N604-U604</f>
        <v/>
      </c>
      <c r="W604" s="199">
        <f>IF(L604-N604-U604-V604=0,"","Error")</f>
        <v/>
      </c>
    </row>
    <row r="605" ht="13" customHeight="1">
      <c r="A605" s="23" t="n"/>
      <c r="B605" s="18" t="n"/>
      <c r="C605" s="127" t="n"/>
      <c r="D605" s="7" t="inlineStr">
        <is>
          <t xml:space="preserve">   កម្រៃការគ្រប់គ្រងប្រតិបត្តិការភណ្ឌាគារគយមានដែនកំណត់ </t>
        </is>
      </c>
      <c r="E605" s="61" t="inlineStr">
        <is>
          <t>BWM</t>
        </is>
      </c>
      <c r="F605" s="197" t="n"/>
      <c r="G605" s="198" t="n"/>
      <c r="H605" s="198" t="n"/>
      <c r="I605" s="198" t="n"/>
      <c r="J605" s="199" t="n"/>
      <c r="K605" s="197" t="n">
        <v>0</v>
      </c>
      <c r="L605" s="199">
        <f>K605+L518</f>
        <v/>
      </c>
      <c r="M605" s="197" t="n">
        <v>0</v>
      </c>
      <c r="N605" s="199">
        <f>M605+N518</f>
        <v/>
      </c>
      <c r="O605" s="197" t="n"/>
      <c r="P605" s="199">
        <f>O605+P518</f>
        <v/>
      </c>
      <c r="Q605" s="200">
        <f>N605+P605</f>
        <v/>
      </c>
      <c r="R605" s="197" t="n"/>
      <c r="S605" s="199">
        <f>R605+S518</f>
        <v/>
      </c>
      <c r="T605" s="197" t="n"/>
      <c r="U605" s="199">
        <f>T605+U518</f>
        <v/>
      </c>
      <c r="V605" s="201">
        <f>L605-N605-U605</f>
        <v/>
      </c>
      <c r="W605" s="199">
        <f>IF(L605-N605-U605-V605=0,"","Error")</f>
        <v/>
      </c>
    </row>
    <row r="606" ht="14" customHeight="1" thickBot="1">
      <c r="A606" s="23" t="n"/>
      <c r="B606" s="24" t="n"/>
      <c r="C606" s="130" t="n"/>
      <c r="D606" s="28" t="inlineStr">
        <is>
          <t xml:space="preserve">   កម្រៃអាជ្ញាប័ណ្ណជើងសាគយ</t>
        </is>
      </c>
      <c r="E606" s="69" t="inlineStr">
        <is>
          <t>CBL</t>
        </is>
      </c>
      <c r="F606" s="238" t="n"/>
      <c r="G606" s="239" t="n"/>
      <c r="H606" s="239" t="n"/>
      <c r="I606" s="239" t="n"/>
      <c r="J606" s="240" t="n"/>
      <c r="K606" s="238" t="n">
        <v>0</v>
      </c>
      <c r="L606" s="240">
        <f>K606+L519</f>
        <v/>
      </c>
      <c r="M606" s="238" t="n">
        <v>0</v>
      </c>
      <c r="N606" s="240">
        <f>M606+N519</f>
        <v/>
      </c>
      <c r="O606" s="238" t="n"/>
      <c r="P606" s="240">
        <f>O606+P519</f>
        <v/>
      </c>
      <c r="Q606" s="241">
        <f>N606+P606</f>
        <v/>
      </c>
      <c r="R606" s="238" t="n"/>
      <c r="S606" s="240">
        <f>R606+S519</f>
        <v/>
      </c>
      <c r="T606" s="238" t="n"/>
      <c r="U606" s="240">
        <f>T606+U519</f>
        <v/>
      </c>
      <c r="V606" s="242">
        <f>L606-N606-U606</f>
        <v/>
      </c>
      <c r="W606" s="240">
        <f>IF(L606-N606-U606-V606=0,"","Error")</f>
        <v/>
      </c>
    </row>
    <row r="607" ht="13" customHeight="1">
      <c r="A607" s="15" t="n"/>
      <c r="B607" s="19" t="inlineStr">
        <is>
          <t>7307</t>
        </is>
      </c>
      <c r="C607" s="20" t="n">
        <v>73071</v>
      </c>
      <c r="D607" s="16" t="inlineStr">
        <is>
          <t>ការជួលដីទំនេរ</t>
        </is>
      </c>
      <c r="E607" s="77" t="inlineStr">
        <is>
          <t>ROL</t>
        </is>
      </c>
      <c r="F607" s="97" t="n"/>
      <c r="G607" s="98" t="n"/>
      <c r="H607" s="98" t="n"/>
      <c r="I607" s="98" t="n"/>
      <c r="J607" s="99" t="n"/>
      <c r="K607" s="97" t="n">
        <v>0</v>
      </c>
      <c r="L607" s="99">
        <f>K607+L520</f>
        <v/>
      </c>
      <c r="M607" s="97" t="n">
        <v>0</v>
      </c>
      <c r="N607" s="99">
        <f>M607+N520</f>
        <v/>
      </c>
      <c r="O607" s="97" t="n"/>
      <c r="P607" s="99">
        <f>O607+P520</f>
        <v/>
      </c>
      <c r="Q607" s="100">
        <f>N607+P607</f>
        <v/>
      </c>
      <c r="R607" s="97" t="n"/>
      <c r="S607" s="99">
        <f>R607+S520</f>
        <v/>
      </c>
      <c r="T607" s="97" t="n"/>
      <c r="U607" s="99">
        <f>T607+U520</f>
        <v/>
      </c>
      <c r="V607" s="101">
        <f>L607-N607-U607</f>
        <v/>
      </c>
      <c r="W607" s="99">
        <f>IF(L607-N607-U607-V607=0,"","Error")</f>
        <v/>
      </c>
    </row>
    <row r="608" ht="13" customHeight="1">
      <c r="A608" s="15" t="n"/>
      <c r="B608" s="18" t="n"/>
      <c r="C608" s="21" t="n">
        <v>73072</v>
      </c>
      <c r="D608" s="22" t="inlineStr">
        <is>
          <t>ការជួលដីមានអគារ</t>
        </is>
      </c>
      <c r="E608" s="62" t="inlineStr">
        <is>
          <t>ROB</t>
        </is>
      </c>
      <c r="F608" s="184" t="n"/>
      <c r="G608" s="185" t="n"/>
      <c r="H608" s="185" t="n"/>
      <c r="I608" s="185" t="n"/>
      <c r="J608" s="186" t="n"/>
      <c r="K608" s="184" t="n">
        <v>0</v>
      </c>
      <c r="L608" s="124">
        <f>K608+L521</f>
        <v/>
      </c>
      <c r="M608" s="184" t="n">
        <v>0</v>
      </c>
      <c r="N608" s="124">
        <f>M608+N521</f>
        <v/>
      </c>
      <c r="O608" s="184" t="n"/>
      <c r="P608" s="186">
        <f>O608+P521</f>
        <v/>
      </c>
      <c r="Q608" s="187">
        <f>N608+P608</f>
        <v/>
      </c>
      <c r="R608" s="184" t="n"/>
      <c r="S608" s="186">
        <f>R608+S521</f>
        <v/>
      </c>
      <c r="T608" s="184" t="n"/>
      <c r="U608" s="186">
        <f>T608+U521</f>
        <v/>
      </c>
      <c r="V608" s="188">
        <f>L608-N608-U608</f>
        <v/>
      </c>
      <c r="W608" s="186">
        <f>IF(L608-N608-U608-V608=0,"","Error")</f>
        <v/>
      </c>
    </row>
    <row r="609" ht="14" customHeight="1" thickBot="1">
      <c r="A609" s="15" t="n"/>
      <c r="B609" s="18" t="n"/>
      <c r="C609" s="131" t="n">
        <v>73073</v>
      </c>
      <c r="D609" s="82" t="inlineStr">
        <is>
          <t>ការជួលអគារ ឬសំណង់ផ្សេងៗ</t>
        </is>
      </c>
      <c r="E609" s="132" t="inlineStr">
        <is>
          <t>ROO</t>
        </is>
      </c>
      <c r="F609" s="168" t="n"/>
      <c r="G609" s="169" t="n"/>
      <c r="H609" s="169" t="n"/>
      <c r="I609" s="169" t="n"/>
      <c r="J609" s="170" t="n"/>
      <c r="K609" s="168" t="n">
        <v>0</v>
      </c>
      <c r="L609" s="170">
        <f>K609+L522</f>
        <v/>
      </c>
      <c r="M609" s="168" t="n">
        <v>0</v>
      </c>
      <c r="N609" s="170">
        <f>M609+N522</f>
        <v/>
      </c>
      <c r="O609" s="168" t="n"/>
      <c r="P609" s="170">
        <f>O609+P522</f>
        <v/>
      </c>
      <c r="Q609" s="171">
        <f>N609+P609</f>
        <v/>
      </c>
      <c r="R609" s="168" t="n"/>
      <c r="S609" s="170">
        <f>R609+S522</f>
        <v/>
      </c>
      <c r="T609" s="168" t="n"/>
      <c r="U609" s="170">
        <f>T609+U522</f>
        <v/>
      </c>
      <c r="V609" s="263">
        <f>L609-N609-U609</f>
        <v/>
      </c>
      <c r="W609" s="170">
        <f>IF(L609-N609-U609-V609=0,"","Error")</f>
        <v/>
      </c>
    </row>
    <row r="610" ht="14" customHeight="1" thickBot="1">
      <c r="A610" s="23" t="n"/>
      <c r="B610" s="15" t="n"/>
      <c r="C610" s="139" t="n">
        <v>73087</v>
      </c>
      <c r="D610" s="135" t="inlineStr">
        <is>
          <t>សរុបផលពីការត្រួតពិនិត្យគុណភាពផលិតផល និងការគោរពបទដ្ឋាន</t>
        </is>
      </c>
      <c r="E610" s="89" t="n"/>
      <c r="F610" s="118" t="n"/>
      <c r="G610" s="119">
        <f>G611</f>
        <v/>
      </c>
      <c r="H610" s="119">
        <f>H611</f>
        <v/>
      </c>
      <c r="I610" s="119">
        <f>I611</f>
        <v/>
      </c>
      <c r="J610" s="120">
        <f>J611</f>
        <v/>
      </c>
      <c r="K610" s="118">
        <f>K611</f>
        <v/>
      </c>
      <c r="L610" s="120">
        <f>L611</f>
        <v/>
      </c>
      <c r="M610" s="118">
        <f>M611</f>
        <v/>
      </c>
      <c r="N610" s="120">
        <f>N611</f>
        <v/>
      </c>
      <c r="O610" s="118">
        <f>O611</f>
        <v/>
      </c>
      <c r="P610" s="120">
        <f>P611</f>
        <v/>
      </c>
      <c r="Q610" s="121">
        <f>Q611</f>
        <v/>
      </c>
      <c r="R610" s="118">
        <f>R611</f>
        <v/>
      </c>
      <c r="S610" s="120">
        <f>S611</f>
        <v/>
      </c>
      <c r="T610" s="118">
        <f>T611</f>
        <v/>
      </c>
      <c r="U610" s="120">
        <f>U611</f>
        <v/>
      </c>
      <c r="V610" s="122">
        <f>V611</f>
        <v/>
      </c>
      <c r="W610" s="120">
        <f>IF(L610-N610-U610-V610=0,"","Error")</f>
        <v/>
      </c>
    </row>
    <row r="611" ht="13" customHeight="1">
      <c r="A611" s="23" t="n"/>
      <c r="B611" s="18" t="n"/>
      <c r="C611" s="129" t="n"/>
      <c r="D611" s="133" t="inlineStr">
        <is>
          <t>កម្រៃត្រួតពិនិត្យកុងតឺន័រតាមម៉ាស៊ីនស្កែន</t>
        </is>
      </c>
      <c r="E611" s="134" t="inlineStr">
        <is>
          <t>SCF</t>
        </is>
      </c>
      <c r="F611" s="256" t="n"/>
      <c r="G611" s="264">
        <f>SUM(G612:G613)</f>
        <v/>
      </c>
      <c r="H611" s="264">
        <f>SUM(H612:H613)</f>
        <v/>
      </c>
      <c r="I611" s="264">
        <f>SUM(I612:I613)</f>
        <v/>
      </c>
      <c r="J611" s="165">
        <f>SUM(J612:J613)</f>
        <v/>
      </c>
      <c r="K611" s="256" t="n">
        <v>0</v>
      </c>
      <c r="L611" s="165">
        <f>SUM(L612:L613)</f>
        <v/>
      </c>
      <c r="M611" s="256" t="n">
        <v>0</v>
      </c>
      <c r="N611" s="165">
        <f>SUM(N612:N613)</f>
        <v/>
      </c>
      <c r="O611" s="256">
        <f>SUM(O612:O613)</f>
        <v/>
      </c>
      <c r="P611" s="165">
        <f>SUM(P612:P613)</f>
        <v/>
      </c>
      <c r="Q611" s="166">
        <f>SUM(Q612:Q613)</f>
        <v/>
      </c>
      <c r="R611" s="256">
        <f>SUM(R612:R613)</f>
        <v/>
      </c>
      <c r="S611" s="165">
        <f>SUM(S612:S613)</f>
        <v/>
      </c>
      <c r="T611" s="256">
        <f>SUM(T612:T613)</f>
        <v/>
      </c>
      <c r="U611" s="165">
        <f>SUM(U612:U613)</f>
        <v/>
      </c>
      <c r="V611" s="265">
        <f>L611-N611-U611</f>
        <v/>
      </c>
      <c r="W611" s="165">
        <f>IF(L611-N611-U611-V611=0,"","Error")</f>
        <v/>
      </c>
    </row>
    <row r="612" ht="13" customHeight="1">
      <c r="A612" s="23" t="n"/>
      <c r="B612" s="18" t="n"/>
      <c r="C612" s="127" t="n"/>
      <c r="D612" s="14" t="inlineStr">
        <is>
          <t xml:space="preserve">   កម្រៃស្កែនកុងតឺន័រក្រោម ៤០ហ្វីត</t>
        </is>
      </c>
      <c r="E612" s="59" t="inlineStr">
        <is>
          <t>SFS</t>
        </is>
      </c>
      <c r="F612" s="192" t="n"/>
      <c r="G612" s="193" t="n"/>
      <c r="H612" s="193" t="n"/>
      <c r="I612" s="193" t="n"/>
      <c r="J612" s="194" t="n"/>
      <c r="K612" s="192" t="n">
        <v>0</v>
      </c>
      <c r="L612" s="194">
        <f>K612+L525</f>
        <v/>
      </c>
      <c r="M612" s="192" t="n">
        <v>0</v>
      </c>
      <c r="N612" s="194">
        <f>M612+N525</f>
        <v/>
      </c>
      <c r="O612" s="192" t="n"/>
      <c r="P612" s="194">
        <f>O612+P525</f>
        <v/>
      </c>
      <c r="Q612" s="195">
        <f>N612+P612</f>
        <v/>
      </c>
      <c r="R612" s="192" t="n"/>
      <c r="S612" s="194">
        <f>R612+S525</f>
        <v/>
      </c>
      <c r="T612" s="192" t="n"/>
      <c r="U612" s="194">
        <f>T612+U525</f>
        <v/>
      </c>
      <c r="V612" s="196">
        <f>L612-N612-U612</f>
        <v/>
      </c>
      <c r="W612" s="194">
        <f>IF(L612-N612-U612-V612=0,"","Error")</f>
        <v/>
      </c>
    </row>
    <row r="613" ht="14" customHeight="1" thickBot="1">
      <c r="A613" s="27" t="n"/>
      <c r="B613" s="24" t="n"/>
      <c r="C613" s="130" t="n"/>
      <c r="D613" s="28" t="inlineStr">
        <is>
          <t xml:space="preserve">   កម្រៃស្កែនកុងតឺន័រចាប់ពី ៤០ហ្វីត ឡើង</t>
        </is>
      </c>
      <c r="E613" s="69" t="inlineStr">
        <is>
          <t>SFL</t>
        </is>
      </c>
      <c r="F613" s="238" t="n"/>
      <c r="G613" s="239" t="n"/>
      <c r="H613" s="239" t="n"/>
      <c r="I613" s="239" t="n"/>
      <c r="J613" s="240" t="n"/>
      <c r="K613" s="238" t="n">
        <v>0</v>
      </c>
      <c r="L613" s="240">
        <f>K613+L526</f>
        <v/>
      </c>
      <c r="M613" s="238" t="n">
        <v>0</v>
      </c>
      <c r="N613" s="240">
        <f>M613+N526</f>
        <v/>
      </c>
      <c r="O613" s="238" t="n"/>
      <c r="P613" s="240">
        <f>O613+P526</f>
        <v/>
      </c>
      <c r="Q613" s="241">
        <f>N613+P613</f>
        <v/>
      </c>
      <c r="R613" s="238" t="n"/>
      <c r="S613" s="240">
        <f>R613+S526</f>
        <v/>
      </c>
      <c r="T613" s="238" t="n"/>
      <c r="U613" s="240">
        <f>T613+U526</f>
        <v/>
      </c>
      <c r="V613" s="242">
        <f>L613-N613-U613</f>
        <v/>
      </c>
      <c r="W613" s="240">
        <f>IF(L613-N613-U613-V613=0,"","Error")</f>
        <v/>
      </c>
    </row>
    <row r="614" ht="14" customHeight="1" thickBot="1">
      <c r="A614" s="78" t="inlineStr">
        <is>
          <t>76</t>
        </is>
      </c>
      <c r="B614" s="79" t="inlineStr">
        <is>
          <t>7698</t>
        </is>
      </c>
      <c r="C614" s="95" t="n">
        <v>76981</v>
      </c>
      <c r="D614" s="96" t="inlineStr">
        <is>
          <t xml:space="preserve">ផលហិរញ្ញវត្ថុផ្សេងទៀត </t>
        </is>
      </c>
      <c r="E614" s="90" t="inlineStr">
        <is>
          <t>ORB</t>
        </is>
      </c>
      <c r="F614" s="118" t="n"/>
      <c r="G614" s="257" t="n"/>
      <c r="H614" s="257" t="n"/>
      <c r="I614" s="257" t="n"/>
      <c r="J614" s="258" t="n"/>
      <c r="K614" s="118" t="n">
        <v>0</v>
      </c>
      <c r="L614" s="258">
        <f>K614+L527</f>
        <v/>
      </c>
      <c r="M614" s="118" t="n">
        <v>0</v>
      </c>
      <c r="N614" s="258">
        <f>M614+N527</f>
        <v/>
      </c>
      <c r="O614" s="118" t="n"/>
      <c r="P614" s="258">
        <f>O614+P527</f>
        <v/>
      </c>
      <c r="Q614" s="121">
        <f>N614+P614</f>
        <v/>
      </c>
      <c r="R614" s="118" t="n"/>
      <c r="S614" s="258">
        <f>R614+S527</f>
        <v/>
      </c>
      <c r="T614" s="118" t="n"/>
      <c r="U614" s="258">
        <f>T614+U527</f>
        <v/>
      </c>
      <c r="V614" s="122">
        <f>L614-N614-U614</f>
        <v/>
      </c>
      <c r="W614" s="258">
        <f>IF(L614-N614-U614-V614=0,"","Error")</f>
        <v/>
      </c>
    </row>
    <row r="615" ht="13" customHeight="1" thickBot="1">
      <c r="A615" s="348" t="n">
        <v>45329</v>
      </c>
      <c r="B615" s="346" t="n"/>
      <c r="C615" s="346" t="n"/>
      <c r="D615" s="346" t="n"/>
      <c r="E615" s="346" t="n"/>
      <c r="F615" s="349" t="n"/>
      <c r="G615" s="156">
        <f>SUM(G616:G621,G622,G634:G643,G644,G645,G651:G655,G656,G657,G671,G688,G694:G696,G697,G701)</f>
        <v/>
      </c>
      <c r="H615" s="156">
        <f>SUM(H616:H621,H622,H634:H643,H644,H645,H651:H655,H656,H657,H671,H688,H694:H696,H697,H701)</f>
        <v/>
      </c>
      <c r="I615" s="156">
        <f>SUM(I616:I621,I622,I634:I643,I644,I645,I651:I655,I656,I657,I671,I688,I694:I696,I697,I701)</f>
        <v/>
      </c>
      <c r="J615" s="157">
        <f>SUM(J616:J621,J622,J634:J643,J644,J645,J651:J655,J656,J657,J671,J688,J694:J696,J697,J701)</f>
        <v/>
      </c>
      <c r="K615" s="155">
        <f>SUM(K616:K621,K622,K634:K643,K644,K645,K651:K655,K656,K657,K671,K688,K694:K696,K697,K701)</f>
        <v/>
      </c>
      <c r="L615" s="157">
        <f>SUM(L616:L621,L622,L634:L643,L644,L645,L651:L655,L656,L657,L671,L688,L694:L696,L697,L701)</f>
        <v/>
      </c>
      <c r="M615" s="155">
        <f>SUM(M616:M621,M622,M634:M643,M644,M645,M651:M655,M656,M657,M671,M688,M694:M696,M697,M701)</f>
        <v/>
      </c>
      <c r="N615" s="157">
        <f>SUM(N616:N621,N622,N634:N643,N644,N645,N651:N655,N656,N657,N671,N688,N694:N696,N697,N701)</f>
        <v/>
      </c>
      <c r="O615" s="155">
        <f>SUM(O616:O621,O622,O634:O643,O644,O645,O651:O655,O656,O657,O671,O688,O694:O696,O697,O701)</f>
        <v/>
      </c>
      <c r="P615" s="157">
        <f>SUM(P616:P621,P622,P634:P643,P644,P645,P651:P655,P656,P657,P671,P688,P694:P696,P697,P701)</f>
        <v/>
      </c>
      <c r="Q615" s="158">
        <f>SUM(Q616:Q621,Q622,Q634:Q643,Q644,Q645,Q651:Q655,Q656,Q657,Q671,Q688,Q694:Q696,Q697,Q701)</f>
        <v/>
      </c>
      <c r="R615" s="155">
        <f>SUM(R616:R621,R622,R634:R643,R644,R645,R651:R655,R656,R657,R671,R688,R694:R696,R697,R701)</f>
        <v/>
      </c>
      <c r="S615" s="157">
        <f>SUM(S616:S621,S622,S634:S643,S644,S645,S651:S655,S656,S657,S671,S688,S694:S696,S697,S701)</f>
        <v/>
      </c>
      <c r="T615" s="155">
        <f>SUM(T616:T621,T622,T634:T643,T644,T645,T651:T655,T656,T657,T671,T688,T694:T696,T697,T701)</f>
        <v/>
      </c>
      <c r="U615" s="157">
        <f>SUM(U616:U621,U622,U634:U643,U644,U645,U651:U655,U656,U657,U671,U688,U694:U696,U697,U701)</f>
        <v/>
      </c>
      <c r="V615" s="159">
        <f>SUM(V616:V621,V622,V634:V643,V644,V645,V651:V655,V656,V657,V671,V688,V694:V696,V697,V701)</f>
        <v/>
      </c>
      <c r="W615" s="157">
        <f>IF(L615-N615-U615-V615=0,"","Error")</f>
        <v/>
      </c>
    </row>
    <row r="616" ht="13" customHeight="1">
      <c r="A616" s="25" t="inlineStr">
        <is>
          <t>70</t>
        </is>
      </c>
      <c r="B616" s="29" t="n">
        <v>7002</v>
      </c>
      <c r="C616" s="20" t="n">
        <v>70025</v>
      </c>
      <c r="D616" s="16" t="inlineStr">
        <is>
          <t>អាករលើតម្លៃបន្ថែម របបនាំចូល (សហគ្រាសប្រេងឥន្ធនៈ)</t>
        </is>
      </c>
      <c r="E616" s="49" t="inlineStr">
        <is>
          <t>VPP</t>
        </is>
      </c>
      <c r="F616" s="123" t="n"/>
      <c r="G616" s="98" t="n"/>
      <c r="H616" s="98" t="n"/>
      <c r="I616" s="98" t="n"/>
      <c r="J616" s="99" t="n"/>
      <c r="K616" s="97" t="n">
        <v>0</v>
      </c>
      <c r="L616" s="99">
        <f>K616+L529</f>
        <v/>
      </c>
      <c r="M616" s="97" t="n">
        <v>0</v>
      </c>
      <c r="N616" s="99">
        <f>M616+N529</f>
        <v/>
      </c>
      <c r="O616" s="97" t="n"/>
      <c r="P616" s="99">
        <f>O616+P529</f>
        <v/>
      </c>
      <c r="Q616" s="100">
        <f>N616+P616</f>
        <v/>
      </c>
      <c r="R616" s="97" t="n"/>
      <c r="S616" s="99">
        <f>R616+S529</f>
        <v/>
      </c>
      <c r="T616" s="97" t="n"/>
      <c r="U616" s="99">
        <f>T616+U529</f>
        <v/>
      </c>
      <c r="V616" s="101">
        <f>L616-N616-U616</f>
        <v/>
      </c>
      <c r="W616" s="99">
        <f>IF(L616-N616-U616-V616=0,"","Error")</f>
        <v/>
      </c>
    </row>
    <row r="617" ht="13" customHeight="1">
      <c r="A617" s="15" t="n"/>
      <c r="B617" s="18" t="n"/>
      <c r="C617" s="21" t="n">
        <v>70026</v>
      </c>
      <c r="D617" s="22" t="inlineStr">
        <is>
          <t>អាករលើតម្លៃបន្ថែម របបនាំចូល (សហគ្រាសផ្សេងៗទៀត)</t>
        </is>
      </c>
      <c r="E617" s="50" t="inlineStr">
        <is>
          <t>VOP</t>
        </is>
      </c>
      <c r="F617" s="184" t="n"/>
      <c r="G617" s="185" t="n"/>
      <c r="H617" s="185" t="n"/>
      <c r="I617" s="185" t="n"/>
      <c r="J617" s="186" t="n"/>
      <c r="K617" s="184" t="n">
        <v>13408900</v>
      </c>
      <c r="L617" s="186">
        <f>K617+L530</f>
        <v/>
      </c>
      <c r="M617" s="184" t="n">
        <v>5629568</v>
      </c>
      <c r="N617" s="186">
        <f>M617+N530</f>
        <v/>
      </c>
      <c r="O617" s="184" t="n"/>
      <c r="P617" s="186">
        <f>O617+P530</f>
        <v/>
      </c>
      <c r="Q617" s="187">
        <f>N617+P617</f>
        <v/>
      </c>
      <c r="R617" s="184" t="n"/>
      <c r="S617" s="186">
        <f>R617+S530</f>
        <v/>
      </c>
      <c r="T617" s="184" t="n"/>
      <c r="U617" s="186">
        <f>T617+U530</f>
        <v/>
      </c>
      <c r="V617" s="188">
        <f>L617-N617-U617</f>
        <v/>
      </c>
      <c r="W617" s="186">
        <f>IF(L617-N617-U617-V617=0,"","Error")</f>
        <v/>
      </c>
    </row>
    <row r="618" ht="14" customHeight="1" thickBot="1">
      <c r="A618" s="15" t="n"/>
      <c r="B618" s="24" t="n"/>
      <c r="C618" s="55" t="n">
        <v>70027</v>
      </c>
      <c r="D618" s="56" t="inlineStr">
        <is>
          <t>អាករលើតម្លៃបន្ថែម របបនាំចូល (ជាបន្ទុករបស់រដ្ឋ)</t>
        </is>
      </c>
      <c r="E618" s="57" t="inlineStr">
        <is>
          <t>VAP</t>
        </is>
      </c>
      <c r="F618" s="107" t="n"/>
      <c r="G618" s="108" t="n"/>
      <c r="H618" s="108" t="n"/>
      <c r="I618" s="108" t="n"/>
      <c r="J618" s="109" t="n"/>
      <c r="K618" s="107" t="n">
        <v>0</v>
      </c>
      <c r="L618" s="109">
        <f>K618+L531</f>
        <v/>
      </c>
      <c r="M618" s="107" t="n">
        <v>0</v>
      </c>
      <c r="N618" s="109">
        <f>M618+N531</f>
        <v/>
      </c>
      <c r="O618" s="107" t="n"/>
      <c r="P618" s="109">
        <f>O618+P531</f>
        <v/>
      </c>
      <c r="Q618" s="110">
        <f>N618+P618</f>
        <v/>
      </c>
      <c r="R618" s="107" t="n"/>
      <c r="S618" s="109">
        <f>R618+S531</f>
        <v/>
      </c>
      <c r="T618" s="107" t="n"/>
      <c r="U618" s="109">
        <f>T618+U531</f>
        <v/>
      </c>
      <c r="V618" s="111">
        <f>L618-N618-U618</f>
        <v/>
      </c>
      <c r="W618" s="109">
        <f>IF(L618-N618-U618-V618=0,"","Error")</f>
        <v/>
      </c>
    </row>
    <row r="619" ht="13" customHeight="1">
      <c r="A619" s="15" t="n"/>
      <c r="B619" s="29" t="n">
        <v>7003</v>
      </c>
      <c r="C619" s="20" t="n">
        <v>70032</v>
      </c>
      <c r="D619" s="16" t="inlineStr">
        <is>
          <t>អាករពិសេសលើទំនិញមួយចំនួន របបនាំចូល (សហគ្រាសប្រេងឥន្ធនៈ)</t>
        </is>
      </c>
      <c r="E619" s="49" t="inlineStr">
        <is>
          <t>SPP</t>
        </is>
      </c>
      <c r="F619" s="97" t="n"/>
      <c r="G619" s="98" t="n"/>
      <c r="H619" s="98" t="n"/>
      <c r="I619" s="98" t="n"/>
      <c r="J619" s="99" t="n"/>
      <c r="K619" s="97" t="n">
        <v>0</v>
      </c>
      <c r="L619" s="99">
        <f>K619+L532</f>
        <v/>
      </c>
      <c r="M619" s="97" t="n">
        <v>0</v>
      </c>
      <c r="N619" s="99">
        <f>M619+N532</f>
        <v/>
      </c>
      <c r="O619" s="97" t="n"/>
      <c r="P619" s="99">
        <f>O619+P532</f>
        <v/>
      </c>
      <c r="Q619" s="100">
        <f>N619+P619</f>
        <v/>
      </c>
      <c r="R619" s="97" t="n"/>
      <c r="S619" s="99">
        <f>R619+S532</f>
        <v/>
      </c>
      <c r="T619" s="97" t="n"/>
      <c r="U619" s="99">
        <f>T619+U532</f>
        <v/>
      </c>
      <c r="V619" s="101">
        <f>L619-N619-U619</f>
        <v/>
      </c>
      <c r="W619" s="99">
        <f>IF(L619-N619-U619-V619=0,"","Error")</f>
        <v/>
      </c>
    </row>
    <row r="620" ht="14" customHeight="1" thickBot="1">
      <c r="A620" s="15" t="n"/>
      <c r="B620" s="24" t="n"/>
      <c r="C620" s="55" t="n">
        <v>70033</v>
      </c>
      <c r="D620" s="56" t="inlineStr">
        <is>
          <t>អាករពិសេសលើទំនិញមួយចំនួន របបនាំចូល (សហគ្រាសផ្សេងៗទៀត)</t>
        </is>
      </c>
      <c r="E620" s="57" t="inlineStr">
        <is>
          <t>SOP</t>
        </is>
      </c>
      <c r="F620" s="107" t="n"/>
      <c r="G620" s="108" t="n"/>
      <c r="H620" s="108" t="n"/>
      <c r="I620" s="108" t="n"/>
      <c r="J620" s="109" t="n"/>
      <c r="K620" s="107" t="n">
        <v>0</v>
      </c>
      <c r="L620" s="109">
        <f>K620+L533</f>
        <v/>
      </c>
      <c r="M620" s="107" t="n">
        <v>0</v>
      </c>
      <c r="N620" s="109">
        <f>M620+N533</f>
        <v/>
      </c>
      <c r="O620" s="107" t="n"/>
      <c r="P620" s="109">
        <f>O620+P533</f>
        <v/>
      </c>
      <c r="Q620" s="110">
        <f>N620+P620</f>
        <v/>
      </c>
      <c r="R620" s="107" t="n"/>
      <c r="S620" s="109">
        <f>R620+S533</f>
        <v/>
      </c>
      <c r="T620" s="107" t="n"/>
      <c r="U620" s="109">
        <f>T620+U533</f>
        <v/>
      </c>
      <c r="V620" s="111">
        <f>L620-N620-U620</f>
        <v/>
      </c>
      <c r="W620" s="109">
        <f>IF(L620-N620-U620-V620=0,"","Error")</f>
        <v/>
      </c>
    </row>
    <row r="621" ht="14" customHeight="1" thickBot="1">
      <c r="A621" s="25" t="inlineStr">
        <is>
          <t>71</t>
        </is>
      </c>
      <c r="B621" s="29" t="n">
        <v>7100</v>
      </c>
      <c r="C621" s="125" t="n">
        <v>71001</v>
      </c>
      <c r="D621" s="39" t="inlineStr">
        <is>
          <t>ពន្ធគយពីការនាំចូល</t>
        </is>
      </c>
      <c r="E621" s="51" t="inlineStr">
        <is>
          <t>COP</t>
        </is>
      </c>
      <c r="F621" s="116" t="n"/>
      <c r="G621" s="113" t="n"/>
      <c r="H621" s="113" t="n"/>
      <c r="I621" s="113" t="n"/>
      <c r="J621" s="114" t="n"/>
      <c r="K621" s="116" t="n">
        <v>17324200</v>
      </c>
      <c r="L621" s="114">
        <f>K621+L534</f>
        <v/>
      </c>
      <c r="M621" s="116" t="n">
        <v>6178078</v>
      </c>
      <c r="N621" s="114">
        <f>M621+N534</f>
        <v/>
      </c>
      <c r="O621" s="116" t="n"/>
      <c r="P621" s="114">
        <f>O621+P534</f>
        <v/>
      </c>
      <c r="Q621" s="115">
        <f>N621+P621</f>
        <v/>
      </c>
      <c r="R621" s="116" t="n"/>
      <c r="S621" s="114">
        <f>R621+S534</f>
        <v/>
      </c>
      <c r="T621" s="116" t="n"/>
      <c r="U621" s="114">
        <f>T621+U534</f>
        <v/>
      </c>
      <c r="V621" s="117">
        <f>L621-N621-U621</f>
        <v/>
      </c>
      <c r="W621" s="114">
        <f>IF(L621-N621-U621-V621=0,"","Error")</f>
        <v/>
      </c>
    </row>
    <row r="622" ht="14" customHeight="1" thickBot="1">
      <c r="A622" s="23" t="n"/>
      <c r="B622" s="18" t="n"/>
      <c r="C622" s="129" t="n"/>
      <c r="D622" s="91" t="inlineStr">
        <is>
          <t>សរុបកម្រៃពីការ​ងារគយ</t>
        </is>
      </c>
      <c r="E622" s="92" t="n"/>
      <c r="F622" s="160" t="n"/>
      <c r="G622" s="161">
        <f>G623+G624+G625+G633</f>
        <v/>
      </c>
      <c r="H622" s="161">
        <f>H623+H624+H625+H633</f>
        <v/>
      </c>
      <c r="I622" s="161">
        <f>I623+I624+I625+I633</f>
        <v/>
      </c>
      <c r="J622" s="120">
        <f>J623+J624+J625+J633</f>
        <v/>
      </c>
      <c r="K622" s="160">
        <f>K623+K624+K625+K633</f>
        <v/>
      </c>
      <c r="L622" s="120">
        <f>L623+L624+L625+L633</f>
        <v/>
      </c>
      <c r="M622" s="160">
        <f>M623+M624+M625+M633</f>
        <v/>
      </c>
      <c r="N622" s="120">
        <f>N623+N624+N625+N633</f>
        <v/>
      </c>
      <c r="O622" s="160">
        <f>O623+O624+O625+O633</f>
        <v/>
      </c>
      <c r="P622" s="120">
        <f>P623+P624+P625+P633</f>
        <v/>
      </c>
      <c r="Q622" s="121">
        <f>Q623+Q624+Q625+Q633</f>
        <v/>
      </c>
      <c r="R622" s="160">
        <f>R623+R624+R625+R633</f>
        <v/>
      </c>
      <c r="S622" s="120">
        <f>S623+S624+S625+S633</f>
        <v/>
      </c>
      <c r="T622" s="160">
        <f>T623+T624+T625+T633</f>
        <v/>
      </c>
      <c r="U622" s="120">
        <f>U623+U624+U625+U633</f>
        <v/>
      </c>
      <c r="V622" s="162">
        <f>V623+V624+V625+V633</f>
        <v/>
      </c>
      <c r="W622" s="120">
        <f>IF(L622-N622-U622-V622=0,"","Error")</f>
        <v/>
      </c>
    </row>
    <row r="623" ht="13" customHeight="1">
      <c r="A623" s="23" t="n"/>
      <c r="B623" s="18" t="n"/>
      <c r="C623" s="129" t="n"/>
      <c r="D623" s="17" t="inlineStr">
        <is>
          <t>កម្រៃស្តុកទំនិញក្នុងសន្និធិគយបណ្តោះអាសន្នហួសកាលកំណត់</t>
        </is>
      </c>
      <c r="E623" s="52" t="inlineStr">
        <is>
          <t>OSF</t>
        </is>
      </c>
      <c r="F623" s="163" t="n"/>
      <c r="G623" s="164" t="n"/>
      <c r="H623" s="164" t="n"/>
      <c r="I623" s="164" t="n"/>
      <c r="J623" s="165" t="n"/>
      <c r="K623" s="163" t="n">
        <v>0</v>
      </c>
      <c r="L623" s="165">
        <f>K623+L536</f>
        <v/>
      </c>
      <c r="M623" s="163" t="n">
        <v>0</v>
      </c>
      <c r="N623" s="165">
        <f>M623+N536</f>
        <v/>
      </c>
      <c r="O623" s="163" t="n"/>
      <c r="P623" s="165">
        <f>O623+P536</f>
        <v/>
      </c>
      <c r="Q623" s="166">
        <f>N623+P623</f>
        <v/>
      </c>
      <c r="R623" s="163" t="n"/>
      <c r="S623" s="165">
        <f>R623+S536</f>
        <v/>
      </c>
      <c r="T623" s="163" t="n"/>
      <c r="U623" s="165">
        <f>T623+U536</f>
        <v/>
      </c>
      <c r="V623" s="167">
        <f>L623-N623-U623</f>
        <v/>
      </c>
      <c r="W623" s="165">
        <f>IF(L623-N623-U623-V623=0,"","Error")</f>
        <v/>
      </c>
    </row>
    <row r="624" ht="14" customHeight="1" thickBot="1">
      <c r="A624" s="23" t="n"/>
      <c r="B624" s="18" t="n"/>
      <c r="C624" s="129" t="n"/>
      <c r="D624" s="82" t="inlineStr">
        <is>
          <t>កម្រៃទំនិញនាំចូលសម្រាប់លក់ក្នុងអគារលក់ទំនិញរួចពន្ធ</t>
        </is>
      </c>
      <c r="E624" s="83" t="inlineStr">
        <is>
          <t>DSF</t>
        </is>
      </c>
      <c r="F624" s="168" t="n"/>
      <c r="G624" s="169" t="n"/>
      <c r="H624" s="169" t="n"/>
      <c r="I624" s="169" t="n"/>
      <c r="J624" s="170" t="n"/>
      <c r="K624" s="168" t="n">
        <v>0</v>
      </c>
      <c r="L624" s="170">
        <f>K624+L537</f>
        <v/>
      </c>
      <c r="M624" s="168" t="n">
        <v>0</v>
      </c>
      <c r="N624" s="170">
        <f>M624+N537</f>
        <v/>
      </c>
      <c r="O624" s="168" t="n"/>
      <c r="P624" s="170">
        <f>O624+P537</f>
        <v/>
      </c>
      <c r="Q624" s="171">
        <f>N624+P624</f>
        <v/>
      </c>
      <c r="R624" s="168" t="n"/>
      <c r="S624" s="170">
        <f>R624+S537</f>
        <v/>
      </c>
      <c r="T624" s="168" t="n"/>
      <c r="U624" s="170">
        <f>T624+U537</f>
        <v/>
      </c>
      <c r="V624" s="172">
        <f>L624-N624-U624</f>
        <v/>
      </c>
      <c r="W624" s="170">
        <f>IF(L624-N624-U624-V624=0,"","Error")</f>
        <v/>
      </c>
    </row>
    <row r="625" ht="14" customHeight="1" thickBot="1">
      <c r="A625" s="23" t="n"/>
      <c r="B625" s="18" t="n"/>
      <c r="C625" s="129" t="n"/>
      <c r="D625" s="93" t="inlineStr">
        <is>
          <t>សរុបកម្រៃឆ្លងកាត់ (មាតិកាចាស់)</t>
        </is>
      </c>
      <c r="E625" s="94" t="inlineStr">
        <is>
          <t>TRF</t>
        </is>
      </c>
      <c r="F625" s="160" t="n"/>
      <c r="G625" s="161">
        <f>SUM(G626:G632)</f>
        <v/>
      </c>
      <c r="H625" s="161">
        <f>SUM(H626:H632)</f>
        <v/>
      </c>
      <c r="I625" s="161">
        <f>SUM(I626:I632)</f>
        <v/>
      </c>
      <c r="J625" s="120">
        <f>SUM(J626:J632)</f>
        <v/>
      </c>
      <c r="K625" s="160" t="n">
        <v>0</v>
      </c>
      <c r="L625" s="120">
        <f>SUM(L626:L632)</f>
        <v/>
      </c>
      <c r="M625" s="160" t="n">
        <v>0</v>
      </c>
      <c r="N625" s="120">
        <f>SUM(N626:N632)</f>
        <v/>
      </c>
      <c r="O625" s="160">
        <f>SUM(O626:O632)</f>
        <v/>
      </c>
      <c r="P625" s="120">
        <f>SUM(P626:P632)</f>
        <v/>
      </c>
      <c r="Q625" s="121">
        <f>SUM(Q626:Q632)</f>
        <v/>
      </c>
      <c r="R625" s="160">
        <f>SUM(R626:R632)</f>
        <v/>
      </c>
      <c r="S625" s="120">
        <f>SUM(S626:S632)</f>
        <v/>
      </c>
      <c r="T625" s="160">
        <f>SUM(T626:T632)</f>
        <v/>
      </c>
      <c r="U625" s="120">
        <f>SUM(U626:U632)</f>
        <v/>
      </c>
      <c r="V625" s="162">
        <f>SUM(V626:V632)</f>
        <v/>
      </c>
      <c r="W625" s="120">
        <f>IF(L625-N625-U625-V625=0,"","Error")</f>
        <v/>
      </c>
    </row>
    <row r="626" ht="26" customHeight="1">
      <c r="A626" s="23" t="n"/>
      <c r="B626" s="18" t="n"/>
      <c r="C626" s="129" t="n"/>
      <c r="D62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626" s="53" t="inlineStr">
        <is>
          <t>TFT</t>
        </is>
      </c>
      <c r="F626" s="173" t="n"/>
      <c r="G626" s="174" t="n"/>
      <c r="H626" s="174" t="n"/>
      <c r="I626" s="174" t="n"/>
      <c r="J626" s="175" t="n"/>
      <c r="K626" s="173" t="n">
        <v>0</v>
      </c>
      <c r="L626" s="175">
        <f>K626+L539</f>
        <v/>
      </c>
      <c r="M626" s="173" t="n">
        <v>0</v>
      </c>
      <c r="N626" s="175">
        <f>M626+N539</f>
        <v/>
      </c>
      <c r="O626" s="173" t="n"/>
      <c r="P626" s="175">
        <f>O626+P539</f>
        <v/>
      </c>
      <c r="Q626" s="176">
        <f>N626+P626</f>
        <v/>
      </c>
      <c r="R626" s="173" t="n"/>
      <c r="S626" s="175">
        <f>R626+S539</f>
        <v/>
      </c>
      <c r="T626" s="173" t="n"/>
      <c r="U626" s="175">
        <f>T626+U539</f>
        <v/>
      </c>
      <c r="V626" s="177">
        <f>L626-N626-U626</f>
        <v/>
      </c>
      <c r="W626" s="175">
        <f>IF(L626-N626-U626-V626=0,"","Error")</f>
        <v/>
      </c>
    </row>
    <row r="627" ht="13" customHeight="1">
      <c r="A627" s="23" t="n"/>
      <c r="B627" s="18" t="n"/>
      <c r="C627" s="129" t="n"/>
      <c r="D62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627" s="54" t="inlineStr">
        <is>
          <t>TFF</t>
        </is>
      </c>
      <c r="F627" s="178" t="n"/>
      <c r="G627" s="179" t="n"/>
      <c r="H627" s="179" t="n"/>
      <c r="I627" s="179" t="n"/>
      <c r="J627" s="180" t="n"/>
      <c r="K627" s="178" t="n">
        <v>0</v>
      </c>
      <c r="L627" s="180">
        <f>K627+L540</f>
        <v/>
      </c>
      <c r="M627" s="178" t="n">
        <v>0</v>
      </c>
      <c r="N627" s="180">
        <f>M627+N540</f>
        <v/>
      </c>
      <c r="O627" s="178" t="n"/>
      <c r="P627" s="180">
        <f>O627+P540</f>
        <v/>
      </c>
      <c r="Q627" s="181">
        <f>N627+P627</f>
        <v/>
      </c>
      <c r="R627" s="178" t="n"/>
      <c r="S627" s="180">
        <f>R627+S540</f>
        <v/>
      </c>
      <c r="T627" s="178" t="n"/>
      <c r="U627" s="180">
        <f>T627+U540</f>
        <v/>
      </c>
      <c r="V627" s="182">
        <f>L627-N627-U627</f>
        <v/>
      </c>
      <c r="W627" s="180">
        <f>IF(L627-N627-U627-V627=0,"","Error")</f>
        <v/>
      </c>
    </row>
    <row r="628" ht="13" customHeight="1">
      <c r="A628" s="23" t="n"/>
      <c r="B628" s="18" t="n"/>
      <c r="C628" s="129" t="n"/>
      <c r="D628" s="38" t="inlineStr">
        <is>
          <t xml:space="preserve">   កម្រៃឆ្លងកាត់ទំនិញមិនផ្ទុកក្នុងកុងតឺន័រ (មាតិកាចាស់)</t>
        </is>
      </c>
      <c r="E628" s="54" t="inlineStr">
        <is>
          <t>TFN</t>
        </is>
      </c>
      <c r="F628" s="178" t="n"/>
      <c r="G628" s="179" t="n"/>
      <c r="H628" s="179" t="n"/>
      <c r="I628" s="179" t="n"/>
      <c r="J628" s="180" t="n"/>
      <c r="K628" s="178" t="n">
        <v>0</v>
      </c>
      <c r="L628" s="180">
        <f>K628+L541</f>
        <v/>
      </c>
      <c r="M628" s="178" t="n">
        <v>0</v>
      </c>
      <c r="N628" s="180">
        <f>M628+N541</f>
        <v/>
      </c>
      <c r="O628" s="178" t="n"/>
      <c r="P628" s="180">
        <f>O628+P541</f>
        <v/>
      </c>
      <c r="Q628" s="181">
        <f>N628+P628</f>
        <v/>
      </c>
      <c r="R628" s="178" t="n"/>
      <c r="S628" s="180">
        <f>R628+S541</f>
        <v/>
      </c>
      <c r="T628" s="178" t="n"/>
      <c r="U628" s="180">
        <f>T628+U541</f>
        <v/>
      </c>
      <c r="V628" s="182">
        <f>L628-N628-U628</f>
        <v/>
      </c>
      <c r="W628" s="180">
        <f>IF(L628-N628-U628-V628=0,"","Error")</f>
        <v/>
      </c>
    </row>
    <row r="629" ht="13" customHeight="1">
      <c r="A629" s="23" t="n"/>
      <c r="B629" s="18" t="n"/>
      <c r="C629" s="129" t="n"/>
      <c r="D629" s="38" t="inlineStr">
        <is>
          <t xml:space="preserve">   កម្រៃឆ្លងកាត់គោ ក្របី និងសេះរស់ (មាតិកាចាស់)</t>
        </is>
      </c>
      <c r="E629" s="54" t="inlineStr">
        <is>
          <t>TFB</t>
        </is>
      </c>
      <c r="F629" s="178" t="n"/>
      <c r="G629" s="179" t="n"/>
      <c r="H629" s="179" t="n"/>
      <c r="I629" s="179" t="n"/>
      <c r="J629" s="180" t="n"/>
      <c r="K629" s="178" t="n">
        <v>0</v>
      </c>
      <c r="L629" s="180">
        <f>K629+L542</f>
        <v/>
      </c>
      <c r="M629" s="178" t="n">
        <v>0</v>
      </c>
      <c r="N629" s="180">
        <f>M629+N542</f>
        <v/>
      </c>
      <c r="O629" s="178" t="n"/>
      <c r="P629" s="180">
        <f>O629+P542</f>
        <v/>
      </c>
      <c r="Q629" s="181">
        <f>N629+P629</f>
        <v/>
      </c>
      <c r="R629" s="178" t="n"/>
      <c r="S629" s="180">
        <f>R629+S542</f>
        <v/>
      </c>
      <c r="T629" s="178" t="n"/>
      <c r="U629" s="180">
        <f>T629+U542</f>
        <v/>
      </c>
      <c r="V629" s="182">
        <f>L629-N629-U629</f>
        <v/>
      </c>
      <c r="W629" s="180">
        <f>IF(L629-N629-U629-V629=0,"","Error")</f>
        <v/>
      </c>
    </row>
    <row r="630" ht="13" customHeight="1">
      <c r="A630" s="23" t="n"/>
      <c r="B630" s="18" t="n"/>
      <c r="C630" s="129" t="n"/>
      <c r="D630" s="38" t="inlineStr">
        <is>
          <t xml:space="preserve">   កម្រៃឆ្លងកាត់ជ្រូក ចៀម និងពពែរស់ (មាតិកាចាស់)</t>
        </is>
      </c>
      <c r="E630" s="54" t="inlineStr">
        <is>
          <t>TFS</t>
        </is>
      </c>
      <c r="F630" s="178" t="n"/>
      <c r="G630" s="179" t="n"/>
      <c r="H630" s="179" t="n"/>
      <c r="I630" s="179" t="n"/>
      <c r="J630" s="180" t="n"/>
      <c r="K630" s="178" t="n">
        <v>0</v>
      </c>
      <c r="L630" s="180">
        <f>K630+L543</f>
        <v/>
      </c>
      <c r="M630" s="178" t="n">
        <v>0</v>
      </c>
      <c r="N630" s="180">
        <f>M630+N543</f>
        <v/>
      </c>
      <c r="O630" s="178" t="n"/>
      <c r="P630" s="180">
        <f>O630+P543</f>
        <v/>
      </c>
      <c r="Q630" s="181">
        <f>N630+P630</f>
        <v/>
      </c>
      <c r="R630" s="178" t="n"/>
      <c r="S630" s="180">
        <f>R630+S543</f>
        <v/>
      </c>
      <c r="T630" s="178" t="n"/>
      <c r="U630" s="180">
        <f>T630+U543</f>
        <v/>
      </c>
      <c r="V630" s="182">
        <f>L630-N630-U630</f>
        <v/>
      </c>
      <c r="W630" s="180">
        <f>IF(L630-N630-U630-V630=0,"","Error")</f>
        <v/>
      </c>
    </row>
    <row r="631" ht="13" customHeight="1">
      <c r="A631" s="23" t="n"/>
      <c r="B631" s="18" t="n"/>
      <c r="C631" s="129" t="n"/>
      <c r="D631" s="38" t="inlineStr">
        <is>
          <t xml:space="preserve">   កម្រៃឆ្លងកាត់សត្វស្លាប (មាន់ ទា...) (មាតិកាចាស់)</t>
        </is>
      </c>
      <c r="E631" s="54" t="inlineStr">
        <is>
          <t>TFP</t>
        </is>
      </c>
      <c r="F631" s="178" t="n"/>
      <c r="G631" s="179" t="n"/>
      <c r="H631" s="179" t="n"/>
      <c r="I631" s="179" t="n"/>
      <c r="J631" s="180" t="n"/>
      <c r="K631" s="178" t="n">
        <v>0</v>
      </c>
      <c r="L631" s="180">
        <f>K631+L544</f>
        <v/>
      </c>
      <c r="M631" s="178" t="n">
        <v>0</v>
      </c>
      <c r="N631" s="180">
        <f>M631+N544</f>
        <v/>
      </c>
      <c r="O631" s="178" t="n"/>
      <c r="P631" s="180">
        <f>O631+P544</f>
        <v/>
      </c>
      <c r="Q631" s="181">
        <f>N631+P631</f>
        <v/>
      </c>
      <c r="R631" s="178" t="n"/>
      <c r="S631" s="180">
        <f>R631+S544</f>
        <v/>
      </c>
      <c r="T631" s="178" t="n"/>
      <c r="U631" s="180">
        <f>T631+U544</f>
        <v/>
      </c>
      <c r="V631" s="182">
        <f>L631-N631-U631</f>
        <v/>
      </c>
      <c r="W631" s="180">
        <f>IF(L631-N631-U631-V631=0,"","Error")</f>
        <v/>
      </c>
    </row>
    <row r="632" ht="13" customHeight="1">
      <c r="A632" s="23" t="n"/>
      <c r="B632" s="18" t="n"/>
      <c r="C632" s="129" t="n"/>
      <c r="D632" s="38" t="inlineStr">
        <is>
          <t xml:space="preserve">   កម្រៃឆ្លងកាត់ផលិតផលជលផល (មាតិកាចាស់)</t>
        </is>
      </c>
      <c r="E632" s="54" t="inlineStr">
        <is>
          <t>TFA</t>
        </is>
      </c>
      <c r="F632" s="178" t="n"/>
      <c r="G632" s="179" t="n"/>
      <c r="H632" s="179" t="n"/>
      <c r="I632" s="179" t="n"/>
      <c r="J632" s="180" t="n"/>
      <c r="K632" s="178" t="n">
        <v>0</v>
      </c>
      <c r="L632" s="180">
        <f>K632+L545</f>
        <v/>
      </c>
      <c r="M632" s="178" t="n">
        <v>0</v>
      </c>
      <c r="N632" s="180">
        <f>M632+N545</f>
        <v/>
      </c>
      <c r="O632" s="178" t="n"/>
      <c r="P632" s="180">
        <f>O632+P545</f>
        <v/>
      </c>
      <c r="Q632" s="181">
        <f>N632+P632</f>
        <v/>
      </c>
      <c r="R632" s="178" t="n"/>
      <c r="S632" s="180">
        <f>R632+S545</f>
        <v/>
      </c>
      <c r="T632" s="178" t="n"/>
      <c r="U632" s="180">
        <f>T632+U545</f>
        <v/>
      </c>
      <c r="V632" s="182">
        <f>L632-N632-U632</f>
        <v/>
      </c>
      <c r="W632" s="180">
        <f>IF(L632-N632-U632-V632=0,"","Error")</f>
        <v/>
      </c>
    </row>
    <row r="633" ht="13" customHeight="1">
      <c r="A633" s="23" t="n"/>
      <c r="B633" s="18" t="n"/>
      <c r="C633" s="183" t="n"/>
      <c r="D633" s="22" t="inlineStr">
        <is>
          <t>កម្រៃផ្សេងៗ</t>
        </is>
      </c>
      <c r="E633" s="50" t="inlineStr">
        <is>
          <t>OFS</t>
        </is>
      </c>
      <c r="F633" s="184" t="n"/>
      <c r="G633" s="185" t="n"/>
      <c r="H633" s="185" t="n"/>
      <c r="I633" s="185" t="n"/>
      <c r="J633" s="186" t="n"/>
      <c r="K633" s="184" t="n">
        <v>0</v>
      </c>
      <c r="L633" s="186">
        <f>K633+L546</f>
        <v/>
      </c>
      <c r="M633" s="184" t="n">
        <v>0</v>
      </c>
      <c r="N633" s="186">
        <f>M633+N546</f>
        <v/>
      </c>
      <c r="O633" s="184" t="n"/>
      <c r="P633" s="186">
        <f>O633+P546</f>
        <v/>
      </c>
      <c r="Q633" s="187">
        <f>N633+P633</f>
        <v/>
      </c>
      <c r="R633" s="184" t="n"/>
      <c r="S633" s="186">
        <f>R633+S546</f>
        <v/>
      </c>
      <c r="T633" s="184" t="n"/>
      <c r="U633" s="186">
        <f>T633+U546</f>
        <v/>
      </c>
      <c r="V633" s="188">
        <f>L633-N633-U633</f>
        <v/>
      </c>
      <c r="W633" s="186">
        <f>IF(L633-N633-U633-V633=0,"","Error")</f>
        <v/>
      </c>
    </row>
    <row r="634" ht="13" customHeight="1">
      <c r="A634" s="15" t="n"/>
      <c r="B634" s="18" t="n"/>
      <c r="C634" s="21" t="n">
        <v>71003</v>
      </c>
      <c r="D634" s="22" t="inlineStr">
        <is>
          <t>ពន្ធគយលើផលិតផលតេលសិលា</t>
        </is>
      </c>
      <c r="E634" s="50" t="inlineStr">
        <is>
          <t>CPP</t>
        </is>
      </c>
      <c r="F634" s="184" t="n"/>
      <c r="G634" s="185" t="n"/>
      <c r="H634" s="185" t="n"/>
      <c r="I634" s="185" t="n"/>
      <c r="J634" s="186" t="n"/>
      <c r="K634" s="184" t="n">
        <v>0</v>
      </c>
      <c r="L634" s="186">
        <f>K634+L547</f>
        <v/>
      </c>
      <c r="M634" s="184" t="n">
        <v>0</v>
      </c>
      <c r="N634" s="186">
        <f>M634+N547</f>
        <v/>
      </c>
      <c r="O634" s="184" t="n"/>
      <c r="P634" s="186">
        <f>O634+P547</f>
        <v/>
      </c>
      <c r="Q634" s="187">
        <f>N634+P634</f>
        <v/>
      </c>
      <c r="R634" s="184" t="n"/>
      <c r="S634" s="186">
        <f>R634+S547</f>
        <v/>
      </c>
      <c r="T634" s="184" t="n"/>
      <c r="U634" s="186">
        <f>T634+U547</f>
        <v/>
      </c>
      <c r="V634" s="188">
        <f>L634-N634-U634</f>
        <v/>
      </c>
      <c r="W634" s="186">
        <f>IF(L634-N634-U634-V634=0,"","Error")</f>
        <v/>
      </c>
    </row>
    <row r="635" ht="13" customHeight="1">
      <c r="A635" s="15" t="n"/>
      <c r="B635" s="18" t="n"/>
      <c r="C635" s="21" t="n">
        <v>71004</v>
      </c>
      <c r="D635" s="22" t="inlineStr">
        <is>
          <t>អាករបន្ថែមលើផលិតផលតេលសិលាសម្រាប់ថែទាំផ្លូវថ្នល់</t>
        </is>
      </c>
      <c r="E635" s="50" t="inlineStr">
        <is>
          <t>ATP</t>
        </is>
      </c>
      <c r="F635" s="184" t="n"/>
      <c r="G635" s="185" t="n"/>
      <c r="H635" s="185" t="n"/>
      <c r="I635" s="185" t="n"/>
      <c r="J635" s="186" t="n"/>
      <c r="K635" s="184" t="n">
        <v>0</v>
      </c>
      <c r="L635" s="186">
        <f>K635+L548</f>
        <v/>
      </c>
      <c r="M635" s="184" t="n">
        <v>0</v>
      </c>
      <c r="N635" s="186">
        <f>M635+N548</f>
        <v/>
      </c>
      <c r="O635" s="184" t="n"/>
      <c r="P635" s="186">
        <f>O635+P548</f>
        <v/>
      </c>
      <c r="Q635" s="187">
        <f>N635+P635</f>
        <v/>
      </c>
      <c r="R635" s="184" t="n"/>
      <c r="S635" s="186">
        <f>R635+S548</f>
        <v/>
      </c>
      <c r="T635" s="184" t="n"/>
      <c r="U635" s="186">
        <f>T635+U548</f>
        <v/>
      </c>
      <c r="V635" s="188">
        <f>L635-N635-U635</f>
        <v/>
      </c>
      <c r="W635" s="186">
        <f>IF(L635-N635-U635-V635=0,"","Error")</f>
        <v/>
      </c>
    </row>
    <row r="636" ht="13" customHeight="1">
      <c r="A636" s="15" t="n"/>
      <c r="B636" s="18" t="n"/>
      <c r="C636" s="21" t="n">
        <v>71005</v>
      </c>
      <c r="D636" s="22" t="inlineStr">
        <is>
          <t>ផលពីការលក់ទំនិញរឹបអូស និងទំនិញគ្មានការទាមទារ</t>
        </is>
      </c>
      <c r="E636" s="50" t="inlineStr">
        <is>
          <t>AUC</t>
        </is>
      </c>
      <c r="F636" s="184" t="n"/>
      <c r="G636" s="185" t="n"/>
      <c r="H636" s="185" t="n"/>
      <c r="I636" s="185" t="n"/>
      <c r="J636" s="186" t="n"/>
      <c r="K636" s="184" t="n">
        <v>0</v>
      </c>
      <c r="L636" s="186">
        <f>K636+L549</f>
        <v/>
      </c>
      <c r="M636" s="184" t="n">
        <v>0</v>
      </c>
      <c r="N636" s="186">
        <f>M636+N549</f>
        <v/>
      </c>
      <c r="O636" s="184" t="n"/>
      <c r="P636" s="186">
        <f>O636+P549</f>
        <v/>
      </c>
      <c r="Q636" s="187">
        <f>N636+P636</f>
        <v/>
      </c>
      <c r="R636" s="184" t="n"/>
      <c r="S636" s="186">
        <f>R636+S549</f>
        <v/>
      </c>
      <c r="T636" s="184" t="n"/>
      <c r="U636" s="186">
        <f>T636+U549</f>
        <v/>
      </c>
      <c r="V636" s="188">
        <f>L636-N636-U636</f>
        <v/>
      </c>
      <c r="W636" s="186">
        <f>IF(L636-N636-U636-V636=0,"","Error")</f>
        <v/>
      </c>
    </row>
    <row r="637" ht="13" customHeight="1">
      <c r="A637" s="15" t="n"/>
      <c r="B637" s="18" t="n"/>
      <c r="C637" s="21" t="n">
        <v>71006</v>
      </c>
      <c r="D637" s="22" t="inlineStr">
        <is>
          <t>ពិន័យផ្សេងៗលើការនាំចូល</t>
        </is>
      </c>
      <c r="E637" s="50" t="inlineStr">
        <is>
          <t>PIM</t>
        </is>
      </c>
      <c r="F637" s="184" t="n"/>
      <c r="G637" s="185" t="n"/>
      <c r="H637" s="185" t="n"/>
      <c r="I637" s="185" t="n"/>
      <c r="J637" s="186" t="n"/>
      <c r="K637" s="184" t="n">
        <v>0</v>
      </c>
      <c r="L637" s="186">
        <f>K637+L550</f>
        <v/>
      </c>
      <c r="M637" s="184" t="n">
        <v>0</v>
      </c>
      <c r="N637" s="186">
        <f>M637+N550</f>
        <v/>
      </c>
      <c r="O637" s="184" t="n"/>
      <c r="P637" s="186">
        <f>O637+P550</f>
        <v/>
      </c>
      <c r="Q637" s="187">
        <f>N637+P637</f>
        <v/>
      </c>
      <c r="R637" s="184" t="n"/>
      <c r="S637" s="186">
        <f>R637+S550</f>
        <v/>
      </c>
      <c r="T637" s="184" t="n"/>
      <c r="U637" s="186">
        <f>T637+U550</f>
        <v/>
      </c>
      <c r="V637" s="188">
        <f>L637-N637-U637</f>
        <v/>
      </c>
      <c r="W637" s="186">
        <f>IF(L637-N637-U637-V637=0,"","Error")</f>
        <v/>
      </c>
    </row>
    <row r="638" ht="14" customHeight="1" thickBot="1">
      <c r="A638" s="15" t="n"/>
      <c r="B638" s="24" t="n"/>
      <c r="C638" s="55" t="n">
        <v>71007</v>
      </c>
      <c r="D638" s="56" t="inlineStr">
        <is>
          <t>ពន្ធនាំចូល (ជាបន្ទុករបស់រដ្ឋ)</t>
        </is>
      </c>
      <c r="E638" s="57" t="inlineStr">
        <is>
          <t>CRP</t>
        </is>
      </c>
      <c r="F638" s="107" t="n"/>
      <c r="G638" s="108" t="n"/>
      <c r="H638" s="108" t="n"/>
      <c r="I638" s="108" t="n"/>
      <c r="J638" s="109" t="n"/>
      <c r="K638" s="107" t="n">
        <v>0</v>
      </c>
      <c r="L638" s="109">
        <f>K638+L551</f>
        <v/>
      </c>
      <c r="M638" s="107" t="n">
        <v>0</v>
      </c>
      <c r="N638" s="109">
        <f>M638+N551</f>
        <v/>
      </c>
      <c r="O638" s="107" t="n"/>
      <c r="P638" s="109">
        <f>O638+P551</f>
        <v/>
      </c>
      <c r="Q638" s="110">
        <f>N638+P638</f>
        <v/>
      </c>
      <c r="R638" s="107" t="n"/>
      <c r="S638" s="109">
        <f>R638+S551</f>
        <v/>
      </c>
      <c r="T638" s="107" t="n"/>
      <c r="U638" s="109">
        <f>T638+U551</f>
        <v/>
      </c>
      <c r="V638" s="111">
        <f>L638-N638-U638</f>
        <v/>
      </c>
      <c r="W638" s="109">
        <f>IF(L638-N638-U638-V638=0,"","Error")</f>
        <v/>
      </c>
    </row>
    <row r="639" ht="13" customHeight="1">
      <c r="A639" s="15" t="n"/>
      <c r="B639" s="19" t="inlineStr">
        <is>
          <t>7101</t>
        </is>
      </c>
      <c r="C639" s="20" t="n">
        <v>71011</v>
      </c>
      <c r="D639" s="16" t="inlineStr">
        <is>
          <t>អាករលើការនាំចេញឈើ</t>
        </is>
      </c>
      <c r="E639" s="49" t="inlineStr">
        <is>
          <t>ETW</t>
        </is>
      </c>
      <c r="F639" s="97" t="n"/>
      <c r="G639" s="98" t="n"/>
      <c r="H639" s="98" t="n"/>
      <c r="I639" s="98" t="n"/>
      <c r="J639" s="99" t="n"/>
      <c r="K639" s="97" t="n">
        <v>0</v>
      </c>
      <c r="L639" s="99">
        <f>K639+L552</f>
        <v/>
      </c>
      <c r="M639" s="97" t="n">
        <v>0</v>
      </c>
      <c r="N639" s="99">
        <f>M639+N552</f>
        <v/>
      </c>
      <c r="O639" s="97" t="n"/>
      <c r="P639" s="99">
        <f>O639+P552</f>
        <v/>
      </c>
      <c r="Q639" s="100">
        <f>N639+P639</f>
        <v/>
      </c>
      <c r="R639" s="97" t="n"/>
      <c r="S639" s="99">
        <f>R639+S552</f>
        <v/>
      </c>
      <c r="T639" s="97" t="n"/>
      <c r="U639" s="99">
        <f>T639+U552</f>
        <v/>
      </c>
      <c r="V639" s="101">
        <f>L639-N639-U639</f>
        <v/>
      </c>
      <c r="W639" s="99">
        <f>IF(L639-N639-U639-V639=0,"","Error")</f>
        <v/>
      </c>
    </row>
    <row r="640" ht="13" customHeight="1">
      <c r="A640" s="15" t="n"/>
      <c r="B640" s="18" t="n"/>
      <c r="C640" s="21" t="n">
        <v>71012</v>
      </c>
      <c r="D640" s="22" t="inlineStr">
        <is>
          <t>អាករលើការនាំចេញកៅស៊ូ</t>
        </is>
      </c>
      <c r="E640" s="50" t="inlineStr">
        <is>
          <t>ETR</t>
        </is>
      </c>
      <c r="F640" s="184" t="n"/>
      <c r="G640" s="185" t="n"/>
      <c r="H640" s="185" t="n"/>
      <c r="I640" s="185" t="n"/>
      <c r="J640" s="186" t="n"/>
      <c r="K640" s="184" t="n">
        <v>0</v>
      </c>
      <c r="L640" s="186">
        <f>K640+L553</f>
        <v/>
      </c>
      <c r="M640" s="184" t="n">
        <v>0</v>
      </c>
      <c r="N640" s="186">
        <f>M640+N553</f>
        <v/>
      </c>
      <c r="O640" s="184" t="n"/>
      <c r="P640" s="186">
        <f>O640+P553</f>
        <v/>
      </c>
      <c r="Q640" s="187">
        <f>N640+P640</f>
        <v/>
      </c>
      <c r="R640" s="184" t="n"/>
      <c r="S640" s="186">
        <f>R640+S553</f>
        <v/>
      </c>
      <c r="T640" s="184" t="n"/>
      <c r="U640" s="186">
        <f>T640+U553</f>
        <v/>
      </c>
      <c r="V640" s="188">
        <f>L640-N640-U640</f>
        <v/>
      </c>
      <c r="W640" s="186">
        <f>IF(L640-N640-U640-V640=0,"","Error")</f>
        <v/>
      </c>
    </row>
    <row r="641" ht="13" customHeight="1">
      <c r="A641" s="15" t="n"/>
      <c r="B641" s="18" t="n"/>
      <c r="C641" s="21" t="n">
        <v>71013</v>
      </c>
      <c r="D641" s="22" t="inlineStr">
        <is>
          <t>អាករលើការនាំចេញផលិតផលតេលសិលា</t>
        </is>
      </c>
      <c r="E641" s="50" t="inlineStr">
        <is>
          <t>ETP</t>
        </is>
      </c>
      <c r="F641" s="184" t="n"/>
      <c r="G641" s="185" t="n"/>
      <c r="H641" s="185" t="n"/>
      <c r="I641" s="185" t="n"/>
      <c r="J641" s="186" t="n"/>
      <c r="K641" s="184" t="n">
        <v>0</v>
      </c>
      <c r="L641" s="186">
        <f>K641+L554</f>
        <v/>
      </c>
      <c r="M641" s="184" t="n">
        <v>0</v>
      </c>
      <c r="N641" s="186">
        <f>M641+N554</f>
        <v/>
      </c>
      <c r="O641" s="184" t="n"/>
      <c r="P641" s="186">
        <f>O641+P554</f>
        <v/>
      </c>
      <c r="Q641" s="187">
        <f>N641+P641</f>
        <v/>
      </c>
      <c r="R641" s="184" t="n"/>
      <c r="S641" s="186">
        <f>R641+S554</f>
        <v/>
      </c>
      <c r="T641" s="184" t="n"/>
      <c r="U641" s="186">
        <f>T641+U554</f>
        <v/>
      </c>
      <c r="V641" s="188">
        <f>L641-N641-U641</f>
        <v/>
      </c>
      <c r="W641" s="186">
        <f>IF(L641-N641-U641-V641=0,"","Error")</f>
        <v/>
      </c>
    </row>
    <row r="642" ht="13" customHeight="1">
      <c r="A642" s="15" t="n"/>
      <c r="B642" s="18" t="n"/>
      <c r="C642" s="21" t="n">
        <v>71014</v>
      </c>
      <c r="D642" s="22" t="inlineStr">
        <is>
          <t>អាករលើការនាំចេញទំនិញផ្សេងៗ</t>
        </is>
      </c>
      <c r="E642" s="50" t="inlineStr">
        <is>
          <t>ETO</t>
        </is>
      </c>
      <c r="F642" s="184" t="n"/>
      <c r="G642" s="185" t="n"/>
      <c r="H642" s="185" t="n"/>
      <c r="I642" s="185" t="n"/>
      <c r="J642" s="186" t="n"/>
      <c r="K642" s="184" t="n">
        <v>0</v>
      </c>
      <c r="L642" s="186">
        <f>K642+L555</f>
        <v/>
      </c>
      <c r="M642" s="184" t="n">
        <v>0</v>
      </c>
      <c r="N642" s="186">
        <f>M642+N555</f>
        <v/>
      </c>
      <c r="O642" s="184" t="n"/>
      <c r="P642" s="186">
        <f>O642+P555</f>
        <v/>
      </c>
      <c r="Q642" s="187">
        <f>N642+P642</f>
        <v/>
      </c>
      <c r="R642" s="184" t="n"/>
      <c r="S642" s="186">
        <f>R642+S555</f>
        <v/>
      </c>
      <c r="T642" s="184" t="n"/>
      <c r="U642" s="186">
        <f>T642+U555</f>
        <v/>
      </c>
      <c r="V642" s="188">
        <f>L642-N642-U642</f>
        <v/>
      </c>
      <c r="W642" s="186">
        <f>IF(L642-N642-U642-V642=0,"","Error")</f>
        <v/>
      </c>
    </row>
    <row r="643" ht="14" customHeight="1" thickBot="1">
      <c r="A643" s="81" t="n"/>
      <c r="B643" s="24" t="n"/>
      <c r="C643" s="55" t="n">
        <v>71016</v>
      </c>
      <c r="D643" s="56" t="inlineStr">
        <is>
          <t>ពិន័យផ្សេងៗលើការនាំចេញ</t>
        </is>
      </c>
      <c r="E643" s="57" t="inlineStr">
        <is>
          <t>PEX</t>
        </is>
      </c>
      <c r="F643" s="107" t="n"/>
      <c r="G643" s="108" t="n"/>
      <c r="H643" s="108" t="n"/>
      <c r="I643" s="108" t="n"/>
      <c r="J643" s="109" t="n"/>
      <c r="K643" s="107" t="n">
        <v>0</v>
      </c>
      <c r="L643" s="109">
        <f>K643+L556</f>
        <v/>
      </c>
      <c r="M643" s="107" t="n">
        <v>0</v>
      </c>
      <c r="N643" s="109">
        <f>M643+N556</f>
        <v/>
      </c>
      <c r="O643" s="107" t="n"/>
      <c r="P643" s="109">
        <f>O643+P556</f>
        <v/>
      </c>
      <c r="Q643" s="110">
        <f>N643+P643</f>
        <v/>
      </c>
      <c r="R643" s="107" t="n"/>
      <c r="S643" s="109">
        <f>R643+S556</f>
        <v/>
      </c>
      <c r="T643" s="107" t="n"/>
      <c r="U643" s="109">
        <f>T643+U556</f>
        <v/>
      </c>
      <c r="V643" s="111">
        <f>L643-N643-U643</f>
        <v/>
      </c>
      <c r="W643" s="109">
        <f>IF(L643-N643-U643-V643=0,"","Error")</f>
        <v/>
      </c>
    </row>
    <row r="644" ht="14" customHeight="1" thickBot="1">
      <c r="A644" s="25" t="inlineStr">
        <is>
          <t>73</t>
        </is>
      </c>
      <c r="B644" s="19" t="inlineStr">
        <is>
          <t>7301</t>
        </is>
      </c>
      <c r="C644" s="26" t="n">
        <v>73011</v>
      </c>
      <c r="D644" s="36" t="inlineStr">
        <is>
          <t>ការលក់សម្ភារបរិក្ខារ សម្ភារខូចខាត សម្ភារសិក្សា</t>
        </is>
      </c>
      <c r="E644" s="58" t="inlineStr">
        <is>
          <t>SOS</t>
        </is>
      </c>
      <c r="F644" s="189" t="n"/>
      <c r="G644" s="190" t="n"/>
      <c r="H644" s="190" t="n"/>
      <c r="I644" s="190" t="n"/>
      <c r="J644" s="114" t="n"/>
      <c r="K644" s="189" t="n">
        <v>0</v>
      </c>
      <c r="L644" s="114">
        <f>K644+L557</f>
        <v/>
      </c>
      <c r="M644" s="189" t="n">
        <v>0</v>
      </c>
      <c r="N644" s="114">
        <f>M644+N557</f>
        <v/>
      </c>
      <c r="O644" s="189" t="n"/>
      <c r="P644" s="114">
        <f>O644+P557</f>
        <v/>
      </c>
      <c r="Q644" s="115">
        <f>N644+P644</f>
        <v/>
      </c>
      <c r="R644" s="189" t="n"/>
      <c r="S644" s="114">
        <f>R644+S557</f>
        <v/>
      </c>
      <c r="T644" s="189" t="n"/>
      <c r="U644" s="114">
        <f>T644+U557</f>
        <v/>
      </c>
      <c r="V644" s="191">
        <f>L644-N644-U644</f>
        <v/>
      </c>
      <c r="W644" s="114">
        <f>IF(L644-N644-U644-V644=0,"","Error")</f>
        <v/>
      </c>
    </row>
    <row r="645" ht="14" customHeight="1" thickBot="1">
      <c r="A645" s="23" t="n"/>
      <c r="B645" s="18" t="n"/>
      <c r="C645" s="143" t="inlineStr">
        <is>
          <t>73012</t>
        </is>
      </c>
      <c r="D645" s="128" t="inlineStr">
        <is>
          <t>សរុបលក់ឯកសារ លតាប័ត្រ និងលិខិតបោះពុម្ពផ្សេងៗ</t>
        </is>
      </c>
      <c r="E645" s="90" t="n"/>
      <c r="F645" s="118" t="n"/>
      <c r="G645" s="119">
        <f>SUM(G646:G650)</f>
        <v/>
      </c>
      <c r="H645" s="119">
        <f>SUM(H646:H650)</f>
        <v/>
      </c>
      <c r="I645" s="119">
        <f>SUM(I646:I650)</f>
        <v/>
      </c>
      <c r="J645" s="120">
        <f>SUM(J646:J650)</f>
        <v/>
      </c>
      <c r="K645" s="118">
        <f>SUM(K646:K650)</f>
        <v/>
      </c>
      <c r="L645" s="120">
        <f>SUM(L646:L650)</f>
        <v/>
      </c>
      <c r="M645" s="118">
        <f>SUM(M646:M650)</f>
        <v/>
      </c>
      <c r="N645" s="120">
        <f>SUM(N646:N650)</f>
        <v/>
      </c>
      <c r="O645" s="118">
        <f>SUM(O646:O650)</f>
        <v/>
      </c>
      <c r="P645" s="120">
        <f>SUM(P646:P650)</f>
        <v/>
      </c>
      <c r="Q645" s="121">
        <f>SUM(Q646:Q650)</f>
        <v/>
      </c>
      <c r="R645" s="118">
        <f>SUM(R646:R650)</f>
        <v/>
      </c>
      <c r="S645" s="120">
        <f>SUM(S646:S650)</f>
        <v/>
      </c>
      <c r="T645" s="118">
        <f>SUM(T646:T650)</f>
        <v/>
      </c>
      <c r="U645" s="120">
        <f>SUM(U646:U650)</f>
        <v/>
      </c>
      <c r="V645" s="122">
        <f>SUM(V646:V650)</f>
        <v/>
      </c>
      <c r="W645" s="120">
        <f>IF(L645-N645-U645-V645=0,"","Error")</f>
        <v/>
      </c>
    </row>
    <row r="646" ht="13" customHeight="1">
      <c r="A646" s="23" t="n"/>
      <c r="B646" s="18" t="n"/>
      <c r="C646" s="127" t="n"/>
      <c r="D646" s="14" t="inlineStr">
        <is>
          <t>កម្រៃលតាប័ត្ររថយន្ដ</t>
        </is>
      </c>
      <c r="E646" s="59" t="inlineStr">
        <is>
          <t>VVF</t>
        </is>
      </c>
      <c r="F646" s="192" t="n"/>
      <c r="G646" s="193" t="n"/>
      <c r="H646" s="193" t="n"/>
      <c r="I646" s="193" t="n"/>
      <c r="J646" s="194" t="n"/>
      <c r="K646" s="192" t="n">
        <v>0</v>
      </c>
      <c r="L646" s="194">
        <f>K646+L559</f>
        <v/>
      </c>
      <c r="M646" s="192" t="n">
        <v>0</v>
      </c>
      <c r="N646" s="194">
        <f>M646+N559</f>
        <v/>
      </c>
      <c r="O646" s="192" t="n"/>
      <c r="P646" s="194">
        <f>O646+P559</f>
        <v/>
      </c>
      <c r="Q646" s="195">
        <f>N646+P646</f>
        <v/>
      </c>
      <c r="R646" s="192" t="n"/>
      <c r="S646" s="194">
        <f>R646+S559</f>
        <v/>
      </c>
      <c r="T646" s="192" t="n"/>
      <c r="U646" s="194">
        <f>T646+U559</f>
        <v/>
      </c>
      <c r="V646" s="196">
        <f>L646-N646-U646</f>
        <v/>
      </c>
      <c r="W646" s="194">
        <f>IF(L646-N646-U646-V646=0,"","Error")</f>
        <v/>
      </c>
    </row>
    <row r="647" ht="13" customHeight="1">
      <c r="A647" s="23" t="n"/>
      <c r="B647" s="18" t="n"/>
      <c r="C647" s="127" t="n"/>
      <c r="D647" s="6" t="inlineStr">
        <is>
          <t>កម្រៃត្រាពន្ធគយ</t>
        </is>
      </c>
      <c r="E647" s="60" t="inlineStr">
        <is>
          <t>CSF</t>
        </is>
      </c>
      <c r="F647" s="150" t="n"/>
      <c r="G647" s="151" t="n"/>
      <c r="H647" s="151" t="n"/>
      <c r="I647" s="151" t="n"/>
      <c r="J647" s="152" t="n"/>
      <c r="K647" s="150" t="n">
        <v>0</v>
      </c>
      <c r="L647" s="152">
        <f>K647+L560</f>
        <v/>
      </c>
      <c r="M647" s="150" t="n">
        <v>0</v>
      </c>
      <c r="N647" s="152">
        <f>M647+N560</f>
        <v/>
      </c>
      <c r="O647" s="150" t="n"/>
      <c r="P647" s="152">
        <f>O647+P560</f>
        <v/>
      </c>
      <c r="Q647" s="153">
        <f>N647+P647</f>
        <v/>
      </c>
      <c r="R647" s="150" t="n"/>
      <c r="S647" s="152">
        <f>R647+S560</f>
        <v/>
      </c>
      <c r="T647" s="150" t="n"/>
      <c r="U647" s="152">
        <f>T647+U560</f>
        <v/>
      </c>
      <c r="V647" s="154">
        <f>L647-N647-U647</f>
        <v/>
      </c>
      <c r="W647" s="152">
        <f>IF(L647-N647-U647-V647=0,"","Error")</f>
        <v/>
      </c>
    </row>
    <row r="648" ht="13" customHeight="1">
      <c r="A648" s="23" t="n"/>
      <c r="B648" s="18" t="n"/>
      <c r="C648" s="127" t="n"/>
      <c r="D648" s="6" t="inlineStr">
        <is>
          <t>កម្រៃតែមប្រិ៍អាករ</t>
        </is>
      </c>
      <c r="E648" s="60" t="inlineStr">
        <is>
          <t>STF</t>
        </is>
      </c>
      <c r="F648" s="150" t="n"/>
      <c r="G648" s="151" t="n"/>
      <c r="H648" s="151" t="n"/>
      <c r="I648" s="151" t="n"/>
      <c r="J648" s="152" t="n"/>
      <c r="K648" s="150" t="n">
        <v>0</v>
      </c>
      <c r="L648" s="152">
        <f>K648+L561</f>
        <v/>
      </c>
      <c r="M648" s="150" t="n">
        <v>0</v>
      </c>
      <c r="N648" s="152">
        <f>M648+N561</f>
        <v/>
      </c>
      <c r="O648" s="150" t="n"/>
      <c r="P648" s="152">
        <f>O648+P561</f>
        <v/>
      </c>
      <c r="Q648" s="153">
        <f>N648+P648</f>
        <v/>
      </c>
      <c r="R648" s="150" t="n"/>
      <c r="S648" s="152">
        <f>R648+S561</f>
        <v/>
      </c>
      <c r="T648" s="150" t="n"/>
      <c r="U648" s="152">
        <f>T648+U561</f>
        <v/>
      </c>
      <c r="V648" s="154">
        <f>L648-N648-U648</f>
        <v/>
      </c>
      <c r="W648" s="152">
        <f>IF(L648-N648-U648-V648=0,"","Error")</f>
        <v/>
      </c>
    </row>
    <row r="649" ht="13" customHeight="1">
      <c r="A649" s="23" t="n"/>
      <c r="B649" s="18" t="n"/>
      <c r="C649" s="127" t="n"/>
      <c r="D649" s="6" t="inlineStr">
        <is>
          <t>កម្រៃបណ្ណដឹកជញ្ជូនទំនិញ</t>
        </is>
      </c>
      <c r="E649" s="60" t="inlineStr">
        <is>
          <t>TSF</t>
        </is>
      </c>
      <c r="F649" s="150" t="n"/>
      <c r="G649" s="151" t="n"/>
      <c r="H649" s="151" t="n"/>
      <c r="I649" s="151" t="n"/>
      <c r="J649" s="152" t="n"/>
      <c r="K649" s="150" t="n">
        <v>0</v>
      </c>
      <c r="L649" s="152">
        <f>K649+L562</f>
        <v/>
      </c>
      <c r="M649" s="150" t="n">
        <v>0</v>
      </c>
      <c r="N649" s="152">
        <f>M649+N562</f>
        <v/>
      </c>
      <c r="O649" s="150" t="n"/>
      <c r="P649" s="152">
        <f>O649+P562</f>
        <v/>
      </c>
      <c r="Q649" s="153">
        <f>N649+P649</f>
        <v/>
      </c>
      <c r="R649" s="150" t="n"/>
      <c r="S649" s="152">
        <f>R649+S562</f>
        <v/>
      </c>
      <c r="T649" s="150" t="n"/>
      <c r="U649" s="152">
        <f>T649+U562</f>
        <v/>
      </c>
      <c r="V649" s="154">
        <f>L649-N649-U649</f>
        <v/>
      </c>
      <c r="W649" s="152">
        <f>IF(L649-N649-U649-V649=0,"","Error")</f>
        <v/>
      </c>
    </row>
    <row r="650" ht="13" customHeight="1">
      <c r="A650" s="23" t="n"/>
      <c r="B650" s="18" t="n"/>
      <c r="C650" s="127" t="n"/>
      <c r="D650" s="7" t="inlineStr">
        <is>
          <t>កម្រៃសៀលកុងតឺន័រ</t>
        </is>
      </c>
      <c r="E650" s="61" t="inlineStr">
        <is>
          <t>CCS</t>
        </is>
      </c>
      <c r="F650" s="197" t="n"/>
      <c r="G650" s="198" t="n"/>
      <c r="H650" s="198" t="n"/>
      <c r="I650" s="198" t="n"/>
      <c r="J650" s="199" t="n"/>
      <c r="K650" s="197" t="n">
        <v>0</v>
      </c>
      <c r="L650" s="199">
        <f>K650+L563</f>
        <v/>
      </c>
      <c r="M650" s="197" t="n">
        <v>0</v>
      </c>
      <c r="N650" s="199">
        <f>M650+N563</f>
        <v/>
      </c>
      <c r="O650" s="197" t="n"/>
      <c r="P650" s="199">
        <f>O650+P563</f>
        <v/>
      </c>
      <c r="Q650" s="200">
        <f>N650+P650</f>
        <v/>
      </c>
      <c r="R650" s="197" t="n"/>
      <c r="S650" s="199">
        <f>R650+S563</f>
        <v/>
      </c>
      <c r="T650" s="197" t="n"/>
      <c r="U650" s="199">
        <f>T650+U563</f>
        <v/>
      </c>
      <c r="V650" s="201">
        <f>L650-N650-U650</f>
        <v/>
      </c>
      <c r="W650" s="199">
        <f>IF(L650-N650-U650-V650=0,"","Error")</f>
        <v/>
      </c>
    </row>
    <row r="651" ht="13" customHeight="1">
      <c r="A651" s="15" t="n"/>
      <c r="B651" s="18" t="n"/>
      <c r="C651" s="21" t="n">
        <v>73013</v>
      </c>
      <c r="D651" s="22" t="inlineStr">
        <is>
          <t>ផលបានពីការលក់ទ្រព្យសម្បត្តិកំទេចកំទី</t>
        </is>
      </c>
      <c r="E651" s="62" t="inlineStr">
        <is>
          <t>SOM</t>
        </is>
      </c>
      <c r="F651" s="184" t="n"/>
      <c r="G651" s="185" t="n"/>
      <c r="H651" s="185" t="n"/>
      <c r="I651" s="185" t="n"/>
      <c r="J651" s="186" t="n"/>
      <c r="K651" s="184" t="n">
        <v>0</v>
      </c>
      <c r="L651" s="186">
        <f>K651+L564</f>
        <v/>
      </c>
      <c r="M651" s="184" t="n">
        <v>0</v>
      </c>
      <c r="N651" s="186">
        <f>M651+N564</f>
        <v/>
      </c>
      <c r="O651" s="184" t="n"/>
      <c r="P651" s="186">
        <f>O651+P564</f>
        <v/>
      </c>
      <c r="Q651" s="187">
        <f>N651+P651</f>
        <v/>
      </c>
      <c r="R651" s="184" t="n"/>
      <c r="S651" s="186">
        <f>R651+S564</f>
        <v/>
      </c>
      <c r="T651" s="184" t="n"/>
      <c r="U651" s="186">
        <f>T651+U564</f>
        <v/>
      </c>
      <c r="V651" s="188">
        <f>L651-N651-U651</f>
        <v/>
      </c>
      <c r="W651" s="186">
        <f>IF(L651-N651-U651-V651=0,"","Error")</f>
        <v/>
      </c>
    </row>
    <row r="652" ht="13" customHeight="1">
      <c r="A652" s="15" t="n"/>
      <c r="B652" s="18" t="n"/>
      <c r="C652" s="21" t="n">
        <v>73015</v>
      </c>
      <c r="D652" s="22" t="inlineStr">
        <is>
          <t>ការលក់មធ្យោបាយដឹកជញ្ជូន និងគ្រឿងចក្រចាស់ៗ ឬខូច</t>
        </is>
      </c>
      <c r="E652" s="62" t="inlineStr">
        <is>
          <t>SOV</t>
        </is>
      </c>
      <c r="F652" s="184" t="n"/>
      <c r="G652" s="185" t="n"/>
      <c r="H652" s="185" t="n"/>
      <c r="I652" s="185" t="n"/>
      <c r="J652" s="186" t="n"/>
      <c r="K652" s="184" t="n">
        <v>0</v>
      </c>
      <c r="L652" s="186">
        <f>K652+L565</f>
        <v/>
      </c>
      <c r="M652" s="184" t="n">
        <v>0</v>
      </c>
      <c r="N652" s="186">
        <f>M652+N565</f>
        <v/>
      </c>
      <c r="O652" s="184" t="n"/>
      <c r="P652" s="186">
        <f>O652+P565</f>
        <v/>
      </c>
      <c r="Q652" s="187">
        <f>N652+P652</f>
        <v/>
      </c>
      <c r="R652" s="184" t="n"/>
      <c r="S652" s="186">
        <f>R652+S565</f>
        <v/>
      </c>
      <c r="T652" s="184" t="n"/>
      <c r="U652" s="186">
        <f>T652+U565</f>
        <v/>
      </c>
      <c r="V652" s="188">
        <f>L652-N652-U652</f>
        <v/>
      </c>
      <c r="W652" s="186">
        <f>IF(L652-N652-U652-V652=0,"","Error")</f>
        <v/>
      </c>
    </row>
    <row r="653" ht="13" customHeight="1">
      <c r="A653" s="15" t="n"/>
      <c r="B653" s="18" t="n"/>
      <c r="C653" s="21" t="n">
        <v>73016</v>
      </c>
      <c r="D653" s="22" t="inlineStr">
        <is>
          <t>ការលក់ឧបករណ៍អេឡិចត្រូនិចចាស់ៗ ឬ ខូច</t>
        </is>
      </c>
      <c r="E653" s="62" t="inlineStr">
        <is>
          <t>SOD</t>
        </is>
      </c>
      <c r="F653" s="184" t="n"/>
      <c r="G653" s="185" t="n"/>
      <c r="H653" s="185" t="n"/>
      <c r="I653" s="185" t="n"/>
      <c r="J653" s="186" t="n"/>
      <c r="K653" s="184" t="n">
        <v>0</v>
      </c>
      <c r="L653" s="186">
        <f>K653+L566</f>
        <v/>
      </c>
      <c r="M653" s="184" t="n">
        <v>0</v>
      </c>
      <c r="N653" s="186">
        <f>M653+N566</f>
        <v/>
      </c>
      <c r="O653" s="184" t="n"/>
      <c r="P653" s="186">
        <f>O653+P566</f>
        <v/>
      </c>
      <c r="Q653" s="187">
        <f>N653+P653</f>
        <v/>
      </c>
      <c r="R653" s="184" t="n"/>
      <c r="S653" s="186">
        <f>R653+S566</f>
        <v/>
      </c>
      <c r="T653" s="184" t="n"/>
      <c r="U653" s="186">
        <f>T653+U566</f>
        <v/>
      </c>
      <c r="V653" s="188">
        <f>L653-N653-U653</f>
        <v/>
      </c>
      <c r="W653" s="186">
        <f>IF(L653-N653-U653-V653=0,"","Error")</f>
        <v/>
      </c>
    </row>
    <row r="654" ht="13" customHeight="1">
      <c r="A654" s="15" t="n"/>
      <c r="B654" s="18" t="n"/>
      <c r="C654" s="21" t="n">
        <v>73017</v>
      </c>
      <c r="D654" s="22" t="inlineStr">
        <is>
          <t>ការលក់ឧបករណ៍អគ្គិសនីចាស់ៗ ឬ ខូច</t>
        </is>
      </c>
      <c r="E654" s="62" t="inlineStr">
        <is>
          <t>SOE</t>
        </is>
      </c>
      <c r="F654" s="184" t="n"/>
      <c r="G654" s="185" t="n"/>
      <c r="H654" s="185" t="n"/>
      <c r="I654" s="185" t="n"/>
      <c r="J654" s="186" t="n"/>
      <c r="K654" s="184" t="n">
        <v>0</v>
      </c>
      <c r="L654" s="186">
        <f>K654+L567</f>
        <v/>
      </c>
      <c r="M654" s="184" t="n">
        <v>0</v>
      </c>
      <c r="N654" s="186">
        <f>M654+N567</f>
        <v/>
      </c>
      <c r="O654" s="184" t="n"/>
      <c r="P654" s="186">
        <f>O654+P567</f>
        <v/>
      </c>
      <c r="Q654" s="187">
        <f>N654+P654</f>
        <v/>
      </c>
      <c r="R654" s="184" t="n"/>
      <c r="S654" s="186">
        <f>R654+S567</f>
        <v/>
      </c>
      <c r="T654" s="184" t="n"/>
      <c r="U654" s="186">
        <f>T654+U567</f>
        <v/>
      </c>
      <c r="V654" s="188">
        <f>L654-N654-U654</f>
        <v/>
      </c>
      <c r="W654" s="186">
        <f>IF(L654-N654-U654-V654=0,"","Error")</f>
        <v/>
      </c>
    </row>
    <row r="655" ht="14" customHeight="1" thickBot="1">
      <c r="A655" s="15" t="n"/>
      <c r="B655" s="24" t="n"/>
      <c r="C655" s="55" t="n">
        <v>73018</v>
      </c>
      <c r="D655" s="56" t="inlineStr">
        <is>
          <t>ការលក់ទ្រព្យសម្បត្តិនៃរដ្ឋបាលសាធារណៈផ្សេងទៀត</t>
        </is>
      </c>
      <c r="E655" s="80" t="inlineStr">
        <is>
          <t>SOO</t>
        </is>
      </c>
      <c r="F655" s="107" t="n"/>
      <c r="G655" s="108" t="n"/>
      <c r="H655" s="108" t="n"/>
      <c r="I655" s="108" t="n"/>
      <c r="J655" s="109" t="n"/>
      <c r="K655" s="107" t="n">
        <v>0</v>
      </c>
      <c r="L655" s="109">
        <f>K655+L568</f>
        <v/>
      </c>
      <c r="M655" s="107" t="n">
        <v>0</v>
      </c>
      <c r="N655" s="109">
        <f>M655+N568</f>
        <v/>
      </c>
      <c r="O655" s="107" t="n"/>
      <c r="P655" s="109">
        <f>O655+P568</f>
        <v/>
      </c>
      <c r="Q655" s="110">
        <f>N655+P655</f>
        <v/>
      </c>
      <c r="R655" s="107" t="n"/>
      <c r="S655" s="109">
        <f>R655+S568</f>
        <v/>
      </c>
      <c r="T655" s="107" t="n"/>
      <c r="U655" s="109">
        <f>T655+U568</f>
        <v/>
      </c>
      <c r="V655" s="111">
        <f>L655-N655-U655</f>
        <v/>
      </c>
      <c r="W655" s="109">
        <f>IF(L655-N655-U655-V655=0,"","Error")</f>
        <v/>
      </c>
    </row>
    <row r="656" ht="14" customHeight="1" thickBot="1">
      <c r="A656" s="15" t="n"/>
      <c r="B656" s="19" t="inlineStr">
        <is>
          <t>7302</t>
        </is>
      </c>
      <c r="C656" s="26" t="n">
        <v>73024</v>
      </c>
      <c r="D656" s="35" t="inlineStr">
        <is>
          <t>កម្រៃសេវាបង់ថ្លៃសិទ្ធិប្រឡង និងសិក្សាវគ្គជើងសាគយ</t>
        </is>
      </c>
      <c r="E656" s="63" t="inlineStr">
        <is>
          <t>CBF</t>
        </is>
      </c>
      <c r="F656" s="189" t="n"/>
      <c r="G656" s="190" t="n"/>
      <c r="H656" s="190" t="n"/>
      <c r="I656" s="190" t="n"/>
      <c r="J656" s="114" t="n"/>
      <c r="K656" s="189" t="n">
        <v>0</v>
      </c>
      <c r="L656" s="114">
        <f>K656+L569</f>
        <v/>
      </c>
      <c r="M656" s="189" t="n">
        <v>0</v>
      </c>
      <c r="N656" s="114">
        <f>M656+N569</f>
        <v/>
      </c>
      <c r="O656" s="189" t="n"/>
      <c r="P656" s="114">
        <f>O656+P569</f>
        <v/>
      </c>
      <c r="Q656" s="115">
        <f>N656+P656</f>
        <v/>
      </c>
      <c r="R656" s="189" t="n"/>
      <c r="S656" s="114">
        <f>R656+S569</f>
        <v/>
      </c>
      <c r="T656" s="189" t="n"/>
      <c r="U656" s="114">
        <f>T656+U569</f>
        <v/>
      </c>
      <c r="V656" s="191">
        <f>L656-N656-U656</f>
        <v/>
      </c>
      <c r="W656" s="114">
        <f>IF(L656-N656-U656-V656=0,"","Error")</f>
        <v/>
      </c>
    </row>
    <row r="657" ht="27" customHeight="1" thickBot="1">
      <c r="A657" s="23" t="n"/>
      <c r="B657" s="15" t="n"/>
      <c r="C657" s="126" t="n">
        <v>73028</v>
      </c>
      <c r="D65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657" s="90" t="n"/>
      <c r="F657" s="118" t="n"/>
      <c r="G657" s="119">
        <f>G658+G663+G669+G670</f>
        <v/>
      </c>
      <c r="H657" s="119">
        <f>H658+H663+H669+H670</f>
        <v/>
      </c>
      <c r="I657" s="119">
        <f>I658+I663+I669+I670</f>
        <v/>
      </c>
      <c r="J657" s="120">
        <f>J658+J663+J669+J670</f>
        <v/>
      </c>
      <c r="K657" s="118">
        <f>K658+K663+K669+K670</f>
        <v/>
      </c>
      <c r="L657" s="120">
        <f>L658+L663+L669+L670</f>
        <v/>
      </c>
      <c r="M657" s="118">
        <f>M658+M663+M669+M670</f>
        <v/>
      </c>
      <c r="N657" s="120">
        <f>N658+N663+N669+N670</f>
        <v/>
      </c>
      <c r="O657" s="118">
        <f>O658+O663+O669+O670</f>
        <v/>
      </c>
      <c r="P657" s="120">
        <f>P658+P663+P669+P670</f>
        <v/>
      </c>
      <c r="Q657" s="121">
        <f>Q658+Q663+Q669+Q670</f>
        <v/>
      </c>
      <c r="R657" s="118">
        <f>R658+R663+R669+R670</f>
        <v/>
      </c>
      <c r="S657" s="120">
        <f>S658+S663+S669+S670</f>
        <v/>
      </c>
      <c r="T657" s="118">
        <f>T658+T663+T669+T670</f>
        <v/>
      </c>
      <c r="U657" s="120">
        <f>U658+U663+U669+U670</f>
        <v/>
      </c>
      <c r="V657" s="122">
        <f>V658+V663+V669+V670</f>
        <v/>
      </c>
      <c r="W657" s="120">
        <f>IF(L657-N657-U657-V657=0,"","Error")</f>
        <v/>
      </c>
    </row>
    <row r="658" ht="14" customHeight="1" thickBot="1">
      <c r="A658" s="23" t="n"/>
      <c r="B658" s="18" t="n"/>
      <c r="C658" s="129" t="n"/>
      <c r="D658" s="141" t="inlineStr">
        <is>
          <t>សរុបកម្រៃចុះបញ្ជិកាប្រតិវេទន៍គយ</t>
        </is>
      </c>
      <c r="E658" s="142" t="n"/>
      <c r="F658" s="202" t="n"/>
      <c r="G658" s="259">
        <f>SUM(G659:G662)</f>
        <v/>
      </c>
      <c r="H658" s="259">
        <f>SUM(H659:H662)</f>
        <v/>
      </c>
      <c r="I658" s="259">
        <f>SUM(I659:I662)</f>
        <v/>
      </c>
      <c r="J658" s="260">
        <f>SUM(J659:J662)</f>
        <v/>
      </c>
      <c r="K658" s="202">
        <f>SUM(K659:K662)</f>
        <v/>
      </c>
      <c r="L658" s="260">
        <f>SUM(L659:L662)</f>
        <v/>
      </c>
      <c r="M658" s="202">
        <f>SUM(M659:M662)</f>
        <v/>
      </c>
      <c r="N658" s="260">
        <f>SUM(N659:N662)</f>
        <v/>
      </c>
      <c r="O658" s="202">
        <f>SUM(O659:O662)</f>
        <v/>
      </c>
      <c r="P658" s="260">
        <f>SUM(P659:P662)</f>
        <v/>
      </c>
      <c r="Q658" s="261">
        <f>SUM(Q659:Q662)</f>
        <v/>
      </c>
      <c r="R658" s="202">
        <f>SUM(R659:R662)</f>
        <v/>
      </c>
      <c r="S658" s="260">
        <f>SUM(S659:S662)</f>
        <v/>
      </c>
      <c r="T658" s="202">
        <f>SUM(T659:T662)</f>
        <v/>
      </c>
      <c r="U658" s="260">
        <f>SUM(U659:U662)</f>
        <v/>
      </c>
      <c r="V658" s="262">
        <f>SUM(V659:V662)</f>
        <v/>
      </c>
      <c r="W658" s="260">
        <f>IF(L658-N658-U658-V658=0,"","Error")</f>
        <v/>
      </c>
    </row>
    <row r="659" ht="26" customHeight="1">
      <c r="A659" s="23" t="n"/>
      <c r="B659" s="18" t="n"/>
      <c r="C659" s="129" t="n"/>
      <c r="D659" s="34" t="inlineStr">
        <is>
          <t>កម្រៃចុះបញ្ចិកាប្រតិវេទន៍គយនាំចេញនាំចូលនិងឆ្លងកាត់ (មាតិកាចាស់)</t>
        </is>
      </c>
      <c r="E659" s="87" t="inlineStr">
        <is>
          <t>CDF</t>
        </is>
      </c>
      <c r="F659" s="208" t="n"/>
      <c r="G659" s="209" t="n"/>
      <c r="H659" s="209" t="n"/>
      <c r="I659" s="209" t="n"/>
      <c r="J659" s="210" t="n"/>
      <c r="K659" s="208" t="n">
        <v>0</v>
      </c>
      <c r="L659" s="210">
        <f>K659+L572</f>
        <v/>
      </c>
      <c r="M659" s="208" t="n">
        <v>0</v>
      </c>
      <c r="N659" s="210">
        <f>M659+N572</f>
        <v/>
      </c>
      <c r="O659" s="208" t="n"/>
      <c r="P659" s="210">
        <f>O659+P572</f>
        <v/>
      </c>
      <c r="Q659" s="211">
        <f>N659+P659</f>
        <v/>
      </c>
      <c r="R659" s="208" t="n"/>
      <c r="S659" s="210">
        <f>R659+S572</f>
        <v/>
      </c>
      <c r="T659" s="208" t="n"/>
      <c r="U659" s="210">
        <f>T659+U572</f>
        <v/>
      </c>
      <c r="V659" s="212">
        <f>L659-N659-U659</f>
        <v/>
      </c>
      <c r="W659" s="210">
        <f>IF(L659-N659-U659-V659=0,"","Error")</f>
        <v/>
      </c>
    </row>
    <row r="660" ht="26" customHeight="1">
      <c r="A660" s="23" t="n"/>
      <c r="B660" s="18" t="n"/>
      <c r="C660" s="129" t="n"/>
      <c r="D66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660" s="64" t="inlineStr">
        <is>
          <t>CDL</t>
        </is>
      </c>
      <c r="F660" s="213" t="n"/>
      <c r="G660" s="214" t="n"/>
      <c r="H660" s="214" t="n"/>
      <c r="I660" s="214" t="n"/>
      <c r="J660" s="215" t="n"/>
      <c r="K660" s="213" t="n">
        <v>384000</v>
      </c>
      <c r="L660" s="215">
        <f>K660+L573</f>
        <v/>
      </c>
      <c r="M660" s="213" t="n">
        <v>0</v>
      </c>
      <c r="N660" s="215">
        <f>M660+N573</f>
        <v/>
      </c>
      <c r="O660" s="213" t="n"/>
      <c r="P660" s="215">
        <f>O660+P573</f>
        <v/>
      </c>
      <c r="Q660" s="216">
        <f>N660+P660</f>
        <v/>
      </c>
      <c r="R660" s="213" t="n"/>
      <c r="S660" s="215">
        <f>R660+S573</f>
        <v/>
      </c>
      <c r="T660" s="213" t="n"/>
      <c r="U660" s="215">
        <f>T660+U573</f>
        <v/>
      </c>
      <c r="V660" s="217">
        <f>L660-N660-U660</f>
        <v/>
      </c>
      <c r="W660" s="215">
        <f>IF(L660-N660-U660-V660=0,"","Error")</f>
        <v/>
      </c>
    </row>
    <row r="661" ht="26" customHeight="1">
      <c r="A661" s="23" t="n"/>
      <c r="B661" s="18" t="n"/>
      <c r="C661" s="129" t="n"/>
      <c r="D66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661" s="64" t="inlineStr">
        <is>
          <t>CDO</t>
        </is>
      </c>
      <c r="F661" s="213" t="n"/>
      <c r="G661" s="214" t="n"/>
      <c r="H661" s="214" t="n"/>
      <c r="I661" s="214" t="n"/>
      <c r="J661" s="215" t="n"/>
      <c r="K661" s="213" t="n">
        <v>0</v>
      </c>
      <c r="L661" s="215">
        <f>K661+L574</f>
        <v/>
      </c>
      <c r="M661" s="213" t="n">
        <v>0</v>
      </c>
      <c r="N661" s="215">
        <f>M661+N574</f>
        <v/>
      </c>
      <c r="O661" s="213" t="n"/>
      <c r="P661" s="215">
        <f>O661+P574</f>
        <v/>
      </c>
      <c r="Q661" s="216">
        <f>N661+P661</f>
        <v/>
      </c>
      <c r="R661" s="213" t="n"/>
      <c r="S661" s="215">
        <f>R661+S574</f>
        <v/>
      </c>
      <c r="T661" s="213" t="n"/>
      <c r="U661" s="215">
        <f>T661+U574</f>
        <v/>
      </c>
      <c r="V661" s="217">
        <f>L661-N661-U661</f>
        <v/>
      </c>
      <c r="W661" s="215">
        <f>IF(L661-N661-U661-V661=0,"","Error")</f>
        <v/>
      </c>
    </row>
    <row r="662" ht="14" customHeight="1" thickBot="1">
      <c r="A662" s="23" t="n"/>
      <c r="B662" s="18" t="n"/>
      <c r="C662" s="129" t="n"/>
      <c r="D662" s="33" t="inlineStr">
        <is>
          <t>ប្រតិវេទន៍គយទំនិញឆ្លងកាត់</t>
        </is>
      </c>
      <c r="E662" s="65" t="inlineStr">
        <is>
          <t>CDT</t>
        </is>
      </c>
      <c r="F662" s="218" t="n"/>
      <c r="G662" s="219" t="n"/>
      <c r="H662" s="219" t="n"/>
      <c r="I662" s="219" t="n"/>
      <c r="J662" s="220" t="n"/>
      <c r="K662" s="218" t="n">
        <v>0</v>
      </c>
      <c r="L662" s="220">
        <f>K662+L575</f>
        <v/>
      </c>
      <c r="M662" s="218" t="n">
        <v>0</v>
      </c>
      <c r="N662" s="220">
        <f>M662+N575</f>
        <v/>
      </c>
      <c r="O662" s="218" t="n"/>
      <c r="P662" s="220">
        <f>O662+P575</f>
        <v/>
      </c>
      <c r="Q662" s="221">
        <f>N662+P662</f>
        <v/>
      </c>
      <c r="R662" s="218" t="n"/>
      <c r="S662" s="220">
        <f>R662+S575</f>
        <v/>
      </c>
      <c r="T662" s="218" t="n"/>
      <c r="U662" s="220">
        <f>T662+U575</f>
        <v/>
      </c>
      <c r="V662" s="222">
        <f>L662-N662-U662</f>
        <v/>
      </c>
      <c r="W662" s="220">
        <f>IF(L662-N662-U662-V662=0,"","Error")</f>
        <v/>
      </c>
    </row>
    <row r="663" ht="14" customHeight="1" thickBot="1">
      <c r="A663" s="23" t="n"/>
      <c r="B663" s="18" t="n"/>
      <c r="C663" s="129" t="n"/>
      <c r="D663" s="88" t="inlineStr">
        <is>
          <t>សរុបកម្រៃបែបបទគយ</t>
        </is>
      </c>
      <c r="E663" s="89" t="inlineStr">
        <is>
          <t>CPF</t>
        </is>
      </c>
      <c r="F663" s="118" t="n"/>
      <c r="G663" s="119">
        <f>SUM(G664:G668)</f>
        <v/>
      </c>
      <c r="H663" s="119">
        <f>SUM(H664:H668)</f>
        <v/>
      </c>
      <c r="I663" s="119">
        <f>SUM(I664:I668)</f>
        <v/>
      </c>
      <c r="J663" s="120">
        <f>SUM(J664:J668)</f>
        <v/>
      </c>
      <c r="K663" s="118" t="n">
        <v>0</v>
      </c>
      <c r="L663" s="120">
        <f>SUM(L664:L668)</f>
        <v/>
      </c>
      <c r="M663" s="118" t="n">
        <v>0</v>
      </c>
      <c r="N663" s="120">
        <f>SUM(N664:N668)</f>
        <v/>
      </c>
      <c r="O663" s="118">
        <f>SUM(O664:O668)</f>
        <v/>
      </c>
      <c r="P663" s="120">
        <f>SUM(P664:P668)</f>
        <v/>
      </c>
      <c r="Q663" s="121">
        <f>SUM(Q664:Q668)</f>
        <v/>
      </c>
      <c r="R663" s="118">
        <f>SUM(R664:R668)</f>
        <v/>
      </c>
      <c r="S663" s="120">
        <f>SUM(S664:S668)</f>
        <v/>
      </c>
      <c r="T663" s="118">
        <f>SUM(T664:T668)</f>
        <v/>
      </c>
      <c r="U663" s="120">
        <f>SUM(U664:U668)</f>
        <v/>
      </c>
      <c r="V663" s="122">
        <f>SUM(V664:V668)</f>
        <v/>
      </c>
      <c r="W663" s="120">
        <f>IF(L663-N663-U663-V663=0,"","Error")</f>
        <v/>
      </c>
    </row>
    <row r="664" ht="13" customHeight="1">
      <c r="A664" s="23" t="n"/>
      <c r="B664" s="18" t="n"/>
      <c r="C664" s="129" t="n"/>
      <c r="D66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664" s="86" t="inlineStr">
        <is>
          <t>PFC</t>
        </is>
      </c>
      <c r="F664" s="223" t="n"/>
      <c r="G664" s="224" t="n"/>
      <c r="H664" s="224" t="n"/>
      <c r="I664" s="224" t="n"/>
      <c r="J664" s="225" t="n"/>
      <c r="K664" s="223" t="n">
        <v>0</v>
      </c>
      <c r="L664" s="225">
        <f>K664+L577</f>
        <v/>
      </c>
      <c r="M664" s="223" t="n">
        <v>0</v>
      </c>
      <c r="N664" s="225">
        <f>M664+N577</f>
        <v/>
      </c>
      <c r="O664" s="223" t="n"/>
      <c r="P664" s="225">
        <f>O664+P577</f>
        <v/>
      </c>
      <c r="Q664" s="226">
        <f>N664+P664</f>
        <v/>
      </c>
      <c r="R664" s="223" t="n"/>
      <c r="S664" s="225">
        <f>R664+S577</f>
        <v/>
      </c>
      <c r="T664" s="223" t="n"/>
      <c r="U664" s="225">
        <f>T664+U577</f>
        <v/>
      </c>
      <c r="V664" s="227">
        <f>L664-N664-U664</f>
        <v/>
      </c>
      <c r="W664" s="225">
        <f>IF(L664-N664-U664-V664=0,"","Error")</f>
        <v/>
      </c>
    </row>
    <row r="665" ht="26" customHeight="1">
      <c r="A665" s="23" t="n"/>
      <c r="B665" s="18" t="n"/>
      <c r="C665" s="129" t="n"/>
      <c r="D66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665" s="59" t="inlineStr">
        <is>
          <t>PFL</t>
        </is>
      </c>
      <c r="F665" s="192" t="n"/>
      <c r="G665" s="193" t="n"/>
      <c r="H665" s="193" t="n"/>
      <c r="I665" s="193" t="n"/>
      <c r="J665" s="194" t="n"/>
      <c r="K665" s="192" t="n">
        <v>0</v>
      </c>
      <c r="L665" s="194">
        <f>K665+L578</f>
        <v/>
      </c>
      <c r="M665" s="192" t="n">
        <v>0</v>
      </c>
      <c r="N665" s="194">
        <f>M665+N578</f>
        <v/>
      </c>
      <c r="O665" s="192" t="n"/>
      <c r="P665" s="194">
        <f>O665+P578</f>
        <v/>
      </c>
      <c r="Q665" s="195">
        <f>N665+P665</f>
        <v/>
      </c>
      <c r="R665" s="192" t="n"/>
      <c r="S665" s="194">
        <f>R665+S578</f>
        <v/>
      </c>
      <c r="T665" s="192" t="n"/>
      <c r="U665" s="194">
        <f>T665+U578</f>
        <v/>
      </c>
      <c r="V665" s="196">
        <f>L665-N665-U665</f>
        <v/>
      </c>
      <c r="W665" s="194">
        <f>IF(L665-N665-U665-V665=0,"","Error")</f>
        <v/>
      </c>
    </row>
    <row r="666" ht="39" customHeight="1">
      <c r="A666" s="23" t="n"/>
      <c r="B666" s="18" t="n"/>
      <c r="C666" s="129" t="n"/>
      <c r="D66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666" s="67" t="inlineStr">
        <is>
          <t>PFN</t>
        </is>
      </c>
      <c r="F666" s="228" t="n"/>
      <c r="G666" s="229" t="n"/>
      <c r="H666" s="229" t="n"/>
      <c r="I666" s="229" t="n"/>
      <c r="J666" s="230" t="n"/>
      <c r="K666" s="228" t="n">
        <v>0</v>
      </c>
      <c r="L666" s="230">
        <f>K666+L579</f>
        <v/>
      </c>
      <c r="M666" s="228" t="n">
        <v>0</v>
      </c>
      <c r="N666" s="230">
        <f>M666+N579</f>
        <v/>
      </c>
      <c r="O666" s="228" t="n"/>
      <c r="P666" s="230">
        <f>O666+P579</f>
        <v/>
      </c>
      <c r="Q666" s="231">
        <f>N666+P666</f>
        <v/>
      </c>
      <c r="R666" s="228" t="n"/>
      <c r="S666" s="230">
        <f>R666+S579</f>
        <v/>
      </c>
      <c r="T666" s="228" t="n"/>
      <c r="U666" s="230">
        <f>T666+U579</f>
        <v/>
      </c>
      <c r="V666" s="232">
        <f>L666-N666-U666</f>
        <v/>
      </c>
      <c r="W666" s="230">
        <f>IF(L666-N666-U666-V666=0,"","Error")</f>
        <v/>
      </c>
    </row>
    <row r="667" ht="26" customHeight="1">
      <c r="A667" s="23" t="n"/>
      <c r="B667" s="18" t="n"/>
      <c r="C667" s="129" t="n"/>
      <c r="D66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667" s="68" t="inlineStr">
        <is>
          <t>PFF</t>
        </is>
      </c>
      <c r="F667" s="233" t="n"/>
      <c r="G667" s="234" t="n"/>
      <c r="H667" s="234" t="n"/>
      <c r="I667" s="234" t="n"/>
      <c r="J667" s="235" t="n"/>
      <c r="K667" s="233" t="n">
        <v>0</v>
      </c>
      <c r="L667" s="235">
        <f>K667+L580</f>
        <v/>
      </c>
      <c r="M667" s="233" t="n">
        <v>0</v>
      </c>
      <c r="N667" s="235">
        <f>M667+N580</f>
        <v/>
      </c>
      <c r="O667" s="233" t="n"/>
      <c r="P667" s="235">
        <f>O667+P580</f>
        <v/>
      </c>
      <c r="Q667" s="236">
        <f>N667+P667</f>
        <v/>
      </c>
      <c r="R667" s="233" t="n"/>
      <c r="S667" s="235">
        <f>R667+S580</f>
        <v/>
      </c>
      <c r="T667" s="233" t="n"/>
      <c r="U667" s="235">
        <f>T667+U580</f>
        <v/>
      </c>
      <c r="V667" s="237">
        <f>L667-N667-U667</f>
        <v/>
      </c>
      <c r="W667" s="235">
        <f>IF(L667-N667-U667-V667=0,"","Error")</f>
        <v/>
      </c>
    </row>
    <row r="668" ht="39" customHeight="1">
      <c r="A668" s="23" t="n"/>
      <c r="B668" s="18" t="n"/>
      <c r="C668" s="129" t="n"/>
      <c r="D66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668" s="60" t="inlineStr">
        <is>
          <t>PFP</t>
        </is>
      </c>
      <c r="F668" s="150" t="n"/>
      <c r="G668" s="151" t="n"/>
      <c r="H668" s="151" t="n"/>
      <c r="I668" s="151" t="n"/>
      <c r="J668" s="152" t="n"/>
      <c r="K668" s="150" t="n">
        <v>0</v>
      </c>
      <c r="L668" s="152">
        <f>K668+L581</f>
        <v/>
      </c>
      <c r="M668" s="150" t="n">
        <v>0</v>
      </c>
      <c r="N668" s="152">
        <f>M668+N581</f>
        <v/>
      </c>
      <c r="O668" s="150" t="n"/>
      <c r="P668" s="152">
        <f>O668+P581</f>
        <v/>
      </c>
      <c r="Q668" s="153">
        <f>N668+P668</f>
        <v/>
      </c>
      <c r="R668" s="150" t="n"/>
      <c r="S668" s="152">
        <f>R668+S581</f>
        <v/>
      </c>
      <c r="T668" s="150" t="n"/>
      <c r="U668" s="152">
        <f>T668+U581</f>
        <v/>
      </c>
      <c r="V668" s="154">
        <f>L668-N668-U668</f>
        <v/>
      </c>
      <c r="W668" s="152">
        <f>IF(L668-N668-U668-V668=0,"","Error")</f>
        <v/>
      </c>
    </row>
    <row r="669" ht="13" customHeight="1">
      <c r="A669" s="23" t="n"/>
      <c r="B669" s="18" t="n"/>
      <c r="C669" s="129" t="n"/>
      <c r="D669" s="12" t="inlineStr">
        <is>
          <t>កម្រៃប័ណ្ណសម្គាល់មធ្យោបាយដឹកជញ្ជូន</t>
        </is>
      </c>
      <c r="E669" s="59" t="inlineStr">
        <is>
          <t>TID</t>
        </is>
      </c>
      <c r="F669" s="192" t="n"/>
      <c r="G669" s="193" t="n"/>
      <c r="H669" s="193" t="n"/>
      <c r="I669" s="193" t="n"/>
      <c r="J669" s="194" t="n"/>
      <c r="K669" s="192" t="n">
        <v>0</v>
      </c>
      <c r="L669" s="194">
        <f>K669+L582</f>
        <v/>
      </c>
      <c r="M669" s="192" t="n">
        <v>0</v>
      </c>
      <c r="N669" s="194">
        <f>M669+N582</f>
        <v/>
      </c>
      <c r="O669" s="192" t="n"/>
      <c r="P669" s="194">
        <f>O669+P582</f>
        <v/>
      </c>
      <c r="Q669" s="195">
        <f>N669+P669</f>
        <v/>
      </c>
      <c r="R669" s="192" t="n"/>
      <c r="S669" s="194">
        <f>R669+S582</f>
        <v/>
      </c>
      <c r="T669" s="192" t="n"/>
      <c r="U669" s="194">
        <f>T669+U582</f>
        <v/>
      </c>
      <c r="V669" s="196">
        <f>L669-N669-U669</f>
        <v/>
      </c>
      <c r="W669" s="194">
        <f>IF(L669-N669-U669-V669=0,"","Error")</f>
        <v/>
      </c>
    </row>
    <row r="670" ht="27" customHeight="1" thickBot="1">
      <c r="A670" s="23" t="n"/>
      <c r="B670" s="24" t="n"/>
      <c r="C670" s="140" t="n"/>
      <c r="D67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670" s="69" t="inlineStr">
        <is>
          <t>VAF</t>
        </is>
      </c>
      <c r="F670" s="238" t="n"/>
      <c r="G670" s="239" t="n"/>
      <c r="H670" s="239" t="n"/>
      <c r="I670" s="239" t="n"/>
      <c r="J670" s="240" t="n"/>
      <c r="K670" s="238" t="n">
        <v>0</v>
      </c>
      <c r="L670" s="240">
        <f>K670+L583</f>
        <v/>
      </c>
      <c r="M670" s="238" t="n">
        <v>0</v>
      </c>
      <c r="N670" s="240">
        <f>M670+N583</f>
        <v/>
      </c>
      <c r="O670" s="238" t="n"/>
      <c r="P670" s="240">
        <f>O670+P583</f>
        <v/>
      </c>
      <c r="Q670" s="241">
        <f>N670+P670</f>
        <v/>
      </c>
      <c r="R670" s="238" t="n"/>
      <c r="S670" s="240">
        <f>R670+S583</f>
        <v/>
      </c>
      <c r="T670" s="238" t="n"/>
      <c r="U670" s="240">
        <f>T670+U583</f>
        <v/>
      </c>
      <c r="V670" s="242">
        <f>L670-N670-U670</f>
        <v/>
      </c>
      <c r="W670" s="240">
        <f>IF(L670-N670-U670-V670=0,"","Error")</f>
        <v/>
      </c>
    </row>
    <row r="671" ht="14" customHeight="1" thickBot="1">
      <c r="A671" s="23" t="n"/>
      <c r="B671" s="25" t="inlineStr">
        <is>
          <t>7304</t>
        </is>
      </c>
      <c r="C671" s="126" t="n">
        <v>73048</v>
      </c>
      <c r="D671" s="128" t="inlineStr">
        <is>
          <t>សរុបផលពីសេវាផ្សេងៗ</t>
        </is>
      </c>
      <c r="E671" s="89" t="n"/>
      <c r="F671" s="118" t="n"/>
      <c r="G671" s="119">
        <f>G672+G673+G679+G680</f>
        <v/>
      </c>
      <c r="H671" s="119">
        <f>H672+H673+H679+H680</f>
        <v/>
      </c>
      <c r="I671" s="119">
        <f>I672+I673+I679+I680</f>
        <v/>
      </c>
      <c r="J671" s="120">
        <f>J672+J673+J679+J680</f>
        <v/>
      </c>
      <c r="K671" s="118">
        <f>K672+K673+K679+K680</f>
        <v/>
      </c>
      <c r="L671" s="120">
        <f>L672+L673+L679+L680</f>
        <v/>
      </c>
      <c r="M671" s="118">
        <f>M672+M673+M679+M680</f>
        <v/>
      </c>
      <c r="N671" s="120">
        <f>N672+N673+N679+N680</f>
        <v/>
      </c>
      <c r="O671" s="118">
        <f>O672+O673+O679+O680</f>
        <v/>
      </c>
      <c r="P671" s="120">
        <f>P672+P673+P679+P680</f>
        <v/>
      </c>
      <c r="Q671" s="121">
        <f>Q672+Q673+Q679+Q680</f>
        <v/>
      </c>
      <c r="R671" s="118">
        <f>R672+R673+R679+R680</f>
        <v/>
      </c>
      <c r="S671" s="120">
        <f>S672+S673+S679+S680</f>
        <v/>
      </c>
      <c r="T671" s="118">
        <f>T672+T673+T679+T680</f>
        <v/>
      </c>
      <c r="U671" s="120">
        <f>U672+U673+U679+U680</f>
        <v/>
      </c>
      <c r="V671" s="122">
        <f>V672+V673+V679+V680</f>
        <v/>
      </c>
      <c r="W671" s="120">
        <f>IF(L671-N671-U671-V671=0,"","Error")</f>
        <v/>
      </c>
    </row>
    <row r="672" ht="14" customHeight="1" thickBot="1">
      <c r="A672" s="23" t="n"/>
      <c r="B672" s="18" t="n"/>
      <c r="C672" s="129" t="n"/>
      <c r="D672" s="32" t="inlineStr">
        <is>
          <t>កម្រៃផ្តល់សេវាតាមវិធានបញ្ជាក់ជាមុន</t>
        </is>
      </c>
      <c r="E672" s="70" t="inlineStr">
        <is>
          <t>ARF</t>
        </is>
      </c>
      <c r="F672" s="243" t="n"/>
      <c r="G672" s="244" t="n"/>
      <c r="H672" s="244" t="n"/>
      <c r="I672" s="244" t="n"/>
      <c r="J672" s="245" t="n"/>
      <c r="K672" s="243" t="n">
        <v>0</v>
      </c>
      <c r="L672" s="245">
        <f>K672+L585</f>
        <v/>
      </c>
      <c r="M672" s="243" t="n">
        <v>0</v>
      </c>
      <c r="N672" s="245">
        <f>M672+N585</f>
        <v/>
      </c>
      <c r="O672" s="243" t="n"/>
      <c r="P672" s="245">
        <f>O672+P585</f>
        <v/>
      </c>
      <c r="Q672" s="246">
        <f>N672+P672</f>
        <v/>
      </c>
      <c r="R672" s="243" t="n"/>
      <c r="S672" s="245">
        <f>R672+S585</f>
        <v/>
      </c>
      <c r="T672" s="243" t="n"/>
      <c r="U672" s="245">
        <f>T672+U585</f>
        <v/>
      </c>
      <c r="V672" s="247">
        <f>L672-N672-U672</f>
        <v/>
      </c>
      <c r="W672" s="245">
        <f>IF(L672-N672-U672-V672=0,"","Error")</f>
        <v/>
      </c>
    </row>
    <row r="673" ht="14" customHeight="1" thickBot="1">
      <c r="A673" s="23" t="n"/>
      <c r="B673" s="18" t="n"/>
      <c r="C673" s="129" t="n"/>
      <c r="D673" s="31" t="inlineStr">
        <is>
          <t>សរុបកម្រៃការងារក្រៅការិយាល័យគយ</t>
        </is>
      </c>
      <c r="E673" s="66" t="inlineStr">
        <is>
          <t>OOD</t>
        </is>
      </c>
      <c r="F673" s="248" t="n"/>
      <c r="G673" s="249">
        <f>SUM(G674:G678)</f>
        <v/>
      </c>
      <c r="H673" s="249">
        <f>SUM(H674:H678)</f>
        <v/>
      </c>
      <c r="I673" s="249">
        <f>SUM(I674:I678)</f>
        <v/>
      </c>
      <c r="J673" s="204">
        <f>SUM(J674:J678)</f>
        <v/>
      </c>
      <c r="K673" s="248" t="n">
        <v>0</v>
      </c>
      <c r="L673" s="204">
        <f>SUM(L674:L678)</f>
        <v/>
      </c>
      <c r="M673" s="248" t="n">
        <v>0</v>
      </c>
      <c r="N673" s="204">
        <f>SUM(N674:N678)</f>
        <v/>
      </c>
      <c r="O673" s="248">
        <f>SUM(O674:O678)</f>
        <v/>
      </c>
      <c r="P673" s="204">
        <f>SUM(P674:P678)</f>
        <v/>
      </c>
      <c r="Q673" s="206">
        <f>SUM(Q674:Q678)</f>
        <v/>
      </c>
      <c r="R673" s="248">
        <f>SUM(R674:R678)</f>
        <v/>
      </c>
      <c r="S673" s="204">
        <f>SUM(S674:S678)</f>
        <v/>
      </c>
      <c r="T673" s="248">
        <f>SUM(T674:T678)</f>
        <v/>
      </c>
      <c r="U673" s="204">
        <f>SUM(U674:U678)</f>
        <v/>
      </c>
      <c r="V673" s="250">
        <f>L673-N673-U673</f>
        <v/>
      </c>
      <c r="W673" s="204">
        <f>IF(L673-N673-U673-V673=0,"","Error")</f>
        <v/>
      </c>
    </row>
    <row r="674" ht="13" customHeight="1">
      <c r="A674" s="23" t="n"/>
      <c r="B674" s="18" t="n"/>
      <c r="C674" s="129" t="n"/>
      <c r="D67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674" s="59" t="inlineStr">
        <is>
          <t>CII</t>
        </is>
      </c>
      <c r="F674" s="192" t="n"/>
      <c r="G674" s="193" t="n"/>
      <c r="H674" s="193" t="n"/>
      <c r="I674" s="193" t="n"/>
      <c r="J674" s="194" t="n"/>
      <c r="K674" s="192" t="n">
        <v>0</v>
      </c>
      <c r="L674" s="194">
        <f>K674+L587</f>
        <v/>
      </c>
      <c r="M674" s="192" t="n">
        <v>0</v>
      </c>
      <c r="N674" s="194">
        <f>M674+N587</f>
        <v/>
      </c>
      <c r="O674" s="192" t="n"/>
      <c r="P674" s="194">
        <f>O674+P587</f>
        <v/>
      </c>
      <c r="Q674" s="195">
        <f>N674+P674</f>
        <v/>
      </c>
      <c r="R674" s="192" t="n"/>
      <c r="S674" s="194">
        <f>R674+S587</f>
        <v/>
      </c>
      <c r="T674" s="192" t="n"/>
      <c r="U674" s="194">
        <f>T674+U587</f>
        <v/>
      </c>
      <c r="V674" s="196">
        <f>L674-N674-U674</f>
        <v/>
      </c>
      <c r="W674" s="194">
        <f>IF(L674-N674-U674-V674=0,"","Error")</f>
        <v/>
      </c>
    </row>
    <row r="675" ht="13" customHeight="1">
      <c r="A675" s="23" t="n"/>
      <c r="B675" s="18" t="n"/>
      <c r="C675" s="129" t="n"/>
      <c r="D67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675" s="60" t="inlineStr">
        <is>
          <t>CIO</t>
        </is>
      </c>
      <c r="F675" s="150" t="n"/>
      <c r="G675" s="151" t="n"/>
      <c r="H675" s="151" t="n"/>
      <c r="I675" s="151" t="n"/>
      <c r="J675" s="152" t="n"/>
      <c r="K675" s="150" t="n">
        <v>0</v>
      </c>
      <c r="L675" s="152">
        <f>K675+L588</f>
        <v/>
      </c>
      <c r="M675" s="150" t="n">
        <v>0</v>
      </c>
      <c r="N675" s="152">
        <f>M675+N588</f>
        <v/>
      </c>
      <c r="O675" s="150" t="n"/>
      <c r="P675" s="152">
        <f>O675+P588</f>
        <v/>
      </c>
      <c r="Q675" s="153">
        <f>N675+P675</f>
        <v/>
      </c>
      <c r="R675" s="150" t="n"/>
      <c r="S675" s="152">
        <f>R675+S588</f>
        <v/>
      </c>
      <c r="T675" s="150" t="n"/>
      <c r="U675" s="152">
        <f>T675+U588</f>
        <v/>
      </c>
      <c r="V675" s="154">
        <f>L675-N675-U675</f>
        <v/>
      </c>
      <c r="W675" s="152">
        <f>IF(L675-N675-U675-V675=0,"","Error")</f>
        <v/>
      </c>
    </row>
    <row r="676" ht="13" customHeight="1">
      <c r="A676" s="23" t="n"/>
      <c r="B676" s="18" t="n"/>
      <c r="C676" s="129" t="n"/>
      <c r="D67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676" s="60" t="inlineStr">
        <is>
          <t>NII</t>
        </is>
      </c>
      <c r="F676" s="150" t="n"/>
      <c r="G676" s="151" t="n"/>
      <c r="H676" s="151" t="n"/>
      <c r="I676" s="151" t="n"/>
      <c r="J676" s="152" t="n"/>
      <c r="K676" s="150" t="n">
        <v>0</v>
      </c>
      <c r="L676" s="152">
        <f>K676+L589</f>
        <v/>
      </c>
      <c r="M676" s="150" t="n">
        <v>0</v>
      </c>
      <c r="N676" s="152">
        <f>M676+N589</f>
        <v/>
      </c>
      <c r="O676" s="150" t="n"/>
      <c r="P676" s="152">
        <f>O676+P589</f>
        <v/>
      </c>
      <c r="Q676" s="153">
        <f>N676+P676</f>
        <v/>
      </c>
      <c r="R676" s="150" t="n"/>
      <c r="S676" s="152">
        <f>R676+S589</f>
        <v/>
      </c>
      <c r="T676" s="150" t="n"/>
      <c r="U676" s="152">
        <f>T676+U589</f>
        <v/>
      </c>
      <c r="V676" s="154">
        <f>L676-N676-U676</f>
        <v/>
      </c>
      <c r="W676" s="152">
        <f>IF(L676-N676-U676-V676=0,"","Error")</f>
        <v/>
      </c>
    </row>
    <row r="677" ht="13" customHeight="1">
      <c r="A677" s="23" t="n"/>
      <c r="B677" s="18" t="n"/>
      <c r="C677" s="129" t="n"/>
      <c r="D67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677" s="60" t="inlineStr">
        <is>
          <t>NIO</t>
        </is>
      </c>
      <c r="F677" s="150" t="n"/>
      <c r="G677" s="151" t="n"/>
      <c r="H677" s="151" t="n"/>
      <c r="I677" s="151" t="n"/>
      <c r="J677" s="152" t="n"/>
      <c r="K677" s="150" t="n">
        <v>0</v>
      </c>
      <c r="L677" s="152">
        <f>K677+L590</f>
        <v/>
      </c>
      <c r="M677" s="150" t="n">
        <v>0</v>
      </c>
      <c r="N677" s="152">
        <f>M677+N590</f>
        <v/>
      </c>
      <c r="O677" s="150" t="n"/>
      <c r="P677" s="152">
        <f>O677+P590</f>
        <v/>
      </c>
      <c r="Q677" s="153">
        <f>N677+P677</f>
        <v/>
      </c>
      <c r="R677" s="150" t="n"/>
      <c r="S677" s="152">
        <f>R677+S590</f>
        <v/>
      </c>
      <c r="T677" s="150" t="n"/>
      <c r="U677" s="152">
        <f>T677+U590</f>
        <v/>
      </c>
      <c r="V677" s="154">
        <f>L677-N677-U677</f>
        <v/>
      </c>
      <c r="W677" s="152">
        <f>IF(L677-N677-U677-V677=0,"","Error")</f>
        <v/>
      </c>
    </row>
    <row r="678" ht="13" customHeight="1">
      <c r="A678" s="23" t="n"/>
      <c r="B678" s="18" t="n"/>
      <c r="C678" s="129" t="n"/>
      <c r="D678" s="13" t="inlineStr">
        <is>
          <t xml:space="preserve">   កម្រៃអមទំនិញ</t>
        </is>
      </c>
      <c r="E678" s="71" t="inlineStr">
        <is>
          <t>CEF</t>
        </is>
      </c>
      <c r="F678" s="251" t="n"/>
      <c r="G678" s="252" t="n"/>
      <c r="H678" s="252" t="n"/>
      <c r="I678" s="252" t="n"/>
      <c r="J678" s="253" t="n"/>
      <c r="K678" s="251" t="n">
        <v>0</v>
      </c>
      <c r="L678" s="253">
        <f>K678+L591</f>
        <v/>
      </c>
      <c r="M678" s="251" t="n">
        <v>0</v>
      </c>
      <c r="N678" s="253">
        <f>M678+N591</f>
        <v/>
      </c>
      <c r="O678" s="251" t="n"/>
      <c r="P678" s="253">
        <f>O678+P591</f>
        <v/>
      </c>
      <c r="Q678" s="254">
        <f>N678+P678</f>
        <v/>
      </c>
      <c r="R678" s="251" t="n"/>
      <c r="S678" s="253">
        <f>R678+S591</f>
        <v/>
      </c>
      <c r="T678" s="251" t="n"/>
      <c r="U678" s="253">
        <f>T678+U591</f>
        <v/>
      </c>
      <c r="V678" s="255">
        <f>L678-N678-U678</f>
        <v/>
      </c>
      <c r="W678" s="253">
        <f>IF(L678-N678-U678-V678=0,"","Error")</f>
        <v/>
      </c>
    </row>
    <row r="679" ht="27" customHeight="1" thickBot="1">
      <c r="A679" s="23" t="n"/>
      <c r="B679" s="18" t="n"/>
      <c r="C679" s="129" t="n"/>
      <c r="D67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679" s="70" t="inlineStr">
        <is>
          <t>OTF</t>
        </is>
      </c>
      <c r="F679" s="243" t="n"/>
      <c r="G679" s="244" t="n"/>
      <c r="H679" s="244" t="n"/>
      <c r="I679" s="244" t="n"/>
      <c r="J679" s="245" t="n"/>
      <c r="K679" s="243" t="n">
        <v>0</v>
      </c>
      <c r="L679" s="245">
        <f>K679+L592</f>
        <v/>
      </c>
      <c r="M679" s="243" t="n">
        <v>0</v>
      </c>
      <c r="N679" s="245">
        <f>M679+N592</f>
        <v/>
      </c>
      <c r="O679" s="243" t="n"/>
      <c r="P679" s="245">
        <f>O679+P592</f>
        <v/>
      </c>
      <c r="Q679" s="246">
        <f>N679+P679</f>
        <v/>
      </c>
      <c r="R679" s="243" t="n"/>
      <c r="S679" s="245">
        <f>R679+S592</f>
        <v/>
      </c>
      <c r="T679" s="243" t="n"/>
      <c r="U679" s="245">
        <f>T679+U592</f>
        <v/>
      </c>
      <c r="V679" s="247">
        <f>L679-N679-U679</f>
        <v/>
      </c>
      <c r="W679" s="245">
        <f>IF(L679-N679-U679-V679=0,"","Error")</f>
        <v/>
      </c>
    </row>
    <row r="680" ht="14" customHeight="1" thickBot="1">
      <c r="A680" s="23" t="n"/>
      <c r="B680" s="18" t="n"/>
      <c r="C680" s="129" t="n"/>
      <c r="D680" s="31" t="inlineStr">
        <is>
          <t>សរុបការគ្រប់គ្រងការឆ្លងកាត់អន្តរជាតិ</t>
        </is>
      </c>
      <c r="E680" s="73" t="inlineStr">
        <is>
          <t>TRF</t>
        </is>
      </c>
      <c r="F680" s="248" t="n"/>
      <c r="G680" s="249">
        <f>SUM(G681:G687)</f>
        <v/>
      </c>
      <c r="H680" s="249">
        <f>SUM(H681:H687)</f>
        <v/>
      </c>
      <c r="I680" s="249">
        <f>SUM(I681:I687)</f>
        <v/>
      </c>
      <c r="J680" s="204">
        <f>SUM(J681:J687)</f>
        <v/>
      </c>
      <c r="K680" s="248" t="n">
        <v>0</v>
      </c>
      <c r="L680" s="204">
        <f>SUM(L681:L687)</f>
        <v/>
      </c>
      <c r="M680" s="248" t="n">
        <v>0</v>
      </c>
      <c r="N680" s="204">
        <f>SUM(N681:N687)</f>
        <v/>
      </c>
      <c r="O680" s="248">
        <f>SUM(O681:O687)</f>
        <v/>
      </c>
      <c r="P680" s="204">
        <f>SUM(P681:P687)</f>
        <v/>
      </c>
      <c r="Q680" s="206">
        <f>SUM(Q681:Q687)</f>
        <v/>
      </c>
      <c r="R680" s="248">
        <f>SUM(R681:R687)</f>
        <v/>
      </c>
      <c r="S680" s="204">
        <f>SUM(S681:S687)</f>
        <v/>
      </c>
      <c r="T680" s="248">
        <f>SUM(T681:T687)</f>
        <v/>
      </c>
      <c r="U680" s="204">
        <f>SUM(U681:U687)</f>
        <v/>
      </c>
      <c r="V680" s="250">
        <f>L680-N680-U680</f>
        <v/>
      </c>
      <c r="W680" s="204">
        <f>IF(L680-N680-U680-V680=0,"","Error")</f>
        <v/>
      </c>
    </row>
    <row r="681" ht="26" customHeight="1">
      <c r="A681" s="23" t="n"/>
      <c r="B681" s="18" t="n"/>
      <c r="C681" s="129" t="n"/>
      <c r="D68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681" s="74" t="inlineStr">
        <is>
          <t>TFT</t>
        </is>
      </c>
      <c r="F681" s="192" t="n"/>
      <c r="G681" s="193" t="n"/>
      <c r="H681" s="193" t="n"/>
      <c r="I681" s="193" t="n"/>
      <c r="J681" s="194" t="n"/>
      <c r="K681" s="192" t="n">
        <v>0</v>
      </c>
      <c r="L681" s="194">
        <f>K681+L594</f>
        <v/>
      </c>
      <c r="M681" s="192" t="n">
        <v>0</v>
      </c>
      <c r="N681" s="194">
        <f>M681+N594</f>
        <v/>
      </c>
      <c r="O681" s="192" t="n"/>
      <c r="P681" s="194">
        <f>O681+P594</f>
        <v/>
      </c>
      <c r="Q681" s="195">
        <f>N681+P681</f>
        <v/>
      </c>
      <c r="R681" s="192" t="n"/>
      <c r="S681" s="194">
        <f>R681+S594</f>
        <v/>
      </c>
      <c r="T681" s="192" t="n"/>
      <c r="U681" s="194">
        <f>T681+U594</f>
        <v/>
      </c>
      <c r="V681" s="196">
        <f>L681-N681-U681</f>
        <v/>
      </c>
      <c r="W681" s="194">
        <f>IF(L681-N681-U681-V681=0,"","Error")</f>
        <v/>
      </c>
    </row>
    <row r="682" ht="13" customHeight="1">
      <c r="A682" s="23" t="n"/>
      <c r="B682" s="18" t="n"/>
      <c r="C682" s="129" t="n"/>
      <c r="D68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682" s="75" t="inlineStr">
        <is>
          <t>TFF</t>
        </is>
      </c>
      <c r="F682" s="150" t="n"/>
      <c r="G682" s="151" t="n"/>
      <c r="H682" s="151" t="n"/>
      <c r="I682" s="151" t="n"/>
      <c r="J682" s="152" t="n"/>
      <c r="K682" s="150" t="n">
        <v>0</v>
      </c>
      <c r="L682" s="152">
        <f>K682+L595</f>
        <v/>
      </c>
      <c r="M682" s="150" t="n">
        <v>0</v>
      </c>
      <c r="N682" s="152">
        <f>M682+N595</f>
        <v/>
      </c>
      <c r="O682" s="150" t="n"/>
      <c r="P682" s="152">
        <f>O682+P595</f>
        <v/>
      </c>
      <c r="Q682" s="153">
        <f>N682+P682</f>
        <v/>
      </c>
      <c r="R682" s="150" t="n"/>
      <c r="S682" s="152">
        <f>R682+S595</f>
        <v/>
      </c>
      <c r="T682" s="150" t="n"/>
      <c r="U682" s="152">
        <f>T682+U595</f>
        <v/>
      </c>
      <c r="V682" s="154">
        <f>L682-N682-U682</f>
        <v/>
      </c>
      <c r="W682" s="152">
        <f>IF(L682-N682-U682-V682=0,"","Error")</f>
        <v/>
      </c>
    </row>
    <row r="683" ht="13" customHeight="1">
      <c r="A683" s="23" t="n"/>
      <c r="B683" s="18" t="n"/>
      <c r="C683" s="129" t="n"/>
      <c r="D683" s="12" t="inlineStr">
        <is>
          <t xml:space="preserve">   កម្រៃគ្រប់គ្រងការឆ្លងកាត់ទំនិញមិនផ្ទុកក្នុងកុងតឺន័រ</t>
        </is>
      </c>
      <c r="E683" s="75" t="inlineStr">
        <is>
          <t>TFN</t>
        </is>
      </c>
      <c r="F683" s="150" t="n"/>
      <c r="G683" s="151" t="n"/>
      <c r="H683" s="151" t="n"/>
      <c r="I683" s="151" t="n"/>
      <c r="J683" s="152" t="n"/>
      <c r="K683" s="150" t="n">
        <v>0</v>
      </c>
      <c r="L683" s="152">
        <f>K683+L596</f>
        <v/>
      </c>
      <c r="M683" s="150" t="n">
        <v>0</v>
      </c>
      <c r="N683" s="152">
        <f>M683+N596</f>
        <v/>
      </c>
      <c r="O683" s="150" t="n"/>
      <c r="P683" s="152">
        <f>O683+P596</f>
        <v/>
      </c>
      <c r="Q683" s="153">
        <f>N683+P683</f>
        <v/>
      </c>
      <c r="R683" s="150" t="n"/>
      <c r="S683" s="152">
        <f>R683+S596</f>
        <v/>
      </c>
      <c r="T683" s="150" t="n"/>
      <c r="U683" s="152">
        <f>T683+U596</f>
        <v/>
      </c>
      <c r="V683" s="154">
        <f>L683-N683-U683</f>
        <v/>
      </c>
      <c r="W683" s="152">
        <f>IF(L683-N683-U683-V683=0,"","Error")</f>
        <v/>
      </c>
    </row>
    <row r="684" ht="13" customHeight="1">
      <c r="A684" s="23" t="n"/>
      <c r="B684" s="18" t="n"/>
      <c r="C684" s="129" t="n"/>
      <c r="D684" s="12" t="inlineStr">
        <is>
          <t xml:space="preserve">   កម្រៃគ្រប់គ្រងការឆ្លងកាត់គោ ក្របី និងសេះរស់</t>
        </is>
      </c>
      <c r="E684" s="75" t="inlineStr">
        <is>
          <t>TFB</t>
        </is>
      </c>
      <c r="F684" s="150" t="n"/>
      <c r="G684" s="151" t="n"/>
      <c r="H684" s="151" t="n"/>
      <c r="I684" s="151" t="n"/>
      <c r="J684" s="152" t="n"/>
      <c r="K684" s="150" t="n">
        <v>0</v>
      </c>
      <c r="L684" s="152">
        <f>K684+L597</f>
        <v/>
      </c>
      <c r="M684" s="150" t="n">
        <v>0</v>
      </c>
      <c r="N684" s="152">
        <f>M684+N597</f>
        <v/>
      </c>
      <c r="O684" s="150" t="n"/>
      <c r="P684" s="152">
        <f>O684+P597</f>
        <v/>
      </c>
      <c r="Q684" s="153">
        <f>N684+P684</f>
        <v/>
      </c>
      <c r="R684" s="150" t="n"/>
      <c r="S684" s="152">
        <f>R684+S597</f>
        <v/>
      </c>
      <c r="T684" s="150" t="n"/>
      <c r="U684" s="152">
        <f>T684+U597</f>
        <v/>
      </c>
      <c r="V684" s="154">
        <f>L684-N684-U684</f>
        <v/>
      </c>
      <c r="W684" s="152">
        <f>IF(L684-N684-U684-V684=0,"","Error")</f>
        <v/>
      </c>
    </row>
    <row r="685" ht="13" customHeight="1">
      <c r="A685" s="23" t="n"/>
      <c r="B685" s="18" t="n"/>
      <c r="C685" s="129" t="n"/>
      <c r="D685" s="12" t="inlineStr">
        <is>
          <t xml:space="preserve">   កម្រៃគ្រប់គ្រងការឆ្លងកាត់ជ្រូក ចៀម និងពពែរស់</t>
        </is>
      </c>
      <c r="E685" s="75" t="inlineStr">
        <is>
          <t>TFS</t>
        </is>
      </c>
      <c r="F685" s="150" t="n"/>
      <c r="G685" s="151" t="n"/>
      <c r="H685" s="151" t="n"/>
      <c r="I685" s="151" t="n"/>
      <c r="J685" s="152" t="n"/>
      <c r="K685" s="150" t="n">
        <v>0</v>
      </c>
      <c r="L685" s="152">
        <f>K685+L598</f>
        <v/>
      </c>
      <c r="M685" s="150" t="n">
        <v>0</v>
      </c>
      <c r="N685" s="152">
        <f>M685+N598</f>
        <v/>
      </c>
      <c r="O685" s="150" t="n"/>
      <c r="P685" s="152">
        <f>O685+P598</f>
        <v/>
      </c>
      <c r="Q685" s="153">
        <f>N685+P685</f>
        <v/>
      </c>
      <c r="R685" s="150" t="n"/>
      <c r="S685" s="152">
        <f>R685+S598</f>
        <v/>
      </c>
      <c r="T685" s="150" t="n"/>
      <c r="U685" s="152">
        <f>T685+U598</f>
        <v/>
      </c>
      <c r="V685" s="154">
        <f>L685-N685-U685</f>
        <v/>
      </c>
      <c r="W685" s="152">
        <f>IF(L685-N685-U685-V685=0,"","Error")</f>
        <v/>
      </c>
    </row>
    <row r="686" ht="13" customHeight="1">
      <c r="A686" s="23" t="n"/>
      <c r="B686" s="18" t="n"/>
      <c r="C686" s="129" t="n"/>
      <c r="D686" s="12" t="inlineStr">
        <is>
          <t xml:space="preserve">   កម្រៃគ្រប់គ្រងការឆ្លងកាត់សត្វស្លាប (មាន់ ទា ...)</t>
        </is>
      </c>
      <c r="E686" s="75" t="inlineStr">
        <is>
          <t>TFP</t>
        </is>
      </c>
      <c r="F686" s="150" t="n"/>
      <c r="G686" s="151" t="n"/>
      <c r="H686" s="151" t="n"/>
      <c r="I686" s="151" t="n"/>
      <c r="J686" s="152" t="n"/>
      <c r="K686" s="150" t="n">
        <v>0</v>
      </c>
      <c r="L686" s="152">
        <f>K686+L599</f>
        <v/>
      </c>
      <c r="M686" s="150" t="n">
        <v>0</v>
      </c>
      <c r="N686" s="152">
        <f>M686+N599</f>
        <v/>
      </c>
      <c r="O686" s="150" t="n"/>
      <c r="P686" s="152">
        <f>O686+P599</f>
        <v/>
      </c>
      <c r="Q686" s="153">
        <f>N686+P686</f>
        <v/>
      </c>
      <c r="R686" s="150" t="n"/>
      <c r="S686" s="152">
        <f>R686+S599</f>
        <v/>
      </c>
      <c r="T686" s="150" t="n"/>
      <c r="U686" s="152">
        <f>T686+U599</f>
        <v/>
      </c>
      <c r="V686" s="154">
        <f>L686-N686-U686</f>
        <v/>
      </c>
      <c r="W686" s="152">
        <f>IF(L686-N686-U686-V686=0,"","Error")</f>
        <v/>
      </c>
    </row>
    <row r="687" ht="14" customHeight="1" thickBot="1">
      <c r="A687" s="23" t="n"/>
      <c r="B687" s="24" t="n"/>
      <c r="C687" s="140" t="n"/>
      <c r="D687" s="30" t="inlineStr">
        <is>
          <t xml:space="preserve">   កម្រៃគ្រប់គ្រងការឆ្លងកាត់ផលិតផលជលផល</t>
        </is>
      </c>
      <c r="E687" s="76" t="inlineStr">
        <is>
          <t>TFA</t>
        </is>
      </c>
      <c r="F687" s="238" t="n"/>
      <c r="G687" s="239" t="n"/>
      <c r="H687" s="239" t="n"/>
      <c r="I687" s="239" t="n"/>
      <c r="J687" s="240" t="n"/>
      <c r="K687" s="238" t="n">
        <v>0</v>
      </c>
      <c r="L687" s="240">
        <f>K687+L600</f>
        <v/>
      </c>
      <c r="M687" s="238" t="n">
        <v>0</v>
      </c>
      <c r="N687" s="240">
        <f>M687+N600</f>
        <v/>
      </c>
      <c r="O687" s="238" t="n"/>
      <c r="P687" s="240">
        <f>O687+P600</f>
        <v/>
      </c>
      <c r="Q687" s="241">
        <f>N687+P687</f>
        <v/>
      </c>
      <c r="R687" s="238" t="n"/>
      <c r="S687" s="240">
        <f>R687+S600</f>
        <v/>
      </c>
      <c r="T687" s="238" t="n"/>
      <c r="U687" s="240">
        <f>T687+U600</f>
        <v/>
      </c>
      <c r="V687" s="242">
        <f>L687-N687-U687</f>
        <v/>
      </c>
      <c r="W687" s="240">
        <f>IF(L687-N687-U687-V687=0,"","Error")</f>
        <v/>
      </c>
    </row>
    <row r="688" ht="14" customHeight="1" thickBot="1">
      <c r="A688" s="23" t="n"/>
      <c r="B688" s="136" t="n">
        <v>7306</v>
      </c>
      <c r="C688" s="139" t="n">
        <v>73066</v>
      </c>
      <c r="D688" s="138" t="inlineStr">
        <is>
          <t>សរុបចំណូលពីអាជ្ញាប័ណ្ណក្នុងស្រុក</t>
        </is>
      </c>
      <c r="E688" s="90" t="n"/>
      <c r="F688" s="118" t="n"/>
      <c r="G688" s="119">
        <f>SUM(G689:G693)</f>
        <v/>
      </c>
      <c r="H688" s="119">
        <f>SUM(H689:H693)</f>
        <v/>
      </c>
      <c r="I688" s="119">
        <f>SUM(I689:I693)</f>
        <v/>
      </c>
      <c r="J688" s="120">
        <f>SUM(J689:J693)</f>
        <v/>
      </c>
      <c r="K688" s="118">
        <f>SUM(K689:K693)</f>
        <v/>
      </c>
      <c r="L688" s="120">
        <f>SUM(L689:L693)</f>
        <v/>
      </c>
      <c r="M688" s="118">
        <f>SUM(M689:M693)</f>
        <v/>
      </c>
      <c r="N688" s="120">
        <f>SUM(N689:N693)</f>
        <v/>
      </c>
      <c r="O688" s="118">
        <f>SUM(O689:O693)</f>
        <v/>
      </c>
      <c r="P688" s="120">
        <f>SUM(P689:P693)</f>
        <v/>
      </c>
      <c r="Q688" s="121">
        <f>SUM(Q689:Q693)</f>
        <v/>
      </c>
      <c r="R688" s="118">
        <f>SUM(R689:R693)</f>
        <v/>
      </c>
      <c r="S688" s="120">
        <f>SUM(S689:S693)</f>
        <v/>
      </c>
      <c r="T688" s="118">
        <f>SUM(T689:T693)</f>
        <v/>
      </c>
      <c r="U688" s="120">
        <f>SUM(U689:U693)</f>
        <v/>
      </c>
      <c r="V688" s="122">
        <f>SUM(V689:V693)</f>
        <v/>
      </c>
      <c r="W688" s="120">
        <f>IF(L688-N688-U688-V688=0,"","Error")</f>
        <v/>
      </c>
    </row>
    <row r="689" ht="13" customHeight="1">
      <c r="A689" s="23" t="n"/>
      <c r="B689" s="18" t="n"/>
      <c r="C689" s="127" t="n"/>
      <c r="D689" s="137" t="inlineStr">
        <is>
          <t xml:space="preserve">   កម្រៃអាជ្ញាប័ណ្ណសន្និធិគយបណ្តោះអាសន្ន (មាតិកាចាស់)</t>
        </is>
      </c>
      <c r="E689" s="86" t="inlineStr">
        <is>
          <t>TSL</t>
        </is>
      </c>
      <c r="F689" s="192" t="n"/>
      <c r="G689" s="193" t="n"/>
      <c r="H689" s="193" t="n"/>
      <c r="I689" s="193" t="n"/>
      <c r="J689" s="194" t="n"/>
      <c r="K689" s="192" t="n">
        <v>0</v>
      </c>
      <c r="L689" s="194">
        <f>K689+L602</f>
        <v/>
      </c>
      <c r="M689" s="192" t="n">
        <v>0</v>
      </c>
      <c r="N689" s="194">
        <f>M689+N602</f>
        <v/>
      </c>
      <c r="O689" s="192" t="n"/>
      <c r="P689" s="194">
        <f>O689+P602</f>
        <v/>
      </c>
      <c r="Q689" s="195">
        <f>N689+P689</f>
        <v/>
      </c>
      <c r="R689" s="192" t="n"/>
      <c r="S689" s="194">
        <f>R689+S602</f>
        <v/>
      </c>
      <c r="T689" s="192" t="n"/>
      <c r="U689" s="194">
        <f>T689+U602</f>
        <v/>
      </c>
      <c r="V689" s="196">
        <f>L689-N689-U689</f>
        <v/>
      </c>
      <c r="W689" s="194">
        <f>IF(L689-N689-U689-V689=0,"","Error")</f>
        <v/>
      </c>
    </row>
    <row r="690" ht="26" customHeight="1">
      <c r="A690" s="23" t="n"/>
      <c r="B690" s="18" t="n"/>
      <c r="C690" s="127" t="n"/>
      <c r="D69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690" s="60" t="inlineStr">
        <is>
          <t>BTL</t>
        </is>
      </c>
      <c r="F690" s="150" t="n"/>
      <c r="G690" s="151" t="n"/>
      <c r="H690" s="151" t="n"/>
      <c r="I690" s="151" t="n"/>
      <c r="J690" s="152" t="n"/>
      <c r="K690" s="150" t="n">
        <v>0</v>
      </c>
      <c r="L690" s="152">
        <f>K690+L603</f>
        <v/>
      </c>
      <c r="M690" s="150" t="n">
        <v>0</v>
      </c>
      <c r="N690" s="152">
        <f>M690+N603</f>
        <v/>
      </c>
      <c r="O690" s="150" t="n"/>
      <c r="P690" s="152">
        <f>O690+P603</f>
        <v/>
      </c>
      <c r="Q690" s="153">
        <f>N690+P690</f>
        <v/>
      </c>
      <c r="R690" s="150" t="n"/>
      <c r="S690" s="152">
        <f>R690+S603</f>
        <v/>
      </c>
      <c r="T690" s="150" t="n"/>
      <c r="U690" s="152">
        <f>T690+U603</f>
        <v/>
      </c>
      <c r="V690" s="154">
        <f>L690-N690-U690</f>
        <v/>
      </c>
      <c r="W690" s="152">
        <f>IF(L690-N690-U690-V690=0,"","Error")</f>
        <v/>
      </c>
    </row>
    <row r="691" ht="13" customHeight="1">
      <c r="A691" s="23" t="n"/>
      <c r="B691" s="18" t="n"/>
      <c r="C691" s="127" t="n"/>
      <c r="D691" s="7" t="inlineStr">
        <is>
          <t xml:space="preserve">   កម្រៃការគ្រប់គ្រងប្រតិបត្តិការសន្និធិគយបណ្តោះអាសន្ន</t>
        </is>
      </c>
      <c r="E691" s="61" t="inlineStr">
        <is>
          <t>TSM</t>
        </is>
      </c>
      <c r="F691" s="197" t="n"/>
      <c r="G691" s="198" t="n"/>
      <c r="H691" s="198" t="n"/>
      <c r="I691" s="198" t="n"/>
      <c r="J691" s="199" t="n"/>
      <c r="K691" s="197" t="n">
        <v>0</v>
      </c>
      <c r="L691" s="199">
        <f>K691+L604</f>
        <v/>
      </c>
      <c r="M691" s="197" t="n">
        <v>0</v>
      </c>
      <c r="N691" s="199">
        <f>M691+N604</f>
        <v/>
      </c>
      <c r="O691" s="197" t="n"/>
      <c r="P691" s="199">
        <f>O691+P604</f>
        <v/>
      </c>
      <c r="Q691" s="200">
        <f>N691+P691</f>
        <v/>
      </c>
      <c r="R691" s="197" t="n"/>
      <c r="S691" s="199">
        <f>R691+S604</f>
        <v/>
      </c>
      <c r="T691" s="197" t="n"/>
      <c r="U691" s="199">
        <f>T691+U604</f>
        <v/>
      </c>
      <c r="V691" s="201">
        <f>L691-N691-U691</f>
        <v/>
      </c>
      <c r="W691" s="199">
        <f>IF(L691-N691-U691-V691=0,"","Error")</f>
        <v/>
      </c>
    </row>
    <row r="692" ht="13" customHeight="1">
      <c r="A692" s="23" t="n"/>
      <c r="B692" s="18" t="n"/>
      <c r="C692" s="127" t="n"/>
      <c r="D692" s="7" t="inlineStr">
        <is>
          <t xml:space="preserve">   កម្រៃការគ្រប់គ្រងប្រតិបត្តិការភណ្ឌាគារគយមានដែនកំណត់ </t>
        </is>
      </c>
      <c r="E692" s="61" t="inlineStr">
        <is>
          <t>BWM</t>
        </is>
      </c>
      <c r="F692" s="197" t="n"/>
      <c r="G692" s="198" t="n"/>
      <c r="H692" s="198" t="n"/>
      <c r="I692" s="198" t="n"/>
      <c r="J692" s="199" t="n"/>
      <c r="K692" s="197" t="n">
        <v>0</v>
      </c>
      <c r="L692" s="199">
        <f>K692+L605</f>
        <v/>
      </c>
      <c r="M692" s="197" t="n">
        <v>0</v>
      </c>
      <c r="N692" s="199">
        <f>M692+N605</f>
        <v/>
      </c>
      <c r="O692" s="197" t="n"/>
      <c r="P692" s="199">
        <f>O692+P605</f>
        <v/>
      </c>
      <c r="Q692" s="200">
        <f>N692+P692</f>
        <v/>
      </c>
      <c r="R692" s="197" t="n"/>
      <c r="S692" s="199">
        <f>R692+S605</f>
        <v/>
      </c>
      <c r="T692" s="197" t="n"/>
      <c r="U692" s="199">
        <f>T692+U605</f>
        <v/>
      </c>
      <c r="V692" s="201">
        <f>L692-N692-U692</f>
        <v/>
      </c>
      <c r="W692" s="199">
        <f>IF(L692-N692-U692-V692=0,"","Error")</f>
        <v/>
      </c>
    </row>
    <row r="693" ht="14" customHeight="1" thickBot="1">
      <c r="A693" s="23" t="n"/>
      <c r="B693" s="24" t="n"/>
      <c r="C693" s="130" t="n"/>
      <c r="D693" s="28" t="inlineStr">
        <is>
          <t xml:space="preserve">   កម្រៃអាជ្ញាប័ណ្ណជើងសាគយ</t>
        </is>
      </c>
      <c r="E693" s="69" t="inlineStr">
        <is>
          <t>CBL</t>
        </is>
      </c>
      <c r="F693" s="238" t="n"/>
      <c r="G693" s="239" t="n"/>
      <c r="H693" s="239" t="n"/>
      <c r="I693" s="239" t="n"/>
      <c r="J693" s="240" t="n"/>
      <c r="K693" s="238" t="n">
        <v>0</v>
      </c>
      <c r="L693" s="240">
        <f>K693+L606</f>
        <v/>
      </c>
      <c r="M693" s="238" t="n">
        <v>0</v>
      </c>
      <c r="N693" s="240">
        <f>M693+N606</f>
        <v/>
      </c>
      <c r="O693" s="238" t="n"/>
      <c r="P693" s="240">
        <f>O693+P606</f>
        <v/>
      </c>
      <c r="Q693" s="241">
        <f>N693+P693</f>
        <v/>
      </c>
      <c r="R693" s="238" t="n"/>
      <c r="S693" s="240">
        <f>R693+S606</f>
        <v/>
      </c>
      <c r="T693" s="238" t="n"/>
      <c r="U693" s="240">
        <f>T693+U606</f>
        <v/>
      </c>
      <c r="V693" s="242">
        <f>L693-N693-U693</f>
        <v/>
      </c>
      <c r="W693" s="240">
        <f>IF(L693-N693-U693-V693=0,"","Error")</f>
        <v/>
      </c>
    </row>
    <row r="694" ht="13" customHeight="1">
      <c r="A694" s="15" t="n"/>
      <c r="B694" s="19" t="inlineStr">
        <is>
          <t>7307</t>
        </is>
      </c>
      <c r="C694" s="20" t="n">
        <v>73071</v>
      </c>
      <c r="D694" s="16" t="inlineStr">
        <is>
          <t>ការជួលដីទំនេរ</t>
        </is>
      </c>
      <c r="E694" s="77" t="inlineStr">
        <is>
          <t>ROL</t>
        </is>
      </c>
      <c r="F694" s="97" t="n"/>
      <c r="G694" s="98" t="n"/>
      <c r="H694" s="98" t="n"/>
      <c r="I694" s="98" t="n"/>
      <c r="J694" s="99" t="n"/>
      <c r="K694" s="97" t="n">
        <v>0</v>
      </c>
      <c r="L694" s="99">
        <f>K694+L607</f>
        <v/>
      </c>
      <c r="M694" s="97" t="n">
        <v>0</v>
      </c>
      <c r="N694" s="99">
        <f>M694+N607</f>
        <v/>
      </c>
      <c r="O694" s="97" t="n"/>
      <c r="P694" s="99">
        <f>O694+P607</f>
        <v/>
      </c>
      <c r="Q694" s="100">
        <f>N694+P694</f>
        <v/>
      </c>
      <c r="R694" s="97" t="n"/>
      <c r="S694" s="99">
        <f>R694+S607</f>
        <v/>
      </c>
      <c r="T694" s="97" t="n"/>
      <c r="U694" s="99">
        <f>T694+U607</f>
        <v/>
      </c>
      <c r="V694" s="101">
        <f>L694-N694-U694</f>
        <v/>
      </c>
      <c r="W694" s="99">
        <f>IF(L694-N694-U694-V694=0,"","Error")</f>
        <v/>
      </c>
    </row>
    <row r="695" ht="13" customHeight="1">
      <c r="A695" s="15" t="n"/>
      <c r="B695" s="18" t="n"/>
      <c r="C695" s="21" t="n">
        <v>73072</v>
      </c>
      <c r="D695" s="22" t="inlineStr">
        <is>
          <t>ការជួលដីមានអគារ</t>
        </is>
      </c>
      <c r="E695" s="62" t="inlineStr">
        <is>
          <t>ROB</t>
        </is>
      </c>
      <c r="F695" s="184" t="n"/>
      <c r="G695" s="185" t="n"/>
      <c r="H695" s="185" t="n"/>
      <c r="I695" s="185" t="n"/>
      <c r="J695" s="186" t="n"/>
      <c r="K695" s="184" t="n">
        <v>0</v>
      </c>
      <c r="L695" s="124">
        <f>K695+L608</f>
        <v/>
      </c>
      <c r="M695" s="184" t="n">
        <v>0</v>
      </c>
      <c r="N695" s="124">
        <f>M695+N608</f>
        <v/>
      </c>
      <c r="O695" s="184" t="n"/>
      <c r="P695" s="186">
        <f>O695+P608</f>
        <v/>
      </c>
      <c r="Q695" s="187">
        <f>N695+P695</f>
        <v/>
      </c>
      <c r="R695" s="184" t="n"/>
      <c r="S695" s="186">
        <f>R695+S608</f>
        <v/>
      </c>
      <c r="T695" s="184" t="n"/>
      <c r="U695" s="186">
        <f>T695+U608</f>
        <v/>
      </c>
      <c r="V695" s="188">
        <f>L695-N695-U695</f>
        <v/>
      </c>
      <c r="W695" s="186">
        <f>IF(L695-N695-U695-V695=0,"","Error")</f>
        <v/>
      </c>
    </row>
    <row r="696" ht="14" customHeight="1" thickBot="1">
      <c r="A696" s="15" t="n"/>
      <c r="B696" s="18" t="n"/>
      <c r="C696" s="131" t="n">
        <v>73073</v>
      </c>
      <c r="D696" s="82" t="inlineStr">
        <is>
          <t>ការជួលអគារ ឬសំណង់ផ្សេងៗ</t>
        </is>
      </c>
      <c r="E696" s="132" t="inlineStr">
        <is>
          <t>ROO</t>
        </is>
      </c>
      <c r="F696" s="168" t="n"/>
      <c r="G696" s="169" t="n"/>
      <c r="H696" s="169" t="n"/>
      <c r="I696" s="169" t="n"/>
      <c r="J696" s="170" t="n"/>
      <c r="K696" s="168" t="n">
        <v>0</v>
      </c>
      <c r="L696" s="170">
        <f>K696+L609</f>
        <v/>
      </c>
      <c r="M696" s="168" t="n">
        <v>0</v>
      </c>
      <c r="N696" s="170">
        <f>M696+N609</f>
        <v/>
      </c>
      <c r="O696" s="168" t="n"/>
      <c r="P696" s="170">
        <f>O696+P609</f>
        <v/>
      </c>
      <c r="Q696" s="171">
        <f>N696+P696</f>
        <v/>
      </c>
      <c r="R696" s="168" t="n"/>
      <c r="S696" s="170">
        <f>R696+S609</f>
        <v/>
      </c>
      <c r="T696" s="168" t="n"/>
      <c r="U696" s="170">
        <f>T696+U609</f>
        <v/>
      </c>
      <c r="V696" s="263">
        <f>L696-N696-U696</f>
        <v/>
      </c>
      <c r="W696" s="170">
        <f>IF(L696-N696-U696-V696=0,"","Error")</f>
        <v/>
      </c>
    </row>
    <row r="697" ht="14" customHeight="1" thickBot="1">
      <c r="A697" s="23" t="n"/>
      <c r="B697" s="15" t="n"/>
      <c r="C697" s="139" t="n">
        <v>73087</v>
      </c>
      <c r="D697" s="135" t="inlineStr">
        <is>
          <t>សរុបផលពីការត្រួតពិនិត្យគុណភាពផលិតផល និងការគោរពបទដ្ឋាន</t>
        </is>
      </c>
      <c r="E697" s="89" t="n"/>
      <c r="F697" s="118" t="n"/>
      <c r="G697" s="119">
        <f>G698</f>
        <v/>
      </c>
      <c r="H697" s="119">
        <f>H698</f>
        <v/>
      </c>
      <c r="I697" s="119">
        <f>I698</f>
        <v/>
      </c>
      <c r="J697" s="120">
        <f>J698</f>
        <v/>
      </c>
      <c r="K697" s="118">
        <f>K698</f>
        <v/>
      </c>
      <c r="L697" s="120">
        <f>L698</f>
        <v/>
      </c>
      <c r="M697" s="118">
        <f>M698</f>
        <v/>
      </c>
      <c r="N697" s="120">
        <f>N698</f>
        <v/>
      </c>
      <c r="O697" s="118">
        <f>O698</f>
        <v/>
      </c>
      <c r="P697" s="120">
        <f>P698</f>
        <v/>
      </c>
      <c r="Q697" s="121">
        <f>Q698</f>
        <v/>
      </c>
      <c r="R697" s="118">
        <f>R698</f>
        <v/>
      </c>
      <c r="S697" s="120">
        <f>S698</f>
        <v/>
      </c>
      <c r="T697" s="118">
        <f>T698</f>
        <v/>
      </c>
      <c r="U697" s="120">
        <f>U698</f>
        <v/>
      </c>
      <c r="V697" s="122">
        <f>V698</f>
        <v/>
      </c>
      <c r="W697" s="120">
        <f>IF(L697-N697-U697-V697=0,"","Error")</f>
        <v/>
      </c>
    </row>
    <row r="698" ht="13" customHeight="1">
      <c r="A698" s="23" t="n"/>
      <c r="B698" s="18" t="n"/>
      <c r="C698" s="129" t="n"/>
      <c r="D698" s="133" t="inlineStr">
        <is>
          <t>កម្រៃត្រួតពិនិត្យកុងតឺន័រតាមម៉ាស៊ីនស្កែន</t>
        </is>
      </c>
      <c r="E698" s="134" t="inlineStr">
        <is>
          <t>SCF</t>
        </is>
      </c>
      <c r="F698" s="256" t="n"/>
      <c r="G698" s="264">
        <f>SUM(G699:G700)</f>
        <v/>
      </c>
      <c r="H698" s="264">
        <f>SUM(H699:H700)</f>
        <v/>
      </c>
      <c r="I698" s="264">
        <f>SUM(I699:I700)</f>
        <v/>
      </c>
      <c r="J698" s="165">
        <f>SUM(J699:J700)</f>
        <v/>
      </c>
      <c r="K698" s="256" t="n">
        <v>0</v>
      </c>
      <c r="L698" s="165">
        <f>SUM(L699:L700)</f>
        <v/>
      </c>
      <c r="M698" s="256" t="n">
        <v>0</v>
      </c>
      <c r="N698" s="165">
        <f>SUM(N699:N700)</f>
        <v/>
      </c>
      <c r="O698" s="256">
        <f>SUM(O699:O700)</f>
        <v/>
      </c>
      <c r="P698" s="165">
        <f>SUM(P699:P700)</f>
        <v/>
      </c>
      <c r="Q698" s="166">
        <f>SUM(Q699:Q700)</f>
        <v/>
      </c>
      <c r="R698" s="256">
        <f>SUM(R699:R700)</f>
        <v/>
      </c>
      <c r="S698" s="165">
        <f>SUM(S699:S700)</f>
        <v/>
      </c>
      <c r="T698" s="256">
        <f>SUM(T699:T700)</f>
        <v/>
      </c>
      <c r="U698" s="165">
        <f>SUM(U699:U700)</f>
        <v/>
      </c>
      <c r="V698" s="265">
        <f>L698-N698-U698</f>
        <v/>
      </c>
      <c r="W698" s="165">
        <f>IF(L698-N698-U698-V698=0,"","Error")</f>
        <v/>
      </c>
    </row>
    <row r="699" ht="13" customHeight="1">
      <c r="A699" s="23" t="n"/>
      <c r="B699" s="18" t="n"/>
      <c r="C699" s="127" t="n"/>
      <c r="D699" s="14" t="inlineStr">
        <is>
          <t xml:space="preserve">   កម្រៃស្កែនកុងតឺន័រក្រោម ៤០ហ្វីត</t>
        </is>
      </c>
      <c r="E699" s="59" t="inlineStr">
        <is>
          <t>SFS</t>
        </is>
      </c>
      <c r="F699" s="192" t="n"/>
      <c r="G699" s="193" t="n"/>
      <c r="H699" s="193" t="n"/>
      <c r="I699" s="193" t="n"/>
      <c r="J699" s="194" t="n"/>
      <c r="K699" s="192" t="n">
        <v>0</v>
      </c>
      <c r="L699" s="194">
        <f>K699+L612</f>
        <v/>
      </c>
      <c r="M699" s="192" t="n">
        <v>0</v>
      </c>
      <c r="N699" s="194">
        <f>M699+N612</f>
        <v/>
      </c>
      <c r="O699" s="192" t="n"/>
      <c r="P699" s="194">
        <f>O699+P612</f>
        <v/>
      </c>
      <c r="Q699" s="195">
        <f>N699+P699</f>
        <v/>
      </c>
      <c r="R699" s="192" t="n"/>
      <c r="S699" s="194">
        <f>R699+S612</f>
        <v/>
      </c>
      <c r="T699" s="192" t="n"/>
      <c r="U699" s="194">
        <f>T699+U612</f>
        <v/>
      </c>
      <c r="V699" s="196">
        <f>L699-N699-U699</f>
        <v/>
      </c>
      <c r="W699" s="194">
        <f>IF(L699-N699-U699-V699=0,"","Error")</f>
        <v/>
      </c>
    </row>
    <row r="700" ht="14" customHeight="1" thickBot="1">
      <c r="A700" s="27" t="n"/>
      <c r="B700" s="24" t="n"/>
      <c r="C700" s="130" t="n"/>
      <c r="D700" s="28" t="inlineStr">
        <is>
          <t xml:space="preserve">   កម្រៃស្កែនកុងតឺន័រចាប់ពី ៤០ហ្វីត ឡើង</t>
        </is>
      </c>
      <c r="E700" s="69" t="inlineStr">
        <is>
          <t>SFL</t>
        </is>
      </c>
      <c r="F700" s="238" t="n"/>
      <c r="G700" s="239" t="n"/>
      <c r="H700" s="239" t="n"/>
      <c r="I700" s="239" t="n"/>
      <c r="J700" s="240" t="n"/>
      <c r="K700" s="238" t="n">
        <v>0</v>
      </c>
      <c r="L700" s="240">
        <f>K700+L613</f>
        <v/>
      </c>
      <c r="M700" s="238" t="n">
        <v>0</v>
      </c>
      <c r="N700" s="240">
        <f>M700+N613</f>
        <v/>
      </c>
      <c r="O700" s="238" t="n"/>
      <c r="P700" s="240">
        <f>O700+P613</f>
        <v/>
      </c>
      <c r="Q700" s="241">
        <f>N700+P700</f>
        <v/>
      </c>
      <c r="R700" s="238" t="n"/>
      <c r="S700" s="240">
        <f>R700+S613</f>
        <v/>
      </c>
      <c r="T700" s="238" t="n"/>
      <c r="U700" s="240">
        <f>T700+U613</f>
        <v/>
      </c>
      <c r="V700" s="242">
        <f>L700-N700-U700</f>
        <v/>
      </c>
      <c r="W700" s="240">
        <f>IF(L700-N700-U700-V700=0,"","Error")</f>
        <v/>
      </c>
    </row>
    <row r="701" ht="14" customHeight="1" thickBot="1">
      <c r="A701" s="78" t="inlineStr">
        <is>
          <t>76</t>
        </is>
      </c>
      <c r="B701" s="79" t="inlineStr">
        <is>
          <t>7698</t>
        </is>
      </c>
      <c r="C701" s="95" t="n">
        <v>76981</v>
      </c>
      <c r="D701" s="96" t="inlineStr">
        <is>
          <t xml:space="preserve">ផលហិរញ្ញវត្ថុផ្សេងទៀត </t>
        </is>
      </c>
      <c r="E701" s="90" t="inlineStr">
        <is>
          <t>ORB</t>
        </is>
      </c>
      <c r="F701" s="118" t="n"/>
      <c r="G701" s="257" t="n"/>
      <c r="H701" s="257" t="n"/>
      <c r="I701" s="257" t="n"/>
      <c r="J701" s="258" t="n"/>
      <c r="K701" s="118" t="n">
        <v>0</v>
      </c>
      <c r="L701" s="258">
        <f>K701+L614</f>
        <v/>
      </c>
      <c r="M701" s="118" t="n">
        <v>0</v>
      </c>
      <c r="N701" s="258">
        <f>M701+N614</f>
        <v/>
      </c>
      <c r="O701" s="118" t="n"/>
      <c r="P701" s="258">
        <f>O701+P614</f>
        <v/>
      </c>
      <c r="Q701" s="121">
        <f>N701+P701</f>
        <v/>
      </c>
      <c r="R701" s="118" t="n"/>
      <c r="S701" s="258">
        <f>R701+S614</f>
        <v/>
      </c>
      <c r="T701" s="118" t="n"/>
      <c r="U701" s="258">
        <f>T701+U614</f>
        <v/>
      </c>
      <c r="V701" s="122">
        <f>L701-N701-U701</f>
        <v/>
      </c>
      <c r="W701" s="258">
        <f>IF(L701-N701-U701-V701=0,"","Error")</f>
        <v/>
      </c>
    </row>
    <row r="702" ht="13" customHeight="1" thickBot="1">
      <c r="A702" s="348" t="n">
        <v>45330</v>
      </c>
      <c r="B702" s="346" t="n"/>
      <c r="C702" s="346" t="n"/>
      <c r="D702" s="346" t="n"/>
      <c r="E702" s="346" t="n"/>
      <c r="F702" s="349" t="n"/>
      <c r="G702" s="156">
        <f>SUM(G703:G708,G709,G721:G730,G731,G732,G738:G742,G743,G744,G758,G775,G781:G783,G784,G788)</f>
        <v/>
      </c>
      <c r="H702" s="156">
        <f>SUM(H703:H708,H709,H721:H730,H731,H732,H738:H742,H743,H744,H758,H775,H781:H783,H784,H788)</f>
        <v/>
      </c>
      <c r="I702" s="156">
        <f>SUM(I703:I708,I709,I721:I730,I731,I732,I738:I742,I743,I744,I758,I775,I781:I783,I784,I788)</f>
        <v/>
      </c>
      <c r="J702" s="157">
        <f>SUM(J703:J708,J709,J721:J730,J731,J732,J738:J742,J743,J744,J758,J775,J781:J783,J784,J788)</f>
        <v/>
      </c>
      <c r="K702" s="155">
        <f>SUM(K703:K708,K709,K721:K730,K731,K732,K738:K742,K743,K744,K758,K775,K781:K783,K784,K788)</f>
        <v/>
      </c>
      <c r="L702" s="157">
        <f>SUM(L703:L708,L709,L721:L730,L731,L732,L738:L742,L743,L744,L758,L775,L781:L783,L784,L788)</f>
        <v/>
      </c>
      <c r="M702" s="155">
        <f>SUM(M703:M708,M709,M721:M730,M731,M732,M738:M742,M743,M744,M758,M775,M781:M783,M784,M788)</f>
        <v/>
      </c>
      <c r="N702" s="157">
        <f>SUM(N703:N708,N709,N721:N730,N731,N732,N738:N742,N743,N744,N758,N775,N781:N783,N784,N788)</f>
        <v/>
      </c>
      <c r="O702" s="155">
        <f>SUM(O703:O708,O709,O721:O730,O731,O732,O738:O742,O743,O744,O758,O775,O781:O783,O784,O788)</f>
        <v/>
      </c>
      <c r="P702" s="157">
        <f>SUM(P703:P708,P709,P721:P730,P731,P732,P738:P742,P743,P744,P758,P775,P781:P783,P784,P788)</f>
        <v/>
      </c>
      <c r="Q702" s="158">
        <f>SUM(Q703:Q708,Q709,Q721:Q730,Q731,Q732,Q738:Q742,Q743,Q744,Q758,Q775,Q781:Q783,Q784,Q788)</f>
        <v/>
      </c>
      <c r="R702" s="155">
        <f>SUM(R703:R708,R709,R721:R730,R731,R732,R738:R742,R743,R744,R758,R775,R781:R783,R784,R788)</f>
        <v/>
      </c>
      <c r="S702" s="157">
        <f>SUM(S703:S708,S709,S721:S730,S731,S732,S738:S742,S743,S744,S758,S775,S781:S783,S784,S788)</f>
        <v/>
      </c>
      <c r="T702" s="155">
        <f>SUM(T703:T708,T709,T721:T730,T731,T732,T738:T742,T743,T744,T758,T775,T781:T783,T784,T788)</f>
        <v/>
      </c>
      <c r="U702" s="157">
        <f>SUM(U703:U708,U709,U721:U730,U731,U732,U738:U742,U743,U744,U758,U775,U781:U783,U784,U788)</f>
        <v/>
      </c>
      <c r="V702" s="159">
        <f>SUM(V703:V708,V709,V721:V730,V731,V732,V738:V742,V743,V744,V758,V775,V781:V783,V784,V788)</f>
        <v/>
      </c>
      <c r="W702" s="157">
        <f>IF(L702-N702-U702-V702=0,"","Error")</f>
        <v/>
      </c>
    </row>
    <row r="703" ht="13" customHeight="1">
      <c r="A703" s="25" t="inlineStr">
        <is>
          <t>70</t>
        </is>
      </c>
      <c r="B703" s="29" t="n">
        <v>7002</v>
      </c>
      <c r="C703" s="20" t="n">
        <v>70025</v>
      </c>
      <c r="D703" s="16" t="inlineStr">
        <is>
          <t>អាករលើតម្លៃបន្ថែម របបនាំចូល (សហគ្រាសប្រេងឥន្ធនៈ)</t>
        </is>
      </c>
      <c r="E703" s="49" t="inlineStr">
        <is>
          <t>VPP</t>
        </is>
      </c>
      <c r="F703" s="123" t="n"/>
      <c r="G703" s="98" t="n"/>
      <c r="H703" s="98" t="n"/>
      <c r="I703" s="98" t="n"/>
      <c r="J703" s="99" t="n"/>
      <c r="K703" s="97" t="n">
        <v>0</v>
      </c>
      <c r="L703" s="99">
        <f>K703+L616</f>
        <v/>
      </c>
      <c r="M703" s="97" t="n">
        <v>0</v>
      </c>
      <c r="N703" s="99">
        <f>M703+N616</f>
        <v/>
      </c>
      <c r="O703" s="97" t="n"/>
      <c r="P703" s="99">
        <f>O703+P616</f>
        <v/>
      </c>
      <c r="Q703" s="100">
        <f>N703+P703</f>
        <v/>
      </c>
      <c r="R703" s="97" t="n"/>
      <c r="S703" s="99">
        <f>R703+S616</f>
        <v/>
      </c>
      <c r="T703" s="97" t="n"/>
      <c r="U703" s="99">
        <f>T703+U616</f>
        <v/>
      </c>
      <c r="V703" s="101">
        <f>L703-N703-U703</f>
        <v/>
      </c>
      <c r="W703" s="99">
        <f>IF(L703-N703-U703-V703=0,"","Error")</f>
        <v/>
      </c>
    </row>
    <row r="704" ht="13" customHeight="1">
      <c r="A704" s="15" t="n"/>
      <c r="B704" s="18" t="n"/>
      <c r="C704" s="21" t="n">
        <v>70026</v>
      </c>
      <c r="D704" s="22" t="inlineStr">
        <is>
          <t>អាករលើតម្លៃបន្ថែម របបនាំចូល (សហគ្រាសផ្សេងៗទៀត)</t>
        </is>
      </c>
      <c r="E704" s="50" t="inlineStr">
        <is>
          <t>VOP</t>
        </is>
      </c>
      <c r="F704" s="184" t="n"/>
      <c r="G704" s="185" t="n"/>
      <c r="H704" s="185" t="n"/>
      <c r="I704" s="185" t="n"/>
      <c r="J704" s="186" t="n"/>
      <c r="K704" s="184" t="n">
        <v>4111300</v>
      </c>
      <c r="L704" s="186">
        <f>K704+L617</f>
        <v/>
      </c>
      <c r="M704" s="184" t="n">
        <v>13221175</v>
      </c>
      <c r="N704" s="186">
        <f>M704+N617</f>
        <v/>
      </c>
      <c r="O704" s="184" t="n"/>
      <c r="P704" s="186">
        <f>O704+P617</f>
        <v/>
      </c>
      <c r="Q704" s="187">
        <f>N704+P704</f>
        <v/>
      </c>
      <c r="R704" s="184" t="n"/>
      <c r="S704" s="186">
        <f>R704+S617</f>
        <v/>
      </c>
      <c r="T704" s="184" t="n"/>
      <c r="U704" s="186">
        <f>T704+U617</f>
        <v/>
      </c>
      <c r="V704" s="188">
        <f>L704-N704-U704</f>
        <v/>
      </c>
      <c r="W704" s="186">
        <f>IF(L704-N704-U704-V704=0,"","Error")</f>
        <v/>
      </c>
    </row>
    <row r="705" ht="14" customHeight="1" thickBot="1">
      <c r="A705" s="15" t="n"/>
      <c r="B705" s="24" t="n"/>
      <c r="C705" s="55" t="n">
        <v>70027</v>
      </c>
      <c r="D705" s="56" t="inlineStr">
        <is>
          <t>អាករលើតម្លៃបន្ថែម របបនាំចូល (ជាបន្ទុករបស់រដ្ឋ)</t>
        </is>
      </c>
      <c r="E705" s="57" t="inlineStr">
        <is>
          <t>VAP</t>
        </is>
      </c>
      <c r="F705" s="107" t="n"/>
      <c r="G705" s="108" t="n"/>
      <c r="H705" s="108" t="n"/>
      <c r="I705" s="108" t="n"/>
      <c r="J705" s="109" t="n"/>
      <c r="K705" s="107" t="n">
        <v>0</v>
      </c>
      <c r="L705" s="109">
        <f>K705+L618</f>
        <v/>
      </c>
      <c r="M705" s="107" t="n">
        <v>0</v>
      </c>
      <c r="N705" s="109">
        <f>M705+N618</f>
        <v/>
      </c>
      <c r="O705" s="107" t="n"/>
      <c r="P705" s="109">
        <f>O705+P618</f>
        <v/>
      </c>
      <c r="Q705" s="110">
        <f>N705+P705</f>
        <v/>
      </c>
      <c r="R705" s="107" t="n"/>
      <c r="S705" s="109">
        <f>R705+S618</f>
        <v/>
      </c>
      <c r="T705" s="107" t="n"/>
      <c r="U705" s="109">
        <f>T705+U618</f>
        <v/>
      </c>
      <c r="V705" s="111">
        <f>L705-N705-U705</f>
        <v/>
      </c>
      <c r="W705" s="109">
        <f>IF(L705-N705-U705-V705=0,"","Error")</f>
        <v/>
      </c>
    </row>
    <row r="706" ht="13" customHeight="1">
      <c r="A706" s="15" t="n"/>
      <c r="B706" s="29" t="n">
        <v>7003</v>
      </c>
      <c r="C706" s="20" t="n">
        <v>70032</v>
      </c>
      <c r="D706" s="16" t="inlineStr">
        <is>
          <t>អាករពិសេសលើទំនិញមួយចំនួន របបនាំចូល (សហគ្រាសប្រេងឥន្ធនៈ)</t>
        </is>
      </c>
      <c r="E706" s="49" t="inlineStr">
        <is>
          <t>SPP</t>
        </is>
      </c>
      <c r="F706" s="97" t="n"/>
      <c r="G706" s="98" t="n"/>
      <c r="H706" s="98" t="n"/>
      <c r="I706" s="98" t="n"/>
      <c r="J706" s="99" t="n"/>
      <c r="K706" s="97" t="n">
        <v>0</v>
      </c>
      <c r="L706" s="99">
        <f>K706+L619</f>
        <v/>
      </c>
      <c r="M706" s="97" t="n">
        <v>0</v>
      </c>
      <c r="N706" s="99">
        <f>M706+N619</f>
        <v/>
      </c>
      <c r="O706" s="97" t="n"/>
      <c r="P706" s="99">
        <f>O706+P619</f>
        <v/>
      </c>
      <c r="Q706" s="100">
        <f>N706+P706</f>
        <v/>
      </c>
      <c r="R706" s="97" t="n"/>
      <c r="S706" s="99">
        <f>R706+S619</f>
        <v/>
      </c>
      <c r="T706" s="97" t="n"/>
      <c r="U706" s="99">
        <f>T706+U619</f>
        <v/>
      </c>
      <c r="V706" s="101">
        <f>L706-N706-U706</f>
        <v/>
      </c>
      <c r="W706" s="99">
        <f>IF(L706-N706-U706-V706=0,"","Error")</f>
        <v/>
      </c>
    </row>
    <row r="707" ht="14" customHeight="1" thickBot="1">
      <c r="A707" s="15" t="n"/>
      <c r="B707" s="24" t="n"/>
      <c r="C707" s="55" t="n">
        <v>70033</v>
      </c>
      <c r="D707" s="56" t="inlineStr">
        <is>
          <t>អាករពិសេសលើទំនិញមួយចំនួន របបនាំចូល (សហគ្រាសផ្សេងៗទៀត)</t>
        </is>
      </c>
      <c r="E707" s="57" t="inlineStr">
        <is>
          <t>SOP</t>
        </is>
      </c>
      <c r="F707" s="107" t="n"/>
      <c r="G707" s="108" t="n"/>
      <c r="H707" s="108" t="n"/>
      <c r="I707" s="108" t="n"/>
      <c r="J707" s="109" t="n"/>
      <c r="K707" s="107" t="n">
        <v>0</v>
      </c>
      <c r="L707" s="109">
        <f>K707+L620</f>
        <v/>
      </c>
      <c r="M707" s="107" t="n">
        <v>0</v>
      </c>
      <c r="N707" s="109">
        <f>M707+N620</f>
        <v/>
      </c>
      <c r="O707" s="107" t="n"/>
      <c r="P707" s="109">
        <f>O707+P620</f>
        <v/>
      </c>
      <c r="Q707" s="110">
        <f>N707+P707</f>
        <v/>
      </c>
      <c r="R707" s="107" t="n"/>
      <c r="S707" s="109">
        <f>R707+S620</f>
        <v/>
      </c>
      <c r="T707" s="107" t="n"/>
      <c r="U707" s="109">
        <f>T707+U620</f>
        <v/>
      </c>
      <c r="V707" s="111">
        <f>L707-N707-U707</f>
        <v/>
      </c>
      <c r="W707" s="109">
        <f>IF(L707-N707-U707-V707=0,"","Error")</f>
        <v/>
      </c>
    </row>
    <row r="708" ht="14" customHeight="1" thickBot="1">
      <c r="A708" s="25" t="inlineStr">
        <is>
          <t>71</t>
        </is>
      </c>
      <c r="B708" s="29" t="n">
        <v>7100</v>
      </c>
      <c r="C708" s="125" t="n">
        <v>71001</v>
      </c>
      <c r="D708" s="39" t="inlineStr">
        <is>
          <t>ពន្ធគយពីការនាំចូល</t>
        </is>
      </c>
      <c r="E708" s="51" t="inlineStr">
        <is>
          <t>COP</t>
        </is>
      </c>
      <c r="F708" s="116" t="n"/>
      <c r="G708" s="113" t="n"/>
      <c r="H708" s="113" t="n"/>
      <c r="I708" s="113" t="n"/>
      <c r="J708" s="114" t="n"/>
      <c r="K708" s="116" t="n">
        <v>5280200</v>
      </c>
      <c r="L708" s="114">
        <f>K708+L621</f>
        <v/>
      </c>
      <c r="M708" s="116" t="n">
        <v>17081662</v>
      </c>
      <c r="N708" s="114">
        <f>M708+N621</f>
        <v/>
      </c>
      <c r="O708" s="116" t="n"/>
      <c r="P708" s="114">
        <f>O708+P621</f>
        <v/>
      </c>
      <c r="Q708" s="115">
        <f>N708+P708</f>
        <v/>
      </c>
      <c r="R708" s="116" t="n"/>
      <c r="S708" s="114">
        <f>R708+S621</f>
        <v/>
      </c>
      <c r="T708" s="116" t="n"/>
      <c r="U708" s="114">
        <f>T708+U621</f>
        <v/>
      </c>
      <c r="V708" s="117">
        <f>L708-N708-U708</f>
        <v/>
      </c>
      <c r="W708" s="114">
        <f>IF(L708-N708-U708-V708=0,"","Error")</f>
        <v/>
      </c>
    </row>
    <row r="709" ht="14" customHeight="1" thickBot="1">
      <c r="A709" s="23" t="n"/>
      <c r="B709" s="18" t="n"/>
      <c r="C709" s="129" t="n"/>
      <c r="D709" s="91" t="inlineStr">
        <is>
          <t>សរុបកម្រៃពីការ​ងារគយ</t>
        </is>
      </c>
      <c r="E709" s="92" t="n"/>
      <c r="F709" s="160" t="n"/>
      <c r="G709" s="161">
        <f>G710+G711+G712+G720</f>
        <v/>
      </c>
      <c r="H709" s="161">
        <f>H710+H711+H712+H720</f>
        <v/>
      </c>
      <c r="I709" s="161">
        <f>I710+I711+I712+I720</f>
        <v/>
      </c>
      <c r="J709" s="120">
        <f>J710+J711+J712+J720</f>
        <v/>
      </c>
      <c r="K709" s="160">
        <f>K710+K711+K712+K720</f>
        <v/>
      </c>
      <c r="L709" s="120">
        <f>L710+L711+L712+L720</f>
        <v/>
      </c>
      <c r="M709" s="160">
        <f>M710+M711+M712+M720</f>
        <v/>
      </c>
      <c r="N709" s="120">
        <f>N710+N711+N712+N720</f>
        <v/>
      </c>
      <c r="O709" s="160">
        <f>O710+O711+O712+O720</f>
        <v/>
      </c>
      <c r="P709" s="120">
        <f>P710+P711+P712+P720</f>
        <v/>
      </c>
      <c r="Q709" s="121">
        <f>Q710+Q711+Q712+Q720</f>
        <v/>
      </c>
      <c r="R709" s="160">
        <f>R710+R711+R712+R720</f>
        <v/>
      </c>
      <c r="S709" s="120">
        <f>S710+S711+S712+S720</f>
        <v/>
      </c>
      <c r="T709" s="160">
        <f>T710+T711+T712+T720</f>
        <v/>
      </c>
      <c r="U709" s="120">
        <f>U710+U711+U712+U720</f>
        <v/>
      </c>
      <c r="V709" s="162">
        <f>V710+V711+V712+V720</f>
        <v/>
      </c>
      <c r="W709" s="120">
        <f>IF(L709-N709-U709-V709=0,"","Error")</f>
        <v/>
      </c>
    </row>
    <row r="710" ht="13" customHeight="1">
      <c r="A710" s="23" t="n"/>
      <c r="B710" s="18" t="n"/>
      <c r="C710" s="129" t="n"/>
      <c r="D710" s="17" t="inlineStr">
        <is>
          <t>កម្រៃស្តុកទំនិញក្នុងសន្និធិគយបណ្តោះអាសន្នហួសកាលកំណត់</t>
        </is>
      </c>
      <c r="E710" s="52" t="inlineStr">
        <is>
          <t>OSF</t>
        </is>
      </c>
      <c r="F710" s="163" t="n"/>
      <c r="G710" s="164" t="n"/>
      <c r="H710" s="164" t="n"/>
      <c r="I710" s="164" t="n"/>
      <c r="J710" s="165" t="n"/>
      <c r="K710" s="163" t="n">
        <v>0</v>
      </c>
      <c r="L710" s="165">
        <f>K710+L623</f>
        <v/>
      </c>
      <c r="M710" s="163" t="n">
        <v>0</v>
      </c>
      <c r="N710" s="165">
        <f>M710+N623</f>
        <v/>
      </c>
      <c r="O710" s="163" t="n"/>
      <c r="P710" s="165">
        <f>O710+P623</f>
        <v/>
      </c>
      <c r="Q710" s="166">
        <f>N710+P710</f>
        <v/>
      </c>
      <c r="R710" s="163" t="n"/>
      <c r="S710" s="165">
        <f>R710+S623</f>
        <v/>
      </c>
      <c r="T710" s="163" t="n"/>
      <c r="U710" s="165">
        <f>T710+U623</f>
        <v/>
      </c>
      <c r="V710" s="167">
        <f>L710-N710-U710</f>
        <v/>
      </c>
      <c r="W710" s="165">
        <f>IF(L710-N710-U710-V710=0,"","Error")</f>
        <v/>
      </c>
    </row>
    <row r="711" ht="14" customHeight="1" thickBot="1">
      <c r="A711" s="23" t="n"/>
      <c r="B711" s="18" t="n"/>
      <c r="C711" s="129" t="n"/>
      <c r="D711" s="82" t="inlineStr">
        <is>
          <t>កម្រៃទំនិញនាំចូលសម្រាប់លក់ក្នុងអគារលក់ទំនិញរួចពន្ធ</t>
        </is>
      </c>
      <c r="E711" s="83" t="inlineStr">
        <is>
          <t>DSF</t>
        </is>
      </c>
      <c r="F711" s="168" t="n"/>
      <c r="G711" s="169" t="n"/>
      <c r="H711" s="169" t="n"/>
      <c r="I711" s="169" t="n"/>
      <c r="J711" s="170" t="n"/>
      <c r="K711" s="168" t="n">
        <v>0</v>
      </c>
      <c r="L711" s="170">
        <f>K711+L624</f>
        <v/>
      </c>
      <c r="M711" s="168" t="n">
        <v>0</v>
      </c>
      <c r="N711" s="170">
        <f>M711+N624</f>
        <v/>
      </c>
      <c r="O711" s="168" t="n"/>
      <c r="P711" s="170">
        <f>O711+P624</f>
        <v/>
      </c>
      <c r="Q711" s="171">
        <f>N711+P711</f>
        <v/>
      </c>
      <c r="R711" s="168" t="n"/>
      <c r="S711" s="170">
        <f>R711+S624</f>
        <v/>
      </c>
      <c r="T711" s="168" t="n"/>
      <c r="U711" s="170">
        <f>T711+U624</f>
        <v/>
      </c>
      <c r="V711" s="172">
        <f>L711-N711-U711</f>
        <v/>
      </c>
      <c r="W711" s="170">
        <f>IF(L711-N711-U711-V711=0,"","Error")</f>
        <v/>
      </c>
    </row>
    <row r="712" ht="14" customHeight="1" thickBot="1">
      <c r="A712" s="23" t="n"/>
      <c r="B712" s="18" t="n"/>
      <c r="C712" s="129" t="n"/>
      <c r="D712" s="93" t="inlineStr">
        <is>
          <t>សរុបកម្រៃឆ្លងកាត់ (មាតិកាចាស់)</t>
        </is>
      </c>
      <c r="E712" s="94" t="inlineStr">
        <is>
          <t>TRF</t>
        </is>
      </c>
      <c r="F712" s="160" t="n"/>
      <c r="G712" s="161">
        <f>SUM(G713:G719)</f>
        <v/>
      </c>
      <c r="H712" s="161">
        <f>SUM(H713:H719)</f>
        <v/>
      </c>
      <c r="I712" s="161">
        <f>SUM(I713:I719)</f>
        <v/>
      </c>
      <c r="J712" s="120">
        <f>SUM(J713:J719)</f>
        <v/>
      </c>
      <c r="K712" s="160" t="n">
        <v>0</v>
      </c>
      <c r="L712" s="120">
        <f>SUM(L713:L719)</f>
        <v/>
      </c>
      <c r="M712" s="160" t="n">
        <v>0</v>
      </c>
      <c r="N712" s="120">
        <f>SUM(N713:N719)</f>
        <v/>
      </c>
      <c r="O712" s="160">
        <f>SUM(O713:O719)</f>
        <v/>
      </c>
      <c r="P712" s="120">
        <f>SUM(P713:P719)</f>
        <v/>
      </c>
      <c r="Q712" s="121">
        <f>SUM(Q713:Q719)</f>
        <v/>
      </c>
      <c r="R712" s="160">
        <f>SUM(R713:R719)</f>
        <v/>
      </c>
      <c r="S712" s="120">
        <f>SUM(S713:S719)</f>
        <v/>
      </c>
      <c r="T712" s="160">
        <f>SUM(T713:T719)</f>
        <v/>
      </c>
      <c r="U712" s="120">
        <f>SUM(U713:U719)</f>
        <v/>
      </c>
      <c r="V712" s="162">
        <f>SUM(V713:V719)</f>
        <v/>
      </c>
      <c r="W712" s="120">
        <f>IF(L712-N712-U712-V712=0,"","Error")</f>
        <v/>
      </c>
    </row>
    <row r="713" ht="26" customHeight="1">
      <c r="A713" s="23" t="n"/>
      <c r="B713" s="18" t="n"/>
      <c r="C713" s="129" t="n"/>
      <c r="D71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713" s="53" t="inlineStr">
        <is>
          <t>TFT</t>
        </is>
      </c>
      <c r="F713" s="173" t="n"/>
      <c r="G713" s="174" t="n"/>
      <c r="H713" s="174" t="n"/>
      <c r="I713" s="174" t="n"/>
      <c r="J713" s="175" t="n"/>
      <c r="K713" s="173" t="n">
        <v>0</v>
      </c>
      <c r="L713" s="175">
        <f>K713+L626</f>
        <v/>
      </c>
      <c r="M713" s="173" t="n">
        <v>0</v>
      </c>
      <c r="N713" s="175">
        <f>M713+N626</f>
        <v/>
      </c>
      <c r="O713" s="173" t="n"/>
      <c r="P713" s="175">
        <f>O713+P626</f>
        <v/>
      </c>
      <c r="Q713" s="176">
        <f>N713+P713</f>
        <v/>
      </c>
      <c r="R713" s="173" t="n"/>
      <c r="S713" s="175">
        <f>R713+S626</f>
        <v/>
      </c>
      <c r="T713" s="173" t="n"/>
      <c r="U713" s="175">
        <f>T713+U626</f>
        <v/>
      </c>
      <c r="V713" s="177">
        <f>L713-N713-U713</f>
        <v/>
      </c>
      <c r="W713" s="175">
        <f>IF(L713-N713-U713-V713=0,"","Error")</f>
        <v/>
      </c>
    </row>
    <row r="714" ht="13" customHeight="1">
      <c r="A714" s="23" t="n"/>
      <c r="B714" s="18" t="n"/>
      <c r="C714" s="129" t="n"/>
      <c r="D71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714" s="54" t="inlineStr">
        <is>
          <t>TFF</t>
        </is>
      </c>
      <c r="F714" s="178" t="n"/>
      <c r="G714" s="179" t="n"/>
      <c r="H714" s="179" t="n"/>
      <c r="I714" s="179" t="n"/>
      <c r="J714" s="180" t="n"/>
      <c r="K714" s="178" t="n">
        <v>0</v>
      </c>
      <c r="L714" s="180">
        <f>K714+L627</f>
        <v/>
      </c>
      <c r="M714" s="178" t="n">
        <v>0</v>
      </c>
      <c r="N714" s="180">
        <f>M714+N627</f>
        <v/>
      </c>
      <c r="O714" s="178" t="n"/>
      <c r="P714" s="180">
        <f>O714+P627</f>
        <v/>
      </c>
      <c r="Q714" s="181">
        <f>N714+P714</f>
        <v/>
      </c>
      <c r="R714" s="178" t="n"/>
      <c r="S714" s="180">
        <f>R714+S627</f>
        <v/>
      </c>
      <c r="T714" s="178" t="n"/>
      <c r="U714" s="180">
        <f>T714+U627</f>
        <v/>
      </c>
      <c r="V714" s="182">
        <f>L714-N714-U714</f>
        <v/>
      </c>
      <c r="W714" s="180">
        <f>IF(L714-N714-U714-V714=0,"","Error")</f>
        <v/>
      </c>
    </row>
    <row r="715" ht="13" customHeight="1">
      <c r="A715" s="23" t="n"/>
      <c r="B715" s="18" t="n"/>
      <c r="C715" s="129" t="n"/>
      <c r="D715" s="38" t="inlineStr">
        <is>
          <t xml:space="preserve">   កម្រៃឆ្លងកាត់ទំនិញមិនផ្ទុកក្នុងកុងតឺន័រ (មាតិកាចាស់)</t>
        </is>
      </c>
      <c r="E715" s="54" t="inlineStr">
        <is>
          <t>TFN</t>
        </is>
      </c>
      <c r="F715" s="178" t="n"/>
      <c r="G715" s="179" t="n"/>
      <c r="H715" s="179" t="n"/>
      <c r="I715" s="179" t="n"/>
      <c r="J715" s="180" t="n"/>
      <c r="K715" s="178" t="n">
        <v>0</v>
      </c>
      <c r="L715" s="180">
        <f>K715+L628</f>
        <v/>
      </c>
      <c r="M715" s="178" t="n">
        <v>0</v>
      </c>
      <c r="N715" s="180">
        <f>M715+N628</f>
        <v/>
      </c>
      <c r="O715" s="178" t="n"/>
      <c r="P715" s="180">
        <f>O715+P628</f>
        <v/>
      </c>
      <c r="Q715" s="181">
        <f>N715+P715</f>
        <v/>
      </c>
      <c r="R715" s="178" t="n"/>
      <c r="S715" s="180">
        <f>R715+S628</f>
        <v/>
      </c>
      <c r="T715" s="178" t="n"/>
      <c r="U715" s="180">
        <f>T715+U628</f>
        <v/>
      </c>
      <c r="V715" s="182">
        <f>L715-N715-U715</f>
        <v/>
      </c>
      <c r="W715" s="180">
        <f>IF(L715-N715-U715-V715=0,"","Error")</f>
        <v/>
      </c>
    </row>
    <row r="716" ht="13" customHeight="1">
      <c r="A716" s="23" t="n"/>
      <c r="B716" s="18" t="n"/>
      <c r="C716" s="129" t="n"/>
      <c r="D716" s="38" t="inlineStr">
        <is>
          <t xml:space="preserve">   កម្រៃឆ្លងកាត់គោ ក្របី និងសេះរស់ (មាតិកាចាស់)</t>
        </is>
      </c>
      <c r="E716" s="54" t="inlineStr">
        <is>
          <t>TFB</t>
        </is>
      </c>
      <c r="F716" s="178" t="n"/>
      <c r="G716" s="179" t="n"/>
      <c r="H716" s="179" t="n"/>
      <c r="I716" s="179" t="n"/>
      <c r="J716" s="180" t="n"/>
      <c r="K716" s="178" t="n">
        <v>0</v>
      </c>
      <c r="L716" s="180">
        <f>K716+L629</f>
        <v/>
      </c>
      <c r="M716" s="178" t="n">
        <v>0</v>
      </c>
      <c r="N716" s="180">
        <f>M716+N629</f>
        <v/>
      </c>
      <c r="O716" s="178" t="n"/>
      <c r="P716" s="180">
        <f>O716+P629</f>
        <v/>
      </c>
      <c r="Q716" s="181">
        <f>N716+P716</f>
        <v/>
      </c>
      <c r="R716" s="178" t="n"/>
      <c r="S716" s="180">
        <f>R716+S629</f>
        <v/>
      </c>
      <c r="T716" s="178" t="n"/>
      <c r="U716" s="180">
        <f>T716+U629</f>
        <v/>
      </c>
      <c r="V716" s="182">
        <f>L716-N716-U716</f>
        <v/>
      </c>
      <c r="W716" s="180">
        <f>IF(L716-N716-U716-V716=0,"","Error")</f>
        <v/>
      </c>
    </row>
    <row r="717" ht="13" customHeight="1">
      <c r="A717" s="23" t="n"/>
      <c r="B717" s="18" t="n"/>
      <c r="C717" s="129" t="n"/>
      <c r="D717" s="38" t="inlineStr">
        <is>
          <t xml:space="preserve">   កម្រៃឆ្លងកាត់ជ្រូក ចៀម និងពពែរស់ (មាតិកាចាស់)</t>
        </is>
      </c>
      <c r="E717" s="54" t="inlineStr">
        <is>
          <t>TFS</t>
        </is>
      </c>
      <c r="F717" s="178" t="n"/>
      <c r="G717" s="179" t="n"/>
      <c r="H717" s="179" t="n"/>
      <c r="I717" s="179" t="n"/>
      <c r="J717" s="180" t="n"/>
      <c r="K717" s="178" t="n">
        <v>0</v>
      </c>
      <c r="L717" s="180">
        <f>K717+L630</f>
        <v/>
      </c>
      <c r="M717" s="178" t="n">
        <v>0</v>
      </c>
      <c r="N717" s="180">
        <f>M717+N630</f>
        <v/>
      </c>
      <c r="O717" s="178" t="n"/>
      <c r="P717" s="180">
        <f>O717+P630</f>
        <v/>
      </c>
      <c r="Q717" s="181">
        <f>N717+P717</f>
        <v/>
      </c>
      <c r="R717" s="178" t="n"/>
      <c r="S717" s="180">
        <f>R717+S630</f>
        <v/>
      </c>
      <c r="T717" s="178" t="n"/>
      <c r="U717" s="180">
        <f>T717+U630</f>
        <v/>
      </c>
      <c r="V717" s="182">
        <f>L717-N717-U717</f>
        <v/>
      </c>
      <c r="W717" s="180">
        <f>IF(L717-N717-U717-V717=0,"","Error")</f>
        <v/>
      </c>
    </row>
    <row r="718" ht="13" customHeight="1">
      <c r="A718" s="23" t="n"/>
      <c r="B718" s="18" t="n"/>
      <c r="C718" s="129" t="n"/>
      <c r="D718" s="38" t="inlineStr">
        <is>
          <t xml:space="preserve">   កម្រៃឆ្លងកាត់សត្វស្លាប (មាន់ ទា...) (មាតិកាចាស់)</t>
        </is>
      </c>
      <c r="E718" s="54" t="inlineStr">
        <is>
          <t>TFP</t>
        </is>
      </c>
      <c r="F718" s="178" t="n"/>
      <c r="G718" s="179" t="n"/>
      <c r="H718" s="179" t="n"/>
      <c r="I718" s="179" t="n"/>
      <c r="J718" s="180" t="n"/>
      <c r="K718" s="178" t="n">
        <v>0</v>
      </c>
      <c r="L718" s="180">
        <f>K718+L631</f>
        <v/>
      </c>
      <c r="M718" s="178" t="n">
        <v>0</v>
      </c>
      <c r="N718" s="180">
        <f>M718+N631</f>
        <v/>
      </c>
      <c r="O718" s="178" t="n"/>
      <c r="P718" s="180">
        <f>O718+P631</f>
        <v/>
      </c>
      <c r="Q718" s="181">
        <f>N718+P718</f>
        <v/>
      </c>
      <c r="R718" s="178" t="n"/>
      <c r="S718" s="180">
        <f>R718+S631</f>
        <v/>
      </c>
      <c r="T718" s="178" t="n"/>
      <c r="U718" s="180">
        <f>T718+U631</f>
        <v/>
      </c>
      <c r="V718" s="182">
        <f>L718-N718-U718</f>
        <v/>
      </c>
      <c r="W718" s="180">
        <f>IF(L718-N718-U718-V718=0,"","Error")</f>
        <v/>
      </c>
    </row>
    <row r="719" ht="13" customHeight="1">
      <c r="A719" s="23" t="n"/>
      <c r="B719" s="18" t="n"/>
      <c r="C719" s="129" t="n"/>
      <c r="D719" s="38" t="inlineStr">
        <is>
          <t xml:space="preserve">   កម្រៃឆ្លងកាត់ផលិតផលជលផល (មាតិកាចាស់)</t>
        </is>
      </c>
      <c r="E719" s="54" t="inlineStr">
        <is>
          <t>TFA</t>
        </is>
      </c>
      <c r="F719" s="178" t="n"/>
      <c r="G719" s="179" t="n"/>
      <c r="H719" s="179" t="n"/>
      <c r="I719" s="179" t="n"/>
      <c r="J719" s="180" t="n"/>
      <c r="K719" s="178" t="n">
        <v>0</v>
      </c>
      <c r="L719" s="180">
        <f>K719+L632</f>
        <v/>
      </c>
      <c r="M719" s="178" t="n">
        <v>0</v>
      </c>
      <c r="N719" s="180">
        <f>M719+N632</f>
        <v/>
      </c>
      <c r="O719" s="178" t="n"/>
      <c r="P719" s="180">
        <f>O719+P632</f>
        <v/>
      </c>
      <c r="Q719" s="181">
        <f>N719+P719</f>
        <v/>
      </c>
      <c r="R719" s="178" t="n"/>
      <c r="S719" s="180">
        <f>R719+S632</f>
        <v/>
      </c>
      <c r="T719" s="178" t="n"/>
      <c r="U719" s="180">
        <f>T719+U632</f>
        <v/>
      </c>
      <c r="V719" s="182">
        <f>L719-N719-U719</f>
        <v/>
      </c>
      <c r="W719" s="180">
        <f>IF(L719-N719-U719-V719=0,"","Error")</f>
        <v/>
      </c>
    </row>
    <row r="720" ht="13" customHeight="1">
      <c r="A720" s="23" t="n"/>
      <c r="B720" s="18" t="n"/>
      <c r="C720" s="183" t="n"/>
      <c r="D720" s="22" t="inlineStr">
        <is>
          <t>កម្រៃផ្សេងៗ</t>
        </is>
      </c>
      <c r="E720" s="50" t="inlineStr">
        <is>
          <t>OFS</t>
        </is>
      </c>
      <c r="F720" s="184" t="n"/>
      <c r="G720" s="185" t="n"/>
      <c r="H720" s="185" t="n"/>
      <c r="I720" s="185" t="n"/>
      <c r="J720" s="186" t="n"/>
      <c r="K720" s="184" t="n">
        <v>0</v>
      </c>
      <c r="L720" s="186">
        <f>K720+L633</f>
        <v/>
      </c>
      <c r="M720" s="184" t="n">
        <v>0</v>
      </c>
      <c r="N720" s="186">
        <f>M720+N633</f>
        <v/>
      </c>
      <c r="O720" s="184" t="n"/>
      <c r="P720" s="186">
        <f>O720+P633</f>
        <v/>
      </c>
      <c r="Q720" s="187">
        <f>N720+P720</f>
        <v/>
      </c>
      <c r="R720" s="184" t="n"/>
      <c r="S720" s="186">
        <f>R720+S633</f>
        <v/>
      </c>
      <c r="T720" s="184" t="n"/>
      <c r="U720" s="186">
        <f>T720+U633</f>
        <v/>
      </c>
      <c r="V720" s="188">
        <f>L720-N720-U720</f>
        <v/>
      </c>
      <c r="W720" s="186">
        <f>IF(L720-N720-U720-V720=0,"","Error")</f>
        <v/>
      </c>
    </row>
    <row r="721" ht="13" customHeight="1">
      <c r="A721" s="15" t="n"/>
      <c r="B721" s="18" t="n"/>
      <c r="C721" s="21" t="n">
        <v>71003</v>
      </c>
      <c r="D721" s="22" t="inlineStr">
        <is>
          <t>ពន្ធគយលើផលិតផលតេលសិលា</t>
        </is>
      </c>
      <c r="E721" s="50" t="inlineStr">
        <is>
          <t>CPP</t>
        </is>
      </c>
      <c r="F721" s="184" t="n"/>
      <c r="G721" s="185" t="n"/>
      <c r="H721" s="185" t="n"/>
      <c r="I721" s="185" t="n"/>
      <c r="J721" s="186" t="n"/>
      <c r="K721" s="184" t="n">
        <v>0</v>
      </c>
      <c r="L721" s="186">
        <f>K721+L634</f>
        <v/>
      </c>
      <c r="M721" s="184" t="n">
        <v>0</v>
      </c>
      <c r="N721" s="186">
        <f>M721+N634</f>
        <v/>
      </c>
      <c r="O721" s="184" t="n"/>
      <c r="P721" s="186">
        <f>O721+P634</f>
        <v/>
      </c>
      <c r="Q721" s="187">
        <f>N721+P721</f>
        <v/>
      </c>
      <c r="R721" s="184" t="n"/>
      <c r="S721" s="186">
        <f>R721+S634</f>
        <v/>
      </c>
      <c r="T721" s="184" t="n"/>
      <c r="U721" s="186">
        <f>T721+U634</f>
        <v/>
      </c>
      <c r="V721" s="188">
        <f>L721-N721-U721</f>
        <v/>
      </c>
      <c r="W721" s="186">
        <f>IF(L721-N721-U721-V721=0,"","Error")</f>
        <v/>
      </c>
    </row>
    <row r="722" ht="13" customHeight="1">
      <c r="A722" s="15" t="n"/>
      <c r="B722" s="18" t="n"/>
      <c r="C722" s="21" t="n">
        <v>71004</v>
      </c>
      <c r="D722" s="22" t="inlineStr">
        <is>
          <t>អាករបន្ថែមលើផលិតផលតេលសិលាសម្រាប់ថែទាំផ្លូវថ្នល់</t>
        </is>
      </c>
      <c r="E722" s="50" t="inlineStr">
        <is>
          <t>ATP</t>
        </is>
      </c>
      <c r="F722" s="184" t="n"/>
      <c r="G722" s="185" t="n"/>
      <c r="H722" s="185" t="n"/>
      <c r="I722" s="185" t="n"/>
      <c r="J722" s="186" t="n"/>
      <c r="K722" s="184" t="n">
        <v>0</v>
      </c>
      <c r="L722" s="186">
        <f>K722+L635</f>
        <v/>
      </c>
      <c r="M722" s="184" t="n">
        <v>0</v>
      </c>
      <c r="N722" s="186">
        <f>M722+N635</f>
        <v/>
      </c>
      <c r="O722" s="184" t="n"/>
      <c r="P722" s="186">
        <f>O722+P635</f>
        <v/>
      </c>
      <c r="Q722" s="187">
        <f>N722+P722</f>
        <v/>
      </c>
      <c r="R722" s="184" t="n"/>
      <c r="S722" s="186">
        <f>R722+S635</f>
        <v/>
      </c>
      <c r="T722" s="184" t="n"/>
      <c r="U722" s="186">
        <f>T722+U635</f>
        <v/>
      </c>
      <c r="V722" s="188">
        <f>L722-N722-U722</f>
        <v/>
      </c>
      <c r="W722" s="186">
        <f>IF(L722-N722-U722-V722=0,"","Error")</f>
        <v/>
      </c>
    </row>
    <row r="723" ht="13" customHeight="1">
      <c r="A723" s="15" t="n"/>
      <c r="B723" s="18" t="n"/>
      <c r="C723" s="21" t="n">
        <v>71005</v>
      </c>
      <c r="D723" s="22" t="inlineStr">
        <is>
          <t>ផលពីការលក់ទំនិញរឹបអូស និងទំនិញគ្មានការទាមទារ</t>
        </is>
      </c>
      <c r="E723" s="50" t="inlineStr">
        <is>
          <t>AUC</t>
        </is>
      </c>
      <c r="F723" s="184" t="n"/>
      <c r="G723" s="185" t="n"/>
      <c r="H723" s="185" t="n"/>
      <c r="I723" s="185" t="n"/>
      <c r="J723" s="186" t="n"/>
      <c r="K723" s="184" t="n">
        <v>0</v>
      </c>
      <c r="L723" s="186">
        <f>K723+L636</f>
        <v/>
      </c>
      <c r="M723" s="184" t="n">
        <v>0</v>
      </c>
      <c r="N723" s="186">
        <f>M723+N636</f>
        <v/>
      </c>
      <c r="O723" s="184" t="n"/>
      <c r="P723" s="186">
        <f>O723+P636</f>
        <v/>
      </c>
      <c r="Q723" s="187">
        <f>N723+P723</f>
        <v/>
      </c>
      <c r="R723" s="184" t="n"/>
      <c r="S723" s="186">
        <f>R723+S636</f>
        <v/>
      </c>
      <c r="T723" s="184" t="n"/>
      <c r="U723" s="186">
        <f>T723+U636</f>
        <v/>
      </c>
      <c r="V723" s="188">
        <f>L723-N723-U723</f>
        <v/>
      </c>
      <c r="W723" s="186">
        <f>IF(L723-N723-U723-V723=0,"","Error")</f>
        <v/>
      </c>
    </row>
    <row r="724" ht="13" customHeight="1">
      <c r="A724" s="15" t="n"/>
      <c r="B724" s="18" t="n"/>
      <c r="C724" s="21" t="n">
        <v>71006</v>
      </c>
      <c r="D724" s="22" t="inlineStr">
        <is>
          <t>ពិន័យផ្សេងៗលើការនាំចូល</t>
        </is>
      </c>
      <c r="E724" s="50" t="inlineStr">
        <is>
          <t>PIM</t>
        </is>
      </c>
      <c r="F724" s="184" t="n"/>
      <c r="G724" s="185" t="n"/>
      <c r="H724" s="185" t="n"/>
      <c r="I724" s="185" t="n"/>
      <c r="J724" s="186" t="n"/>
      <c r="K724" s="184" t="n">
        <v>0</v>
      </c>
      <c r="L724" s="186">
        <f>K724+L637</f>
        <v/>
      </c>
      <c r="M724" s="184" t="n">
        <v>0</v>
      </c>
      <c r="N724" s="186">
        <f>M724+N637</f>
        <v/>
      </c>
      <c r="O724" s="184" t="n"/>
      <c r="P724" s="186">
        <f>O724+P637</f>
        <v/>
      </c>
      <c r="Q724" s="187">
        <f>N724+P724</f>
        <v/>
      </c>
      <c r="R724" s="184" t="n"/>
      <c r="S724" s="186">
        <f>R724+S637</f>
        <v/>
      </c>
      <c r="T724" s="184" t="n"/>
      <c r="U724" s="186">
        <f>T724+U637</f>
        <v/>
      </c>
      <c r="V724" s="188">
        <f>L724-N724-U724</f>
        <v/>
      </c>
      <c r="W724" s="186">
        <f>IF(L724-N724-U724-V724=0,"","Error")</f>
        <v/>
      </c>
    </row>
    <row r="725" ht="14" customHeight="1" thickBot="1">
      <c r="A725" s="15" t="n"/>
      <c r="B725" s="24" t="n"/>
      <c r="C725" s="55" t="n">
        <v>71007</v>
      </c>
      <c r="D725" s="56" t="inlineStr">
        <is>
          <t>ពន្ធនាំចូល (ជាបន្ទុករបស់រដ្ឋ)</t>
        </is>
      </c>
      <c r="E725" s="57" t="inlineStr">
        <is>
          <t>CRP</t>
        </is>
      </c>
      <c r="F725" s="107" t="n"/>
      <c r="G725" s="108" t="n"/>
      <c r="H725" s="108" t="n"/>
      <c r="I725" s="108" t="n"/>
      <c r="J725" s="109" t="n"/>
      <c r="K725" s="107" t="n">
        <v>0</v>
      </c>
      <c r="L725" s="109">
        <f>K725+L638</f>
        <v/>
      </c>
      <c r="M725" s="107" t="n">
        <v>0</v>
      </c>
      <c r="N725" s="109">
        <f>M725+N638</f>
        <v/>
      </c>
      <c r="O725" s="107" t="n"/>
      <c r="P725" s="109">
        <f>O725+P638</f>
        <v/>
      </c>
      <c r="Q725" s="110">
        <f>N725+P725</f>
        <v/>
      </c>
      <c r="R725" s="107" t="n"/>
      <c r="S725" s="109">
        <f>R725+S638</f>
        <v/>
      </c>
      <c r="T725" s="107" t="n"/>
      <c r="U725" s="109">
        <f>T725+U638</f>
        <v/>
      </c>
      <c r="V725" s="111">
        <f>L725-N725-U725</f>
        <v/>
      </c>
      <c r="W725" s="109">
        <f>IF(L725-N725-U725-V725=0,"","Error")</f>
        <v/>
      </c>
    </row>
    <row r="726" ht="13" customHeight="1">
      <c r="A726" s="15" t="n"/>
      <c r="B726" s="19" t="inlineStr">
        <is>
          <t>7101</t>
        </is>
      </c>
      <c r="C726" s="20" t="n">
        <v>71011</v>
      </c>
      <c r="D726" s="16" t="inlineStr">
        <is>
          <t>អាករលើការនាំចេញឈើ</t>
        </is>
      </c>
      <c r="E726" s="49" t="inlineStr">
        <is>
          <t>ETW</t>
        </is>
      </c>
      <c r="F726" s="97" t="n"/>
      <c r="G726" s="98" t="n"/>
      <c r="H726" s="98" t="n"/>
      <c r="I726" s="98" t="n"/>
      <c r="J726" s="99" t="n"/>
      <c r="K726" s="97" t="n">
        <v>0</v>
      </c>
      <c r="L726" s="99">
        <f>K726+L639</f>
        <v/>
      </c>
      <c r="M726" s="97" t="n">
        <v>0</v>
      </c>
      <c r="N726" s="99">
        <f>M726+N639</f>
        <v/>
      </c>
      <c r="O726" s="97" t="n"/>
      <c r="P726" s="99">
        <f>O726+P639</f>
        <v/>
      </c>
      <c r="Q726" s="100">
        <f>N726+P726</f>
        <v/>
      </c>
      <c r="R726" s="97" t="n"/>
      <c r="S726" s="99">
        <f>R726+S639</f>
        <v/>
      </c>
      <c r="T726" s="97" t="n"/>
      <c r="U726" s="99">
        <f>T726+U639</f>
        <v/>
      </c>
      <c r="V726" s="101">
        <f>L726-N726-U726</f>
        <v/>
      </c>
      <c r="W726" s="99">
        <f>IF(L726-N726-U726-V726=0,"","Error")</f>
        <v/>
      </c>
    </row>
    <row r="727" ht="13" customHeight="1">
      <c r="A727" s="15" t="n"/>
      <c r="B727" s="18" t="n"/>
      <c r="C727" s="21" t="n">
        <v>71012</v>
      </c>
      <c r="D727" s="22" t="inlineStr">
        <is>
          <t>អាករលើការនាំចេញកៅស៊ូ</t>
        </is>
      </c>
      <c r="E727" s="50" t="inlineStr">
        <is>
          <t>ETR</t>
        </is>
      </c>
      <c r="F727" s="184" t="n"/>
      <c r="G727" s="185" t="n"/>
      <c r="H727" s="185" t="n"/>
      <c r="I727" s="185" t="n"/>
      <c r="J727" s="186" t="n"/>
      <c r="K727" s="184" t="n">
        <v>0</v>
      </c>
      <c r="L727" s="186">
        <f>K727+L640</f>
        <v/>
      </c>
      <c r="M727" s="184" t="n">
        <v>0</v>
      </c>
      <c r="N727" s="186">
        <f>M727+N640</f>
        <v/>
      </c>
      <c r="O727" s="184" t="n"/>
      <c r="P727" s="186">
        <f>O727+P640</f>
        <v/>
      </c>
      <c r="Q727" s="187">
        <f>N727+P727</f>
        <v/>
      </c>
      <c r="R727" s="184" t="n"/>
      <c r="S727" s="186">
        <f>R727+S640</f>
        <v/>
      </c>
      <c r="T727" s="184" t="n"/>
      <c r="U727" s="186">
        <f>T727+U640</f>
        <v/>
      </c>
      <c r="V727" s="188">
        <f>L727-N727-U727</f>
        <v/>
      </c>
      <c r="W727" s="186">
        <f>IF(L727-N727-U727-V727=0,"","Error")</f>
        <v/>
      </c>
    </row>
    <row r="728" ht="13" customHeight="1">
      <c r="A728" s="15" t="n"/>
      <c r="B728" s="18" t="n"/>
      <c r="C728" s="21" t="n">
        <v>71013</v>
      </c>
      <c r="D728" s="22" t="inlineStr">
        <is>
          <t>អាករលើការនាំចេញផលិតផលតេលសិលា</t>
        </is>
      </c>
      <c r="E728" s="50" t="inlineStr">
        <is>
          <t>ETP</t>
        </is>
      </c>
      <c r="F728" s="184" t="n"/>
      <c r="G728" s="185" t="n"/>
      <c r="H728" s="185" t="n"/>
      <c r="I728" s="185" t="n"/>
      <c r="J728" s="186" t="n"/>
      <c r="K728" s="184" t="n">
        <v>0</v>
      </c>
      <c r="L728" s="186">
        <f>K728+L641</f>
        <v/>
      </c>
      <c r="M728" s="184" t="n">
        <v>0</v>
      </c>
      <c r="N728" s="186">
        <f>M728+N641</f>
        <v/>
      </c>
      <c r="O728" s="184" t="n"/>
      <c r="P728" s="186">
        <f>O728+P641</f>
        <v/>
      </c>
      <c r="Q728" s="187">
        <f>N728+P728</f>
        <v/>
      </c>
      <c r="R728" s="184" t="n"/>
      <c r="S728" s="186">
        <f>R728+S641</f>
        <v/>
      </c>
      <c r="T728" s="184" t="n"/>
      <c r="U728" s="186">
        <f>T728+U641</f>
        <v/>
      </c>
      <c r="V728" s="188">
        <f>L728-N728-U728</f>
        <v/>
      </c>
      <c r="W728" s="186">
        <f>IF(L728-N728-U728-V728=0,"","Error")</f>
        <v/>
      </c>
    </row>
    <row r="729" ht="13" customHeight="1">
      <c r="A729" s="15" t="n"/>
      <c r="B729" s="18" t="n"/>
      <c r="C729" s="21" t="n">
        <v>71014</v>
      </c>
      <c r="D729" s="22" t="inlineStr">
        <is>
          <t>អាករលើការនាំចេញទំនិញផ្សេងៗ</t>
        </is>
      </c>
      <c r="E729" s="50" t="inlineStr">
        <is>
          <t>ETO</t>
        </is>
      </c>
      <c r="F729" s="184" t="n"/>
      <c r="G729" s="185" t="n"/>
      <c r="H729" s="185" t="n"/>
      <c r="I729" s="185" t="n"/>
      <c r="J729" s="186" t="n"/>
      <c r="K729" s="184" t="n">
        <v>0</v>
      </c>
      <c r="L729" s="186">
        <f>K729+L642</f>
        <v/>
      </c>
      <c r="M729" s="184" t="n">
        <v>0</v>
      </c>
      <c r="N729" s="186">
        <f>M729+N642</f>
        <v/>
      </c>
      <c r="O729" s="184" t="n"/>
      <c r="P729" s="186">
        <f>O729+P642</f>
        <v/>
      </c>
      <c r="Q729" s="187">
        <f>N729+P729</f>
        <v/>
      </c>
      <c r="R729" s="184" t="n"/>
      <c r="S729" s="186">
        <f>R729+S642</f>
        <v/>
      </c>
      <c r="T729" s="184" t="n"/>
      <c r="U729" s="186">
        <f>T729+U642</f>
        <v/>
      </c>
      <c r="V729" s="188">
        <f>L729-N729-U729</f>
        <v/>
      </c>
      <c r="W729" s="186">
        <f>IF(L729-N729-U729-V729=0,"","Error")</f>
        <v/>
      </c>
    </row>
    <row r="730" ht="14" customHeight="1" thickBot="1">
      <c r="A730" s="81" t="n"/>
      <c r="B730" s="24" t="n"/>
      <c r="C730" s="55" t="n">
        <v>71016</v>
      </c>
      <c r="D730" s="56" t="inlineStr">
        <is>
          <t>ពិន័យផ្សេងៗលើការនាំចេញ</t>
        </is>
      </c>
      <c r="E730" s="57" t="inlineStr">
        <is>
          <t>PEX</t>
        </is>
      </c>
      <c r="F730" s="107" t="n"/>
      <c r="G730" s="108" t="n"/>
      <c r="H730" s="108" t="n"/>
      <c r="I730" s="108" t="n"/>
      <c r="J730" s="109" t="n"/>
      <c r="K730" s="107" t="n">
        <v>0</v>
      </c>
      <c r="L730" s="109">
        <f>K730+L643</f>
        <v/>
      </c>
      <c r="M730" s="107" t="n">
        <v>0</v>
      </c>
      <c r="N730" s="109">
        <f>M730+N643</f>
        <v/>
      </c>
      <c r="O730" s="107" t="n"/>
      <c r="P730" s="109">
        <f>O730+P643</f>
        <v/>
      </c>
      <c r="Q730" s="110">
        <f>N730+P730</f>
        <v/>
      </c>
      <c r="R730" s="107" t="n"/>
      <c r="S730" s="109">
        <f>R730+S643</f>
        <v/>
      </c>
      <c r="T730" s="107" t="n"/>
      <c r="U730" s="109">
        <f>T730+U643</f>
        <v/>
      </c>
      <c r="V730" s="111">
        <f>L730-N730-U730</f>
        <v/>
      </c>
      <c r="W730" s="109">
        <f>IF(L730-N730-U730-V730=0,"","Error")</f>
        <v/>
      </c>
    </row>
    <row r="731" ht="14" customHeight="1" thickBot="1">
      <c r="A731" s="25" t="inlineStr">
        <is>
          <t>73</t>
        </is>
      </c>
      <c r="B731" s="19" t="inlineStr">
        <is>
          <t>7301</t>
        </is>
      </c>
      <c r="C731" s="26" t="n">
        <v>73011</v>
      </c>
      <c r="D731" s="36" t="inlineStr">
        <is>
          <t>ការលក់សម្ភារបរិក្ខារ សម្ភារខូចខាត សម្ភារសិក្សា</t>
        </is>
      </c>
      <c r="E731" s="58" t="inlineStr">
        <is>
          <t>SOS</t>
        </is>
      </c>
      <c r="F731" s="189" t="n"/>
      <c r="G731" s="190" t="n"/>
      <c r="H731" s="190" t="n"/>
      <c r="I731" s="190" t="n"/>
      <c r="J731" s="114" t="n"/>
      <c r="K731" s="189" t="n">
        <v>0</v>
      </c>
      <c r="L731" s="114">
        <f>K731+L644</f>
        <v/>
      </c>
      <c r="M731" s="189" t="n">
        <v>0</v>
      </c>
      <c r="N731" s="114">
        <f>M731+N644</f>
        <v/>
      </c>
      <c r="O731" s="189" t="n"/>
      <c r="P731" s="114">
        <f>O731+P644</f>
        <v/>
      </c>
      <c r="Q731" s="115">
        <f>N731+P731</f>
        <v/>
      </c>
      <c r="R731" s="189" t="n"/>
      <c r="S731" s="114">
        <f>R731+S644</f>
        <v/>
      </c>
      <c r="T731" s="189" t="n"/>
      <c r="U731" s="114">
        <f>T731+U644</f>
        <v/>
      </c>
      <c r="V731" s="191">
        <f>L731-N731-U731</f>
        <v/>
      </c>
      <c r="W731" s="114">
        <f>IF(L731-N731-U731-V731=0,"","Error")</f>
        <v/>
      </c>
    </row>
    <row r="732" ht="14" customHeight="1" thickBot="1">
      <c r="A732" s="23" t="n"/>
      <c r="B732" s="18" t="n"/>
      <c r="C732" s="143" t="inlineStr">
        <is>
          <t>73012</t>
        </is>
      </c>
      <c r="D732" s="128" t="inlineStr">
        <is>
          <t>សរុបលក់ឯកសារ លតាប័ត្រ និងលិខិតបោះពុម្ពផ្សេងៗ</t>
        </is>
      </c>
      <c r="E732" s="90" t="n"/>
      <c r="F732" s="118" t="n"/>
      <c r="G732" s="119">
        <f>SUM(G733:G737)</f>
        <v/>
      </c>
      <c r="H732" s="119">
        <f>SUM(H733:H737)</f>
        <v/>
      </c>
      <c r="I732" s="119">
        <f>SUM(I733:I737)</f>
        <v/>
      </c>
      <c r="J732" s="120">
        <f>SUM(J733:J737)</f>
        <v/>
      </c>
      <c r="K732" s="118">
        <f>SUM(K733:K737)</f>
        <v/>
      </c>
      <c r="L732" s="120">
        <f>SUM(L733:L737)</f>
        <v/>
      </c>
      <c r="M732" s="118">
        <f>SUM(M733:M737)</f>
        <v/>
      </c>
      <c r="N732" s="120">
        <f>SUM(N733:N737)</f>
        <v/>
      </c>
      <c r="O732" s="118">
        <f>SUM(O733:O737)</f>
        <v/>
      </c>
      <c r="P732" s="120">
        <f>SUM(P733:P737)</f>
        <v/>
      </c>
      <c r="Q732" s="121">
        <f>SUM(Q733:Q737)</f>
        <v/>
      </c>
      <c r="R732" s="118">
        <f>SUM(R733:R737)</f>
        <v/>
      </c>
      <c r="S732" s="120">
        <f>SUM(S733:S737)</f>
        <v/>
      </c>
      <c r="T732" s="118">
        <f>SUM(T733:T737)</f>
        <v/>
      </c>
      <c r="U732" s="120">
        <f>SUM(U733:U737)</f>
        <v/>
      </c>
      <c r="V732" s="122">
        <f>SUM(V733:V737)</f>
        <v/>
      </c>
      <c r="W732" s="120">
        <f>IF(L732-N732-U732-V732=0,"","Error")</f>
        <v/>
      </c>
    </row>
    <row r="733" ht="13" customHeight="1">
      <c r="A733" s="23" t="n"/>
      <c r="B733" s="18" t="n"/>
      <c r="C733" s="127" t="n"/>
      <c r="D733" s="14" t="inlineStr">
        <is>
          <t>កម្រៃលតាប័ត្ររថយន្ដ</t>
        </is>
      </c>
      <c r="E733" s="59" t="inlineStr">
        <is>
          <t>VVF</t>
        </is>
      </c>
      <c r="F733" s="192" t="n"/>
      <c r="G733" s="193" t="n"/>
      <c r="H733" s="193" t="n"/>
      <c r="I733" s="193" t="n"/>
      <c r="J733" s="194" t="n"/>
      <c r="K733" s="192" t="n">
        <v>0</v>
      </c>
      <c r="L733" s="194">
        <f>K733+L646</f>
        <v/>
      </c>
      <c r="M733" s="192" t="n">
        <v>0</v>
      </c>
      <c r="N733" s="194">
        <f>M733+N646</f>
        <v/>
      </c>
      <c r="O733" s="192" t="n"/>
      <c r="P733" s="194">
        <f>O733+P646</f>
        <v/>
      </c>
      <c r="Q733" s="195">
        <f>N733+P733</f>
        <v/>
      </c>
      <c r="R733" s="192" t="n"/>
      <c r="S733" s="194">
        <f>R733+S646</f>
        <v/>
      </c>
      <c r="T733" s="192" t="n"/>
      <c r="U733" s="194">
        <f>T733+U646</f>
        <v/>
      </c>
      <c r="V733" s="196">
        <f>L733-N733-U733</f>
        <v/>
      </c>
      <c r="W733" s="194">
        <f>IF(L733-N733-U733-V733=0,"","Error")</f>
        <v/>
      </c>
    </row>
    <row r="734" ht="13" customHeight="1">
      <c r="A734" s="23" t="n"/>
      <c r="B734" s="18" t="n"/>
      <c r="C734" s="127" t="n"/>
      <c r="D734" s="6" t="inlineStr">
        <is>
          <t>កម្រៃត្រាពន្ធគយ</t>
        </is>
      </c>
      <c r="E734" s="60" t="inlineStr">
        <is>
          <t>CSF</t>
        </is>
      </c>
      <c r="F734" s="150" t="n"/>
      <c r="G734" s="151" t="n"/>
      <c r="H734" s="151" t="n"/>
      <c r="I734" s="151" t="n"/>
      <c r="J734" s="152" t="n"/>
      <c r="K734" s="150" t="n">
        <v>0</v>
      </c>
      <c r="L734" s="152">
        <f>K734+L647</f>
        <v/>
      </c>
      <c r="M734" s="150" t="n">
        <v>0</v>
      </c>
      <c r="N734" s="152">
        <f>M734+N647</f>
        <v/>
      </c>
      <c r="O734" s="150" t="n"/>
      <c r="P734" s="152">
        <f>O734+P647</f>
        <v/>
      </c>
      <c r="Q734" s="153">
        <f>N734+P734</f>
        <v/>
      </c>
      <c r="R734" s="150" t="n"/>
      <c r="S734" s="152">
        <f>R734+S647</f>
        <v/>
      </c>
      <c r="T734" s="150" t="n"/>
      <c r="U734" s="152">
        <f>T734+U647</f>
        <v/>
      </c>
      <c r="V734" s="154">
        <f>L734-N734-U734</f>
        <v/>
      </c>
      <c r="W734" s="152">
        <f>IF(L734-N734-U734-V734=0,"","Error")</f>
        <v/>
      </c>
    </row>
    <row r="735" ht="13" customHeight="1">
      <c r="A735" s="23" t="n"/>
      <c r="B735" s="18" t="n"/>
      <c r="C735" s="127" t="n"/>
      <c r="D735" s="6" t="inlineStr">
        <is>
          <t>កម្រៃតែមប្រិ៍អាករ</t>
        </is>
      </c>
      <c r="E735" s="60" t="inlineStr">
        <is>
          <t>STF</t>
        </is>
      </c>
      <c r="F735" s="150" t="n"/>
      <c r="G735" s="151" t="n"/>
      <c r="H735" s="151" t="n"/>
      <c r="I735" s="151" t="n"/>
      <c r="J735" s="152" t="n"/>
      <c r="K735" s="150" t="n">
        <v>0</v>
      </c>
      <c r="L735" s="152">
        <f>K735+L648</f>
        <v/>
      </c>
      <c r="M735" s="150" t="n">
        <v>0</v>
      </c>
      <c r="N735" s="152">
        <f>M735+N648</f>
        <v/>
      </c>
      <c r="O735" s="150" t="n"/>
      <c r="P735" s="152">
        <f>O735+P648</f>
        <v/>
      </c>
      <c r="Q735" s="153">
        <f>N735+P735</f>
        <v/>
      </c>
      <c r="R735" s="150" t="n"/>
      <c r="S735" s="152">
        <f>R735+S648</f>
        <v/>
      </c>
      <c r="T735" s="150" t="n"/>
      <c r="U735" s="152">
        <f>T735+U648</f>
        <v/>
      </c>
      <c r="V735" s="154">
        <f>L735-N735-U735</f>
        <v/>
      </c>
      <c r="W735" s="152">
        <f>IF(L735-N735-U735-V735=0,"","Error")</f>
        <v/>
      </c>
    </row>
    <row r="736" ht="13" customHeight="1">
      <c r="A736" s="23" t="n"/>
      <c r="B736" s="18" t="n"/>
      <c r="C736" s="127" t="n"/>
      <c r="D736" s="6" t="inlineStr">
        <is>
          <t>កម្រៃបណ្ណដឹកជញ្ជូនទំនិញ</t>
        </is>
      </c>
      <c r="E736" s="60" t="inlineStr">
        <is>
          <t>TSF</t>
        </is>
      </c>
      <c r="F736" s="150" t="n"/>
      <c r="G736" s="151" t="n"/>
      <c r="H736" s="151" t="n"/>
      <c r="I736" s="151" t="n"/>
      <c r="J736" s="152" t="n"/>
      <c r="K736" s="150" t="n">
        <v>0</v>
      </c>
      <c r="L736" s="152">
        <f>K736+L649</f>
        <v/>
      </c>
      <c r="M736" s="150" t="n">
        <v>0</v>
      </c>
      <c r="N736" s="152">
        <f>M736+N649</f>
        <v/>
      </c>
      <c r="O736" s="150" t="n"/>
      <c r="P736" s="152">
        <f>O736+P649</f>
        <v/>
      </c>
      <c r="Q736" s="153">
        <f>N736+P736</f>
        <v/>
      </c>
      <c r="R736" s="150" t="n"/>
      <c r="S736" s="152">
        <f>R736+S649</f>
        <v/>
      </c>
      <c r="T736" s="150" t="n"/>
      <c r="U736" s="152">
        <f>T736+U649</f>
        <v/>
      </c>
      <c r="V736" s="154">
        <f>L736-N736-U736</f>
        <v/>
      </c>
      <c r="W736" s="152">
        <f>IF(L736-N736-U736-V736=0,"","Error")</f>
        <v/>
      </c>
    </row>
    <row r="737" ht="13" customHeight="1">
      <c r="A737" s="23" t="n"/>
      <c r="B737" s="18" t="n"/>
      <c r="C737" s="127" t="n"/>
      <c r="D737" s="7" t="inlineStr">
        <is>
          <t>កម្រៃសៀលកុងតឺន័រ</t>
        </is>
      </c>
      <c r="E737" s="61" t="inlineStr">
        <is>
          <t>CCS</t>
        </is>
      </c>
      <c r="F737" s="197" t="n"/>
      <c r="G737" s="198" t="n"/>
      <c r="H737" s="198" t="n"/>
      <c r="I737" s="198" t="n"/>
      <c r="J737" s="199" t="n"/>
      <c r="K737" s="197" t="n">
        <v>0</v>
      </c>
      <c r="L737" s="199">
        <f>K737+L650</f>
        <v/>
      </c>
      <c r="M737" s="197" t="n">
        <v>0</v>
      </c>
      <c r="N737" s="199">
        <f>M737+N650</f>
        <v/>
      </c>
      <c r="O737" s="197" t="n"/>
      <c r="P737" s="199">
        <f>O737+P650</f>
        <v/>
      </c>
      <c r="Q737" s="200">
        <f>N737+P737</f>
        <v/>
      </c>
      <c r="R737" s="197" t="n"/>
      <c r="S737" s="199">
        <f>R737+S650</f>
        <v/>
      </c>
      <c r="T737" s="197" t="n"/>
      <c r="U737" s="199">
        <f>T737+U650</f>
        <v/>
      </c>
      <c r="V737" s="201">
        <f>L737-N737-U737</f>
        <v/>
      </c>
      <c r="W737" s="199">
        <f>IF(L737-N737-U737-V737=0,"","Error")</f>
        <v/>
      </c>
    </row>
    <row r="738" ht="13" customHeight="1">
      <c r="A738" s="15" t="n"/>
      <c r="B738" s="18" t="n"/>
      <c r="C738" s="21" t="n">
        <v>73013</v>
      </c>
      <c r="D738" s="22" t="inlineStr">
        <is>
          <t>ផលបានពីការលក់ទ្រព្យសម្បត្តិកំទេចកំទី</t>
        </is>
      </c>
      <c r="E738" s="62" t="inlineStr">
        <is>
          <t>SOM</t>
        </is>
      </c>
      <c r="F738" s="184" t="n"/>
      <c r="G738" s="185" t="n"/>
      <c r="H738" s="185" t="n"/>
      <c r="I738" s="185" t="n"/>
      <c r="J738" s="186" t="n"/>
      <c r="K738" s="184" t="n">
        <v>0</v>
      </c>
      <c r="L738" s="186">
        <f>K738+L651</f>
        <v/>
      </c>
      <c r="M738" s="184" t="n">
        <v>0</v>
      </c>
      <c r="N738" s="186">
        <f>M738+N651</f>
        <v/>
      </c>
      <c r="O738" s="184" t="n"/>
      <c r="P738" s="186">
        <f>O738+P651</f>
        <v/>
      </c>
      <c r="Q738" s="187">
        <f>N738+P738</f>
        <v/>
      </c>
      <c r="R738" s="184" t="n"/>
      <c r="S738" s="186">
        <f>R738+S651</f>
        <v/>
      </c>
      <c r="T738" s="184" t="n"/>
      <c r="U738" s="186">
        <f>T738+U651</f>
        <v/>
      </c>
      <c r="V738" s="188">
        <f>L738-N738-U738</f>
        <v/>
      </c>
      <c r="W738" s="186">
        <f>IF(L738-N738-U738-V738=0,"","Error")</f>
        <v/>
      </c>
    </row>
    <row r="739" ht="13" customHeight="1">
      <c r="A739" s="15" t="n"/>
      <c r="B739" s="18" t="n"/>
      <c r="C739" s="21" t="n">
        <v>73015</v>
      </c>
      <c r="D739" s="22" t="inlineStr">
        <is>
          <t>ការលក់មធ្យោបាយដឹកជញ្ជូន និងគ្រឿងចក្រចាស់ៗ ឬខូច</t>
        </is>
      </c>
      <c r="E739" s="62" t="inlineStr">
        <is>
          <t>SOV</t>
        </is>
      </c>
      <c r="F739" s="184" t="n"/>
      <c r="G739" s="185" t="n"/>
      <c r="H739" s="185" t="n"/>
      <c r="I739" s="185" t="n"/>
      <c r="J739" s="186" t="n"/>
      <c r="K739" s="184" t="n">
        <v>0</v>
      </c>
      <c r="L739" s="186">
        <f>K739+L652</f>
        <v/>
      </c>
      <c r="M739" s="184" t="n">
        <v>0</v>
      </c>
      <c r="N739" s="186">
        <f>M739+N652</f>
        <v/>
      </c>
      <c r="O739" s="184" t="n"/>
      <c r="P739" s="186">
        <f>O739+P652</f>
        <v/>
      </c>
      <c r="Q739" s="187">
        <f>N739+P739</f>
        <v/>
      </c>
      <c r="R739" s="184" t="n"/>
      <c r="S739" s="186">
        <f>R739+S652</f>
        <v/>
      </c>
      <c r="T739" s="184" t="n"/>
      <c r="U739" s="186">
        <f>T739+U652</f>
        <v/>
      </c>
      <c r="V739" s="188">
        <f>L739-N739-U739</f>
        <v/>
      </c>
      <c r="W739" s="186">
        <f>IF(L739-N739-U739-V739=0,"","Error")</f>
        <v/>
      </c>
    </row>
    <row r="740" ht="13" customHeight="1">
      <c r="A740" s="15" t="n"/>
      <c r="B740" s="18" t="n"/>
      <c r="C740" s="21" t="n">
        <v>73016</v>
      </c>
      <c r="D740" s="22" t="inlineStr">
        <is>
          <t>ការលក់ឧបករណ៍អេឡិចត្រូនិចចាស់ៗ ឬ ខូច</t>
        </is>
      </c>
      <c r="E740" s="62" t="inlineStr">
        <is>
          <t>SOD</t>
        </is>
      </c>
      <c r="F740" s="184" t="n"/>
      <c r="G740" s="185" t="n"/>
      <c r="H740" s="185" t="n"/>
      <c r="I740" s="185" t="n"/>
      <c r="J740" s="186" t="n"/>
      <c r="K740" s="184" t="n">
        <v>0</v>
      </c>
      <c r="L740" s="186">
        <f>K740+L653</f>
        <v/>
      </c>
      <c r="M740" s="184" t="n">
        <v>0</v>
      </c>
      <c r="N740" s="186">
        <f>M740+N653</f>
        <v/>
      </c>
      <c r="O740" s="184" t="n"/>
      <c r="P740" s="186">
        <f>O740+P653</f>
        <v/>
      </c>
      <c r="Q740" s="187">
        <f>N740+P740</f>
        <v/>
      </c>
      <c r="R740" s="184" t="n"/>
      <c r="S740" s="186">
        <f>R740+S653</f>
        <v/>
      </c>
      <c r="T740" s="184" t="n"/>
      <c r="U740" s="186">
        <f>T740+U653</f>
        <v/>
      </c>
      <c r="V740" s="188">
        <f>L740-N740-U740</f>
        <v/>
      </c>
      <c r="W740" s="186">
        <f>IF(L740-N740-U740-V740=0,"","Error")</f>
        <v/>
      </c>
    </row>
    <row r="741" ht="13" customHeight="1">
      <c r="A741" s="15" t="n"/>
      <c r="B741" s="18" t="n"/>
      <c r="C741" s="21" t="n">
        <v>73017</v>
      </c>
      <c r="D741" s="22" t="inlineStr">
        <is>
          <t>ការលក់ឧបករណ៍អគ្គិសនីចាស់ៗ ឬ ខូច</t>
        </is>
      </c>
      <c r="E741" s="62" t="inlineStr">
        <is>
          <t>SOE</t>
        </is>
      </c>
      <c r="F741" s="184" t="n"/>
      <c r="G741" s="185" t="n"/>
      <c r="H741" s="185" t="n"/>
      <c r="I741" s="185" t="n"/>
      <c r="J741" s="186" t="n"/>
      <c r="K741" s="184" t="n">
        <v>0</v>
      </c>
      <c r="L741" s="186">
        <f>K741+L654</f>
        <v/>
      </c>
      <c r="M741" s="184" t="n">
        <v>0</v>
      </c>
      <c r="N741" s="186">
        <f>M741+N654</f>
        <v/>
      </c>
      <c r="O741" s="184" t="n"/>
      <c r="P741" s="186">
        <f>O741+P654</f>
        <v/>
      </c>
      <c r="Q741" s="187">
        <f>N741+P741</f>
        <v/>
      </c>
      <c r="R741" s="184" t="n"/>
      <c r="S741" s="186">
        <f>R741+S654</f>
        <v/>
      </c>
      <c r="T741" s="184" t="n"/>
      <c r="U741" s="186">
        <f>T741+U654</f>
        <v/>
      </c>
      <c r="V741" s="188">
        <f>L741-N741-U741</f>
        <v/>
      </c>
      <c r="W741" s="186">
        <f>IF(L741-N741-U741-V741=0,"","Error")</f>
        <v/>
      </c>
    </row>
    <row r="742" ht="14" customHeight="1" thickBot="1">
      <c r="A742" s="15" t="n"/>
      <c r="B742" s="24" t="n"/>
      <c r="C742" s="55" t="n">
        <v>73018</v>
      </c>
      <c r="D742" s="56" t="inlineStr">
        <is>
          <t>ការលក់ទ្រព្យសម្បត្តិនៃរដ្ឋបាលសាធារណៈផ្សេងទៀត</t>
        </is>
      </c>
      <c r="E742" s="80" t="inlineStr">
        <is>
          <t>SOO</t>
        </is>
      </c>
      <c r="F742" s="107" t="n"/>
      <c r="G742" s="108" t="n"/>
      <c r="H742" s="108" t="n"/>
      <c r="I742" s="108" t="n"/>
      <c r="J742" s="109" t="n"/>
      <c r="K742" s="107" t="n">
        <v>0</v>
      </c>
      <c r="L742" s="109">
        <f>K742+L655</f>
        <v/>
      </c>
      <c r="M742" s="107" t="n">
        <v>0</v>
      </c>
      <c r="N742" s="109">
        <f>M742+N655</f>
        <v/>
      </c>
      <c r="O742" s="107" t="n"/>
      <c r="P742" s="109">
        <f>O742+P655</f>
        <v/>
      </c>
      <c r="Q742" s="110">
        <f>N742+P742</f>
        <v/>
      </c>
      <c r="R742" s="107" t="n"/>
      <c r="S742" s="109">
        <f>R742+S655</f>
        <v/>
      </c>
      <c r="T742" s="107" t="n"/>
      <c r="U742" s="109">
        <f>T742+U655</f>
        <v/>
      </c>
      <c r="V742" s="111">
        <f>L742-N742-U742</f>
        <v/>
      </c>
      <c r="W742" s="109">
        <f>IF(L742-N742-U742-V742=0,"","Error")</f>
        <v/>
      </c>
    </row>
    <row r="743" ht="14" customHeight="1" thickBot="1">
      <c r="A743" s="15" t="n"/>
      <c r="B743" s="19" t="inlineStr">
        <is>
          <t>7302</t>
        </is>
      </c>
      <c r="C743" s="26" t="n">
        <v>73024</v>
      </c>
      <c r="D743" s="35" t="inlineStr">
        <is>
          <t>កម្រៃសេវាបង់ថ្លៃសិទ្ធិប្រឡង និងសិក្សាវគ្គជើងសាគយ</t>
        </is>
      </c>
      <c r="E743" s="63" t="inlineStr">
        <is>
          <t>CBF</t>
        </is>
      </c>
      <c r="F743" s="189" t="n"/>
      <c r="G743" s="190" t="n"/>
      <c r="H743" s="190" t="n"/>
      <c r="I743" s="190" t="n"/>
      <c r="J743" s="114" t="n"/>
      <c r="K743" s="189" t="n">
        <v>0</v>
      </c>
      <c r="L743" s="114">
        <f>K743+L656</f>
        <v/>
      </c>
      <c r="M743" s="189" t="n">
        <v>0</v>
      </c>
      <c r="N743" s="114">
        <f>M743+N656</f>
        <v/>
      </c>
      <c r="O743" s="189" t="n"/>
      <c r="P743" s="114">
        <f>O743+P656</f>
        <v/>
      </c>
      <c r="Q743" s="115">
        <f>N743+P743</f>
        <v/>
      </c>
      <c r="R743" s="189" t="n"/>
      <c r="S743" s="114">
        <f>R743+S656</f>
        <v/>
      </c>
      <c r="T743" s="189" t="n"/>
      <c r="U743" s="114">
        <f>T743+U656</f>
        <v/>
      </c>
      <c r="V743" s="191">
        <f>L743-N743-U743</f>
        <v/>
      </c>
      <c r="W743" s="114">
        <f>IF(L743-N743-U743-V743=0,"","Error")</f>
        <v/>
      </c>
    </row>
    <row r="744" ht="27" customHeight="1" thickBot="1">
      <c r="A744" s="23" t="n"/>
      <c r="B744" s="15" t="n"/>
      <c r="C744" s="126" t="n">
        <v>73028</v>
      </c>
      <c r="D74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744" s="90" t="n"/>
      <c r="F744" s="118" t="n"/>
      <c r="G744" s="119">
        <f>G745+G750+G756+G757</f>
        <v/>
      </c>
      <c r="H744" s="119">
        <f>H745+H750+H756+H757</f>
        <v/>
      </c>
      <c r="I744" s="119">
        <f>I745+I750+I756+I757</f>
        <v/>
      </c>
      <c r="J744" s="120">
        <f>J745+J750+J756+J757</f>
        <v/>
      </c>
      <c r="K744" s="118">
        <f>K745+K750+K756+K757</f>
        <v/>
      </c>
      <c r="L744" s="120">
        <f>L745+L750+L756+L757</f>
        <v/>
      </c>
      <c r="M744" s="118">
        <f>M745+M750+M756+M757</f>
        <v/>
      </c>
      <c r="N744" s="120">
        <f>N745+N750+N756+N757</f>
        <v/>
      </c>
      <c r="O744" s="118">
        <f>O745+O750+O756+O757</f>
        <v/>
      </c>
      <c r="P744" s="120">
        <f>P745+P750+P756+P757</f>
        <v/>
      </c>
      <c r="Q744" s="121">
        <f>Q745+Q750+Q756+Q757</f>
        <v/>
      </c>
      <c r="R744" s="118">
        <f>R745+R750+R756+R757</f>
        <v/>
      </c>
      <c r="S744" s="120">
        <f>S745+S750+S756+S757</f>
        <v/>
      </c>
      <c r="T744" s="118">
        <f>T745+T750+T756+T757</f>
        <v/>
      </c>
      <c r="U744" s="120">
        <f>U745+U750+U756+U757</f>
        <v/>
      </c>
      <c r="V744" s="122">
        <f>V745+V750+V756+V757</f>
        <v/>
      </c>
      <c r="W744" s="120">
        <f>IF(L744-N744-U744-V744=0,"","Error")</f>
        <v/>
      </c>
    </row>
    <row r="745" ht="14" customHeight="1" thickBot="1">
      <c r="A745" s="23" t="n"/>
      <c r="B745" s="18" t="n"/>
      <c r="C745" s="129" t="n"/>
      <c r="D745" s="141" t="inlineStr">
        <is>
          <t>សរុបកម្រៃចុះបញ្ជិកាប្រតិវេទន៍គយ</t>
        </is>
      </c>
      <c r="E745" s="142" t="n"/>
      <c r="F745" s="202" t="n"/>
      <c r="G745" s="259">
        <f>SUM(G746:G749)</f>
        <v/>
      </c>
      <c r="H745" s="259">
        <f>SUM(H746:H749)</f>
        <v/>
      </c>
      <c r="I745" s="259">
        <f>SUM(I746:I749)</f>
        <v/>
      </c>
      <c r="J745" s="260">
        <f>SUM(J746:J749)</f>
        <v/>
      </c>
      <c r="K745" s="202">
        <f>SUM(K746:K749)</f>
        <v/>
      </c>
      <c r="L745" s="260">
        <f>SUM(L746:L749)</f>
        <v/>
      </c>
      <c r="M745" s="202">
        <f>SUM(M746:M749)</f>
        <v/>
      </c>
      <c r="N745" s="260">
        <f>SUM(N746:N749)</f>
        <v/>
      </c>
      <c r="O745" s="202">
        <f>SUM(O746:O749)</f>
        <v/>
      </c>
      <c r="P745" s="260">
        <f>SUM(P746:P749)</f>
        <v/>
      </c>
      <c r="Q745" s="261">
        <f>SUM(Q746:Q749)</f>
        <v/>
      </c>
      <c r="R745" s="202">
        <f>SUM(R746:R749)</f>
        <v/>
      </c>
      <c r="S745" s="260">
        <f>SUM(S746:S749)</f>
        <v/>
      </c>
      <c r="T745" s="202">
        <f>SUM(T746:T749)</f>
        <v/>
      </c>
      <c r="U745" s="260">
        <f>SUM(U746:U749)</f>
        <v/>
      </c>
      <c r="V745" s="262">
        <f>SUM(V746:V749)</f>
        <v/>
      </c>
      <c r="W745" s="260">
        <f>IF(L745-N745-U745-V745=0,"","Error")</f>
        <v/>
      </c>
    </row>
    <row r="746" ht="26" customHeight="1">
      <c r="A746" s="23" t="n"/>
      <c r="B746" s="18" t="n"/>
      <c r="C746" s="129" t="n"/>
      <c r="D746" s="34" t="inlineStr">
        <is>
          <t>កម្រៃចុះបញ្ចិកាប្រតិវេទន៍គយនាំចេញនាំចូលនិងឆ្លងកាត់ (មាតិកាចាស់)</t>
        </is>
      </c>
      <c r="E746" s="87" t="inlineStr">
        <is>
          <t>CDF</t>
        </is>
      </c>
      <c r="F746" s="208" t="n"/>
      <c r="G746" s="209" t="n"/>
      <c r="H746" s="209" t="n"/>
      <c r="I746" s="209" t="n"/>
      <c r="J746" s="210" t="n"/>
      <c r="K746" s="208" t="n">
        <v>0</v>
      </c>
      <c r="L746" s="210">
        <f>K746+L659</f>
        <v/>
      </c>
      <c r="M746" s="208" t="n">
        <v>0</v>
      </c>
      <c r="N746" s="210">
        <f>M746+N659</f>
        <v/>
      </c>
      <c r="O746" s="208" t="n"/>
      <c r="P746" s="210">
        <f>O746+P659</f>
        <v/>
      </c>
      <c r="Q746" s="211">
        <f>N746+P746</f>
        <v/>
      </c>
      <c r="R746" s="208" t="n"/>
      <c r="S746" s="210">
        <f>R746+S659</f>
        <v/>
      </c>
      <c r="T746" s="208" t="n"/>
      <c r="U746" s="210">
        <f>T746+U659</f>
        <v/>
      </c>
      <c r="V746" s="212">
        <f>L746-N746-U746</f>
        <v/>
      </c>
      <c r="W746" s="210">
        <f>IF(L746-N746-U746-V746=0,"","Error")</f>
        <v/>
      </c>
    </row>
    <row r="747" ht="26" customHeight="1">
      <c r="A747" s="23" t="n"/>
      <c r="B747" s="18" t="n"/>
      <c r="C747" s="129" t="n"/>
      <c r="D74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747" s="64" t="inlineStr">
        <is>
          <t>CDL</t>
        </is>
      </c>
      <c r="F747" s="213" t="n"/>
      <c r="G747" s="214" t="n"/>
      <c r="H747" s="214" t="n"/>
      <c r="I747" s="214" t="n"/>
      <c r="J747" s="215" t="n"/>
      <c r="K747" s="213" t="n">
        <v>128000</v>
      </c>
      <c r="L747" s="215">
        <f>K747+L660</f>
        <v/>
      </c>
      <c r="M747" s="213" t="n">
        <v>0</v>
      </c>
      <c r="N747" s="215">
        <f>M747+N660</f>
        <v/>
      </c>
      <c r="O747" s="213" t="n"/>
      <c r="P747" s="215">
        <f>O747+P660</f>
        <v/>
      </c>
      <c r="Q747" s="216">
        <f>N747+P747</f>
        <v/>
      </c>
      <c r="R747" s="213" t="n"/>
      <c r="S747" s="215">
        <f>R747+S660</f>
        <v/>
      </c>
      <c r="T747" s="213" t="n"/>
      <c r="U747" s="215">
        <f>T747+U660</f>
        <v/>
      </c>
      <c r="V747" s="217">
        <f>L747-N747-U747</f>
        <v/>
      </c>
      <c r="W747" s="215">
        <f>IF(L747-N747-U747-V747=0,"","Error")</f>
        <v/>
      </c>
    </row>
    <row r="748" ht="26" customHeight="1">
      <c r="A748" s="23" t="n"/>
      <c r="B748" s="18" t="n"/>
      <c r="C748" s="129" t="n"/>
      <c r="D74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748" s="64" t="inlineStr">
        <is>
          <t>CDO</t>
        </is>
      </c>
      <c r="F748" s="213" t="n"/>
      <c r="G748" s="214" t="n"/>
      <c r="H748" s="214" t="n"/>
      <c r="I748" s="214" t="n"/>
      <c r="J748" s="215" t="n"/>
      <c r="K748" s="213" t="n">
        <v>0</v>
      </c>
      <c r="L748" s="215">
        <f>K748+L661</f>
        <v/>
      </c>
      <c r="M748" s="213" t="n">
        <v>0</v>
      </c>
      <c r="N748" s="215">
        <f>M748+N661</f>
        <v/>
      </c>
      <c r="O748" s="213" t="n"/>
      <c r="P748" s="215">
        <f>O748+P661</f>
        <v/>
      </c>
      <c r="Q748" s="216">
        <f>N748+P748</f>
        <v/>
      </c>
      <c r="R748" s="213" t="n"/>
      <c r="S748" s="215">
        <f>R748+S661</f>
        <v/>
      </c>
      <c r="T748" s="213" t="n"/>
      <c r="U748" s="215">
        <f>T748+U661</f>
        <v/>
      </c>
      <c r="V748" s="217">
        <f>L748-N748-U748</f>
        <v/>
      </c>
      <c r="W748" s="215">
        <f>IF(L748-N748-U748-V748=0,"","Error")</f>
        <v/>
      </c>
    </row>
    <row r="749" ht="14" customHeight="1" thickBot="1">
      <c r="A749" s="23" t="n"/>
      <c r="B749" s="18" t="n"/>
      <c r="C749" s="129" t="n"/>
      <c r="D749" s="33" t="inlineStr">
        <is>
          <t>ប្រតិវេទន៍គយទំនិញឆ្លងកាត់</t>
        </is>
      </c>
      <c r="E749" s="65" t="inlineStr">
        <is>
          <t>CDT</t>
        </is>
      </c>
      <c r="F749" s="218" t="n"/>
      <c r="G749" s="219" t="n"/>
      <c r="H749" s="219" t="n"/>
      <c r="I749" s="219" t="n"/>
      <c r="J749" s="220" t="n"/>
      <c r="K749" s="218" t="n">
        <v>0</v>
      </c>
      <c r="L749" s="220">
        <f>K749+L662</f>
        <v/>
      </c>
      <c r="M749" s="218" t="n">
        <v>0</v>
      </c>
      <c r="N749" s="220">
        <f>M749+N662</f>
        <v/>
      </c>
      <c r="O749" s="218" t="n"/>
      <c r="P749" s="220">
        <f>O749+P662</f>
        <v/>
      </c>
      <c r="Q749" s="221">
        <f>N749+P749</f>
        <v/>
      </c>
      <c r="R749" s="218" t="n"/>
      <c r="S749" s="220">
        <f>R749+S662</f>
        <v/>
      </c>
      <c r="T749" s="218" t="n"/>
      <c r="U749" s="220">
        <f>T749+U662</f>
        <v/>
      </c>
      <c r="V749" s="222">
        <f>L749-N749-U749</f>
        <v/>
      </c>
      <c r="W749" s="220">
        <f>IF(L749-N749-U749-V749=0,"","Error")</f>
        <v/>
      </c>
    </row>
    <row r="750" ht="14" customHeight="1" thickBot="1">
      <c r="A750" s="23" t="n"/>
      <c r="B750" s="18" t="n"/>
      <c r="C750" s="129" t="n"/>
      <c r="D750" s="88" t="inlineStr">
        <is>
          <t>សរុបកម្រៃបែបបទគយ</t>
        </is>
      </c>
      <c r="E750" s="89" t="inlineStr">
        <is>
          <t>CPF</t>
        </is>
      </c>
      <c r="F750" s="118" t="n"/>
      <c r="G750" s="119">
        <f>SUM(G751:G755)</f>
        <v/>
      </c>
      <c r="H750" s="119">
        <f>SUM(H751:H755)</f>
        <v/>
      </c>
      <c r="I750" s="119">
        <f>SUM(I751:I755)</f>
        <v/>
      </c>
      <c r="J750" s="120">
        <f>SUM(J751:J755)</f>
        <v/>
      </c>
      <c r="K750" s="118" t="n">
        <v>0</v>
      </c>
      <c r="L750" s="120">
        <f>SUM(L751:L755)</f>
        <v/>
      </c>
      <c r="M750" s="118" t="n">
        <v>0</v>
      </c>
      <c r="N750" s="120">
        <f>SUM(N751:N755)</f>
        <v/>
      </c>
      <c r="O750" s="118">
        <f>SUM(O751:O755)</f>
        <v/>
      </c>
      <c r="P750" s="120">
        <f>SUM(P751:P755)</f>
        <v/>
      </c>
      <c r="Q750" s="121">
        <f>SUM(Q751:Q755)</f>
        <v/>
      </c>
      <c r="R750" s="118">
        <f>SUM(R751:R755)</f>
        <v/>
      </c>
      <c r="S750" s="120">
        <f>SUM(S751:S755)</f>
        <v/>
      </c>
      <c r="T750" s="118">
        <f>SUM(T751:T755)</f>
        <v/>
      </c>
      <c r="U750" s="120">
        <f>SUM(U751:U755)</f>
        <v/>
      </c>
      <c r="V750" s="122">
        <f>SUM(V751:V755)</f>
        <v/>
      </c>
      <c r="W750" s="120">
        <f>IF(L750-N750-U750-V750=0,"","Error")</f>
        <v/>
      </c>
    </row>
    <row r="751" ht="13" customHeight="1">
      <c r="A751" s="23" t="n"/>
      <c r="B751" s="18" t="n"/>
      <c r="C751" s="129" t="n"/>
      <c r="D75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751" s="86" t="inlineStr">
        <is>
          <t>PFC</t>
        </is>
      </c>
      <c r="F751" s="223" t="n"/>
      <c r="G751" s="224" t="n"/>
      <c r="H751" s="224" t="n"/>
      <c r="I751" s="224" t="n"/>
      <c r="J751" s="225" t="n"/>
      <c r="K751" s="223" t="n">
        <v>0</v>
      </c>
      <c r="L751" s="225">
        <f>K751+L664</f>
        <v/>
      </c>
      <c r="M751" s="223" t="n">
        <v>0</v>
      </c>
      <c r="N751" s="225">
        <f>M751+N664</f>
        <v/>
      </c>
      <c r="O751" s="223" t="n"/>
      <c r="P751" s="225">
        <f>O751+P664</f>
        <v/>
      </c>
      <c r="Q751" s="226">
        <f>N751+P751</f>
        <v/>
      </c>
      <c r="R751" s="223" t="n"/>
      <c r="S751" s="225">
        <f>R751+S664</f>
        <v/>
      </c>
      <c r="T751" s="223" t="n"/>
      <c r="U751" s="225">
        <f>T751+U664</f>
        <v/>
      </c>
      <c r="V751" s="227">
        <f>L751-N751-U751</f>
        <v/>
      </c>
      <c r="W751" s="225">
        <f>IF(L751-N751-U751-V751=0,"","Error")</f>
        <v/>
      </c>
    </row>
    <row r="752" ht="26" customHeight="1">
      <c r="A752" s="23" t="n"/>
      <c r="B752" s="18" t="n"/>
      <c r="C752" s="129" t="n"/>
      <c r="D75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752" s="59" t="inlineStr">
        <is>
          <t>PFL</t>
        </is>
      </c>
      <c r="F752" s="192" t="n"/>
      <c r="G752" s="193" t="n"/>
      <c r="H752" s="193" t="n"/>
      <c r="I752" s="193" t="n"/>
      <c r="J752" s="194" t="n"/>
      <c r="K752" s="192" t="n">
        <v>0</v>
      </c>
      <c r="L752" s="194">
        <f>K752+L665</f>
        <v/>
      </c>
      <c r="M752" s="192" t="n">
        <v>0</v>
      </c>
      <c r="N752" s="194">
        <f>M752+N665</f>
        <v/>
      </c>
      <c r="O752" s="192" t="n"/>
      <c r="P752" s="194">
        <f>O752+P665</f>
        <v/>
      </c>
      <c r="Q752" s="195">
        <f>N752+P752</f>
        <v/>
      </c>
      <c r="R752" s="192" t="n"/>
      <c r="S752" s="194">
        <f>R752+S665</f>
        <v/>
      </c>
      <c r="T752" s="192" t="n"/>
      <c r="U752" s="194">
        <f>T752+U665</f>
        <v/>
      </c>
      <c r="V752" s="196">
        <f>L752-N752-U752</f>
        <v/>
      </c>
      <c r="W752" s="194">
        <f>IF(L752-N752-U752-V752=0,"","Error")</f>
        <v/>
      </c>
    </row>
    <row r="753" ht="39" customHeight="1">
      <c r="A753" s="23" t="n"/>
      <c r="B753" s="18" t="n"/>
      <c r="C753" s="129" t="n"/>
      <c r="D75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753" s="67" t="inlineStr">
        <is>
          <t>PFN</t>
        </is>
      </c>
      <c r="F753" s="228" t="n"/>
      <c r="G753" s="229" t="n"/>
      <c r="H753" s="229" t="n"/>
      <c r="I753" s="229" t="n"/>
      <c r="J753" s="230" t="n"/>
      <c r="K753" s="228" t="n">
        <v>0</v>
      </c>
      <c r="L753" s="230">
        <f>K753+L666</f>
        <v/>
      </c>
      <c r="M753" s="228" t="n">
        <v>0</v>
      </c>
      <c r="N753" s="230">
        <f>M753+N666</f>
        <v/>
      </c>
      <c r="O753" s="228" t="n"/>
      <c r="P753" s="230">
        <f>O753+P666</f>
        <v/>
      </c>
      <c r="Q753" s="231">
        <f>N753+P753</f>
        <v/>
      </c>
      <c r="R753" s="228" t="n"/>
      <c r="S753" s="230">
        <f>R753+S666</f>
        <v/>
      </c>
      <c r="T753" s="228" t="n"/>
      <c r="U753" s="230">
        <f>T753+U666</f>
        <v/>
      </c>
      <c r="V753" s="232">
        <f>L753-N753-U753</f>
        <v/>
      </c>
      <c r="W753" s="230">
        <f>IF(L753-N753-U753-V753=0,"","Error")</f>
        <v/>
      </c>
    </row>
    <row r="754" ht="26" customHeight="1">
      <c r="A754" s="23" t="n"/>
      <c r="B754" s="18" t="n"/>
      <c r="C754" s="129" t="n"/>
      <c r="D75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754" s="68" t="inlineStr">
        <is>
          <t>PFF</t>
        </is>
      </c>
      <c r="F754" s="233" t="n"/>
      <c r="G754" s="234" t="n"/>
      <c r="H754" s="234" t="n"/>
      <c r="I754" s="234" t="n"/>
      <c r="J754" s="235" t="n"/>
      <c r="K754" s="233" t="n">
        <v>0</v>
      </c>
      <c r="L754" s="235">
        <f>K754+L667</f>
        <v/>
      </c>
      <c r="M754" s="233" t="n">
        <v>0</v>
      </c>
      <c r="N754" s="235">
        <f>M754+N667</f>
        <v/>
      </c>
      <c r="O754" s="233" t="n"/>
      <c r="P754" s="235">
        <f>O754+P667</f>
        <v/>
      </c>
      <c r="Q754" s="236">
        <f>N754+P754</f>
        <v/>
      </c>
      <c r="R754" s="233" t="n"/>
      <c r="S754" s="235">
        <f>R754+S667</f>
        <v/>
      </c>
      <c r="T754" s="233" t="n"/>
      <c r="U754" s="235">
        <f>T754+U667</f>
        <v/>
      </c>
      <c r="V754" s="237">
        <f>L754-N754-U754</f>
        <v/>
      </c>
      <c r="W754" s="235">
        <f>IF(L754-N754-U754-V754=0,"","Error")</f>
        <v/>
      </c>
    </row>
    <row r="755" ht="39" customHeight="1">
      <c r="A755" s="23" t="n"/>
      <c r="B755" s="18" t="n"/>
      <c r="C755" s="129" t="n"/>
      <c r="D75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755" s="60" t="inlineStr">
        <is>
          <t>PFP</t>
        </is>
      </c>
      <c r="F755" s="150" t="n"/>
      <c r="G755" s="151" t="n"/>
      <c r="H755" s="151" t="n"/>
      <c r="I755" s="151" t="n"/>
      <c r="J755" s="152" t="n"/>
      <c r="K755" s="150" t="n">
        <v>0</v>
      </c>
      <c r="L755" s="152">
        <f>K755+L668</f>
        <v/>
      </c>
      <c r="M755" s="150" t="n">
        <v>0</v>
      </c>
      <c r="N755" s="152">
        <f>M755+N668</f>
        <v/>
      </c>
      <c r="O755" s="150" t="n"/>
      <c r="P755" s="152">
        <f>O755+P668</f>
        <v/>
      </c>
      <c r="Q755" s="153">
        <f>N755+P755</f>
        <v/>
      </c>
      <c r="R755" s="150" t="n"/>
      <c r="S755" s="152">
        <f>R755+S668</f>
        <v/>
      </c>
      <c r="T755" s="150" t="n"/>
      <c r="U755" s="152">
        <f>T755+U668</f>
        <v/>
      </c>
      <c r="V755" s="154">
        <f>L755-N755-U755</f>
        <v/>
      </c>
      <c r="W755" s="152">
        <f>IF(L755-N755-U755-V755=0,"","Error")</f>
        <v/>
      </c>
    </row>
    <row r="756" ht="13" customHeight="1">
      <c r="A756" s="23" t="n"/>
      <c r="B756" s="18" t="n"/>
      <c r="C756" s="129" t="n"/>
      <c r="D756" s="12" t="inlineStr">
        <is>
          <t>កម្រៃប័ណ្ណសម្គាល់មធ្យោបាយដឹកជញ្ជូន</t>
        </is>
      </c>
      <c r="E756" s="59" t="inlineStr">
        <is>
          <t>TID</t>
        </is>
      </c>
      <c r="F756" s="192" t="n"/>
      <c r="G756" s="193" t="n"/>
      <c r="H756" s="193" t="n"/>
      <c r="I756" s="193" t="n"/>
      <c r="J756" s="194" t="n"/>
      <c r="K756" s="192" t="n">
        <v>0</v>
      </c>
      <c r="L756" s="194">
        <f>K756+L669</f>
        <v/>
      </c>
      <c r="M756" s="192" t="n">
        <v>0</v>
      </c>
      <c r="N756" s="194">
        <f>M756+N669</f>
        <v/>
      </c>
      <c r="O756" s="192" t="n"/>
      <c r="P756" s="194">
        <f>O756+P669</f>
        <v/>
      </c>
      <c r="Q756" s="195">
        <f>N756+P756</f>
        <v/>
      </c>
      <c r="R756" s="192" t="n"/>
      <c r="S756" s="194">
        <f>R756+S669</f>
        <v/>
      </c>
      <c r="T756" s="192" t="n"/>
      <c r="U756" s="194">
        <f>T756+U669</f>
        <v/>
      </c>
      <c r="V756" s="196">
        <f>L756-N756-U756</f>
        <v/>
      </c>
      <c r="W756" s="194">
        <f>IF(L756-N756-U756-V756=0,"","Error")</f>
        <v/>
      </c>
    </row>
    <row r="757" ht="27" customHeight="1" thickBot="1">
      <c r="A757" s="23" t="n"/>
      <c r="B757" s="24" t="n"/>
      <c r="C757" s="140" t="n"/>
      <c r="D75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757" s="69" t="inlineStr">
        <is>
          <t>VAF</t>
        </is>
      </c>
      <c r="F757" s="238" t="n"/>
      <c r="G757" s="239" t="n"/>
      <c r="H757" s="239" t="n"/>
      <c r="I757" s="239" t="n"/>
      <c r="J757" s="240" t="n"/>
      <c r="K757" s="238" t="n">
        <v>0</v>
      </c>
      <c r="L757" s="240">
        <f>K757+L670</f>
        <v/>
      </c>
      <c r="M757" s="238" t="n">
        <v>0</v>
      </c>
      <c r="N757" s="240">
        <f>M757+N670</f>
        <v/>
      </c>
      <c r="O757" s="238" t="n"/>
      <c r="P757" s="240">
        <f>O757+P670</f>
        <v/>
      </c>
      <c r="Q757" s="241">
        <f>N757+P757</f>
        <v/>
      </c>
      <c r="R757" s="238" t="n"/>
      <c r="S757" s="240">
        <f>R757+S670</f>
        <v/>
      </c>
      <c r="T757" s="238" t="n"/>
      <c r="U757" s="240">
        <f>T757+U670</f>
        <v/>
      </c>
      <c r="V757" s="242">
        <f>L757-N757-U757</f>
        <v/>
      </c>
      <c r="W757" s="240">
        <f>IF(L757-N757-U757-V757=0,"","Error")</f>
        <v/>
      </c>
    </row>
    <row r="758" ht="14" customHeight="1" thickBot="1">
      <c r="A758" s="23" t="n"/>
      <c r="B758" s="25" t="inlineStr">
        <is>
          <t>7304</t>
        </is>
      </c>
      <c r="C758" s="126" t="n">
        <v>73048</v>
      </c>
      <c r="D758" s="128" t="inlineStr">
        <is>
          <t>សរុបផលពីសេវាផ្សេងៗ</t>
        </is>
      </c>
      <c r="E758" s="89" t="n"/>
      <c r="F758" s="118" t="n"/>
      <c r="G758" s="119">
        <f>G759+G760+G766+G767</f>
        <v/>
      </c>
      <c r="H758" s="119">
        <f>H759+H760+H766+H767</f>
        <v/>
      </c>
      <c r="I758" s="119">
        <f>I759+I760+I766+I767</f>
        <v/>
      </c>
      <c r="J758" s="120">
        <f>J759+J760+J766+J767</f>
        <v/>
      </c>
      <c r="K758" s="118">
        <f>K759+K760+K766+K767</f>
        <v/>
      </c>
      <c r="L758" s="120">
        <f>L759+L760+L766+L767</f>
        <v/>
      </c>
      <c r="M758" s="118">
        <f>M759+M760+M766+M767</f>
        <v/>
      </c>
      <c r="N758" s="120">
        <f>N759+N760+N766+N767</f>
        <v/>
      </c>
      <c r="O758" s="118">
        <f>O759+O760+O766+O767</f>
        <v/>
      </c>
      <c r="P758" s="120">
        <f>P759+P760+P766+P767</f>
        <v/>
      </c>
      <c r="Q758" s="121">
        <f>Q759+Q760+Q766+Q767</f>
        <v/>
      </c>
      <c r="R758" s="118">
        <f>R759+R760+R766+R767</f>
        <v/>
      </c>
      <c r="S758" s="120">
        <f>S759+S760+S766+S767</f>
        <v/>
      </c>
      <c r="T758" s="118">
        <f>T759+T760+T766+T767</f>
        <v/>
      </c>
      <c r="U758" s="120">
        <f>U759+U760+U766+U767</f>
        <v/>
      </c>
      <c r="V758" s="122">
        <f>V759+V760+V766+V767</f>
        <v/>
      </c>
      <c r="W758" s="120">
        <f>IF(L758-N758-U758-V758=0,"","Error")</f>
        <v/>
      </c>
    </row>
    <row r="759" ht="14" customHeight="1" thickBot="1">
      <c r="A759" s="23" t="n"/>
      <c r="B759" s="18" t="n"/>
      <c r="C759" s="129" t="n"/>
      <c r="D759" s="32" t="inlineStr">
        <is>
          <t>កម្រៃផ្តល់សេវាតាមវិធានបញ្ជាក់ជាមុន</t>
        </is>
      </c>
      <c r="E759" s="70" t="inlineStr">
        <is>
          <t>ARF</t>
        </is>
      </c>
      <c r="F759" s="243" t="n"/>
      <c r="G759" s="244" t="n"/>
      <c r="H759" s="244" t="n"/>
      <c r="I759" s="244" t="n"/>
      <c r="J759" s="245" t="n"/>
      <c r="K759" s="243" t="n">
        <v>0</v>
      </c>
      <c r="L759" s="245">
        <f>K759+L672</f>
        <v/>
      </c>
      <c r="M759" s="243" t="n">
        <v>0</v>
      </c>
      <c r="N759" s="245">
        <f>M759+N672</f>
        <v/>
      </c>
      <c r="O759" s="243" t="n"/>
      <c r="P759" s="245">
        <f>O759+P672</f>
        <v/>
      </c>
      <c r="Q759" s="246">
        <f>N759+P759</f>
        <v/>
      </c>
      <c r="R759" s="243" t="n"/>
      <c r="S759" s="245">
        <f>R759+S672</f>
        <v/>
      </c>
      <c r="T759" s="243" t="n"/>
      <c r="U759" s="245">
        <f>T759+U672</f>
        <v/>
      </c>
      <c r="V759" s="247">
        <f>L759-N759-U759</f>
        <v/>
      </c>
      <c r="W759" s="245">
        <f>IF(L759-N759-U759-V759=0,"","Error")</f>
        <v/>
      </c>
    </row>
    <row r="760" ht="14" customHeight="1" thickBot="1">
      <c r="A760" s="23" t="n"/>
      <c r="B760" s="18" t="n"/>
      <c r="C760" s="129" t="n"/>
      <c r="D760" s="31" t="inlineStr">
        <is>
          <t>សរុបកម្រៃការងារក្រៅការិយាល័យគយ</t>
        </is>
      </c>
      <c r="E760" s="66" t="inlineStr">
        <is>
          <t>OOD</t>
        </is>
      </c>
      <c r="F760" s="248" t="n"/>
      <c r="G760" s="249">
        <f>SUM(G761:G765)</f>
        <v/>
      </c>
      <c r="H760" s="249">
        <f>SUM(H761:H765)</f>
        <v/>
      </c>
      <c r="I760" s="249">
        <f>SUM(I761:I765)</f>
        <v/>
      </c>
      <c r="J760" s="204">
        <f>SUM(J761:J765)</f>
        <v/>
      </c>
      <c r="K760" s="248" t="n">
        <v>0</v>
      </c>
      <c r="L760" s="204">
        <f>SUM(L761:L765)</f>
        <v/>
      </c>
      <c r="M760" s="248" t="n">
        <v>0</v>
      </c>
      <c r="N760" s="204">
        <f>SUM(N761:N765)</f>
        <v/>
      </c>
      <c r="O760" s="248">
        <f>SUM(O761:O765)</f>
        <v/>
      </c>
      <c r="P760" s="204">
        <f>SUM(P761:P765)</f>
        <v/>
      </c>
      <c r="Q760" s="206">
        <f>SUM(Q761:Q765)</f>
        <v/>
      </c>
      <c r="R760" s="248">
        <f>SUM(R761:R765)</f>
        <v/>
      </c>
      <c r="S760" s="204">
        <f>SUM(S761:S765)</f>
        <v/>
      </c>
      <c r="T760" s="248">
        <f>SUM(T761:T765)</f>
        <v/>
      </c>
      <c r="U760" s="204">
        <f>SUM(U761:U765)</f>
        <v/>
      </c>
      <c r="V760" s="250">
        <f>L760-N760-U760</f>
        <v/>
      </c>
      <c r="W760" s="204">
        <f>IF(L760-N760-U760-V760=0,"","Error")</f>
        <v/>
      </c>
    </row>
    <row r="761" ht="13" customHeight="1">
      <c r="A761" s="23" t="n"/>
      <c r="B761" s="18" t="n"/>
      <c r="C761" s="129" t="n"/>
      <c r="D76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761" s="59" t="inlineStr">
        <is>
          <t>CII</t>
        </is>
      </c>
      <c r="F761" s="192" t="n"/>
      <c r="G761" s="193" t="n"/>
      <c r="H761" s="193" t="n"/>
      <c r="I761" s="193" t="n"/>
      <c r="J761" s="194" t="n"/>
      <c r="K761" s="192" t="n">
        <v>0</v>
      </c>
      <c r="L761" s="194">
        <f>K761+L674</f>
        <v/>
      </c>
      <c r="M761" s="192" t="n">
        <v>0</v>
      </c>
      <c r="N761" s="194">
        <f>M761+N674</f>
        <v/>
      </c>
      <c r="O761" s="192" t="n"/>
      <c r="P761" s="194">
        <f>O761+P674</f>
        <v/>
      </c>
      <c r="Q761" s="195">
        <f>N761+P761</f>
        <v/>
      </c>
      <c r="R761" s="192" t="n"/>
      <c r="S761" s="194">
        <f>R761+S674</f>
        <v/>
      </c>
      <c r="T761" s="192" t="n"/>
      <c r="U761" s="194">
        <f>T761+U674</f>
        <v/>
      </c>
      <c r="V761" s="196">
        <f>L761-N761-U761</f>
        <v/>
      </c>
      <c r="W761" s="194">
        <f>IF(L761-N761-U761-V761=0,"","Error")</f>
        <v/>
      </c>
    </row>
    <row r="762" ht="13" customHeight="1">
      <c r="A762" s="23" t="n"/>
      <c r="B762" s="18" t="n"/>
      <c r="C762" s="129" t="n"/>
      <c r="D76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762" s="60" t="inlineStr">
        <is>
          <t>CIO</t>
        </is>
      </c>
      <c r="F762" s="150" t="n"/>
      <c r="G762" s="151" t="n"/>
      <c r="H762" s="151" t="n"/>
      <c r="I762" s="151" t="n"/>
      <c r="J762" s="152" t="n"/>
      <c r="K762" s="150" t="n">
        <v>0</v>
      </c>
      <c r="L762" s="152">
        <f>K762+L675</f>
        <v/>
      </c>
      <c r="M762" s="150" t="n">
        <v>0</v>
      </c>
      <c r="N762" s="152">
        <f>M762+N675</f>
        <v/>
      </c>
      <c r="O762" s="150" t="n"/>
      <c r="P762" s="152">
        <f>O762+P675</f>
        <v/>
      </c>
      <c r="Q762" s="153">
        <f>N762+P762</f>
        <v/>
      </c>
      <c r="R762" s="150" t="n"/>
      <c r="S762" s="152">
        <f>R762+S675</f>
        <v/>
      </c>
      <c r="T762" s="150" t="n"/>
      <c r="U762" s="152">
        <f>T762+U675</f>
        <v/>
      </c>
      <c r="V762" s="154">
        <f>L762-N762-U762</f>
        <v/>
      </c>
      <c r="W762" s="152">
        <f>IF(L762-N762-U762-V762=0,"","Error")</f>
        <v/>
      </c>
    </row>
    <row r="763" ht="13" customHeight="1">
      <c r="A763" s="23" t="n"/>
      <c r="B763" s="18" t="n"/>
      <c r="C763" s="129" t="n"/>
      <c r="D76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763" s="60" t="inlineStr">
        <is>
          <t>NII</t>
        </is>
      </c>
      <c r="F763" s="150" t="n"/>
      <c r="G763" s="151" t="n"/>
      <c r="H763" s="151" t="n"/>
      <c r="I763" s="151" t="n"/>
      <c r="J763" s="152" t="n"/>
      <c r="K763" s="150" t="n">
        <v>0</v>
      </c>
      <c r="L763" s="152">
        <f>K763+L676</f>
        <v/>
      </c>
      <c r="M763" s="150" t="n">
        <v>0</v>
      </c>
      <c r="N763" s="152">
        <f>M763+N676</f>
        <v/>
      </c>
      <c r="O763" s="150" t="n"/>
      <c r="P763" s="152">
        <f>O763+P676</f>
        <v/>
      </c>
      <c r="Q763" s="153">
        <f>N763+P763</f>
        <v/>
      </c>
      <c r="R763" s="150" t="n"/>
      <c r="S763" s="152">
        <f>R763+S676</f>
        <v/>
      </c>
      <c r="T763" s="150" t="n"/>
      <c r="U763" s="152">
        <f>T763+U676</f>
        <v/>
      </c>
      <c r="V763" s="154">
        <f>L763-N763-U763</f>
        <v/>
      </c>
      <c r="W763" s="152">
        <f>IF(L763-N763-U763-V763=0,"","Error")</f>
        <v/>
      </c>
    </row>
    <row r="764" ht="13" customHeight="1">
      <c r="A764" s="23" t="n"/>
      <c r="B764" s="18" t="n"/>
      <c r="C764" s="129" t="n"/>
      <c r="D76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764" s="60" t="inlineStr">
        <is>
          <t>NIO</t>
        </is>
      </c>
      <c r="F764" s="150" t="n"/>
      <c r="G764" s="151" t="n"/>
      <c r="H764" s="151" t="n"/>
      <c r="I764" s="151" t="n"/>
      <c r="J764" s="152" t="n"/>
      <c r="K764" s="150" t="n">
        <v>0</v>
      </c>
      <c r="L764" s="152">
        <f>K764+L677</f>
        <v/>
      </c>
      <c r="M764" s="150" t="n">
        <v>0</v>
      </c>
      <c r="N764" s="152">
        <f>M764+N677</f>
        <v/>
      </c>
      <c r="O764" s="150" t="n"/>
      <c r="P764" s="152">
        <f>O764+P677</f>
        <v/>
      </c>
      <c r="Q764" s="153">
        <f>N764+P764</f>
        <v/>
      </c>
      <c r="R764" s="150" t="n"/>
      <c r="S764" s="152">
        <f>R764+S677</f>
        <v/>
      </c>
      <c r="T764" s="150" t="n"/>
      <c r="U764" s="152">
        <f>T764+U677</f>
        <v/>
      </c>
      <c r="V764" s="154">
        <f>L764-N764-U764</f>
        <v/>
      </c>
      <c r="W764" s="152">
        <f>IF(L764-N764-U764-V764=0,"","Error")</f>
        <v/>
      </c>
    </row>
    <row r="765" ht="13" customHeight="1">
      <c r="A765" s="23" t="n"/>
      <c r="B765" s="18" t="n"/>
      <c r="C765" s="129" t="n"/>
      <c r="D765" s="13" t="inlineStr">
        <is>
          <t xml:space="preserve">   កម្រៃអមទំនិញ</t>
        </is>
      </c>
      <c r="E765" s="71" t="inlineStr">
        <is>
          <t>CEF</t>
        </is>
      </c>
      <c r="F765" s="251" t="n"/>
      <c r="G765" s="252" t="n"/>
      <c r="H765" s="252" t="n"/>
      <c r="I765" s="252" t="n"/>
      <c r="J765" s="253" t="n"/>
      <c r="K765" s="251" t="n">
        <v>0</v>
      </c>
      <c r="L765" s="253">
        <f>K765+L678</f>
        <v/>
      </c>
      <c r="M765" s="251" t="n">
        <v>0</v>
      </c>
      <c r="N765" s="253">
        <f>M765+N678</f>
        <v/>
      </c>
      <c r="O765" s="251" t="n"/>
      <c r="P765" s="253">
        <f>O765+P678</f>
        <v/>
      </c>
      <c r="Q765" s="254">
        <f>N765+P765</f>
        <v/>
      </c>
      <c r="R765" s="251" t="n"/>
      <c r="S765" s="253">
        <f>R765+S678</f>
        <v/>
      </c>
      <c r="T765" s="251" t="n"/>
      <c r="U765" s="253">
        <f>T765+U678</f>
        <v/>
      </c>
      <c r="V765" s="255">
        <f>L765-N765-U765</f>
        <v/>
      </c>
      <c r="W765" s="253">
        <f>IF(L765-N765-U765-V765=0,"","Error")</f>
        <v/>
      </c>
    </row>
    <row r="766" ht="27" customHeight="1" thickBot="1">
      <c r="A766" s="23" t="n"/>
      <c r="B766" s="18" t="n"/>
      <c r="C766" s="129" t="n"/>
      <c r="D76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766" s="70" t="inlineStr">
        <is>
          <t>OTF</t>
        </is>
      </c>
      <c r="F766" s="243" t="n"/>
      <c r="G766" s="244" t="n"/>
      <c r="H766" s="244" t="n"/>
      <c r="I766" s="244" t="n"/>
      <c r="J766" s="245" t="n"/>
      <c r="K766" s="243" t="n">
        <v>0</v>
      </c>
      <c r="L766" s="245">
        <f>K766+L679</f>
        <v/>
      </c>
      <c r="M766" s="243" t="n">
        <v>0</v>
      </c>
      <c r="N766" s="245">
        <f>M766+N679</f>
        <v/>
      </c>
      <c r="O766" s="243" t="n"/>
      <c r="P766" s="245">
        <f>O766+P679</f>
        <v/>
      </c>
      <c r="Q766" s="246">
        <f>N766+P766</f>
        <v/>
      </c>
      <c r="R766" s="243" t="n"/>
      <c r="S766" s="245">
        <f>R766+S679</f>
        <v/>
      </c>
      <c r="T766" s="243" t="n"/>
      <c r="U766" s="245">
        <f>T766+U679</f>
        <v/>
      </c>
      <c r="V766" s="247">
        <f>L766-N766-U766</f>
        <v/>
      </c>
      <c r="W766" s="245">
        <f>IF(L766-N766-U766-V766=0,"","Error")</f>
        <v/>
      </c>
    </row>
    <row r="767" ht="14" customHeight="1" thickBot="1">
      <c r="A767" s="23" t="n"/>
      <c r="B767" s="18" t="n"/>
      <c r="C767" s="129" t="n"/>
      <c r="D767" s="31" t="inlineStr">
        <is>
          <t>សរុបការគ្រប់គ្រងការឆ្លងកាត់អន្តរជាតិ</t>
        </is>
      </c>
      <c r="E767" s="73" t="inlineStr">
        <is>
          <t>TRF</t>
        </is>
      </c>
      <c r="F767" s="248" t="n"/>
      <c r="G767" s="249">
        <f>SUM(G768:G774)</f>
        <v/>
      </c>
      <c r="H767" s="249">
        <f>SUM(H768:H774)</f>
        <v/>
      </c>
      <c r="I767" s="249">
        <f>SUM(I768:I774)</f>
        <v/>
      </c>
      <c r="J767" s="204">
        <f>SUM(J768:J774)</f>
        <v/>
      </c>
      <c r="K767" s="248" t="n">
        <v>0</v>
      </c>
      <c r="L767" s="204">
        <f>SUM(L768:L774)</f>
        <v/>
      </c>
      <c r="M767" s="248" t="n">
        <v>0</v>
      </c>
      <c r="N767" s="204">
        <f>SUM(N768:N774)</f>
        <v/>
      </c>
      <c r="O767" s="248">
        <f>SUM(O768:O774)</f>
        <v/>
      </c>
      <c r="P767" s="204">
        <f>SUM(P768:P774)</f>
        <v/>
      </c>
      <c r="Q767" s="206">
        <f>SUM(Q768:Q774)</f>
        <v/>
      </c>
      <c r="R767" s="248">
        <f>SUM(R768:R774)</f>
        <v/>
      </c>
      <c r="S767" s="204">
        <f>SUM(S768:S774)</f>
        <v/>
      </c>
      <c r="T767" s="248">
        <f>SUM(T768:T774)</f>
        <v/>
      </c>
      <c r="U767" s="204">
        <f>SUM(U768:U774)</f>
        <v/>
      </c>
      <c r="V767" s="250">
        <f>L767-N767-U767</f>
        <v/>
      </c>
      <c r="W767" s="204">
        <f>IF(L767-N767-U767-V767=0,"","Error")</f>
        <v/>
      </c>
    </row>
    <row r="768" ht="26" customHeight="1">
      <c r="A768" s="23" t="n"/>
      <c r="B768" s="18" t="n"/>
      <c r="C768" s="129" t="n"/>
      <c r="D76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768" s="74" t="inlineStr">
        <is>
          <t>TFT</t>
        </is>
      </c>
      <c r="F768" s="192" t="n"/>
      <c r="G768" s="193" t="n"/>
      <c r="H768" s="193" t="n"/>
      <c r="I768" s="193" t="n"/>
      <c r="J768" s="194" t="n"/>
      <c r="K768" s="192" t="n">
        <v>0</v>
      </c>
      <c r="L768" s="194">
        <f>K768+L681</f>
        <v/>
      </c>
      <c r="M768" s="192" t="n">
        <v>0</v>
      </c>
      <c r="N768" s="194">
        <f>M768+N681</f>
        <v/>
      </c>
      <c r="O768" s="192" t="n"/>
      <c r="P768" s="194">
        <f>O768+P681</f>
        <v/>
      </c>
      <c r="Q768" s="195">
        <f>N768+P768</f>
        <v/>
      </c>
      <c r="R768" s="192" t="n"/>
      <c r="S768" s="194">
        <f>R768+S681</f>
        <v/>
      </c>
      <c r="T768" s="192" t="n"/>
      <c r="U768" s="194">
        <f>T768+U681</f>
        <v/>
      </c>
      <c r="V768" s="196">
        <f>L768-N768-U768</f>
        <v/>
      </c>
      <c r="W768" s="194">
        <f>IF(L768-N768-U768-V768=0,"","Error")</f>
        <v/>
      </c>
    </row>
    <row r="769" ht="13" customHeight="1">
      <c r="A769" s="23" t="n"/>
      <c r="B769" s="18" t="n"/>
      <c r="C769" s="129" t="n"/>
      <c r="D76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769" s="75" t="inlineStr">
        <is>
          <t>TFF</t>
        </is>
      </c>
      <c r="F769" s="150" t="n"/>
      <c r="G769" s="151" t="n"/>
      <c r="H769" s="151" t="n"/>
      <c r="I769" s="151" t="n"/>
      <c r="J769" s="152" t="n"/>
      <c r="K769" s="150" t="n">
        <v>0</v>
      </c>
      <c r="L769" s="152">
        <f>K769+L682</f>
        <v/>
      </c>
      <c r="M769" s="150" t="n">
        <v>0</v>
      </c>
      <c r="N769" s="152">
        <f>M769+N682</f>
        <v/>
      </c>
      <c r="O769" s="150" t="n"/>
      <c r="P769" s="152">
        <f>O769+P682</f>
        <v/>
      </c>
      <c r="Q769" s="153">
        <f>N769+P769</f>
        <v/>
      </c>
      <c r="R769" s="150" t="n"/>
      <c r="S769" s="152">
        <f>R769+S682</f>
        <v/>
      </c>
      <c r="T769" s="150" t="n"/>
      <c r="U769" s="152">
        <f>T769+U682</f>
        <v/>
      </c>
      <c r="V769" s="154">
        <f>L769-N769-U769</f>
        <v/>
      </c>
      <c r="W769" s="152">
        <f>IF(L769-N769-U769-V769=0,"","Error")</f>
        <v/>
      </c>
    </row>
    <row r="770" ht="13" customHeight="1">
      <c r="A770" s="23" t="n"/>
      <c r="B770" s="18" t="n"/>
      <c r="C770" s="129" t="n"/>
      <c r="D770" s="12" t="inlineStr">
        <is>
          <t xml:space="preserve">   កម្រៃគ្រប់គ្រងការឆ្លងកាត់ទំនិញមិនផ្ទុកក្នុងកុងតឺន័រ</t>
        </is>
      </c>
      <c r="E770" s="75" t="inlineStr">
        <is>
          <t>TFN</t>
        </is>
      </c>
      <c r="F770" s="150" t="n"/>
      <c r="G770" s="151" t="n"/>
      <c r="H770" s="151" t="n"/>
      <c r="I770" s="151" t="n"/>
      <c r="J770" s="152" t="n"/>
      <c r="K770" s="150" t="n">
        <v>0</v>
      </c>
      <c r="L770" s="152">
        <f>K770+L683</f>
        <v/>
      </c>
      <c r="M770" s="150" t="n">
        <v>0</v>
      </c>
      <c r="N770" s="152">
        <f>M770+N683</f>
        <v/>
      </c>
      <c r="O770" s="150" t="n"/>
      <c r="P770" s="152">
        <f>O770+P683</f>
        <v/>
      </c>
      <c r="Q770" s="153">
        <f>N770+P770</f>
        <v/>
      </c>
      <c r="R770" s="150" t="n"/>
      <c r="S770" s="152">
        <f>R770+S683</f>
        <v/>
      </c>
      <c r="T770" s="150" t="n"/>
      <c r="U770" s="152">
        <f>T770+U683</f>
        <v/>
      </c>
      <c r="V770" s="154">
        <f>L770-N770-U770</f>
        <v/>
      </c>
      <c r="W770" s="152">
        <f>IF(L770-N770-U770-V770=0,"","Error")</f>
        <v/>
      </c>
    </row>
    <row r="771" ht="13" customHeight="1">
      <c r="A771" s="23" t="n"/>
      <c r="B771" s="18" t="n"/>
      <c r="C771" s="129" t="n"/>
      <c r="D771" s="12" t="inlineStr">
        <is>
          <t xml:space="preserve">   កម្រៃគ្រប់គ្រងការឆ្លងកាត់គោ ក្របី និងសេះរស់</t>
        </is>
      </c>
      <c r="E771" s="75" t="inlineStr">
        <is>
          <t>TFB</t>
        </is>
      </c>
      <c r="F771" s="150" t="n"/>
      <c r="G771" s="151" t="n"/>
      <c r="H771" s="151" t="n"/>
      <c r="I771" s="151" t="n"/>
      <c r="J771" s="152" t="n"/>
      <c r="K771" s="150" t="n">
        <v>0</v>
      </c>
      <c r="L771" s="152">
        <f>K771+L684</f>
        <v/>
      </c>
      <c r="M771" s="150" t="n">
        <v>0</v>
      </c>
      <c r="N771" s="152">
        <f>M771+N684</f>
        <v/>
      </c>
      <c r="O771" s="150" t="n"/>
      <c r="P771" s="152">
        <f>O771+P684</f>
        <v/>
      </c>
      <c r="Q771" s="153">
        <f>N771+P771</f>
        <v/>
      </c>
      <c r="R771" s="150" t="n"/>
      <c r="S771" s="152">
        <f>R771+S684</f>
        <v/>
      </c>
      <c r="T771" s="150" t="n"/>
      <c r="U771" s="152">
        <f>T771+U684</f>
        <v/>
      </c>
      <c r="V771" s="154">
        <f>L771-N771-U771</f>
        <v/>
      </c>
      <c r="W771" s="152">
        <f>IF(L771-N771-U771-V771=0,"","Error")</f>
        <v/>
      </c>
    </row>
    <row r="772" ht="13" customHeight="1">
      <c r="A772" s="23" t="n"/>
      <c r="B772" s="18" t="n"/>
      <c r="C772" s="129" t="n"/>
      <c r="D772" s="12" t="inlineStr">
        <is>
          <t xml:space="preserve">   កម្រៃគ្រប់គ្រងការឆ្លងកាត់ជ្រូក ចៀម និងពពែរស់</t>
        </is>
      </c>
      <c r="E772" s="75" t="inlineStr">
        <is>
          <t>TFS</t>
        </is>
      </c>
      <c r="F772" s="150" t="n"/>
      <c r="G772" s="151" t="n"/>
      <c r="H772" s="151" t="n"/>
      <c r="I772" s="151" t="n"/>
      <c r="J772" s="152" t="n"/>
      <c r="K772" s="150" t="n">
        <v>0</v>
      </c>
      <c r="L772" s="152">
        <f>K772+L685</f>
        <v/>
      </c>
      <c r="M772" s="150" t="n">
        <v>0</v>
      </c>
      <c r="N772" s="152">
        <f>M772+N685</f>
        <v/>
      </c>
      <c r="O772" s="150" t="n"/>
      <c r="P772" s="152">
        <f>O772+P685</f>
        <v/>
      </c>
      <c r="Q772" s="153">
        <f>N772+P772</f>
        <v/>
      </c>
      <c r="R772" s="150" t="n"/>
      <c r="S772" s="152">
        <f>R772+S685</f>
        <v/>
      </c>
      <c r="T772" s="150" t="n"/>
      <c r="U772" s="152">
        <f>T772+U685</f>
        <v/>
      </c>
      <c r="V772" s="154">
        <f>L772-N772-U772</f>
        <v/>
      </c>
      <c r="W772" s="152">
        <f>IF(L772-N772-U772-V772=0,"","Error")</f>
        <v/>
      </c>
    </row>
    <row r="773" ht="13" customHeight="1">
      <c r="A773" s="23" t="n"/>
      <c r="B773" s="18" t="n"/>
      <c r="C773" s="129" t="n"/>
      <c r="D773" s="12" t="inlineStr">
        <is>
          <t xml:space="preserve">   កម្រៃគ្រប់គ្រងការឆ្លងកាត់សត្វស្លាប (មាន់ ទា ...)</t>
        </is>
      </c>
      <c r="E773" s="75" t="inlineStr">
        <is>
          <t>TFP</t>
        </is>
      </c>
      <c r="F773" s="150" t="n"/>
      <c r="G773" s="151" t="n"/>
      <c r="H773" s="151" t="n"/>
      <c r="I773" s="151" t="n"/>
      <c r="J773" s="152" t="n"/>
      <c r="K773" s="150" t="n">
        <v>0</v>
      </c>
      <c r="L773" s="152">
        <f>K773+L686</f>
        <v/>
      </c>
      <c r="M773" s="150" t="n">
        <v>0</v>
      </c>
      <c r="N773" s="152">
        <f>M773+N686</f>
        <v/>
      </c>
      <c r="O773" s="150" t="n"/>
      <c r="P773" s="152">
        <f>O773+P686</f>
        <v/>
      </c>
      <c r="Q773" s="153">
        <f>N773+P773</f>
        <v/>
      </c>
      <c r="R773" s="150" t="n"/>
      <c r="S773" s="152">
        <f>R773+S686</f>
        <v/>
      </c>
      <c r="T773" s="150" t="n"/>
      <c r="U773" s="152">
        <f>T773+U686</f>
        <v/>
      </c>
      <c r="V773" s="154">
        <f>L773-N773-U773</f>
        <v/>
      </c>
      <c r="W773" s="152">
        <f>IF(L773-N773-U773-V773=0,"","Error")</f>
        <v/>
      </c>
    </row>
    <row r="774" ht="14" customHeight="1" thickBot="1">
      <c r="A774" s="23" t="n"/>
      <c r="B774" s="24" t="n"/>
      <c r="C774" s="140" t="n"/>
      <c r="D774" s="30" t="inlineStr">
        <is>
          <t xml:space="preserve">   កម្រៃគ្រប់គ្រងការឆ្លងកាត់ផលិតផលជលផល</t>
        </is>
      </c>
      <c r="E774" s="76" t="inlineStr">
        <is>
          <t>TFA</t>
        </is>
      </c>
      <c r="F774" s="238" t="n"/>
      <c r="G774" s="239" t="n"/>
      <c r="H774" s="239" t="n"/>
      <c r="I774" s="239" t="n"/>
      <c r="J774" s="240" t="n"/>
      <c r="K774" s="238" t="n">
        <v>0</v>
      </c>
      <c r="L774" s="240">
        <f>K774+L687</f>
        <v/>
      </c>
      <c r="M774" s="238" t="n">
        <v>0</v>
      </c>
      <c r="N774" s="240">
        <f>M774+N687</f>
        <v/>
      </c>
      <c r="O774" s="238" t="n"/>
      <c r="P774" s="240">
        <f>O774+P687</f>
        <v/>
      </c>
      <c r="Q774" s="241">
        <f>N774+P774</f>
        <v/>
      </c>
      <c r="R774" s="238" t="n"/>
      <c r="S774" s="240">
        <f>R774+S687</f>
        <v/>
      </c>
      <c r="T774" s="238" t="n"/>
      <c r="U774" s="240">
        <f>T774+U687</f>
        <v/>
      </c>
      <c r="V774" s="242">
        <f>L774-N774-U774</f>
        <v/>
      </c>
      <c r="W774" s="240">
        <f>IF(L774-N774-U774-V774=0,"","Error")</f>
        <v/>
      </c>
    </row>
    <row r="775" ht="14" customHeight="1" thickBot="1">
      <c r="A775" s="23" t="n"/>
      <c r="B775" s="136" t="n">
        <v>7306</v>
      </c>
      <c r="C775" s="139" t="n">
        <v>73066</v>
      </c>
      <c r="D775" s="138" t="inlineStr">
        <is>
          <t>សរុបចំណូលពីអាជ្ញាប័ណ្ណក្នុងស្រុក</t>
        </is>
      </c>
      <c r="E775" s="90" t="n"/>
      <c r="F775" s="118" t="n"/>
      <c r="G775" s="119">
        <f>SUM(G776:G780)</f>
        <v/>
      </c>
      <c r="H775" s="119">
        <f>SUM(H776:H780)</f>
        <v/>
      </c>
      <c r="I775" s="119">
        <f>SUM(I776:I780)</f>
        <v/>
      </c>
      <c r="J775" s="120">
        <f>SUM(J776:J780)</f>
        <v/>
      </c>
      <c r="K775" s="118">
        <f>SUM(K776:K780)</f>
        <v/>
      </c>
      <c r="L775" s="120">
        <f>SUM(L776:L780)</f>
        <v/>
      </c>
      <c r="M775" s="118">
        <f>SUM(M776:M780)</f>
        <v/>
      </c>
      <c r="N775" s="120">
        <f>SUM(N776:N780)</f>
        <v/>
      </c>
      <c r="O775" s="118">
        <f>SUM(O776:O780)</f>
        <v/>
      </c>
      <c r="P775" s="120">
        <f>SUM(P776:P780)</f>
        <v/>
      </c>
      <c r="Q775" s="121">
        <f>SUM(Q776:Q780)</f>
        <v/>
      </c>
      <c r="R775" s="118">
        <f>SUM(R776:R780)</f>
        <v/>
      </c>
      <c r="S775" s="120">
        <f>SUM(S776:S780)</f>
        <v/>
      </c>
      <c r="T775" s="118">
        <f>SUM(T776:T780)</f>
        <v/>
      </c>
      <c r="U775" s="120">
        <f>SUM(U776:U780)</f>
        <v/>
      </c>
      <c r="V775" s="122">
        <f>SUM(V776:V780)</f>
        <v/>
      </c>
      <c r="W775" s="120">
        <f>IF(L775-N775-U775-V775=0,"","Error")</f>
        <v/>
      </c>
    </row>
    <row r="776" ht="13" customHeight="1">
      <c r="A776" s="23" t="n"/>
      <c r="B776" s="18" t="n"/>
      <c r="C776" s="127" t="n"/>
      <c r="D776" s="137" t="inlineStr">
        <is>
          <t xml:space="preserve">   កម្រៃអាជ្ញាប័ណ្ណសន្និធិគយបណ្តោះអាសន្ន (មាតិកាចាស់)</t>
        </is>
      </c>
      <c r="E776" s="86" t="inlineStr">
        <is>
          <t>TSL</t>
        </is>
      </c>
      <c r="F776" s="192" t="n"/>
      <c r="G776" s="193" t="n"/>
      <c r="H776" s="193" t="n"/>
      <c r="I776" s="193" t="n"/>
      <c r="J776" s="194" t="n"/>
      <c r="K776" s="192" t="n">
        <v>0</v>
      </c>
      <c r="L776" s="194">
        <f>K776+L689</f>
        <v/>
      </c>
      <c r="M776" s="192" t="n">
        <v>0</v>
      </c>
      <c r="N776" s="194">
        <f>M776+N689</f>
        <v/>
      </c>
      <c r="O776" s="192" t="n"/>
      <c r="P776" s="194">
        <f>O776+P689</f>
        <v/>
      </c>
      <c r="Q776" s="195">
        <f>N776+P776</f>
        <v/>
      </c>
      <c r="R776" s="192" t="n"/>
      <c r="S776" s="194">
        <f>R776+S689</f>
        <v/>
      </c>
      <c r="T776" s="192" t="n"/>
      <c r="U776" s="194">
        <f>T776+U689</f>
        <v/>
      </c>
      <c r="V776" s="196">
        <f>L776-N776-U776</f>
        <v/>
      </c>
      <c r="W776" s="194">
        <f>IF(L776-N776-U776-V776=0,"","Error")</f>
        <v/>
      </c>
    </row>
    <row r="777" ht="26" customHeight="1">
      <c r="A777" s="23" t="n"/>
      <c r="B777" s="18" t="n"/>
      <c r="C777" s="127" t="n"/>
      <c r="D77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777" s="60" t="inlineStr">
        <is>
          <t>BTL</t>
        </is>
      </c>
      <c r="F777" s="150" t="n"/>
      <c r="G777" s="151" t="n"/>
      <c r="H777" s="151" t="n"/>
      <c r="I777" s="151" t="n"/>
      <c r="J777" s="152" t="n"/>
      <c r="K777" s="150" t="n">
        <v>0</v>
      </c>
      <c r="L777" s="152">
        <f>K777+L690</f>
        <v/>
      </c>
      <c r="M777" s="150" t="n">
        <v>0</v>
      </c>
      <c r="N777" s="152">
        <f>M777+N690</f>
        <v/>
      </c>
      <c r="O777" s="150" t="n"/>
      <c r="P777" s="152">
        <f>O777+P690</f>
        <v/>
      </c>
      <c r="Q777" s="153">
        <f>N777+P777</f>
        <v/>
      </c>
      <c r="R777" s="150" t="n"/>
      <c r="S777" s="152">
        <f>R777+S690</f>
        <v/>
      </c>
      <c r="T777" s="150" t="n"/>
      <c r="U777" s="152">
        <f>T777+U690</f>
        <v/>
      </c>
      <c r="V777" s="154">
        <f>L777-N777-U777</f>
        <v/>
      </c>
      <c r="W777" s="152">
        <f>IF(L777-N777-U777-V777=0,"","Error")</f>
        <v/>
      </c>
    </row>
    <row r="778" ht="13" customHeight="1">
      <c r="A778" s="23" t="n"/>
      <c r="B778" s="18" t="n"/>
      <c r="C778" s="127" t="n"/>
      <c r="D778" s="7" t="inlineStr">
        <is>
          <t xml:space="preserve">   កម្រៃការគ្រប់គ្រងប្រតិបត្តិការសន្និធិគយបណ្តោះអាសន្ន</t>
        </is>
      </c>
      <c r="E778" s="61" t="inlineStr">
        <is>
          <t>TSM</t>
        </is>
      </c>
      <c r="F778" s="197" t="n"/>
      <c r="G778" s="198" t="n"/>
      <c r="H778" s="198" t="n"/>
      <c r="I778" s="198" t="n"/>
      <c r="J778" s="199" t="n"/>
      <c r="K778" s="197" t="n">
        <v>0</v>
      </c>
      <c r="L778" s="199">
        <f>K778+L691</f>
        <v/>
      </c>
      <c r="M778" s="197" t="n">
        <v>0</v>
      </c>
      <c r="N778" s="199">
        <f>M778+N691</f>
        <v/>
      </c>
      <c r="O778" s="197" t="n"/>
      <c r="P778" s="199">
        <f>O778+P691</f>
        <v/>
      </c>
      <c r="Q778" s="200">
        <f>N778+P778</f>
        <v/>
      </c>
      <c r="R778" s="197" t="n"/>
      <c r="S778" s="199">
        <f>R778+S691</f>
        <v/>
      </c>
      <c r="T778" s="197" t="n"/>
      <c r="U778" s="199">
        <f>T778+U691</f>
        <v/>
      </c>
      <c r="V778" s="201">
        <f>L778-N778-U778</f>
        <v/>
      </c>
      <c r="W778" s="199">
        <f>IF(L778-N778-U778-V778=0,"","Error")</f>
        <v/>
      </c>
    </row>
    <row r="779" ht="13" customHeight="1">
      <c r="A779" s="23" t="n"/>
      <c r="B779" s="18" t="n"/>
      <c r="C779" s="127" t="n"/>
      <c r="D779" s="7" t="inlineStr">
        <is>
          <t xml:space="preserve">   កម្រៃការគ្រប់គ្រងប្រតិបត្តិការភណ្ឌាគារគយមានដែនកំណត់ </t>
        </is>
      </c>
      <c r="E779" s="61" t="inlineStr">
        <is>
          <t>BWM</t>
        </is>
      </c>
      <c r="F779" s="197" t="n"/>
      <c r="G779" s="198" t="n"/>
      <c r="H779" s="198" t="n"/>
      <c r="I779" s="198" t="n"/>
      <c r="J779" s="199" t="n"/>
      <c r="K779" s="197" t="n">
        <v>0</v>
      </c>
      <c r="L779" s="199">
        <f>K779+L692</f>
        <v/>
      </c>
      <c r="M779" s="197" t="n">
        <v>0</v>
      </c>
      <c r="N779" s="199">
        <f>M779+N692</f>
        <v/>
      </c>
      <c r="O779" s="197" t="n"/>
      <c r="P779" s="199">
        <f>O779+P692</f>
        <v/>
      </c>
      <c r="Q779" s="200">
        <f>N779+P779</f>
        <v/>
      </c>
      <c r="R779" s="197" t="n"/>
      <c r="S779" s="199">
        <f>R779+S692</f>
        <v/>
      </c>
      <c r="T779" s="197" t="n"/>
      <c r="U779" s="199">
        <f>T779+U692</f>
        <v/>
      </c>
      <c r="V779" s="201">
        <f>L779-N779-U779</f>
        <v/>
      </c>
      <c r="W779" s="199">
        <f>IF(L779-N779-U779-V779=0,"","Error")</f>
        <v/>
      </c>
    </row>
    <row r="780" ht="14" customHeight="1" thickBot="1">
      <c r="A780" s="23" t="n"/>
      <c r="B780" s="24" t="n"/>
      <c r="C780" s="130" t="n"/>
      <c r="D780" s="28" t="inlineStr">
        <is>
          <t xml:space="preserve">   កម្រៃអាជ្ញាប័ណ្ណជើងសាគយ</t>
        </is>
      </c>
      <c r="E780" s="69" t="inlineStr">
        <is>
          <t>CBL</t>
        </is>
      </c>
      <c r="F780" s="238" t="n"/>
      <c r="G780" s="239" t="n"/>
      <c r="H780" s="239" t="n"/>
      <c r="I780" s="239" t="n"/>
      <c r="J780" s="240" t="n"/>
      <c r="K780" s="238" t="n">
        <v>0</v>
      </c>
      <c r="L780" s="240">
        <f>K780+L693</f>
        <v/>
      </c>
      <c r="M780" s="238" t="n">
        <v>0</v>
      </c>
      <c r="N780" s="240">
        <f>M780+N693</f>
        <v/>
      </c>
      <c r="O780" s="238" t="n"/>
      <c r="P780" s="240">
        <f>O780+P693</f>
        <v/>
      </c>
      <c r="Q780" s="241">
        <f>N780+P780</f>
        <v/>
      </c>
      <c r="R780" s="238" t="n"/>
      <c r="S780" s="240">
        <f>R780+S693</f>
        <v/>
      </c>
      <c r="T780" s="238" t="n"/>
      <c r="U780" s="240">
        <f>T780+U693</f>
        <v/>
      </c>
      <c r="V780" s="242">
        <f>L780-N780-U780</f>
        <v/>
      </c>
      <c r="W780" s="240">
        <f>IF(L780-N780-U780-V780=0,"","Error")</f>
        <v/>
      </c>
    </row>
    <row r="781" ht="13" customHeight="1">
      <c r="A781" s="15" t="n"/>
      <c r="B781" s="19" t="inlineStr">
        <is>
          <t>7307</t>
        </is>
      </c>
      <c r="C781" s="20" t="n">
        <v>73071</v>
      </c>
      <c r="D781" s="16" t="inlineStr">
        <is>
          <t>ការជួលដីទំនេរ</t>
        </is>
      </c>
      <c r="E781" s="77" t="inlineStr">
        <is>
          <t>ROL</t>
        </is>
      </c>
      <c r="F781" s="97" t="n"/>
      <c r="G781" s="98" t="n"/>
      <c r="H781" s="98" t="n"/>
      <c r="I781" s="98" t="n"/>
      <c r="J781" s="99" t="n"/>
      <c r="K781" s="97" t="n">
        <v>0</v>
      </c>
      <c r="L781" s="99">
        <f>K781+L694</f>
        <v/>
      </c>
      <c r="M781" s="97" t="n">
        <v>0</v>
      </c>
      <c r="N781" s="99">
        <f>M781+N694</f>
        <v/>
      </c>
      <c r="O781" s="97" t="n"/>
      <c r="P781" s="99">
        <f>O781+P694</f>
        <v/>
      </c>
      <c r="Q781" s="100">
        <f>N781+P781</f>
        <v/>
      </c>
      <c r="R781" s="97" t="n"/>
      <c r="S781" s="99">
        <f>R781+S694</f>
        <v/>
      </c>
      <c r="T781" s="97" t="n"/>
      <c r="U781" s="99">
        <f>T781+U694</f>
        <v/>
      </c>
      <c r="V781" s="101">
        <f>L781-N781-U781</f>
        <v/>
      </c>
      <c r="W781" s="99">
        <f>IF(L781-N781-U781-V781=0,"","Error")</f>
        <v/>
      </c>
    </row>
    <row r="782" ht="13" customHeight="1">
      <c r="A782" s="15" t="n"/>
      <c r="B782" s="18" t="n"/>
      <c r="C782" s="21" t="n">
        <v>73072</v>
      </c>
      <c r="D782" s="22" t="inlineStr">
        <is>
          <t>ការជួលដីមានអគារ</t>
        </is>
      </c>
      <c r="E782" s="62" t="inlineStr">
        <is>
          <t>ROB</t>
        </is>
      </c>
      <c r="F782" s="184" t="n"/>
      <c r="G782" s="185" t="n"/>
      <c r="H782" s="185" t="n"/>
      <c r="I782" s="185" t="n"/>
      <c r="J782" s="186" t="n"/>
      <c r="K782" s="184" t="n">
        <v>0</v>
      </c>
      <c r="L782" s="124">
        <f>K782+L695</f>
        <v/>
      </c>
      <c r="M782" s="184" t="n">
        <v>0</v>
      </c>
      <c r="N782" s="124">
        <f>M782+N695</f>
        <v/>
      </c>
      <c r="O782" s="184" t="n"/>
      <c r="P782" s="186">
        <f>O782+P695</f>
        <v/>
      </c>
      <c r="Q782" s="187">
        <f>N782+P782</f>
        <v/>
      </c>
      <c r="R782" s="184" t="n"/>
      <c r="S782" s="186">
        <f>R782+S695</f>
        <v/>
      </c>
      <c r="T782" s="184" t="n"/>
      <c r="U782" s="186">
        <f>T782+U695</f>
        <v/>
      </c>
      <c r="V782" s="188">
        <f>L782-N782-U782</f>
        <v/>
      </c>
      <c r="W782" s="186">
        <f>IF(L782-N782-U782-V782=0,"","Error")</f>
        <v/>
      </c>
    </row>
    <row r="783" ht="14" customHeight="1" thickBot="1">
      <c r="A783" s="15" t="n"/>
      <c r="B783" s="18" t="n"/>
      <c r="C783" s="131" t="n">
        <v>73073</v>
      </c>
      <c r="D783" s="82" t="inlineStr">
        <is>
          <t>ការជួលអគារ ឬសំណង់ផ្សេងៗ</t>
        </is>
      </c>
      <c r="E783" s="132" t="inlineStr">
        <is>
          <t>ROO</t>
        </is>
      </c>
      <c r="F783" s="168" t="n"/>
      <c r="G783" s="169" t="n"/>
      <c r="H783" s="169" t="n"/>
      <c r="I783" s="169" t="n"/>
      <c r="J783" s="170" t="n"/>
      <c r="K783" s="168" t="n">
        <v>0</v>
      </c>
      <c r="L783" s="170">
        <f>K783+L696</f>
        <v/>
      </c>
      <c r="M783" s="168" t="n">
        <v>0</v>
      </c>
      <c r="N783" s="170">
        <f>M783+N696</f>
        <v/>
      </c>
      <c r="O783" s="168" t="n"/>
      <c r="P783" s="170">
        <f>O783+P696</f>
        <v/>
      </c>
      <c r="Q783" s="171">
        <f>N783+P783</f>
        <v/>
      </c>
      <c r="R783" s="168" t="n"/>
      <c r="S783" s="170">
        <f>R783+S696</f>
        <v/>
      </c>
      <c r="T783" s="168" t="n"/>
      <c r="U783" s="170">
        <f>T783+U696</f>
        <v/>
      </c>
      <c r="V783" s="263">
        <f>L783-N783-U783</f>
        <v/>
      </c>
      <c r="W783" s="170">
        <f>IF(L783-N783-U783-V783=0,"","Error")</f>
        <v/>
      </c>
    </row>
    <row r="784" ht="14" customHeight="1" thickBot="1">
      <c r="A784" s="23" t="n"/>
      <c r="B784" s="15" t="n"/>
      <c r="C784" s="139" t="n">
        <v>73087</v>
      </c>
      <c r="D784" s="135" t="inlineStr">
        <is>
          <t>សរុបផលពីការត្រួតពិនិត្យគុណភាពផលិតផល និងការគោរពបទដ្ឋាន</t>
        </is>
      </c>
      <c r="E784" s="89" t="n"/>
      <c r="F784" s="118" t="n"/>
      <c r="G784" s="119">
        <f>G785</f>
        <v/>
      </c>
      <c r="H784" s="119">
        <f>H785</f>
        <v/>
      </c>
      <c r="I784" s="119">
        <f>I785</f>
        <v/>
      </c>
      <c r="J784" s="120">
        <f>J785</f>
        <v/>
      </c>
      <c r="K784" s="118">
        <f>K785</f>
        <v/>
      </c>
      <c r="L784" s="120">
        <f>L785</f>
        <v/>
      </c>
      <c r="M784" s="118">
        <f>M785</f>
        <v/>
      </c>
      <c r="N784" s="120">
        <f>N785</f>
        <v/>
      </c>
      <c r="O784" s="118">
        <f>O785</f>
        <v/>
      </c>
      <c r="P784" s="120">
        <f>P785</f>
        <v/>
      </c>
      <c r="Q784" s="121">
        <f>Q785</f>
        <v/>
      </c>
      <c r="R784" s="118">
        <f>R785</f>
        <v/>
      </c>
      <c r="S784" s="120">
        <f>S785</f>
        <v/>
      </c>
      <c r="T784" s="118">
        <f>T785</f>
        <v/>
      </c>
      <c r="U784" s="120">
        <f>U785</f>
        <v/>
      </c>
      <c r="V784" s="122">
        <f>V785</f>
        <v/>
      </c>
      <c r="W784" s="120">
        <f>IF(L784-N784-U784-V784=0,"","Error")</f>
        <v/>
      </c>
    </row>
    <row r="785" ht="13" customHeight="1">
      <c r="A785" s="23" t="n"/>
      <c r="B785" s="18" t="n"/>
      <c r="C785" s="129" t="n"/>
      <c r="D785" s="133" t="inlineStr">
        <is>
          <t>កម្រៃត្រួតពិនិត្យកុងតឺន័រតាមម៉ាស៊ីនស្កែន</t>
        </is>
      </c>
      <c r="E785" s="134" t="inlineStr">
        <is>
          <t>SCF</t>
        </is>
      </c>
      <c r="F785" s="256" t="n"/>
      <c r="G785" s="264">
        <f>SUM(G786:G787)</f>
        <v/>
      </c>
      <c r="H785" s="264">
        <f>SUM(H786:H787)</f>
        <v/>
      </c>
      <c r="I785" s="264">
        <f>SUM(I786:I787)</f>
        <v/>
      </c>
      <c r="J785" s="165">
        <f>SUM(J786:J787)</f>
        <v/>
      </c>
      <c r="K785" s="256" t="n">
        <v>0</v>
      </c>
      <c r="L785" s="165">
        <f>SUM(L786:L787)</f>
        <v/>
      </c>
      <c r="M785" s="256" t="n">
        <v>0</v>
      </c>
      <c r="N785" s="165">
        <f>SUM(N786:N787)</f>
        <v/>
      </c>
      <c r="O785" s="256">
        <f>SUM(O786:O787)</f>
        <v/>
      </c>
      <c r="P785" s="165">
        <f>SUM(P786:P787)</f>
        <v/>
      </c>
      <c r="Q785" s="166">
        <f>SUM(Q786:Q787)</f>
        <v/>
      </c>
      <c r="R785" s="256">
        <f>SUM(R786:R787)</f>
        <v/>
      </c>
      <c r="S785" s="165">
        <f>SUM(S786:S787)</f>
        <v/>
      </c>
      <c r="T785" s="256">
        <f>SUM(T786:T787)</f>
        <v/>
      </c>
      <c r="U785" s="165">
        <f>SUM(U786:U787)</f>
        <v/>
      </c>
      <c r="V785" s="265">
        <f>L785-N785-U785</f>
        <v/>
      </c>
      <c r="W785" s="165">
        <f>IF(L785-N785-U785-V785=0,"","Error")</f>
        <v/>
      </c>
    </row>
    <row r="786" ht="13" customHeight="1">
      <c r="A786" s="23" t="n"/>
      <c r="B786" s="18" t="n"/>
      <c r="C786" s="127" t="n"/>
      <c r="D786" s="14" t="inlineStr">
        <is>
          <t xml:space="preserve">   កម្រៃស្កែនកុងតឺន័រក្រោម ៤០ហ្វីត</t>
        </is>
      </c>
      <c r="E786" s="59" t="inlineStr">
        <is>
          <t>SFS</t>
        </is>
      </c>
      <c r="F786" s="192" t="n"/>
      <c r="G786" s="193" t="n"/>
      <c r="H786" s="193" t="n"/>
      <c r="I786" s="193" t="n"/>
      <c r="J786" s="194" t="n"/>
      <c r="K786" s="192" t="n">
        <v>0</v>
      </c>
      <c r="L786" s="194">
        <f>K786+L699</f>
        <v/>
      </c>
      <c r="M786" s="192" t="n">
        <v>0</v>
      </c>
      <c r="N786" s="194">
        <f>M786+N699</f>
        <v/>
      </c>
      <c r="O786" s="192" t="n"/>
      <c r="P786" s="194">
        <f>O786+P699</f>
        <v/>
      </c>
      <c r="Q786" s="195">
        <f>N786+P786</f>
        <v/>
      </c>
      <c r="R786" s="192" t="n"/>
      <c r="S786" s="194">
        <f>R786+S699</f>
        <v/>
      </c>
      <c r="T786" s="192" t="n"/>
      <c r="U786" s="194">
        <f>T786+U699</f>
        <v/>
      </c>
      <c r="V786" s="196">
        <f>L786-N786-U786</f>
        <v/>
      </c>
      <c r="W786" s="194">
        <f>IF(L786-N786-U786-V786=0,"","Error")</f>
        <v/>
      </c>
    </row>
    <row r="787" ht="14" customHeight="1" thickBot="1">
      <c r="A787" s="27" t="n"/>
      <c r="B787" s="24" t="n"/>
      <c r="C787" s="130" t="n"/>
      <c r="D787" s="28" t="inlineStr">
        <is>
          <t xml:space="preserve">   កម្រៃស្កែនកុងតឺន័រចាប់ពី ៤០ហ្វីត ឡើង</t>
        </is>
      </c>
      <c r="E787" s="69" t="inlineStr">
        <is>
          <t>SFL</t>
        </is>
      </c>
      <c r="F787" s="238" t="n"/>
      <c r="G787" s="239" t="n"/>
      <c r="H787" s="239" t="n"/>
      <c r="I787" s="239" t="n"/>
      <c r="J787" s="240" t="n"/>
      <c r="K787" s="238" t="n">
        <v>0</v>
      </c>
      <c r="L787" s="240">
        <f>K787+L700</f>
        <v/>
      </c>
      <c r="M787" s="238" t="n">
        <v>0</v>
      </c>
      <c r="N787" s="240">
        <f>M787+N700</f>
        <v/>
      </c>
      <c r="O787" s="238" t="n"/>
      <c r="P787" s="240">
        <f>O787+P700</f>
        <v/>
      </c>
      <c r="Q787" s="241">
        <f>N787+P787</f>
        <v/>
      </c>
      <c r="R787" s="238" t="n"/>
      <c r="S787" s="240">
        <f>R787+S700</f>
        <v/>
      </c>
      <c r="T787" s="238" t="n"/>
      <c r="U787" s="240">
        <f>T787+U700</f>
        <v/>
      </c>
      <c r="V787" s="242">
        <f>L787-N787-U787</f>
        <v/>
      </c>
      <c r="W787" s="240">
        <f>IF(L787-N787-U787-V787=0,"","Error")</f>
        <v/>
      </c>
    </row>
    <row r="788" ht="14" customHeight="1" thickBot="1">
      <c r="A788" s="78" t="inlineStr">
        <is>
          <t>76</t>
        </is>
      </c>
      <c r="B788" s="79" t="inlineStr">
        <is>
          <t>7698</t>
        </is>
      </c>
      <c r="C788" s="95" t="n">
        <v>76981</v>
      </c>
      <c r="D788" s="96" t="inlineStr">
        <is>
          <t xml:space="preserve">ផលហិរញ្ញវត្ថុផ្សេងទៀត </t>
        </is>
      </c>
      <c r="E788" s="90" t="inlineStr">
        <is>
          <t>ORB</t>
        </is>
      </c>
      <c r="F788" s="118" t="n"/>
      <c r="G788" s="257" t="n"/>
      <c r="H788" s="257" t="n"/>
      <c r="I788" s="257" t="n"/>
      <c r="J788" s="258" t="n"/>
      <c r="K788" s="118" t="n">
        <v>0</v>
      </c>
      <c r="L788" s="258">
        <f>K788+L701</f>
        <v/>
      </c>
      <c r="M788" s="118" t="n">
        <v>0</v>
      </c>
      <c r="N788" s="258">
        <f>M788+N701</f>
        <v/>
      </c>
      <c r="O788" s="118" t="n"/>
      <c r="P788" s="258">
        <f>O788+P701</f>
        <v/>
      </c>
      <c r="Q788" s="121">
        <f>N788+P788</f>
        <v/>
      </c>
      <c r="R788" s="118" t="n"/>
      <c r="S788" s="258">
        <f>R788+S701</f>
        <v/>
      </c>
      <c r="T788" s="118" t="n"/>
      <c r="U788" s="258">
        <f>T788+U701</f>
        <v/>
      </c>
      <c r="V788" s="122">
        <f>L788-N788-U788</f>
        <v/>
      </c>
      <c r="W788" s="258">
        <f>IF(L788-N788-U788-V788=0,"","Error")</f>
        <v/>
      </c>
    </row>
    <row r="789" ht="13" customHeight="1" thickBot="1">
      <c r="A789" s="348" t="n">
        <v>45331</v>
      </c>
      <c r="B789" s="346" t="n"/>
      <c r="C789" s="346" t="n"/>
      <c r="D789" s="346" t="n"/>
      <c r="E789" s="346" t="n"/>
      <c r="F789" s="349" t="n"/>
      <c r="G789" s="156">
        <f>SUM(G790:G795,G796,G808:G817,G818,G819,G825:G829,G830,G831,G845,G862,G868:G870,G871,G875)</f>
        <v/>
      </c>
      <c r="H789" s="156">
        <f>SUM(H790:H795,H796,H808:H817,H818,H819,H825:H829,H830,H831,H845,H862,H868:H870,H871,H875)</f>
        <v/>
      </c>
      <c r="I789" s="156">
        <f>SUM(I790:I795,I796,I808:I817,I818,I819,I825:I829,I830,I831,I845,I862,I868:I870,I871,I875)</f>
        <v/>
      </c>
      <c r="J789" s="157">
        <f>SUM(J790:J795,J796,J808:J817,J818,J819,J825:J829,J830,J831,J845,J862,J868:J870,J871,J875)</f>
        <v/>
      </c>
      <c r="K789" s="155">
        <f>SUM(K790:K795,K796,K808:K817,K818,K819,K825:K829,K830,K831,K845,K862,K868:K870,K871,K875)</f>
        <v/>
      </c>
      <c r="L789" s="157">
        <f>SUM(L790:L795,L796,L808:L817,L818,L819,L825:L829,L830,L831,L845,L862,L868:L870,L871,L875)</f>
        <v/>
      </c>
      <c r="M789" s="155">
        <f>SUM(M790:M795,M796,M808:M817,M818,M819,M825:M829,M830,M831,M845,M862,M868:M870,M871,M875)</f>
        <v/>
      </c>
      <c r="N789" s="157">
        <f>SUM(N790:N795,N796,N808:N817,N818,N819,N825:N829,N830,N831,N845,N862,N868:N870,N871,N875)</f>
        <v/>
      </c>
      <c r="O789" s="155">
        <f>SUM(O790:O795,O796,O808:O817,O818,O819,O825:O829,O830,O831,O845,O862,O868:O870,O871,O875)</f>
        <v/>
      </c>
      <c r="P789" s="157">
        <f>SUM(P790:P795,P796,P808:P817,P818,P819,P825:P829,P830,P831,P845,P862,P868:P870,P871,P875)</f>
        <v/>
      </c>
      <c r="Q789" s="158">
        <f>SUM(Q790:Q795,Q796,Q808:Q817,Q818,Q819,Q825:Q829,Q830,Q831,Q845,Q862,Q868:Q870,Q871,Q875)</f>
        <v/>
      </c>
      <c r="R789" s="155">
        <f>SUM(R790:R795,R796,R808:R817,R818,R819,R825:R829,R830,R831,R845,R862,R868:R870,R871,R875)</f>
        <v/>
      </c>
      <c r="S789" s="157">
        <f>SUM(S790:S795,S796,S808:S817,S818,S819,S825:S829,S830,S831,S845,S862,S868:S870,S871,S875)</f>
        <v/>
      </c>
      <c r="T789" s="155">
        <f>SUM(T790:T795,T796,T808:T817,T818,T819,T825:T829,T830,T831,T845,T862,T868:T870,T871,T875)</f>
        <v/>
      </c>
      <c r="U789" s="157">
        <f>SUM(U790:U795,U796,U808:U817,U818,U819,U825:U829,U830,U831,U845,U862,U868:U870,U871,U875)</f>
        <v/>
      </c>
      <c r="V789" s="159">
        <f>SUM(V790:V795,V796,V808:V817,V818,V819,V825:V829,V830,V831,V845,V862,V868:V870,V871,V875)</f>
        <v/>
      </c>
      <c r="W789" s="157">
        <f>IF(L789-N789-U789-V789=0,"","Error")</f>
        <v/>
      </c>
    </row>
    <row r="790" ht="13" customHeight="1">
      <c r="A790" s="25" t="inlineStr">
        <is>
          <t>70</t>
        </is>
      </c>
      <c r="B790" s="29" t="n">
        <v>7002</v>
      </c>
      <c r="C790" s="20" t="n">
        <v>70025</v>
      </c>
      <c r="D790" s="16" t="inlineStr">
        <is>
          <t>អាករលើតម្លៃបន្ថែម របបនាំចូល (សហគ្រាសប្រេងឥន្ធនៈ)</t>
        </is>
      </c>
      <c r="E790" s="49" t="inlineStr">
        <is>
          <t>VPP</t>
        </is>
      </c>
      <c r="F790" s="123" t="n"/>
      <c r="G790" s="98" t="n"/>
      <c r="H790" s="98" t="n"/>
      <c r="I790" s="98" t="n"/>
      <c r="J790" s="99" t="n"/>
      <c r="K790" s="97" t="n">
        <v>0</v>
      </c>
      <c r="L790" s="99">
        <f>K790+L703</f>
        <v/>
      </c>
      <c r="M790" s="97" t="n">
        <v>0</v>
      </c>
      <c r="N790" s="99">
        <f>M790+N703</f>
        <v/>
      </c>
      <c r="O790" s="97" t="n"/>
      <c r="P790" s="99">
        <f>O790+P703</f>
        <v/>
      </c>
      <c r="Q790" s="100">
        <f>N790+P790</f>
        <v/>
      </c>
      <c r="R790" s="97" t="n"/>
      <c r="S790" s="99">
        <f>R790+S703</f>
        <v/>
      </c>
      <c r="T790" s="97" t="n"/>
      <c r="U790" s="99">
        <f>T790+U703</f>
        <v/>
      </c>
      <c r="V790" s="101">
        <f>L790-N790-U790</f>
        <v/>
      </c>
      <c r="W790" s="99">
        <f>IF(L790-N790-U790-V790=0,"","Error")</f>
        <v/>
      </c>
    </row>
    <row r="791" ht="13" customHeight="1">
      <c r="A791" s="15" t="n"/>
      <c r="B791" s="18" t="n"/>
      <c r="C791" s="21" t="n">
        <v>70026</v>
      </c>
      <c r="D791" s="22" t="inlineStr">
        <is>
          <t>អាករលើតម្លៃបន្ថែម របបនាំចូល (សហគ្រាសផ្សេងៗទៀត)</t>
        </is>
      </c>
      <c r="E791" s="50" t="inlineStr">
        <is>
          <t>VOP</t>
        </is>
      </c>
      <c r="F791" s="184" t="n"/>
      <c r="G791" s="185" t="n"/>
      <c r="H791" s="185" t="n"/>
      <c r="I791" s="185" t="n"/>
      <c r="J791" s="186" t="n"/>
      <c r="K791" s="184" t="n">
        <v>3637400</v>
      </c>
      <c r="L791" s="186">
        <f>K791+L704</f>
        <v/>
      </c>
      <c r="M791" s="184" t="n">
        <v>4053742</v>
      </c>
      <c r="N791" s="186">
        <f>M791+N704</f>
        <v/>
      </c>
      <c r="O791" s="184" t="n"/>
      <c r="P791" s="186">
        <f>O791+P704</f>
        <v/>
      </c>
      <c r="Q791" s="187">
        <f>N791+P791</f>
        <v/>
      </c>
      <c r="R791" s="184" t="n"/>
      <c r="S791" s="186">
        <f>R791+S704</f>
        <v/>
      </c>
      <c r="T791" s="184" t="n"/>
      <c r="U791" s="186">
        <f>T791+U704</f>
        <v/>
      </c>
      <c r="V791" s="188">
        <f>L791-N791-U791</f>
        <v/>
      </c>
      <c r="W791" s="186">
        <f>IF(L791-N791-U791-V791=0,"","Error")</f>
        <v/>
      </c>
    </row>
    <row r="792" ht="14" customHeight="1" thickBot="1">
      <c r="A792" s="15" t="n"/>
      <c r="B792" s="24" t="n"/>
      <c r="C792" s="55" t="n">
        <v>70027</v>
      </c>
      <c r="D792" s="56" t="inlineStr">
        <is>
          <t>អាករលើតម្លៃបន្ថែម របបនាំចូល (ជាបន្ទុករបស់រដ្ឋ)</t>
        </is>
      </c>
      <c r="E792" s="57" t="inlineStr">
        <is>
          <t>VAP</t>
        </is>
      </c>
      <c r="F792" s="107" t="n"/>
      <c r="G792" s="108" t="n"/>
      <c r="H792" s="108" t="n"/>
      <c r="I792" s="108" t="n"/>
      <c r="J792" s="109" t="n"/>
      <c r="K792" s="107" t="n">
        <v>0</v>
      </c>
      <c r="L792" s="109">
        <f>K792+L705</f>
        <v/>
      </c>
      <c r="M792" s="107" t="n">
        <v>0</v>
      </c>
      <c r="N792" s="109">
        <f>M792+N705</f>
        <v/>
      </c>
      <c r="O792" s="107" t="n"/>
      <c r="P792" s="109">
        <f>O792+P705</f>
        <v/>
      </c>
      <c r="Q792" s="110">
        <f>N792+P792</f>
        <v/>
      </c>
      <c r="R792" s="107" t="n"/>
      <c r="S792" s="109">
        <f>R792+S705</f>
        <v/>
      </c>
      <c r="T792" s="107" t="n"/>
      <c r="U792" s="109">
        <f>T792+U705</f>
        <v/>
      </c>
      <c r="V792" s="111">
        <f>L792-N792-U792</f>
        <v/>
      </c>
      <c r="W792" s="109">
        <f>IF(L792-N792-U792-V792=0,"","Error")</f>
        <v/>
      </c>
    </row>
    <row r="793" ht="13" customHeight="1">
      <c r="A793" s="15" t="n"/>
      <c r="B793" s="29" t="n">
        <v>7003</v>
      </c>
      <c r="C793" s="20" t="n">
        <v>70032</v>
      </c>
      <c r="D793" s="16" t="inlineStr">
        <is>
          <t>អាករពិសេសលើទំនិញមួយចំនួន របបនាំចូល (សហគ្រាសប្រេងឥន្ធនៈ)</t>
        </is>
      </c>
      <c r="E793" s="49" t="inlineStr">
        <is>
          <t>SPP</t>
        </is>
      </c>
      <c r="F793" s="97" t="n"/>
      <c r="G793" s="98" t="n"/>
      <c r="H793" s="98" t="n"/>
      <c r="I793" s="98" t="n"/>
      <c r="J793" s="99" t="n"/>
      <c r="K793" s="97" t="n">
        <v>0</v>
      </c>
      <c r="L793" s="99">
        <f>K793+L706</f>
        <v/>
      </c>
      <c r="M793" s="97" t="n">
        <v>0</v>
      </c>
      <c r="N793" s="99">
        <f>M793+N706</f>
        <v/>
      </c>
      <c r="O793" s="97" t="n"/>
      <c r="P793" s="99">
        <f>O793+P706</f>
        <v/>
      </c>
      <c r="Q793" s="100">
        <f>N793+P793</f>
        <v/>
      </c>
      <c r="R793" s="97" t="n"/>
      <c r="S793" s="99">
        <f>R793+S706</f>
        <v/>
      </c>
      <c r="T793" s="97" t="n"/>
      <c r="U793" s="99">
        <f>T793+U706</f>
        <v/>
      </c>
      <c r="V793" s="101">
        <f>L793-N793-U793</f>
        <v/>
      </c>
      <c r="W793" s="99">
        <f>IF(L793-N793-U793-V793=0,"","Error")</f>
        <v/>
      </c>
    </row>
    <row r="794" ht="14" customHeight="1" thickBot="1">
      <c r="A794" s="15" t="n"/>
      <c r="B794" s="24" t="n"/>
      <c r="C794" s="55" t="n">
        <v>70033</v>
      </c>
      <c r="D794" s="56" t="inlineStr">
        <is>
          <t>អាករពិសេសលើទំនិញមួយចំនួន របបនាំចូល (សហគ្រាសផ្សេងៗទៀត)</t>
        </is>
      </c>
      <c r="E794" s="57" t="inlineStr">
        <is>
          <t>SOP</t>
        </is>
      </c>
      <c r="F794" s="107" t="n"/>
      <c r="G794" s="108" t="n"/>
      <c r="H794" s="108" t="n"/>
      <c r="I794" s="108" t="n"/>
      <c r="J794" s="109" t="n"/>
      <c r="K794" s="107" t="n">
        <v>0</v>
      </c>
      <c r="L794" s="109">
        <f>K794+L707</f>
        <v/>
      </c>
      <c r="M794" s="107" t="n">
        <v>0</v>
      </c>
      <c r="N794" s="109">
        <f>M794+N707</f>
        <v/>
      </c>
      <c r="O794" s="107" t="n"/>
      <c r="P794" s="109">
        <f>O794+P707</f>
        <v/>
      </c>
      <c r="Q794" s="110">
        <f>N794+P794</f>
        <v/>
      </c>
      <c r="R794" s="107" t="n"/>
      <c r="S794" s="109">
        <f>R794+S707</f>
        <v/>
      </c>
      <c r="T794" s="107" t="n"/>
      <c r="U794" s="109">
        <f>T794+U707</f>
        <v/>
      </c>
      <c r="V794" s="111">
        <f>L794-N794-U794</f>
        <v/>
      </c>
      <c r="W794" s="109">
        <f>IF(L794-N794-U794-V794=0,"","Error")</f>
        <v/>
      </c>
    </row>
    <row r="795" ht="14" customHeight="1" thickBot="1">
      <c r="A795" s="25" t="inlineStr">
        <is>
          <t>71</t>
        </is>
      </c>
      <c r="B795" s="29" t="n">
        <v>7100</v>
      </c>
      <c r="C795" s="125" t="n">
        <v>71001</v>
      </c>
      <c r="D795" s="39" t="inlineStr">
        <is>
          <t>ពន្ធគយពីការនាំចូល</t>
        </is>
      </c>
      <c r="E795" s="51" t="inlineStr">
        <is>
          <t>COP</t>
        </is>
      </c>
      <c r="F795" s="116" t="n"/>
      <c r="G795" s="113" t="n"/>
      <c r="H795" s="113" t="n"/>
      <c r="I795" s="113" t="n"/>
      <c r="J795" s="114" t="n"/>
      <c r="K795" s="116" t="n">
        <v>4744500</v>
      </c>
      <c r="L795" s="114">
        <f>K795+L708</f>
        <v/>
      </c>
      <c r="M795" s="116" t="n">
        <v>5206277</v>
      </c>
      <c r="N795" s="114">
        <f>M795+N708</f>
        <v/>
      </c>
      <c r="O795" s="116" t="n"/>
      <c r="P795" s="114">
        <f>O795+P708</f>
        <v/>
      </c>
      <c r="Q795" s="115">
        <f>N795+P795</f>
        <v/>
      </c>
      <c r="R795" s="116" t="n"/>
      <c r="S795" s="114">
        <f>R795+S708</f>
        <v/>
      </c>
      <c r="T795" s="116" t="n"/>
      <c r="U795" s="114">
        <f>T795+U708</f>
        <v/>
      </c>
      <c r="V795" s="117">
        <f>L795-N795-U795</f>
        <v/>
      </c>
      <c r="W795" s="114">
        <f>IF(L795-N795-U795-V795=0,"","Error")</f>
        <v/>
      </c>
    </row>
    <row r="796" ht="14" customHeight="1" thickBot="1">
      <c r="A796" s="23" t="n"/>
      <c r="B796" s="18" t="n"/>
      <c r="C796" s="129" t="n"/>
      <c r="D796" s="91" t="inlineStr">
        <is>
          <t>សរុបកម្រៃពីការ​ងារគយ</t>
        </is>
      </c>
      <c r="E796" s="92" t="n"/>
      <c r="F796" s="160" t="n"/>
      <c r="G796" s="161">
        <f>G797+G798+G799+G807</f>
        <v/>
      </c>
      <c r="H796" s="161">
        <f>H797+H798+H799+H807</f>
        <v/>
      </c>
      <c r="I796" s="161">
        <f>I797+I798+I799+I807</f>
        <v/>
      </c>
      <c r="J796" s="120">
        <f>J797+J798+J799+J807</f>
        <v/>
      </c>
      <c r="K796" s="160">
        <f>K797+K798+K799+K807</f>
        <v/>
      </c>
      <c r="L796" s="120">
        <f>L797+L798+L799+L807</f>
        <v/>
      </c>
      <c r="M796" s="160">
        <f>M797+M798+M799+M807</f>
        <v/>
      </c>
      <c r="N796" s="120">
        <f>N797+N798+N799+N807</f>
        <v/>
      </c>
      <c r="O796" s="160">
        <f>O797+O798+O799+O807</f>
        <v/>
      </c>
      <c r="P796" s="120">
        <f>P797+P798+P799+P807</f>
        <v/>
      </c>
      <c r="Q796" s="121">
        <f>Q797+Q798+Q799+Q807</f>
        <v/>
      </c>
      <c r="R796" s="160">
        <f>R797+R798+R799+R807</f>
        <v/>
      </c>
      <c r="S796" s="120">
        <f>S797+S798+S799+S807</f>
        <v/>
      </c>
      <c r="T796" s="160">
        <f>T797+T798+T799+T807</f>
        <v/>
      </c>
      <c r="U796" s="120">
        <f>U797+U798+U799+U807</f>
        <v/>
      </c>
      <c r="V796" s="162">
        <f>V797+V798+V799+V807</f>
        <v/>
      </c>
      <c r="W796" s="120">
        <f>IF(L796-N796-U796-V796=0,"","Error")</f>
        <v/>
      </c>
    </row>
    <row r="797" ht="13" customHeight="1">
      <c r="A797" s="23" t="n"/>
      <c r="B797" s="18" t="n"/>
      <c r="C797" s="129" t="n"/>
      <c r="D797" s="17" t="inlineStr">
        <is>
          <t>កម្រៃស្តុកទំនិញក្នុងសន្និធិគយបណ្តោះអាសន្នហួសកាលកំណត់</t>
        </is>
      </c>
      <c r="E797" s="52" t="inlineStr">
        <is>
          <t>OSF</t>
        </is>
      </c>
      <c r="F797" s="163" t="n"/>
      <c r="G797" s="164" t="n"/>
      <c r="H797" s="164" t="n"/>
      <c r="I797" s="164" t="n"/>
      <c r="J797" s="165" t="n"/>
      <c r="K797" s="163" t="n">
        <v>0</v>
      </c>
      <c r="L797" s="165">
        <f>K797+L710</f>
        <v/>
      </c>
      <c r="M797" s="163" t="n">
        <v>0</v>
      </c>
      <c r="N797" s="165">
        <f>M797+N710</f>
        <v/>
      </c>
      <c r="O797" s="163" t="n"/>
      <c r="P797" s="165">
        <f>O797+P710</f>
        <v/>
      </c>
      <c r="Q797" s="166">
        <f>N797+P797</f>
        <v/>
      </c>
      <c r="R797" s="163" t="n"/>
      <c r="S797" s="165">
        <f>R797+S710</f>
        <v/>
      </c>
      <c r="T797" s="163" t="n"/>
      <c r="U797" s="165">
        <f>T797+U710</f>
        <v/>
      </c>
      <c r="V797" s="167">
        <f>L797-N797-U797</f>
        <v/>
      </c>
      <c r="W797" s="165">
        <f>IF(L797-N797-U797-V797=0,"","Error")</f>
        <v/>
      </c>
    </row>
    <row r="798" ht="14" customHeight="1" thickBot="1">
      <c r="A798" s="23" t="n"/>
      <c r="B798" s="18" t="n"/>
      <c r="C798" s="129" t="n"/>
      <c r="D798" s="82" t="inlineStr">
        <is>
          <t>កម្រៃទំនិញនាំចូលសម្រាប់លក់ក្នុងអគារលក់ទំនិញរួចពន្ធ</t>
        </is>
      </c>
      <c r="E798" s="83" t="inlineStr">
        <is>
          <t>DSF</t>
        </is>
      </c>
      <c r="F798" s="168" t="n"/>
      <c r="G798" s="169" t="n"/>
      <c r="H798" s="169" t="n"/>
      <c r="I798" s="169" t="n"/>
      <c r="J798" s="170" t="n"/>
      <c r="K798" s="168" t="n">
        <v>0</v>
      </c>
      <c r="L798" s="170">
        <f>K798+L711</f>
        <v/>
      </c>
      <c r="M798" s="168" t="n">
        <v>0</v>
      </c>
      <c r="N798" s="170">
        <f>M798+N711</f>
        <v/>
      </c>
      <c r="O798" s="168" t="n"/>
      <c r="P798" s="170">
        <f>O798+P711</f>
        <v/>
      </c>
      <c r="Q798" s="171">
        <f>N798+P798</f>
        <v/>
      </c>
      <c r="R798" s="168" t="n"/>
      <c r="S798" s="170">
        <f>R798+S711</f>
        <v/>
      </c>
      <c r="T798" s="168" t="n"/>
      <c r="U798" s="170">
        <f>T798+U711</f>
        <v/>
      </c>
      <c r="V798" s="172">
        <f>L798-N798-U798</f>
        <v/>
      </c>
      <c r="W798" s="170">
        <f>IF(L798-N798-U798-V798=0,"","Error")</f>
        <v/>
      </c>
    </row>
    <row r="799" ht="14" customHeight="1" thickBot="1">
      <c r="A799" s="23" t="n"/>
      <c r="B799" s="18" t="n"/>
      <c r="C799" s="129" t="n"/>
      <c r="D799" s="93" t="inlineStr">
        <is>
          <t>សរុបកម្រៃឆ្លងកាត់ (មាតិកាចាស់)</t>
        </is>
      </c>
      <c r="E799" s="94" t="inlineStr">
        <is>
          <t>TRF</t>
        </is>
      </c>
      <c r="F799" s="160" t="n"/>
      <c r="G799" s="161">
        <f>SUM(G800:G806)</f>
        <v/>
      </c>
      <c r="H799" s="161">
        <f>SUM(H800:H806)</f>
        <v/>
      </c>
      <c r="I799" s="161">
        <f>SUM(I800:I806)</f>
        <v/>
      </c>
      <c r="J799" s="120">
        <f>SUM(J800:J806)</f>
        <v/>
      </c>
      <c r="K799" s="160" t="n">
        <v>0</v>
      </c>
      <c r="L799" s="120">
        <f>SUM(L800:L806)</f>
        <v/>
      </c>
      <c r="M799" s="160" t="n">
        <v>0</v>
      </c>
      <c r="N799" s="120">
        <f>SUM(N800:N806)</f>
        <v/>
      </c>
      <c r="O799" s="160">
        <f>SUM(O800:O806)</f>
        <v/>
      </c>
      <c r="P799" s="120">
        <f>SUM(P800:P806)</f>
        <v/>
      </c>
      <c r="Q799" s="121">
        <f>SUM(Q800:Q806)</f>
        <v/>
      </c>
      <c r="R799" s="160">
        <f>SUM(R800:R806)</f>
        <v/>
      </c>
      <c r="S799" s="120">
        <f>SUM(S800:S806)</f>
        <v/>
      </c>
      <c r="T799" s="160">
        <f>SUM(T800:T806)</f>
        <v/>
      </c>
      <c r="U799" s="120">
        <f>SUM(U800:U806)</f>
        <v/>
      </c>
      <c r="V799" s="162">
        <f>SUM(V800:V806)</f>
        <v/>
      </c>
      <c r="W799" s="120">
        <f>IF(L799-N799-U799-V799=0,"","Error")</f>
        <v/>
      </c>
    </row>
    <row r="800" ht="26" customHeight="1">
      <c r="A800" s="23" t="n"/>
      <c r="B800" s="18" t="n"/>
      <c r="C800" s="129" t="n"/>
      <c r="D80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800" s="53" t="inlineStr">
        <is>
          <t>TFT</t>
        </is>
      </c>
      <c r="F800" s="173" t="n"/>
      <c r="G800" s="174" t="n"/>
      <c r="H800" s="174" t="n"/>
      <c r="I800" s="174" t="n"/>
      <c r="J800" s="175" t="n"/>
      <c r="K800" s="173" t="n">
        <v>0</v>
      </c>
      <c r="L800" s="175">
        <f>K800+L713</f>
        <v/>
      </c>
      <c r="M800" s="173" t="n">
        <v>0</v>
      </c>
      <c r="N800" s="175">
        <f>M800+N713</f>
        <v/>
      </c>
      <c r="O800" s="173" t="n"/>
      <c r="P800" s="175">
        <f>O800+P713</f>
        <v/>
      </c>
      <c r="Q800" s="176">
        <f>N800+P800</f>
        <v/>
      </c>
      <c r="R800" s="173" t="n"/>
      <c r="S800" s="175">
        <f>R800+S713</f>
        <v/>
      </c>
      <c r="T800" s="173" t="n"/>
      <c r="U800" s="175">
        <f>T800+U713</f>
        <v/>
      </c>
      <c r="V800" s="177">
        <f>L800-N800-U800</f>
        <v/>
      </c>
      <c r="W800" s="175">
        <f>IF(L800-N800-U800-V800=0,"","Error")</f>
        <v/>
      </c>
    </row>
    <row r="801" ht="13" customHeight="1">
      <c r="A801" s="23" t="n"/>
      <c r="B801" s="18" t="n"/>
      <c r="C801" s="129" t="n"/>
      <c r="D80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801" s="54" t="inlineStr">
        <is>
          <t>TFF</t>
        </is>
      </c>
      <c r="F801" s="178" t="n"/>
      <c r="G801" s="179" t="n"/>
      <c r="H801" s="179" t="n"/>
      <c r="I801" s="179" t="n"/>
      <c r="J801" s="180" t="n"/>
      <c r="K801" s="178" t="n">
        <v>0</v>
      </c>
      <c r="L801" s="180">
        <f>K801+L714</f>
        <v/>
      </c>
      <c r="M801" s="178" t="n">
        <v>0</v>
      </c>
      <c r="N801" s="180">
        <f>M801+N714</f>
        <v/>
      </c>
      <c r="O801" s="178" t="n"/>
      <c r="P801" s="180">
        <f>O801+P714</f>
        <v/>
      </c>
      <c r="Q801" s="181">
        <f>N801+P801</f>
        <v/>
      </c>
      <c r="R801" s="178" t="n"/>
      <c r="S801" s="180">
        <f>R801+S714</f>
        <v/>
      </c>
      <c r="T801" s="178" t="n"/>
      <c r="U801" s="180">
        <f>T801+U714</f>
        <v/>
      </c>
      <c r="V801" s="182">
        <f>L801-N801-U801</f>
        <v/>
      </c>
      <c r="W801" s="180">
        <f>IF(L801-N801-U801-V801=0,"","Error")</f>
        <v/>
      </c>
    </row>
    <row r="802" ht="13" customHeight="1">
      <c r="A802" s="23" t="n"/>
      <c r="B802" s="18" t="n"/>
      <c r="C802" s="129" t="n"/>
      <c r="D802" s="38" t="inlineStr">
        <is>
          <t xml:space="preserve">   កម្រៃឆ្លងកាត់ទំនិញមិនផ្ទុកក្នុងកុងតឺន័រ (មាតិកាចាស់)</t>
        </is>
      </c>
      <c r="E802" s="54" t="inlineStr">
        <is>
          <t>TFN</t>
        </is>
      </c>
      <c r="F802" s="178" t="n"/>
      <c r="G802" s="179" t="n"/>
      <c r="H802" s="179" t="n"/>
      <c r="I802" s="179" t="n"/>
      <c r="J802" s="180" t="n"/>
      <c r="K802" s="178" t="n">
        <v>0</v>
      </c>
      <c r="L802" s="180">
        <f>K802+L715</f>
        <v/>
      </c>
      <c r="M802" s="178" t="n">
        <v>0</v>
      </c>
      <c r="N802" s="180">
        <f>M802+N715</f>
        <v/>
      </c>
      <c r="O802" s="178" t="n"/>
      <c r="P802" s="180">
        <f>O802+P715</f>
        <v/>
      </c>
      <c r="Q802" s="181">
        <f>N802+P802</f>
        <v/>
      </c>
      <c r="R802" s="178" t="n"/>
      <c r="S802" s="180">
        <f>R802+S715</f>
        <v/>
      </c>
      <c r="T802" s="178" t="n"/>
      <c r="U802" s="180">
        <f>T802+U715</f>
        <v/>
      </c>
      <c r="V802" s="182">
        <f>L802-N802-U802</f>
        <v/>
      </c>
      <c r="W802" s="180">
        <f>IF(L802-N802-U802-V802=0,"","Error")</f>
        <v/>
      </c>
    </row>
    <row r="803" ht="13" customHeight="1">
      <c r="A803" s="23" t="n"/>
      <c r="B803" s="18" t="n"/>
      <c r="C803" s="129" t="n"/>
      <c r="D803" s="38" t="inlineStr">
        <is>
          <t xml:space="preserve">   កម្រៃឆ្លងកាត់គោ ក្របី និងសេះរស់ (មាតិកាចាស់)</t>
        </is>
      </c>
      <c r="E803" s="54" t="inlineStr">
        <is>
          <t>TFB</t>
        </is>
      </c>
      <c r="F803" s="178" t="n"/>
      <c r="G803" s="179" t="n"/>
      <c r="H803" s="179" t="n"/>
      <c r="I803" s="179" t="n"/>
      <c r="J803" s="180" t="n"/>
      <c r="K803" s="178" t="n">
        <v>0</v>
      </c>
      <c r="L803" s="180">
        <f>K803+L716</f>
        <v/>
      </c>
      <c r="M803" s="178" t="n">
        <v>0</v>
      </c>
      <c r="N803" s="180">
        <f>M803+N716</f>
        <v/>
      </c>
      <c r="O803" s="178" t="n"/>
      <c r="P803" s="180">
        <f>O803+P716</f>
        <v/>
      </c>
      <c r="Q803" s="181">
        <f>N803+P803</f>
        <v/>
      </c>
      <c r="R803" s="178" t="n"/>
      <c r="S803" s="180">
        <f>R803+S716</f>
        <v/>
      </c>
      <c r="T803" s="178" t="n"/>
      <c r="U803" s="180">
        <f>T803+U716</f>
        <v/>
      </c>
      <c r="V803" s="182">
        <f>L803-N803-U803</f>
        <v/>
      </c>
      <c r="W803" s="180">
        <f>IF(L803-N803-U803-V803=0,"","Error")</f>
        <v/>
      </c>
    </row>
    <row r="804" ht="13" customHeight="1">
      <c r="A804" s="23" t="n"/>
      <c r="B804" s="18" t="n"/>
      <c r="C804" s="129" t="n"/>
      <c r="D804" s="38" t="inlineStr">
        <is>
          <t xml:space="preserve">   កម្រៃឆ្លងកាត់ជ្រូក ចៀម និងពពែរស់ (មាតិកាចាស់)</t>
        </is>
      </c>
      <c r="E804" s="54" t="inlineStr">
        <is>
          <t>TFS</t>
        </is>
      </c>
      <c r="F804" s="178" t="n"/>
      <c r="G804" s="179" t="n"/>
      <c r="H804" s="179" t="n"/>
      <c r="I804" s="179" t="n"/>
      <c r="J804" s="180" t="n"/>
      <c r="K804" s="178" t="n">
        <v>0</v>
      </c>
      <c r="L804" s="180">
        <f>K804+L717</f>
        <v/>
      </c>
      <c r="M804" s="178" t="n">
        <v>0</v>
      </c>
      <c r="N804" s="180">
        <f>M804+N717</f>
        <v/>
      </c>
      <c r="O804" s="178" t="n"/>
      <c r="P804" s="180">
        <f>O804+P717</f>
        <v/>
      </c>
      <c r="Q804" s="181">
        <f>N804+P804</f>
        <v/>
      </c>
      <c r="R804" s="178" t="n"/>
      <c r="S804" s="180">
        <f>R804+S717</f>
        <v/>
      </c>
      <c r="T804" s="178" t="n"/>
      <c r="U804" s="180">
        <f>T804+U717</f>
        <v/>
      </c>
      <c r="V804" s="182">
        <f>L804-N804-U804</f>
        <v/>
      </c>
      <c r="W804" s="180">
        <f>IF(L804-N804-U804-V804=0,"","Error")</f>
        <v/>
      </c>
    </row>
    <row r="805" ht="13" customHeight="1">
      <c r="A805" s="23" t="n"/>
      <c r="B805" s="18" t="n"/>
      <c r="C805" s="129" t="n"/>
      <c r="D805" s="38" t="inlineStr">
        <is>
          <t xml:space="preserve">   កម្រៃឆ្លងកាត់សត្វស្លាប (មាន់ ទា...) (មាតិកាចាស់)</t>
        </is>
      </c>
      <c r="E805" s="54" t="inlineStr">
        <is>
          <t>TFP</t>
        </is>
      </c>
      <c r="F805" s="178" t="n"/>
      <c r="G805" s="179" t="n"/>
      <c r="H805" s="179" t="n"/>
      <c r="I805" s="179" t="n"/>
      <c r="J805" s="180" t="n"/>
      <c r="K805" s="178" t="n">
        <v>0</v>
      </c>
      <c r="L805" s="180">
        <f>K805+L718</f>
        <v/>
      </c>
      <c r="M805" s="178" t="n">
        <v>0</v>
      </c>
      <c r="N805" s="180">
        <f>M805+N718</f>
        <v/>
      </c>
      <c r="O805" s="178" t="n"/>
      <c r="P805" s="180">
        <f>O805+P718</f>
        <v/>
      </c>
      <c r="Q805" s="181">
        <f>N805+P805</f>
        <v/>
      </c>
      <c r="R805" s="178" t="n"/>
      <c r="S805" s="180">
        <f>R805+S718</f>
        <v/>
      </c>
      <c r="T805" s="178" t="n"/>
      <c r="U805" s="180">
        <f>T805+U718</f>
        <v/>
      </c>
      <c r="V805" s="182">
        <f>L805-N805-U805</f>
        <v/>
      </c>
      <c r="W805" s="180">
        <f>IF(L805-N805-U805-V805=0,"","Error")</f>
        <v/>
      </c>
    </row>
    <row r="806" ht="13" customHeight="1">
      <c r="A806" s="23" t="n"/>
      <c r="B806" s="18" t="n"/>
      <c r="C806" s="129" t="n"/>
      <c r="D806" s="38" t="inlineStr">
        <is>
          <t xml:space="preserve">   កម្រៃឆ្លងកាត់ផលិតផលជលផល (មាតិកាចាស់)</t>
        </is>
      </c>
      <c r="E806" s="54" t="inlineStr">
        <is>
          <t>TFA</t>
        </is>
      </c>
      <c r="F806" s="178" t="n"/>
      <c r="G806" s="179" t="n"/>
      <c r="H806" s="179" t="n"/>
      <c r="I806" s="179" t="n"/>
      <c r="J806" s="180" t="n"/>
      <c r="K806" s="178" t="n">
        <v>0</v>
      </c>
      <c r="L806" s="180">
        <f>K806+L719</f>
        <v/>
      </c>
      <c r="M806" s="178" t="n">
        <v>0</v>
      </c>
      <c r="N806" s="180">
        <f>M806+N719</f>
        <v/>
      </c>
      <c r="O806" s="178" t="n"/>
      <c r="P806" s="180">
        <f>O806+P719</f>
        <v/>
      </c>
      <c r="Q806" s="181">
        <f>N806+P806</f>
        <v/>
      </c>
      <c r="R806" s="178" t="n"/>
      <c r="S806" s="180">
        <f>R806+S719</f>
        <v/>
      </c>
      <c r="T806" s="178" t="n"/>
      <c r="U806" s="180">
        <f>T806+U719</f>
        <v/>
      </c>
      <c r="V806" s="182">
        <f>L806-N806-U806</f>
        <v/>
      </c>
      <c r="W806" s="180">
        <f>IF(L806-N806-U806-V806=0,"","Error")</f>
        <v/>
      </c>
    </row>
    <row r="807" ht="13" customHeight="1">
      <c r="A807" s="23" t="n"/>
      <c r="B807" s="18" t="n"/>
      <c r="C807" s="183" t="n"/>
      <c r="D807" s="22" t="inlineStr">
        <is>
          <t>កម្រៃផ្សេងៗ</t>
        </is>
      </c>
      <c r="E807" s="50" t="inlineStr">
        <is>
          <t>OFS</t>
        </is>
      </c>
      <c r="F807" s="184" t="n"/>
      <c r="G807" s="185" t="n"/>
      <c r="H807" s="185" t="n"/>
      <c r="I807" s="185" t="n"/>
      <c r="J807" s="186" t="n"/>
      <c r="K807" s="184" t="n">
        <v>0</v>
      </c>
      <c r="L807" s="186">
        <f>K807+L720</f>
        <v/>
      </c>
      <c r="M807" s="184" t="n">
        <v>0</v>
      </c>
      <c r="N807" s="186">
        <f>M807+N720</f>
        <v/>
      </c>
      <c r="O807" s="184" t="n"/>
      <c r="P807" s="186">
        <f>O807+P720</f>
        <v/>
      </c>
      <c r="Q807" s="187">
        <f>N807+P807</f>
        <v/>
      </c>
      <c r="R807" s="184" t="n"/>
      <c r="S807" s="186">
        <f>R807+S720</f>
        <v/>
      </c>
      <c r="T807" s="184" t="n"/>
      <c r="U807" s="186">
        <f>T807+U720</f>
        <v/>
      </c>
      <c r="V807" s="188">
        <f>L807-N807-U807</f>
        <v/>
      </c>
      <c r="W807" s="186">
        <f>IF(L807-N807-U807-V807=0,"","Error")</f>
        <v/>
      </c>
    </row>
    <row r="808" ht="13" customHeight="1">
      <c r="A808" s="15" t="n"/>
      <c r="B808" s="18" t="n"/>
      <c r="C808" s="21" t="n">
        <v>71003</v>
      </c>
      <c r="D808" s="22" t="inlineStr">
        <is>
          <t>ពន្ធគយលើផលិតផលតេលសិលា</t>
        </is>
      </c>
      <c r="E808" s="50" t="inlineStr">
        <is>
          <t>CPP</t>
        </is>
      </c>
      <c r="F808" s="184" t="n"/>
      <c r="G808" s="185" t="n"/>
      <c r="H808" s="185" t="n"/>
      <c r="I808" s="185" t="n"/>
      <c r="J808" s="186" t="n"/>
      <c r="K808" s="184" t="n">
        <v>0</v>
      </c>
      <c r="L808" s="186">
        <f>K808+L721</f>
        <v/>
      </c>
      <c r="M808" s="184" t="n">
        <v>0</v>
      </c>
      <c r="N808" s="186">
        <f>M808+N721</f>
        <v/>
      </c>
      <c r="O808" s="184" t="n"/>
      <c r="P808" s="186">
        <f>O808+P721</f>
        <v/>
      </c>
      <c r="Q808" s="187">
        <f>N808+P808</f>
        <v/>
      </c>
      <c r="R808" s="184" t="n"/>
      <c r="S808" s="186">
        <f>R808+S721</f>
        <v/>
      </c>
      <c r="T808" s="184" t="n"/>
      <c r="U808" s="186">
        <f>T808+U721</f>
        <v/>
      </c>
      <c r="V808" s="188">
        <f>L808-N808-U808</f>
        <v/>
      </c>
      <c r="W808" s="186">
        <f>IF(L808-N808-U808-V808=0,"","Error")</f>
        <v/>
      </c>
    </row>
    <row r="809" ht="13" customHeight="1">
      <c r="A809" s="15" t="n"/>
      <c r="B809" s="18" t="n"/>
      <c r="C809" s="21" t="n">
        <v>71004</v>
      </c>
      <c r="D809" s="22" t="inlineStr">
        <is>
          <t>អាករបន្ថែមលើផលិតផលតេលសិលាសម្រាប់ថែទាំផ្លូវថ្នល់</t>
        </is>
      </c>
      <c r="E809" s="50" t="inlineStr">
        <is>
          <t>ATP</t>
        </is>
      </c>
      <c r="F809" s="184" t="n"/>
      <c r="G809" s="185" t="n"/>
      <c r="H809" s="185" t="n"/>
      <c r="I809" s="185" t="n"/>
      <c r="J809" s="186" t="n"/>
      <c r="K809" s="184" t="n">
        <v>0</v>
      </c>
      <c r="L809" s="186">
        <f>K809+L722</f>
        <v/>
      </c>
      <c r="M809" s="184" t="n">
        <v>0</v>
      </c>
      <c r="N809" s="186">
        <f>M809+N722</f>
        <v/>
      </c>
      <c r="O809" s="184" t="n"/>
      <c r="P809" s="186">
        <f>O809+P722</f>
        <v/>
      </c>
      <c r="Q809" s="187">
        <f>N809+P809</f>
        <v/>
      </c>
      <c r="R809" s="184" t="n"/>
      <c r="S809" s="186">
        <f>R809+S722</f>
        <v/>
      </c>
      <c r="T809" s="184" t="n"/>
      <c r="U809" s="186">
        <f>T809+U722</f>
        <v/>
      </c>
      <c r="V809" s="188">
        <f>L809-N809-U809</f>
        <v/>
      </c>
      <c r="W809" s="186">
        <f>IF(L809-N809-U809-V809=0,"","Error")</f>
        <v/>
      </c>
    </row>
    <row r="810" ht="13" customHeight="1">
      <c r="A810" s="15" t="n"/>
      <c r="B810" s="18" t="n"/>
      <c r="C810" s="21" t="n">
        <v>71005</v>
      </c>
      <c r="D810" s="22" t="inlineStr">
        <is>
          <t>ផលពីការលក់ទំនិញរឹបអូស និងទំនិញគ្មានការទាមទារ</t>
        </is>
      </c>
      <c r="E810" s="50" t="inlineStr">
        <is>
          <t>AUC</t>
        </is>
      </c>
      <c r="F810" s="184" t="n"/>
      <c r="G810" s="185" t="n"/>
      <c r="H810" s="185" t="n"/>
      <c r="I810" s="185" t="n"/>
      <c r="J810" s="186" t="n"/>
      <c r="K810" s="184" t="n">
        <v>0</v>
      </c>
      <c r="L810" s="186">
        <f>K810+L723</f>
        <v/>
      </c>
      <c r="M810" s="184" t="n">
        <v>0</v>
      </c>
      <c r="N810" s="186">
        <f>M810+N723</f>
        <v/>
      </c>
      <c r="O810" s="184" t="n"/>
      <c r="P810" s="186">
        <f>O810+P723</f>
        <v/>
      </c>
      <c r="Q810" s="187">
        <f>N810+P810</f>
        <v/>
      </c>
      <c r="R810" s="184" t="n"/>
      <c r="S810" s="186">
        <f>R810+S723</f>
        <v/>
      </c>
      <c r="T810" s="184" t="n"/>
      <c r="U810" s="186">
        <f>T810+U723</f>
        <v/>
      </c>
      <c r="V810" s="188">
        <f>L810-N810-U810</f>
        <v/>
      </c>
      <c r="W810" s="186">
        <f>IF(L810-N810-U810-V810=0,"","Error")</f>
        <v/>
      </c>
    </row>
    <row r="811" ht="13" customHeight="1">
      <c r="A811" s="15" t="n"/>
      <c r="B811" s="18" t="n"/>
      <c r="C811" s="21" t="n">
        <v>71006</v>
      </c>
      <c r="D811" s="22" t="inlineStr">
        <is>
          <t>ពិន័យផ្សេងៗលើការនាំចូល</t>
        </is>
      </c>
      <c r="E811" s="50" t="inlineStr">
        <is>
          <t>PIM</t>
        </is>
      </c>
      <c r="F811" s="184" t="n"/>
      <c r="G811" s="185" t="n"/>
      <c r="H811" s="185" t="n"/>
      <c r="I811" s="185" t="n"/>
      <c r="J811" s="186" t="n"/>
      <c r="K811" s="184" t="n">
        <v>0</v>
      </c>
      <c r="L811" s="186">
        <f>K811+L724</f>
        <v/>
      </c>
      <c r="M811" s="184" t="n">
        <v>0</v>
      </c>
      <c r="N811" s="186">
        <f>M811+N724</f>
        <v/>
      </c>
      <c r="O811" s="184" t="n"/>
      <c r="P811" s="186">
        <f>O811+P724</f>
        <v/>
      </c>
      <c r="Q811" s="187">
        <f>N811+P811</f>
        <v/>
      </c>
      <c r="R811" s="184" t="n"/>
      <c r="S811" s="186">
        <f>R811+S724</f>
        <v/>
      </c>
      <c r="T811" s="184" t="n"/>
      <c r="U811" s="186">
        <f>T811+U724</f>
        <v/>
      </c>
      <c r="V811" s="188">
        <f>L811-N811-U811</f>
        <v/>
      </c>
      <c r="W811" s="186">
        <f>IF(L811-N811-U811-V811=0,"","Error")</f>
        <v/>
      </c>
    </row>
    <row r="812" ht="14" customHeight="1" thickBot="1">
      <c r="A812" s="15" t="n"/>
      <c r="B812" s="24" t="n"/>
      <c r="C812" s="55" t="n">
        <v>71007</v>
      </c>
      <c r="D812" s="56" t="inlineStr">
        <is>
          <t>ពន្ធនាំចូល (ជាបន្ទុករបស់រដ្ឋ)</t>
        </is>
      </c>
      <c r="E812" s="57" t="inlineStr">
        <is>
          <t>CRP</t>
        </is>
      </c>
      <c r="F812" s="107" t="n"/>
      <c r="G812" s="108" t="n"/>
      <c r="H812" s="108" t="n"/>
      <c r="I812" s="108" t="n"/>
      <c r="J812" s="109" t="n"/>
      <c r="K812" s="107" t="n">
        <v>0</v>
      </c>
      <c r="L812" s="109">
        <f>K812+L725</f>
        <v/>
      </c>
      <c r="M812" s="107" t="n">
        <v>0</v>
      </c>
      <c r="N812" s="109">
        <f>M812+N725</f>
        <v/>
      </c>
      <c r="O812" s="107" t="n"/>
      <c r="P812" s="109">
        <f>O812+P725</f>
        <v/>
      </c>
      <c r="Q812" s="110">
        <f>N812+P812</f>
        <v/>
      </c>
      <c r="R812" s="107" t="n"/>
      <c r="S812" s="109">
        <f>R812+S725</f>
        <v/>
      </c>
      <c r="T812" s="107" t="n"/>
      <c r="U812" s="109">
        <f>T812+U725</f>
        <v/>
      </c>
      <c r="V812" s="111">
        <f>L812-N812-U812</f>
        <v/>
      </c>
      <c r="W812" s="109">
        <f>IF(L812-N812-U812-V812=0,"","Error")</f>
        <v/>
      </c>
    </row>
    <row r="813" ht="13" customHeight="1">
      <c r="A813" s="15" t="n"/>
      <c r="B813" s="19" t="inlineStr">
        <is>
          <t>7101</t>
        </is>
      </c>
      <c r="C813" s="20" t="n">
        <v>71011</v>
      </c>
      <c r="D813" s="16" t="inlineStr">
        <is>
          <t>អាករលើការនាំចេញឈើ</t>
        </is>
      </c>
      <c r="E813" s="49" t="inlineStr">
        <is>
          <t>ETW</t>
        </is>
      </c>
      <c r="F813" s="97" t="n"/>
      <c r="G813" s="98" t="n"/>
      <c r="H813" s="98" t="n"/>
      <c r="I813" s="98" t="n"/>
      <c r="J813" s="99" t="n"/>
      <c r="K813" s="97" t="n">
        <v>0</v>
      </c>
      <c r="L813" s="99">
        <f>K813+L726</f>
        <v/>
      </c>
      <c r="M813" s="97" t="n">
        <v>0</v>
      </c>
      <c r="N813" s="99">
        <f>M813+N726</f>
        <v/>
      </c>
      <c r="O813" s="97" t="n"/>
      <c r="P813" s="99">
        <f>O813+P726</f>
        <v/>
      </c>
      <c r="Q813" s="100">
        <f>N813+P813</f>
        <v/>
      </c>
      <c r="R813" s="97" t="n"/>
      <c r="S813" s="99">
        <f>R813+S726</f>
        <v/>
      </c>
      <c r="T813" s="97" t="n"/>
      <c r="U813" s="99">
        <f>T813+U726</f>
        <v/>
      </c>
      <c r="V813" s="101">
        <f>L813-N813-U813</f>
        <v/>
      </c>
      <c r="W813" s="99">
        <f>IF(L813-N813-U813-V813=0,"","Error")</f>
        <v/>
      </c>
    </row>
    <row r="814" ht="13" customHeight="1">
      <c r="A814" s="15" t="n"/>
      <c r="B814" s="18" t="n"/>
      <c r="C814" s="21" t="n">
        <v>71012</v>
      </c>
      <c r="D814" s="22" t="inlineStr">
        <is>
          <t>អាករលើការនាំចេញកៅស៊ូ</t>
        </is>
      </c>
      <c r="E814" s="50" t="inlineStr">
        <is>
          <t>ETR</t>
        </is>
      </c>
      <c r="F814" s="184" t="n"/>
      <c r="G814" s="185" t="n"/>
      <c r="H814" s="185" t="n"/>
      <c r="I814" s="185" t="n"/>
      <c r="J814" s="186" t="n"/>
      <c r="K814" s="184" t="n">
        <v>0</v>
      </c>
      <c r="L814" s="186">
        <f>K814+L727</f>
        <v/>
      </c>
      <c r="M814" s="184" t="n">
        <v>0</v>
      </c>
      <c r="N814" s="186">
        <f>M814+N727</f>
        <v/>
      </c>
      <c r="O814" s="184" t="n"/>
      <c r="P814" s="186">
        <f>O814+P727</f>
        <v/>
      </c>
      <c r="Q814" s="187">
        <f>N814+P814</f>
        <v/>
      </c>
      <c r="R814" s="184" t="n"/>
      <c r="S814" s="186">
        <f>R814+S727</f>
        <v/>
      </c>
      <c r="T814" s="184" t="n"/>
      <c r="U814" s="186">
        <f>T814+U727</f>
        <v/>
      </c>
      <c r="V814" s="188">
        <f>L814-N814-U814</f>
        <v/>
      </c>
      <c r="W814" s="186">
        <f>IF(L814-N814-U814-V814=0,"","Error")</f>
        <v/>
      </c>
    </row>
    <row r="815" ht="13" customHeight="1">
      <c r="A815" s="15" t="n"/>
      <c r="B815" s="18" t="n"/>
      <c r="C815" s="21" t="n">
        <v>71013</v>
      </c>
      <c r="D815" s="22" t="inlineStr">
        <is>
          <t>អាករលើការនាំចេញផលិតផលតេលសិលា</t>
        </is>
      </c>
      <c r="E815" s="50" t="inlineStr">
        <is>
          <t>ETP</t>
        </is>
      </c>
      <c r="F815" s="184" t="n"/>
      <c r="G815" s="185" t="n"/>
      <c r="H815" s="185" t="n"/>
      <c r="I815" s="185" t="n"/>
      <c r="J815" s="186" t="n"/>
      <c r="K815" s="184" t="n">
        <v>0</v>
      </c>
      <c r="L815" s="186">
        <f>K815+L728</f>
        <v/>
      </c>
      <c r="M815" s="184" t="n">
        <v>0</v>
      </c>
      <c r="N815" s="186">
        <f>M815+N728</f>
        <v/>
      </c>
      <c r="O815" s="184" t="n"/>
      <c r="P815" s="186">
        <f>O815+P728</f>
        <v/>
      </c>
      <c r="Q815" s="187">
        <f>N815+P815</f>
        <v/>
      </c>
      <c r="R815" s="184" t="n"/>
      <c r="S815" s="186">
        <f>R815+S728</f>
        <v/>
      </c>
      <c r="T815" s="184" t="n"/>
      <c r="U815" s="186">
        <f>T815+U728</f>
        <v/>
      </c>
      <c r="V815" s="188">
        <f>L815-N815-U815</f>
        <v/>
      </c>
      <c r="W815" s="186">
        <f>IF(L815-N815-U815-V815=0,"","Error")</f>
        <v/>
      </c>
    </row>
    <row r="816" ht="13" customHeight="1">
      <c r="A816" s="15" t="n"/>
      <c r="B816" s="18" t="n"/>
      <c r="C816" s="21" t="n">
        <v>71014</v>
      </c>
      <c r="D816" s="22" t="inlineStr">
        <is>
          <t>អាករលើការនាំចេញទំនិញផ្សេងៗ</t>
        </is>
      </c>
      <c r="E816" s="50" t="inlineStr">
        <is>
          <t>ETO</t>
        </is>
      </c>
      <c r="F816" s="184" t="n"/>
      <c r="G816" s="185" t="n"/>
      <c r="H816" s="185" t="n"/>
      <c r="I816" s="185" t="n"/>
      <c r="J816" s="186" t="n"/>
      <c r="K816" s="184" t="n">
        <v>0</v>
      </c>
      <c r="L816" s="186">
        <f>K816+L729</f>
        <v/>
      </c>
      <c r="M816" s="184" t="n">
        <v>0</v>
      </c>
      <c r="N816" s="186">
        <f>M816+N729</f>
        <v/>
      </c>
      <c r="O816" s="184" t="n"/>
      <c r="P816" s="186">
        <f>O816+P729</f>
        <v/>
      </c>
      <c r="Q816" s="187">
        <f>N816+P816</f>
        <v/>
      </c>
      <c r="R816" s="184" t="n"/>
      <c r="S816" s="186">
        <f>R816+S729</f>
        <v/>
      </c>
      <c r="T816" s="184" t="n"/>
      <c r="U816" s="186">
        <f>T816+U729</f>
        <v/>
      </c>
      <c r="V816" s="188">
        <f>L816-N816-U816</f>
        <v/>
      </c>
      <c r="W816" s="186">
        <f>IF(L816-N816-U816-V816=0,"","Error")</f>
        <v/>
      </c>
    </row>
    <row r="817" ht="14" customHeight="1" thickBot="1">
      <c r="A817" s="81" t="n"/>
      <c r="B817" s="24" t="n"/>
      <c r="C817" s="55" t="n">
        <v>71016</v>
      </c>
      <c r="D817" s="56" t="inlineStr">
        <is>
          <t>ពិន័យផ្សេងៗលើការនាំចេញ</t>
        </is>
      </c>
      <c r="E817" s="57" t="inlineStr">
        <is>
          <t>PEX</t>
        </is>
      </c>
      <c r="F817" s="107" t="n"/>
      <c r="G817" s="108" t="n"/>
      <c r="H817" s="108" t="n"/>
      <c r="I817" s="108" t="n"/>
      <c r="J817" s="109" t="n"/>
      <c r="K817" s="107" t="n">
        <v>0</v>
      </c>
      <c r="L817" s="109">
        <f>K817+L730</f>
        <v/>
      </c>
      <c r="M817" s="107" t="n">
        <v>0</v>
      </c>
      <c r="N817" s="109">
        <f>M817+N730</f>
        <v/>
      </c>
      <c r="O817" s="107" t="n"/>
      <c r="P817" s="109">
        <f>O817+P730</f>
        <v/>
      </c>
      <c r="Q817" s="110">
        <f>N817+P817</f>
        <v/>
      </c>
      <c r="R817" s="107" t="n"/>
      <c r="S817" s="109">
        <f>R817+S730</f>
        <v/>
      </c>
      <c r="T817" s="107" t="n"/>
      <c r="U817" s="109">
        <f>T817+U730</f>
        <v/>
      </c>
      <c r="V817" s="111">
        <f>L817-N817-U817</f>
        <v/>
      </c>
      <c r="W817" s="109">
        <f>IF(L817-N817-U817-V817=0,"","Error")</f>
        <v/>
      </c>
    </row>
    <row r="818" ht="14" customHeight="1" thickBot="1">
      <c r="A818" s="25" t="inlineStr">
        <is>
          <t>73</t>
        </is>
      </c>
      <c r="B818" s="19" t="inlineStr">
        <is>
          <t>7301</t>
        </is>
      </c>
      <c r="C818" s="26" t="n">
        <v>73011</v>
      </c>
      <c r="D818" s="36" t="inlineStr">
        <is>
          <t>ការលក់សម្ភារបរិក្ខារ សម្ភារខូចខាត សម្ភារសិក្សា</t>
        </is>
      </c>
      <c r="E818" s="58" t="inlineStr">
        <is>
          <t>SOS</t>
        </is>
      </c>
      <c r="F818" s="189" t="n"/>
      <c r="G818" s="190" t="n"/>
      <c r="H818" s="190" t="n"/>
      <c r="I818" s="190" t="n"/>
      <c r="J818" s="114" t="n"/>
      <c r="K818" s="189" t="n">
        <v>0</v>
      </c>
      <c r="L818" s="114">
        <f>K818+L731</f>
        <v/>
      </c>
      <c r="M818" s="189" t="n">
        <v>0</v>
      </c>
      <c r="N818" s="114">
        <f>M818+N731</f>
        <v/>
      </c>
      <c r="O818" s="189" t="n"/>
      <c r="P818" s="114">
        <f>O818+P731</f>
        <v/>
      </c>
      <c r="Q818" s="115">
        <f>N818+P818</f>
        <v/>
      </c>
      <c r="R818" s="189" t="n"/>
      <c r="S818" s="114">
        <f>R818+S731</f>
        <v/>
      </c>
      <c r="T818" s="189" t="n"/>
      <c r="U818" s="114">
        <f>T818+U731</f>
        <v/>
      </c>
      <c r="V818" s="191">
        <f>L818-N818-U818</f>
        <v/>
      </c>
      <c r="W818" s="114">
        <f>IF(L818-N818-U818-V818=0,"","Error")</f>
        <v/>
      </c>
    </row>
    <row r="819" ht="14" customHeight="1" thickBot="1">
      <c r="A819" s="23" t="n"/>
      <c r="B819" s="18" t="n"/>
      <c r="C819" s="143" t="inlineStr">
        <is>
          <t>73012</t>
        </is>
      </c>
      <c r="D819" s="128" t="inlineStr">
        <is>
          <t>សរុបលក់ឯកសារ លតាប័ត្រ និងលិខិតបោះពុម្ពផ្សេងៗ</t>
        </is>
      </c>
      <c r="E819" s="90" t="n"/>
      <c r="F819" s="118" t="n"/>
      <c r="G819" s="119">
        <f>SUM(G820:G824)</f>
        <v/>
      </c>
      <c r="H819" s="119">
        <f>SUM(H820:H824)</f>
        <v/>
      </c>
      <c r="I819" s="119">
        <f>SUM(I820:I824)</f>
        <v/>
      </c>
      <c r="J819" s="120">
        <f>SUM(J820:J824)</f>
        <v/>
      </c>
      <c r="K819" s="118">
        <f>SUM(K820:K824)</f>
        <v/>
      </c>
      <c r="L819" s="120">
        <f>SUM(L820:L824)</f>
        <v/>
      </c>
      <c r="M819" s="118">
        <f>SUM(M820:M824)</f>
        <v/>
      </c>
      <c r="N819" s="120">
        <f>SUM(N820:N824)</f>
        <v/>
      </c>
      <c r="O819" s="118">
        <f>SUM(O820:O824)</f>
        <v/>
      </c>
      <c r="P819" s="120">
        <f>SUM(P820:P824)</f>
        <v/>
      </c>
      <c r="Q819" s="121">
        <f>SUM(Q820:Q824)</f>
        <v/>
      </c>
      <c r="R819" s="118">
        <f>SUM(R820:R824)</f>
        <v/>
      </c>
      <c r="S819" s="120">
        <f>SUM(S820:S824)</f>
        <v/>
      </c>
      <c r="T819" s="118">
        <f>SUM(T820:T824)</f>
        <v/>
      </c>
      <c r="U819" s="120">
        <f>SUM(U820:U824)</f>
        <v/>
      </c>
      <c r="V819" s="122">
        <f>SUM(V820:V824)</f>
        <v/>
      </c>
      <c r="W819" s="120">
        <f>IF(L819-N819-U819-V819=0,"","Error")</f>
        <v/>
      </c>
    </row>
    <row r="820" ht="13" customHeight="1">
      <c r="A820" s="23" t="n"/>
      <c r="B820" s="18" t="n"/>
      <c r="C820" s="127" t="n"/>
      <c r="D820" s="14" t="inlineStr">
        <is>
          <t>កម្រៃលតាប័ត្ររថយន្ដ</t>
        </is>
      </c>
      <c r="E820" s="59" t="inlineStr">
        <is>
          <t>VVF</t>
        </is>
      </c>
      <c r="F820" s="192" t="n"/>
      <c r="G820" s="193" t="n"/>
      <c r="H820" s="193" t="n"/>
      <c r="I820" s="193" t="n"/>
      <c r="J820" s="194" t="n"/>
      <c r="K820" s="192" t="n">
        <v>0</v>
      </c>
      <c r="L820" s="194">
        <f>K820+L733</f>
        <v/>
      </c>
      <c r="M820" s="192" t="n">
        <v>0</v>
      </c>
      <c r="N820" s="194">
        <f>M820+N733</f>
        <v/>
      </c>
      <c r="O820" s="192" t="n"/>
      <c r="P820" s="194">
        <f>O820+P733</f>
        <v/>
      </c>
      <c r="Q820" s="195">
        <f>N820+P820</f>
        <v/>
      </c>
      <c r="R820" s="192" t="n"/>
      <c r="S820" s="194">
        <f>R820+S733</f>
        <v/>
      </c>
      <c r="T820" s="192" t="n"/>
      <c r="U820" s="194">
        <f>T820+U733</f>
        <v/>
      </c>
      <c r="V820" s="196">
        <f>L820-N820-U820</f>
        <v/>
      </c>
      <c r="W820" s="194">
        <f>IF(L820-N820-U820-V820=0,"","Error")</f>
        <v/>
      </c>
    </row>
    <row r="821" ht="13" customHeight="1">
      <c r="A821" s="23" t="n"/>
      <c r="B821" s="18" t="n"/>
      <c r="C821" s="127" t="n"/>
      <c r="D821" s="6" t="inlineStr">
        <is>
          <t>កម្រៃត្រាពន្ធគយ</t>
        </is>
      </c>
      <c r="E821" s="60" t="inlineStr">
        <is>
          <t>CSF</t>
        </is>
      </c>
      <c r="F821" s="150" t="n"/>
      <c r="G821" s="151" t="n"/>
      <c r="H821" s="151" t="n"/>
      <c r="I821" s="151" t="n"/>
      <c r="J821" s="152" t="n"/>
      <c r="K821" s="150" t="n">
        <v>0</v>
      </c>
      <c r="L821" s="152">
        <f>K821+L734</f>
        <v/>
      </c>
      <c r="M821" s="150" t="n">
        <v>0</v>
      </c>
      <c r="N821" s="152">
        <f>M821+N734</f>
        <v/>
      </c>
      <c r="O821" s="150" t="n"/>
      <c r="P821" s="152">
        <f>O821+P734</f>
        <v/>
      </c>
      <c r="Q821" s="153">
        <f>N821+P821</f>
        <v/>
      </c>
      <c r="R821" s="150" t="n"/>
      <c r="S821" s="152">
        <f>R821+S734</f>
        <v/>
      </c>
      <c r="T821" s="150" t="n"/>
      <c r="U821" s="152">
        <f>T821+U734</f>
        <v/>
      </c>
      <c r="V821" s="154">
        <f>L821-N821-U821</f>
        <v/>
      </c>
      <c r="W821" s="152">
        <f>IF(L821-N821-U821-V821=0,"","Error")</f>
        <v/>
      </c>
    </row>
    <row r="822" ht="13" customHeight="1">
      <c r="A822" s="23" t="n"/>
      <c r="B822" s="18" t="n"/>
      <c r="C822" s="127" t="n"/>
      <c r="D822" s="6" t="inlineStr">
        <is>
          <t>កម្រៃតែមប្រិ៍អាករ</t>
        </is>
      </c>
      <c r="E822" s="60" t="inlineStr">
        <is>
          <t>STF</t>
        </is>
      </c>
      <c r="F822" s="150" t="n"/>
      <c r="G822" s="151" t="n"/>
      <c r="H822" s="151" t="n"/>
      <c r="I822" s="151" t="n"/>
      <c r="J822" s="152" t="n"/>
      <c r="K822" s="150" t="n">
        <v>0</v>
      </c>
      <c r="L822" s="152">
        <f>K822+L735</f>
        <v/>
      </c>
      <c r="M822" s="150" t="n">
        <v>0</v>
      </c>
      <c r="N822" s="152">
        <f>M822+N735</f>
        <v/>
      </c>
      <c r="O822" s="150" t="n"/>
      <c r="P822" s="152">
        <f>O822+P735</f>
        <v/>
      </c>
      <c r="Q822" s="153">
        <f>N822+P822</f>
        <v/>
      </c>
      <c r="R822" s="150" t="n"/>
      <c r="S822" s="152">
        <f>R822+S735</f>
        <v/>
      </c>
      <c r="T822" s="150" t="n"/>
      <c r="U822" s="152">
        <f>T822+U735</f>
        <v/>
      </c>
      <c r="V822" s="154">
        <f>L822-N822-U822</f>
        <v/>
      </c>
      <c r="W822" s="152">
        <f>IF(L822-N822-U822-V822=0,"","Error")</f>
        <v/>
      </c>
    </row>
    <row r="823" ht="13" customHeight="1">
      <c r="A823" s="23" t="n"/>
      <c r="B823" s="18" t="n"/>
      <c r="C823" s="127" t="n"/>
      <c r="D823" s="6" t="inlineStr">
        <is>
          <t>កម្រៃបណ្ណដឹកជញ្ជូនទំនិញ</t>
        </is>
      </c>
      <c r="E823" s="60" t="inlineStr">
        <is>
          <t>TSF</t>
        </is>
      </c>
      <c r="F823" s="150" t="n"/>
      <c r="G823" s="151" t="n"/>
      <c r="H823" s="151" t="n"/>
      <c r="I823" s="151" t="n"/>
      <c r="J823" s="152" t="n"/>
      <c r="K823" s="150" t="n">
        <v>0</v>
      </c>
      <c r="L823" s="152">
        <f>K823+L736</f>
        <v/>
      </c>
      <c r="M823" s="150" t="n">
        <v>0</v>
      </c>
      <c r="N823" s="152">
        <f>M823+N736</f>
        <v/>
      </c>
      <c r="O823" s="150" t="n"/>
      <c r="P823" s="152">
        <f>O823+P736</f>
        <v/>
      </c>
      <c r="Q823" s="153">
        <f>N823+P823</f>
        <v/>
      </c>
      <c r="R823" s="150" t="n"/>
      <c r="S823" s="152">
        <f>R823+S736</f>
        <v/>
      </c>
      <c r="T823" s="150" t="n"/>
      <c r="U823" s="152">
        <f>T823+U736</f>
        <v/>
      </c>
      <c r="V823" s="154">
        <f>L823-N823-U823</f>
        <v/>
      </c>
      <c r="W823" s="152">
        <f>IF(L823-N823-U823-V823=0,"","Error")</f>
        <v/>
      </c>
    </row>
    <row r="824" ht="13" customHeight="1">
      <c r="A824" s="23" t="n"/>
      <c r="B824" s="18" t="n"/>
      <c r="C824" s="127" t="n"/>
      <c r="D824" s="7" t="inlineStr">
        <is>
          <t>កម្រៃសៀលកុងតឺន័រ</t>
        </is>
      </c>
      <c r="E824" s="61" t="inlineStr">
        <is>
          <t>CCS</t>
        </is>
      </c>
      <c r="F824" s="197" t="n"/>
      <c r="G824" s="198" t="n"/>
      <c r="H824" s="198" t="n"/>
      <c r="I824" s="198" t="n"/>
      <c r="J824" s="199" t="n"/>
      <c r="K824" s="197" t="n">
        <v>0</v>
      </c>
      <c r="L824" s="199">
        <f>K824+L737</f>
        <v/>
      </c>
      <c r="M824" s="197" t="n">
        <v>0</v>
      </c>
      <c r="N824" s="199">
        <f>M824+N737</f>
        <v/>
      </c>
      <c r="O824" s="197" t="n"/>
      <c r="P824" s="199">
        <f>O824+P737</f>
        <v/>
      </c>
      <c r="Q824" s="200">
        <f>N824+P824</f>
        <v/>
      </c>
      <c r="R824" s="197" t="n"/>
      <c r="S824" s="199">
        <f>R824+S737</f>
        <v/>
      </c>
      <c r="T824" s="197" t="n"/>
      <c r="U824" s="199">
        <f>T824+U737</f>
        <v/>
      </c>
      <c r="V824" s="201">
        <f>L824-N824-U824</f>
        <v/>
      </c>
      <c r="W824" s="199">
        <f>IF(L824-N824-U824-V824=0,"","Error")</f>
        <v/>
      </c>
    </row>
    <row r="825" ht="13" customHeight="1">
      <c r="A825" s="15" t="n"/>
      <c r="B825" s="18" t="n"/>
      <c r="C825" s="21" t="n">
        <v>73013</v>
      </c>
      <c r="D825" s="22" t="inlineStr">
        <is>
          <t>ផលបានពីការលក់ទ្រព្យសម្បត្តិកំទេចកំទី</t>
        </is>
      </c>
      <c r="E825" s="62" t="inlineStr">
        <is>
          <t>SOM</t>
        </is>
      </c>
      <c r="F825" s="184" t="n"/>
      <c r="G825" s="185" t="n"/>
      <c r="H825" s="185" t="n"/>
      <c r="I825" s="185" t="n"/>
      <c r="J825" s="186" t="n"/>
      <c r="K825" s="184" t="n">
        <v>0</v>
      </c>
      <c r="L825" s="186">
        <f>K825+L738</f>
        <v/>
      </c>
      <c r="M825" s="184" t="n">
        <v>0</v>
      </c>
      <c r="N825" s="186">
        <f>M825+N738</f>
        <v/>
      </c>
      <c r="O825" s="184" t="n"/>
      <c r="P825" s="186">
        <f>O825+P738</f>
        <v/>
      </c>
      <c r="Q825" s="187">
        <f>N825+P825</f>
        <v/>
      </c>
      <c r="R825" s="184" t="n"/>
      <c r="S825" s="186">
        <f>R825+S738</f>
        <v/>
      </c>
      <c r="T825" s="184" t="n"/>
      <c r="U825" s="186">
        <f>T825+U738</f>
        <v/>
      </c>
      <c r="V825" s="188">
        <f>L825-N825-U825</f>
        <v/>
      </c>
      <c r="W825" s="186">
        <f>IF(L825-N825-U825-V825=0,"","Error")</f>
        <v/>
      </c>
    </row>
    <row r="826" ht="13" customHeight="1">
      <c r="A826" s="15" t="n"/>
      <c r="B826" s="18" t="n"/>
      <c r="C826" s="21" t="n">
        <v>73015</v>
      </c>
      <c r="D826" s="22" t="inlineStr">
        <is>
          <t>ការលក់មធ្យោបាយដឹកជញ្ជូន និងគ្រឿងចក្រចាស់ៗ ឬខូច</t>
        </is>
      </c>
      <c r="E826" s="62" t="inlineStr">
        <is>
          <t>SOV</t>
        </is>
      </c>
      <c r="F826" s="184" t="n"/>
      <c r="G826" s="185" t="n"/>
      <c r="H826" s="185" t="n"/>
      <c r="I826" s="185" t="n"/>
      <c r="J826" s="186" t="n"/>
      <c r="K826" s="184" t="n">
        <v>0</v>
      </c>
      <c r="L826" s="186">
        <f>K826+L739</f>
        <v/>
      </c>
      <c r="M826" s="184" t="n">
        <v>0</v>
      </c>
      <c r="N826" s="186">
        <f>M826+N739</f>
        <v/>
      </c>
      <c r="O826" s="184" t="n"/>
      <c r="P826" s="186">
        <f>O826+P739</f>
        <v/>
      </c>
      <c r="Q826" s="187">
        <f>N826+P826</f>
        <v/>
      </c>
      <c r="R826" s="184" t="n"/>
      <c r="S826" s="186">
        <f>R826+S739</f>
        <v/>
      </c>
      <c r="T826" s="184" t="n"/>
      <c r="U826" s="186">
        <f>T826+U739</f>
        <v/>
      </c>
      <c r="V826" s="188">
        <f>L826-N826-U826</f>
        <v/>
      </c>
      <c r="W826" s="186">
        <f>IF(L826-N826-U826-V826=0,"","Error")</f>
        <v/>
      </c>
    </row>
    <row r="827" ht="13" customHeight="1">
      <c r="A827" s="15" t="n"/>
      <c r="B827" s="18" t="n"/>
      <c r="C827" s="21" t="n">
        <v>73016</v>
      </c>
      <c r="D827" s="22" t="inlineStr">
        <is>
          <t>ការលក់ឧបករណ៍អេឡិចត្រូនិចចាស់ៗ ឬ ខូច</t>
        </is>
      </c>
      <c r="E827" s="62" t="inlineStr">
        <is>
          <t>SOD</t>
        </is>
      </c>
      <c r="F827" s="184" t="n"/>
      <c r="G827" s="185" t="n"/>
      <c r="H827" s="185" t="n"/>
      <c r="I827" s="185" t="n"/>
      <c r="J827" s="186" t="n"/>
      <c r="K827" s="184" t="n">
        <v>0</v>
      </c>
      <c r="L827" s="186">
        <f>K827+L740</f>
        <v/>
      </c>
      <c r="M827" s="184" t="n">
        <v>0</v>
      </c>
      <c r="N827" s="186">
        <f>M827+N740</f>
        <v/>
      </c>
      <c r="O827" s="184" t="n"/>
      <c r="P827" s="186">
        <f>O827+P740</f>
        <v/>
      </c>
      <c r="Q827" s="187">
        <f>N827+P827</f>
        <v/>
      </c>
      <c r="R827" s="184" t="n"/>
      <c r="S827" s="186">
        <f>R827+S740</f>
        <v/>
      </c>
      <c r="T827" s="184" t="n"/>
      <c r="U827" s="186">
        <f>T827+U740</f>
        <v/>
      </c>
      <c r="V827" s="188">
        <f>L827-N827-U827</f>
        <v/>
      </c>
      <c r="W827" s="186">
        <f>IF(L827-N827-U827-V827=0,"","Error")</f>
        <v/>
      </c>
    </row>
    <row r="828" ht="13" customHeight="1">
      <c r="A828" s="15" t="n"/>
      <c r="B828" s="18" t="n"/>
      <c r="C828" s="21" t="n">
        <v>73017</v>
      </c>
      <c r="D828" s="22" t="inlineStr">
        <is>
          <t>ការលក់ឧបករណ៍អគ្គិសនីចាស់ៗ ឬ ខូច</t>
        </is>
      </c>
      <c r="E828" s="62" t="inlineStr">
        <is>
          <t>SOE</t>
        </is>
      </c>
      <c r="F828" s="184" t="n"/>
      <c r="G828" s="185" t="n"/>
      <c r="H828" s="185" t="n"/>
      <c r="I828" s="185" t="n"/>
      <c r="J828" s="186" t="n"/>
      <c r="K828" s="184" t="n">
        <v>0</v>
      </c>
      <c r="L828" s="186">
        <f>K828+L741</f>
        <v/>
      </c>
      <c r="M828" s="184" t="n">
        <v>0</v>
      </c>
      <c r="N828" s="186">
        <f>M828+N741</f>
        <v/>
      </c>
      <c r="O828" s="184" t="n"/>
      <c r="P828" s="186">
        <f>O828+P741</f>
        <v/>
      </c>
      <c r="Q828" s="187">
        <f>N828+P828</f>
        <v/>
      </c>
      <c r="R828" s="184" t="n"/>
      <c r="S828" s="186">
        <f>R828+S741</f>
        <v/>
      </c>
      <c r="T828" s="184" t="n"/>
      <c r="U828" s="186">
        <f>T828+U741</f>
        <v/>
      </c>
      <c r="V828" s="188">
        <f>L828-N828-U828</f>
        <v/>
      </c>
      <c r="W828" s="186">
        <f>IF(L828-N828-U828-V828=0,"","Error")</f>
        <v/>
      </c>
    </row>
    <row r="829" ht="14" customHeight="1" thickBot="1">
      <c r="A829" s="15" t="n"/>
      <c r="B829" s="24" t="n"/>
      <c r="C829" s="55" t="n">
        <v>73018</v>
      </c>
      <c r="D829" s="56" t="inlineStr">
        <is>
          <t>ការលក់ទ្រព្យសម្បត្តិនៃរដ្ឋបាលសាធារណៈផ្សេងទៀត</t>
        </is>
      </c>
      <c r="E829" s="80" t="inlineStr">
        <is>
          <t>SOO</t>
        </is>
      </c>
      <c r="F829" s="107" t="n"/>
      <c r="G829" s="108" t="n"/>
      <c r="H829" s="108" t="n"/>
      <c r="I829" s="108" t="n"/>
      <c r="J829" s="109" t="n"/>
      <c r="K829" s="107" t="n">
        <v>0</v>
      </c>
      <c r="L829" s="109">
        <f>K829+L742</f>
        <v/>
      </c>
      <c r="M829" s="107" t="n">
        <v>0</v>
      </c>
      <c r="N829" s="109">
        <f>M829+N742</f>
        <v/>
      </c>
      <c r="O829" s="107" t="n"/>
      <c r="P829" s="109">
        <f>O829+P742</f>
        <v/>
      </c>
      <c r="Q829" s="110">
        <f>N829+P829</f>
        <v/>
      </c>
      <c r="R829" s="107" t="n"/>
      <c r="S829" s="109">
        <f>R829+S742</f>
        <v/>
      </c>
      <c r="T829" s="107" t="n"/>
      <c r="U829" s="109">
        <f>T829+U742</f>
        <v/>
      </c>
      <c r="V829" s="111">
        <f>L829-N829-U829</f>
        <v/>
      </c>
      <c r="W829" s="109">
        <f>IF(L829-N829-U829-V829=0,"","Error")</f>
        <v/>
      </c>
    </row>
    <row r="830" ht="14" customHeight="1" thickBot="1">
      <c r="A830" s="15" t="n"/>
      <c r="B830" s="19" t="inlineStr">
        <is>
          <t>7302</t>
        </is>
      </c>
      <c r="C830" s="26" t="n">
        <v>73024</v>
      </c>
      <c r="D830" s="35" t="inlineStr">
        <is>
          <t>កម្រៃសេវាបង់ថ្លៃសិទ្ធិប្រឡង និងសិក្សាវគ្គជើងសាគយ</t>
        </is>
      </c>
      <c r="E830" s="63" t="inlineStr">
        <is>
          <t>CBF</t>
        </is>
      </c>
      <c r="F830" s="189" t="n"/>
      <c r="G830" s="190" t="n"/>
      <c r="H830" s="190" t="n"/>
      <c r="I830" s="190" t="n"/>
      <c r="J830" s="114" t="n"/>
      <c r="K830" s="189" t="n">
        <v>0</v>
      </c>
      <c r="L830" s="114">
        <f>K830+L743</f>
        <v/>
      </c>
      <c r="M830" s="189" t="n">
        <v>0</v>
      </c>
      <c r="N830" s="114">
        <f>M830+N743</f>
        <v/>
      </c>
      <c r="O830" s="189" t="n"/>
      <c r="P830" s="114">
        <f>O830+P743</f>
        <v/>
      </c>
      <c r="Q830" s="115">
        <f>N830+P830</f>
        <v/>
      </c>
      <c r="R830" s="189" t="n"/>
      <c r="S830" s="114">
        <f>R830+S743</f>
        <v/>
      </c>
      <c r="T830" s="189" t="n"/>
      <c r="U830" s="114">
        <f>T830+U743</f>
        <v/>
      </c>
      <c r="V830" s="191">
        <f>L830-N830-U830</f>
        <v/>
      </c>
      <c r="W830" s="114">
        <f>IF(L830-N830-U830-V830=0,"","Error")</f>
        <v/>
      </c>
    </row>
    <row r="831" ht="27" customHeight="1" thickBot="1">
      <c r="A831" s="23" t="n"/>
      <c r="B831" s="15" t="n"/>
      <c r="C831" s="126" t="n">
        <v>73028</v>
      </c>
      <c r="D83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831" s="90" t="n"/>
      <c r="F831" s="118" t="n"/>
      <c r="G831" s="119">
        <f>G832+G837+G843+G844</f>
        <v/>
      </c>
      <c r="H831" s="119">
        <f>H832+H837+H843+H844</f>
        <v/>
      </c>
      <c r="I831" s="119">
        <f>I832+I837+I843+I844</f>
        <v/>
      </c>
      <c r="J831" s="120">
        <f>J832+J837+J843+J844</f>
        <v/>
      </c>
      <c r="K831" s="118">
        <f>K832+K837+K843+K844</f>
        <v/>
      </c>
      <c r="L831" s="120">
        <f>L832+L837+L843+L844</f>
        <v/>
      </c>
      <c r="M831" s="118">
        <f>M832+M837+M843+M844</f>
        <v/>
      </c>
      <c r="N831" s="120">
        <f>N832+N837+N843+N844</f>
        <v/>
      </c>
      <c r="O831" s="118">
        <f>O832+O837+O843+O844</f>
        <v/>
      </c>
      <c r="P831" s="120">
        <f>P832+P837+P843+P844</f>
        <v/>
      </c>
      <c r="Q831" s="121">
        <f>Q832+Q837+Q843+Q844</f>
        <v/>
      </c>
      <c r="R831" s="118">
        <f>R832+R837+R843+R844</f>
        <v/>
      </c>
      <c r="S831" s="120">
        <f>S832+S837+S843+S844</f>
        <v/>
      </c>
      <c r="T831" s="118">
        <f>T832+T837+T843+T844</f>
        <v/>
      </c>
      <c r="U831" s="120">
        <f>U832+U837+U843+U844</f>
        <v/>
      </c>
      <c r="V831" s="122">
        <f>V832+V837+V843+V844</f>
        <v/>
      </c>
      <c r="W831" s="120">
        <f>IF(L831-N831-U831-V831=0,"","Error")</f>
        <v/>
      </c>
    </row>
    <row r="832" ht="14" customHeight="1" thickBot="1">
      <c r="A832" s="23" t="n"/>
      <c r="B832" s="18" t="n"/>
      <c r="C832" s="129" t="n"/>
      <c r="D832" s="141" t="inlineStr">
        <is>
          <t>សរុបកម្រៃចុះបញ្ជិកាប្រតិវេទន៍គយ</t>
        </is>
      </c>
      <c r="E832" s="142" t="n"/>
      <c r="F832" s="202" t="n"/>
      <c r="G832" s="259">
        <f>SUM(G833:G836)</f>
        <v/>
      </c>
      <c r="H832" s="259">
        <f>SUM(H833:H836)</f>
        <v/>
      </c>
      <c r="I832" s="259">
        <f>SUM(I833:I836)</f>
        <v/>
      </c>
      <c r="J832" s="260">
        <f>SUM(J833:J836)</f>
        <v/>
      </c>
      <c r="K832" s="202">
        <f>SUM(K833:K836)</f>
        <v/>
      </c>
      <c r="L832" s="260">
        <f>SUM(L833:L836)</f>
        <v/>
      </c>
      <c r="M832" s="202">
        <f>SUM(M833:M836)</f>
        <v/>
      </c>
      <c r="N832" s="260">
        <f>SUM(N833:N836)</f>
        <v/>
      </c>
      <c r="O832" s="202">
        <f>SUM(O833:O836)</f>
        <v/>
      </c>
      <c r="P832" s="260">
        <f>SUM(P833:P836)</f>
        <v/>
      </c>
      <c r="Q832" s="261">
        <f>SUM(Q833:Q836)</f>
        <v/>
      </c>
      <c r="R832" s="202">
        <f>SUM(R833:R836)</f>
        <v/>
      </c>
      <c r="S832" s="260">
        <f>SUM(S833:S836)</f>
        <v/>
      </c>
      <c r="T832" s="202">
        <f>SUM(T833:T836)</f>
        <v/>
      </c>
      <c r="U832" s="260">
        <f>SUM(U833:U836)</f>
        <v/>
      </c>
      <c r="V832" s="262">
        <f>SUM(V833:V836)</f>
        <v/>
      </c>
      <c r="W832" s="260">
        <f>IF(L832-N832-U832-V832=0,"","Error")</f>
        <v/>
      </c>
    </row>
    <row r="833" ht="26" customHeight="1">
      <c r="A833" s="23" t="n"/>
      <c r="B833" s="18" t="n"/>
      <c r="C833" s="129" t="n"/>
      <c r="D833" s="34" t="inlineStr">
        <is>
          <t>កម្រៃចុះបញ្ចិកាប្រតិវេទន៍គយនាំចេញនាំចូលនិងឆ្លងកាត់ (មាតិកាចាស់)</t>
        </is>
      </c>
      <c r="E833" s="87" t="inlineStr">
        <is>
          <t>CDF</t>
        </is>
      </c>
      <c r="F833" s="208" t="n"/>
      <c r="G833" s="209" t="n"/>
      <c r="H833" s="209" t="n"/>
      <c r="I833" s="209" t="n"/>
      <c r="J833" s="210" t="n"/>
      <c r="K833" s="208" t="n">
        <v>0</v>
      </c>
      <c r="L833" s="210">
        <f>K833+L746</f>
        <v/>
      </c>
      <c r="M833" s="208" t="n">
        <v>0</v>
      </c>
      <c r="N833" s="210">
        <f>M833+N746</f>
        <v/>
      </c>
      <c r="O833" s="208" t="n"/>
      <c r="P833" s="210">
        <f>O833+P746</f>
        <v/>
      </c>
      <c r="Q833" s="211">
        <f>N833+P833</f>
        <v/>
      </c>
      <c r="R833" s="208" t="n"/>
      <c r="S833" s="210">
        <f>R833+S746</f>
        <v/>
      </c>
      <c r="T833" s="208" t="n"/>
      <c r="U833" s="210">
        <f>T833+U746</f>
        <v/>
      </c>
      <c r="V833" s="212">
        <f>L833-N833-U833</f>
        <v/>
      </c>
      <c r="W833" s="210">
        <f>IF(L833-N833-U833-V833=0,"","Error")</f>
        <v/>
      </c>
    </row>
    <row r="834" ht="26" customHeight="1">
      <c r="A834" s="23" t="n"/>
      <c r="B834" s="18" t="n"/>
      <c r="C834" s="129" t="n"/>
      <c r="D83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834" s="64" t="inlineStr">
        <is>
          <t>CDL</t>
        </is>
      </c>
      <c r="F834" s="213" t="n"/>
      <c r="G834" s="214" t="n"/>
      <c r="H834" s="214" t="n"/>
      <c r="I834" s="214" t="n"/>
      <c r="J834" s="215" t="n"/>
      <c r="K834" s="213" t="n">
        <v>112000</v>
      </c>
      <c r="L834" s="215">
        <f>K834+L747</f>
        <v/>
      </c>
      <c r="M834" s="213" t="n">
        <v>0</v>
      </c>
      <c r="N834" s="215">
        <f>M834+N747</f>
        <v/>
      </c>
      <c r="O834" s="213" t="n"/>
      <c r="P834" s="215">
        <f>O834+P747</f>
        <v/>
      </c>
      <c r="Q834" s="216">
        <f>N834+P834</f>
        <v/>
      </c>
      <c r="R834" s="213" t="n"/>
      <c r="S834" s="215">
        <f>R834+S747</f>
        <v/>
      </c>
      <c r="T834" s="213" t="n"/>
      <c r="U834" s="215">
        <f>T834+U747</f>
        <v/>
      </c>
      <c r="V834" s="217">
        <f>L834-N834-U834</f>
        <v/>
      </c>
      <c r="W834" s="215">
        <f>IF(L834-N834-U834-V834=0,"","Error")</f>
        <v/>
      </c>
    </row>
    <row r="835" ht="26" customHeight="1">
      <c r="A835" s="23" t="n"/>
      <c r="B835" s="18" t="n"/>
      <c r="C835" s="129" t="n"/>
      <c r="D83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835" s="64" t="inlineStr">
        <is>
          <t>CDO</t>
        </is>
      </c>
      <c r="F835" s="213" t="n"/>
      <c r="G835" s="214" t="n"/>
      <c r="H835" s="214" t="n"/>
      <c r="I835" s="214" t="n"/>
      <c r="J835" s="215" t="n"/>
      <c r="K835" s="213" t="n">
        <v>0</v>
      </c>
      <c r="L835" s="215">
        <f>K835+L748</f>
        <v/>
      </c>
      <c r="M835" s="213" t="n">
        <v>0</v>
      </c>
      <c r="N835" s="215">
        <f>M835+N748</f>
        <v/>
      </c>
      <c r="O835" s="213" t="n"/>
      <c r="P835" s="215">
        <f>O835+P748</f>
        <v/>
      </c>
      <c r="Q835" s="216">
        <f>N835+P835</f>
        <v/>
      </c>
      <c r="R835" s="213" t="n"/>
      <c r="S835" s="215">
        <f>R835+S748</f>
        <v/>
      </c>
      <c r="T835" s="213" t="n"/>
      <c r="U835" s="215">
        <f>T835+U748</f>
        <v/>
      </c>
      <c r="V835" s="217">
        <f>L835-N835-U835</f>
        <v/>
      </c>
      <c r="W835" s="215">
        <f>IF(L835-N835-U835-V835=0,"","Error")</f>
        <v/>
      </c>
    </row>
    <row r="836" ht="14" customHeight="1" thickBot="1">
      <c r="A836" s="23" t="n"/>
      <c r="B836" s="18" t="n"/>
      <c r="C836" s="129" t="n"/>
      <c r="D836" s="33" t="inlineStr">
        <is>
          <t>ប្រតិវេទន៍គយទំនិញឆ្លងកាត់</t>
        </is>
      </c>
      <c r="E836" s="65" t="inlineStr">
        <is>
          <t>CDT</t>
        </is>
      </c>
      <c r="F836" s="218" t="n"/>
      <c r="G836" s="219" t="n"/>
      <c r="H836" s="219" t="n"/>
      <c r="I836" s="219" t="n"/>
      <c r="J836" s="220" t="n"/>
      <c r="K836" s="218" t="n">
        <v>0</v>
      </c>
      <c r="L836" s="220">
        <f>K836+L749</f>
        <v/>
      </c>
      <c r="M836" s="218" t="n">
        <v>0</v>
      </c>
      <c r="N836" s="220">
        <f>M836+N749</f>
        <v/>
      </c>
      <c r="O836" s="218" t="n"/>
      <c r="P836" s="220">
        <f>O836+P749</f>
        <v/>
      </c>
      <c r="Q836" s="221">
        <f>N836+P836</f>
        <v/>
      </c>
      <c r="R836" s="218" t="n"/>
      <c r="S836" s="220">
        <f>R836+S749</f>
        <v/>
      </c>
      <c r="T836" s="218" t="n"/>
      <c r="U836" s="220">
        <f>T836+U749</f>
        <v/>
      </c>
      <c r="V836" s="222">
        <f>L836-N836-U836</f>
        <v/>
      </c>
      <c r="W836" s="220">
        <f>IF(L836-N836-U836-V836=0,"","Error")</f>
        <v/>
      </c>
    </row>
    <row r="837" ht="14" customHeight="1" thickBot="1">
      <c r="A837" s="23" t="n"/>
      <c r="B837" s="18" t="n"/>
      <c r="C837" s="129" t="n"/>
      <c r="D837" s="88" t="inlineStr">
        <is>
          <t>សរុបកម្រៃបែបបទគយ</t>
        </is>
      </c>
      <c r="E837" s="89" t="inlineStr">
        <is>
          <t>CPF</t>
        </is>
      </c>
      <c r="F837" s="118" t="n"/>
      <c r="G837" s="119">
        <f>SUM(G838:G842)</f>
        <v/>
      </c>
      <c r="H837" s="119">
        <f>SUM(H838:H842)</f>
        <v/>
      </c>
      <c r="I837" s="119">
        <f>SUM(I838:I842)</f>
        <v/>
      </c>
      <c r="J837" s="120">
        <f>SUM(J838:J842)</f>
        <v/>
      </c>
      <c r="K837" s="118" t="n">
        <v>0</v>
      </c>
      <c r="L837" s="120">
        <f>SUM(L838:L842)</f>
        <v/>
      </c>
      <c r="M837" s="118" t="n">
        <v>0</v>
      </c>
      <c r="N837" s="120">
        <f>SUM(N838:N842)</f>
        <v/>
      </c>
      <c r="O837" s="118">
        <f>SUM(O838:O842)</f>
        <v/>
      </c>
      <c r="P837" s="120">
        <f>SUM(P838:P842)</f>
        <v/>
      </c>
      <c r="Q837" s="121">
        <f>SUM(Q838:Q842)</f>
        <v/>
      </c>
      <c r="R837" s="118">
        <f>SUM(R838:R842)</f>
        <v/>
      </c>
      <c r="S837" s="120">
        <f>SUM(S838:S842)</f>
        <v/>
      </c>
      <c r="T837" s="118">
        <f>SUM(T838:T842)</f>
        <v/>
      </c>
      <c r="U837" s="120">
        <f>SUM(U838:U842)</f>
        <v/>
      </c>
      <c r="V837" s="122">
        <f>SUM(V838:V842)</f>
        <v/>
      </c>
      <c r="W837" s="120">
        <f>IF(L837-N837-U837-V837=0,"","Error")</f>
        <v/>
      </c>
    </row>
    <row r="838" ht="13" customHeight="1">
      <c r="A838" s="23" t="n"/>
      <c r="B838" s="18" t="n"/>
      <c r="C838" s="129" t="n"/>
      <c r="D83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838" s="86" t="inlineStr">
        <is>
          <t>PFC</t>
        </is>
      </c>
      <c r="F838" s="223" t="n"/>
      <c r="G838" s="224" t="n"/>
      <c r="H838" s="224" t="n"/>
      <c r="I838" s="224" t="n"/>
      <c r="J838" s="225" t="n"/>
      <c r="K838" s="223" t="n">
        <v>0</v>
      </c>
      <c r="L838" s="225">
        <f>K838+L751</f>
        <v/>
      </c>
      <c r="M838" s="223" t="n">
        <v>0</v>
      </c>
      <c r="N838" s="225">
        <f>M838+N751</f>
        <v/>
      </c>
      <c r="O838" s="223" t="n"/>
      <c r="P838" s="225">
        <f>O838+P751</f>
        <v/>
      </c>
      <c r="Q838" s="226">
        <f>N838+P838</f>
        <v/>
      </c>
      <c r="R838" s="223" t="n"/>
      <c r="S838" s="225">
        <f>R838+S751</f>
        <v/>
      </c>
      <c r="T838" s="223" t="n"/>
      <c r="U838" s="225">
        <f>T838+U751</f>
        <v/>
      </c>
      <c r="V838" s="227">
        <f>L838-N838-U838</f>
        <v/>
      </c>
      <c r="W838" s="225">
        <f>IF(L838-N838-U838-V838=0,"","Error")</f>
        <v/>
      </c>
    </row>
    <row r="839" ht="26" customHeight="1">
      <c r="A839" s="23" t="n"/>
      <c r="B839" s="18" t="n"/>
      <c r="C839" s="129" t="n"/>
      <c r="D83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839" s="59" t="inlineStr">
        <is>
          <t>PFL</t>
        </is>
      </c>
      <c r="F839" s="192" t="n"/>
      <c r="G839" s="193" t="n"/>
      <c r="H839" s="193" t="n"/>
      <c r="I839" s="193" t="n"/>
      <c r="J839" s="194" t="n"/>
      <c r="K839" s="192" t="n">
        <v>0</v>
      </c>
      <c r="L839" s="194">
        <f>K839+L752</f>
        <v/>
      </c>
      <c r="M839" s="192" t="n">
        <v>0</v>
      </c>
      <c r="N839" s="194">
        <f>M839+N752</f>
        <v/>
      </c>
      <c r="O839" s="192" t="n"/>
      <c r="P839" s="194">
        <f>O839+P752</f>
        <v/>
      </c>
      <c r="Q839" s="195">
        <f>N839+P839</f>
        <v/>
      </c>
      <c r="R839" s="192" t="n"/>
      <c r="S839" s="194">
        <f>R839+S752</f>
        <v/>
      </c>
      <c r="T839" s="192" t="n"/>
      <c r="U839" s="194">
        <f>T839+U752</f>
        <v/>
      </c>
      <c r="V839" s="196">
        <f>L839-N839-U839</f>
        <v/>
      </c>
      <c r="W839" s="194">
        <f>IF(L839-N839-U839-V839=0,"","Error")</f>
        <v/>
      </c>
    </row>
    <row r="840" ht="39" customHeight="1">
      <c r="A840" s="23" t="n"/>
      <c r="B840" s="18" t="n"/>
      <c r="C840" s="129" t="n"/>
      <c r="D84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840" s="67" t="inlineStr">
        <is>
          <t>PFN</t>
        </is>
      </c>
      <c r="F840" s="228" t="n"/>
      <c r="G840" s="229" t="n"/>
      <c r="H840" s="229" t="n"/>
      <c r="I840" s="229" t="n"/>
      <c r="J840" s="230" t="n"/>
      <c r="K840" s="228" t="n">
        <v>0</v>
      </c>
      <c r="L840" s="230">
        <f>K840+L753</f>
        <v/>
      </c>
      <c r="M840" s="228" t="n">
        <v>0</v>
      </c>
      <c r="N840" s="230">
        <f>M840+N753</f>
        <v/>
      </c>
      <c r="O840" s="228" t="n"/>
      <c r="P840" s="230">
        <f>O840+P753</f>
        <v/>
      </c>
      <c r="Q840" s="231">
        <f>N840+P840</f>
        <v/>
      </c>
      <c r="R840" s="228" t="n"/>
      <c r="S840" s="230">
        <f>R840+S753</f>
        <v/>
      </c>
      <c r="T840" s="228" t="n"/>
      <c r="U840" s="230">
        <f>T840+U753</f>
        <v/>
      </c>
      <c r="V840" s="232">
        <f>L840-N840-U840</f>
        <v/>
      </c>
      <c r="W840" s="230">
        <f>IF(L840-N840-U840-V840=0,"","Error")</f>
        <v/>
      </c>
    </row>
    <row r="841" ht="26" customHeight="1">
      <c r="A841" s="23" t="n"/>
      <c r="B841" s="18" t="n"/>
      <c r="C841" s="129" t="n"/>
      <c r="D84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841" s="68" t="inlineStr">
        <is>
          <t>PFF</t>
        </is>
      </c>
      <c r="F841" s="233" t="n"/>
      <c r="G841" s="234" t="n"/>
      <c r="H841" s="234" t="n"/>
      <c r="I841" s="234" t="n"/>
      <c r="J841" s="235" t="n"/>
      <c r="K841" s="233" t="n">
        <v>0</v>
      </c>
      <c r="L841" s="235">
        <f>K841+L754</f>
        <v/>
      </c>
      <c r="M841" s="233" t="n">
        <v>0</v>
      </c>
      <c r="N841" s="235">
        <f>M841+N754</f>
        <v/>
      </c>
      <c r="O841" s="233" t="n"/>
      <c r="P841" s="235">
        <f>O841+P754</f>
        <v/>
      </c>
      <c r="Q841" s="236">
        <f>N841+P841</f>
        <v/>
      </c>
      <c r="R841" s="233" t="n"/>
      <c r="S841" s="235">
        <f>R841+S754</f>
        <v/>
      </c>
      <c r="T841" s="233" t="n"/>
      <c r="U841" s="235">
        <f>T841+U754</f>
        <v/>
      </c>
      <c r="V841" s="237">
        <f>L841-N841-U841</f>
        <v/>
      </c>
      <c r="W841" s="235">
        <f>IF(L841-N841-U841-V841=0,"","Error")</f>
        <v/>
      </c>
    </row>
    <row r="842" ht="39" customHeight="1">
      <c r="A842" s="23" t="n"/>
      <c r="B842" s="18" t="n"/>
      <c r="C842" s="129" t="n"/>
      <c r="D84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842" s="60" t="inlineStr">
        <is>
          <t>PFP</t>
        </is>
      </c>
      <c r="F842" s="150" t="n"/>
      <c r="G842" s="151" t="n"/>
      <c r="H842" s="151" t="n"/>
      <c r="I842" s="151" t="n"/>
      <c r="J842" s="152" t="n"/>
      <c r="K842" s="150" t="n">
        <v>0</v>
      </c>
      <c r="L842" s="152">
        <f>K842+L755</f>
        <v/>
      </c>
      <c r="M842" s="150" t="n">
        <v>0</v>
      </c>
      <c r="N842" s="152">
        <f>M842+N755</f>
        <v/>
      </c>
      <c r="O842" s="150" t="n"/>
      <c r="P842" s="152">
        <f>O842+P755</f>
        <v/>
      </c>
      <c r="Q842" s="153">
        <f>N842+P842</f>
        <v/>
      </c>
      <c r="R842" s="150" t="n"/>
      <c r="S842" s="152">
        <f>R842+S755</f>
        <v/>
      </c>
      <c r="T842" s="150" t="n"/>
      <c r="U842" s="152">
        <f>T842+U755</f>
        <v/>
      </c>
      <c r="V842" s="154">
        <f>L842-N842-U842</f>
        <v/>
      </c>
      <c r="W842" s="152">
        <f>IF(L842-N842-U842-V842=0,"","Error")</f>
        <v/>
      </c>
    </row>
    <row r="843" ht="13" customHeight="1">
      <c r="A843" s="23" t="n"/>
      <c r="B843" s="18" t="n"/>
      <c r="C843" s="129" t="n"/>
      <c r="D843" s="12" t="inlineStr">
        <is>
          <t>កម្រៃប័ណ្ណសម្គាល់មធ្យោបាយដឹកជញ្ជូន</t>
        </is>
      </c>
      <c r="E843" s="59" t="inlineStr">
        <is>
          <t>TID</t>
        </is>
      </c>
      <c r="F843" s="192" t="n"/>
      <c r="G843" s="193" t="n"/>
      <c r="H843" s="193" t="n"/>
      <c r="I843" s="193" t="n"/>
      <c r="J843" s="194" t="n"/>
      <c r="K843" s="192" t="n">
        <v>0</v>
      </c>
      <c r="L843" s="194">
        <f>K843+L756</f>
        <v/>
      </c>
      <c r="M843" s="192" t="n">
        <v>0</v>
      </c>
      <c r="N843" s="194">
        <f>M843+N756</f>
        <v/>
      </c>
      <c r="O843" s="192" t="n"/>
      <c r="P843" s="194">
        <f>O843+P756</f>
        <v/>
      </c>
      <c r="Q843" s="195">
        <f>N843+P843</f>
        <v/>
      </c>
      <c r="R843" s="192" t="n"/>
      <c r="S843" s="194">
        <f>R843+S756</f>
        <v/>
      </c>
      <c r="T843" s="192" t="n"/>
      <c r="U843" s="194">
        <f>T843+U756</f>
        <v/>
      </c>
      <c r="V843" s="196">
        <f>L843-N843-U843</f>
        <v/>
      </c>
      <c r="W843" s="194">
        <f>IF(L843-N843-U843-V843=0,"","Error")</f>
        <v/>
      </c>
    </row>
    <row r="844" ht="27" customHeight="1" thickBot="1">
      <c r="A844" s="23" t="n"/>
      <c r="B844" s="24" t="n"/>
      <c r="C844" s="140" t="n"/>
      <c r="D84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844" s="69" t="inlineStr">
        <is>
          <t>VAF</t>
        </is>
      </c>
      <c r="F844" s="238" t="n"/>
      <c r="G844" s="239" t="n"/>
      <c r="H844" s="239" t="n"/>
      <c r="I844" s="239" t="n"/>
      <c r="J844" s="240" t="n"/>
      <c r="K844" s="238" t="n">
        <v>0</v>
      </c>
      <c r="L844" s="240">
        <f>K844+L757</f>
        <v/>
      </c>
      <c r="M844" s="238" t="n">
        <v>0</v>
      </c>
      <c r="N844" s="240">
        <f>M844+N757</f>
        <v/>
      </c>
      <c r="O844" s="238" t="n"/>
      <c r="P844" s="240">
        <f>O844+P757</f>
        <v/>
      </c>
      <c r="Q844" s="241">
        <f>N844+P844</f>
        <v/>
      </c>
      <c r="R844" s="238" t="n"/>
      <c r="S844" s="240">
        <f>R844+S757</f>
        <v/>
      </c>
      <c r="T844" s="238" t="n"/>
      <c r="U844" s="240">
        <f>T844+U757</f>
        <v/>
      </c>
      <c r="V844" s="242">
        <f>L844-N844-U844</f>
        <v/>
      </c>
      <c r="W844" s="240">
        <f>IF(L844-N844-U844-V844=0,"","Error")</f>
        <v/>
      </c>
    </row>
    <row r="845" ht="14" customHeight="1" thickBot="1">
      <c r="A845" s="23" t="n"/>
      <c r="B845" s="25" t="inlineStr">
        <is>
          <t>7304</t>
        </is>
      </c>
      <c r="C845" s="126" t="n">
        <v>73048</v>
      </c>
      <c r="D845" s="128" t="inlineStr">
        <is>
          <t>សរុបផលពីសេវាផ្សេងៗ</t>
        </is>
      </c>
      <c r="E845" s="89" t="n"/>
      <c r="F845" s="118" t="n"/>
      <c r="G845" s="119">
        <f>G846+G847+G853+G854</f>
        <v/>
      </c>
      <c r="H845" s="119">
        <f>H846+H847+H853+H854</f>
        <v/>
      </c>
      <c r="I845" s="119">
        <f>I846+I847+I853+I854</f>
        <v/>
      </c>
      <c r="J845" s="120">
        <f>J846+J847+J853+J854</f>
        <v/>
      </c>
      <c r="K845" s="118">
        <f>K846+K847+K853+K854</f>
        <v/>
      </c>
      <c r="L845" s="120">
        <f>L846+L847+L853+L854</f>
        <v/>
      </c>
      <c r="M845" s="118">
        <f>M846+M847+M853+M854</f>
        <v/>
      </c>
      <c r="N845" s="120">
        <f>N846+N847+N853+N854</f>
        <v/>
      </c>
      <c r="O845" s="118">
        <f>O846+O847+O853+O854</f>
        <v/>
      </c>
      <c r="P845" s="120">
        <f>P846+P847+P853+P854</f>
        <v/>
      </c>
      <c r="Q845" s="121">
        <f>Q846+Q847+Q853+Q854</f>
        <v/>
      </c>
      <c r="R845" s="118">
        <f>R846+R847+R853+R854</f>
        <v/>
      </c>
      <c r="S845" s="120">
        <f>S846+S847+S853+S854</f>
        <v/>
      </c>
      <c r="T845" s="118">
        <f>T846+T847+T853+T854</f>
        <v/>
      </c>
      <c r="U845" s="120">
        <f>U846+U847+U853+U854</f>
        <v/>
      </c>
      <c r="V845" s="122">
        <f>V846+V847+V853+V854</f>
        <v/>
      </c>
      <c r="W845" s="120">
        <f>IF(L845-N845-U845-V845=0,"","Error")</f>
        <v/>
      </c>
    </row>
    <row r="846" ht="14" customHeight="1" thickBot="1">
      <c r="A846" s="23" t="n"/>
      <c r="B846" s="18" t="n"/>
      <c r="C846" s="129" t="n"/>
      <c r="D846" s="32" t="inlineStr">
        <is>
          <t>កម្រៃផ្តល់សេវាតាមវិធានបញ្ជាក់ជាមុន</t>
        </is>
      </c>
      <c r="E846" s="70" t="inlineStr">
        <is>
          <t>ARF</t>
        </is>
      </c>
      <c r="F846" s="243" t="n"/>
      <c r="G846" s="244" t="n"/>
      <c r="H846" s="244" t="n"/>
      <c r="I846" s="244" t="n"/>
      <c r="J846" s="245" t="n"/>
      <c r="K846" s="243" t="n">
        <v>0</v>
      </c>
      <c r="L846" s="245">
        <f>K846+L759</f>
        <v/>
      </c>
      <c r="M846" s="243" t="n">
        <v>0</v>
      </c>
      <c r="N846" s="245">
        <f>M846+N759</f>
        <v/>
      </c>
      <c r="O846" s="243" t="n"/>
      <c r="P846" s="245">
        <f>O846+P759</f>
        <v/>
      </c>
      <c r="Q846" s="246">
        <f>N846+P846</f>
        <v/>
      </c>
      <c r="R846" s="243" t="n"/>
      <c r="S846" s="245">
        <f>R846+S759</f>
        <v/>
      </c>
      <c r="T846" s="243" t="n"/>
      <c r="U846" s="245">
        <f>T846+U759</f>
        <v/>
      </c>
      <c r="V846" s="247">
        <f>L846-N846-U846</f>
        <v/>
      </c>
      <c r="W846" s="245">
        <f>IF(L846-N846-U846-V846=0,"","Error")</f>
        <v/>
      </c>
    </row>
    <row r="847" ht="14" customHeight="1" thickBot="1">
      <c r="A847" s="23" t="n"/>
      <c r="B847" s="18" t="n"/>
      <c r="C847" s="129" t="n"/>
      <c r="D847" s="31" t="inlineStr">
        <is>
          <t>សរុបកម្រៃការងារក្រៅការិយាល័យគយ</t>
        </is>
      </c>
      <c r="E847" s="66" t="inlineStr">
        <is>
          <t>OOD</t>
        </is>
      </c>
      <c r="F847" s="248" t="n"/>
      <c r="G847" s="249">
        <f>SUM(G848:G852)</f>
        <v/>
      </c>
      <c r="H847" s="249">
        <f>SUM(H848:H852)</f>
        <v/>
      </c>
      <c r="I847" s="249">
        <f>SUM(I848:I852)</f>
        <v/>
      </c>
      <c r="J847" s="204">
        <f>SUM(J848:J852)</f>
        <v/>
      </c>
      <c r="K847" s="248" t="n">
        <v>0</v>
      </c>
      <c r="L847" s="204">
        <f>SUM(L848:L852)</f>
        <v/>
      </c>
      <c r="M847" s="248" t="n">
        <v>0</v>
      </c>
      <c r="N847" s="204">
        <f>SUM(N848:N852)</f>
        <v/>
      </c>
      <c r="O847" s="248">
        <f>SUM(O848:O852)</f>
        <v/>
      </c>
      <c r="P847" s="204">
        <f>SUM(P848:P852)</f>
        <v/>
      </c>
      <c r="Q847" s="206">
        <f>SUM(Q848:Q852)</f>
        <v/>
      </c>
      <c r="R847" s="248">
        <f>SUM(R848:R852)</f>
        <v/>
      </c>
      <c r="S847" s="204">
        <f>SUM(S848:S852)</f>
        <v/>
      </c>
      <c r="T847" s="248">
        <f>SUM(T848:T852)</f>
        <v/>
      </c>
      <c r="U847" s="204">
        <f>SUM(U848:U852)</f>
        <v/>
      </c>
      <c r="V847" s="250">
        <f>L847-N847-U847</f>
        <v/>
      </c>
      <c r="W847" s="204">
        <f>IF(L847-N847-U847-V847=0,"","Error")</f>
        <v/>
      </c>
    </row>
    <row r="848" ht="13" customHeight="1">
      <c r="A848" s="23" t="n"/>
      <c r="B848" s="18" t="n"/>
      <c r="C848" s="129" t="n"/>
      <c r="D84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848" s="59" t="inlineStr">
        <is>
          <t>CII</t>
        </is>
      </c>
      <c r="F848" s="192" t="n"/>
      <c r="G848" s="193" t="n"/>
      <c r="H848" s="193" t="n"/>
      <c r="I848" s="193" t="n"/>
      <c r="J848" s="194" t="n"/>
      <c r="K848" s="192" t="n">
        <v>0</v>
      </c>
      <c r="L848" s="194">
        <f>K848+L761</f>
        <v/>
      </c>
      <c r="M848" s="192" t="n">
        <v>0</v>
      </c>
      <c r="N848" s="194">
        <f>M848+N761</f>
        <v/>
      </c>
      <c r="O848" s="192" t="n"/>
      <c r="P848" s="194">
        <f>O848+P761</f>
        <v/>
      </c>
      <c r="Q848" s="195">
        <f>N848+P848</f>
        <v/>
      </c>
      <c r="R848" s="192" t="n"/>
      <c r="S848" s="194">
        <f>R848+S761</f>
        <v/>
      </c>
      <c r="T848" s="192" t="n"/>
      <c r="U848" s="194">
        <f>T848+U761</f>
        <v/>
      </c>
      <c r="V848" s="196">
        <f>L848-N848-U848</f>
        <v/>
      </c>
      <c r="W848" s="194">
        <f>IF(L848-N848-U848-V848=0,"","Error")</f>
        <v/>
      </c>
    </row>
    <row r="849" ht="13" customHeight="1">
      <c r="A849" s="23" t="n"/>
      <c r="B849" s="18" t="n"/>
      <c r="C849" s="129" t="n"/>
      <c r="D84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849" s="60" t="inlineStr">
        <is>
          <t>CIO</t>
        </is>
      </c>
      <c r="F849" s="150" t="n"/>
      <c r="G849" s="151" t="n"/>
      <c r="H849" s="151" t="n"/>
      <c r="I849" s="151" t="n"/>
      <c r="J849" s="152" t="n"/>
      <c r="K849" s="150" t="n">
        <v>0</v>
      </c>
      <c r="L849" s="152">
        <f>K849+L762</f>
        <v/>
      </c>
      <c r="M849" s="150" t="n">
        <v>0</v>
      </c>
      <c r="N849" s="152">
        <f>M849+N762</f>
        <v/>
      </c>
      <c r="O849" s="150" t="n"/>
      <c r="P849" s="152">
        <f>O849+P762</f>
        <v/>
      </c>
      <c r="Q849" s="153">
        <f>N849+P849</f>
        <v/>
      </c>
      <c r="R849" s="150" t="n"/>
      <c r="S849" s="152">
        <f>R849+S762</f>
        <v/>
      </c>
      <c r="T849" s="150" t="n"/>
      <c r="U849" s="152">
        <f>T849+U762</f>
        <v/>
      </c>
      <c r="V849" s="154">
        <f>L849-N849-U849</f>
        <v/>
      </c>
      <c r="W849" s="152">
        <f>IF(L849-N849-U849-V849=0,"","Error")</f>
        <v/>
      </c>
    </row>
    <row r="850" ht="13" customHeight="1">
      <c r="A850" s="23" t="n"/>
      <c r="B850" s="18" t="n"/>
      <c r="C850" s="129" t="n"/>
      <c r="D85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850" s="60" t="inlineStr">
        <is>
          <t>NII</t>
        </is>
      </c>
      <c r="F850" s="150" t="n"/>
      <c r="G850" s="151" t="n"/>
      <c r="H850" s="151" t="n"/>
      <c r="I850" s="151" t="n"/>
      <c r="J850" s="152" t="n"/>
      <c r="K850" s="150" t="n">
        <v>0</v>
      </c>
      <c r="L850" s="152">
        <f>K850+L763</f>
        <v/>
      </c>
      <c r="M850" s="150" t="n">
        <v>0</v>
      </c>
      <c r="N850" s="152">
        <f>M850+N763</f>
        <v/>
      </c>
      <c r="O850" s="150" t="n"/>
      <c r="P850" s="152">
        <f>O850+P763</f>
        <v/>
      </c>
      <c r="Q850" s="153">
        <f>N850+P850</f>
        <v/>
      </c>
      <c r="R850" s="150" t="n"/>
      <c r="S850" s="152">
        <f>R850+S763</f>
        <v/>
      </c>
      <c r="T850" s="150" t="n"/>
      <c r="U850" s="152">
        <f>T850+U763</f>
        <v/>
      </c>
      <c r="V850" s="154">
        <f>L850-N850-U850</f>
        <v/>
      </c>
      <c r="W850" s="152">
        <f>IF(L850-N850-U850-V850=0,"","Error")</f>
        <v/>
      </c>
    </row>
    <row r="851" ht="13" customHeight="1">
      <c r="A851" s="23" t="n"/>
      <c r="B851" s="18" t="n"/>
      <c r="C851" s="129" t="n"/>
      <c r="D85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851" s="60" t="inlineStr">
        <is>
          <t>NIO</t>
        </is>
      </c>
      <c r="F851" s="150" t="n"/>
      <c r="G851" s="151" t="n"/>
      <c r="H851" s="151" t="n"/>
      <c r="I851" s="151" t="n"/>
      <c r="J851" s="152" t="n"/>
      <c r="K851" s="150" t="n">
        <v>0</v>
      </c>
      <c r="L851" s="152">
        <f>K851+L764</f>
        <v/>
      </c>
      <c r="M851" s="150" t="n">
        <v>0</v>
      </c>
      <c r="N851" s="152">
        <f>M851+N764</f>
        <v/>
      </c>
      <c r="O851" s="150" t="n"/>
      <c r="P851" s="152">
        <f>O851+P764</f>
        <v/>
      </c>
      <c r="Q851" s="153">
        <f>N851+P851</f>
        <v/>
      </c>
      <c r="R851" s="150" t="n"/>
      <c r="S851" s="152">
        <f>R851+S764</f>
        <v/>
      </c>
      <c r="T851" s="150" t="n"/>
      <c r="U851" s="152">
        <f>T851+U764</f>
        <v/>
      </c>
      <c r="V851" s="154">
        <f>L851-N851-U851</f>
        <v/>
      </c>
      <c r="W851" s="152">
        <f>IF(L851-N851-U851-V851=0,"","Error")</f>
        <v/>
      </c>
    </row>
    <row r="852" ht="13" customHeight="1">
      <c r="A852" s="23" t="n"/>
      <c r="B852" s="18" t="n"/>
      <c r="C852" s="129" t="n"/>
      <c r="D852" s="13" t="inlineStr">
        <is>
          <t xml:space="preserve">   កម្រៃអមទំនិញ</t>
        </is>
      </c>
      <c r="E852" s="71" t="inlineStr">
        <is>
          <t>CEF</t>
        </is>
      </c>
      <c r="F852" s="251" t="n"/>
      <c r="G852" s="252" t="n"/>
      <c r="H852" s="252" t="n"/>
      <c r="I852" s="252" t="n"/>
      <c r="J852" s="253" t="n"/>
      <c r="K852" s="251" t="n">
        <v>0</v>
      </c>
      <c r="L852" s="253">
        <f>K852+L765</f>
        <v/>
      </c>
      <c r="M852" s="251" t="n">
        <v>0</v>
      </c>
      <c r="N852" s="253">
        <f>M852+N765</f>
        <v/>
      </c>
      <c r="O852" s="251" t="n"/>
      <c r="P852" s="253">
        <f>O852+P765</f>
        <v/>
      </c>
      <c r="Q852" s="254">
        <f>N852+P852</f>
        <v/>
      </c>
      <c r="R852" s="251" t="n"/>
      <c r="S852" s="253">
        <f>R852+S765</f>
        <v/>
      </c>
      <c r="T852" s="251" t="n"/>
      <c r="U852" s="253">
        <f>T852+U765</f>
        <v/>
      </c>
      <c r="V852" s="255">
        <f>L852-N852-U852</f>
        <v/>
      </c>
      <c r="W852" s="253">
        <f>IF(L852-N852-U852-V852=0,"","Error")</f>
        <v/>
      </c>
    </row>
    <row r="853" ht="27" customHeight="1" thickBot="1">
      <c r="A853" s="23" t="n"/>
      <c r="B853" s="18" t="n"/>
      <c r="C853" s="129" t="n"/>
      <c r="D85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853" s="70" t="inlineStr">
        <is>
          <t>OTF</t>
        </is>
      </c>
      <c r="F853" s="243" t="n"/>
      <c r="G853" s="244" t="n"/>
      <c r="H853" s="244" t="n"/>
      <c r="I853" s="244" t="n"/>
      <c r="J853" s="245" t="n"/>
      <c r="K853" s="243" t="n">
        <v>0</v>
      </c>
      <c r="L853" s="245">
        <f>K853+L766</f>
        <v/>
      </c>
      <c r="M853" s="243" t="n">
        <v>0</v>
      </c>
      <c r="N853" s="245">
        <f>M853+N766</f>
        <v/>
      </c>
      <c r="O853" s="243" t="n"/>
      <c r="P853" s="245">
        <f>O853+P766</f>
        <v/>
      </c>
      <c r="Q853" s="246">
        <f>N853+P853</f>
        <v/>
      </c>
      <c r="R853" s="243" t="n"/>
      <c r="S853" s="245">
        <f>R853+S766</f>
        <v/>
      </c>
      <c r="T853" s="243" t="n"/>
      <c r="U853" s="245">
        <f>T853+U766</f>
        <v/>
      </c>
      <c r="V853" s="247">
        <f>L853-N853-U853</f>
        <v/>
      </c>
      <c r="W853" s="245">
        <f>IF(L853-N853-U853-V853=0,"","Error")</f>
        <v/>
      </c>
    </row>
    <row r="854" ht="14" customHeight="1" thickBot="1">
      <c r="A854" s="23" t="n"/>
      <c r="B854" s="18" t="n"/>
      <c r="C854" s="129" t="n"/>
      <c r="D854" s="31" t="inlineStr">
        <is>
          <t>សរុបការគ្រប់គ្រងការឆ្លងកាត់អន្តរជាតិ</t>
        </is>
      </c>
      <c r="E854" s="73" t="inlineStr">
        <is>
          <t>TRF</t>
        </is>
      </c>
      <c r="F854" s="248" t="n"/>
      <c r="G854" s="249">
        <f>SUM(G855:G861)</f>
        <v/>
      </c>
      <c r="H854" s="249">
        <f>SUM(H855:H861)</f>
        <v/>
      </c>
      <c r="I854" s="249">
        <f>SUM(I855:I861)</f>
        <v/>
      </c>
      <c r="J854" s="204">
        <f>SUM(J855:J861)</f>
        <v/>
      </c>
      <c r="K854" s="248" t="n">
        <v>0</v>
      </c>
      <c r="L854" s="204">
        <f>SUM(L855:L861)</f>
        <v/>
      </c>
      <c r="M854" s="248" t="n">
        <v>0</v>
      </c>
      <c r="N854" s="204">
        <f>SUM(N855:N861)</f>
        <v/>
      </c>
      <c r="O854" s="248">
        <f>SUM(O855:O861)</f>
        <v/>
      </c>
      <c r="P854" s="204">
        <f>SUM(P855:P861)</f>
        <v/>
      </c>
      <c r="Q854" s="206">
        <f>SUM(Q855:Q861)</f>
        <v/>
      </c>
      <c r="R854" s="248">
        <f>SUM(R855:R861)</f>
        <v/>
      </c>
      <c r="S854" s="204">
        <f>SUM(S855:S861)</f>
        <v/>
      </c>
      <c r="T854" s="248">
        <f>SUM(T855:T861)</f>
        <v/>
      </c>
      <c r="U854" s="204">
        <f>SUM(U855:U861)</f>
        <v/>
      </c>
      <c r="V854" s="250">
        <f>L854-N854-U854</f>
        <v/>
      </c>
      <c r="W854" s="204">
        <f>IF(L854-N854-U854-V854=0,"","Error")</f>
        <v/>
      </c>
    </row>
    <row r="855" ht="26" customHeight="1">
      <c r="A855" s="23" t="n"/>
      <c r="B855" s="18" t="n"/>
      <c r="C855" s="129" t="n"/>
      <c r="D85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855" s="74" t="inlineStr">
        <is>
          <t>TFT</t>
        </is>
      </c>
      <c r="F855" s="192" t="n"/>
      <c r="G855" s="193" t="n"/>
      <c r="H855" s="193" t="n"/>
      <c r="I855" s="193" t="n"/>
      <c r="J855" s="194" t="n"/>
      <c r="K855" s="192" t="n">
        <v>0</v>
      </c>
      <c r="L855" s="194">
        <f>K855+L768</f>
        <v/>
      </c>
      <c r="M855" s="192" t="n">
        <v>0</v>
      </c>
      <c r="N855" s="194">
        <f>M855+N768</f>
        <v/>
      </c>
      <c r="O855" s="192" t="n"/>
      <c r="P855" s="194">
        <f>O855+P768</f>
        <v/>
      </c>
      <c r="Q855" s="195">
        <f>N855+P855</f>
        <v/>
      </c>
      <c r="R855" s="192" t="n"/>
      <c r="S855" s="194">
        <f>R855+S768</f>
        <v/>
      </c>
      <c r="T855" s="192" t="n"/>
      <c r="U855" s="194">
        <f>T855+U768</f>
        <v/>
      </c>
      <c r="V855" s="196">
        <f>L855-N855-U855</f>
        <v/>
      </c>
      <c r="W855" s="194">
        <f>IF(L855-N855-U855-V855=0,"","Error")</f>
        <v/>
      </c>
    </row>
    <row r="856" ht="13" customHeight="1">
      <c r="A856" s="23" t="n"/>
      <c r="B856" s="18" t="n"/>
      <c r="C856" s="129" t="n"/>
      <c r="D85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856" s="75" t="inlineStr">
        <is>
          <t>TFF</t>
        </is>
      </c>
      <c r="F856" s="150" t="n"/>
      <c r="G856" s="151" t="n"/>
      <c r="H856" s="151" t="n"/>
      <c r="I856" s="151" t="n"/>
      <c r="J856" s="152" t="n"/>
      <c r="K856" s="150" t="n">
        <v>0</v>
      </c>
      <c r="L856" s="152">
        <f>K856+L769</f>
        <v/>
      </c>
      <c r="M856" s="150" t="n">
        <v>0</v>
      </c>
      <c r="N856" s="152">
        <f>M856+N769</f>
        <v/>
      </c>
      <c r="O856" s="150" t="n"/>
      <c r="P856" s="152">
        <f>O856+P769</f>
        <v/>
      </c>
      <c r="Q856" s="153">
        <f>N856+P856</f>
        <v/>
      </c>
      <c r="R856" s="150" t="n"/>
      <c r="S856" s="152">
        <f>R856+S769</f>
        <v/>
      </c>
      <c r="T856" s="150" t="n"/>
      <c r="U856" s="152">
        <f>T856+U769</f>
        <v/>
      </c>
      <c r="V856" s="154">
        <f>L856-N856-U856</f>
        <v/>
      </c>
      <c r="W856" s="152">
        <f>IF(L856-N856-U856-V856=0,"","Error")</f>
        <v/>
      </c>
    </row>
    <row r="857" ht="13" customHeight="1">
      <c r="A857" s="23" t="n"/>
      <c r="B857" s="18" t="n"/>
      <c r="C857" s="129" t="n"/>
      <c r="D857" s="12" t="inlineStr">
        <is>
          <t xml:space="preserve">   កម្រៃគ្រប់គ្រងការឆ្លងកាត់ទំនិញមិនផ្ទុកក្នុងកុងតឺន័រ</t>
        </is>
      </c>
      <c r="E857" s="75" t="inlineStr">
        <is>
          <t>TFN</t>
        </is>
      </c>
      <c r="F857" s="150" t="n"/>
      <c r="G857" s="151" t="n"/>
      <c r="H857" s="151" t="n"/>
      <c r="I857" s="151" t="n"/>
      <c r="J857" s="152" t="n"/>
      <c r="K857" s="150" t="n">
        <v>0</v>
      </c>
      <c r="L857" s="152">
        <f>K857+L770</f>
        <v/>
      </c>
      <c r="M857" s="150" t="n">
        <v>0</v>
      </c>
      <c r="N857" s="152">
        <f>M857+N770</f>
        <v/>
      </c>
      <c r="O857" s="150" t="n"/>
      <c r="P857" s="152">
        <f>O857+P770</f>
        <v/>
      </c>
      <c r="Q857" s="153">
        <f>N857+P857</f>
        <v/>
      </c>
      <c r="R857" s="150" t="n"/>
      <c r="S857" s="152">
        <f>R857+S770</f>
        <v/>
      </c>
      <c r="T857" s="150" t="n"/>
      <c r="U857" s="152">
        <f>T857+U770</f>
        <v/>
      </c>
      <c r="V857" s="154">
        <f>L857-N857-U857</f>
        <v/>
      </c>
      <c r="W857" s="152">
        <f>IF(L857-N857-U857-V857=0,"","Error")</f>
        <v/>
      </c>
    </row>
    <row r="858" ht="13" customHeight="1">
      <c r="A858" s="23" t="n"/>
      <c r="B858" s="18" t="n"/>
      <c r="C858" s="129" t="n"/>
      <c r="D858" s="12" t="inlineStr">
        <is>
          <t xml:space="preserve">   កម្រៃគ្រប់គ្រងការឆ្លងកាត់គោ ក្របី និងសេះរស់</t>
        </is>
      </c>
      <c r="E858" s="75" t="inlineStr">
        <is>
          <t>TFB</t>
        </is>
      </c>
      <c r="F858" s="150" t="n"/>
      <c r="G858" s="151" t="n"/>
      <c r="H858" s="151" t="n"/>
      <c r="I858" s="151" t="n"/>
      <c r="J858" s="152" t="n"/>
      <c r="K858" s="150" t="n">
        <v>0</v>
      </c>
      <c r="L858" s="152">
        <f>K858+L771</f>
        <v/>
      </c>
      <c r="M858" s="150" t="n">
        <v>0</v>
      </c>
      <c r="N858" s="152">
        <f>M858+N771</f>
        <v/>
      </c>
      <c r="O858" s="150" t="n"/>
      <c r="P858" s="152">
        <f>O858+P771</f>
        <v/>
      </c>
      <c r="Q858" s="153">
        <f>N858+P858</f>
        <v/>
      </c>
      <c r="R858" s="150" t="n"/>
      <c r="S858" s="152">
        <f>R858+S771</f>
        <v/>
      </c>
      <c r="T858" s="150" t="n"/>
      <c r="U858" s="152">
        <f>T858+U771</f>
        <v/>
      </c>
      <c r="V858" s="154">
        <f>L858-N858-U858</f>
        <v/>
      </c>
      <c r="W858" s="152">
        <f>IF(L858-N858-U858-V858=0,"","Error")</f>
        <v/>
      </c>
    </row>
    <row r="859" ht="13" customHeight="1">
      <c r="A859" s="23" t="n"/>
      <c r="B859" s="18" t="n"/>
      <c r="C859" s="129" t="n"/>
      <c r="D859" s="12" t="inlineStr">
        <is>
          <t xml:space="preserve">   កម្រៃគ្រប់គ្រងការឆ្លងកាត់ជ្រូក ចៀម និងពពែរស់</t>
        </is>
      </c>
      <c r="E859" s="75" t="inlineStr">
        <is>
          <t>TFS</t>
        </is>
      </c>
      <c r="F859" s="150" t="n"/>
      <c r="G859" s="151" t="n"/>
      <c r="H859" s="151" t="n"/>
      <c r="I859" s="151" t="n"/>
      <c r="J859" s="152" t="n"/>
      <c r="K859" s="150" t="n">
        <v>0</v>
      </c>
      <c r="L859" s="152">
        <f>K859+L772</f>
        <v/>
      </c>
      <c r="M859" s="150" t="n">
        <v>0</v>
      </c>
      <c r="N859" s="152">
        <f>M859+N772</f>
        <v/>
      </c>
      <c r="O859" s="150" t="n"/>
      <c r="P859" s="152">
        <f>O859+P772</f>
        <v/>
      </c>
      <c r="Q859" s="153">
        <f>N859+P859</f>
        <v/>
      </c>
      <c r="R859" s="150" t="n"/>
      <c r="S859" s="152">
        <f>R859+S772</f>
        <v/>
      </c>
      <c r="T859" s="150" t="n"/>
      <c r="U859" s="152">
        <f>T859+U772</f>
        <v/>
      </c>
      <c r="V859" s="154">
        <f>L859-N859-U859</f>
        <v/>
      </c>
      <c r="W859" s="152">
        <f>IF(L859-N859-U859-V859=0,"","Error")</f>
        <v/>
      </c>
    </row>
    <row r="860" ht="13" customHeight="1">
      <c r="A860" s="23" t="n"/>
      <c r="B860" s="18" t="n"/>
      <c r="C860" s="129" t="n"/>
      <c r="D860" s="12" t="inlineStr">
        <is>
          <t xml:space="preserve">   កម្រៃគ្រប់គ្រងការឆ្លងកាត់សត្វស្លាប (មាន់ ទា ...)</t>
        </is>
      </c>
      <c r="E860" s="75" t="inlineStr">
        <is>
          <t>TFP</t>
        </is>
      </c>
      <c r="F860" s="150" t="n"/>
      <c r="G860" s="151" t="n"/>
      <c r="H860" s="151" t="n"/>
      <c r="I860" s="151" t="n"/>
      <c r="J860" s="152" t="n"/>
      <c r="K860" s="150" t="n">
        <v>0</v>
      </c>
      <c r="L860" s="152">
        <f>K860+L773</f>
        <v/>
      </c>
      <c r="M860" s="150" t="n">
        <v>0</v>
      </c>
      <c r="N860" s="152">
        <f>M860+N773</f>
        <v/>
      </c>
      <c r="O860" s="150" t="n"/>
      <c r="P860" s="152">
        <f>O860+P773</f>
        <v/>
      </c>
      <c r="Q860" s="153">
        <f>N860+P860</f>
        <v/>
      </c>
      <c r="R860" s="150" t="n"/>
      <c r="S860" s="152">
        <f>R860+S773</f>
        <v/>
      </c>
      <c r="T860" s="150" t="n"/>
      <c r="U860" s="152">
        <f>T860+U773</f>
        <v/>
      </c>
      <c r="V860" s="154">
        <f>L860-N860-U860</f>
        <v/>
      </c>
      <c r="W860" s="152">
        <f>IF(L860-N860-U860-V860=0,"","Error")</f>
        <v/>
      </c>
    </row>
    <row r="861" ht="14" customHeight="1" thickBot="1">
      <c r="A861" s="23" t="n"/>
      <c r="B861" s="24" t="n"/>
      <c r="C861" s="140" t="n"/>
      <c r="D861" s="30" t="inlineStr">
        <is>
          <t xml:space="preserve">   កម្រៃគ្រប់គ្រងការឆ្លងកាត់ផលិតផលជលផល</t>
        </is>
      </c>
      <c r="E861" s="76" t="inlineStr">
        <is>
          <t>TFA</t>
        </is>
      </c>
      <c r="F861" s="238" t="n"/>
      <c r="G861" s="239" t="n"/>
      <c r="H861" s="239" t="n"/>
      <c r="I861" s="239" t="n"/>
      <c r="J861" s="240" t="n"/>
      <c r="K861" s="238" t="n">
        <v>0</v>
      </c>
      <c r="L861" s="240">
        <f>K861+L774</f>
        <v/>
      </c>
      <c r="M861" s="238" t="n">
        <v>0</v>
      </c>
      <c r="N861" s="240">
        <f>M861+N774</f>
        <v/>
      </c>
      <c r="O861" s="238" t="n"/>
      <c r="P861" s="240">
        <f>O861+P774</f>
        <v/>
      </c>
      <c r="Q861" s="241">
        <f>N861+P861</f>
        <v/>
      </c>
      <c r="R861" s="238" t="n"/>
      <c r="S861" s="240">
        <f>R861+S774</f>
        <v/>
      </c>
      <c r="T861" s="238" t="n"/>
      <c r="U861" s="240">
        <f>T861+U774</f>
        <v/>
      </c>
      <c r="V861" s="242">
        <f>L861-N861-U861</f>
        <v/>
      </c>
      <c r="W861" s="240">
        <f>IF(L861-N861-U861-V861=0,"","Error")</f>
        <v/>
      </c>
    </row>
    <row r="862" ht="14" customHeight="1" thickBot="1">
      <c r="A862" s="23" t="n"/>
      <c r="B862" s="136" t="n">
        <v>7306</v>
      </c>
      <c r="C862" s="139" t="n">
        <v>73066</v>
      </c>
      <c r="D862" s="138" t="inlineStr">
        <is>
          <t>សរុបចំណូលពីអាជ្ញាប័ណ្ណក្នុងស្រុក</t>
        </is>
      </c>
      <c r="E862" s="90" t="n"/>
      <c r="F862" s="118" t="n"/>
      <c r="G862" s="119">
        <f>SUM(G863:G867)</f>
        <v/>
      </c>
      <c r="H862" s="119">
        <f>SUM(H863:H867)</f>
        <v/>
      </c>
      <c r="I862" s="119">
        <f>SUM(I863:I867)</f>
        <v/>
      </c>
      <c r="J862" s="120">
        <f>SUM(J863:J867)</f>
        <v/>
      </c>
      <c r="K862" s="118">
        <f>SUM(K863:K867)</f>
        <v/>
      </c>
      <c r="L862" s="120">
        <f>SUM(L863:L867)</f>
        <v/>
      </c>
      <c r="M862" s="118">
        <f>SUM(M863:M867)</f>
        <v/>
      </c>
      <c r="N862" s="120">
        <f>SUM(N863:N867)</f>
        <v/>
      </c>
      <c r="O862" s="118">
        <f>SUM(O863:O867)</f>
        <v/>
      </c>
      <c r="P862" s="120">
        <f>SUM(P863:P867)</f>
        <v/>
      </c>
      <c r="Q862" s="121">
        <f>SUM(Q863:Q867)</f>
        <v/>
      </c>
      <c r="R862" s="118">
        <f>SUM(R863:R867)</f>
        <v/>
      </c>
      <c r="S862" s="120">
        <f>SUM(S863:S867)</f>
        <v/>
      </c>
      <c r="T862" s="118">
        <f>SUM(T863:T867)</f>
        <v/>
      </c>
      <c r="U862" s="120">
        <f>SUM(U863:U867)</f>
        <v/>
      </c>
      <c r="V862" s="122">
        <f>SUM(V863:V867)</f>
        <v/>
      </c>
      <c r="W862" s="120">
        <f>IF(L862-N862-U862-V862=0,"","Error")</f>
        <v/>
      </c>
    </row>
    <row r="863" ht="13" customHeight="1">
      <c r="A863" s="23" t="n"/>
      <c r="B863" s="18" t="n"/>
      <c r="C863" s="127" t="n"/>
      <c r="D863" s="137" t="inlineStr">
        <is>
          <t xml:space="preserve">   កម្រៃអាជ្ញាប័ណ្ណសន្និធិគយបណ្តោះអាសន្ន (មាតិកាចាស់)</t>
        </is>
      </c>
      <c r="E863" s="86" t="inlineStr">
        <is>
          <t>TSL</t>
        </is>
      </c>
      <c r="F863" s="192" t="n"/>
      <c r="G863" s="193" t="n"/>
      <c r="H863" s="193" t="n"/>
      <c r="I863" s="193" t="n"/>
      <c r="J863" s="194" t="n"/>
      <c r="K863" s="192" t="n">
        <v>0</v>
      </c>
      <c r="L863" s="194">
        <f>K863+L776</f>
        <v/>
      </c>
      <c r="M863" s="192" t="n">
        <v>0</v>
      </c>
      <c r="N863" s="194">
        <f>M863+N776</f>
        <v/>
      </c>
      <c r="O863" s="192" t="n"/>
      <c r="P863" s="194">
        <f>O863+P776</f>
        <v/>
      </c>
      <c r="Q863" s="195">
        <f>N863+P863</f>
        <v/>
      </c>
      <c r="R863" s="192" t="n"/>
      <c r="S863" s="194">
        <f>R863+S776</f>
        <v/>
      </c>
      <c r="T863" s="192" t="n"/>
      <c r="U863" s="194">
        <f>T863+U776</f>
        <v/>
      </c>
      <c r="V863" s="196">
        <f>L863-N863-U863</f>
        <v/>
      </c>
      <c r="W863" s="194">
        <f>IF(L863-N863-U863-V863=0,"","Error")</f>
        <v/>
      </c>
    </row>
    <row r="864" ht="26" customHeight="1">
      <c r="A864" s="23" t="n"/>
      <c r="B864" s="18" t="n"/>
      <c r="C864" s="127" t="n"/>
      <c r="D86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864" s="60" t="inlineStr">
        <is>
          <t>BTL</t>
        </is>
      </c>
      <c r="F864" s="150" t="n"/>
      <c r="G864" s="151" t="n"/>
      <c r="H864" s="151" t="n"/>
      <c r="I864" s="151" t="n"/>
      <c r="J864" s="152" t="n"/>
      <c r="K864" s="150" t="n">
        <v>0</v>
      </c>
      <c r="L864" s="152">
        <f>K864+L777</f>
        <v/>
      </c>
      <c r="M864" s="150" t="n">
        <v>0</v>
      </c>
      <c r="N864" s="152">
        <f>M864+N777</f>
        <v/>
      </c>
      <c r="O864" s="150" t="n"/>
      <c r="P864" s="152">
        <f>O864+P777</f>
        <v/>
      </c>
      <c r="Q864" s="153">
        <f>N864+P864</f>
        <v/>
      </c>
      <c r="R864" s="150" t="n"/>
      <c r="S864" s="152">
        <f>R864+S777</f>
        <v/>
      </c>
      <c r="T864" s="150" t="n"/>
      <c r="U864" s="152">
        <f>T864+U777</f>
        <v/>
      </c>
      <c r="V864" s="154">
        <f>L864-N864-U864</f>
        <v/>
      </c>
      <c r="W864" s="152">
        <f>IF(L864-N864-U864-V864=0,"","Error")</f>
        <v/>
      </c>
    </row>
    <row r="865" ht="13" customHeight="1">
      <c r="A865" s="23" t="n"/>
      <c r="B865" s="18" t="n"/>
      <c r="C865" s="127" t="n"/>
      <c r="D865" s="7" t="inlineStr">
        <is>
          <t xml:space="preserve">   កម្រៃការគ្រប់គ្រងប្រតិបត្តិការសន្និធិគយបណ្តោះអាសន្ន</t>
        </is>
      </c>
      <c r="E865" s="61" t="inlineStr">
        <is>
          <t>TSM</t>
        </is>
      </c>
      <c r="F865" s="197" t="n"/>
      <c r="G865" s="198" t="n"/>
      <c r="H865" s="198" t="n"/>
      <c r="I865" s="198" t="n"/>
      <c r="J865" s="199" t="n"/>
      <c r="K865" s="197" t="n">
        <v>0</v>
      </c>
      <c r="L865" s="199">
        <f>K865+L778</f>
        <v/>
      </c>
      <c r="M865" s="197" t="n">
        <v>0</v>
      </c>
      <c r="N865" s="199">
        <f>M865+N778</f>
        <v/>
      </c>
      <c r="O865" s="197" t="n"/>
      <c r="P865" s="199">
        <f>O865+P778</f>
        <v/>
      </c>
      <c r="Q865" s="200">
        <f>N865+P865</f>
        <v/>
      </c>
      <c r="R865" s="197" t="n"/>
      <c r="S865" s="199">
        <f>R865+S778</f>
        <v/>
      </c>
      <c r="T865" s="197" t="n"/>
      <c r="U865" s="199">
        <f>T865+U778</f>
        <v/>
      </c>
      <c r="V865" s="201">
        <f>L865-N865-U865</f>
        <v/>
      </c>
      <c r="W865" s="199">
        <f>IF(L865-N865-U865-V865=0,"","Error")</f>
        <v/>
      </c>
    </row>
    <row r="866" ht="13" customHeight="1">
      <c r="A866" s="23" t="n"/>
      <c r="B866" s="18" t="n"/>
      <c r="C866" s="127" t="n"/>
      <c r="D866" s="7" t="inlineStr">
        <is>
          <t xml:space="preserve">   កម្រៃការគ្រប់គ្រងប្រតិបត្តិការភណ្ឌាគារគយមានដែនកំណត់ </t>
        </is>
      </c>
      <c r="E866" s="61" t="inlineStr">
        <is>
          <t>BWM</t>
        </is>
      </c>
      <c r="F866" s="197" t="n"/>
      <c r="G866" s="198" t="n"/>
      <c r="H866" s="198" t="n"/>
      <c r="I866" s="198" t="n"/>
      <c r="J866" s="199" t="n"/>
      <c r="K866" s="197" t="n">
        <v>0</v>
      </c>
      <c r="L866" s="199">
        <f>K866+L779</f>
        <v/>
      </c>
      <c r="M866" s="197" t="n">
        <v>0</v>
      </c>
      <c r="N866" s="199">
        <f>M866+N779</f>
        <v/>
      </c>
      <c r="O866" s="197" t="n"/>
      <c r="P866" s="199">
        <f>O866+P779</f>
        <v/>
      </c>
      <c r="Q866" s="200">
        <f>N866+P866</f>
        <v/>
      </c>
      <c r="R866" s="197" t="n"/>
      <c r="S866" s="199">
        <f>R866+S779</f>
        <v/>
      </c>
      <c r="T866" s="197" t="n"/>
      <c r="U866" s="199">
        <f>T866+U779</f>
        <v/>
      </c>
      <c r="V866" s="201">
        <f>L866-N866-U866</f>
        <v/>
      </c>
      <c r="W866" s="199">
        <f>IF(L866-N866-U866-V866=0,"","Error")</f>
        <v/>
      </c>
    </row>
    <row r="867" ht="14" customHeight="1" thickBot="1">
      <c r="A867" s="23" t="n"/>
      <c r="B867" s="24" t="n"/>
      <c r="C867" s="130" t="n"/>
      <c r="D867" s="28" t="inlineStr">
        <is>
          <t xml:space="preserve">   កម្រៃអាជ្ញាប័ណ្ណជើងសាគយ</t>
        </is>
      </c>
      <c r="E867" s="69" t="inlineStr">
        <is>
          <t>CBL</t>
        </is>
      </c>
      <c r="F867" s="238" t="n"/>
      <c r="G867" s="239" t="n"/>
      <c r="H867" s="239" t="n"/>
      <c r="I867" s="239" t="n"/>
      <c r="J867" s="240" t="n"/>
      <c r="K867" s="238" t="n">
        <v>0</v>
      </c>
      <c r="L867" s="240">
        <f>K867+L780</f>
        <v/>
      </c>
      <c r="M867" s="238" t="n">
        <v>0</v>
      </c>
      <c r="N867" s="240">
        <f>M867+N780</f>
        <v/>
      </c>
      <c r="O867" s="238" t="n"/>
      <c r="P867" s="240">
        <f>O867+P780</f>
        <v/>
      </c>
      <c r="Q867" s="241">
        <f>N867+P867</f>
        <v/>
      </c>
      <c r="R867" s="238" t="n"/>
      <c r="S867" s="240">
        <f>R867+S780</f>
        <v/>
      </c>
      <c r="T867" s="238" t="n"/>
      <c r="U867" s="240">
        <f>T867+U780</f>
        <v/>
      </c>
      <c r="V867" s="242">
        <f>L867-N867-U867</f>
        <v/>
      </c>
      <c r="W867" s="240">
        <f>IF(L867-N867-U867-V867=0,"","Error")</f>
        <v/>
      </c>
    </row>
    <row r="868" ht="13" customHeight="1">
      <c r="A868" s="15" t="n"/>
      <c r="B868" s="19" t="inlineStr">
        <is>
          <t>7307</t>
        </is>
      </c>
      <c r="C868" s="20" t="n">
        <v>73071</v>
      </c>
      <c r="D868" s="16" t="inlineStr">
        <is>
          <t>ការជួលដីទំនេរ</t>
        </is>
      </c>
      <c r="E868" s="77" t="inlineStr">
        <is>
          <t>ROL</t>
        </is>
      </c>
      <c r="F868" s="97" t="n"/>
      <c r="G868" s="98" t="n"/>
      <c r="H868" s="98" t="n"/>
      <c r="I868" s="98" t="n"/>
      <c r="J868" s="99" t="n"/>
      <c r="K868" s="97" t="n">
        <v>0</v>
      </c>
      <c r="L868" s="99">
        <f>K868+L781</f>
        <v/>
      </c>
      <c r="M868" s="97" t="n">
        <v>0</v>
      </c>
      <c r="N868" s="99">
        <f>M868+N781</f>
        <v/>
      </c>
      <c r="O868" s="97" t="n"/>
      <c r="P868" s="99">
        <f>O868+P781</f>
        <v/>
      </c>
      <c r="Q868" s="100">
        <f>N868+P868</f>
        <v/>
      </c>
      <c r="R868" s="97" t="n"/>
      <c r="S868" s="99">
        <f>R868+S781</f>
        <v/>
      </c>
      <c r="T868" s="97" t="n"/>
      <c r="U868" s="99">
        <f>T868+U781</f>
        <v/>
      </c>
      <c r="V868" s="101">
        <f>L868-N868-U868</f>
        <v/>
      </c>
      <c r="W868" s="99">
        <f>IF(L868-N868-U868-V868=0,"","Error")</f>
        <v/>
      </c>
    </row>
    <row r="869" ht="13" customHeight="1">
      <c r="A869" s="15" t="n"/>
      <c r="B869" s="18" t="n"/>
      <c r="C869" s="21" t="n">
        <v>73072</v>
      </c>
      <c r="D869" s="22" t="inlineStr">
        <is>
          <t>ការជួលដីមានអគារ</t>
        </is>
      </c>
      <c r="E869" s="62" t="inlineStr">
        <is>
          <t>ROB</t>
        </is>
      </c>
      <c r="F869" s="184" t="n"/>
      <c r="G869" s="185" t="n"/>
      <c r="H869" s="185" t="n"/>
      <c r="I869" s="185" t="n"/>
      <c r="J869" s="186" t="n"/>
      <c r="K869" s="184" t="n">
        <v>0</v>
      </c>
      <c r="L869" s="124">
        <f>K869+L782</f>
        <v/>
      </c>
      <c r="M869" s="184" t="n">
        <v>0</v>
      </c>
      <c r="N869" s="124">
        <f>M869+N782</f>
        <v/>
      </c>
      <c r="O869" s="184" t="n"/>
      <c r="P869" s="186">
        <f>O869+P782</f>
        <v/>
      </c>
      <c r="Q869" s="187">
        <f>N869+P869</f>
        <v/>
      </c>
      <c r="R869" s="184" t="n"/>
      <c r="S869" s="186">
        <f>R869+S782</f>
        <v/>
      </c>
      <c r="T869" s="184" t="n"/>
      <c r="U869" s="186">
        <f>T869+U782</f>
        <v/>
      </c>
      <c r="V869" s="188">
        <f>L869-N869-U869</f>
        <v/>
      </c>
      <c r="W869" s="186">
        <f>IF(L869-N869-U869-V869=0,"","Error")</f>
        <v/>
      </c>
    </row>
    <row r="870" ht="14" customHeight="1" thickBot="1">
      <c r="A870" s="15" t="n"/>
      <c r="B870" s="18" t="n"/>
      <c r="C870" s="131" t="n">
        <v>73073</v>
      </c>
      <c r="D870" s="82" t="inlineStr">
        <is>
          <t>ការជួលអគារ ឬសំណង់ផ្សេងៗ</t>
        </is>
      </c>
      <c r="E870" s="132" t="inlineStr">
        <is>
          <t>ROO</t>
        </is>
      </c>
      <c r="F870" s="168" t="n"/>
      <c r="G870" s="169" t="n"/>
      <c r="H870" s="169" t="n"/>
      <c r="I870" s="169" t="n"/>
      <c r="J870" s="170" t="n"/>
      <c r="K870" s="168" t="n">
        <v>0</v>
      </c>
      <c r="L870" s="170">
        <f>K870+L783</f>
        <v/>
      </c>
      <c r="M870" s="168" t="n">
        <v>0</v>
      </c>
      <c r="N870" s="170">
        <f>M870+N783</f>
        <v/>
      </c>
      <c r="O870" s="168" t="n"/>
      <c r="P870" s="170">
        <f>O870+P783</f>
        <v/>
      </c>
      <c r="Q870" s="171">
        <f>N870+P870</f>
        <v/>
      </c>
      <c r="R870" s="168" t="n"/>
      <c r="S870" s="170">
        <f>R870+S783</f>
        <v/>
      </c>
      <c r="T870" s="168" t="n"/>
      <c r="U870" s="170">
        <f>T870+U783</f>
        <v/>
      </c>
      <c r="V870" s="263">
        <f>L870-N870-U870</f>
        <v/>
      </c>
      <c r="W870" s="170">
        <f>IF(L870-N870-U870-V870=0,"","Error")</f>
        <v/>
      </c>
    </row>
    <row r="871" ht="14" customHeight="1" thickBot="1">
      <c r="A871" s="23" t="n"/>
      <c r="B871" s="15" t="n"/>
      <c r="C871" s="139" t="n">
        <v>73087</v>
      </c>
      <c r="D871" s="135" t="inlineStr">
        <is>
          <t>សរុបផលពីការត្រួតពិនិត្យគុណភាពផលិតផល និងការគោរពបទដ្ឋាន</t>
        </is>
      </c>
      <c r="E871" s="89" t="n"/>
      <c r="F871" s="118" t="n"/>
      <c r="G871" s="119">
        <f>G872</f>
        <v/>
      </c>
      <c r="H871" s="119">
        <f>H872</f>
        <v/>
      </c>
      <c r="I871" s="119">
        <f>I872</f>
        <v/>
      </c>
      <c r="J871" s="120">
        <f>J872</f>
        <v/>
      </c>
      <c r="K871" s="118">
        <f>K872</f>
        <v/>
      </c>
      <c r="L871" s="120">
        <f>L872</f>
        <v/>
      </c>
      <c r="M871" s="118">
        <f>M872</f>
        <v/>
      </c>
      <c r="N871" s="120">
        <f>N872</f>
        <v/>
      </c>
      <c r="O871" s="118">
        <f>O872</f>
        <v/>
      </c>
      <c r="P871" s="120">
        <f>P872</f>
        <v/>
      </c>
      <c r="Q871" s="121">
        <f>Q872</f>
        <v/>
      </c>
      <c r="R871" s="118">
        <f>R872</f>
        <v/>
      </c>
      <c r="S871" s="120">
        <f>S872</f>
        <v/>
      </c>
      <c r="T871" s="118">
        <f>T872</f>
        <v/>
      </c>
      <c r="U871" s="120">
        <f>U872</f>
        <v/>
      </c>
      <c r="V871" s="122">
        <f>V872</f>
        <v/>
      </c>
      <c r="W871" s="120">
        <f>IF(L871-N871-U871-V871=0,"","Error")</f>
        <v/>
      </c>
    </row>
    <row r="872" ht="13" customHeight="1">
      <c r="A872" s="23" t="n"/>
      <c r="B872" s="18" t="n"/>
      <c r="C872" s="129" t="n"/>
      <c r="D872" s="133" t="inlineStr">
        <is>
          <t>កម្រៃត្រួតពិនិត្យកុងតឺន័រតាមម៉ាស៊ីនស្កែន</t>
        </is>
      </c>
      <c r="E872" s="134" t="inlineStr">
        <is>
          <t>SCF</t>
        </is>
      </c>
      <c r="F872" s="256" t="n"/>
      <c r="G872" s="264">
        <f>SUM(G873:G874)</f>
        <v/>
      </c>
      <c r="H872" s="264">
        <f>SUM(H873:H874)</f>
        <v/>
      </c>
      <c r="I872" s="264">
        <f>SUM(I873:I874)</f>
        <v/>
      </c>
      <c r="J872" s="165">
        <f>SUM(J873:J874)</f>
        <v/>
      </c>
      <c r="K872" s="256" t="n">
        <v>0</v>
      </c>
      <c r="L872" s="165">
        <f>SUM(L873:L874)</f>
        <v/>
      </c>
      <c r="M872" s="256" t="n">
        <v>0</v>
      </c>
      <c r="N872" s="165">
        <f>SUM(N873:N874)</f>
        <v/>
      </c>
      <c r="O872" s="256">
        <f>SUM(O873:O874)</f>
        <v/>
      </c>
      <c r="P872" s="165">
        <f>SUM(P873:P874)</f>
        <v/>
      </c>
      <c r="Q872" s="166">
        <f>SUM(Q873:Q874)</f>
        <v/>
      </c>
      <c r="R872" s="256">
        <f>SUM(R873:R874)</f>
        <v/>
      </c>
      <c r="S872" s="165">
        <f>SUM(S873:S874)</f>
        <v/>
      </c>
      <c r="T872" s="256">
        <f>SUM(T873:T874)</f>
        <v/>
      </c>
      <c r="U872" s="165">
        <f>SUM(U873:U874)</f>
        <v/>
      </c>
      <c r="V872" s="265">
        <f>L872-N872-U872</f>
        <v/>
      </c>
      <c r="W872" s="165">
        <f>IF(L872-N872-U872-V872=0,"","Error")</f>
        <v/>
      </c>
    </row>
    <row r="873" ht="13" customHeight="1">
      <c r="A873" s="23" t="n"/>
      <c r="B873" s="18" t="n"/>
      <c r="C873" s="127" t="n"/>
      <c r="D873" s="14" t="inlineStr">
        <is>
          <t xml:space="preserve">   កម្រៃស្កែនកុងតឺន័រក្រោម ៤០ហ្វីត</t>
        </is>
      </c>
      <c r="E873" s="59" t="inlineStr">
        <is>
          <t>SFS</t>
        </is>
      </c>
      <c r="F873" s="192" t="n"/>
      <c r="G873" s="193" t="n"/>
      <c r="H873" s="193" t="n"/>
      <c r="I873" s="193" t="n"/>
      <c r="J873" s="194" t="n"/>
      <c r="K873" s="192" t="n">
        <v>0</v>
      </c>
      <c r="L873" s="194">
        <f>K873+L786</f>
        <v/>
      </c>
      <c r="M873" s="192" t="n">
        <v>0</v>
      </c>
      <c r="N873" s="194">
        <f>M873+N786</f>
        <v/>
      </c>
      <c r="O873" s="192" t="n"/>
      <c r="P873" s="194">
        <f>O873+P786</f>
        <v/>
      </c>
      <c r="Q873" s="195">
        <f>N873+P873</f>
        <v/>
      </c>
      <c r="R873" s="192" t="n"/>
      <c r="S873" s="194">
        <f>R873+S786</f>
        <v/>
      </c>
      <c r="T873" s="192" t="n"/>
      <c r="U873" s="194">
        <f>T873+U786</f>
        <v/>
      </c>
      <c r="V873" s="196">
        <f>L873-N873-U873</f>
        <v/>
      </c>
      <c r="W873" s="194">
        <f>IF(L873-N873-U873-V873=0,"","Error")</f>
        <v/>
      </c>
    </row>
    <row r="874" ht="14" customHeight="1" thickBot="1">
      <c r="A874" s="27" t="n"/>
      <c r="B874" s="24" t="n"/>
      <c r="C874" s="130" t="n"/>
      <c r="D874" s="28" t="inlineStr">
        <is>
          <t xml:space="preserve">   កម្រៃស្កែនកុងតឺន័រចាប់ពី ៤០ហ្វីត ឡើង</t>
        </is>
      </c>
      <c r="E874" s="69" t="inlineStr">
        <is>
          <t>SFL</t>
        </is>
      </c>
      <c r="F874" s="238" t="n"/>
      <c r="G874" s="239" t="n"/>
      <c r="H874" s="239" t="n"/>
      <c r="I874" s="239" t="n"/>
      <c r="J874" s="240" t="n"/>
      <c r="K874" s="238" t="n">
        <v>0</v>
      </c>
      <c r="L874" s="240">
        <f>K874+L787</f>
        <v/>
      </c>
      <c r="M874" s="238" t="n">
        <v>0</v>
      </c>
      <c r="N874" s="240">
        <f>M874+N787</f>
        <v/>
      </c>
      <c r="O874" s="238" t="n"/>
      <c r="P874" s="240">
        <f>O874+P787</f>
        <v/>
      </c>
      <c r="Q874" s="241">
        <f>N874+P874</f>
        <v/>
      </c>
      <c r="R874" s="238" t="n"/>
      <c r="S874" s="240">
        <f>R874+S787</f>
        <v/>
      </c>
      <c r="T874" s="238" t="n"/>
      <c r="U874" s="240">
        <f>T874+U787</f>
        <v/>
      </c>
      <c r="V874" s="242">
        <f>L874-N874-U874</f>
        <v/>
      </c>
      <c r="W874" s="240">
        <f>IF(L874-N874-U874-V874=0,"","Error")</f>
        <v/>
      </c>
    </row>
    <row r="875" ht="14" customHeight="1" thickBot="1">
      <c r="A875" s="78" t="inlineStr">
        <is>
          <t>76</t>
        </is>
      </c>
      <c r="B875" s="79" t="inlineStr">
        <is>
          <t>7698</t>
        </is>
      </c>
      <c r="C875" s="95" t="n">
        <v>76981</v>
      </c>
      <c r="D875" s="96" t="inlineStr">
        <is>
          <t xml:space="preserve">ផលហិរញ្ញវត្ថុផ្សេងទៀត </t>
        </is>
      </c>
      <c r="E875" s="90" t="inlineStr">
        <is>
          <t>ORB</t>
        </is>
      </c>
      <c r="F875" s="118" t="n"/>
      <c r="G875" s="257" t="n"/>
      <c r="H875" s="257" t="n"/>
      <c r="I875" s="257" t="n"/>
      <c r="J875" s="258" t="n"/>
      <c r="K875" s="118" t="n">
        <v>0</v>
      </c>
      <c r="L875" s="258">
        <f>K875+L788</f>
        <v/>
      </c>
      <c r="M875" s="118" t="n">
        <v>0</v>
      </c>
      <c r="N875" s="258">
        <f>M875+N788</f>
        <v/>
      </c>
      <c r="O875" s="118" t="n"/>
      <c r="P875" s="258">
        <f>O875+P788</f>
        <v/>
      </c>
      <c r="Q875" s="121">
        <f>N875+P875</f>
        <v/>
      </c>
      <c r="R875" s="118" t="n"/>
      <c r="S875" s="258">
        <f>R875+S788</f>
        <v/>
      </c>
      <c r="T875" s="118" t="n"/>
      <c r="U875" s="258">
        <f>T875+U788</f>
        <v/>
      </c>
      <c r="V875" s="122">
        <f>L875-N875-U875</f>
        <v/>
      </c>
      <c r="W875" s="258">
        <f>IF(L875-N875-U875-V875=0,"","Error")</f>
        <v/>
      </c>
    </row>
    <row r="876" ht="13" customHeight="1" thickBot="1">
      <c r="A876" s="348" t="n">
        <v>45332</v>
      </c>
      <c r="B876" s="346" t="n"/>
      <c r="C876" s="346" t="n"/>
      <c r="D876" s="346" t="n"/>
      <c r="E876" s="346" t="n"/>
      <c r="F876" s="349" t="n"/>
      <c r="G876" s="156">
        <f>SUM(G877:G882,G883,G895:G904,G905,G906,G912:G916,G917,G918,G932,G949,G955:G957,G958,G962)</f>
        <v/>
      </c>
      <c r="H876" s="156">
        <f>SUM(H877:H882,H883,H895:H904,H905,H906,H912:H916,H917,H918,H932,H949,H955:H957,H958,H962)</f>
        <v/>
      </c>
      <c r="I876" s="156">
        <f>SUM(I877:I882,I883,I895:I904,I905,I906,I912:I916,I917,I918,I932,I949,I955:I957,I958,I962)</f>
        <v/>
      </c>
      <c r="J876" s="157">
        <f>SUM(J877:J882,J883,J895:J904,J905,J906,J912:J916,J917,J918,J932,J949,J955:J957,J958,J962)</f>
        <v/>
      </c>
      <c r="K876" s="155">
        <f>SUM(K877:K882,K883,K895:K904,K905,K906,K912:K916,K917,K918,K932,K949,K955:K957,K958,K962)</f>
        <v/>
      </c>
      <c r="L876" s="157">
        <f>SUM(L877:L882,L883,L895:L904,L905,L906,L912:L916,L917,L918,L932,L949,L955:L957,L958,L962)</f>
        <v/>
      </c>
      <c r="M876" s="155">
        <f>SUM(M877:M882,M883,M895:M904,M905,M906,M912:M916,M917,M918,M932,M949,M955:M957,M958,M962)</f>
        <v/>
      </c>
      <c r="N876" s="157">
        <f>SUM(N877:N882,N883,N895:N904,N905,N906,N912:N916,N917,N918,N932,N949,N955:N957,N958,N962)</f>
        <v/>
      </c>
      <c r="O876" s="155">
        <f>SUM(O877:O882,O883,O895:O904,O905,O906,O912:O916,O917,O918,O932,O949,O955:O957,O958,O962)</f>
        <v/>
      </c>
      <c r="P876" s="157">
        <f>SUM(P877:P882,P883,P895:P904,P905,P906,P912:P916,P917,P918,P932,P949,P955:P957,P958,P962)</f>
        <v/>
      </c>
      <c r="Q876" s="158">
        <f>SUM(Q877:Q882,Q883,Q895:Q904,Q905,Q906,Q912:Q916,Q917,Q918,Q932,Q949,Q955:Q957,Q958,Q962)</f>
        <v/>
      </c>
      <c r="R876" s="155">
        <f>SUM(R877:R882,R883,R895:R904,R905,R906,R912:R916,R917,R918,R932,R949,R955:R957,R958,R962)</f>
        <v/>
      </c>
      <c r="S876" s="157">
        <f>SUM(S877:S882,S883,S895:S904,S905,S906,S912:S916,S917,S918,S932,S949,S955:S957,S958,S962)</f>
        <v/>
      </c>
      <c r="T876" s="155">
        <f>SUM(T877:T882,T883,T895:T904,T905,T906,T912:T916,T917,T918,T932,T949,T955:T957,T958,T962)</f>
        <v/>
      </c>
      <c r="U876" s="157">
        <f>SUM(U877:U882,U883,U895:U904,U905,U906,U912:U916,U917,U918,U932,U949,U955:U957,U958,U962)</f>
        <v/>
      </c>
      <c r="V876" s="159">
        <f>SUM(V877:V882,V883,V895:V904,V905,V906,V912:V916,V917,V918,V932,V949,V955:V957,V958,V962)</f>
        <v/>
      </c>
      <c r="W876" s="157">
        <f>IF(L876-N876-U876-V876=0,"","Error")</f>
        <v/>
      </c>
    </row>
    <row r="877" ht="13" customHeight="1">
      <c r="A877" s="25" t="inlineStr">
        <is>
          <t>70</t>
        </is>
      </c>
      <c r="B877" s="29" t="n">
        <v>7002</v>
      </c>
      <c r="C877" s="20" t="n">
        <v>70025</v>
      </c>
      <c r="D877" s="16" t="inlineStr">
        <is>
          <t>អាករលើតម្លៃបន្ថែម របបនាំចូល (សហគ្រាសប្រេងឥន្ធនៈ)</t>
        </is>
      </c>
      <c r="E877" s="49" t="inlineStr">
        <is>
          <t>VPP</t>
        </is>
      </c>
      <c r="F877" s="123" t="n"/>
      <c r="G877" s="98" t="n"/>
      <c r="H877" s="98" t="n"/>
      <c r="I877" s="98" t="n"/>
      <c r="J877" s="99" t="n"/>
      <c r="K877" s="97" t="n">
        <v>0</v>
      </c>
      <c r="L877" s="99">
        <f>K877+L790</f>
        <v/>
      </c>
      <c r="M877" s="97" t="n">
        <v>0</v>
      </c>
      <c r="N877" s="99">
        <f>M877+N790</f>
        <v/>
      </c>
      <c r="O877" s="97" t="n"/>
      <c r="P877" s="99">
        <f>O877+P790</f>
        <v/>
      </c>
      <c r="Q877" s="100">
        <f>N877+P877</f>
        <v/>
      </c>
      <c r="R877" s="97" t="n"/>
      <c r="S877" s="99">
        <f>R877+S790</f>
        <v/>
      </c>
      <c r="T877" s="97" t="n"/>
      <c r="U877" s="99">
        <f>T877+U790</f>
        <v/>
      </c>
      <c r="V877" s="101">
        <f>L877-N877-U877</f>
        <v/>
      </c>
      <c r="W877" s="99">
        <f>IF(L877-N877-U877-V877=0,"","Error")</f>
        <v/>
      </c>
    </row>
    <row r="878" ht="13" customHeight="1">
      <c r="A878" s="15" t="n"/>
      <c r="B878" s="18" t="n"/>
      <c r="C878" s="21" t="n">
        <v>70026</v>
      </c>
      <c r="D878" s="22" t="inlineStr">
        <is>
          <t>អាករលើតម្លៃបន្ថែម របបនាំចូល (សហគ្រាសផ្សេងៗទៀត)</t>
        </is>
      </c>
      <c r="E878" s="50" t="inlineStr">
        <is>
          <t>VOP</t>
        </is>
      </c>
      <c r="F878" s="184" t="n"/>
      <c r="G878" s="185" t="n"/>
      <c r="H878" s="185" t="n"/>
      <c r="I878" s="185" t="n"/>
      <c r="J878" s="186" t="n"/>
      <c r="K878" s="184" t="n">
        <v>3086700</v>
      </c>
      <c r="L878" s="186">
        <f>K878+L791</f>
        <v/>
      </c>
      <c r="M878" s="184" t="n">
        <v>0</v>
      </c>
      <c r="N878" s="186">
        <f>M878+N791</f>
        <v/>
      </c>
      <c r="O878" s="184" t="n"/>
      <c r="P878" s="186">
        <f>O878+P791</f>
        <v/>
      </c>
      <c r="Q878" s="187">
        <f>N878+P878</f>
        <v/>
      </c>
      <c r="R878" s="184" t="n"/>
      <c r="S878" s="186">
        <f>R878+S791</f>
        <v/>
      </c>
      <c r="T878" s="184" t="n"/>
      <c r="U878" s="186">
        <f>T878+U791</f>
        <v/>
      </c>
      <c r="V878" s="188">
        <f>L878-N878-U878</f>
        <v/>
      </c>
      <c r="W878" s="186">
        <f>IF(L878-N878-U878-V878=0,"","Error")</f>
        <v/>
      </c>
    </row>
    <row r="879" ht="14" customHeight="1" thickBot="1">
      <c r="A879" s="15" t="n"/>
      <c r="B879" s="24" t="n"/>
      <c r="C879" s="55" t="n">
        <v>70027</v>
      </c>
      <c r="D879" s="56" t="inlineStr">
        <is>
          <t>អាករលើតម្លៃបន្ថែម របបនាំចូល (ជាបន្ទុករបស់រដ្ឋ)</t>
        </is>
      </c>
      <c r="E879" s="57" t="inlineStr">
        <is>
          <t>VAP</t>
        </is>
      </c>
      <c r="F879" s="107" t="n"/>
      <c r="G879" s="108" t="n"/>
      <c r="H879" s="108" t="n"/>
      <c r="I879" s="108" t="n"/>
      <c r="J879" s="109" t="n"/>
      <c r="K879" s="107" t="n">
        <v>0</v>
      </c>
      <c r="L879" s="109">
        <f>K879+L792</f>
        <v/>
      </c>
      <c r="M879" s="107" t="n">
        <v>0</v>
      </c>
      <c r="N879" s="109">
        <f>M879+N792</f>
        <v/>
      </c>
      <c r="O879" s="107" t="n"/>
      <c r="P879" s="109">
        <f>O879+P792</f>
        <v/>
      </c>
      <c r="Q879" s="110">
        <f>N879+P879</f>
        <v/>
      </c>
      <c r="R879" s="107" t="n"/>
      <c r="S879" s="109">
        <f>R879+S792</f>
        <v/>
      </c>
      <c r="T879" s="107" t="n"/>
      <c r="U879" s="109">
        <f>T879+U792</f>
        <v/>
      </c>
      <c r="V879" s="111">
        <f>L879-N879-U879</f>
        <v/>
      </c>
      <c r="W879" s="109">
        <f>IF(L879-N879-U879-V879=0,"","Error")</f>
        <v/>
      </c>
    </row>
    <row r="880" ht="13" customHeight="1">
      <c r="A880" s="15" t="n"/>
      <c r="B880" s="29" t="n">
        <v>7003</v>
      </c>
      <c r="C880" s="20" t="n">
        <v>70032</v>
      </c>
      <c r="D880" s="16" t="inlineStr">
        <is>
          <t>អាករពិសេសលើទំនិញមួយចំនួន របបនាំចូល (សហគ្រាសប្រេងឥន្ធនៈ)</t>
        </is>
      </c>
      <c r="E880" s="49" t="inlineStr">
        <is>
          <t>SPP</t>
        </is>
      </c>
      <c r="F880" s="97" t="n"/>
      <c r="G880" s="98" t="n"/>
      <c r="H880" s="98" t="n"/>
      <c r="I880" s="98" t="n"/>
      <c r="J880" s="99" t="n"/>
      <c r="K880" s="97" t="n">
        <v>0</v>
      </c>
      <c r="L880" s="99">
        <f>K880+L793</f>
        <v/>
      </c>
      <c r="M880" s="97" t="n">
        <v>0</v>
      </c>
      <c r="N880" s="99">
        <f>M880+N793</f>
        <v/>
      </c>
      <c r="O880" s="97" t="n"/>
      <c r="P880" s="99">
        <f>O880+P793</f>
        <v/>
      </c>
      <c r="Q880" s="100">
        <f>N880+P880</f>
        <v/>
      </c>
      <c r="R880" s="97" t="n"/>
      <c r="S880" s="99">
        <f>R880+S793</f>
        <v/>
      </c>
      <c r="T880" s="97" t="n"/>
      <c r="U880" s="99">
        <f>T880+U793</f>
        <v/>
      </c>
      <c r="V880" s="101">
        <f>L880-N880-U880</f>
        <v/>
      </c>
      <c r="W880" s="99">
        <f>IF(L880-N880-U880-V880=0,"","Error")</f>
        <v/>
      </c>
    </row>
    <row r="881" ht="14" customHeight="1" thickBot="1">
      <c r="A881" s="15" t="n"/>
      <c r="B881" s="24" t="n"/>
      <c r="C881" s="55" t="n">
        <v>70033</v>
      </c>
      <c r="D881" s="56" t="inlineStr">
        <is>
          <t>អាករពិសេសលើទំនិញមួយចំនួន របបនាំចូល (សហគ្រាសផ្សេងៗទៀត)</t>
        </is>
      </c>
      <c r="E881" s="57" t="inlineStr">
        <is>
          <t>SOP</t>
        </is>
      </c>
      <c r="F881" s="107" t="n"/>
      <c r="G881" s="108" t="n"/>
      <c r="H881" s="108" t="n"/>
      <c r="I881" s="108" t="n"/>
      <c r="J881" s="109" t="n"/>
      <c r="K881" s="107" t="n">
        <v>0</v>
      </c>
      <c r="L881" s="109">
        <f>K881+L794</f>
        <v/>
      </c>
      <c r="M881" s="107" t="n">
        <v>0</v>
      </c>
      <c r="N881" s="109">
        <f>M881+N794</f>
        <v/>
      </c>
      <c r="O881" s="107" t="n"/>
      <c r="P881" s="109">
        <f>O881+P794</f>
        <v/>
      </c>
      <c r="Q881" s="110">
        <f>N881+P881</f>
        <v/>
      </c>
      <c r="R881" s="107" t="n"/>
      <c r="S881" s="109">
        <f>R881+S794</f>
        <v/>
      </c>
      <c r="T881" s="107" t="n"/>
      <c r="U881" s="109">
        <f>T881+U794</f>
        <v/>
      </c>
      <c r="V881" s="111">
        <f>L881-N881-U881</f>
        <v/>
      </c>
      <c r="W881" s="109">
        <f>IF(L881-N881-U881-V881=0,"","Error")</f>
        <v/>
      </c>
    </row>
    <row r="882" ht="14" customHeight="1" thickBot="1">
      <c r="A882" s="25" t="inlineStr">
        <is>
          <t>71</t>
        </is>
      </c>
      <c r="B882" s="29" t="n">
        <v>7100</v>
      </c>
      <c r="C882" s="125" t="n">
        <v>71001</v>
      </c>
      <c r="D882" s="39" t="inlineStr">
        <is>
          <t>ពន្ធគយពីការនាំចូល</t>
        </is>
      </c>
      <c r="E882" s="51" t="inlineStr">
        <is>
          <t>COP</t>
        </is>
      </c>
      <c r="F882" s="116" t="n"/>
      <c r="G882" s="113" t="n"/>
      <c r="H882" s="113" t="n"/>
      <c r="I882" s="113" t="n"/>
      <c r="J882" s="114" t="n"/>
      <c r="K882" s="116" t="n">
        <v>4026200</v>
      </c>
      <c r="L882" s="114">
        <f>K882+L795</f>
        <v/>
      </c>
      <c r="M882" s="116" t="n">
        <v>0</v>
      </c>
      <c r="N882" s="114">
        <f>M882+N795</f>
        <v/>
      </c>
      <c r="O882" s="116" t="n"/>
      <c r="P882" s="114">
        <f>O882+P795</f>
        <v/>
      </c>
      <c r="Q882" s="115">
        <f>N882+P882</f>
        <v/>
      </c>
      <c r="R882" s="116" t="n"/>
      <c r="S882" s="114">
        <f>R882+S795</f>
        <v/>
      </c>
      <c r="T882" s="116" t="n"/>
      <c r="U882" s="114">
        <f>T882+U795</f>
        <v/>
      </c>
      <c r="V882" s="117">
        <f>L882-N882-U882</f>
        <v/>
      </c>
      <c r="W882" s="114">
        <f>IF(L882-N882-U882-V882=0,"","Error")</f>
        <v/>
      </c>
    </row>
    <row r="883" ht="14" customHeight="1" thickBot="1">
      <c r="A883" s="23" t="n"/>
      <c r="B883" s="18" t="n"/>
      <c r="C883" s="129" t="n"/>
      <c r="D883" s="91" t="inlineStr">
        <is>
          <t>សរុបកម្រៃពីការ​ងារគយ</t>
        </is>
      </c>
      <c r="E883" s="92" t="n"/>
      <c r="F883" s="160" t="n"/>
      <c r="G883" s="161">
        <f>G884+G885+G886+G894</f>
        <v/>
      </c>
      <c r="H883" s="161">
        <f>H884+H885+H886+H894</f>
        <v/>
      </c>
      <c r="I883" s="161">
        <f>I884+I885+I886+I894</f>
        <v/>
      </c>
      <c r="J883" s="120">
        <f>J884+J885+J886+J894</f>
        <v/>
      </c>
      <c r="K883" s="160">
        <f>K884+K885+K886+K894</f>
        <v/>
      </c>
      <c r="L883" s="120">
        <f>L884+L885+L886+L894</f>
        <v/>
      </c>
      <c r="M883" s="160">
        <f>M884+M885+M886+M894</f>
        <v/>
      </c>
      <c r="N883" s="120">
        <f>N884+N885+N886+N894</f>
        <v/>
      </c>
      <c r="O883" s="160">
        <f>O884+O885+O886+O894</f>
        <v/>
      </c>
      <c r="P883" s="120">
        <f>P884+P885+P886+P894</f>
        <v/>
      </c>
      <c r="Q883" s="121">
        <f>Q884+Q885+Q886+Q894</f>
        <v/>
      </c>
      <c r="R883" s="160">
        <f>R884+R885+R886+R894</f>
        <v/>
      </c>
      <c r="S883" s="120">
        <f>S884+S885+S886+S894</f>
        <v/>
      </c>
      <c r="T883" s="160">
        <f>T884+T885+T886+T894</f>
        <v/>
      </c>
      <c r="U883" s="120">
        <f>U884+U885+U886+U894</f>
        <v/>
      </c>
      <c r="V883" s="162">
        <f>V884+V885+V886+V894</f>
        <v/>
      </c>
      <c r="W883" s="120">
        <f>IF(L883-N883-U883-V883=0,"","Error")</f>
        <v/>
      </c>
    </row>
    <row r="884" ht="13" customHeight="1">
      <c r="A884" s="23" t="n"/>
      <c r="B884" s="18" t="n"/>
      <c r="C884" s="129" t="n"/>
      <c r="D884" s="17" t="inlineStr">
        <is>
          <t>កម្រៃស្តុកទំនិញក្នុងសន្និធិគយបណ្តោះអាសន្នហួសកាលកំណត់</t>
        </is>
      </c>
      <c r="E884" s="52" t="inlineStr">
        <is>
          <t>OSF</t>
        </is>
      </c>
      <c r="F884" s="163" t="n"/>
      <c r="G884" s="164" t="n"/>
      <c r="H884" s="164" t="n"/>
      <c r="I884" s="164" t="n"/>
      <c r="J884" s="165" t="n"/>
      <c r="K884" s="163" t="n">
        <v>0</v>
      </c>
      <c r="L884" s="165">
        <f>K884+L797</f>
        <v/>
      </c>
      <c r="M884" s="163" t="n">
        <v>0</v>
      </c>
      <c r="N884" s="165">
        <f>M884+N797</f>
        <v/>
      </c>
      <c r="O884" s="163" t="n"/>
      <c r="P884" s="165">
        <f>O884+P797</f>
        <v/>
      </c>
      <c r="Q884" s="166">
        <f>N884+P884</f>
        <v/>
      </c>
      <c r="R884" s="163" t="n"/>
      <c r="S884" s="165">
        <f>R884+S797</f>
        <v/>
      </c>
      <c r="T884" s="163" t="n"/>
      <c r="U884" s="165">
        <f>T884+U797</f>
        <v/>
      </c>
      <c r="V884" s="167">
        <f>L884-N884-U884</f>
        <v/>
      </c>
      <c r="W884" s="165">
        <f>IF(L884-N884-U884-V884=0,"","Error")</f>
        <v/>
      </c>
    </row>
    <row r="885" ht="14" customHeight="1" thickBot="1">
      <c r="A885" s="23" t="n"/>
      <c r="B885" s="18" t="n"/>
      <c r="C885" s="129" t="n"/>
      <c r="D885" s="82" t="inlineStr">
        <is>
          <t>កម្រៃទំនិញនាំចូលសម្រាប់លក់ក្នុងអគារលក់ទំនិញរួចពន្ធ</t>
        </is>
      </c>
      <c r="E885" s="83" t="inlineStr">
        <is>
          <t>DSF</t>
        </is>
      </c>
      <c r="F885" s="168" t="n"/>
      <c r="G885" s="169" t="n"/>
      <c r="H885" s="169" t="n"/>
      <c r="I885" s="169" t="n"/>
      <c r="J885" s="170" t="n"/>
      <c r="K885" s="168" t="n">
        <v>0</v>
      </c>
      <c r="L885" s="170">
        <f>K885+L798</f>
        <v/>
      </c>
      <c r="M885" s="168" t="n">
        <v>0</v>
      </c>
      <c r="N885" s="170">
        <f>M885+N798</f>
        <v/>
      </c>
      <c r="O885" s="168" t="n"/>
      <c r="P885" s="170">
        <f>O885+P798</f>
        <v/>
      </c>
      <c r="Q885" s="171">
        <f>N885+P885</f>
        <v/>
      </c>
      <c r="R885" s="168" t="n"/>
      <c r="S885" s="170">
        <f>R885+S798</f>
        <v/>
      </c>
      <c r="T885" s="168" t="n"/>
      <c r="U885" s="170">
        <f>T885+U798</f>
        <v/>
      </c>
      <c r="V885" s="172">
        <f>L885-N885-U885</f>
        <v/>
      </c>
      <c r="W885" s="170">
        <f>IF(L885-N885-U885-V885=0,"","Error")</f>
        <v/>
      </c>
    </row>
    <row r="886" ht="14" customHeight="1" thickBot="1">
      <c r="A886" s="23" t="n"/>
      <c r="B886" s="18" t="n"/>
      <c r="C886" s="129" t="n"/>
      <c r="D886" s="93" t="inlineStr">
        <is>
          <t>សរុបកម្រៃឆ្លងកាត់ (មាតិកាចាស់)</t>
        </is>
      </c>
      <c r="E886" s="94" t="inlineStr">
        <is>
          <t>TRF</t>
        </is>
      </c>
      <c r="F886" s="160" t="n"/>
      <c r="G886" s="161">
        <f>SUM(G887:G893)</f>
        <v/>
      </c>
      <c r="H886" s="161">
        <f>SUM(H887:H893)</f>
        <v/>
      </c>
      <c r="I886" s="161">
        <f>SUM(I887:I893)</f>
        <v/>
      </c>
      <c r="J886" s="120">
        <f>SUM(J887:J893)</f>
        <v/>
      </c>
      <c r="K886" s="160" t="n">
        <v>0</v>
      </c>
      <c r="L886" s="120">
        <f>SUM(L887:L893)</f>
        <v/>
      </c>
      <c r="M886" s="160" t="n">
        <v>0</v>
      </c>
      <c r="N886" s="120">
        <f>SUM(N887:N893)</f>
        <v/>
      </c>
      <c r="O886" s="160">
        <f>SUM(O887:O893)</f>
        <v/>
      </c>
      <c r="P886" s="120">
        <f>SUM(P887:P893)</f>
        <v/>
      </c>
      <c r="Q886" s="121">
        <f>SUM(Q887:Q893)</f>
        <v/>
      </c>
      <c r="R886" s="160">
        <f>SUM(R887:R893)</f>
        <v/>
      </c>
      <c r="S886" s="120">
        <f>SUM(S887:S893)</f>
        <v/>
      </c>
      <c r="T886" s="160">
        <f>SUM(T887:T893)</f>
        <v/>
      </c>
      <c r="U886" s="120">
        <f>SUM(U887:U893)</f>
        <v/>
      </c>
      <c r="V886" s="162">
        <f>SUM(V887:V893)</f>
        <v/>
      </c>
      <c r="W886" s="120">
        <f>IF(L886-N886-U886-V886=0,"","Error")</f>
        <v/>
      </c>
    </row>
    <row r="887" ht="26" customHeight="1">
      <c r="A887" s="23" t="n"/>
      <c r="B887" s="18" t="n"/>
      <c r="C887" s="129" t="n"/>
      <c r="D88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887" s="53" t="inlineStr">
        <is>
          <t>TFT</t>
        </is>
      </c>
      <c r="F887" s="173" t="n"/>
      <c r="G887" s="174" t="n"/>
      <c r="H887" s="174" t="n"/>
      <c r="I887" s="174" t="n"/>
      <c r="J887" s="175" t="n"/>
      <c r="K887" s="173" t="n">
        <v>0</v>
      </c>
      <c r="L887" s="175">
        <f>K887+L800</f>
        <v/>
      </c>
      <c r="M887" s="173" t="n">
        <v>0</v>
      </c>
      <c r="N887" s="175">
        <f>M887+N800</f>
        <v/>
      </c>
      <c r="O887" s="173" t="n"/>
      <c r="P887" s="175">
        <f>O887+P800</f>
        <v/>
      </c>
      <c r="Q887" s="176">
        <f>N887+P887</f>
        <v/>
      </c>
      <c r="R887" s="173" t="n"/>
      <c r="S887" s="175">
        <f>R887+S800</f>
        <v/>
      </c>
      <c r="T887" s="173" t="n"/>
      <c r="U887" s="175">
        <f>T887+U800</f>
        <v/>
      </c>
      <c r="V887" s="177">
        <f>L887-N887-U887</f>
        <v/>
      </c>
      <c r="W887" s="175">
        <f>IF(L887-N887-U887-V887=0,"","Error")</f>
        <v/>
      </c>
    </row>
    <row r="888" ht="13" customHeight="1">
      <c r="A888" s="23" t="n"/>
      <c r="B888" s="18" t="n"/>
      <c r="C888" s="129" t="n"/>
      <c r="D88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888" s="54" t="inlineStr">
        <is>
          <t>TFF</t>
        </is>
      </c>
      <c r="F888" s="178" t="n"/>
      <c r="G888" s="179" t="n"/>
      <c r="H888" s="179" t="n"/>
      <c r="I888" s="179" t="n"/>
      <c r="J888" s="180" t="n"/>
      <c r="K888" s="178" t="n">
        <v>0</v>
      </c>
      <c r="L888" s="180">
        <f>K888+L801</f>
        <v/>
      </c>
      <c r="M888" s="178" t="n">
        <v>0</v>
      </c>
      <c r="N888" s="180">
        <f>M888+N801</f>
        <v/>
      </c>
      <c r="O888" s="178" t="n"/>
      <c r="P888" s="180">
        <f>O888+P801</f>
        <v/>
      </c>
      <c r="Q888" s="181">
        <f>N888+P888</f>
        <v/>
      </c>
      <c r="R888" s="178" t="n"/>
      <c r="S888" s="180">
        <f>R888+S801</f>
        <v/>
      </c>
      <c r="T888" s="178" t="n"/>
      <c r="U888" s="180">
        <f>T888+U801</f>
        <v/>
      </c>
      <c r="V888" s="182">
        <f>L888-N888-U888</f>
        <v/>
      </c>
      <c r="W888" s="180">
        <f>IF(L888-N888-U888-V888=0,"","Error")</f>
        <v/>
      </c>
    </row>
    <row r="889" ht="13" customHeight="1">
      <c r="A889" s="23" t="n"/>
      <c r="B889" s="18" t="n"/>
      <c r="C889" s="129" t="n"/>
      <c r="D889" s="38" t="inlineStr">
        <is>
          <t xml:space="preserve">   កម្រៃឆ្លងកាត់ទំនិញមិនផ្ទុកក្នុងកុងតឺន័រ (មាតិកាចាស់)</t>
        </is>
      </c>
      <c r="E889" s="54" t="inlineStr">
        <is>
          <t>TFN</t>
        </is>
      </c>
      <c r="F889" s="178" t="n"/>
      <c r="G889" s="179" t="n"/>
      <c r="H889" s="179" t="n"/>
      <c r="I889" s="179" t="n"/>
      <c r="J889" s="180" t="n"/>
      <c r="K889" s="178" t="n">
        <v>0</v>
      </c>
      <c r="L889" s="180">
        <f>K889+L802</f>
        <v/>
      </c>
      <c r="M889" s="178" t="n">
        <v>0</v>
      </c>
      <c r="N889" s="180">
        <f>M889+N802</f>
        <v/>
      </c>
      <c r="O889" s="178" t="n"/>
      <c r="P889" s="180">
        <f>O889+P802</f>
        <v/>
      </c>
      <c r="Q889" s="181">
        <f>N889+P889</f>
        <v/>
      </c>
      <c r="R889" s="178" t="n"/>
      <c r="S889" s="180">
        <f>R889+S802</f>
        <v/>
      </c>
      <c r="T889" s="178" t="n"/>
      <c r="U889" s="180">
        <f>T889+U802</f>
        <v/>
      </c>
      <c r="V889" s="182">
        <f>L889-N889-U889</f>
        <v/>
      </c>
      <c r="W889" s="180">
        <f>IF(L889-N889-U889-V889=0,"","Error")</f>
        <v/>
      </c>
    </row>
    <row r="890" ht="13" customHeight="1">
      <c r="A890" s="23" t="n"/>
      <c r="B890" s="18" t="n"/>
      <c r="C890" s="129" t="n"/>
      <c r="D890" s="38" t="inlineStr">
        <is>
          <t xml:space="preserve">   កម្រៃឆ្លងកាត់គោ ក្របី និងសេះរស់ (មាតិកាចាស់)</t>
        </is>
      </c>
      <c r="E890" s="54" t="inlineStr">
        <is>
          <t>TFB</t>
        </is>
      </c>
      <c r="F890" s="178" t="n"/>
      <c r="G890" s="179" t="n"/>
      <c r="H890" s="179" t="n"/>
      <c r="I890" s="179" t="n"/>
      <c r="J890" s="180" t="n"/>
      <c r="K890" s="178" t="n">
        <v>0</v>
      </c>
      <c r="L890" s="180">
        <f>K890+L803</f>
        <v/>
      </c>
      <c r="M890" s="178" t="n">
        <v>0</v>
      </c>
      <c r="N890" s="180">
        <f>M890+N803</f>
        <v/>
      </c>
      <c r="O890" s="178" t="n"/>
      <c r="P890" s="180">
        <f>O890+P803</f>
        <v/>
      </c>
      <c r="Q890" s="181">
        <f>N890+P890</f>
        <v/>
      </c>
      <c r="R890" s="178" t="n"/>
      <c r="S890" s="180">
        <f>R890+S803</f>
        <v/>
      </c>
      <c r="T890" s="178" t="n"/>
      <c r="U890" s="180">
        <f>T890+U803</f>
        <v/>
      </c>
      <c r="V890" s="182">
        <f>L890-N890-U890</f>
        <v/>
      </c>
      <c r="W890" s="180">
        <f>IF(L890-N890-U890-V890=0,"","Error")</f>
        <v/>
      </c>
    </row>
    <row r="891" ht="13" customHeight="1">
      <c r="A891" s="23" t="n"/>
      <c r="B891" s="18" t="n"/>
      <c r="C891" s="129" t="n"/>
      <c r="D891" s="38" t="inlineStr">
        <is>
          <t xml:space="preserve">   កម្រៃឆ្លងកាត់ជ្រូក ចៀម និងពពែរស់ (មាតិកាចាស់)</t>
        </is>
      </c>
      <c r="E891" s="54" t="inlineStr">
        <is>
          <t>TFS</t>
        </is>
      </c>
      <c r="F891" s="178" t="n"/>
      <c r="G891" s="179" t="n"/>
      <c r="H891" s="179" t="n"/>
      <c r="I891" s="179" t="n"/>
      <c r="J891" s="180" t="n"/>
      <c r="K891" s="178" t="n">
        <v>0</v>
      </c>
      <c r="L891" s="180">
        <f>K891+L804</f>
        <v/>
      </c>
      <c r="M891" s="178" t="n">
        <v>0</v>
      </c>
      <c r="N891" s="180">
        <f>M891+N804</f>
        <v/>
      </c>
      <c r="O891" s="178" t="n"/>
      <c r="P891" s="180">
        <f>O891+P804</f>
        <v/>
      </c>
      <c r="Q891" s="181">
        <f>N891+P891</f>
        <v/>
      </c>
      <c r="R891" s="178" t="n"/>
      <c r="S891" s="180">
        <f>R891+S804</f>
        <v/>
      </c>
      <c r="T891" s="178" t="n"/>
      <c r="U891" s="180">
        <f>T891+U804</f>
        <v/>
      </c>
      <c r="V891" s="182">
        <f>L891-N891-U891</f>
        <v/>
      </c>
      <c r="W891" s="180">
        <f>IF(L891-N891-U891-V891=0,"","Error")</f>
        <v/>
      </c>
    </row>
    <row r="892" ht="13" customHeight="1">
      <c r="A892" s="23" t="n"/>
      <c r="B892" s="18" t="n"/>
      <c r="C892" s="129" t="n"/>
      <c r="D892" s="38" t="inlineStr">
        <is>
          <t xml:space="preserve">   កម្រៃឆ្លងកាត់សត្វស្លាប (មាន់ ទា...) (មាតិកាចាស់)</t>
        </is>
      </c>
      <c r="E892" s="54" t="inlineStr">
        <is>
          <t>TFP</t>
        </is>
      </c>
      <c r="F892" s="178" t="n"/>
      <c r="G892" s="179" t="n"/>
      <c r="H892" s="179" t="n"/>
      <c r="I892" s="179" t="n"/>
      <c r="J892" s="180" t="n"/>
      <c r="K892" s="178" t="n">
        <v>0</v>
      </c>
      <c r="L892" s="180">
        <f>K892+L805</f>
        <v/>
      </c>
      <c r="M892" s="178" t="n">
        <v>0</v>
      </c>
      <c r="N892" s="180">
        <f>M892+N805</f>
        <v/>
      </c>
      <c r="O892" s="178" t="n"/>
      <c r="P892" s="180">
        <f>O892+P805</f>
        <v/>
      </c>
      <c r="Q892" s="181">
        <f>N892+P892</f>
        <v/>
      </c>
      <c r="R892" s="178" t="n"/>
      <c r="S892" s="180">
        <f>R892+S805</f>
        <v/>
      </c>
      <c r="T892" s="178" t="n"/>
      <c r="U892" s="180">
        <f>T892+U805</f>
        <v/>
      </c>
      <c r="V892" s="182">
        <f>L892-N892-U892</f>
        <v/>
      </c>
      <c r="W892" s="180">
        <f>IF(L892-N892-U892-V892=0,"","Error")</f>
        <v/>
      </c>
    </row>
    <row r="893" ht="13" customHeight="1">
      <c r="A893" s="23" t="n"/>
      <c r="B893" s="18" t="n"/>
      <c r="C893" s="129" t="n"/>
      <c r="D893" s="38" t="inlineStr">
        <is>
          <t xml:space="preserve">   កម្រៃឆ្លងកាត់ផលិតផលជលផល (មាតិកាចាស់)</t>
        </is>
      </c>
      <c r="E893" s="54" t="inlineStr">
        <is>
          <t>TFA</t>
        </is>
      </c>
      <c r="F893" s="178" t="n"/>
      <c r="G893" s="179" t="n"/>
      <c r="H893" s="179" t="n"/>
      <c r="I893" s="179" t="n"/>
      <c r="J893" s="180" t="n"/>
      <c r="K893" s="178" t="n">
        <v>0</v>
      </c>
      <c r="L893" s="180">
        <f>K893+L806</f>
        <v/>
      </c>
      <c r="M893" s="178" t="n">
        <v>0</v>
      </c>
      <c r="N893" s="180">
        <f>M893+N806</f>
        <v/>
      </c>
      <c r="O893" s="178" t="n"/>
      <c r="P893" s="180">
        <f>O893+P806</f>
        <v/>
      </c>
      <c r="Q893" s="181">
        <f>N893+P893</f>
        <v/>
      </c>
      <c r="R893" s="178" t="n"/>
      <c r="S893" s="180">
        <f>R893+S806</f>
        <v/>
      </c>
      <c r="T893" s="178" t="n"/>
      <c r="U893" s="180">
        <f>T893+U806</f>
        <v/>
      </c>
      <c r="V893" s="182">
        <f>L893-N893-U893</f>
        <v/>
      </c>
      <c r="W893" s="180">
        <f>IF(L893-N893-U893-V893=0,"","Error")</f>
        <v/>
      </c>
    </row>
    <row r="894" ht="13" customHeight="1">
      <c r="A894" s="23" t="n"/>
      <c r="B894" s="18" t="n"/>
      <c r="C894" s="183" t="n"/>
      <c r="D894" s="22" t="inlineStr">
        <is>
          <t>កម្រៃផ្សេងៗ</t>
        </is>
      </c>
      <c r="E894" s="50" t="inlineStr">
        <is>
          <t>OFS</t>
        </is>
      </c>
      <c r="F894" s="184" t="n"/>
      <c r="G894" s="185" t="n"/>
      <c r="H894" s="185" t="n"/>
      <c r="I894" s="185" t="n"/>
      <c r="J894" s="186" t="n"/>
      <c r="K894" s="184" t="n">
        <v>0</v>
      </c>
      <c r="L894" s="186">
        <f>K894+L807</f>
        <v/>
      </c>
      <c r="M894" s="184" t="n">
        <v>0</v>
      </c>
      <c r="N894" s="186">
        <f>M894+N807</f>
        <v/>
      </c>
      <c r="O894" s="184" t="n"/>
      <c r="P894" s="186">
        <f>O894+P807</f>
        <v/>
      </c>
      <c r="Q894" s="187">
        <f>N894+P894</f>
        <v/>
      </c>
      <c r="R894" s="184" t="n"/>
      <c r="S894" s="186">
        <f>R894+S807</f>
        <v/>
      </c>
      <c r="T894" s="184" t="n"/>
      <c r="U894" s="186">
        <f>T894+U807</f>
        <v/>
      </c>
      <c r="V894" s="188">
        <f>L894-N894-U894</f>
        <v/>
      </c>
      <c r="W894" s="186">
        <f>IF(L894-N894-U894-V894=0,"","Error")</f>
        <v/>
      </c>
    </row>
    <row r="895" ht="13" customHeight="1">
      <c r="A895" s="15" t="n"/>
      <c r="B895" s="18" t="n"/>
      <c r="C895" s="21" t="n">
        <v>71003</v>
      </c>
      <c r="D895" s="22" t="inlineStr">
        <is>
          <t>ពន្ធគយលើផលិតផលតេលសិលា</t>
        </is>
      </c>
      <c r="E895" s="50" t="inlineStr">
        <is>
          <t>CPP</t>
        </is>
      </c>
      <c r="F895" s="184" t="n"/>
      <c r="G895" s="185" t="n"/>
      <c r="H895" s="185" t="n"/>
      <c r="I895" s="185" t="n"/>
      <c r="J895" s="186" t="n"/>
      <c r="K895" s="184" t="n">
        <v>0</v>
      </c>
      <c r="L895" s="186">
        <f>K895+L808</f>
        <v/>
      </c>
      <c r="M895" s="184" t="n">
        <v>0</v>
      </c>
      <c r="N895" s="186">
        <f>M895+N808</f>
        <v/>
      </c>
      <c r="O895" s="184" t="n"/>
      <c r="P895" s="186">
        <f>O895+P808</f>
        <v/>
      </c>
      <c r="Q895" s="187">
        <f>N895+P895</f>
        <v/>
      </c>
      <c r="R895" s="184" t="n"/>
      <c r="S895" s="186">
        <f>R895+S808</f>
        <v/>
      </c>
      <c r="T895" s="184" t="n"/>
      <c r="U895" s="186">
        <f>T895+U808</f>
        <v/>
      </c>
      <c r="V895" s="188">
        <f>L895-N895-U895</f>
        <v/>
      </c>
      <c r="W895" s="186">
        <f>IF(L895-N895-U895-V895=0,"","Error")</f>
        <v/>
      </c>
    </row>
    <row r="896" ht="13" customHeight="1">
      <c r="A896" s="15" t="n"/>
      <c r="B896" s="18" t="n"/>
      <c r="C896" s="21" t="n">
        <v>71004</v>
      </c>
      <c r="D896" s="22" t="inlineStr">
        <is>
          <t>អាករបន្ថែមលើផលិតផលតេលសិលាសម្រាប់ថែទាំផ្លូវថ្នល់</t>
        </is>
      </c>
      <c r="E896" s="50" t="inlineStr">
        <is>
          <t>ATP</t>
        </is>
      </c>
      <c r="F896" s="184" t="n"/>
      <c r="G896" s="185" t="n"/>
      <c r="H896" s="185" t="n"/>
      <c r="I896" s="185" t="n"/>
      <c r="J896" s="186" t="n"/>
      <c r="K896" s="184" t="n">
        <v>0</v>
      </c>
      <c r="L896" s="186">
        <f>K896+L809</f>
        <v/>
      </c>
      <c r="M896" s="184" t="n">
        <v>0</v>
      </c>
      <c r="N896" s="186">
        <f>M896+N809</f>
        <v/>
      </c>
      <c r="O896" s="184" t="n"/>
      <c r="P896" s="186">
        <f>O896+P809</f>
        <v/>
      </c>
      <c r="Q896" s="187">
        <f>N896+P896</f>
        <v/>
      </c>
      <c r="R896" s="184" t="n"/>
      <c r="S896" s="186">
        <f>R896+S809</f>
        <v/>
      </c>
      <c r="T896" s="184" t="n"/>
      <c r="U896" s="186">
        <f>T896+U809</f>
        <v/>
      </c>
      <c r="V896" s="188">
        <f>L896-N896-U896</f>
        <v/>
      </c>
      <c r="W896" s="186">
        <f>IF(L896-N896-U896-V896=0,"","Error")</f>
        <v/>
      </c>
    </row>
    <row r="897" ht="13" customHeight="1">
      <c r="A897" s="15" t="n"/>
      <c r="B897" s="18" t="n"/>
      <c r="C897" s="21" t="n">
        <v>71005</v>
      </c>
      <c r="D897" s="22" t="inlineStr">
        <is>
          <t>ផលពីការលក់ទំនិញរឹបអូស និងទំនិញគ្មានការទាមទារ</t>
        </is>
      </c>
      <c r="E897" s="50" t="inlineStr">
        <is>
          <t>AUC</t>
        </is>
      </c>
      <c r="F897" s="184" t="n"/>
      <c r="G897" s="185" t="n"/>
      <c r="H897" s="185" t="n"/>
      <c r="I897" s="185" t="n"/>
      <c r="J897" s="186" t="n"/>
      <c r="K897" s="184" t="n">
        <v>0</v>
      </c>
      <c r="L897" s="186">
        <f>K897+L810</f>
        <v/>
      </c>
      <c r="M897" s="184" t="n">
        <v>0</v>
      </c>
      <c r="N897" s="186">
        <f>M897+N810</f>
        <v/>
      </c>
      <c r="O897" s="184" t="n"/>
      <c r="P897" s="186">
        <f>O897+P810</f>
        <v/>
      </c>
      <c r="Q897" s="187">
        <f>N897+P897</f>
        <v/>
      </c>
      <c r="R897" s="184" t="n"/>
      <c r="S897" s="186">
        <f>R897+S810</f>
        <v/>
      </c>
      <c r="T897" s="184" t="n"/>
      <c r="U897" s="186">
        <f>T897+U810</f>
        <v/>
      </c>
      <c r="V897" s="188">
        <f>L897-N897-U897</f>
        <v/>
      </c>
      <c r="W897" s="186">
        <f>IF(L897-N897-U897-V897=0,"","Error")</f>
        <v/>
      </c>
    </row>
    <row r="898" ht="13" customHeight="1">
      <c r="A898" s="15" t="n"/>
      <c r="B898" s="18" t="n"/>
      <c r="C898" s="21" t="n">
        <v>71006</v>
      </c>
      <c r="D898" s="22" t="inlineStr">
        <is>
          <t>ពិន័យផ្សេងៗលើការនាំចូល</t>
        </is>
      </c>
      <c r="E898" s="50" t="inlineStr">
        <is>
          <t>PIM</t>
        </is>
      </c>
      <c r="F898" s="184" t="n"/>
      <c r="G898" s="185" t="n"/>
      <c r="H898" s="185" t="n"/>
      <c r="I898" s="185" t="n"/>
      <c r="J898" s="186" t="n"/>
      <c r="K898" s="184" t="n">
        <v>0</v>
      </c>
      <c r="L898" s="186">
        <f>K898+L811</f>
        <v/>
      </c>
      <c r="M898" s="184" t="n">
        <v>0</v>
      </c>
      <c r="N898" s="186">
        <f>M898+N811</f>
        <v/>
      </c>
      <c r="O898" s="184" t="n"/>
      <c r="P898" s="186">
        <f>O898+P811</f>
        <v/>
      </c>
      <c r="Q898" s="187">
        <f>N898+P898</f>
        <v/>
      </c>
      <c r="R898" s="184" t="n"/>
      <c r="S898" s="186">
        <f>R898+S811</f>
        <v/>
      </c>
      <c r="T898" s="184" t="n"/>
      <c r="U898" s="186">
        <f>T898+U811</f>
        <v/>
      </c>
      <c r="V898" s="188">
        <f>L898-N898-U898</f>
        <v/>
      </c>
      <c r="W898" s="186">
        <f>IF(L898-N898-U898-V898=0,"","Error")</f>
        <v/>
      </c>
    </row>
    <row r="899" ht="14" customHeight="1" thickBot="1">
      <c r="A899" s="15" t="n"/>
      <c r="B899" s="24" t="n"/>
      <c r="C899" s="55" t="n">
        <v>71007</v>
      </c>
      <c r="D899" s="56" t="inlineStr">
        <is>
          <t>ពន្ធនាំចូល (ជាបន្ទុករបស់រដ្ឋ)</t>
        </is>
      </c>
      <c r="E899" s="57" t="inlineStr">
        <is>
          <t>CRP</t>
        </is>
      </c>
      <c r="F899" s="107" t="n"/>
      <c r="G899" s="108" t="n"/>
      <c r="H899" s="108" t="n"/>
      <c r="I899" s="108" t="n"/>
      <c r="J899" s="109" t="n"/>
      <c r="K899" s="107" t="n">
        <v>0</v>
      </c>
      <c r="L899" s="109">
        <f>K899+L812</f>
        <v/>
      </c>
      <c r="M899" s="107" t="n">
        <v>0</v>
      </c>
      <c r="N899" s="109">
        <f>M899+N812</f>
        <v/>
      </c>
      <c r="O899" s="107" t="n"/>
      <c r="P899" s="109">
        <f>O899+P812</f>
        <v/>
      </c>
      <c r="Q899" s="110">
        <f>N899+P899</f>
        <v/>
      </c>
      <c r="R899" s="107" t="n"/>
      <c r="S899" s="109">
        <f>R899+S812</f>
        <v/>
      </c>
      <c r="T899" s="107" t="n"/>
      <c r="U899" s="109">
        <f>T899+U812</f>
        <v/>
      </c>
      <c r="V899" s="111">
        <f>L899-N899-U899</f>
        <v/>
      </c>
      <c r="W899" s="109">
        <f>IF(L899-N899-U899-V899=0,"","Error")</f>
        <v/>
      </c>
    </row>
    <row r="900" ht="13" customHeight="1">
      <c r="A900" s="15" t="n"/>
      <c r="B900" s="19" t="inlineStr">
        <is>
          <t>7101</t>
        </is>
      </c>
      <c r="C900" s="20" t="n">
        <v>71011</v>
      </c>
      <c r="D900" s="16" t="inlineStr">
        <is>
          <t>អាករលើការនាំចេញឈើ</t>
        </is>
      </c>
      <c r="E900" s="49" t="inlineStr">
        <is>
          <t>ETW</t>
        </is>
      </c>
      <c r="F900" s="97" t="n"/>
      <c r="G900" s="98" t="n"/>
      <c r="H900" s="98" t="n"/>
      <c r="I900" s="98" t="n"/>
      <c r="J900" s="99" t="n"/>
      <c r="K900" s="97" t="n">
        <v>0</v>
      </c>
      <c r="L900" s="99">
        <f>K900+L813</f>
        <v/>
      </c>
      <c r="M900" s="97" t="n">
        <v>0</v>
      </c>
      <c r="N900" s="99">
        <f>M900+N813</f>
        <v/>
      </c>
      <c r="O900" s="97" t="n"/>
      <c r="P900" s="99">
        <f>O900+P813</f>
        <v/>
      </c>
      <c r="Q900" s="100">
        <f>N900+P900</f>
        <v/>
      </c>
      <c r="R900" s="97" t="n"/>
      <c r="S900" s="99">
        <f>R900+S813</f>
        <v/>
      </c>
      <c r="T900" s="97" t="n"/>
      <c r="U900" s="99">
        <f>T900+U813</f>
        <v/>
      </c>
      <c r="V900" s="101">
        <f>L900-N900-U900</f>
        <v/>
      </c>
      <c r="W900" s="99">
        <f>IF(L900-N900-U900-V900=0,"","Error")</f>
        <v/>
      </c>
    </row>
    <row r="901" ht="13" customHeight="1">
      <c r="A901" s="15" t="n"/>
      <c r="B901" s="18" t="n"/>
      <c r="C901" s="21" t="n">
        <v>71012</v>
      </c>
      <c r="D901" s="22" t="inlineStr">
        <is>
          <t>អាករលើការនាំចេញកៅស៊ូ</t>
        </is>
      </c>
      <c r="E901" s="50" t="inlineStr">
        <is>
          <t>ETR</t>
        </is>
      </c>
      <c r="F901" s="184" t="n"/>
      <c r="G901" s="185" t="n"/>
      <c r="H901" s="185" t="n"/>
      <c r="I901" s="185" t="n"/>
      <c r="J901" s="186" t="n"/>
      <c r="K901" s="184" t="n">
        <v>0</v>
      </c>
      <c r="L901" s="186">
        <f>K901+L814</f>
        <v/>
      </c>
      <c r="M901" s="184" t="n">
        <v>0</v>
      </c>
      <c r="N901" s="186">
        <f>M901+N814</f>
        <v/>
      </c>
      <c r="O901" s="184" t="n"/>
      <c r="P901" s="186">
        <f>O901+P814</f>
        <v/>
      </c>
      <c r="Q901" s="187">
        <f>N901+P901</f>
        <v/>
      </c>
      <c r="R901" s="184" t="n"/>
      <c r="S901" s="186">
        <f>R901+S814</f>
        <v/>
      </c>
      <c r="T901" s="184" t="n"/>
      <c r="U901" s="186">
        <f>T901+U814</f>
        <v/>
      </c>
      <c r="V901" s="188">
        <f>L901-N901-U901</f>
        <v/>
      </c>
      <c r="W901" s="186">
        <f>IF(L901-N901-U901-V901=0,"","Error")</f>
        <v/>
      </c>
    </row>
    <row r="902" ht="13" customHeight="1">
      <c r="A902" s="15" t="n"/>
      <c r="B902" s="18" t="n"/>
      <c r="C902" s="21" t="n">
        <v>71013</v>
      </c>
      <c r="D902" s="22" t="inlineStr">
        <is>
          <t>អាករលើការនាំចេញផលិតផលតេលសិលា</t>
        </is>
      </c>
      <c r="E902" s="50" t="inlineStr">
        <is>
          <t>ETP</t>
        </is>
      </c>
      <c r="F902" s="184" t="n"/>
      <c r="G902" s="185" t="n"/>
      <c r="H902" s="185" t="n"/>
      <c r="I902" s="185" t="n"/>
      <c r="J902" s="186" t="n"/>
      <c r="K902" s="184" t="n">
        <v>0</v>
      </c>
      <c r="L902" s="186">
        <f>K902+L815</f>
        <v/>
      </c>
      <c r="M902" s="184" t="n">
        <v>0</v>
      </c>
      <c r="N902" s="186">
        <f>M902+N815</f>
        <v/>
      </c>
      <c r="O902" s="184" t="n"/>
      <c r="P902" s="186">
        <f>O902+P815</f>
        <v/>
      </c>
      <c r="Q902" s="187">
        <f>N902+P902</f>
        <v/>
      </c>
      <c r="R902" s="184" t="n"/>
      <c r="S902" s="186">
        <f>R902+S815</f>
        <v/>
      </c>
      <c r="T902" s="184" t="n"/>
      <c r="U902" s="186">
        <f>T902+U815</f>
        <v/>
      </c>
      <c r="V902" s="188">
        <f>L902-N902-U902</f>
        <v/>
      </c>
      <c r="W902" s="186">
        <f>IF(L902-N902-U902-V902=0,"","Error")</f>
        <v/>
      </c>
    </row>
    <row r="903" ht="13" customHeight="1">
      <c r="A903" s="15" t="n"/>
      <c r="B903" s="18" t="n"/>
      <c r="C903" s="21" t="n">
        <v>71014</v>
      </c>
      <c r="D903" s="22" t="inlineStr">
        <is>
          <t>អាករលើការនាំចេញទំនិញផ្សេងៗ</t>
        </is>
      </c>
      <c r="E903" s="50" t="inlineStr">
        <is>
          <t>ETO</t>
        </is>
      </c>
      <c r="F903" s="184" t="n"/>
      <c r="G903" s="185" t="n"/>
      <c r="H903" s="185" t="n"/>
      <c r="I903" s="185" t="n"/>
      <c r="J903" s="186" t="n"/>
      <c r="K903" s="184" t="n">
        <v>0</v>
      </c>
      <c r="L903" s="186">
        <f>K903+L816</f>
        <v/>
      </c>
      <c r="M903" s="184" t="n">
        <v>0</v>
      </c>
      <c r="N903" s="186">
        <f>M903+N816</f>
        <v/>
      </c>
      <c r="O903" s="184" t="n"/>
      <c r="P903" s="186">
        <f>O903+P816</f>
        <v/>
      </c>
      <c r="Q903" s="187">
        <f>N903+P903</f>
        <v/>
      </c>
      <c r="R903" s="184" t="n"/>
      <c r="S903" s="186">
        <f>R903+S816</f>
        <v/>
      </c>
      <c r="T903" s="184" t="n"/>
      <c r="U903" s="186">
        <f>T903+U816</f>
        <v/>
      </c>
      <c r="V903" s="188">
        <f>L903-N903-U903</f>
        <v/>
      </c>
      <c r="W903" s="186">
        <f>IF(L903-N903-U903-V903=0,"","Error")</f>
        <v/>
      </c>
    </row>
    <row r="904" ht="14" customHeight="1" thickBot="1">
      <c r="A904" s="81" t="n"/>
      <c r="B904" s="24" t="n"/>
      <c r="C904" s="55" t="n">
        <v>71016</v>
      </c>
      <c r="D904" s="56" t="inlineStr">
        <is>
          <t>ពិន័យផ្សេងៗលើការនាំចេញ</t>
        </is>
      </c>
      <c r="E904" s="57" t="inlineStr">
        <is>
          <t>PEX</t>
        </is>
      </c>
      <c r="F904" s="107" t="n"/>
      <c r="G904" s="108" t="n"/>
      <c r="H904" s="108" t="n"/>
      <c r="I904" s="108" t="n"/>
      <c r="J904" s="109" t="n"/>
      <c r="K904" s="107" t="n">
        <v>0</v>
      </c>
      <c r="L904" s="109">
        <f>K904+L817</f>
        <v/>
      </c>
      <c r="M904" s="107" t="n">
        <v>0</v>
      </c>
      <c r="N904" s="109">
        <f>M904+N817</f>
        <v/>
      </c>
      <c r="O904" s="107" t="n"/>
      <c r="P904" s="109">
        <f>O904+P817</f>
        <v/>
      </c>
      <c r="Q904" s="110">
        <f>N904+P904</f>
        <v/>
      </c>
      <c r="R904" s="107" t="n"/>
      <c r="S904" s="109">
        <f>R904+S817</f>
        <v/>
      </c>
      <c r="T904" s="107" t="n"/>
      <c r="U904" s="109">
        <f>T904+U817</f>
        <v/>
      </c>
      <c r="V904" s="111">
        <f>L904-N904-U904</f>
        <v/>
      </c>
      <c r="W904" s="109">
        <f>IF(L904-N904-U904-V904=0,"","Error")</f>
        <v/>
      </c>
    </row>
    <row r="905" ht="14" customHeight="1" thickBot="1">
      <c r="A905" s="25" t="inlineStr">
        <is>
          <t>73</t>
        </is>
      </c>
      <c r="B905" s="19" t="inlineStr">
        <is>
          <t>7301</t>
        </is>
      </c>
      <c r="C905" s="26" t="n">
        <v>73011</v>
      </c>
      <c r="D905" s="36" t="inlineStr">
        <is>
          <t>ការលក់សម្ភារបរិក្ខារ សម្ភារខូចខាត សម្ភារសិក្សា</t>
        </is>
      </c>
      <c r="E905" s="58" t="inlineStr">
        <is>
          <t>SOS</t>
        </is>
      </c>
      <c r="F905" s="189" t="n"/>
      <c r="G905" s="190" t="n"/>
      <c r="H905" s="190" t="n"/>
      <c r="I905" s="190" t="n"/>
      <c r="J905" s="114" t="n"/>
      <c r="K905" s="189" t="n">
        <v>0</v>
      </c>
      <c r="L905" s="114">
        <f>K905+L818</f>
        <v/>
      </c>
      <c r="M905" s="189" t="n">
        <v>0</v>
      </c>
      <c r="N905" s="114">
        <f>M905+N818</f>
        <v/>
      </c>
      <c r="O905" s="189" t="n"/>
      <c r="P905" s="114">
        <f>O905+P818</f>
        <v/>
      </c>
      <c r="Q905" s="115">
        <f>N905+P905</f>
        <v/>
      </c>
      <c r="R905" s="189" t="n"/>
      <c r="S905" s="114">
        <f>R905+S818</f>
        <v/>
      </c>
      <c r="T905" s="189" t="n"/>
      <c r="U905" s="114">
        <f>T905+U818</f>
        <v/>
      </c>
      <c r="V905" s="191">
        <f>L905-N905-U905</f>
        <v/>
      </c>
      <c r="W905" s="114">
        <f>IF(L905-N905-U905-V905=0,"","Error")</f>
        <v/>
      </c>
    </row>
    <row r="906" ht="14" customHeight="1" thickBot="1">
      <c r="A906" s="23" t="n"/>
      <c r="B906" s="18" t="n"/>
      <c r="C906" s="143" t="inlineStr">
        <is>
          <t>73012</t>
        </is>
      </c>
      <c r="D906" s="128" t="inlineStr">
        <is>
          <t>សរុបលក់ឯកសារ លតាប័ត្រ និងលិខិតបោះពុម្ពផ្សេងៗ</t>
        </is>
      </c>
      <c r="E906" s="90" t="n"/>
      <c r="F906" s="118" t="n"/>
      <c r="G906" s="119">
        <f>SUM(G907:G911)</f>
        <v/>
      </c>
      <c r="H906" s="119">
        <f>SUM(H907:H911)</f>
        <v/>
      </c>
      <c r="I906" s="119">
        <f>SUM(I907:I911)</f>
        <v/>
      </c>
      <c r="J906" s="120">
        <f>SUM(J907:J911)</f>
        <v/>
      </c>
      <c r="K906" s="118">
        <f>SUM(K907:K911)</f>
        <v/>
      </c>
      <c r="L906" s="120">
        <f>SUM(L907:L911)</f>
        <v/>
      </c>
      <c r="M906" s="118">
        <f>SUM(M907:M911)</f>
        <v/>
      </c>
      <c r="N906" s="120">
        <f>SUM(N907:N911)</f>
        <v/>
      </c>
      <c r="O906" s="118">
        <f>SUM(O907:O911)</f>
        <v/>
      </c>
      <c r="P906" s="120">
        <f>SUM(P907:P911)</f>
        <v/>
      </c>
      <c r="Q906" s="121">
        <f>SUM(Q907:Q911)</f>
        <v/>
      </c>
      <c r="R906" s="118">
        <f>SUM(R907:R911)</f>
        <v/>
      </c>
      <c r="S906" s="120">
        <f>SUM(S907:S911)</f>
        <v/>
      </c>
      <c r="T906" s="118">
        <f>SUM(T907:T911)</f>
        <v/>
      </c>
      <c r="U906" s="120">
        <f>SUM(U907:U911)</f>
        <v/>
      </c>
      <c r="V906" s="122">
        <f>SUM(V907:V911)</f>
        <v/>
      </c>
      <c r="W906" s="120">
        <f>IF(L906-N906-U906-V906=0,"","Error")</f>
        <v/>
      </c>
    </row>
    <row r="907" ht="13" customHeight="1">
      <c r="A907" s="23" t="n"/>
      <c r="B907" s="18" t="n"/>
      <c r="C907" s="127" t="n"/>
      <c r="D907" s="14" t="inlineStr">
        <is>
          <t>កម្រៃលតាប័ត្ររថយន្ដ</t>
        </is>
      </c>
      <c r="E907" s="59" t="inlineStr">
        <is>
          <t>VVF</t>
        </is>
      </c>
      <c r="F907" s="192" t="n"/>
      <c r="G907" s="193" t="n"/>
      <c r="H907" s="193" t="n"/>
      <c r="I907" s="193" t="n"/>
      <c r="J907" s="194" t="n"/>
      <c r="K907" s="192" t="n">
        <v>0</v>
      </c>
      <c r="L907" s="194">
        <f>K907+L820</f>
        <v/>
      </c>
      <c r="M907" s="192" t="n">
        <v>0</v>
      </c>
      <c r="N907" s="194">
        <f>M907+N820</f>
        <v/>
      </c>
      <c r="O907" s="192" t="n"/>
      <c r="P907" s="194">
        <f>O907+P820</f>
        <v/>
      </c>
      <c r="Q907" s="195">
        <f>N907+P907</f>
        <v/>
      </c>
      <c r="R907" s="192" t="n"/>
      <c r="S907" s="194">
        <f>R907+S820</f>
        <v/>
      </c>
      <c r="T907" s="192" t="n"/>
      <c r="U907" s="194">
        <f>T907+U820</f>
        <v/>
      </c>
      <c r="V907" s="196">
        <f>L907-N907-U907</f>
        <v/>
      </c>
      <c r="W907" s="194">
        <f>IF(L907-N907-U907-V907=0,"","Error")</f>
        <v/>
      </c>
    </row>
    <row r="908" ht="13" customHeight="1">
      <c r="A908" s="23" t="n"/>
      <c r="B908" s="18" t="n"/>
      <c r="C908" s="127" t="n"/>
      <c r="D908" s="6" t="inlineStr">
        <is>
          <t>កម្រៃត្រាពន្ធគយ</t>
        </is>
      </c>
      <c r="E908" s="60" t="inlineStr">
        <is>
          <t>CSF</t>
        </is>
      </c>
      <c r="F908" s="150" t="n"/>
      <c r="G908" s="151" t="n"/>
      <c r="H908" s="151" t="n"/>
      <c r="I908" s="151" t="n"/>
      <c r="J908" s="152" t="n"/>
      <c r="K908" s="150" t="n">
        <v>0</v>
      </c>
      <c r="L908" s="152">
        <f>K908+L821</f>
        <v/>
      </c>
      <c r="M908" s="150" t="n">
        <v>0</v>
      </c>
      <c r="N908" s="152">
        <f>M908+N821</f>
        <v/>
      </c>
      <c r="O908" s="150" t="n"/>
      <c r="P908" s="152">
        <f>O908+P821</f>
        <v/>
      </c>
      <c r="Q908" s="153">
        <f>N908+P908</f>
        <v/>
      </c>
      <c r="R908" s="150" t="n"/>
      <c r="S908" s="152">
        <f>R908+S821</f>
        <v/>
      </c>
      <c r="T908" s="150" t="n"/>
      <c r="U908" s="152">
        <f>T908+U821</f>
        <v/>
      </c>
      <c r="V908" s="154">
        <f>L908-N908-U908</f>
        <v/>
      </c>
      <c r="W908" s="152">
        <f>IF(L908-N908-U908-V908=0,"","Error")</f>
        <v/>
      </c>
    </row>
    <row r="909" ht="13" customHeight="1">
      <c r="A909" s="23" t="n"/>
      <c r="B909" s="18" t="n"/>
      <c r="C909" s="127" t="n"/>
      <c r="D909" s="6" t="inlineStr">
        <is>
          <t>កម្រៃតែមប្រិ៍អាករ</t>
        </is>
      </c>
      <c r="E909" s="60" t="inlineStr">
        <is>
          <t>STF</t>
        </is>
      </c>
      <c r="F909" s="150" t="n"/>
      <c r="G909" s="151" t="n"/>
      <c r="H909" s="151" t="n"/>
      <c r="I909" s="151" t="n"/>
      <c r="J909" s="152" t="n"/>
      <c r="K909" s="150" t="n">
        <v>0</v>
      </c>
      <c r="L909" s="152">
        <f>K909+L822</f>
        <v/>
      </c>
      <c r="M909" s="150" t="n">
        <v>0</v>
      </c>
      <c r="N909" s="152">
        <f>M909+N822</f>
        <v/>
      </c>
      <c r="O909" s="150" t="n"/>
      <c r="P909" s="152">
        <f>O909+P822</f>
        <v/>
      </c>
      <c r="Q909" s="153">
        <f>N909+P909</f>
        <v/>
      </c>
      <c r="R909" s="150" t="n"/>
      <c r="S909" s="152">
        <f>R909+S822</f>
        <v/>
      </c>
      <c r="T909" s="150" t="n"/>
      <c r="U909" s="152">
        <f>T909+U822</f>
        <v/>
      </c>
      <c r="V909" s="154">
        <f>L909-N909-U909</f>
        <v/>
      </c>
      <c r="W909" s="152">
        <f>IF(L909-N909-U909-V909=0,"","Error")</f>
        <v/>
      </c>
    </row>
    <row r="910" ht="13" customHeight="1">
      <c r="A910" s="23" t="n"/>
      <c r="B910" s="18" t="n"/>
      <c r="C910" s="127" t="n"/>
      <c r="D910" s="6" t="inlineStr">
        <is>
          <t>កម្រៃបណ្ណដឹកជញ្ជូនទំនិញ</t>
        </is>
      </c>
      <c r="E910" s="60" t="inlineStr">
        <is>
          <t>TSF</t>
        </is>
      </c>
      <c r="F910" s="150" t="n"/>
      <c r="G910" s="151" t="n"/>
      <c r="H910" s="151" t="n"/>
      <c r="I910" s="151" t="n"/>
      <c r="J910" s="152" t="n"/>
      <c r="K910" s="150" t="n">
        <v>0</v>
      </c>
      <c r="L910" s="152">
        <f>K910+L823</f>
        <v/>
      </c>
      <c r="M910" s="150" t="n">
        <v>0</v>
      </c>
      <c r="N910" s="152">
        <f>M910+N823</f>
        <v/>
      </c>
      <c r="O910" s="150" t="n"/>
      <c r="P910" s="152">
        <f>O910+P823</f>
        <v/>
      </c>
      <c r="Q910" s="153">
        <f>N910+P910</f>
        <v/>
      </c>
      <c r="R910" s="150" t="n"/>
      <c r="S910" s="152">
        <f>R910+S823</f>
        <v/>
      </c>
      <c r="T910" s="150" t="n"/>
      <c r="U910" s="152">
        <f>T910+U823</f>
        <v/>
      </c>
      <c r="V910" s="154">
        <f>L910-N910-U910</f>
        <v/>
      </c>
      <c r="W910" s="152">
        <f>IF(L910-N910-U910-V910=0,"","Error")</f>
        <v/>
      </c>
    </row>
    <row r="911" ht="13" customHeight="1">
      <c r="A911" s="23" t="n"/>
      <c r="B911" s="18" t="n"/>
      <c r="C911" s="127" t="n"/>
      <c r="D911" s="7" t="inlineStr">
        <is>
          <t>កម្រៃសៀលកុងតឺន័រ</t>
        </is>
      </c>
      <c r="E911" s="61" t="inlineStr">
        <is>
          <t>CCS</t>
        </is>
      </c>
      <c r="F911" s="197" t="n"/>
      <c r="G911" s="198" t="n"/>
      <c r="H911" s="198" t="n"/>
      <c r="I911" s="198" t="n"/>
      <c r="J911" s="199" t="n"/>
      <c r="K911" s="197" t="n">
        <v>0</v>
      </c>
      <c r="L911" s="199">
        <f>K911+L824</f>
        <v/>
      </c>
      <c r="M911" s="197" t="n">
        <v>0</v>
      </c>
      <c r="N911" s="199">
        <f>M911+N824</f>
        <v/>
      </c>
      <c r="O911" s="197" t="n"/>
      <c r="P911" s="199">
        <f>O911+P824</f>
        <v/>
      </c>
      <c r="Q911" s="200">
        <f>N911+P911</f>
        <v/>
      </c>
      <c r="R911" s="197" t="n"/>
      <c r="S911" s="199">
        <f>R911+S824</f>
        <v/>
      </c>
      <c r="T911" s="197" t="n"/>
      <c r="U911" s="199">
        <f>T911+U824</f>
        <v/>
      </c>
      <c r="V911" s="201">
        <f>L911-N911-U911</f>
        <v/>
      </c>
      <c r="W911" s="199">
        <f>IF(L911-N911-U911-V911=0,"","Error")</f>
        <v/>
      </c>
    </row>
    <row r="912" ht="13" customHeight="1">
      <c r="A912" s="15" t="n"/>
      <c r="B912" s="18" t="n"/>
      <c r="C912" s="21" t="n">
        <v>73013</v>
      </c>
      <c r="D912" s="22" t="inlineStr">
        <is>
          <t>ផលបានពីការលក់ទ្រព្យសម្បត្តិកំទេចកំទី</t>
        </is>
      </c>
      <c r="E912" s="62" t="inlineStr">
        <is>
          <t>SOM</t>
        </is>
      </c>
      <c r="F912" s="184" t="n"/>
      <c r="G912" s="185" t="n"/>
      <c r="H912" s="185" t="n"/>
      <c r="I912" s="185" t="n"/>
      <c r="J912" s="186" t="n"/>
      <c r="K912" s="184" t="n">
        <v>0</v>
      </c>
      <c r="L912" s="186">
        <f>K912+L825</f>
        <v/>
      </c>
      <c r="M912" s="184" t="n">
        <v>0</v>
      </c>
      <c r="N912" s="186">
        <f>M912+N825</f>
        <v/>
      </c>
      <c r="O912" s="184" t="n"/>
      <c r="P912" s="186">
        <f>O912+P825</f>
        <v/>
      </c>
      <c r="Q912" s="187">
        <f>N912+P912</f>
        <v/>
      </c>
      <c r="R912" s="184" t="n"/>
      <c r="S912" s="186">
        <f>R912+S825</f>
        <v/>
      </c>
      <c r="T912" s="184" t="n"/>
      <c r="U912" s="186">
        <f>T912+U825</f>
        <v/>
      </c>
      <c r="V912" s="188">
        <f>L912-N912-U912</f>
        <v/>
      </c>
      <c r="W912" s="186">
        <f>IF(L912-N912-U912-V912=0,"","Error")</f>
        <v/>
      </c>
    </row>
    <row r="913" ht="13" customHeight="1">
      <c r="A913" s="15" t="n"/>
      <c r="B913" s="18" t="n"/>
      <c r="C913" s="21" t="n">
        <v>73015</v>
      </c>
      <c r="D913" s="22" t="inlineStr">
        <is>
          <t>ការលក់មធ្យោបាយដឹកជញ្ជូន និងគ្រឿងចក្រចាស់ៗ ឬខូច</t>
        </is>
      </c>
      <c r="E913" s="62" t="inlineStr">
        <is>
          <t>SOV</t>
        </is>
      </c>
      <c r="F913" s="184" t="n"/>
      <c r="G913" s="185" t="n"/>
      <c r="H913" s="185" t="n"/>
      <c r="I913" s="185" t="n"/>
      <c r="J913" s="186" t="n"/>
      <c r="K913" s="184" t="n">
        <v>0</v>
      </c>
      <c r="L913" s="186">
        <f>K913+L826</f>
        <v/>
      </c>
      <c r="M913" s="184" t="n">
        <v>0</v>
      </c>
      <c r="N913" s="186">
        <f>M913+N826</f>
        <v/>
      </c>
      <c r="O913" s="184" t="n"/>
      <c r="P913" s="186">
        <f>O913+P826</f>
        <v/>
      </c>
      <c r="Q913" s="187">
        <f>N913+P913</f>
        <v/>
      </c>
      <c r="R913" s="184" t="n"/>
      <c r="S913" s="186">
        <f>R913+S826</f>
        <v/>
      </c>
      <c r="T913" s="184" t="n"/>
      <c r="U913" s="186">
        <f>T913+U826</f>
        <v/>
      </c>
      <c r="V913" s="188">
        <f>L913-N913-U913</f>
        <v/>
      </c>
      <c r="W913" s="186">
        <f>IF(L913-N913-U913-V913=0,"","Error")</f>
        <v/>
      </c>
    </row>
    <row r="914" ht="13" customHeight="1">
      <c r="A914" s="15" t="n"/>
      <c r="B914" s="18" t="n"/>
      <c r="C914" s="21" t="n">
        <v>73016</v>
      </c>
      <c r="D914" s="22" t="inlineStr">
        <is>
          <t>ការលក់ឧបករណ៍អេឡិចត្រូនិចចាស់ៗ ឬ ខូច</t>
        </is>
      </c>
      <c r="E914" s="62" t="inlineStr">
        <is>
          <t>SOD</t>
        </is>
      </c>
      <c r="F914" s="184" t="n"/>
      <c r="G914" s="185" t="n"/>
      <c r="H914" s="185" t="n"/>
      <c r="I914" s="185" t="n"/>
      <c r="J914" s="186" t="n"/>
      <c r="K914" s="184" t="n">
        <v>0</v>
      </c>
      <c r="L914" s="186">
        <f>K914+L827</f>
        <v/>
      </c>
      <c r="M914" s="184" t="n">
        <v>0</v>
      </c>
      <c r="N914" s="186">
        <f>M914+N827</f>
        <v/>
      </c>
      <c r="O914" s="184" t="n"/>
      <c r="P914" s="186">
        <f>O914+P827</f>
        <v/>
      </c>
      <c r="Q914" s="187">
        <f>N914+P914</f>
        <v/>
      </c>
      <c r="R914" s="184" t="n"/>
      <c r="S914" s="186">
        <f>R914+S827</f>
        <v/>
      </c>
      <c r="T914" s="184" t="n"/>
      <c r="U914" s="186">
        <f>T914+U827</f>
        <v/>
      </c>
      <c r="V914" s="188">
        <f>L914-N914-U914</f>
        <v/>
      </c>
      <c r="W914" s="186">
        <f>IF(L914-N914-U914-V914=0,"","Error")</f>
        <v/>
      </c>
    </row>
    <row r="915" ht="13" customHeight="1">
      <c r="A915" s="15" t="n"/>
      <c r="B915" s="18" t="n"/>
      <c r="C915" s="21" t="n">
        <v>73017</v>
      </c>
      <c r="D915" s="22" t="inlineStr">
        <is>
          <t>ការលក់ឧបករណ៍អគ្គិសនីចាស់ៗ ឬ ខូច</t>
        </is>
      </c>
      <c r="E915" s="62" t="inlineStr">
        <is>
          <t>SOE</t>
        </is>
      </c>
      <c r="F915" s="184" t="n"/>
      <c r="G915" s="185" t="n"/>
      <c r="H915" s="185" t="n"/>
      <c r="I915" s="185" t="n"/>
      <c r="J915" s="186" t="n"/>
      <c r="K915" s="184" t="n">
        <v>0</v>
      </c>
      <c r="L915" s="186">
        <f>K915+L828</f>
        <v/>
      </c>
      <c r="M915" s="184" t="n">
        <v>0</v>
      </c>
      <c r="N915" s="186">
        <f>M915+N828</f>
        <v/>
      </c>
      <c r="O915" s="184" t="n"/>
      <c r="P915" s="186">
        <f>O915+P828</f>
        <v/>
      </c>
      <c r="Q915" s="187">
        <f>N915+P915</f>
        <v/>
      </c>
      <c r="R915" s="184" t="n"/>
      <c r="S915" s="186">
        <f>R915+S828</f>
        <v/>
      </c>
      <c r="T915" s="184" t="n"/>
      <c r="U915" s="186">
        <f>T915+U828</f>
        <v/>
      </c>
      <c r="V915" s="188">
        <f>L915-N915-U915</f>
        <v/>
      </c>
      <c r="W915" s="186">
        <f>IF(L915-N915-U915-V915=0,"","Error")</f>
        <v/>
      </c>
    </row>
    <row r="916" ht="14" customHeight="1" thickBot="1">
      <c r="A916" s="15" t="n"/>
      <c r="B916" s="24" t="n"/>
      <c r="C916" s="55" t="n">
        <v>73018</v>
      </c>
      <c r="D916" s="56" t="inlineStr">
        <is>
          <t>ការលក់ទ្រព្យសម្បត្តិនៃរដ្ឋបាលសាធារណៈផ្សេងទៀត</t>
        </is>
      </c>
      <c r="E916" s="80" t="inlineStr">
        <is>
          <t>SOO</t>
        </is>
      </c>
      <c r="F916" s="107" t="n"/>
      <c r="G916" s="108" t="n"/>
      <c r="H916" s="108" t="n"/>
      <c r="I916" s="108" t="n"/>
      <c r="J916" s="109" t="n"/>
      <c r="K916" s="107" t="n">
        <v>0</v>
      </c>
      <c r="L916" s="109">
        <f>K916+L829</f>
        <v/>
      </c>
      <c r="M916" s="107" t="n">
        <v>0</v>
      </c>
      <c r="N916" s="109">
        <f>M916+N829</f>
        <v/>
      </c>
      <c r="O916" s="107" t="n"/>
      <c r="P916" s="109">
        <f>O916+P829</f>
        <v/>
      </c>
      <c r="Q916" s="110">
        <f>N916+P916</f>
        <v/>
      </c>
      <c r="R916" s="107" t="n"/>
      <c r="S916" s="109">
        <f>R916+S829</f>
        <v/>
      </c>
      <c r="T916" s="107" t="n"/>
      <c r="U916" s="109">
        <f>T916+U829</f>
        <v/>
      </c>
      <c r="V916" s="111">
        <f>L916-N916-U916</f>
        <v/>
      </c>
      <c r="W916" s="109">
        <f>IF(L916-N916-U916-V916=0,"","Error")</f>
        <v/>
      </c>
    </row>
    <row r="917" ht="14" customHeight="1" thickBot="1">
      <c r="A917" s="15" t="n"/>
      <c r="B917" s="19" t="inlineStr">
        <is>
          <t>7302</t>
        </is>
      </c>
      <c r="C917" s="26" t="n">
        <v>73024</v>
      </c>
      <c r="D917" s="35" t="inlineStr">
        <is>
          <t>កម្រៃសេវាបង់ថ្លៃសិទ្ធិប្រឡង និងសិក្សាវគ្គជើងសាគយ</t>
        </is>
      </c>
      <c r="E917" s="63" t="inlineStr">
        <is>
          <t>CBF</t>
        </is>
      </c>
      <c r="F917" s="189" t="n"/>
      <c r="G917" s="190" t="n"/>
      <c r="H917" s="190" t="n"/>
      <c r="I917" s="190" t="n"/>
      <c r="J917" s="114" t="n"/>
      <c r="K917" s="189" t="n">
        <v>0</v>
      </c>
      <c r="L917" s="114">
        <f>K917+L830</f>
        <v/>
      </c>
      <c r="M917" s="189" t="n">
        <v>0</v>
      </c>
      <c r="N917" s="114">
        <f>M917+N830</f>
        <v/>
      </c>
      <c r="O917" s="189" t="n"/>
      <c r="P917" s="114">
        <f>O917+P830</f>
        <v/>
      </c>
      <c r="Q917" s="115">
        <f>N917+P917</f>
        <v/>
      </c>
      <c r="R917" s="189" t="n"/>
      <c r="S917" s="114">
        <f>R917+S830</f>
        <v/>
      </c>
      <c r="T917" s="189" t="n"/>
      <c r="U917" s="114">
        <f>T917+U830</f>
        <v/>
      </c>
      <c r="V917" s="191">
        <f>L917-N917-U917</f>
        <v/>
      </c>
      <c r="W917" s="114">
        <f>IF(L917-N917-U917-V917=0,"","Error")</f>
        <v/>
      </c>
    </row>
    <row r="918" ht="27" customHeight="1" thickBot="1">
      <c r="A918" s="23" t="n"/>
      <c r="B918" s="15" t="n"/>
      <c r="C918" s="126" t="n">
        <v>73028</v>
      </c>
      <c r="D91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918" s="90" t="n"/>
      <c r="F918" s="118" t="n"/>
      <c r="G918" s="119">
        <f>G919+G924+G930+G931</f>
        <v/>
      </c>
      <c r="H918" s="119">
        <f>H919+H924+H930+H931</f>
        <v/>
      </c>
      <c r="I918" s="119">
        <f>I919+I924+I930+I931</f>
        <v/>
      </c>
      <c r="J918" s="120">
        <f>J919+J924+J930+J931</f>
        <v/>
      </c>
      <c r="K918" s="118">
        <f>K919+K924+K930+K931</f>
        <v/>
      </c>
      <c r="L918" s="120">
        <f>L919+L924+L930+L931</f>
        <v/>
      </c>
      <c r="M918" s="118">
        <f>M919+M924+M930+M931</f>
        <v/>
      </c>
      <c r="N918" s="120">
        <f>N919+N924+N930+N931</f>
        <v/>
      </c>
      <c r="O918" s="118">
        <f>O919+O924+O930+O931</f>
        <v/>
      </c>
      <c r="P918" s="120">
        <f>P919+P924+P930+P931</f>
        <v/>
      </c>
      <c r="Q918" s="121">
        <f>Q919+Q924+Q930+Q931</f>
        <v/>
      </c>
      <c r="R918" s="118">
        <f>R919+R924+R930+R931</f>
        <v/>
      </c>
      <c r="S918" s="120">
        <f>S919+S924+S930+S931</f>
        <v/>
      </c>
      <c r="T918" s="118">
        <f>T919+T924+T930+T931</f>
        <v/>
      </c>
      <c r="U918" s="120">
        <f>U919+U924+U930+U931</f>
        <v/>
      </c>
      <c r="V918" s="122">
        <f>V919+V924+V930+V931</f>
        <v/>
      </c>
      <c r="W918" s="120">
        <f>IF(L918-N918-U918-V918=0,"","Error")</f>
        <v/>
      </c>
    </row>
    <row r="919" ht="14" customHeight="1" thickBot="1">
      <c r="A919" s="23" t="n"/>
      <c r="B919" s="18" t="n"/>
      <c r="C919" s="129" t="n"/>
      <c r="D919" s="141" t="inlineStr">
        <is>
          <t>សរុបកម្រៃចុះបញ្ជិកាប្រតិវេទន៍គយ</t>
        </is>
      </c>
      <c r="E919" s="142" t="n"/>
      <c r="F919" s="202" t="n"/>
      <c r="G919" s="259">
        <f>SUM(G920:G923)</f>
        <v/>
      </c>
      <c r="H919" s="259">
        <f>SUM(H920:H923)</f>
        <v/>
      </c>
      <c r="I919" s="259">
        <f>SUM(I920:I923)</f>
        <v/>
      </c>
      <c r="J919" s="260">
        <f>SUM(J920:J923)</f>
        <v/>
      </c>
      <c r="K919" s="202">
        <f>SUM(K920:K923)</f>
        <v/>
      </c>
      <c r="L919" s="260">
        <f>SUM(L920:L923)</f>
        <v/>
      </c>
      <c r="M919" s="202">
        <f>SUM(M920:M923)</f>
        <v/>
      </c>
      <c r="N919" s="260">
        <f>SUM(N920:N923)</f>
        <v/>
      </c>
      <c r="O919" s="202">
        <f>SUM(O920:O923)</f>
        <v/>
      </c>
      <c r="P919" s="260">
        <f>SUM(P920:P923)</f>
        <v/>
      </c>
      <c r="Q919" s="261">
        <f>SUM(Q920:Q923)</f>
        <v/>
      </c>
      <c r="R919" s="202">
        <f>SUM(R920:R923)</f>
        <v/>
      </c>
      <c r="S919" s="260">
        <f>SUM(S920:S923)</f>
        <v/>
      </c>
      <c r="T919" s="202">
        <f>SUM(T920:T923)</f>
        <v/>
      </c>
      <c r="U919" s="260">
        <f>SUM(U920:U923)</f>
        <v/>
      </c>
      <c r="V919" s="262">
        <f>SUM(V920:V923)</f>
        <v/>
      </c>
      <c r="W919" s="260">
        <f>IF(L919-N919-U919-V919=0,"","Error")</f>
        <v/>
      </c>
    </row>
    <row r="920" ht="26" customHeight="1">
      <c r="A920" s="23" t="n"/>
      <c r="B920" s="18" t="n"/>
      <c r="C920" s="129" t="n"/>
      <c r="D920" s="34" t="inlineStr">
        <is>
          <t>កម្រៃចុះបញ្ចិកាប្រតិវេទន៍គយនាំចេញនាំចូលនិងឆ្លងកាត់ (មាតិកាចាស់)</t>
        </is>
      </c>
      <c r="E920" s="87" t="inlineStr">
        <is>
          <t>CDF</t>
        </is>
      </c>
      <c r="F920" s="208" t="n"/>
      <c r="G920" s="209" t="n"/>
      <c r="H920" s="209" t="n"/>
      <c r="I920" s="209" t="n"/>
      <c r="J920" s="210" t="n"/>
      <c r="K920" s="208" t="n">
        <v>0</v>
      </c>
      <c r="L920" s="210">
        <f>K920+L833</f>
        <v/>
      </c>
      <c r="M920" s="208" t="n">
        <v>0</v>
      </c>
      <c r="N920" s="210">
        <f>M920+N833</f>
        <v/>
      </c>
      <c r="O920" s="208" t="n"/>
      <c r="P920" s="210">
        <f>O920+P833</f>
        <v/>
      </c>
      <c r="Q920" s="211">
        <f>N920+P920</f>
        <v/>
      </c>
      <c r="R920" s="208" t="n"/>
      <c r="S920" s="210">
        <f>R920+S833</f>
        <v/>
      </c>
      <c r="T920" s="208" t="n"/>
      <c r="U920" s="210">
        <f>T920+U833</f>
        <v/>
      </c>
      <c r="V920" s="212">
        <f>L920-N920-U920</f>
        <v/>
      </c>
      <c r="W920" s="210">
        <f>IF(L920-N920-U920-V920=0,"","Error")</f>
        <v/>
      </c>
    </row>
    <row r="921" ht="26" customHeight="1">
      <c r="A921" s="23" t="n"/>
      <c r="B921" s="18" t="n"/>
      <c r="C921" s="129" t="n"/>
      <c r="D92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921" s="64" t="inlineStr">
        <is>
          <t>CDL</t>
        </is>
      </c>
      <c r="F921" s="213" t="n"/>
      <c r="G921" s="214" t="n"/>
      <c r="H921" s="214" t="n"/>
      <c r="I921" s="214" t="n"/>
      <c r="J921" s="215" t="n"/>
      <c r="K921" s="213" t="n">
        <v>88000</v>
      </c>
      <c r="L921" s="215">
        <f>K921+L834</f>
        <v/>
      </c>
      <c r="M921" s="213" t="n">
        <v>0</v>
      </c>
      <c r="N921" s="215">
        <f>M921+N834</f>
        <v/>
      </c>
      <c r="O921" s="213" t="n"/>
      <c r="P921" s="215">
        <f>O921+P834</f>
        <v/>
      </c>
      <c r="Q921" s="216">
        <f>N921+P921</f>
        <v/>
      </c>
      <c r="R921" s="213" t="n"/>
      <c r="S921" s="215">
        <f>R921+S834</f>
        <v/>
      </c>
      <c r="T921" s="213" t="n"/>
      <c r="U921" s="215">
        <f>T921+U834</f>
        <v/>
      </c>
      <c r="V921" s="217">
        <f>L921-N921-U921</f>
        <v/>
      </c>
      <c r="W921" s="215">
        <f>IF(L921-N921-U921-V921=0,"","Error")</f>
        <v/>
      </c>
    </row>
    <row r="922" ht="26" customHeight="1">
      <c r="A922" s="23" t="n"/>
      <c r="B922" s="18" t="n"/>
      <c r="C922" s="129" t="n"/>
      <c r="D92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922" s="64" t="inlineStr">
        <is>
          <t>CDO</t>
        </is>
      </c>
      <c r="F922" s="213" t="n"/>
      <c r="G922" s="214" t="n"/>
      <c r="H922" s="214" t="n"/>
      <c r="I922" s="214" t="n"/>
      <c r="J922" s="215" t="n"/>
      <c r="K922" s="213" t="n">
        <v>0</v>
      </c>
      <c r="L922" s="215">
        <f>K922+L835</f>
        <v/>
      </c>
      <c r="M922" s="213" t="n">
        <v>0</v>
      </c>
      <c r="N922" s="215">
        <f>M922+N835</f>
        <v/>
      </c>
      <c r="O922" s="213" t="n"/>
      <c r="P922" s="215">
        <f>O922+P835</f>
        <v/>
      </c>
      <c r="Q922" s="216">
        <f>N922+P922</f>
        <v/>
      </c>
      <c r="R922" s="213" t="n"/>
      <c r="S922" s="215">
        <f>R922+S835</f>
        <v/>
      </c>
      <c r="T922" s="213" t="n"/>
      <c r="U922" s="215">
        <f>T922+U835</f>
        <v/>
      </c>
      <c r="V922" s="217">
        <f>L922-N922-U922</f>
        <v/>
      </c>
      <c r="W922" s="215">
        <f>IF(L922-N922-U922-V922=0,"","Error")</f>
        <v/>
      </c>
    </row>
    <row r="923" ht="14" customHeight="1" thickBot="1">
      <c r="A923" s="23" t="n"/>
      <c r="B923" s="18" t="n"/>
      <c r="C923" s="129" t="n"/>
      <c r="D923" s="33" t="inlineStr">
        <is>
          <t>ប្រតិវេទន៍គយទំនិញឆ្លងកាត់</t>
        </is>
      </c>
      <c r="E923" s="65" t="inlineStr">
        <is>
          <t>CDT</t>
        </is>
      </c>
      <c r="F923" s="218" t="n"/>
      <c r="G923" s="219" t="n"/>
      <c r="H923" s="219" t="n"/>
      <c r="I923" s="219" t="n"/>
      <c r="J923" s="220" t="n"/>
      <c r="K923" s="218" t="n">
        <v>0</v>
      </c>
      <c r="L923" s="220">
        <f>K923+L836</f>
        <v/>
      </c>
      <c r="M923" s="218" t="n">
        <v>0</v>
      </c>
      <c r="N923" s="220">
        <f>M923+N836</f>
        <v/>
      </c>
      <c r="O923" s="218" t="n"/>
      <c r="P923" s="220">
        <f>O923+P836</f>
        <v/>
      </c>
      <c r="Q923" s="221">
        <f>N923+P923</f>
        <v/>
      </c>
      <c r="R923" s="218" t="n"/>
      <c r="S923" s="220">
        <f>R923+S836</f>
        <v/>
      </c>
      <c r="T923" s="218" t="n"/>
      <c r="U923" s="220">
        <f>T923+U836</f>
        <v/>
      </c>
      <c r="V923" s="222">
        <f>L923-N923-U923</f>
        <v/>
      </c>
      <c r="W923" s="220">
        <f>IF(L923-N923-U923-V923=0,"","Error")</f>
        <v/>
      </c>
    </row>
    <row r="924" ht="14" customHeight="1" thickBot="1">
      <c r="A924" s="23" t="n"/>
      <c r="B924" s="18" t="n"/>
      <c r="C924" s="129" t="n"/>
      <c r="D924" s="88" t="inlineStr">
        <is>
          <t>សរុបកម្រៃបែបបទគយ</t>
        </is>
      </c>
      <c r="E924" s="89" t="inlineStr">
        <is>
          <t>CPF</t>
        </is>
      </c>
      <c r="F924" s="118" t="n"/>
      <c r="G924" s="119">
        <f>SUM(G925:G929)</f>
        <v/>
      </c>
      <c r="H924" s="119">
        <f>SUM(H925:H929)</f>
        <v/>
      </c>
      <c r="I924" s="119">
        <f>SUM(I925:I929)</f>
        <v/>
      </c>
      <c r="J924" s="120">
        <f>SUM(J925:J929)</f>
        <v/>
      </c>
      <c r="K924" s="118" t="n">
        <v>0</v>
      </c>
      <c r="L924" s="120">
        <f>SUM(L925:L929)</f>
        <v/>
      </c>
      <c r="M924" s="118" t="n">
        <v>0</v>
      </c>
      <c r="N924" s="120">
        <f>SUM(N925:N929)</f>
        <v/>
      </c>
      <c r="O924" s="118">
        <f>SUM(O925:O929)</f>
        <v/>
      </c>
      <c r="P924" s="120">
        <f>SUM(P925:P929)</f>
        <v/>
      </c>
      <c r="Q924" s="121">
        <f>SUM(Q925:Q929)</f>
        <v/>
      </c>
      <c r="R924" s="118">
        <f>SUM(R925:R929)</f>
        <v/>
      </c>
      <c r="S924" s="120">
        <f>SUM(S925:S929)</f>
        <v/>
      </c>
      <c r="T924" s="118">
        <f>SUM(T925:T929)</f>
        <v/>
      </c>
      <c r="U924" s="120">
        <f>SUM(U925:U929)</f>
        <v/>
      </c>
      <c r="V924" s="122">
        <f>SUM(V925:V929)</f>
        <v/>
      </c>
      <c r="W924" s="120">
        <f>IF(L924-N924-U924-V924=0,"","Error")</f>
        <v/>
      </c>
    </row>
    <row r="925" ht="13" customHeight="1">
      <c r="A925" s="23" t="n"/>
      <c r="B925" s="18" t="n"/>
      <c r="C925" s="129" t="n"/>
      <c r="D92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925" s="86" t="inlineStr">
        <is>
          <t>PFC</t>
        </is>
      </c>
      <c r="F925" s="223" t="n"/>
      <c r="G925" s="224" t="n"/>
      <c r="H925" s="224" t="n"/>
      <c r="I925" s="224" t="n"/>
      <c r="J925" s="225" t="n"/>
      <c r="K925" s="223" t="n">
        <v>0</v>
      </c>
      <c r="L925" s="225">
        <f>K925+L838</f>
        <v/>
      </c>
      <c r="M925" s="223" t="n">
        <v>0</v>
      </c>
      <c r="N925" s="225">
        <f>M925+N838</f>
        <v/>
      </c>
      <c r="O925" s="223" t="n"/>
      <c r="P925" s="225">
        <f>O925+P838</f>
        <v/>
      </c>
      <c r="Q925" s="226">
        <f>N925+P925</f>
        <v/>
      </c>
      <c r="R925" s="223" t="n"/>
      <c r="S925" s="225">
        <f>R925+S838</f>
        <v/>
      </c>
      <c r="T925" s="223" t="n"/>
      <c r="U925" s="225">
        <f>T925+U838</f>
        <v/>
      </c>
      <c r="V925" s="227">
        <f>L925-N925-U925</f>
        <v/>
      </c>
      <c r="W925" s="225">
        <f>IF(L925-N925-U925-V925=0,"","Error")</f>
        <v/>
      </c>
    </row>
    <row r="926" ht="26" customHeight="1">
      <c r="A926" s="23" t="n"/>
      <c r="B926" s="18" t="n"/>
      <c r="C926" s="129" t="n"/>
      <c r="D92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926" s="59" t="inlineStr">
        <is>
          <t>PFL</t>
        </is>
      </c>
      <c r="F926" s="192" t="n"/>
      <c r="G926" s="193" t="n"/>
      <c r="H926" s="193" t="n"/>
      <c r="I926" s="193" t="n"/>
      <c r="J926" s="194" t="n"/>
      <c r="K926" s="192" t="n">
        <v>0</v>
      </c>
      <c r="L926" s="194">
        <f>K926+L839</f>
        <v/>
      </c>
      <c r="M926" s="192" t="n">
        <v>0</v>
      </c>
      <c r="N926" s="194">
        <f>M926+N839</f>
        <v/>
      </c>
      <c r="O926" s="192" t="n"/>
      <c r="P926" s="194">
        <f>O926+P839</f>
        <v/>
      </c>
      <c r="Q926" s="195">
        <f>N926+P926</f>
        <v/>
      </c>
      <c r="R926" s="192" t="n"/>
      <c r="S926" s="194">
        <f>R926+S839</f>
        <v/>
      </c>
      <c r="T926" s="192" t="n"/>
      <c r="U926" s="194">
        <f>T926+U839</f>
        <v/>
      </c>
      <c r="V926" s="196">
        <f>L926-N926-U926</f>
        <v/>
      </c>
      <c r="W926" s="194">
        <f>IF(L926-N926-U926-V926=0,"","Error")</f>
        <v/>
      </c>
    </row>
    <row r="927" ht="39" customHeight="1">
      <c r="A927" s="23" t="n"/>
      <c r="B927" s="18" t="n"/>
      <c r="C927" s="129" t="n"/>
      <c r="D92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927" s="67" t="inlineStr">
        <is>
          <t>PFN</t>
        </is>
      </c>
      <c r="F927" s="228" t="n"/>
      <c r="G927" s="229" t="n"/>
      <c r="H927" s="229" t="n"/>
      <c r="I927" s="229" t="n"/>
      <c r="J927" s="230" t="n"/>
      <c r="K927" s="228" t="n">
        <v>0</v>
      </c>
      <c r="L927" s="230">
        <f>K927+L840</f>
        <v/>
      </c>
      <c r="M927" s="228" t="n">
        <v>0</v>
      </c>
      <c r="N927" s="230">
        <f>M927+N840</f>
        <v/>
      </c>
      <c r="O927" s="228" t="n"/>
      <c r="P927" s="230">
        <f>O927+P840</f>
        <v/>
      </c>
      <c r="Q927" s="231">
        <f>N927+P927</f>
        <v/>
      </c>
      <c r="R927" s="228" t="n"/>
      <c r="S927" s="230">
        <f>R927+S840</f>
        <v/>
      </c>
      <c r="T927" s="228" t="n"/>
      <c r="U927" s="230">
        <f>T927+U840</f>
        <v/>
      </c>
      <c r="V927" s="232">
        <f>L927-N927-U927</f>
        <v/>
      </c>
      <c r="W927" s="230">
        <f>IF(L927-N927-U927-V927=0,"","Error")</f>
        <v/>
      </c>
    </row>
    <row r="928" ht="26" customHeight="1">
      <c r="A928" s="23" t="n"/>
      <c r="B928" s="18" t="n"/>
      <c r="C928" s="129" t="n"/>
      <c r="D92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928" s="68" t="inlineStr">
        <is>
          <t>PFF</t>
        </is>
      </c>
      <c r="F928" s="233" t="n"/>
      <c r="G928" s="234" t="n"/>
      <c r="H928" s="234" t="n"/>
      <c r="I928" s="234" t="n"/>
      <c r="J928" s="235" t="n"/>
      <c r="K928" s="233" t="n">
        <v>0</v>
      </c>
      <c r="L928" s="235">
        <f>K928+L841</f>
        <v/>
      </c>
      <c r="M928" s="233" t="n">
        <v>0</v>
      </c>
      <c r="N928" s="235">
        <f>M928+N841</f>
        <v/>
      </c>
      <c r="O928" s="233" t="n"/>
      <c r="P928" s="235">
        <f>O928+P841</f>
        <v/>
      </c>
      <c r="Q928" s="236">
        <f>N928+P928</f>
        <v/>
      </c>
      <c r="R928" s="233" t="n"/>
      <c r="S928" s="235">
        <f>R928+S841</f>
        <v/>
      </c>
      <c r="T928" s="233" t="n"/>
      <c r="U928" s="235">
        <f>T928+U841</f>
        <v/>
      </c>
      <c r="V928" s="237">
        <f>L928-N928-U928</f>
        <v/>
      </c>
      <c r="W928" s="235">
        <f>IF(L928-N928-U928-V928=0,"","Error")</f>
        <v/>
      </c>
    </row>
    <row r="929" ht="39" customHeight="1">
      <c r="A929" s="23" t="n"/>
      <c r="B929" s="18" t="n"/>
      <c r="C929" s="129" t="n"/>
      <c r="D92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929" s="60" t="inlineStr">
        <is>
          <t>PFP</t>
        </is>
      </c>
      <c r="F929" s="150" t="n"/>
      <c r="G929" s="151" t="n"/>
      <c r="H929" s="151" t="n"/>
      <c r="I929" s="151" t="n"/>
      <c r="J929" s="152" t="n"/>
      <c r="K929" s="150" t="n">
        <v>0</v>
      </c>
      <c r="L929" s="152">
        <f>K929+L842</f>
        <v/>
      </c>
      <c r="M929" s="150" t="n">
        <v>0</v>
      </c>
      <c r="N929" s="152">
        <f>M929+N842</f>
        <v/>
      </c>
      <c r="O929" s="150" t="n"/>
      <c r="P929" s="152">
        <f>O929+P842</f>
        <v/>
      </c>
      <c r="Q929" s="153">
        <f>N929+P929</f>
        <v/>
      </c>
      <c r="R929" s="150" t="n"/>
      <c r="S929" s="152">
        <f>R929+S842</f>
        <v/>
      </c>
      <c r="T929" s="150" t="n"/>
      <c r="U929" s="152">
        <f>T929+U842</f>
        <v/>
      </c>
      <c r="V929" s="154">
        <f>L929-N929-U929</f>
        <v/>
      </c>
      <c r="W929" s="152">
        <f>IF(L929-N929-U929-V929=0,"","Error")</f>
        <v/>
      </c>
    </row>
    <row r="930" ht="13" customHeight="1">
      <c r="A930" s="23" t="n"/>
      <c r="B930" s="18" t="n"/>
      <c r="C930" s="129" t="n"/>
      <c r="D930" s="12" t="inlineStr">
        <is>
          <t>កម្រៃប័ណ្ណសម្គាល់មធ្យោបាយដឹកជញ្ជូន</t>
        </is>
      </c>
      <c r="E930" s="59" t="inlineStr">
        <is>
          <t>TID</t>
        </is>
      </c>
      <c r="F930" s="192" t="n"/>
      <c r="G930" s="193" t="n"/>
      <c r="H930" s="193" t="n"/>
      <c r="I930" s="193" t="n"/>
      <c r="J930" s="194" t="n"/>
      <c r="K930" s="192" t="n">
        <v>0</v>
      </c>
      <c r="L930" s="194">
        <f>K930+L843</f>
        <v/>
      </c>
      <c r="M930" s="192" t="n">
        <v>0</v>
      </c>
      <c r="N930" s="194">
        <f>M930+N843</f>
        <v/>
      </c>
      <c r="O930" s="192" t="n"/>
      <c r="P930" s="194">
        <f>O930+P843</f>
        <v/>
      </c>
      <c r="Q930" s="195">
        <f>N930+P930</f>
        <v/>
      </c>
      <c r="R930" s="192" t="n"/>
      <c r="S930" s="194">
        <f>R930+S843</f>
        <v/>
      </c>
      <c r="T930" s="192" t="n"/>
      <c r="U930" s="194">
        <f>T930+U843</f>
        <v/>
      </c>
      <c r="V930" s="196">
        <f>L930-N930-U930</f>
        <v/>
      </c>
      <c r="W930" s="194">
        <f>IF(L930-N930-U930-V930=0,"","Error")</f>
        <v/>
      </c>
    </row>
    <row r="931" ht="27" customHeight="1" thickBot="1">
      <c r="A931" s="23" t="n"/>
      <c r="B931" s="24" t="n"/>
      <c r="C931" s="140" t="n"/>
      <c r="D93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931" s="69" t="inlineStr">
        <is>
          <t>VAF</t>
        </is>
      </c>
      <c r="F931" s="238" t="n"/>
      <c r="G931" s="239" t="n"/>
      <c r="H931" s="239" t="n"/>
      <c r="I931" s="239" t="n"/>
      <c r="J931" s="240" t="n"/>
      <c r="K931" s="238" t="n">
        <v>0</v>
      </c>
      <c r="L931" s="240">
        <f>K931+L844</f>
        <v/>
      </c>
      <c r="M931" s="238" t="n">
        <v>0</v>
      </c>
      <c r="N931" s="240">
        <f>M931+N844</f>
        <v/>
      </c>
      <c r="O931" s="238" t="n"/>
      <c r="P931" s="240">
        <f>O931+P844</f>
        <v/>
      </c>
      <c r="Q931" s="241">
        <f>N931+P931</f>
        <v/>
      </c>
      <c r="R931" s="238" t="n"/>
      <c r="S931" s="240">
        <f>R931+S844</f>
        <v/>
      </c>
      <c r="T931" s="238" t="n"/>
      <c r="U931" s="240">
        <f>T931+U844</f>
        <v/>
      </c>
      <c r="V931" s="242">
        <f>L931-N931-U931</f>
        <v/>
      </c>
      <c r="W931" s="240">
        <f>IF(L931-N931-U931-V931=0,"","Error")</f>
        <v/>
      </c>
    </row>
    <row r="932" ht="14" customHeight="1" thickBot="1">
      <c r="A932" s="23" t="n"/>
      <c r="B932" s="25" t="inlineStr">
        <is>
          <t>7304</t>
        </is>
      </c>
      <c r="C932" s="126" t="n">
        <v>73048</v>
      </c>
      <c r="D932" s="128" t="inlineStr">
        <is>
          <t>សរុបផលពីសេវាផ្សេងៗ</t>
        </is>
      </c>
      <c r="E932" s="89" t="n"/>
      <c r="F932" s="118" t="n"/>
      <c r="G932" s="119">
        <f>G933+G934+G940+G941</f>
        <v/>
      </c>
      <c r="H932" s="119">
        <f>H933+H934+H940+H941</f>
        <v/>
      </c>
      <c r="I932" s="119">
        <f>I933+I934+I940+I941</f>
        <v/>
      </c>
      <c r="J932" s="120">
        <f>J933+J934+J940+J941</f>
        <v/>
      </c>
      <c r="K932" s="118">
        <f>K933+K934+K940+K941</f>
        <v/>
      </c>
      <c r="L932" s="120">
        <f>L933+L934+L940+L941</f>
        <v/>
      </c>
      <c r="M932" s="118">
        <f>M933+M934+M940+M941</f>
        <v/>
      </c>
      <c r="N932" s="120">
        <f>N933+N934+N940+N941</f>
        <v/>
      </c>
      <c r="O932" s="118">
        <f>O933+O934+O940+O941</f>
        <v/>
      </c>
      <c r="P932" s="120">
        <f>P933+P934+P940+P941</f>
        <v/>
      </c>
      <c r="Q932" s="121">
        <f>Q933+Q934+Q940+Q941</f>
        <v/>
      </c>
      <c r="R932" s="118">
        <f>R933+R934+R940+R941</f>
        <v/>
      </c>
      <c r="S932" s="120">
        <f>S933+S934+S940+S941</f>
        <v/>
      </c>
      <c r="T932" s="118">
        <f>T933+T934+T940+T941</f>
        <v/>
      </c>
      <c r="U932" s="120">
        <f>U933+U934+U940+U941</f>
        <v/>
      </c>
      <c r="V932" s="122">
        <f>V933+V934+V940+V941</f>
        <v/>
      </c>
      <c r="W932" s="120">
        <f>IF(L932-N932-U932-V932=0,"","Error")</f>
        <v/>
      </c>
    </row>
    <row r="933" ht="14" customHeight="1" thickBot="1">
      <c r="A933" s="23" t="n"/>
      <c r="B933" s="18" t="n"/>
      <c r="C933" s="129" t="n"/>
      <c r="D933" s="32" t="inlineStr">
        <is>
          <t>កម្រៃផ្តល់សេវាតាមវិធានបញ្ជាក់ជាមុន</t>
        </is>
      </c>
      <c r="E933" s="70" t="inlineStr">
        <is>
          <t>ARF</t>
        </is>
      </c>
      <c r="F933" s="243" t="n"/>
      <c r="G933" s="244" t="n"/>
      <c r="H933" s="244" t="n"/>
      <c r="I933" s="244" t="n"/>
      <c r="J933" s="245" t="n"/>
      <c r="K933" s="243" t="n">
        <v>0</v>
      </c>
      <c r="L933" s="245">
        <f>K933+L846</f>
        <v/>
      </c>
      <c r="M933" s="243" t="n">
        <v>0</v>
      </c>
      <c r="N933" s="245">
        <f>M933+N846</f>
        <v/>
      </c>
      <c r="O933" s="243" t="n"/>
      <c r="P933" s="245">
        <f>O933+P846</f>
        <v/>
      </c>
      <c r="Q933" s="246">
        <f>N933+P933</f>
        <v/>
      </c>
      <c r="R933" s="243" t="n"/>
      <c r="S933" s="245">
        <f>R933+S846</f>
        <v/>
      </c>
      <c r="T933" s="243" t="n"/>
      <c r="U933" s="245">
        <f>T933+U846</f>
        <v/>
      </c>
      <c r="V933" s="247">
        <f>L933-N933-U933</f>
        <v/>
      </c>
      <c r="W933" s="245">
        <f>IF(L933-N933-U933-V933=0,"","Error")</f>
        <v/>
      </c>
    </row>
    <row r="934" ht="14" customHeight="1" thickBot="1">
      <c r="A934" s="23" t="n"/>
      <c r="B934" s="18" t="n"/>
      <c r="C934" s="129" t="n"/>
      <c r="D934" s="31" t="inlineStr">
        <is>
          <t>សរុបកម្រៃការងារក្រៅការិយាល័យគយ</t>
        </is>
      </c>
      <c r="E934" s="66" t="inlineStr">
        <is>
          <t>OOD</t>
        </is>
      </c>
      <c r="F934" s="248" t="n"/>
      <c r="G934" s="249">
        <f>SUM(G935:G939)</f>
        <v/>
      </c>
      <c r="H934" s="249">
        <f>SUM(H935:H939)</f>
        <v/>
      </c>
      <c r="I934" s="249">
        <f>SUM(I935:I939)</f>
        <v/>
      </c>
      <c r="J934" s="204">
        <f>SUM(J935:J939)</f>
        <v/>
      </c>
      <c r="K934" s="248" t="n">
        <v>0</v>
      </c>
      <c r="L934" s="204">
        <f>SUM(L935:L939)</f>
        <v/>
      </c>
      <c r="M934" s="248" t="n">
        <v>0</v>
      </c>
      <c r="N934" s="204">
        <f>SUM(N935:N939)</f>
        <v/>
      </c>
      <c r="O934" s="248">
        <f>SUM(O935:O939)</f>
        <v/>
      </c>
      <c r="P934" s="204">
        <f>SUM(P935:P939)</f>
        <v/>
      </c>
      <c r="Q934" s="206">
        <f>SUM(Q935:Q939)</f>
        <v/>
      </c>
      <c r="R934" s="248">
        <f>SUM(R935:R939)</f>
        <v/>
      </c>
      <c r="S934" s="204">
        <f>SUM(S935:S939)</f>
        <v/>
      </c>
      <c r="T934" s="248">
        <f>SUM(T935:T939)</f>
        <v/>
      </c>
      <c r="U934" s="204">
        <f>SUM(U935:U939)</f>
        <v/>
      </c>
      <c r="V934" s="250">
        <f>L934-N934-U934</f>
        <v/>
      </c>
      <c r="W934" s="204">
        <f>IF(L934-N934-U934-V934=0,"","Error")</f>
        <v/>
      </c>
    </row>
    <row r="935" ht="13" customHeight="1">
      <c r="A935" s="23" t="n"/>
      <c r="B935" s="18" t="n"/>
      <c r="C935" s="129" t="n"/>
      <c r="D93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935" s="59" t="inlineStr">
        <is>
          <t>CII</t>
        </is>
      </c>
      <c r="F935" s="192" t="n"/>
      <c r="G935" s="193" t="n"/>
      <c r="H935" s="193" t="n"/>
      <c r="I935" s="193" t="n"/>
      <c r="J935" s="194" t="n"/>
      <c r="K935" s="192" t="n">
        <v>0</v>
      </c>
      <c r="L935" s="194">
        <f>K935+L848</f>
        <v/>
      </c>
      <c r="M935" s="192" t="n">
        <v>0</v>
      </c>
      <c r="N935" s="194">
        <f>M935+N848</f>
        <v/>
      </c>
      <c r="O935" s="192" t="n"/>
      <c r="P935" s="194">
        <f>O935+P848</f>
        <v/>
      </c>
      <c r="Q935" s="195">
        <f>N935+P935</f>
        <v/>
      </c>
      <c r="R935" s="192" t="n"/>
      <c r="S935" s="194">
        <f>R935+S848</f>
        <v/>
      </c>
      <c r="T935" s="192" t="n"/>
      <c r="U935" s="194">
        <f>T935+U848</f>
        <v/>
      </c>
      <c r="V935" s="196">
        <f>L935-N935-U935</f>
        <v/>
      </c>
      <c r="W935" s="194">
        <f>IF(L935-N935-U935-V935=0,"","Error")</f>
        <v/>
      </c>
    </row>
    <row r="936" ht="13" customHeight="1">
      <c r="A936" s="23" t="n"/>
      <c r="B936" s="18" t="n"/>
      <c r="C936" s="129" t="n"/>
      <c r="D93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936" s="60" t="inlineStr">
        <is>
          <t>CIO</t>
        </is>
      </c>
      <c r="F936" s="150" t="n"/>
      <c r="G936" s="151" t="n"/>
      <c r="H936" s="151" t="n"/>
      <c r="I936" s="151" t="n"/>
      <c r="J936" s="152" t="n"/>
      <c r="K936" s="150" t="n">
        <v>0</v>
      </c>
      <c r="L936" s="152">
        <f>K936+L849</f>
        <v/>
      </c>
      <c r="M936" s="150" t="n">
        <v>0</v>
      </c>
      <c r="N936" s="152">
        <f>M936+N849</f>
        <v/>
      </c>
      <c r="O936" s="150" t="n"/>
      <c r="P936" s="152">
        <f>O936+P849</f>
        <v/>
      </c>
      <c r="Q936" s="153">
        <f>N936+P936</f>
        <v/>
      </c>
      <c r="R936" s="150" t="n"/>
      <c r="S936" s="152">
        <f>R936+S849</f>
        <v/>
      </c>
      <c r="T936" s="150" t="n"/>
      <c r="U936" s="152">
        <f>T936+U849</f>
        <v/>
      </c>
      <c r="V936" s="154">
        <f>L936-N936-U936</f>
        <v/>
      </c>
      <c r="W936" s="152">
        <f>IF(L936-N936-U936-V936=0,"","Error")</f>
        <v/>
      </c>
    </row>
    <row r="937" ht="13" customHeight="1">
      <c r="A937" s="23" t="n"/>
      <c r="B937" s="18" t="n"/>
      <c r="C937" s="129" t="n"/>
      <c r="D93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937" s="60" t="inlineStr">
        <is>
          <t>NII</t>
        </is>
      </c>
      <c r="F937" s="150" t="n"/>
      <c r="G937" s="151" t="n"/>
      <c r="H937" s="151" t="n"/>
      <c r="I937" s="151" t="n"/>
      <c r="J937" s="152" t="n"/>
      <c r="K937" s="150" t="n">
        <v>0</v>
      </c>
      <c r="L937" s="152">
        <f>K937+L850</f>
        <v/>
      </c>
      <c r="M937" s="150" t="n">
        <v>0</v>
      </c>
      <c r="N937" s="152">
        <f>M937+N850</f>
        <v/>
      </c>
      <c r="O937" s="150" t="n"/>
      <c r="P937" s="152">
        <f>O937+P850</f>
        <v/>
      </c>
      <c r="Q937" s="153">
        <f>N937+P937</f>
        <v/>
      </c>
      <c r="R937" s="150" t="n"/>
      <c r="S937" s="152">
        <f>R937+S850</f>
        <v/>
      </c>
      <c r="T937" s="150" t="n"/>
      <c r="U937" s="152">
        <f>T937+U850</f>
        <v/>
      </c>
      <c r="V937" s="154">
        <f>L937-N937-U937</f>
        <v/>
      </c>
      <c r="W937" s="152">
        <f>IF(L937-N937-U937-V937=0,"","Error")</f>
        <v/>
      </c>
    </row>
    <row r="938" ht="13" customHeight="1">
      <c r="A938" s="23" t="n"/>
      <c r="B938" s="18" t="n"/>
      <c r="C938" s="129" t="n"/>
      <c r="D93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938" s="60" t="inlineStr">
        <is>
          <t>NIO</t>
        </is>
      </c>
      <c r="F938" s="150" t="n"/>
      <c r="G938" s="151" t="n"/>
      <c r="H938" s="151" t="n"/>
      <c r="I938" s="151" t="n"/>
      <c r="J938" s="152" t="n"/>
      <c r="K938" s="150" t="n">
        <v>0</v>
      </c>
      <c r="L938" s="152">
        <f>K938+L851</f>
        <v/>
      </c>
      <c r="M938" s="150" t="n">
        <v>0</v>
      </c>
      <c r="N938" s="152">
        <f>M938+N851</f>
        <v/>
      </c>
      <c r="O938" s="150" t="n"/>
      <c r="P938" s="152">
        <f>O938+P851</f>
        <v/>
      </c>
      <c r="Q938" s="153">
        <f>N938+P938</f>
        <v/>
      </c>
      <c r="R938" s="150" t="n"/>
      <c r="S938" s="152">
        <f>R938+S851</f>
        <v/>
      </c>
      <c r="T938" s="150" t="n"/>
      <c r="U938" s="152">
        <f>T938+U851</f>
        <v/>
      </c>
      <c r="V938" s="154">
        <f>L938-N938-U938</f>
        <v/>
      </c>
      <c r="W938" s="152">
        <f>IF(L938-N938-U938-V938=0,"","Error")</f>
        <v/>
      </c>
    </row>
    <row r="939" ht="13" customHeight="1">
      <c r="A939" s="23" t="n"/>
      <c r="B939" s="18" t="n"/>
      <c r="C939" s="129" t="n"/>
      <c r="D939" s="13" t="inlineStr">
        <is>
          <t xml:space="preserve">   កម្រៃអមទំនិញ</t>
        </is>
      </c>
      <c r="E939" s="71" t="inlineStr">
        <is>
          <t>CEF</t>
        </is>
      </c>
      <c r="F939" s="251" t="n"/>
      <c r="G939" s="252" t="n"/>
      <c r="H939" s="252" t="n"/>
      <c r="I939" s="252" t="n"/>
      <c r="J939" s="253" t="n"/>
      <c r="K939" s="251" t="n">
        <v>0</v>
      </c>
      <c r="L939" s="253">
        <f>K939+L852</f>
        <v/>
      </c>
      <c r="M939" s="251" t="n">
        <v>0</v>
      </c>
      <c r="N939" s="253">
        <f>M939+N852</f>
        <v/>
      </c>
      <c r="O939" s="251" t="n"/>
      <c r="P939" s="253">
        <f>O939+P852</f>
        <v/>
      </c>
      <c r="Q939" s="254">
        <f>N939+P939</f>
        <v/>
      </c>
      <c r="R939" s="251" t="n"/>
      <c r="S939" s="253">
        <f>R939+S852</f>
        <v/>
      </c>
      <c r="T939" s="251" t="n"/>
      <c r="U939" s="253">
        <f>T939+U852</f>
        <v/>
      </c>
      <c r="V939" s="255">
        <f>L939-N939-U939</f>
        <v/>
      </c>
      <c r="W939" s="253">
        <f>IF(L939-N939-U939-V939=0,"","Error")</f>
        <v/>
      </c>
    </row>
    <row r="940" ht="27" customHeight="1" thickBot="1">
      <c r="A940" s="23" t="n"/>
      <c r="B940" s="18" t="n"/>
      <c r="C940" s="129" t="n"/>
      <c r="D94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940" s="70" t="inlineStr">
        <is>
          <t>OTF</t>
        </is>
      </c>
      <c r="F940" s="243" t="n"/>
      <c r="G940" s="244" t="n"/>
      <c r="H940" s="244" t="n"/>
      <c r="I940" s="244" t="n"/>
      <c r="J940" s="245" t="n"/>
      <c r="K940" s="243" t="n">
        <v>0</v>
      </c>
      <c r="L940" s="245">
        <f>K940+L853</f>
        <v/>
      </c>
      <c r="M940" s="243" t="n">
        <v>0</v>
      </c>
      <c r="N940" s="245">
        <f>M940+N853</f>
        <v/>
      </c>
      <c r="O940" s="243" t="n"/>
      <c r="P940" s="245">
        <f>O940+P853</f>
        <v/>
      </c>
      <c r="Q940" s="246">
        <f>N940+P940</f>
        <v/>
      </c>
      <c r="R940" s="243" t="n"/>
      <c r="S940" s="245">
        <f>R940+S853</f>
        <v/>
      </c>
      <c r="T940" s="243" t="n"/>
      <c r="U940" s="245">
        <f>T940+U853</f>
        <v/>
      </c>
      <c r="V940" s="247">
        <f>L940-N940-U940</f>
        <v/>
      </c>
      <c r="W940" s="245">
        <f>IF(L940-N940-U940-V940=0,"","Error")</f>
        <v/>
      </c>
    </row>
    <row r="941" ht="14" customHeight="1" thickBot="1">
      <c r="A941" s="23" t="n"/>
      <c r="B941" s="18" t="n"/>
      <c r="C941" s="129" t="n"/>
      <c r="D941" s="31" t="inlineStr">
        <is>
          <t>សរុបការគ្រប់គ្រងការឆ្លងកាត់អន្តរជាតិ</t>
        </is>
      </c>
      <c r="E941" s="73" t="inlineStr">
        <is>
          <t>TRF</t>
        </is>
      </c>
      <c r="F941" s="248" t="n"/>
      <c r="G941" s="249">
        <f>SUM(G942:G948)</f>
        <v/>
      </c>
      <c r="H941" s="249">
        <f>SUM(H942:H948)</f>
        <v/>
      </c>
      <c r="I941" s="249">
        <f>SUM(I942:I948)</f>
        <v/>
      </c>
      <c r="J941" s="204">
        <f>SUM(J942:J948)</f>
        <v/>
      </c>
      <c r="K941" s="248" t="n">
        <v>0</v>
      </c>
      <c r="L941" s="204">
        <f>SUM(L942:L948)</f>
        <v/>
      </c>
      <c r="M941" s="248" t="n">
        <v>0</v>
      </c>
      <c r="N941" s="204">
        <f>SUM(N942:N948)</f>
        <v/>
      </c>
      <c r="O941" s="248">
        <f>SUM(O942:O948)</f>
        <v/>
      </c>
      <c r="P941" s="204">
        <f>SUM(P942:P948)</f>
        <v/>
      </c>
      <c r="Q941" s="206">
        <f>SUM(Q942:Q948)</f>
        <v/>
      </c>
      <c r="R941" s="248">
        <f>SUM(R942:R948)</f>
        <v/>
      </c>
      <c r="S941" s="204">
        <f>SUM(S942:S948)</f>
        <v/>
      </c>
      <c r="T941" s="248">
        <f>SUM(T942:T948)</f>
        <v/>
      </c>
      <c r="U941" s="204">
        <f>SUM(U942:U948)</f>
        <v/>
      </c>
      <c r="V941" s="250">
        <f>L941-N941-U941</f>
        <v/>
      </c>
      <c r="W941" s="204">
        <f>IF(L941-N941-U941-V941=0,"","Error")</f>
        <v/>
      </c>
    </row>
    <row r="942" ht="26" customHeight="1">
      <c r="A942" s="23" t="n"/>
      <c r="B942" s="18" t="n"/>
      <c r="C942" s="129" t="n"/>
      <c r="D94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942" s="74" t="inlineStr">
        <is>
          <t>TFT</t>
        </is>
      </c>
      <c r="F942" s="192" t="n"/>
      <c r="G942" s="193" t="n"/>
      <c r="H942" s="193" t="n"/>
      <c r="I942" s="193" t="n"/>
      <c r="J942" s="194" t="n"/>
      <c r="K942" s="192" t="n">
        <v>0</v>
      </c>
      <c r="L942" s="194">
        <f>K942+L855</f>
        <v/>
      </c>
      <c r="M942" s="192" t="n">
        <v>0</v>
      </c>
      <c r="N942" s="194">
        <f>M942+N855</f>
        <v/>
      </c>
      <c r="O942" s="192" t="n"/>
      <c r="P942" s="194">
        <f>O942+P855</f>
        <v/>
      </c>
      <c r="Q942" s="195">
        <f>N942+P942</f>
        <v/>
      </c>
      <c r="R942" s="192" t="n"/>
      <c r="S942" s="194">
        <f>R942+S855</f>
        <v/>
      </c>
      <c r="T942" s="192" t="n"/>
      <c r="U942" s="194">
        <f>T942+U855</f>
        <v/>
      </c>
      <c r="V942" s="196">
        <f>L942-N942-U942</f>
        <v/>
      </c>
      <c r="W942" s="194">
        <f>IF(L942-N942-U942-V942=0,"","Error")</f>
        <v/>
      </c>
    </row>
    <row r="943" ht="13" customHeight="1">
      <c r="A943" s="23" t="n"/>
      <c r="B943" s="18" t="n"/>
      <c r="C943" s="129" t="n"/>
      <c r="D94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943" s="75" t="inlineStr">
        <is>
          <t>TFF</t>
        </is>
      </c>
      <c r="F943" s="150" t="n"/>
      <c r="G943" s="151" t="n"/>
      <c r="H943" s="151" t="n"/>
      <c r="I943" s="151" t="n"/>
      <c r="J943" s="152" t="n"/>
      <c r="K943" s="150" t="n">
        <v>0</v>
      </c>
      <c r="L943" s="152">
        <f>K943+L856</f>
        <v/>
      </c>
      <c r="M943" s="150" t="n">
        <v>0</v>
      </c>
      <c r="N943" s="152">
        <f>M943+N856</f>
        <v/>
      </c>
      <c r="O943" s="150" t="n"/>
      <c r="P943" s="152">
        <f>O943+P856</f>
        <v/>
      </c>
      <c r="Q943" s="153">
        <f>N943+P943</f>
        <v/>
      </c>
      <c r="R943" s="150" t="n"/>
      <c r="S943" s="152">
        <f>R943+S856</f>
        <v/>
      </c>
      <c r="T943" s="150" t="n"/>
      <c r="U943" s="152">
        <f>T943+U856</f>
        <v/>
      </c>
      <c r="V943" s="154">
        <f>L943-N943-U943</f>
        <v/>
      </c>
      <c r="W943" s="152">
        <f>IF(L943-N943-U943-V943=0,"","Error")</f>
        <v/>
      </c>
    </row>
    <row r="944" ht="13" customHeight="1">
      <c r="A944" s="23" t="n"/>
      <c r="B944" s="18" t="n"/>
      <c r="C944" s="129" t="n"/>
      <c r="D944" s="12" t="inlineStr">
        <is>
          <t xml:space="preserve">   កម្រៃគ្រប់គ្រងការឆ្លងកាត់ទំនិញមិនផ្ទុកក្នុងកុងតឺន័រ</t>
        </is>
      </c>
      <c r="E944" s="75" t="inlineStr">
        <is>
          <t>TFN</t>
        </is>
      </c>
      <c r="F944" s="150" t="n"/>
      <c r="G944" s="151" t="n"/>
      <c r="H944" s="151" t="n"/>
      <c r="I944" s="151" t="n"/>
      <c r="J944" s="152" t="n"/>
      <c r="K944" s="150" t="n">
        <v>0</v>
      </c>
      <c r="L944" s="152">
        <f>K944+L857</f>
        <v/>
      </c>
      <c r="M944" s="150" t="n">
        <v>0</v>
      </c>
      <c r="N944" s="152">
        <f>M944+N857</f>
        <v/>
      </c>
      <c r="O944" s="150" t="n"/>
      <c r="P944" s="152">
        <f>O944+P857</f>
        <v/>
      </c>
      <c r="Q944" s="153">
        <f>N944+P944</f>
        <v/>
      </c>
      <c r="R944" s="150" t="n"/>
      <c r="S944" s="152">
        <f>R944+S857</f>
        <v/>
      </c>
      <c r="T944" s="150" t="n"/>
      <c r="U944" s="152">
        <f>T944+U857</f>
        <v/>
      </c>
      <c r="V944" s="154">
        <f>L944-N944-U944</f>
        <v/>
      </c>
      <c r="W944" s="152">
        <f>IF(L944-N944-U944-V944=0,"","Error")</f>
        <v/>
      </c>
    </row>
    <row r="945" ht="13" customHeight="1">
      <c r="A945" s="23" t="n"/>
      <c r="B945" s="18" t="n"/>
      <c r="C945" s="129" t="n"/>
      <c r="D945" s="12" t="inlineStr">
        <is>
          <t xml:space="preserve">   កម្រៃគ្រប់គ្រងការឆ្លងកាត់គោ ក្របី និងសេះរស់</t>
        </is>
      </c>
      <c r="E945" s="75" t="inlineStr">
        <is>
          <t>TFB</t>
        </is>
      </c>
      <c r="F945" s="150" t="n"/>
      <c r="G945" s="151" t="n"/>
      <c r="H945" s="151" t="n"/>
      <c r="I945" s="151" t="n"/>
      <c r="J945" s="152" t="n"/>
      <c r="K945" s="150" t="n">
        <v>0</v>
      </c>
      <c r="L945" s="152">
        <f>K945+L858</f>
        <v/>
      </c>
      <c r="M945" s="150" t="n">
        <v>0</v>
      </c>
      <c r="N945" s="152">
        <f>M945+N858</f>
        <v/>
      </c>
      <c r="O945" s="150" t="n"/>
      <c r="P945" s="152">
        <f>O945+P858</f>
        <v/>
      </c>
      <c r="Q945" s="153">
        <f>N945+P945</f>
        <v/>
      </c>
      <c r="R945" s="150" t="n"/>
      <c r="S945" s="152">
        <f>R945+S858</f>
        <v/>
      </c>
      <c r="T945" s="150" t="n"/>
      <c r="U945" s="152">
        <f>T945+U858</f>
        <v/>
      </c>
      <c r="V945" s="154">
        <f>L945-N945-U945</f>
        <v/>
      </c>
      <c r="W945" s="152">
        <f>IF(L945-N945-U945-V945=0,"","Error")</f>
        <v/>
      </c>
    </row>
    <row r="946" ht="13" customHeight="1">
      <c r="A946" s="23" t="n"/>
      <c r="B946" s="18" t="n"/>
      <c r="C946" s="129" t="n"/>
      <c r="D946" s="12" t="inlineStr">
        <is>
          <t xml:space="preserve">   កម្រៃគ្រប់គ្រងការឆ្លងកាត់ជ្រូក ចៀម និងពពែរស់</t>
        </is>
      </c>
      <c r="E946" s="75" t="inlineStr">
        <is>
          <t>TFS</t>
        </is>
      </c>
      <c r="F946" s="150" t="n"/>
      <c r="G946" s="151" t="n"/>
      <c r="H946" s="151" t="n"/>
      <c r="I946" s="151" t="n"/>
      <c r="J946" s="152" t="n"/>
      <c r="K946" s="150" t="n">
        <v>0</v>
      </c>
      <c r="L946" s="152">
        <f>K946+L859</f>
        <v/>
      </c>
      <c r="M946" s="150" t="n">
        <v>0</v>
      </c>
      <c r="N946" s="152">
        <f>M946+N859</f>
        <v/>
      </c>
      <c r="O946" s="150" t="n"/>
      <c r="P946" s="152">
        <f>O946+P859</f>
        <v/>
      </c>
      <c r="Q946" s="153">
        <f>N946+P946</f>
        <v/>
      </c>
      <c r="R946" s="150" t="n"/>
      <c r="S946" s="152">
        <f>R946+S859</f>
        <v/>
      </c>
      <c r="T946" s="150" t="n"/>
      <c r="U946" s="152">
        <f>T946+U859</f>
        <v/>
      </c>
      <c r="V946" s="154">
        <f>L946-N946-U946</f>
        <v/>
      </c>
      <c r="W946" s="152">
        <f>IF(L946-N946-U946-V946=0,"","Error")</f>
        <v/>
      </c>
    </row>
    <row r="947" ht="13" customHeight="1">
      <c r="A947" s="23" t="n"/>
      <c r="B947" s="18" t="n"/>
      <c r="C947" s="129" t="n"/>
      <c r="D947" s="12" t="inlineStr">
        <is>
          <t xml:space="preserve">   កម្រៃគ្រប់គ្រងការឆ្លងកាត់សត្វស្លាប (មាន់ ទា ...)</t>
        </is>
      </c>
      <c r="E947" s="75" t="inlineStr">
        <is>
          <t>TFP</t>
        </is>
      </c>
      <c r="F947" s="150" t="n"/>
      <c r="G947" s="151" t="n"/>
      <c r="H947" s="151" t="n"/>
      <c r="I947" s="151" t="n"/>
      <c r="J947" s="152" t="n"/>
      <c r="K947" s="150" t="n">
        <v>0</v>
      </c>
      <c r="L947" s="152">
        <f>K947+L860</f>
        <v/>
      </c>
      <c r="M947" s="150" t="n">
        <v>0</v>
      </c>
      <c r="N947" s="152">
        <f>M947+N860</f>
        <v/>
      </c>
      <c r="O947" s="150" t="n"/>
      <c r="P947" s="152">
        <f>O947+P860</f>
        <v/>
      </c>
      <c r="Q947" s="153">
        <f>N947+P947</f>
        <v/>
      </c>
      <c r="R947" s="150" t="n"/>
      <c r="S947" s="152">
        <f>R947+S860</f>
        <v/>
      </c>
      <c r="T947" s="150" t="n"/>
      <c r="U947" s="152">
        <f>T947+U860</f>
        <v/>
      </c>
      <c r="V947" s="154">
        <f>L947-N947-U947</f>
        <v/>
      </c>
      <c r="W947" s="152">
        <f>IF(L947-N947-U947-V947=0,"","Error")</f>
        <v/>
      </c>
    </row>
    <row r="948" ht="14" customHeight="1" thickBot="1">
      <c r="A948" s="23" t="n"/>
      <c r="B948" s="24" t="n"/>
      <c r="C948" s="140" t="n"/>
      <c r="D948" s="30" t="inlineStr">
        <is>
          <t xml:space="preserve">   កម្រៃគ្រប់គ្រងការឆ្លងកាត់ផលិតផលជលផល</t>
        </is>
      </c>
      <c r="E948" s="76" t="inlineStr">
        <is>
          <t>TFA</t>
        </is>
      </c>
      <c r="F948" s="238" t="n"/>
      <c r="G948" s="239" t="n"/>
      <c r="H948" s="239" t="n"/>
      <c r="I948" s="239" t="n"/>
      <c r="J948" s="240" t="n"/>
      <c r="K948" s="238" t="n">
        <v>0</v>
      </c>
      <c r="L948" s="240">
        <f>K948+L861</f>
        <v/>
      </c>
      <c r="M948" s="238" t="n">
        <v>0</v>
      </c>
      <c r="N948" s="240">
        <f>M948+N861</f>
        <v/>
      </c>
      <c r="O948" s="238" t="n"/>
      <c r="P948" s="240">
        <f>O948+P861</f>
        <v/>
      </c>
      <c r="Q948" s="241">
        <f>N948+P948</f>
        <v/>
      </c>
      <c r="R948" s="238" t="n"/>
      <c r="S948" s="240">
        <f>R948+S861</f>
        <v/>
      </c>
      <c r="T948" s="238" t="n"/>
      <c r="U948" s="240">
        <f>T948+U861</f>
        <v/>
      </c>
      <c r="V948" s="242">
        <f>L948-N948-U948</f>
        <v/>
      </c>
      <c r="W948" s="240">
        <f>IF(L948-N948-U948-V948=0,"","Error")</f>
        <v/>
      </c>
    </row>
    <row r="949" ht="14" customHeight="1" thickBot="1">
      <c r="A949" s="23" t="n"/>
      <c r="B949" s="136" t="n">
        <v>7306</v>
      </c>
      <c r="C949" s="139" t="n">
        <v>73066</v>
      </c>
      <c r="D949" s="138" t="inlineStr">
        <is>
          <t>សរុបចំណូលពីអាជ្ញាប័ណ្ណក្នុងស្រុក</t>
        </is>
      </c>
      <c r="E949" s="90" t="n"/>
      <c r="F949" s="118" t="n"/>
      <c r="G949" s="119">
        <f>SUM(G950:G954)</f>
        <v/>
      </c>
      <c r="H949" s="119">
        <f>SUM(H950:H954)</f>
        <v/>
      </c>
      <c r="I949" s="119">
        <f>SUM(I950:I954)</f>
        <v/>
      </c>
      <c r="J949" s="120">
        <f>SUM(J950:J954)</f>
        <v/>
      </c>
      <c r="K949" s="118">
        <f>SUM(K950:K954)</f>
        <v/>
      </c>
      <c r="L949" s="120">
        <f>SUM(L950:L954)</f>
        <v/>
      </c>
      <c r="M949" s="118">
        <f>SUM(M950:M954)</f>
        <v/>
      </c>
      <c r="N949" s="120">
        <f>SUM(N950:N954)</f>
        <v/>
      </c>
      <c r="O949" s="118">
        <f>SUM(O950:O954)</f>
        <v/>
      </c>
      <c r="P949" s="120">
        <f>SUM(P950:P954)</f>
        <v/>
      </c>
      <c r="Q949" s="121">
        <f>SUM(Q950:Q954)</f>
        <v/>
      </c>
      <c r="R949" s="118">
        <f>SUM(R950:R954)</f>
        <v/>
      </c>
      <c r="S949" s="120">
        <f>SUM(S950:S954)</f>
        <v/>
      </c>
      <c r="T949" s="118">
        <f>SUM(T950:T954)</f>
        <v/>
      </c>
      <c r="U949" s="120">
        <f>SUM(U950:U954)</f>
        <v/>
      </c>
      <c r="V949" s="122">
        <f>SUM(V950:V954)</f>
        <v/>
      </c>
      <c r="W949" s="120">
        <f>IF(L949-N949-U949-V949=0,"","Error")</f>
        <v/>
      </c>
    </row>
    <row r="950" ht="13" customHeight="1">
      <c r="A950" s="23" t="n"/>
      <c r="B950" s="18" t="n"/>
      <c r="C950" s="127" t="n"/>
      <c r="D950" s="137" t="inlineStr">
        <is>
          <t xml:space="preserve">   កម្រៃអាជ្ញាប័ណ្ណសន្និធិគយបណ្តោះអាសន្ន (មាតិកាចាស់)</t>
        </is>
      </c>
      <c r="E950" s="86" t="inlineStr">
        <is>
          <t>TSL</t>
        </is>
      </c>
      <c r="F950" s="192" t="n"/>
      <c r="G950" s="193" t="n"/>
      <c r="H950" s="193" t="n"/>
      <c r="I950" s="193" t="n"/>
      <c r="J950" s="194" t="n"/>
      <c r="K950" s="192" t="n">
        <v>0</v>
      </c>
      <c r="L950" s="194">
        <f>K950+L863</f>
        <v/>
      </c>
      <c r="M950" s="192" t="n">
        <v>0</v>
      </c>
      <c r="N950" s="194">
        <f>M950+N863</f>
        <v/>
      </c>
      <c r="O950" s="192" t="n"/>
      <c r="P950" s="194">
        <f>O950+P863</f>
        <v/>
      </c>
      <c r="Q950" s="195">
        <f>N950+P950</f>
        <v/>
      </c>
      <c r="R950" s="192" t="n"/>
      <c r="S950" s="194">
        <f>R950+S863</f>
        <v/>
      </c>
      <c r="T950" s="192" t="n"/>
      <c r="U950" s="194">
        <f>T950+U863</f>
        <v/>
      </c>
      <c r="V950" s="196">
        <f>L950-N950-U950</f>
        <v/>
      </c>
      <c r="W950" s="194">
        <f>IF(L950-N950-U950-V950=0,"","Error")</f>
        <v/>
      </c>
    </row>
    <row r="951" ht="26" customHeight="1">
      <c r="A951" s="23" t="n"/>
      <c r="B951" s="18" t="n"/>
      <c r="C951" s="127" t="n"/>
      <c r="D95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951" s="60" t="inlineStr">
        <is>
          <t>BTL</t>
        </is>
      </c>
      <c r="F951" s="150" t="n"/>
      <c r="G951" s="151" t="n"/>
      <c r="H951" s="151" t="n"/>
      <c r="I951" s="151" t="n"/>
      <c r="J951" s="152" t="n"/>
      <c r="K951" s="150" t="n">
        <v>0</v>
      </c>
      <c r="L951" s="152">
        <f>K951+L864</f>
        <v/>
      </c>
      <c r="M951" s="150" t="n">
        <v>0</v>
      </c>
      <c r="N951" s="152">
        <f>M951+N864</f>
        <v/>
      </c>
      <c r="O951" s="150" t="n"/>
      <c r="P951" s="152">
        <f>O951+P864</f>
        <v/>
      </c>
      <c r="Q951" s="153">
        <f>N951+P951</f>
        <v/>
      </c>
      <c r="R951" s="150" t="n"/>
      <c r="S951" s="152">
        <f>R951+S864</f>
        <v/>
      </c>
      <c r="T951" s="150" t="n"/>
      <c r="U951" s="152">
        <f>T951+U864</f>
        <v/>
      </c>
      <c r="V951" s="154">
        <f>L951-N951-U951</f>
        <v/>
      </c>
      <c r="W951" s="152">
        <f>IF(L951-N951-U951-V951=0,"","Error")</f>
        <v/>
      </c>
    </row>
    <row r="952" ht="13" customHeight="1">
      <c r="A952" s="23" t="n"/>
      <c r="B952" s="18" t="n"/>
      <c r="C952" s="127" t="n"/>
      <c r="D952" s="7" t="inlineStr">
        <is>
          <t xml:space="preserve">   កម្រៃការគ្រប់គ្រងប្រតិបត្តិការសន្និធិគយបណ្តោះអាសន្ន</t>
        </is>
      </c>
      <c r="E952" s="61" t="inlineStr">
        <is>
          <t>TSM</t>
        </is>
      </c>
      <c r="F952" s="197" t="n"/>
      <c r="G952" s="198" t="n"/>
      <c r="H952" s="198" t="n"/>
      <c r="I952" s="198" t="n"/>
      <c r="J952" s="199" t="n"/>
      <c r="K952" s="197" t="n">
        <v>0</v>
      </c>
      <c r="L952" s="199">
        <f>K952+L865</f>
        <v/>
      </c>
      <c r="M952" s="197" t="n">
        <v>0</v>
      </c>
      <c r="N952" s="199">
        <f>M952+N865</f>
        <v/>
      </c>
      <c r="O952" s="197" t="n"/>
      <c r="P952" s="199">
        <f>O952+P865</f>
        <v/>
      </c>
      <c r="Q952" s="200">
        <f>N952+P952</f>
        <v/>
      </c>
      <c r="R952" s="197" t="n"/>
      <c r="S952" s="199">
        <f>R952+S865</f>
        <v/>
      </c>
      <c r="T952" s="197" t="n"/>
      <c r="U952" s="199">
        <f>T952+U865</f>
        <v/>
      </c>
      <c r="V952" s="201">
        <f>L952-N952-U952</f>
        <v/>
      </c>
      <c r="W952" s="199">
        <f>IF(L952-N952-U952-V952=0,"","Error")</f>
        <v/>
      </c>
    </row>
    <row r="953" ht="13" customHeight="1">
      <c r="A953" s="23" t="n"/>
      <c r="B953" s="18" t="n"/>
      <c r="C953" s="127" t="n"/>
      <c r="D953" s="7" t="inlineStr">
        <is>
          <t xml:space="preserve">   កម្រៃការគ្រប់គ្រងប្រតិបត្តិការភណ្ឌាគារគយមានដែនកំណត់ </t>
        </is>
      </c>
      <c r="E953" s="61" t="inlineStr">
        <is>
          <t>BWM</t>
        </is>
      </c>
      <c r="F953" s="197" t="n"/>
      <c r="G953" s="198" t="n"/>
      <c r="H953" s="198" t="n"/>
      <c r="I953" s="198" t="n"/>
      <c r="J953" s="199" t="n"/>
      <c r="K953" s="197" t="n">
        <v>0</v>
      </c>
      <c r="L953" s="199">
        <f>K953+L866</f>
        <v/>
      </c>
      <c r="M953" s="197" t="n">
        <v>0</v>
      </c>
      <c r="N953" s="199">
        <f>M953+N866</f>
        <v/>
      </c>
      <c r="O953" s="197" t="n"/>
      <c r="P953" s="199">
        <f>O953+P866</f>
        <v/>
      </c>
      <c r="Q953" s="200">
        <f>N953+P953</f>
        <v/>
      </c>
      <c r="R953" s="197" t="n"/>
      <c r="S953" s="199">
        <f>R953+S866</f>
        <v/>
      </c>
      <c r="T953" s="197" t="n"/>
      <c r="U953" s="199">
        <f>T953+U866</f>
        <v/>
      </c>
      <c r="V953" s="201">
        <f>L953-N953-U953</f>
        <v/>
      </c>
      <c r="W953" s="199">
        <f>IF(L953-N953-U953-V953=0,"","Error")</f>
        <v/>
      </c>
    </row>
    <row r="954" ht="14" customHeight="1" thickBot="1">
      <c r="A954" s="23" t="n"/>
      <c r="B954" s="24" t="n"/>
      <c r="C954" s="130" t="n"/>
      <c r="D954" s="28" t="inlineStr">
        <is>
          <t xml:space="preserve">   កម្រៃអាជ្ញាប័ណ្ណជើងសាគយ</t>
        </is>
      </c>
      <c r="E954" s="69" t="inlineStr">
        <is>
          <t>CBL</t>
        </is>
      </c>
      <c r="F954" s="238" t="n"/>
      <c r="G954" s="239" t="n"/>
      <c r="H954" s="239" t="n"/>
      <c r="I954" s="239" t="n"/>
      <c r="J954" s="240" t="n"/>
      <c r="K954" s="238" t="n">
        <v>0</v>
      </c>
      <c r="L954" s="240">
        <f>K954+L867</f>
        <v/>
      </c>
      <c r="M954" s="238" t="n">
        <v>0</v>
      </c>
      <c r="N954" s="240">
        <f>M954+N867</f>
        <v/>
      </c>
      <c r="O954" s="238" t="n"/>
      <c r="P954" s="240">
        <f>O954+P867</f>
        <v/>
      </c>
      <c r="Q954" s="241">
        <f>N954+P954</f>
        <v/>
      </c>
      <c r="R954" s="238" t="n"/>
      <c r="S954" s="240">
        <f>R954+S867</f>
        <v/>
      </c>
      <c r="T954" s="238" t="n"/>
      <c r="U954" s="240">
        <f>T954+U867</f>
        <v/>
      </c>
      <c r="V954" s="242">
        <f>L954-N954-U954</f>
        <v/>
      </c>
      <c r="W954" s="240">
        <f>IF(L954-N954-U954-V954=0,"","Error")</f>
        <v/>
      </c>
    </row>
    <row r="955" ht="13" customHeight="1">
      <c r="A955" s="15" t="n"/>
      <c r="B955" s="19" t="inlineStr">
        <is>
          <t>7307</t>
        </is>
      </c>
      <c r="C955" s="20" t="n">
        <v>73071</v>
      </c>
      <c r="D955" s="16" t="inlineStr">
        <is>
          <t>ការជួលដីទំនេរ</t>
        </is>
      </c>
      <c r="E955" s="77" t="inlineStr">
        <is>
          <t>ROL</t>
        </is>
      </c>
      <c r="F955" s="97" t="n"/>
      <c r="G955" s="98" t="n"/>
      <c r="H955" s="98" t="n"/>
      <c r="I955" s="98" t="n"/>
      <c r="J955" s="99" t="n"/>
      <c r="K955" s="97" t="n">
        <v>0</v>
      </c>
      <c r="L955" s="99">
        <f>K955+L868</f>
        <v/>
      </c>
      <c r="M955" s="97" t="n">
        <v>0</v>
      </c>
      <c r="N955" s="99">
        <f>M955+N868</f>
        <v/>
      </c>
      <c r="O955" s="97" t="n"/>
      <c r="P955" s="99">
        <f>O955+P868</f>
        <v/>
      </c>
      <c r="Q955" s="100">
        <f>N955+P955</f>
        <v/>
      </c>
      <c r="R955" s="97" t="n"/>
      <c r="S955" s="99">
        <f>R955+S868</f>
        <v/>
      </c>
      <c r="T955" s="97" t="n"/>
      <c r="U955" s="99">
        <f>T955+U868</f>
        <v/>
      </c>
      <c r="V955" s="101">
        <f>L955-N955-U955</f>
        <v/>
      </c>
      <c r="W955" s="99">
        <f>IF(L955-N955-U955-V955=0,"","Error")</f>
        <v/>
      </c>
    </row>
    <row r="956" ht="13" customHeight="1">
      <c r="A956" s="15" t="n"/>
      <c r="B956" s="18" t="n"/>
      <c r="C956" s="21" t="n">
        <v>73072</v>
      </c>
      <c r="D956" s="22" t="inlineStr">
        <is>
          <t>ការជួលដីមានអគារ</t>
        </is>
      </c>
      <c r="E956" s="62" t="inlineStr">
        <is>
          <t>ROB</t>
        </is>
      </c>
      <c r="F956" s="184" t="n"/>
      <c r="G956" s="185" t="n"/>
      <c r="H956" s="185" t="n"/>
      <c r="I956" s="185" t="n"/>
      <c r="J956" s="186" t="n"/>
      <c r="K956" s="184" t="n">
        <v>0</v>
      </c>
      <c r="L956" s="124">
        <f>K956+L869</f>
        <v/>
      </c>
      <c r="M956" s="184" t="n">
        <v>0</v>
      </c>
      <c r="N956" s="124">
        <f>M956+N869</f>
        <v/>
      </c>
      <c r="O956" s="184" t="n"/>
      <c r="P956" s="186">
        <f>O956+P869</f>
        <v/>
      </c>
      <c r="Q956" s="187">
        <f>N956+P956</f>
        <v/>
      </c>
      <c r="R956" s="184" t="n"/>
      <c r="S956" s="186">
        <f>R956+S869</f>
        <v/>
      </c>
      <c r="T956" s="184" t="n"/>
      <c r="U956" s="186">
        <f>T956+U869</f>
        <v/>
      </c>
      <c r="V956" s="188">
        <f>L956-N956-U956</f>
        <v/>
      </c>
      <c r="W956" s="186">
        <f>IF(L956-N956-U956-V956=0,"","Error")</f>
        <v/>
      </c>
    </row>
    <row r="957" ht="14" customHeight="1" thickBot="1">
      <c r="A957" s="15" t="n"/>
      <c r="B957" s="18" t="n"/>
      <c r="C957" s="131" t="n">
        <v>73073</v>
      </c>
      <c r="D957" s="82" t="inlineStr">
        <is>
          <t>ការជួលអគារ ឬសំណង់ផ្សេងៗ</t>
        </is>
      </c>
      <c r="E957" s="132" t="inlineStr">
        <is>
          <t>ROO</t>
        </is>
      </c>
      <c r="F957" s="168" t="n"/>
      <c r="G957" s="169" t="n"/>
      <c r="H957" s="169" t="n"/>
      <c r="I957" s="169" t="n"/>
      <c r="J957" s="170" t="n"/>
      <c r="K957" s="168" t="n">
        <v>0</v>
      </c>
      <c r="L957" s="170">
        <f>K957+L870</f>
        <v/>
      </c>
      <c r="M957" s="168" t="n">
        <v>0</v>
      </c>
      <c r="N957" s="170">
        <f>M957+N870</f>
        <v/>
      </c>
      <c r="O957" s="168" t="n"/>
      <c r="P957" s="170">
        <f>O957+P870</f>
        <v/>
      </c>
      <c r="Q957" s="171">
        <f>N957+P957</f>
        <v/>
      </c>
      <c r="R957" s="168" t="n"/>
      <c r="S957" s="170">
        <f>R957+S870</f>
        <v/>
      </c>
      <c r="T957" s="168" t="n"/>
      <c r="U957" s="170">
        <f>T957+U870</f>
        <v/>
      </c>
      <c r="V957" s="263">
        <f>L957-N957-U957</f>
        <v/>
      </c>
      <c r="W957" s="170">
        <f>IF(L957-N957-U957-V957=0,"","Error")</f>
        <v/>
      </c>
    </row>
    <row r="958" ht="14" customHeight="1" thickBot="1">
      <c r="A958" s="23" t="n"/>
      <c r="B958" s="15" t="n"/>
      <c r="C958" s="139" t="n">
        <v>73087</v>
      </c>
      <c r="D958" s="135" t="inlineStr">
        <is>
          <t>សរុបផលពីការត្រួតពិនិត្យគុណភាពផលិតផល និងការគោរពបទដ្ឋាន</t>
        </is>
      </c>
      <c r="E958" s="89" t="n"/>
      <c r="F958" s="118" t="n"/>
      <c r="G958" s="119">
        <f>G959</f>
        <v/>
      </c>
      <c r="H958" s="119">
        <f>H959</f>
        <v/>
      </c>
      <c r="I958" s="119">
        <f>I959</f>
        <v/>
      </c>
      <c r="J958" s="120">
        <f>J959</f>
        <v/>
      </c>
      <c r="K958" s="118">
        <f>K959</f>
        <v/>
      </c>
      <c r="L958" s="120">
        <f>L959</f>
        <v/>
      </c>
      <c r="M958" s="118">
        <f>M959</f>
        <v/>
      </c>
      <c r="N958" s="120">
        <f>N959</f>
        <v/>
      </c>
      <c r="O958" s="118">
        <f>O959</f>
        <v/>
      </c>
      <c r="P958" s="120">
        <f>P959</f>
        <v/>
      </c>
      <c r="Q958" s="121">
        <f>Q959</f>
        <v/>
      </c>
      <c r="R958" s="118">
        <f>R959</f>
        <v/>
      </c>
      <c r="S958" s="120">
        <f>S959</f>
        <v/>
      </c>
      <c r="T958" s="118">
        <f>T959</f>
        <v/>
      </c>
      <c r="U958" s="120">
        <f>U959</f>
        <v/>
      </c>
      <c r="V958" s="122">
        <f>V959</f>
        <v/>
      </c>
      <c r="W958" s="120">
        <f>IF(L958-N958-U958-V958=0,"","Error")</f>
        <v/>
      </c>
    </row>
    <row r="959" ht="13" customHeight="1">
      <c r="A959" s="23" t="n"/>
      <c r="B959" s="18" t="n"/>
      <c r="C959" s="129" t="n"/>
      <c r="D959" s="133" t="inlineStr">
        <is>
          <t>កម្រៃត្រួតពិនិត្យកុងតឺន័រតាមម៉ាស៊ីនស្កែន</t>
        </is>
      </c>
      <c r="E959" s="134" t="inlineStr">
        <is>
          <t>SCF</t>
        </is>
      </c>
      <c r="F959" s="256" t="n"/>
      <c r="G959" s="264">
        <f>SUM(G960:G961)</f>
        <v/>
      </c>
      <c r="H959" s="264">
        <f>SUM(H960:H961)</f>
        <v/>
      </c>
      <c r="I959" s="264">
        <f>SUM(I960:I961)</f>
        <v/>
      </c>
      <c r="J959" s="165">
        <f>SUM(J960:J961)</f>
        <v/>
      </c>
      <c r="K959" s="256" t="n">
        <v>0</v>
      </c>
      <c r="L959" s="165">
        <f>SUM(L960:L961)</f>
        <v/>
      </c>
      <c r="M959" s="256" t="n">
        <v>0</v>
      </c>
      <c r="N959" s="165">
        <f>SUM(N960:N961)</f>
        <v/>
      </c>
      <c r="O959" s="256">
        <f>SUM(O960:O961)</f>
        <v/>
      </c>
      <c r="P959" s="165">
        <f>SUM(P960:P961)</f>
        <v/>
      </c>
      <c r="Q959" s="166">
        <f>SUM(Q960:Q961)</f>
        <v/>
      </c>
      <c r="R959" s="256">
        <f>SUM(R960:R961)</f>
        <v/>
      </c>
      <c r="S959" s="165">
        <f>SUM(S960:S961)</f>
        <v/>
      </c>
      <c r="T959" s="256">
        <f>SUM(T960:T961)</f>
        <v/>
      </c>
      <c r="U959" s="165">
        <f>SUM(U960:U961)</f>
        <v/>
      </c>
      <c r="V959" s="265">
        <f>L959-N959-U959</f>
        <v/>
      </c>
      <c r="W959" s="165">
        <f>IF(L959-N959-U959-V959=0,"","Error")</f>
        <v/>
      </c>
    </row>
    <row r="960" ht="13" customHeight="1">
      <c r="A960" s="23" t="n"/>
      <c r="B960" s="18" t="n"/>
      <c r="C960" s="127" t="n"/>
      <c r="D960" s="14" t="inlineStr">
        <is>
          <t xml:space="preserve">   កម្រៃស្កែនកុងតឺន័រក្រោម ៤០ហ្វីត</t>
        </is>
      </c>
      <c r="E960" s="59" t="inlineStr">
        <is>
          <t>SFS</t>
        </is>
      </c>
      <c r="F960" s="192" t="n"/>
      <c r="G960" s="193" t="n"/>
      <c r="H960" s="193" t="n"/>
      <c r="I960" s="193" t="n"/>
      <c r="J960" s="194" t="n"/>
      <c r="K960" s="192" t="n">
        <v>0</v>
      </c>
      <c r="L960" s="194">
        <f>K960+L873</f>
        <v/>
      </c>
      <c r="M960" s="192" t="n">
        <v>0</v>
      </c>
      <c r="N960" s="194">
        <f>M960+N873</f>
        <v/>
      </c>
      <c r="O960" s="192" t="n"/>
      <c r="P960" s="194">
        <f>O960+P873</f>
        <v/>
      </c>
      <c r="Q960" s="195">
        <f>N960+P960</f>
        <v/>
      </c>
      <c r="R960" s="192" t="n"/>
      <c r="S960" s="194">
        <f>R960+S873</f>
        <v/>
      </c>
      <c r="T960" s="192" t="n"/>
      <c r="U960" s="194">
        <f>T960+U873</f>
        <v/>
      </c>
      <c r="V960" s="196">
        <f>L960-N960-U960</f>
        <v/>
      </c>
      <c r="W960" s="194">
        <f>IF(L960-N960-U960-V960=0,"","Error")</f>
        <v/>
      </c>
    </row>
    <row r="961" ht="14" customHeight="1" thickBot="1">
      <c r="A961" s="27" t="n"/>
      <c r="B961" s="24" t="n"/>
      <c r="C961" s="130" t="n"/>
      <c r="D961" s="28" t="inlineStr">
        <is>
          <t xml:space="preserve">   កម្រៃស្កែនកុងតឺន័រចាប់ពី ៤០ហ្វីត ឡើង</t>
        </is>
      </c>
      <c r="E961" s="69" t="inlineStr">
        <is>
          <t>SFL</t>
        </is>
      </c>
      <c r="F961" s="238" t="n"/>
      <c r="G961" s="239" t="n"/>
      <c r="H961" s="239" t="n"/>
      <c r="I961" s="239" t="n"/>
      <c r="J961" s="240" t="n"/>
      <c r="K961" s="238" t="n">
        <v>0</v>
      </c>
      <c r="L961" s="240">
        <f>K961+L874</f>
        <v/>
      </c>
      <c r="M961" s="238" t="n">
        <v>0</v>
      </c>
      <c r="N961" s="240">
        <f>M961+N874</f>
        <v/>
      </c>
      <c r="O961" s="238" t="n"/>
      <c r="P961" s="240">
        <f>O961+P874</f>
        <v/>
      </c>
      <c r="Q961" s="241">
        <f>N961+P961</f>
        <v/>
      </c>
      <c r="R961" s="238" t="n"/>
      <c r="S961" s="240">
        <f>R961+S874</f>
        <v/>
      </c>
      <c r="T961" s="238" t="n"/>
      <c r="U961" s="240">
        <f>T961+U874</f>
        <v/>
      </c>
      <c r="V961" s="242">
        <f>L961-N961-U961</f>
        <v/>
      </c>
      <c r="W961" s="240">
        <f>IF(L961-N961-U961-V961=0,"","Error")</f>
        <v/>
      </c>
    </row>
    <row r="962" ht="14" customHeight="1" thickBot="1">
      <c r="A962" s="78" t="inlineStr">
        <is>
          <t>76</t>
        </is>
      </c>
      <c r="B962" s="79" t="inlineStr">
        <is>
          <t>7698</t>
        </is>
      </c>
      <c r="C962" s="95" t="n">
        <v>76981</v>
      </c>
      <c r="D962" s="96" t="inlineStr">
        <is>
          <t xml:space="preserve">ផលហិរញ្ញវត្ថុផ្សេងទៀត </t>
        </is>
      </c>
      <c r="E962" s="90" t="inlineStr">
        <is>
          <t>ORB</t>
        </is>
      </c>
      <c r="F962" s="118" t="n"/>
      <c r="G962" s="257" t="n"/>
      <c r="H962" s="257" t="n"/>
      <c r="I962" s="257" t="n"/>
      <c r="J962" s="258" t="n"/>
      <c r="K962" s="118" t="n">
        <v>0</v>
      </c>
      <c r="L962" s="258">
        <f>K962+L875</f>
        <v/>
      </c>
      <c r="M962" s="118" t="n">
        <v>0</v>
      </c>
      <c r="N962" s="258">
        <f>M962+N875</f>
        <v/>
      </c>
      <c r="O962" s="118" t="n"/>
      <c r="P962" s="258">
        <f>O962+P875</f>
        <v/>
      </c>
      <c r="Q962" s="121">
        <f>N962+P962</f>
        <v/>
      </c>
      <c r="R962" s="118" t="n"/>
      <c r="S962" s="258">
        <f>R962+S875</f>
        <v/>
      </c>
      <c r="T962" s="118" t="n"/>
      <c r="U962" s="258">
        <f>T962+U875</f>
        <v/>
      </c>
      <c r="V962" s="122">
        <f>L962-N962-U962</f>
        <v/>
      </c>
      <c r="W962" s="258">
        <f>IF(L962-N962-U962-V962=0,"","Error")</f>
        <v/>
      </c>
    </row>
    <row r="963" ht="13" customHeight="1" thickBot="1">
      <c r="A963" s="348" t="n">
        <v>45333</v>
      </c>
      <c r="B963" s="346" t="n"/>
      <c r="C963" s="346" t="n"/>
      <c r="D963" s="346" t="n"/>
      <c r="E963" s="346" t="n"/>
      <c r="F963" s="349" t="n"/>
      <c r="G963" s="156">
        <f>SUM(G964:G969,G970,G982:G991,G992,G993,G999:G1003,G1004,G1005,G1019,G1036,G1042:G1044,G1045,G1049)</f>
        <v/>
      </c>
      <c r="H963" s="156">
        <f>SUM(H964:H969,H970,H982:H991,H992,H993,H999:H1003,H1004,H1005,H1019,H1036,H1042:H1044,H1045,H1049)</f>
        <v/>
      </c>
      <c r="I963" s="156">
        <f>SUM(I964:I969,I970,I982:I991,I992,I993,I999:I1003,I1004,I1005,I1019,I1036,I1042:I1044,I1045,I1049)</f>
        <v/>
      </c>
      <c r="J963" s="157">
        <f>SUM(J964:J969,J970,J982:J991,J992,J993,J999:J1003,J1004,J1005,J1019,J1036,J1042:J1044,J1045,J1049)</f>
        <v/>
      </c>
      <c r="K963" s="155">
        <f>SUM(K964:K969,K970,K982:K991,K992,K993,K999:K1003,K1004,K1005,K1019,K1036,K1042:K1044,K1045,K1049)</f>
        <v/>
      </c>
      <c r="L963" s="157">
        <f>SUM(L964:L969,L970,L982:L991,L992,L993,L999:L1003,L1004,L1005,L1019,L1036,L1042:L1044,L1045,L1049)</f>
        <v/>
      </c>
      <c r="M963" s="155">
        <f>SUM(M964:M969,M970,M982:M991,M992,M993,M999:M1003,M1004,M1005,M1019,M1036,M1042:M1044,M1045,M1049)</f>
        <v/>
      </c>
      <c r="N963" s="157">
        <f>SUM(N964:N969,N970,N982:N991,N992,N993,N999:N1003,N1004,N1005,N1019,N1036,N1042:N1044,N1045,N1049)</f>
        <v/>
      </c>
      <c r="O963" s="155">
        <f>SUM(O964:O969,O970,O982:O991,O992,O993,O999:O1003,O1004,O1005,O1019,O1036,O1042:O1044,O1045,O1049)</f>
        <v/>
      </c>
      <c r="P963" s="157">
        <f>SUM(P964:P969,P970,P982:P991,P992,P993,P999:P1003,P1004,P1005,P1019,P1036,P1042:P1044,P1045,P1049)</f>
        <v/>
      </c>
      <c r="Q963" s="158">
        <f>SUM(Q964:Q969,Q970,Q982:Q991,Q992,Q993,Q999:Q1003,Q1004,Q1005,Q1019,Q1036,Q1042:Q1044,Q1045,Q1049)</f>
        <v/>
      </c>
      <c r="R963" s="155">
        <f>SUM(R964:R969,R970,R982:R991,R992,R993,R999:R1003,R1004,R1005,R1019,R1036,R1042:R1044,R1045,R1049)</f>
        <v/>
      </c>
      <c r="S963" s="157">
        <f>SUM(S964:S969,S970,S982:S991,S992,S993,S999:S1003,S1004,S1005,S1019,S1036,S1042:S1044,S1045,S1049)</f>
        <v/>
      </c>
      <c r="T963" s="155">
        <f>SUM(T964:T969,T970,T982:T991,T992,T993,T999:T1003,T1004,T1005,T1019,T1036,T1042:T1044,T1045,T1049)</f>
        <v/>
      </c>
      <c r="U963" s="157">
        <f>SUM(U964:U969,U970,U982:U991,U992,U993,U999:U1003,U1004,U1005,U1019,U1036,U1042:U1044,U1045,U1049)</f>
        <v/>
      </c>
      <c r="V963" s="159">
        <f>SUM(V964:V969,V970,V982:V991,V992,V993,V999:V1003,V1004,V1005,V1019,V1036,V1042:V1044,V1045,V1049)</f>
        <v/>
      </c>
      <c r="W963" s="157">
        <f>IF(L963-N963-U963-V963=0,"","Error")</f>
        <v/>
      </c>
    </row>
    <row r="964" ht="13" customHeight="1">
      <c r="A964" s="25" t="inlineStr">
        <is>
          <t>70</t>
        </is>
      </c>
      <c r="B964" s="29" t="n">
        <v>7002</v>
      </c>
      <c r="C964" s="20" t="n">
        <v>70025</v>
      </c>
      <c r="D964" s="16" t="inlineStr">
        <is>
          <t>អាករលើតម្លៃបន្ថែម របបនាំចូល (សហគ្រាសប្រេងឥន្ធនៈ)</t>
        </is>
      </c>
      <c r="E964" s="49" t="inlineStr">
        <is>
          <t>VPP</t>
        </is>
      </c>
      <c r="F964" s="123" t="n"/>
      <c r="G964" s="98" t="n"/>
      <c r="H964" s="98" t="n"/>
      <c r="I964" s="98" t="n"/>
      <c r="J964" s="99" t="n"/>
      <c r="K964" s="97" t="n">
        <v>0</v>
      </c>
      <c r="L964" s="99">
        <f>K964+L877</f>
        <v/>
      </c>
      <c r="M964" s="97" t="n">
        <v>0</v>
      </c>
      <c r="N964" s="99">
        <f>M964+N877</f>
        <v/>
      </c>
      <c r="O964" s="97" t="n"/>
      <c r="P964" s="99">
        <f>O964+P877</f>
        <v/>
      </c>
      <c r="Q964" s="100">
        <f>N964+P964</f>
        <v/>
      </c>
      <c r="R964" s="97" t="n"/>
      <c r="S964" s="99">
        <f>R964+S877</f>
        <v/>
      </c>
      <c r="T964" s="97" t="n"/>
      <c r="U964" s="99">
        <f>T964+U877</f>
        <v/>
      </c>
      <c r="V964" s="101">
        <f>L964-N964-U964</f>
        <v/>
      </c>
      <c r="W964" s="99">
        <f>IF(L964-N964-U964-V964=0,"","Error")</f>
        <v/>
      </c>
    </row>
    <row r="965" ht="13" customHeight="1">
      <c r="A965" s="15" t="n"/>
      <c r="B965" s="18" t="n"/>
      <c r="C965" s="21" t="n">
        <v>70026</v>
      </c>
      <c r="D965" s="22" t="inlineStr">
        <is>
          <t>អាករលើតម្លៃបន្ថែម របបនាំចូល (សហគ្រាសផ្សេងៗទៀត)</t>
        </is>
      </c>
      <c r="E965" s="50" t="inlineStr">
        <is>
          <t>VOP</t>
        </is>
      </c>
      <c r="F965" s="184" t="n"/>
      <c r="G965" s="185" t="n"/>
      <c r="H965" s="185" t="n"/>
      <c r="I965" s="185" t="n"/>
      <c r="J965" s="186" t="n"/>
      <c r="K965" s="184" t="n">
        <v>4510900</v>
      </c>
      <c r="L965" s="186">
        <f>K965+L878</f>
        <v/>
      </c>
      <c r="M965" s="184" t="n">
        <v>0</v>
      </c>
      <c r="N965" s="186">
        <f>M965+N878</f>
        <v/>
      </c>
      <c r="O965" s="184" t="n"/>
      <c r="P965" s="186">
        <f>O965+P878</f>
        <v/>
      </c>
      <c r="Q965" s="187">
        <f>N965+P965</f>
        <v/>
      </c>
      <c r="R965" s="184" t="n"/>
      <c r="S965" s="186">
        <f>R965+S878</f>
        <v/>
      </c>
      <c r="T965" s="184" t="n"/>
      <c r="U965" s="186">
        <f>T965+U878</f>
        <v/>
      </c>
      <c r="V965" s="188">
        <f>L965-N965-U965</f>
        <v/>
      </c>
      <c r="W965" s="186">
        <f>IF(L965-N965-U965-V965=0,"","Error")</f>
        <v/>
      </c>
    </row>
    <row r="966" ht="14" customHeight="1" thickBot="1">
      <c r="A966" s="15" t="n"/>
      <c r="B966" s="24" t="n"/>
      <c r="C966" s="55" t="n">
        <v>70027</v>
      </c>
      <c r="D966" s="56" t="inlineStr">
        <is>
          <t>អាករលើតម្លៃបន្ថែម របបនាំចូល (ជាបន្ទុករបស់រដ្ឋ)</t>
        </is>
      </c>
      <c r="E966" s="57" t="inlineStr">
        <is>
          <t>VAP</t>
        </is>
      </c>
      <c r="F966" s="107" t="n"/>
      <c r="G966" s="108" t="n"/>
      <c r="H966" s="108" t="n"/>
      <c r="I966" s="108" t="n"/>
      <c r="J966" s="109" t="n"/>
      <c r="K966" s="107" t="n">
        <v>0</v>
      </c>
      <c r="L966" s="109">
        <f>K966+L879</f>
        <v/>
      </c>
      <c r="M966" s="107" t="n">
        <v>0</v>
      </c>
      <c r="N966" s="109">
        <f>M966+N879</f>
        <v/>
      </c>
      <c r="O966" s="107" t="n"/>
      <c r="P966" s="109">
        <f>O966+P879</f>
        <v/>
      </c>
      <c r="Q966" s="110">
        <f>N966+P966</f>
        <v/>
      </c>
      <c r="R966" s="107" t="n"/>
      <c r="S966" s="109">
        <f>R966+S879</f>
        <v/>
      </c>
      <c r="T966" s="107" t="n"/>
      <c r="U966" s="109">
        <f>T966+U879</f>
        <v/>
      </c>
      <c r="V966" s="111">
        <f>L966-N966-U966</f>
        <v/>
      </c>
      <c r="W966" s="109">
        <f>IF(L966-N966-U966-V966=0,"","Error")</f>
        <v/>
      </c>
    </row>
    <row r="967" ht="13" customHeight="1">
      <c r="A967" s="15" t="n"/>
      <c r="B967" s="29" t="n">
        <v>7003</v>
      </c>
      <c r="C967" s="20" t="n">
        <v>70032</v>
      </c>
      <c r="D967" s="16" t="inlineStr">
        <is>
          <t>អាករពិសេសលើទំនិញមួយចំនួន របបនាំចូល (សហគ្រាសប្រេងឥន្ធនៈ)</t>
        </is>
      </c>
      <c r="E967" s="49" t="inlineStr">
        <is>
          <t>SPP</t>
        </is>
      </c>
      <c r="F967" s="97" t="n"/>
      <c r="G967" s="98" t="n"/>
      <c r="H967" s="98" t="n"/>
      <c r="I967" s="98" t="n"/>
      <c r="J967" s="99" t="n"/>
      <c r="K967" s="97" t="n">
        <v>0</v>
      </c>
      <c r="L967" s="99">
        <f>K967+L880</f>
        <v/>
      </c>
      <c r="M967" s="97" t="n">
        <v>0</v>
      </c>
      <c r="N967" s="99">
        <f>M967+N880</f>
        <v/>
      </c>
      <c r="O967" s="97" t="n"/>
      <c r="P967" s="99">
        <f>O967+P880</f>
        <v/>
      </c>
      <c r="Q967" s="100">
        <f>N967+P967</f>
        <v/>
      </c>
      <c r="R967" s="97" t="n"/>
      <c r="S967" s="99">
        <f>R967+S880</f>
        <v/>
      </c>
      <c r="T967" s="97" t="n"/>
      <c r="U967" s="99">
        <f>T967+U880</f>
        <v/>
      </c>
      <c r="V967" s="101">
        <f>L967-N967-U967</f>
        <v/>
      </c>
      <c r="W967" s="99">
        <f>IF(L967-N967-U967-V967=0,"","Error")</f>
        <v/>
      </c>
    </row>
    <row r="968" ht="14" customHeight="1" thickBot="1">
      <c r="A968" s="15" t="n"/>
      <c r="B968" s="24" t="n"/>
      <c r="C968" s="55" t="n">
        <v>70033</v>
      </c>
      <c r="D968" s="56" t="inlineStr">
        <is>
          <t>អាករពិសេសលើទំនិញមួយចំនួន របបនាំចូល (សហគ្រាសផ្សេងៗទៀត)</t>
        </is>
      </c>
      <c r="E968" s="57" t="inlineStr">
        <is>
          <t>SOP</t>
        </is>
      </c>
      <c r="F968" s="107" t="n"/>
      <c r="G968" s="108" t="n"/>
      <c r="H968" s="108" t="n"/>
      <c r="I968" s="108" t="n"/>
      <c r="J968" s="109" t="n"/>
      <c r="K968" s="107" t="n">
        <v>0</v>
      </c>
      <c r="L968" s="109">
        <f>K968+L881</f>
        <v/>
      </c>
      <c r="M968" s="107" t="n">
        <v>0</v>
      </c>
      <c r="N968" s="109">
        <f>M968+N881</f>
        <v/>
      </c>
      <c r="O968" s="107" t="n"/>
      <c r="P968" s="109">
        <f>O968+P881</f>
        <v/>
      </c>
      <c r="Q968" s="110">
        <f>N968+P968</f>
        <v/>
      </c>
      <c r="R968" s="107" t="n"/>
      <c r="S968" s="109">
        <f>R968+S881</f>
        <v/>
      </c>
      <c r="T968" s="107" t="n"/>
      <c r="U968" s="109">
        <f>T968+U881</f>
        <v/>
      </c>
      <c r="V968" s="111">
        <f>L968-N968-U968</f>
        <v/>
      </c>
      <c r="W968" s="109">
        <f>IF(L968-N968-U968-V968=0,"","Error")</f>
        <v/>
      </c>
    </row>
    <row r="969" ht="14" customHeight="1" thickBot="1">
      <c r="A969" s="25" t="inlineStr">
        <is>
          <t>71</t>
        </is>
      </c>
      <c r="B969" s="29" t="n">
        <v>7100</v>
      </c>
      <c r="C969" s="125" t="n">
        <v>71001</v>
      </c>
      <c r="D969" s="39" t="inlineStr">
        <is>
          <t>ពន្ធគយពីការនាំចូល</t>
        </is>
      </c>
      <c r="E969" s="51" t="inlineStr">
        <is>
          <t>COP</t>
        </is>
      </c>
      <c r="F969" s="116" t="n"/>
      <c r="G969" s="113" t="n"/>
      <c r="H969" s="113" t="n"/>
      <c r="I969" s="113" t="n"/>
      <c r="J969" s="114" t="n"/>
      <c r="K969" s="116" t="n">
        <v>5846300</v>
      </c>
      <c r="L969" s="114">
        <f>K969+L882</f>
        <v/>
      </c>
      <c r="M969" s="116" t="n">
        <v>0</v>
      </c>
      <c r="N969" s="114">
        <f>M969+N882</f>
        <v/>
      </c>
      <c r="O969" s="116" t="n"/>
      <c r="P969" s="114">
        <f>O969+P882</f>
        <v/>
      </c>
      <c r="Q969" s="115">
        <f>N969+P969</f>
        <v/>
      </c>
      <c r="R969" s="116" t="n"/>
      <c r="S969" s="114">
        <f>R969+S882</f>
        <v/>
      </c>
      <c r="T969" s="116" t="n"/>
      <c r="U969" s="114">
        <f>T969+U882</f>
        <v/>
      </c>
      <c r="V969" s="117">
        <f>L969-N969-U969</f>
        <v/>
      </c>
      <c r="W969" s="114">
        <f>IF(L969-N969-U969-V969=0,"","Error")</f>
        <v/>
      </c>
    </row>
    <row r="970" ht="14" customHeight="1" thickBot="1">
      <c r="A970" s="23" t="n"/>
      <c r="B970" s="18" t="n"/>
      <c r="C970" s="129" t="n"/>
      <c r="D970" s="91" t="inlineStr">
        <is>
          <t>សរុបកម្រៃពីការ​ងារគយ</t>
        </is>
      </c>
      <c r="E970" s="92" t="n"/>
      <c r="F970" s="160" t="n"/>
      <c r="G970" s="161">
        <f>G971+G972+G973+G981</f>
        <v/>
      </c>
      <c r="H970" s="161">
        <f>H971+H972+H973+H981</f>
        <v/>
      </c>
      <c r="I970" s="161">
        <f>I971+I972+I973+I981</f>
        <v/>
      </c>
      <c r="J970" s="120">
        <f>J971+J972+J973+J981</f>
        <v/>
      </c>
      <c r="K970" s="160">
        <f>K971+K972+K973+K981</f>
        <v/>
      </c>
      <c r="L970" s="120">
        <f>L971+L972+L973+L981</f>
        <v/>
      </c>
      <c r="M970" s="160">
        <f>M971+M972+M973+M981</f>
        <v/>
      </c>
      <c r="N970" s="120">
        <f>N971+N972+N973+N981</f>
        <v/>
      </c>
      <c r="O970" s="160">
        <f>O971+O972+O973+O981</f>
        <v/>
      </c>
      <c r="P970" s="120">
        <f>P971+P972+P973+P981</f>
        <v/>
      </c>
      <c r="Q970" s="121">
        <f>Q971+Q972+Q973+Q981</f>
        <v/>
      </c>
      <c r="R970" s="160">
        <f>R971+R972+R973+R981</f>
        <v/>
      </c>
      <c r="S970" s="120">
        <f>S971+S972+S973+S981</f>
        <v/>
      </c>
      <c r="T970" s="160">
        <f>T971+T972+T973+T981</f>
        <v/>
      </c>
      <c r="U970" s="120">
        <f>U971+U972+U973+U981</f>
        <v/>
      </c>
      <c r="V970" s="162">
        <f>V971+V972+V973+V981</f>
        <v/>
      </c>
      <c r="W970" s="120">
        <f>IF(L970-N970-U970-V970=0,"","Error")</f>
        <v/>
      </c>
    </row>
    <row r="971" ht="13" customHeight="1">
      <c r="A971" s="23" t="n"/>
      <c r="B971" s="18" t="n"/>
      <c r="C971" s="129" t="n"/>
      <c r="D971" s="17" t="inlineStr">
        <is>
          <t>កម្រៃស្តុកទំនិញក្នុងសន្និធិគយបណ្តោះអាសន្នហួសកាលកំណត់</t>
        </is>
      </c>
      <c r="E971" s="52" t="inlineStr">
        <is>
          <t>OSF</t>
        </is>
      </c>
      <c r="F971" s="163" t="n"/>
      <c r="G971" s="164" t="n"/>
      <c r="H971" s="164" t="n"/>
      <c r="I971" s="164" t="n"/>
      <c r="J971" s="165" t="n"/>
      <c r="K971" s="163" t="n">
        <v>0</v>
      </c>
      <c r="L971" s="165">
        <f>K971+L884</f>
        <v/>
      </c>
      <c r="M971" s="163" t="n">
        <v>0</v>
      </c>
      <c r="N971" s="165">
        <f>M971+N884</f>
        <v/>
      </c>
      <c r="O971" s="163" t="n"/>
      <c r="P971" s="165">
        <f>O971+P884</f>
        <v/>
      </c>
      <c r="Q971" s="166">
        <f>N971+P971</f>
        <v/>
      </c>
      <c r="R971" s="163" t="n"/>
      <c r="S971" s="165">
        <f>R971+S884</f>
        <v/>
      </c>
      <c r="T971" s="163" t="n"/>
      <c r="U971" s="165">
        <f>T971+U884</f>
        <v/>
      </c>
      <c r="V971" s="167">
        <f>L971-N971-U971</f>
        <v/>
      </c>
      <c r="W971" s="165">
        <f>IF(L971-N971-U971-V971=0,"","Error")</f>
        <v/>
      </c>
    </row>
    <row r="972" ht="14" customHeight="1" thickBot="1">
      <c r="A972" s="23" t="n"/>
      <c r="B972" s="18" t="n"/>
      <c r="C972" s="129" t="n"/>
      <c r="D972" s="82" t="inlineStr">
        <is>
          <t>កម្រៃទំនិញនាំចូលសម្រាប់លក់ក្នុងអគារលក់ទំនិញរួចពន្ធ</t>
        </is>
      </c>
      <c r="E972" s="83" t="inlineStr">
        <is>
          <t>DSF</t>
        </is>
      </c>
      <c r="F972" s="168" t="n"/>
      <c r="G972" s="169" t="n"/>
      <c r="H972" s="169" t="n"/>
      <c r="I972" s="169" t="n"/>
      <c r="J972" s="170" t="n"/>
      <c r="K972" s="168" t="n">
        <v>0</v>
      </c>
      <c r="L972" s="170">
        <f>K972+L885</f>
        <v/>
      </c>
      <c r="M972" s="168" t="n">
        <v>0</v>
      </c>
      <c r="N972" s="170">
        <f>M972+N885</f>
        <v/>
      </c>
      <c r="O972" s="168" t="n"/>
      <c r="P972" s="170">
        <f>O972+P885</f>
        <v/>
      </c>
      <c r="Q972" s="171">
        <f>N972+P972</f>
        <v/>
      </c>
      <c r="R972" s="168" t="n"/>
      <c r="S972" s="170">
        <f>R972+S885</f>
        <v/>
      </c>
      <c r="T972" s="168" t="n"/>
      <c r="U972" s="170">
        <f>T972+U885</f>
        <v/>
      </c>
      <c r="V972" s="172">
        <f>L972-N972-U972</f>
        <v/>
      </c>
      <c r="W972" s="170">
        <f>IF(L972-N972-U972-V972=0,"","Error")</f>
        <v/>
      </c>
    </row>
    <row r="973" ht="14" customHeight="1" thickBot="1">
      <c r="A973" s="23" t="n"/>
      <c r="B973" s="18" t="n"/>
      <c r="C973" s="129" t="n"/>
      <c r="D973" s="93" t="inlineStr">
        <is>
          <t>សរុបកម្រៃឆ្លងកាត់ (មាតិកាចាស់)</t>
        </is>
      </c>
      <c r="E973" s="94" t="inlineStr">
        <is>
          <t>TRF</t>
        </is>
      </c>
      <c r="F973" s="160" t="n"/>
      <c r="G973" s="161">
        <f>SUM(G974:G980)</f>
        <v/>
      </c>
      <c r="H973" s="161">
        <f>SUM(H974:H980)</f>
        <v/>
      </c>
      <c r="I973" s="161">
        <f>SUM(I974:I980)</f>
        <v/>
      </c>
      <c r="J973" s="120">
        <f>SUM(J974:J980)</f>
        <v/>
      </c>
      <c r="K973" s="160" t="n">
        <v>0</v>
      </c>
      <c r="L973" s="120">
        <f>SUM(L974:L980)</f>
        <v/>
      </c>
      <c r="M973" s="160" t="n">
        <v>0</v>
      </c>
      <c r="N973" s="120">
        <f>SUM(N974:N980)</f>
        <v/>
      </c>
      <c r="O973" s="160">
        <f>SUM(O974:O980)</f>
        <v/>
      </c>
      <c r="P973" s="120">
        <f>SUM(P974:P980)</f>
        <v/>
      </c>
      <c r="Q973" s="121">
        <f>SUM(Q974:Q980)</f>
        <v/>
      </c>
      <c r="R973" s="160">
        <f>SUM(R974:R980)</f>
        <v/>
      </c>
      <c r="S973" s="120">
        <f>SUM(S974:S980)</f>
        <v/>
      </c>
      <c r="T973" s="160">
        <f>SUM(T974:T980)</f>
        <v/>
      </c>
      <c r="U973" s="120">
        <f>SUM(U974:U980)</f>
        <v/>
      </c>
      <c r="V973" s="162">
        <f>SUM(V974:V980)</f>
        <v/>
      </c>
      <c r="W973" s="120">
        <f>IF(L973-N973-U973-V973=0,"","Error")</f>
        <v/>
      </c>
    </row>
    <row r="974" ht="26" customHeight="1">
      <c r="A974" s="23" t="n"/>
      <c r="B974" s="18" t="n"/>
      <c r="C974" s="129" t="n"/>
      <c r="D97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974" s="53" t="inlineStr">
        <is>
          <t>TFT</t>
        </is>
      </c>
      <c r="F974" s="173" t="n"/>
      <c r="G974" s="174" t="n"/>
      <c r="H974" s="174" t="n"/>
      <c r="I974" s="174" t="n"/>
      <c r="J974" s="175" t="n"/>
      <c r="K974" s="173" t="n">
        <v>0</v>
      </c>
      <c r="L974" s="175">
        <f>K974+L887</f>
        <v/>
      </c>
      <c r="M974" s="173" t="n">
        <v>0</v>
      </c>
      <c r="N974" s="175">
        <f>M974+N887</f>
        <v/>
      </c>
      <c r="O974" s="173" t="n"/>
      <c r="P974" s="175">
        <f>O974+P887</f>
        <v/>
      </c>
      <c r="Q974" s="176">
        <f>N974+P974</f>
        <v/>
      </c>
      <c r="R974" s="173" t="n"/>
      <c r="S974" s="175">
        <f>R974+S887</f>
        <v/>
      </c>
      <c r="T974" s="173" t="n"/>
      <c r="U974" s="175">
        <f>T974+U887</f>
        <v/>
      </c>
      <c r="V974" s="177">
        <f>L974-N974-U974</f>
        <v/>
      </c>
      <c r="W974" s="175">
        <f>IF(L974-N974-U974-V974=0,"","Error")</f>
        <v/>
      </c>
    </row>
    <row r="975" ht="13" customHeight="1">
      <c r="A975" s="23" t="n"/>
      <c r="B975" s="18" t="n"/>
      <c r="C975" s="129" t="n"/>
      <c r="D97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975" s="54" t="inlineStr">
        <is>
          <t>TFF</t>
        </is>
      </c>
      <c r="F975" s="178" t="n"/>
      <c r="G975" s="179" t="n"/>
      <c r="H975" s="179" t="n"/>
      <c r="I975" s="179" t="n"/>
      <c r="J975" s="180" t="n"/>
      <c r="K975" s="178" t="n">
        <v>0</v>
      </c>
      <c r="L975" s="180">
        <f>K975+L888</f>
        <v/>
      </c>
      <c r="M975" s="178" t="n">
        <v>0</v>
      </c>
      <c r="N975" s="180">
        <f>M975+N888</f>
        <v/>
      </c>
      <c r="O975" s="178" t="n"/>
      <c r="P975" s="180">
        <f>O975+P888</f>
        <v/>
      </c>
      <c r="Q975" s="181">
        <f>N975+P975</f>
        <v/>
      </c>
      <c r="R975" s="178" t="n"/>
      <c r="S975" s="180">
        <f>R975+S888</f>
        <v/>
      </c>
      <c r="T975" s="178" t="n"/>
      <c r="U975" s="180">
        <f>T975+U888</f>
        <v/>
      </c>
      <c r="V975" s="182">
        <f>L975-N975-U975</f>
        <v/>
      </c>
      <c r="W975" s="180">
        <f>IF(L975-N975-U975-V975=0,"","Error")</f>
        <v/>
      </c>
    </row>
    <row r="976" ht="13" customHeight="1">
      <c r="A976" s="23" t="n"/>
      <c r="B976" s="18" t="n"/>
      <c r="C976" s="129" t="n"/>
      <c r="D976" s="38" t="inlineStr">
        <is>
          <t xml:space="preserve">   កម្រៃឆ្លងកាត់ទំនិញមិនផ្ទុកក្នុងកុងតឺន័រ (មាតិកាចាស់)</t>
        </is>
      </c>
      <c r="E976" s="54" t="inlineStr">
        <is>
          <t>TFN</t>
        </is>
      </c>
      <c r="F976" s="178" t="n"/>
      <c r="G976" s="179" t="n"/>
      <c r="H976" s="179" t="n"/>
      <c r="I976" s="179" t="n"/>
      <c r="J976" s="180" t="n"/>
      <c r="K976" s="178" t="n">
        <v>0</v>
      </c>
      <c r="L976" s="180">
        <f>K976+L889</f>
        <v/>
      </c>
      <c r="M976" s="178" t="n">
        <v>0</v>
      </c>
      <c r="N976" s="180">
        <f>M976+N889</f>
        <v/>
      </c>
      <c r="O976" s="178" t="n"/>
      <c r="P976" s="180">
        <f>O976+P889</f>
        <v/>
      </c>
      <c r="Q976" s="181">
        <f>N976+P976</f>
        <v/>
      </c>
      <c r="R976" s="178" t="n"/>
      <c r="S976" s="180">
        <f>R976+S889</f>
        <v/>
      </c>
      <c r="T976" s="178" t="n"/>
      <c r="U976" s="180">
        <f>T976+U889</f>
        <v/>
      </c>
      <c r="V976" s="182">
        <f>L976-N976-U976</f>
        <v/>
      </c>
      <c r="W976" s="180">
        <f>IF(L976-N976-U976-V976=0,"","Error")</f>
        <v/>
      </c>
    </row>
    <row r="977" ht="13" customHeight="1">
      <c r="A977" s="23" t="n"/>
      <c r="B977" s="18" t="n"/>
      <c r="C977" s="129" t="n"/>
      <c r="D977" s="38" t="inlineStr">
        <is>
          <t xml:space="preserve">   កម្រៃឆ្លងកាត់គោ ក្របី និងសេះរស់ (មាតិកាចាស់)</t>
        </is>
      </c>
      <c r="E977" s="54" t="inlineStr">
        <is>
          <t>TFB</t>
        </is>
      </c>
      <c r="F977" s="178" t="n"/>
      <c r="G977" s="179" t="n"/>
      <c r="H977" s="179" t="n"/>
      <c r="I977" s="179" t="n"/>
      <c r="J977" s="180" t="n"/>
      <c r="K977" s="178" t="n">
        <v>0</v>
      </c>
      <c r="L977" s="180">
        <f>K977+L890</f>
        <v/>
      </c>
      <c r="M977" s="178" t="n">
        <v>0</v>
      </c>
      <c r="N977" s="180">
        <f>M977+N890</f>
        <v/>
      </c>
      <c r="O977" s="178" t="n"/>
      <c r="P977" s="180">
        <f>O977+P890</f>
        <v/>
      </c>
      <c r="Q977" s="181">
        <f>N977+P977</f>
        <v/>
      </c>
      <c r="R977" s="178" t="n"/>
      <c r="S977" s="180">
        <f>R977+S890</f>
        <v/>
      </c>
      <c r="T977" s="178" t="n"/>
      <c r="U977" s="180">
        <f>T977+U890</f>
        <v/>
      </c>
      <c r="V977" s="182">
        <f>L977-N977-U977</f>
        <v/>
      </c>
      <c r="W977" s="180">
        <f>IF(L977-N977-U977-V977=0,"","Error")</f>
        <v/>
      </c>
    </row>
    <row r="978" ht="13" customHeight="1">
      <c r="A978" s="23" t="n"/>
      <c r="B978" s="18" t="n"/>
      <c r="C978" s="129" t="n"/>
      <c r="D978" s="38" t="inlineStr">
        <is>
          <t xml:space="preserve">   កម្រៃឆ្លងកាត់ជ្រូក ចៀម និងពពែរស់ (មាតិកាចាស់)</t>
        </is>
      </c>
      <c r="E978" s="54" t="inlineStr">
        <is>
          <t>TFS</t>
        </is>
      </c>
      <c r="F978" s="178" t="n"/>
      <c r="G978" s="179" t="n"/>
      <c r="H978" s="179" t="n"/>
      <c r="I978" s="179" t="n"/>
      <c r="J978" s="180" t="n"/>
      <c r="K978" s="178" t="n">
        <v>0</v>
      </c>
      <c r="L978" s="180">
        <f>K978+L891</f>
        <v/>
      </c>
      <c r="M978" s="178" t="n">
        <v>0</v>
      </c>
      <c r="N978" s="180">
        <f>M978+N891</f>
        <v/>
      </c>
      <c r="O978" s="178" t="n"/>
      <c r="P978" s="180">
        <f>O978+P891</f>
        <v/>
      </c>
      <c r="Q978" s="181">
        <f>N978+P978</f>
        <v/>
      </c>
      <c r="R978" s="178" t="n"/>
      <c r="S978" s="180">
        <f>R978+S891</f>
        <v/>
      </c>
      <c r="T978" s="178" t="n"/>
      <c r="U978" s="180">
        <f>T978+U891</f>
        <v/>
      </c>
      <c r="V978" s="182">
        <f>L978-N978-U978</f>
        <v/>
      </c>
      <c r="W978" s="180">
        <f>IF(L978-N978-U978-V978=0,"","Error")</f>
        <v/>
      </c>
    </row>
    <row r="979" ht="13" customHeight="1">
      <c r="A979" s="23" t="n"/>
      <c r="B979" s="18" t="n"/>
      <c r="C979" s="129" t="n"/>
      <c r="D979" s="38" t="inlineStr">
        <is>
          <t xml:space="preserve">   កម្រៃឆ្លងកាត់សត្វស្លាប (មាន់ ទា...) (មាតិកាចាស់)</t>
        </is>
      </c>
      <c r="E979" s="54" t="inlineStr">
        <is>
          <t>TFP</t>
        </is>
      </c>
      <c r="F979" s="178" t="n"/>
      <c r="G979" s="179" t="n"/>
      <c r="H979" s="179" t="n"/>
      <c r="I979" s="179" t="n"/>
      <c r="J979" s="180" t="n"/>
      <c r="K979" s="178" t="n">
        <v>0</v>
      </c>
      <c r="L979" s="180">
        <f>K979+L892</f>
        <v/>
      </c>
      <c r="M979" s="178" t="n">
        <v>0</v>
      </c>
      <c r="N979" s="180">
        <f>M979+N892</f>
        <v/>
      </c>
      <c r="O979" s="178" t="n"/>
      <c r="P979" s="180">
        <f>O979+P892</f>
        <v/>
      </c>
      <c r="Q979" s="181">
        <f>N979+P979</f>
        <v/>
      </c>
      <c r="R979" s="178" t="n"/>
      <c r="S979" s="180">
        <f>R979+S892</f>
        <v/>
      </c>
      <c r="T979" s="178" t="n"/>
      <c r="U979" s="180">
        <f>T979+U892</f>
        <v/>
      </c>
      <c r="V979" s="182">
        <f>L979-N979-U979</f>
        <v/>
      </c>
      <c r="W979" s="180">
        <f>IF(L979-N979-U979-V979=0,"","Error")</f>
        <v/>
      </c>
    </row>
    <row r="980" ht="13" customHeight="1">
      <c r="A980" s="23" t="n"/>
      <c r="B980" s="18" t="n"/>
      <c r="C980" s="129" t="n"/>
      <c r="D980" s="38" t="inlineStr">
        <is>
          <t xml:space="preserve">   កម្រៃឆ្លងកាត់ផលិតផលជលផល (មាតិកាចាស់)</t>
        </is>
      </c>
      <c r="E980" s="54" t="inlineStr">
        <is>
          <t>TFA</t>
        </is>
      </c>
      <c r="F980" s="178" t="n"/>
      <c r="G980" s="179" t="n"/>
      <c r="H980" s="179" t="n"/>
      <c r="I980" s="179" t="n"/>
      <c r="J980" s="180" t="n"/>
      <c r="K980" s="178" t="n">
        <v>0</v>
      </c>
      <c r="L980" s="180">
        <f>K980+L893</f>
        <v/>
      </c>
      <c r="M980" s="178" t="n">
        <v>0</v>
      </c>
      <c r="N980" s="180">
        <f>M980+N893</f>
        <v/>
      </c>
      <c r="O980" s="178" t="n"/>
      <c r="P980" s="180">
        <f>O980+P893</f>
        <v/>
      </c>
      <c r="Q980" s="181">
        <f>N980+P980</f>
        <v/>
      </c>
      <c r="R980" s="178" t="n"/>
      <c r="S980" s="180">
        <f>R980+S893</f>
        <v/>
      </c>
      <c r="T980" s="178" t="n"/>
      <c r="U980" s="180">
        <f>T980+U893</f>
        <v/>
      </c>
      <c r="V980" s="182">
        <f>L980-N980-U980</f>
        <v/>
      </c>
      <c r="W980" s="180">
        <f>IF(L980-N980-U980-V980=0,"","Error")</f>
        <v/>
      </c>
    </row>
    <row r="981" ht="13" customHeight="1">
      <c r="A981" s="23" t="n"/>
      <c r="B981" s="18" t="n"/>
      <c r="C981" s="183" t="n"/>
      <c r="D981" s="22" t="inlineStr">
        <is>
          <t>កម្រៃផ្សេងៗ</t>
        </is>
      </c>
      <c r="E981" s="50" t="inlineStr">
        <is>
          <t>OFS</t>
        </is>
      </c>
      <c r="F981" s="184" t="n"/>
      <c r="G981" s="185" t="n"/>
      <c r="H981" s="185" t="n"/>
      <c r="I981" s="185" t="n"/>
      <c r="J981" s="186" t="n"/>
      <c r="K981" s="184" t="n">
        <v>0</v>
      </c>
      <c r="L981" s="186">
        <f>K981+L894</f>
        <v/>
      </c>
      <c r="M981" s="184" t="n">
        <v>0</v>
      </c>
      <c r="N981" s="186">
        <f>M981+N894</f>
        <v/>
      </c>
      <c r="O981" s="184" t="n"/>
      <c r="P981" s="186">
        <f>O981+P894</f>
        <v/>
      </c>
      <c r="Q981" s="187">
        <f>N981+P981</f>
        <v/>
      </c>
      <c r="R981" s="184" t="n"/>
      <c r="S981" s="186">
        <f>R981+S894</f>
        <v/>
      </c>
      <c r="T981" s="184" t="n"/>
      <c r="U981" s="186">
        <f>T981+U894</f>
        <v/>
      </c>
      <c r="V981" s="188">
        <f>L981-N981-U981</f>
        <v/>
      </c>
      <c r="W981" s="186">
        <f>IF(L981-N981-U981-V981=0,"","Error")</f>
        <v/>
      </c>
    </row>
    <row r="982" ht="13" customHeight="1">
      <c r="A982" s="15" t="n"/>
      <c r="B982" s="18" t="n"/>
      <c r="C982" s="21" t="n">
        <v>71003</v>
      </c>
      <c r="D982" s="22" t="inlineStr">
        <is>
          <t>ពន្ធគយលើផលិតផលតេលសិលា</t>
        </is>
      </c>
      <c r="E982" s="50" t="inlineStr">
        <is>
          <t>CPP</t>
        </is>
      </c>
      <c r="F982" s="184" t="n"/>
      <c r="G982" s="185" t="n"/>
      <c r="H982" s="185" t="n"/>
      <c r="I982" s="185" t="n"/>
      <c r="J982" s="186" t="n"/>
      <c r="K982" s="184" t="n">
        <v>0</v>
      </c>
      <c r="L982" s="186">
        <f>K982+L895</f>
        <v/>
      </c>
      <c r="M982" s="184" t="n">
        <v>0</v>
      </c>
      <c r="N982" s="186">
        <f>M982+N895</f>
        <v/>
      </c>
      <c r="O982" s="184" t="n"/>
      <c r="P982" s="186">
        <f>O982+P895</f>
        <v/>
      </c>
      <c r="Q982" s="187">
        <f>N982+P982</f>
        <v/>
      </c>
      <c r="R982" s="184" t="n"/>
      <c r="S982" s="186">
        <f>R982+S895</f>
        <v/>
      </c>
      <c r="T982" s="184" t="n"/>
      <c r="U982" s="186">
        <f>T982+U895</f>
        <v/>
      </c>
      <c r="V982" s="188">
        <f>L982-N982-U982</f>
        <v/>
      </c>
      <c r="W982" s="186">
        <f>IF(L982-N982-U982-V982=0,"","Error")</f>
        <v/>
      </c>
    </row>
    <row r="983" ht="13" customHeight="1">
      <c r="A983" s="15" t="n"/>
      <c r="B983" s="18" t="n"/>
      <c r="C983" s="21" t="n">
        <v>71004</v>
      </c>
      <c r="D983" s="22" t="inlineStr">
        <is>
          <t>អាករបន្ថែមលើផលិតផលតេលសិលាសម្រាប់ថែទាំផ្លូវថ្នល់</t>
        </is>
      </c>
      <c r="E983" s="50" t="inlineStr">
        <is>
          <t>ATP</t>
        </is>
      </c>
      <c r="F983" s="184" t="n"/>
      <c r="G983" s="185" t="n"/>
      <c r="H983" s="185" t="n"/>
      <c r="I983" s="185" t="n"/>
      <c r="J983" s="186" t="n"/>
      <c r="K983" s="184" t="n">
        <v>0</v>
      </c>
      <c r="L983" s="186">
        <f>K983+L896</f>
        <v/>
      </c>
      <c r="M983" s="184" t="n">
        <v>0</v>
      </c>
      <c r="N983" s="186">
        <f>M983+N896</f>
        <v/>
      </c>
      <c r="O983" s="184" t="n"/>
      <c r="P983" s="186">
        <f>O983+P896</f>
        <v/>
      </c>
      <c r="Q983" s="187">
        <f>N983+P983</f>
        <v/>
      </c>
      <c r="R983" s="184" t="n"/>
      <c r="S983" s="186">
        <f>R983+S896</f>
        <v/>
      </c>
      <c r="T983" s="184" t="n"/>
      <c r="U983" s="186">
        <f>T983+U896</f>
        <v/>
      </c>
      <c r="V983" s="188">
        <f>L983-N983-U983</f>
        <v/>
      </c>
      <c r="W983" s="186">
        <f>IF(L983-N983-U983-V983=0,"","Error")</f>
        <v/>
      </c>
    </row>
    <row r="984" ht="13" customHeight="1">
      <c r="A984" s="15" t="n"/>
      <c r="B984" s="18" t="n"/>
      <c r="C984" s="21" t="n">
        <v>71005</v>
      </c>
      <c r="D984" s="22" t="inlineStr">
        <is>
          <t>ផលពីការលក់ទំនិញរឹបអូស និងទំនិញគ្មានការទាមទារ</t>
        </is>
      </c>
      <c r="E984" s="50" t="inlineStr">
        <is>
          <t>AUC</t>
        </is>
      </c>
      <c r="F984" s="184" t="n"/>
      <c r="G984" s="185" t="n"/>
      <c r="H984" s="185" t="n"/>
      <c r="I984" s="185" t="n"/>
      <c r="J984" s="186" t="n"/>
      <c r="K984" s="184" t="n">
        <v>0</v>
      </c>
      <c r="L984" s="186">
        <f>K984+L897</f>
        <v/>
      </c>
      <c r="M984" s="184" t="n">
        <v>0</v>
      </c>
      <c r="N984" s="186">
        <f>M984+N897</f>
        <v/>
      </c>
      <c r="O984" s="184" t="n"/>
      <c r="P984" s="186">
        <f>O984+P897</f>
        <v/>
      </c>
      <c r="Q984" s="187">
        <f>N984+P984</f>
        <v/>
      </c>
      <c r="R984" s="184" t="n"/>
      <c r="S984" s="186">
        <f>R984+S897</f>
        <v/>
      </c>
      <c r="T984" s="184" t="n"/>
      <c r="U984" s="186">
        <f>T984+U897</f>
        <v/>
      </c>
      <c r="V984" s="188">
        <f>L984-N984-U984</f>
        <v/>
      </c>
      <c r="W984" s="186">
        <f>IF(L984-N984-U984-V984=0,"","Error")</f>
        <v/>
      </c>
    </row>
    <row r="985" ht="13" customHeight="1">
      <c r="A985" s="15" t="n"/>
      <c r="B985" s="18" t="n"/>
      <c r="C985" s="21" t="n">
        <v>71006</v>
      </c>
      <c r="D985" s="22" t="inlineStr">
        <is>
          <t>ពិន័យផ្សេងៗលើការនាំចូល</t>
        </is>
      </c>
      <c r="E985" s="50" t="inlineStr">
        <is>
          <t>PIM</t>
        </is>
      </c>
      <c r="F985" s="184" t="n"/>
      <c r="G985" s="185" t="n"/>
      <c r="H985" s="185" t="n"/>
      <c r="I985" s="185" t="n"/>
      <c r="J985" s="186" t="n"/>
      <c r="K985" s="184" t="n">
        <v>0</v>
      </c>
      <c r="L985" s="186">
        <f>K985+L898</f>
        <v/>
      </c>
      <c r="M985" s="184" t="n">
        <v>0</v>
      </c>
      <c r="N985" s="186">
        <f>M985+N898</f>
        <v/>
      </c>
      <c r="O985" s="184" t="n"/>
      <c r="P985" s="186">
        <f>O985+P898</f>
        <v/>
      </c>
      <c r="Q985" s="187">
        <f>N985+P985</f>
        <v/>
      </c>
      <c r="R985" s="184" t="n"/>
      <c r="S985" s="186">
        <f>R985+S898</f>
        <v/>
      </c>
      <c r="T985" s="184" t="n"/>
      <c r="U985" s="186">
        <f>T985+U898</f>
        <v/>
      </c>
      <c r="V985" s="188">
        <f>L985-N985-U985</f>
        <v/>
      </c>
      <c r="W985" s="186">
        <f>IF(L985-N985-U985-V985=0,"","Error")</f>
        <v/>
      </c>
    </row>
    <row r="986" ht="14" customHeight="1" thickBot="1">
      <c r="A986" s="15" t="n"/>
      <c r="B986" s="24" t="n"/>
      <c r="C986" s="55" t="n">
        <v>71007</v>
      </c>
      <c r="D986" s="56" t="inlineStr">
        <is>
          <t>ពន្ធនាំចូល (ជាបន្ទុករបស់រដ្ឋ)</t>
        </is>
      </c>
      <c r="E986" s="57" t="inlineStr">
        <is>
          <t>CRP</t>
        </is>
      </c>
      <c r="F986" s="107" t="n"/>
      <c r="G986" s="108" t="n"/>
      <c r="H986" s="108" t="n"/>
      <c r="I986" s="108" t="n"/>
      <c r="J986" s="109" t="n"/>
      <c r="K986" s="107" t="n">
        <v>0</v>
      </c>
      <c r="L986" s="109">
        <f>K986+L899</f>
        <v/>
      </c>
      <c r="M986" s="107" t="n">
        <v>0</v>
      </c>
      <c r="N986" s="109">
        <f>M986+N899</f>
        <v/>
      </c>
      <c r="O986" s="107" t="n"/>
      <c r="P986" s="109">
        <f>O986+P899</f>
        <v/>
      </c>
      <c r="Q986" s="110">
        <f>N986+P986</f>
        <v/>
      </c>
      <c r="R986" s="107" t="n"/>
      <c r="S986" s="109">
        <f>R986+S899</f>
        <v/>
      </c>
      <c r="T986" s="107" t="n"/>
      <c r="U986" s="109">
        <f>T986+U899</f>
        <v/>
      </c>
      <c r="V986" s="111">
        <f>L986-N986-U986</f>
        <v/>
      </c>
      <c r="W986" s="109">
        <f>IF(L986-N986-U986-V986=0,"","Error")</f>
        <v/>
      </c>
    </row>
    <row r="987" ht="13" customHeight="1">
      <c r="A987" s="15" t="n"/>
      <c r="B987" s="19" t="inlineStr">
        <is>
          <t>7101</t>
        </is>
      </c>
      <c r="C987" s="20" t="n">
        <v>71011</v>
      </c>
      <c r="D987" s="16" t="inlineStr">
        <is>
          <t>អាករលើការនាំចេញឈើ</t>
        </is>
      </c>
      <c r="E987" s="49" t="inlineStr">
        <is>
          <t>ETW</t>
        </is>
      </c>
      <c r="F987" s="97" t="n"/>
      <c r="G987" s="98" t="n"/>
      <c r="H987" s="98" t="n"/>
      <c r="I987" s="98" t="n"/>
      <c r="J987" s="99" t="n"/>
      <c r="K987" s="97" t="n">
        <v>0</v>
      </c>
      <c r="L987" s="99">
        <f>K987+L900</f>
        <v/>
      </c>
      <c r="M987" s="97" t="n">
        <v>0</v>
      </c>
      <c r="N987" s="99">
        <f>M987+N900</f>
        <v/>
      </c>
      <c r="O987" s="97" t="n"/>
      <c r="P987" s="99">
        <f>O987+P900</f>
        <v/>
      </c>
      <c r="Q987" s="100">
        <f>N987+P987</f>
        <v/>
      </c>
      <c r="R987" s="97" t="n"/>
      <c r="S987" s="99">
        <f>R987+S900</f>
        <v/>
      </c>
      <c r="T987" s="97" t="n"/>
      <c r="U987" s="99">
        <f>T987+U900</f>
        <v/>
      </c>
      <c r="V987" s="101">
        <f>L987-N987-U987</f>
        <v/>
      </c>
      <c r="W987" s="99">
        <f>IF(L987-N987-U987-V987=0,"","Error")</f>
        <v/>
      </c>
    </row>
    <row r="988" ht="13" customHeight="1">
      <c r="A988" s="15" t="n"/>
      <c r="B988" s="18" t="n"/>
      <c r="C988" s="21" t="n">
        <v>71012</v>
      </c>
      <c r="D988" s="22" t="inlineStr">
        <is>
          <t>អាករលើការនាំចេញកៅស៊ូ</t>
        </is>
      </c>
      <c r="E988" s="50" t="inlineStr">
        <is>
          <t>ETR</t>
        </is>
      </c>
      <c r="F988" s="184" t="n"/>
      <c r="G988" s="185" t="n"/>
      <c r="H988" s="185" t="n"/>
      <c r="I988" s="185" t="n"/>
      <c r="J988" s="186" t="n"/>
      <c r="K988" s="184" t="n">
        <v>0</v>
      </c>
      <c r="L988" s="186">
        <f>K988+L901</f>
        <v/>
      </c>
      <c r="M988" s="184" t="n">
        <v>0</v>
      </c>
      <c r="N988" s="186">
        <f>M988+N901</f>
        <v/>
      </c>
      <c r="O988" s="184" t="n"/>
      <c r="P988" s="186">
        <f>O988+P901</f>
        <v/>
      </c>
      <c r="Q988" s="187">
        <f>N988+P988</f>
        <v/>
      </c>
      <c r="R988" s="184" t="n"/>
      <c r="S988" s="186">
        <f>R988+S901</f>
        <v/>
      </c>
      <c r="T988" s="184" t="n"/>
      <c r="U988" s="186">
        <f>T988+U901</f>
        <v/>
      </c>
      <c r="V988" s="188">
        <f>L988-N988-U988</f>
        <v/>
      </c>
      <c r="W988" s="186">
        <f>IF(L988-N988-U988-V988=0,"","Error")</f>
        <v/>
      </c>
    </row>
    <row r="989" ht="13" customHeight="1">
      <c r="A989" s="15" t="n"/>
      <c r="B989" s="18" t="n"/>
      <c r="C989" s="21" t="n">
        <v>71013</v>
      </c>
      <c r="D989" s="22" t="inlineStr">
        <is>
          <t>អាករលើការនាំចេញផលិតផលតេលសិលា</t>
        </is>
      </c>
      <c r="E989" s="50" t="inlineStr">
        <is>
          <t>ETP</t>
        </is>
      </c>
      <c r="F989" s="184" t="n"/>
      <c r="G989" s="185" t="n"/>
      <c r="H989" s="185" t="n"/>
      <c r="I989" s="185" t="n"/>
      <c r="J989" s="186" t="n"/>
      <c r="K989" s="184" t="n">
        <v>0</v>
      </c>
      <c r="L989" s="186">
        <f>K989+L902</f>
        <v/>
      </c>
      <c r="M989" s="184" t="n">
        <v>0</v>
      </c>
      <c r="N989" s="186">
        <f>M989+N902</f>
        <v/>
      </c>
      <c r="O989" s="184" t="n"/>
      <c r="P989" s="186">
        <f>O989+P902</f>
        <v/>
      </c>
      <c r="Q989" s="187">
        <f>N989+P989</f>
        <v/>
      </c>
      <c r="R989" s="184" t="n"/>
      <c r="S989" s="186">
        <f>R989+S902</f>
        <v/>
      </c>
      <c r="T989" s="184" t="n"/>
      <c r="U989" s="186">
        <f>T989+U902</f>
        <v/>
      </c>
      <c r="V989" s="188">
        <f>L989-N989-U989</f>
        <v/>
      </c>
      <c r="W989" s="186">
        <f>IF(L989-N989-U989-V989=0,"","Error")</f>
        <v/>
      </c>
    </row>
    <row r="990" ht="13" customHeight="1">
      <c r="A990" s="15" t="n"/>
      <c r="B990" s="18" t="n"/>
      <c r="C990" s="21" t="n">
        <v>71014</v>
      </c>
      <c r="D990" s="22" t="inlineStr">
        <is>
          <t>អាករលើការនាំចេញទំនិញផ្សេងៗ</t>
        </is>
      </c>
      <c r="E990" s="50" t="inlineStr">
        <is>
          <t>ETO</t>
        </is>
      </c>
      <c r="F990" s="184" t="n"/>
      <c r="G990" s="185" t="n"/>
      <c r="H990" s="185" t="n"/>
      <c r="I990" s="185" t="n"/>
      <c r="J990" s="186" t="n"/>
      <c r="K990" s="184" t="n">
        <v>0</v>
      </c>
      <c r="L990" s="186">
        <f>K990+L903</f>
        <v/>
      </c>
      <c r="M990" s="184" t="n">
        <v>0</v>
      </c>
      <c r="N990" s="186">
        <f>M990+N903</f>
        <v/>
      </c>
      <c r="O990" s="184" t="n"/>
      <c r="P990" s="186">
        <f>O990+P903</f>
        <v/>
      </c>
      <c r="Q990" s="187">
        <f>N990+P990</f>
        <v/>
      </c>
      <c r="R990" s="184" t="n"/>
      <c r="S990" s="186">
        <f>R990+S903</f>
        <v/>
      </c>
      <c r="T990" s="184" t="n"/>
      <c r="U990" s="186">
        <f>T990+U903</f>
        <v/>
      </c>
      <c r="V990" s="188">
        <f>L990-N990-U990</f>
        <v/>
      </c>
      <c r="W990" s="186">
        <f>IF(L990-N990-U990-V990=0,"","Error")</f>
        <v/>
      </c>
    </row>
    <row r="991" ht="14" customHeight="1" thickBot="1">
      <c r="A991" s="81" t="n"/>
      <c r="B991" s="24" t="n"/>
      <c r="C991" s="55" t="n">
        <v>71016</v>
      </c>
      <c r="D991" s="56" t="inlineStr">
        <is>
          <t>ពិន័យផ្សេងៗលើការនាំចេញ</t>
        </is>
      </c>
      <c r="E991" s="57" t="inlineStr">
        <is>
          <t>PEX</t>
        </is>
      </c>
      <c r="F991" s="107" t="n"/>
      <c r="G991" s="108" t="n"/>
      <c r="H991" s="108" t="n"/>
      <c r="I991" s="108" t="n"/>
      <c r="J991" s="109" t="n"/>
      <c r="K991" s="107" t="n">
        <v>0</v>
      </c>
      <c r="L991" s="109">
        <f>K991+L904</f>
        <v/>
      </c>
      <c r="M991" s="107" t="n">
        <v>0</v>
      </c>
      <c r="N991" s="109">
        <f>M991+N904</f>
        <v/>
      </c>
      <c r="O991" s="107" t="n"/>
      <c r="P991" s="109">
        <f>O991+P904</f>
        <v/>
      </c>
      <c r="Q991" s="110">
        <f>N991+P991</f>
        <v/>
      </c>
      <c r="R991" s="107" t="n"/>
      <c r="S991" s="109">
        <f>R991+S904</f>
        <v/>
      </c>
      <c r="T991" s="107" t="n"/>
      <c r="U991" s="109">
        <f>T991+U904</f>
        <v/>
      </c>
      <c r="V991" s="111">
        <f>L991-N991-U991</f>
        <v/>
      </c>
      <c r="W991" s="109">
        <f>IF(L991-N991-U991-V991=0,"","Error")</f>
        <v/>
      </c>
    </row>
    <row r="992" ht="14" customHeight="1" thickBot="1">
      <c r="A992" s="25" t="inlineStr">
        <is>
          <t>73</t>
        </is>
      </c>
      <c r="B992" s="19" t="inlineStr">
        <is>
          <t>7301</t>
        </is>
      </c>
      <c r="C992" s="26" t="n">
        <v>73011</v>
      </c>
      <c r="D992" s="36" t="inlineStr">
        <is>
          <t>ការលក់សម្ភារបរិក្ខារ សម្ភារខូចខាត សម្ភារសិក្សា</t>
        </is>
      </c>
      <c r="E992" s="58" t="inlineStr">
        <is>
          <t>SOS</t>
        </is>
      </c>
      <c r="F992" s="189" t="n"/>
      <c r="G992" s="190" t="n"/>
      <c r="H992" s="190" t="n"/>
      <c r="I992" s="190" t="n"/>
      <c r="J992" s="114" t="n"/>
      <c r="K992" s="189" t="n">
        <v>0</v>
      </c>
      <c r="L992" s="114">
        <f>K992+L905</f>
        <v/>
      </c>
      <c r="M992" s="189" t="n">
        <v>0</v>
      </c>
      <c r="N992" s="114">
        <f>M992+N905</f>
        <v/>
      </c>
      <c r="O992" s="189" t="n"/>
      <c r="P992" s="114">
        <f>O992+P905</f>
        <v/>
      </c>
      <c r="Q992" s="115">
        <f>N992+P992</f>
        <v/>
      </c>
      <c r="R992" s="189" t="n"/>
      <c r="S992" s="114">
        <f>R992+S905</f>
        <v/>
      </c>
      <c r="T992" s="189" t="n"/>
      <c r="U992" s="114">
        <f>T992+U905</f>
        <v/>
      </c>
      <c r="V992" s="191">
        <f>L992-N992-U992</f>
        <v/>
      </c>
      <c r="W992" s="114">
        <f>IF(L992-N992-U992-V992=0,"","Error")</f>
        <v/>
      </c>
    </row>
    <row r="993" ht="14" customHeight="1" thickBot="1">
      <c r="A993" s="23" t="n"/>
      <c r="B993" s="18" t="n"/>
      <c r="C993" s="143" t="inlineStr">
        <is>
          <t>73012</t>
        </is>
      </c>
      <c r="D993" s="128" t="inlineStr">
        <is>
          <t>សរុបលក់ឯកសារ លតាប័ត្រ និងលិខិតបោះពុម្ពផ្សេងៗ</t>
        </is>
      </c>
      <c r="E993" s="90" t="n"/>
      <c r="F993" s="118" t="n"/>
      <c r="G993" s="119">
        <f>SUM(G994:G998)</f>
        <v/>
      </c>
      <c r="H993" s="119">
        <f>SUM(H994:H998)</f>
        <v/>
      </c>
      <c r="I993" s="119">
        <f>SUM(I994:I998)</f>
        <v/>
      </c>
      <c r="J993" s="120">
        <f>SUM(J994:J998)</f>
        <v/>
      </c>
      <c r="K993" s="118">
        <f>SUM(K994:K998)</f>
        <v/>
      </c>
      <c r="L993" s="120">
        <f>SUM(L994:L998)</f>
        <v/>
      </c>
      <c r="M993" s="118">
        <f>SUM(M994:M998)</f>
        <v/>
      </c>
      <c r="N993" s="120">
        <f>SUM(N994:N998)</f>
        <v/>
      </c>
      <c r="O993" s="118">
        <f>SUM(O994:O998)</f>
        <v/>
      </c>
      <c r="P993" s="120">
        <f>SUM(P994:P998)</f>
        <v/>
      </c>
      <c r="Q993" s="121">
        <f>SUM(Q994:Q998)</f>
        <v/>
      </c>
      <c r="R993" s="118">
        <f>SUM(R994:R998)</f>
        <v/>
      </c>
      <c r="S993" s="120">
        <f>SUM(S994:S998)</f>
        <v/>
      </c>
      <c r="T993" s="118">
        <f>SUM(T994:T998)</f>
        <v/>
      </c>
      <c r="U993" s="120">
        <f>SUM(U994:U998)</f>
        <v/>
      </c>
      <c r="V993" s="122">
        <f>SUM(V994:V998)</f>
        <v/>
      </c>
      <c r="W993" s="120">
        <f>IF(L993-N993-U993-V993=0,"","Error")</f>
        <v/>
      </c>
    </row>
    <row r="994" ht="13" customHeight="1">
      <c r="A994" s="23" t="n"/>
      <c r="B994" s="18" t="n"/>
      <c r="C994" s="127" t="n"/>
      <c r="D994" s="14" t="inlineStr">
        <is>
          <t>កម្រៃលតាប័ត្ររថយន្ដ</t>
        </is>
      </c>
      <c r="E994" s="59" t="inlineStr">
        <is>
          <t>VVF</t>
        </is>
      </c>
      <c r="F994" s="192" t="n"/>
      <c r="G994" s="193" t="n"/>
      <c r="H994" s="193" t="n"/>
      <c r="I994" s="193" t="n"/>
      <c r="J994" s="194" t="n"/>
      <c r="K994" s="192" t="n">
        <v>0</v>
      </c>
      <c r="L994" s="194">
        <f>K994+L907</f>
        <v/>
      </c>
      <c r="M994" s="192" t="n">
        <v>0</v>
      </c>
      <c r="N994" s="194">
        <f>M994+N907</f>
        <v/>
      </c>
      <c r="O994" s="192" t="n"/>
      <c r="P994" s="194">
        <f>O994+P907</f>
        <v/>
      </c>
      <c r="Q994" s="195">
        <f>N994+P994</f>
        <v/>
      </c>
      <c r="R994" s="192" t="n"/>
      <c r="S994" s="194">
        <f>R994+S907</f>
        <v/>
      </c>
      <c r="T994" s="192" t="n"/>
      <c r="U994" s="194">
        <f>T994+U907</f>
        <v/>
      </c>
      <c r="V994" s="196">
        <f>L994-N994-U994</f>
        <v/>
      </c>
      <c r="W994" s="194">
        <f>IF(L994-N994-U994-V994=0,"","Error")</f>
        <v/>
      </c>
    </row>
    <row r="995" ht="13" customHeight="1">
      <c r="A995" s="23" t="n"/>
      <c r="B995" s="18" t="n"/>
      <c r="C995" s="127" t="n"/>
      <c r="D995" s="6" t="inlineStr">
        <is>
          <t>កម្រៃត្រាពន្ធគយ</t>
        </is>
      </c>
      <c r="E995" s="60" t="inlineStr">
        <is>
          <t>CSF</t>
        </is>
      </c>
      <c r="F995" s="150" t="n"/>
      <c r="G995" s="151" t="n"/>
      <c r="H995" s="151" t="n"/>
      <c r="I995" s="151" t="n"/>
      <c r="J995" s="152" t="n"/>
      <c r="K995" s="150" t="n">
        <v>0</v>
      </c>
      <c r="L995" s="152">
        <f>K995+L908</f>
        <v/>
      </c>
      <c r="M995" s="150" t="n">
        <v>0</v>
      </c>
      <c r="N995" s="152">
        <f>M995+N908</f>
        <v/>
      </c>
      <c r="O995" s="150" t="n"/>
      <c r="P995" s="152">
        <f>O995+P908</f>
        <v/>
      </c>
      <c r="Q995" s="153">
        <f>N995+P995</f>
        <v/>
      </c>
      <c r="R995" s="150" t="n"/>
      <c r="S995" s="152">
        <f>R995+S908</f>
        <v/>
      </c>
      <c r="T995" s="150" t="n"/>
      <c r="U995" s="152">
        <f>T995+U908</f>
        <v/>
      </c>
      <c r="V995" s="154">
        <f>L995-N995-U995</f>
        <v/>
      </c>
      <c r="W995" s="152">
        <f>IF(L995-N995-U995-V995=0,"","Error")</f>
        <v/>
      </c>
    </row>
    <row r="996" ht="13" customHeight="1">
      <c r="A996" s="23" t="n"/>
      <c r="B996" s="18" t="n"/>
      <c r="C996" s="127" t="n"/>
      <c r="D996" s="6" t="inlineStr">
        <is>
          <t>កម្រៃតែមប្រិ៍អាករ</t>
        </is>
      </c>
      <c r="E996" s="60" t="inlineStr">
        <is>
          <t>STF</t>
        </is>
      </c>
      <c r="F996" s="150" t="n"/>
      <c r="G996" s="151" t="n"/>
      <c r="H996" s="151" t="n"/>
      <c r="I996" s="151" t="n"/>
      <c r="J996" s="152" t="n"/>
      <c r="K996" s="150" t="n">
        <v>0</v>
      </c>
      <c r="L996" s="152">
        <f>K996+L909</f>
        <v/>
      </c>
      <c r="M996" s="150" t="n">
        <v>0</v>
      </c>
      <c r="N996" s="152">
        <f>M996+N909</f>
        <v/>
      </c>
      <c r="O996" s="150" t="n"/>
      <c r="P996" s="152">
        <f>O996+P909</f>
        <v/>
      </c>
      <c r="Q996" s="153">
        <f>N996+P996</f>
        <v/>
      </c>
      <c r="R996" s="150" t="n"/>
      <c r="S996" s="152">
        <f>R996+S909</f>
        <v/>
      </c>
      <c r="T996" s="150" t="n"/>
      <c r="U996" s="152">
        <f>T996+U909</f>
        <v/>
      </c>
      <c r="V996" s="154">
        <f>L996-N996-U996</f>
        <v/>
      </c>
      <c r="W996" s="152">
        <f>IF(L996-N996-U996-V996=0,"","Error")</f>
        <v/>
      </c>
    </row>
    <row r="997" ht="13" customHeight="1">
      <c r="A997" s="23" t="n"/>
      <c r="B997" s="18" t="n"/>
      <c r="C997" s="127" t="n"/>
      <c r="D997" s="6" t="inlineStr">
        <is>
          <t>កម្រៃបណ្ណដឹកជញ្ជូនទំនិញ</t>
        </is>
      </c>
      <c r="E997" s="60" t="inlineStr">
        <is>
          <t>TSF</t>
        </is>
      </c>
      <c r="F997" s="150" t="n"/>
      <c r="G997" s="151" t="n"/>
      <c r="H997" s="151" t="n"/>
      <c r="I997" s="151" t="n"/>
      <c r="J997" s="152" t="n"/>
      <c r="K997" s="150" t="n">
        <v>0</v>
      </c>
      <c r="L997" s="152">
        <f>K997+L910</f>
        <v/>
      </c>
      <c r="M997" s="150" t="n">
        <v>0</v>
      </c>
      <c r="N997" s="152">
        <f>M997+N910</f>
        <v/>
      </c>
      <c r="O997" s="150" t="n"/>
      <c r="P997" s="152">
        <f>O997+P910</f>
        <v/>
      </c>
      <c r="Q997" s="153">
        <f>N997+P997</f>
        <v/>
      </c>
      <c r="R997" s="150" t="n"/>
      <c r="S997" s="152">
        <f>R997+S910</f>
        <v/>
      </c>
      <c r="T997" s="150" t="n"/>
      <c r="U997" s="152">
        <f>T997+U910</f>
        <v/>
      </c>
      <c r="V997" s="154">
        <f>L997-N997-U997</f>
        <v/>
      </c>
      <c r="W997" s="152">
        <f>IF(L997-N997-U997-V997=0,"","Error")</f>
        <v/>
      </c>
    </row>
    <row r="998" ht="13" customHeight="1">
      <c r="A998" s="23" t="n"/>
      <c r="B998" s="18" t="n"/>
      <c r="C998" s="127" t="n"/>
      <c r="D998" s="7" t="inlineStr">
        <is>
          <t>កម្រៃសៀលកុងតឺន័រ</t>
        </is>
      </c>
      <c r="E998" s="61" t="inlineStr">
        <is>
          <t>CCS</t>
        </is>
      </c>
      <c r="F998" s="197" t="n"/>
      <c r="G998" s="198" t="n"/>
      <c r="H998" s="198" t="n"/>
      <c r="I998" s="198" t="n"/>
      <c r="J998" s="199" t="n"/>
      <c r="K998" s="197" t="n">
        <v>0</v>
      </c>
      <c r="L998" s="199">
        <f>K998+L911</f>
        <v/>
      </c>
      <c r="M998" s="197" t="n">
        <v>0</v>
      </c>
      <c r="N998" s="199">
        <f>M998+N911</f>
        <v/>
      </c>
      <c r="O998" s="197" t="n"/>
      <c r="P998" s="199">
        <f>O998+P911</f>
        <v/>
      </c>
      <c r="Q998" s="200">
        <f>N998+P998</f>
        <v/>
      </c>
      <c r="R998" s="197" t="n"/>
      <c r="S998" s="199">
        <f>R998+S911</f>
        <v/>
      </c>
      <c r="T998" s="197" t="n"/>
      <c r="U998" s="199">
        <f>T998+U911</f>
        <v/>
      </c>
      <c r="V998" s="201">
        <f>L998-N998-U998</f>
        <v/>
      </c>
      <c r="W998" s="199">
        <f>IF(L998-N998-U998-V998=0,"","Error")</f>
        <v/>
      </c>
    </row>
    <row r="999" ht="13" customHeight="1">
      <c r="A999" s="15" t="n"/>
      <c r="B999" s="18" t="n"/>
      <c r="C999" s="21" t="n">
        <v>73013</v>
      </c>
      <c r="D999" s="22" t="inlineStr">
        <is>
          <t>ផលបានពីការលក់ទ្រព្យសម្បត្តិកំទេចកំទី</t>
        </is>
      </c>
      <c r="E999" s="62" t="inlineStr">
        <is>
          <t>SOM</t>
        </is>
      </c>
      <c r="F999" s="184" t="n"/>
      <c r="G999" s="185" t="n"/>
      <c r="H999" s="185" t="n"/>
      <c r="I999" s="185" t="n"/>
      <c r="J999" s="186" t="n"/>
      <c r="K999" s="184" t="n">
        <v>0</v>
      </c>
      <c r="L999" s="186">
        <f>K999+L912</f>
        <v/>
      </c>
      <c r="M999" s="184" t="n">
        <v>0</v>
      </c>
      <c r="N999" s="186">
        <f>M999+N912</f>
        <v/>
      </c>
      <c r="O999" s="184" t="n"/>
      <c r="P999" s="186">
        <f>O999+P912</f>
        <v/>
      </c>
      <c r="Q999" s="187">
        <f>N999+P999</f>
        <v/>
      </c>
      <c r="R999" s="184" t="n"/>
      <c r="S999" s="186">
        <f>R999+S912</f>
        <v/>
      </c>
      <c r="T999" s="184" t="n"/>
      <c r="U999" s="186">
        <f>T999+U912</f>
        <v/>
      </c>
      <c r="V999" s="188">
        <f>L999-N999-U999</f>
        <v/>
      </c>
      <c r="W999" s="186">
        <f>IF(L999-N999-U999-V999=0,"","Error")</f>
        <v/>
      </c>
    </row>
    <row r="1000" ht="13" customHeight="1">
      <c r="A1000" s="15" t="n"/>
      <c r="B1000" s="18" t="n"/>
      <c r="C1000" s="21" t="n">
        <v>73015</v>
      </c>
      <c r="D1000" s="22" t="inlineStr">
        <is>
          <t>ការលក់មធ្យោបាយដឹកជញ្ជូន និងគ្រឿងចក្រចាស់ៗ ឬខូច</t>
        </is>
      </c>
      <c r="E1000" s="62" t="inlineStr">
        <is>
          <t>SOV</t>
        </is>
      </c>
      <c r="F1000" s="184" t="n"/>
      <c r="G1000" s="185" t="n"/>
      <c r="H1000" s="185" t="n"/>
      <c r="I1000" s="185" t="n"/>
      <c r="J1000" s="186" t="n"/>
      <c r="K1000" s="184" t="n">
        <v>0</v>
      </c>
      <c r="L1000" s="186">
        <f>K1000+L913</f>
        <v/>
      </c>
      <c r="M1000" s="184" t="n">
        <v>0</v>
      </c>
      <c r="N1000" s="186">
        <f>M1000+N913</f>
        <v/>
      </c>
      <c r="O1000" s="184" t="n"/>
      <c r="P1000" s="186">
        <f>O1000+P913</f>
        <v/>
      </c>
      <c r="Q1000" s="187">
        <f>N1000+P1000</f>
        <v/>
      </c>
      <c r="R1000" s="184" t="n"/>
      <c r="S1000" s="186">
        <f>R1000+S913</f>
        <v/>
      </c>
      <c r="T1000" s="184" t="n"/>
      <c r="U1000" s="186">
        <f>T1000+U913</f>
        <v/>
      </c>
      <c r="V1000" s="188">
        <f>L1000-N1000-U1000</f>
        <v/>
      </c>
      <c r="W1000" s="186">
        <f>IF(L1000-N1000-U1000-V1000=0,"","Error")</f>
        <v/>
      </c>
    </row>
    <row r="1001" ht="13" customHeight="1">
      <c r="A1001" s="15" t="n"/>
      <c r="B1001" s="18" t="n"/>
      <c r="C1001" s="21" t="n">
        <v>73016</v>
      </c>
      <c r="D1001" s="22" t="inlineStr">
        <is>
          <t>ការលក់ឧបករណ៍អេឡិចត្រូនិចចាស់ៗ ឬ ខូច</t>
        </is>
      </c>
      <c r="E1001" s="62" t="inlineStr">
        <is>
          <t>SOD</t>
        </is>
      </c>
      <c r="F1001" s="184" t="n"/>
      <c r="G1001" s="185" t="n"/>
      <c r="H1001" s="185" t="n"/>
      <c r="I1001" s="185" t="n"/>
      <c r="J1001" s="186" t="n"/>
      <c r="K1001" s="184" t="n">
        <v>0</v>
      </c>
      <c r="L1001" s="186">
        <f>K1001+L914</f>
        <v/>
      </c>
      <c r="M1001" s="184" t="n">
        <v>0</v>
      </c>
      <c r="N1001" s="186">
        <f>M1001+N914</f>
        <v/>
      </c>
      <c r="O1001" s="184" t="n"/>
      <c r="P1001" s="186">
        <f>O1001+P914</f>
        <v/>
      </c>
      <c r="Q1001" s="187">
        <f>N1001+P1001</f>
        <v/>
      </c>
      <c r="R1001" s="184" t="n"/>
      <c r="S1001" s="186">
        <f>R1001+S914</f>
        <v/>
      </c>
      <c r="T1001" s="184" t="n"/>
      <c r="U1001" s="186">
        <f>T1001+U914</f>
        <v/>
      </c>
      <c r="V1001" s="188">
        <f>L1001-N1001-U1001</f>
        <v/>
      </c>
      <c r="W1001" s="186">
        <f>IF(L1001-N1001-U1001-V1001=0,"","Error")</f>
        <v/>
      </c>
    </row>
    <row r="1002" ht="13" customHeight="1">
      <c r="A1002" s="15" t="n"/>
      <c r="B1002" s="18" t="n"/>
      <c r="C1002" s="21" t="n">
        <v>73017</v>
      </c>
      <c r="D1002" s="22" t="inlineStr">
        <is>
          <t>ការលក់ឧបករណ៍អគ្គិសនីចាស់ៗ ឬ ខូច</t>
        </is>
      </c>
      <c r="E1002" s="62" t="inlineStr">
        <is>
          <t>SOE</t>
        </is>
      </c>
      <c r="F1002" s="184" t="n"/>
      <c r="G1002" s="185" t="n"/>
      <c r="H1002" s="185" t="n"/>
      <c r="I1002" s="185" t="n"/>
      <c r="J1002" s="186" t="n"/>
      <c r="K1002" s="184" t="n">
        <v>0</v>
      </c>
      <c r="L1002" s="186">
        <f>K1002+L915</f>
        <v/>
      </c>
      <c r="M1002" s="184" t="n">
        <v>0</v>
      </c>
      <c r="N1002" s="186">
        <f>M1002+N915</f>
        <v/>
      </c>
      <c r="O1002" s="184" t="n"/>
      <c r="P1002" s="186">
        <f>O1002+P915</f>
        <v/>
      </c>
      <c r="Q1002" s="187">
        <f>N1002+P1002</f>
        <v/>
      </c>
      <c r="R1002" s="184" t="n"/>
      <c r="S1002" s="186">
        <f>R1002+S915</f>
        <v/>
      </c>
      <c r="T1002" s="184" t="n"/>
      <c r="U1002" s="186">
        <f>T1002+U915</f>
        <v/>
      </c>
      <c r="V1002" s="188">
        <f>L1002-N1002-U1002</f>
        <v/>
      </c>
      <c r="W1002" s="186">
        <f>IF(L1002-N1002-U1002-V1002=0,"","Error")</f>
        <v/>
      </c>
    </row>
    <row r="1003" ht="14" customHeight="1" thickBot="1">
      <c r="A1003" s="15" t="n"/>
      <c r="B1003" s="24" t="n"/>
      <c r="C1003" s="55" t="n">
        <v>73018</v>
      </c>
      <c r="D1003" s="56" t="inlineStr">
        <is>
          <t>ការលក់ទ្រព្យសម្បត្តិនៃរដ្ឋបាលសាធារណៈផ្សេងទៀត</t>
        </is>
      </c>
      <c r="E1003" s="80" t="inlineStr">
        <is>
          <t>SOO</t>
        </is>
      </c>
      <c r="F1003" s="107" t="n"/>
      <c r="G1003" s="108" t="n"/>
      <c r="H1003" s="108" t="n"/>
      <c r="I1003" s="108" t="n"/>
      <c r="J1003" s="109" t="n"/>
      <c r="K1003" s="107" t="n">
        <v>0</v>
      </c>
      <c r="L1003" s="109">
        <f>K1003+L916</f>
        <v/>
      </c>
      <c r="M1003" s="107" t="n">
        <v>0</v>
      </c>
      <c r="N1003" s="109">
        <f>M1003+N916</f>
        <v/>
      </c>
      <c r="O1003" s="107" t="n"/>
      <c r="P1003" s="109">
        <f>O1003+P916</f>
        <v/>
      </c>
      <c r="Q1003" s="110">
        <f>N1003+P1003</f>
        <v/>
      </c>
      <c r="R1003" s="107" t="n"/>
      <c r="S1003" s="109">
        <f>R1003+S916</f>
        <v/>
      </c>
      <c r="T1003" s="107" t="n"/>
      <c r="U1003" s="109">
        <f>T1003+U916</f>
        <v/>
      </c>
      <c r="V1003" s="111">
        <f>L1003-N1003-U1003</f>
        <v/>
      </c>
      <c r="W1003" s="109">
        <f>IF(L1003-N1003-U1003-V1003=0,"","Error")</f>
        <v/>
      </c>
    </row>
    <row r="1004" ht="14" customHeight="1" thickBot="1">
      <c r="A1004" s="15" t="n"/>
      <c r="B1004" s="19" t="inlineStr">
        <is>
          <t>7302</t>
        </is>
      </c>
      <c r="C1004" s="26" t="n">
        <v>73024</v>
      </c>
      <c r="D1004" s="35" t="inlineStr">
        <is>
          <t>កម្រៃសេវាបង់ថ្លៃសិទ្ធិប្រឡង និងសិក្សាវគ្គជើងសាគយ</t>
        </is>
      </c>
      <c r="E1004" s="63" t="inlineStr">
        <is>
          <t>CBF</t>
        </is>
      </c>
      <c r="F1004" s="189" t="n"/>
      <c r="G1004" s="190" t="n"/>
      <c r="H1004" s="190" t="n"/>
      <c r="I1004" s="190" t="n"/>
      <c r="J1004" s="114" t="n"/>
      <c r="K1004" s="189" t="n">
        <v>0</v>
      </c>
      <c r="L1004" s="114">
        <f>K1004+L917</f>
        <v/>
      </c>
      <c r="M1004" s="189" t="n">
        <v>0</v>
      </c>
      <c r="N1004" s="114">
        <f>M1004+N917</f>
        <v/>
      </c>
      <c r="O1004" s="189" t="n"/>
      <c r="P1004" s="114">
        <f>O1004+P917</f>
        <v/>
      </c>
      <c r="Q1004" s="115">
        <f>N1004+P1004</f>
        <v/>
      </c>
      <c r="R1004" s="189" t="n"/>
      <c r="S1004" s="114">
        <f>R1004+S917</f>
        <v/>
      </c>
      <c r="T1004" s="189" t="n"/>
      <c r="U1004" s="114">
        <f>T1004+U917</f>
        <v/>
      </c>
      <c r="V1004" s="191">
        <f>L1004-N1004-U1004</f>
        <v/>
      </c>
      <c r="W1004" s="114">
        <f>IF(L1004-N1004-U1004-V1004=0,"","Error")</f>
        <v/>
      </c>
    </row>
    <row r="1005" ht="27" customHeight="1" thickBot="1">
      <c r="A1005" s="23" t="n"/>
      <c r="B1005" s="15" t="n"/>
      <c r="C1005" s="126" t="n">
        <v>73028</v>
      </c>
      <c r="D100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005" s="90" t="n"/>
      <c r="F1005" s="118" t="n"/>
      <c r="G1005" s="119">
        <f>G1006+G1011+G1017+G1018</f>
        <v/>
      </c>
      <c r="H1005" s="119">
        <f>H1006+H1011+H1017+H1018</f>
        <v/>
      </c>
      <c r="I1005" s="119">
        <f>I1006+I1011+I1017+I1018</f>
        <v/>
      </c>
      <c r="J1005" s="120">
        <f>J1006+J1011+J1017+J1018</f>
        <v/>
      </c>
      <c r="K1005" s="118">
        <f>K1006+K1011+K1017+K1018</f>
        <v/>
      </c>
      <c r="L1005" s="120">
        <f>L1006+L1011+L1017+L1018</f>
        <v/>
      </c>
      <c r="M1005" s="118">
        <f>M1006+M1011+M1017+M1018</f>
        <v/>
      </c>
      <c r="N1005" s="120">
        <f>N1006+N1011+N1017+N1018</f>
        <v/>
      </c>
      <c r="O1005" s="118">
        <f>O1006+O1011+O1017+O1018</f>
        <v/>
      </c>
      <c r="P1005" s="120">
        <f>P1006+P1011+P1017+P1018</f>
        <v/>
      </c>
      <c r="Q1005" s="121">
        <f>Q1006+Q1011+Q1017+Q1018</f>
        <v/>
      </c>
      <c r="R1005" s="118">
        <f>R1006+R1011+R1017+R1018</f>
        <v/>
      </c>
      <c r="S1005" s="120">
        <f>S1006+S1011+S1017+S1018</f>
        <v/>
      </c>
      <c r="T1005" s="118">
        <f>T1006+T1011+T1017+T1018</f>
        <v/>
      </c>
      <c r="U1005" s="120">
        <f>U1006+U1011+U1017+U1018</f>
        <v/>
      </c>
      <c r="V1005" s="122">
        <f>V1006+V1011+V1017+V1018</f>
        <v/>
      </c>
      <c r="W1005" s="120">
        <f>IF(L1005-N1005-U1005-V1005=0,"","Error")</f>
        <v/>
      </c>
    </row>
    <row r="1006" ht="14" customHeight="1" thickBot="1">
      <c r="A1006" s="23" t="n"/>
      <c r="B1006" s="18" t="n"/>
      <c r="C1006" s="129" t="n"/>
      <c r="D1006" s="141" t="inlineStr">
        <is>
          <t>សរុបកម្រៃចុះបញ្ជិកាប្រតិវេទន៍គយ</t>
        </is>
      </c>
      <c r="E1006" s="142" t="n"/>
      <c r="F1006" s="202" t="n"/>
      <c r="G1006" s="259">
        <f>SUM(G1007:G1010)</f>
        <v/>
      </c>
      <c r="H1006" s="259">
        <f>SUM(H1007:H1010)</f>
        <v/>
      </c>
      <c r="I1006" s="259">
        <f>SUM(I1007:I1010)</f>
        <v/>
      </c>
      <c r="J1006" s="260">
        <f>SUM(J1007:J1010)</f>
        <v/>
      </c>
      <c r="K1006" s="202">
        <f>SUM(K1007:K1010)</f>
        <v/>
      </c>
      <c r="L1006" s="260">
        <f>SUM(L1007:L1010)</f>
        <v/>
      </c>
      <c r="M1006" s="202">
        <f>SUM(M1007:M1010)</f>
        <v/>
      </c>
      <c r="N1006" s="260">
        <f>SUM(N1007:N1010)</f>
        <v/>
      </c>
      <c r="O1006" s="202">
        <f>SUM(O1007:O1010)</f>
        <v/>
      </c>
      <c r="P1006" s="260">
        <f>SUM(P1007:P1010)</f>
        <v/>
      </c>
      <c r="Q1006" s="261">
        <f>SUM(Q1007:Q1010)</f>
        <v/>
      </c>
      <c r="R1006" s="202">
        <f>SUM(R1007:R1010)</f>
        <v/>
      </c>
      <c r="S1006" s="260">
        <f>SUM(S1007:S1010)</f>
        <v/>
      </c>
      <c r="T1006" s="202">
        <f>SUM(T1007:T1010)</f>
        <v/>
      </c>
      <c r="U1006" s="260">
        <f>SUM(U1007:U1010)</f>
        <v/>
      </c>
      <c r="V1006" s="262">
        <f>SUM(V1007:V1010)</f>
        <v/>
      </c>
      <c r="W1006" s="260">
        <f>IF(L1006-N1006-U1006-V1006=0,"","Error")</f>
        <v/>
      </c>
    </row>
    <row r="1007" ht="26" customHeight="1">
      <c r="A1007" s="23" t="n"/>
      <c r="B1007" s="18" t="n"/>
      <c r="C1007" s="129" t="n"/>
      <c r="D1007" s="34" t="inlineStr">
        <is>
          <t>កម្រៃចុះបញ្ចិកាប្រតិវេទន៍គយនាំចេញនាំចូលនិងឆ្លងកាត់ (មាតិកាចាស់)</t>
        </is>
      </c>
      <c r="E1007" s="87" t="inlineStr">
        <is>
          <t>CDF</t>
        </is>
      </c>
      <c r="F1007" s="208" t="n"/>
      <c r="G1007" s="209" t="n"/>
      <c r="H1007" s="209" t="n"/>
      <c r="I1007" s="209" t="n"/>
      <c r="J1007" s="210" t="n"/>
      <c r="K1007" s="208" t="n">
        <v>0</v>
      </c>
      <c r="L1007" s="210">
        <f>K1007+L920</f>
        <v/>
      </c>
      <c r="M1007" s="208" t="n">
        <v>0</v>
      </c>
      <c r="N1007" s="210">
        <f>M1007+N920</f>
        <v/>
      </c>
      <c r="O1007" s="208" t="n"/>
      <c r="P1007" s="210">
        <f>O1007+P920</f>
        <v/>
      </c>
      <c r="Q1007" s="211">
        <f>N1007+P1007</f>
        <v/>
      </c>
      <c r="R1007" s="208" t="n"/>
      <c r="S1007" s="210">
        <f>R1007+S920</f>
        <v/>
      </c>
      <c r="T1007" s="208" t="n"/>
      <c r="U1007" s="210">
        <f>T1007+U920</f>
        <v/>
      </c>
      <c r="V1007" s="212">
        <f>L1007-N1007-U1007</f>
        <v/>
      </c>
      <c r="W1007" s="210">
        <f>IF(L1007-N1007-U1007-V1007=0,"","Error")</f>
        <v/>
      </c>
    </row>
    <row r="1008" ht="26" customHeight="1">
      <c r="A1008" s="23" t="n"/>
      <c r="B1008" s="18" t="n"/>
      <c r="C1008" s="129" t="n"/>
      <c r="D100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008" s="64" t="inlineStr">
        <is>
          <t>CDL</t>
        </is>
      </c>
      <c r="F1008" s="213" t="n"/>
      <c r="G1008" s="214" t="n"/>
      <c r="H1008" s="214" t="n"/>
      <c r="I1008" s="214" t="n"/>
      <c r="J1008" s="215" t="n"/>
      <c r="K1008" s="213" t="n">
        <v>136000</v>
      </c>
      <c r="L1008" s="215">
        <f>K1008+L921</f>
        <v/>
      </c>
      <c r="M1008" s="213" t="n">
        <v>0</v>
      </c>
      <c r="N1008" s="215">
        <f>M1008+N921</f>
        <v/>
      </c>
      <c r="O1008" s="213" t="n"/>
      <c r="P1008" s="215">
        <f>O1008+P921</f>
        <v/>
      </c>
      <c r="Q1008" s="216">
        <f>N1008+P1008</f>
        <v/>
      </c>
      <c r="R1008" s="213" t="n"/>
      <c r="S1008" s="215">
        <f>R1008+S921</f>
        <v/>
      </c>
      <c r="T1008" s="213" t="n"/>
      <c r="U1008" s="215">
        <f>T1008+U921</f>
        <v/>
      </c>
      <c r="V1008" s="217">
        <f>L1008-N1008-U1008</f>
        <v/>
      </c>
      <c r="W1008" s="215">
        <f>IF(L1008-N1008-U1008-V1008=0,"","Error")</f>
        <v/>
      </c>
    </row>
    <row r="1009" ht="26" customHeight="1">
      <c r="A1009" s="23" t="n"/>
      <c r="B1009" s="18" t="n"/>
      <c r="C1009" s="129" t="n"/>
      <c r="D100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009" s="64" t="inlineStr">
        <is>
          <t>CDO</t>
        </is>
      </c>
      <c r="F1009" s="213" t="n"/>
      <c r="G1009" s="214" t="n"/>
      <c r="H1009" s="214" t="n"/>
      <c r="I1009" s="214" t="n"/>
      <c r="J1009" s="215" t="n"/>
      <c r="K1009" s="213" t="n">
        <v>0</v>
      </c>
      <c r="L1009" s="215">
        <f>K1009+L922</f>
        <v/>
      </c>
      <c r="M1009" s="213" t="n">
        <v>0</v>
      </c>
      <c r="N1009" s="215">
        <f>M1009+N922</f>
        <v/>
      </c>
      <c r="O1009" s="213" t="n"/>
      <c r="P1009" s="215">
        <f>O1009+P922</f>
        <v/>
      </c>
      <c r="Q1009" s="216">
        <f>N1009+P1009</f>
        <v/>
      </c>
      <c r="R1009" s="213" t="n"/>
      <c r="S1009" s="215">
        <f>R1009+S922</f>
        <v/>
      </c>
      <c r="T1009" s="213" t="n"/>
      <c r="U1009" s="215">
        <f>T1009+U922</f>
        <v/>
      </c>
      <c r="V1009" s="217">
        <f>L1009-N1009-U1009</f>
        <v/>
      </c>
      <c r="W1009" s="215">
        <f>IF(L1009-N1009-U1009-V1009=0,"","Error")</f>
        <v/>
      </c>
    </row>
    <row r="1010" ht="14" customHeight="1" thickBot="1">
      <c r="A1010" s="23" t="n"/>
      <c r="B1010" s="18" t="n"/>
      <c r="C1010" s="129" t="n"/>
      <c r="D1010" s="33" t="inlineStr">
        <is>
          <t>ប្រតិវេទន៍គយទំនិញឆ្លងកាត់</t>
        </is>
      </c>
      <c r="E1010" s="65" t="inlineStr">
        <is>
          <t>CDT</t>
        </is>
      </c>
      <c r="F1010" s="218" t="n"/>
      <c r="G1010" s="219" t="n"/>
      <c r="H1010" s="219" t="n"/>
      <c r="I1010" s="219" t="n"/>
      <c r="J1010" s="220" t="n"/>
      <c r="K1010" s="218" t="n">
        <v>0</v>
      </c>
      <c r="L1010" s="220">
        <f>K1010+L923</f>
        <v/>
      </c>
      <c r="M1010" s="218" t="n">
        <v>0</v>
      </c>
      <c r="N1010" s="220">
        <f>M1010+N923</f>
        <v/>
      </c>
      <c r="O1010" s="218" t="n"/>
      <c r="P1010" s="220">
        <f>O1010+P923</f>
        <v/>
      </c>
      <c r="Q1010" s="221">
        <f>N1010+P1010</f>
        <v/>
      </c>
      <c r="R1010" s="218" t="n"/>
      <c r="S1010" s="220">
        <f>R1010+S923</f>
        <v/>
      </c>
      <c r="T1010" s="218" t="n"/>
      <c r="U1010" s="220">
        <f>T1010+U923</f>
        <v/>
      </c>
      <c r="V1010" s="222">
        <f>L1010-N1010-U1010</f>
        <v/>
      </c>
      <c r="W1010" s="220">
        <f>IF(L1010-N1010-U1010-V1010=0,"","Error")</f>
        <v/>
      </c>
    </row>
    <row r="1011" ht="14" customHeight="1" thickBot="1">
      <c r="A1011" s="23" t="n"/>
      <c r="B1011" s="18" t="n"/>
      <c r="C1011" s="129" t="n"/>
      <c r="D1011" s="88" t="inlineStr">
        <is>
          <t>សរុបកម្រៃបែបបទគយ</t>
        </is>
      </c>
      <c r="E1011" s="89" t="inlineStr">
        <is>
          <t>CPF</t>
        </is>
      </c>
      <c r="F1011" s="118" t="n"/>
      <c r="G1011" s="119">
        <f>SUM(G1012:G1016)</f>
        <v/>
      </c>
      <c r="H1011" s="119">
        <f>SUM(H1012:H1016)</f>
        <v/>
      </c>
      <c r="I1011" s="119">
        <f>SUM(I1012:I1016)</f>
        <v/>
      </c>
      <c r="J1011" s="120">
        <f>SUM(J1012:J1016)</f>
        <v/>
      </c>
      <c r="K1011" s="118" t="n">
        <v>0</v>
      </c>
      <c r="L1011" s="120">
        <f>SUM(L1012:L1016)</f>
        <v/>
      </c>
      <c r="M1011" s="118" t="n">
        <v>0</v>
      </c>
      <c r="N1011" s="120">
        <f>SUM(N1012:N1016)</f>
        <v/>
      </c>
      <c r="O1011" s="118">
        <f>SUM(O1012:O1016)</f>
        <v/>
      </c>
      <c r="P1011" s="120">
        <f>SUM(P1012:P1016)</f>
        <v/>
      </c>
      <c r="Q1011" s="121">
        <f>SUM(Q1012:Q1016)</f>
        <v/>
      </c>
      <c r="R1011" s="118">
        <f>SUM(R1012:R1016)</f>
        <v/>
      </c>
      <c r="S1011" s="120">
        <f>SUM(S1012:S1016)</f>
        <v/>
      </c>
      <c r="T1011" s="118">
        <f>SUM(T1012:T1016)</f>
        <v/>
      </c>
      <c r="U1011" s="120">
        <f>SUM(U1012:U1016)</f>
        <v/>
      </c>
      <c r="V1011" s="122">
        <f>SUM(V1012:V1016)</f>
        <v/>
      </c>
      <c r="W1011" s="120">
        <f>IF(L1011-N1011-U1011-V1011=0,"","Error")</f>
        <v/>
      </c>
    </row>
    <row r="1012" ht="13" customHeight="1">
      <c r="A1012" s="23" t="n"/>
      <c r="B1012" s="18" t="n"/>
      <c r="C1012" s="129" t="n"/>
      <c r="D101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012" s="86" t="inlineStr">
        <is>
          <t>PFC</t>
        </is>
      </c>
      <c r="F1012" s="223" t="n"/>
      <c r="G1012" s="224" t="n"/>
      <c r="H1012" s="224" t="n"/>
      <c r="I1012" s="224" t="n"/>
      <c r="J1012" s="225" t="n"/>
      <c r="K1012" s="223" t="n">
        <v>0</v>
      </c>
      <c r="L1012" s="225">
        <f>K1012+L925</f>
        <v/>
      </c>
      <c r="M1012" s="223" t="n">
        <v>0</v>
      </c>
      <c r="N1012" s="225">
        <f>M1012+N925</f>
        <v/>
      </c>
      <c r="O1012" s="223" t="n"/>
      <c r="P1012" s="225">
        <f>O1012+P925</f>
        <v/>
      </c>
      <c r="Q1012" s="226">
        <f>N1012+P1012</f>
        <v/>
      </c>
      <c r="R1012" s="223" t="n"/>
      <c r="S1012" s="225">
        <f>R1012+S925</f>
        <v/>
      </c>
      <c r="T1012" s="223" t="n"/>
      <c r="U1012" s="225">
        <f>T1012+U925</f>
        <v/>
      </c>
      <c r="V1012" s="227">
        <f>L1012-N1012-U1012</f>
        <v/>
      </c>
      <c r="W1012" s="225">
        <f>IF(L1012-N1012-U1012-V1012=0,"","Error")</f>
        <v/>
      </c>
    </row>
    <row r="1013" ht="26" customHeight="1">
      <c r="A1013" s="23" t="n"/>
      <c r="B1013" s="18" t="n"/>
      <c r="C1013" s="129" t="n"/>
      <c r="D101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013" s="59" t="inlineStr">
        <is>
          <t>PFL</t>
        </is>
      </c>
      <c r="F1013" s="192" t="n"/>
      <c r="G1013" s="193" t="n"/>
      <c r="H1013" s="193" t="n"/>
      <c r="I1013" s="193" t="n"/>
      <c r="J1013" s="194" t="n"/>
      <c r="K1013" s="192" t="n">
        <v>0</v>
      </c>
      <c r="L1013" s="194">
        <f>K1013+L926</f>
        <v/>
      </c>
      <c r="M1013" s="192" t="n">
        <v>0</v>
      </c>
      <c r="N1013" s="194">
        <f>M1013+N926</f>
        <v/>
      </c>
      <c r="O1013" s="192" t="n"/>
      <c r="P1013" s="194">
        <f>O1013+P926</f>
        <v/>
      </c>
      <c r="Q1013" s="195">
        <f>N1013+P1013</f>
        <v/>
      </c>
      <c r="R1013" s="192" t="n"/>
      <c r="S1013" s="194">
        <f>R1013+S926</f>
        <v/>
      </c>
      <c r="T1013" s="192" t="n"/>
      <c r="U1013" s="194">
        <f>T1013+U926</f>
        <v/>
      </c>
      <c r="V1013" s="196">
        <f>L1013-N1013-U1013</f>
        <v/>
      </c>
      <c r="W1013" s="194">
        <f>IF(L1013-N1013-U1013-V1013=0,"","Error")</f>
        <v/>
      </c>
    </row>
    <row r="1014" ht="39" customHeight="1">
      <c r="A1014" s="23" t="n"/>
      <c r="B1014" s="18" t="n"/>
      <c r="C1014" s="129" t="n"/>
      <c r="D101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014" s="67" t="inlineStr">
        <is>
          <t>PFN</t>
        </is>
      </c>
      <c r="F1014" s="228" t="n"/>
      <c r="G1014" s="229" t="n"/>
      <c r="H1014" s="229" t="n"/>
      <c r="I1014" s="229" t="n"/>
      <c r="J1014" s="230" t="n"/>
      <c r="K1014" s="228" t="n">
        <v>0</v>
      </c>
      <c r="L1014" s="230">
        <f>K1014+L927</f>
        <v/>
      </c>
      <c r="M1014" s="228" t="n">
        <v>0</v>
      </c>
      <c r="N1014" s="230">
        <f>M1014+N927</f>
        <v/>
      </c>
      <c r="O1014" s="228" t="n"/>
      <c r="P1014" s="230">
        <f>O1014+P927</f>
        <v/>
      </c>
      <c r="Q1014" s="231">
        <f>N1014+P1014</f>
        <v/>
      </c>
      <c r="R1014" s="228" t="n"/>
      <c r="S1014" s="230">
        <f>R1014+S927</f>
        <v/>
      </c>
      <c r="T1014" s="228" t="n"/>
      <c r="U1014" s="230">
        <f>T1014+U927</f>
        <v/>
      </c>
      <c r="V1014" s="232">
        <f>L1014-N1014-U1014</f>
        <v/>
      </c>
      <c r="W1014" s="230">
        <f>IF(L1014-N1014-U1014-V1014=0,"","Error")</f>
        <v/>
      </c>
    </row>
    <row r="1015" ht="26" customHeight="1">
      <c r="A1015" s="23" t="n"/>
      <c r="B1015" s="18" t="n"/>
      <c r="C1015" s="129" t="n"/>
      <c r="D101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015" s="68" t="inlineStr">
        <is>
          <t>PFF</t>
        </is>
      </c>
      <c r="F1015" s="233" t="n"/>
      <c r="G1015" s="234" t="n"/>
      <c r="H1015" s="234" t="n"/>
      <c r="I1015" s="234" t="n"/>
      <c r="J1015" s="235" t="n"/>
      <c r="K1015" s="233" t="n">
        <v>0</v>
      </c>
      <c r="L1015" s="235">
        <f>K1015+L928</f>
        <v/>
      </c>
      <c r="M1015" s="233" t="n">
        <v>0</v>
      </c>
      <c r="N1015" s="235">
        <f>M1015+N928</f>
        <v/>
      </c>
      <c r="O1015" s="233" t="n"/>
      <c r="P1015" s="235">
        <f>O1015+P928</f>
        <v/>
      </c>
      <c r="Q1015" s="236">
        <f>N1015+P1015</f>
        <v/>
      </c>
      <c r="R1015" s="233" t="n"/>
      <c r="S1015" s="235">
        <f>R1015+S928</f>
        <v/>
      </c>
      <c r="T1015" s="233" t="n"/>
      <c r="U1015" s="235">
        <f>T1015+U928</f>
        <v/>
      </c>
      <c r="V1015" s="237">
        <f>L1015-N1015-U1015</f>
        <v/>
      </c>
      <c r="W1015" s="235">
        <f>IF(L1015-N1015-U1015-V1015=0,"","Error")</f>
        <v/>
      </c>
    </row>
    <row r="1016" ht="39" customHeight="1">
      <c r="A1016" s="23" t="n"/>
      <c r="B1016" s="18" t="n"/>
      <c r="C1016" s="129" t="n"/>
      <c r="D101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016" s="60" t="inlineStr">
        <is>
          <t>PFP</t>
        </is>
      </c>
      <c r="F1016" s="150" t="n"/>
      <c r="G1016" s="151" t="n"/>
      <c r="H1016" s="151" t="n"/>
      <c r="I1016" s="151" t="n"/>
      <c r="J1016" s="152" t="n"/>
      <c r="K1016" s="150" t="n">
        <v>0</v>
      </c>
      <c r="L1016" s="152">
        <f>K1016+L929</f>
        <v/>
      </c>
      <c r="M1016" s="150" t="n">
        <v>0</v>
      </c>
      <c r="N1016" s="152">
        <f>M1016+N929</f>
        <v/>
      </c>
      <c r="O1016" s="150" t="n"/>
      <c r="P1016" s="152">
        <f>O1016+P929</f>
        <v/>
      </c>
      <c r="Q1016" s="153">
        <f>N1016+P1016</f>
        <v/>
      </c>
      <c r="R1016" s="150" t="n"/>
      <c r="S1016" s="152">
        <f>R1016+S929</f>
        <v/>
      </c>
      <c r="T1016" s="150" t="n"/>
      <c r="U1016" s="152">
        <f>T1016+U929</f>
        <v/>
      </c>
      <c r="V1016" s="154">
        <f>L1016-N1016-U1016</f>
        <v/>
      </c>
      <c r="W1016" s="152">
        <f>IF(L1016-N1016-U1016-V1016=0,"","Error")</f>
        <v/>
      </c>
    </row>
    <row r="1017" ht="13" customHeight="1">
      <c r="A1017" s="23" t="n"/>
      <c r="B1017" s="18" t="n"/>
      <c r="C1017" s="129" t="n"/>
      <c r="D1017" s="12" t="inlineStr">
        <is>
          <t>កម្រៃប័ណ្ណសម្គាល់មធ្យោបាយដឹកជញ្ជូន</t>
        </is>
      </c>
      <c r="E1017" s="59" t="inlineStr">
        <is>
          <t>TID</t>
        </is>
      </c>
      <c r="F1017" s="192" t="n"/>
      <c r="G1017" s="193" t="n"/>
      <c r="H1017" s="193" t="n"/>
      <c r="I1017" s="193" t="n"/>
      <c r="J1017" s="194" t="n"/>
      <c r="K1017" s="192" t="n">
        <v>0</v>
      </c>
      <c r="L1017" s="194">
        <f>K1017+L930</f>
        <v/>
      </c>
      <c r="M1017" s="192" t="n">
        <v>0</v>
      </c>
      <c r="N1017" s="194">
        <f>M1017+N930</f>
        <v/>
      </c>
      <c r="O1017" s="192" t="n"/>
      <c r="P1017" s="194">
        <f>O1017+P930</f>
        <v/>
      </c>
      <c r="Q1017" s="195">
        <f>N1017+P1017</f>
        <v/>
      </c>
      <c r="R1017" s="192" t="n"/>
      <c r="S1017" s="194">
        <f>R1017+S930</f>
        <v/>
      </c>
      <c r="T1017" s="192" t="n"/>
      <c r="U1017" s="194">
        <f>T1017+U930</f>
        <v/>
      </c>
      <c r="V1017" s="196">
        <f>L1017-N1017-U1017</f>
        <v/>
      </c>
      <c r="W1017" s="194">
        <f>IF(L1017-N1017-U1017-V1017=0,"","Error")</f>
        <v/>
      </c>
    </row>
    <row r="1018" ht="27" customHeight="1" thickBot="1">
      <c r="A1018" s="23" t="n"/>
      <c r="B1018" s="24" t="n"/>
      <c r="C1018" s="140" t="n"/>
      <c r="D101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018" s="69" t="inlineStr">
        <is>
          <t>VAF</t>
        </is>
      </c>
      <c r="F1018" s="238" t="n"/>
      <c r="G1018" s="239" t="n"/>
      <c r="H1018" s="239" t="n"/>
      <c r="I1018" s="239" t="n"/>
      <c r="J1018" s="240" t="n"/>
      <c r="K1018" s="238" t="n">
        <v>0</v>
      </c>
      <c r="L1018" s="240">
        <f>K1018+L931</f>
        <v/>
      </c>
      <c r="M1018" s="238" t="n">
        <v>0</v>
      </c>
      <c r="N1018" s="240">
        <f>M1018+N931</f>
        <v/>
      </c>
      <c r="O1018" s="238" t="n"/>
      <c r="P1018" s="240">
        <f>O1018+P931</f>
        <v/>
      </c>
      <c r="Q1018" s="241">
        <f>N1018+P1018</f>
        <v/>
      </c>
      <c r="R1018" s="238" t="n"/>
      <c r="S1018" s="240">
        <f>R1018+S931</f>
        <v/>
      </c>
      <c r="T1018" s="238" t="n"/>
      <c r="U1018" s="240">
        <f>T1018+U931</f>
        <v/>
      </c>
      <c r="V1018" s="242">
        <f>L1018-N1018-U1018</f>
        <v/>
      </c>
      <c r="W1018" s="240">
        <f>IF(L1018-N1018-U1018-V1018=0,"","Error")</f>
        <v/>
      </c>
    </row>
    <row r="1019" ht="14" customHeight="1" thickBot="1">
      <c r="A1019" s="23" t="n"/>
      <c r="B1019" s="25" t="inlineStr">
        <is>
          <t>7304</t>
        </is>
      </c>
      <c r="C1019" s="126" t="n">
        <v>73048</v>
      </c>
      <c r="D1019" s="128" t="inlineStr">
        <is>
          <t>សរុបផលពីសេវាផ្សេងៗ</t>
        </is>
      </c>
      <c r="E1019" s="89" t="n"/>
      <c r="F1019" s="118" t="n"/>
      <c r="G1019" s="119">
        <f>G1020+G1021+G1027+G1028</f>
        <v/>
      </c>
      <c r="H1019" s="119">
        <f>H1020+H1021+H1027+H1028</f>
        <v/>
      </c>
      <c r="I1019" s="119">
        <f>I1020+I1021+I1027+I1028</f>
        <v/>
      </c>
      <c r="J1019" s="120">
        <f>J1020+J1021+J1027+J1028</f>
        <v/>
      </c>
      <c r="K1019" s="118">
        <f>K1020+K1021+K1027+K1028</f>
        <v/>
      </c>
      <c r="L1019" s="120">
        <f>L1020+L1021+L1027+L1028</f>
        <v/>
      </c>
      <c r="M1019" s="118">
        <f>M1020+M1021+M1027+M1028</f>
        <v/>
      </c>
      <c r="N1019" s="120">
        <f>N1020+N1021+N1027+N1028</f>
        <v/>
      </c>
      <c r="O1019" s="118">
        <f>O1020+O1021+O1027+O1028</f>
        <v/>
      </c>
      <c r="P1019" s="120">
        <f>P1020+P1021+P1027+P1028</f>
        <v/>
      </c>
      <c r="Q1019" s="121">
        <f>Q1020+Q1021+Q1027+Q1028</f>
        <v/>
      </c>
      <c r="R1019" s="118">
        <f>R1020+R1021+R1027+R1028</f>
        <v/>
      </c>
      <c r="S1019" s="120">
        <f>S1020+S1021+S1027+S1028</f>
        <v/>
      </c>
      <c r="T1019" s="118">
        <f>T1020+T1021+T1027+T1028</f>
        <v/>
      </c>
      <c r="U1019" s="120">
        <f>U1020+U1021+U1027+U1028</f>
        <v/>
      </c>
      <c r="V1019" s="122">
        <f>V1020+V1021+V1027+V1028</f>
        <v/>
      </c>
      <c r="W1019" s="120">
        <f>IF(L1019-N1019-U1019-V1019=0,"","Error")</f>
        <v/>
      </c>
    </row>
    <row r="1020" ht="14" customHeight="1" thickBot="1">
      <c r="A1020" s="23" t="n"/>
      <c r="B1020" s="18" t="n"/>
      <c r="C1020" s="129" t="n"/>
      <c r="D1020" s="32" t="inlineStr">
        <is>
          <t>កម្រៃផ្តល់សេវាតាមវិធានបញ្ជាក់ជាមុន</t>
        </is>
      </c>
      <c r="E1020" s="70" t="inlineStr">
        <is>
          <t>ARF</t>
        </is>
      </c>
      <c r="F1020" s="243" t="n"/>
      <c r="G1020" s="244" t="n"/>
      <c r="H1020" s="244" t="n"/>
      <c r="I1020" s="244" t="n"/>
      <c r="J1020" s="245" t="n"/>
      <c r="K1020" s="243" t="n">
        <v>0</v>
      </c>
      <c r="L1020" s="245">
        <f>K1020+L933</f>
        <v/>
      </c>
      <c r="M1020" s="243" t="n">
        <v>0</v>
      </c>
      <c r="N1020" s="245">
        <f>M1020+N933</f>
        <v/>
      </c>
      <c r="O1020" s="243" t="n"/>
      <c r="P1020" s="245">
        <f>O1020+P933</f>
        <v/>
      </c>
      <c r="Q1020" s="246">
        <f>N1020+P1020</f>
        <v/>
      </c>
      <c r="R1020" s="243" t="n"/>
      <c r="S1020" s="245">
        <f>R1020+S933</f>
        <v/>
      </c>
      <c r="T1020" s="243" t="n"/>
      <c r="U1020" s="245">
        <f>T1020+U933</f>
        <v/>
      </c>
      <c r="V1020" s="247">
        <f>L1020-N1020-U1020</f>
        <v/>
      </c>
      <c r="W1020" s="245">
        <f>IF(L1020-N1020-U1020-V1020=0,"","Error")</f>
        <v/>
      </c>
    </row>
    <row r="1021" ht="14" customHeight="1" thickBot="1">
      <c r="A1021" s="23" t="n"/>
      <c r="B1021" s="18" t="n"/>
      <c r="C1021" s="129" t="n"/>
      <c r="D1021" s="31" t="inlineStr">
        <is>
          <t>សរុបកម្រៃការងារក្រៅការិយាល័យគយ</t>
        </is>
      </c>
      <c r="E1021" s="66" t="inlineStr">
        <is>
          <t>OOD</t>
        </is>
      </c>
      <c r="F1021" s="248" t="n"/>
      <c r="G1021" s="249">
        <f>SUM(G1022:G1026)</f>
        <v/>
      </c>
      <c r="H1021" s="249">
        <f>SUM(H1022:H1026)</f>
        <v/>
      </c>
      <c r="I1021" s="249">
        <f>SUM(I1022:I1026)</f>
        <v/>
      </c>
      <c r="J1021" s="204">
        <f>SUM(J1022:J1026)</f>
        <v/>
      </c>
      <c r="K1021" s="248" t="n">
        <v>0</v>
      </c>
      <c r="L1021" s="204">
        <f>SUM(L1022:L1026)</f>
        <v/>
      </c>
      <c r="M1021" s="248" t="n">
        <v>0</v>
      </c>
      <c r="N1021" s="204">
        <f>SUM(N1022:N1026)</f>
        <v/>
      </c>
      <c r="O1021" s="248">
        <f>SUM(O1022:O1026)</f>
        <v/>
      </c>
      <c r="P1021" s="204">
        <f>SUM(P1022:P1026)</f>
        <v/>
      </c>
      <c r="Q1021" s="206">
        <f>SUM(Q1022:Q1026)</f>
        <v/>
      </c>
      <c r="R1021" s="248">
        <f>SUM(R1022:R1026)</f>
        <v/>
      </c>
      <c r="S1021" s="204">
        <f>SUM(S1022:S1026)</f>
        <v/>
      </c>
      <c r="T1021" s="248">
        <f>SUM(T1022:T1026)</f>
        <v/>
      </c>
      <c r="U1021" s="204">
        <f>SUM(U1022:U1026)</f>
        <v/>
      </c>
      <c r="V1021" s="250">
        <f>L1021-N1021-U1021</f>
        <v/>
      </c>
      <c r="W1021" s="204">
        <f>IF(L1021-N1021-U1021-V1021=0,"","Error")</f>
        <v/>
      </c>
    </row>
    <row r="1022" ht="13" customHeight="1">
      <c r="A1022" s="23" t="n"/>
      <c r="B1022" s="18" t="n"/>
      <c r="C1022" s="129" t="n"/>
      <c r="D102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022" s="59" t="inlineStr">
        <is>
          <t>CII</t>
        </is>
      </c>
      <c r="F1022" s="192" t="n"/>
      <c r="G1022" s="193" t="n"/>
      <c r="H1022" s="193" t="n"/>
      <c r="I1022" s="193" t="n"/>
      <c r="J1022" s="194" t="n"/>
      <c r="K1022" s="192" t="n">
        <v>0</v>
      </c>
      <c r="L1022" s="194">
        <f>K1022+L935</f>
        <v/>
      </c>
      <c r="M1022" s="192" t="n">
        <v>0</v>
      </c>
      <c r="N1022" s="194">
        <f>M1022+N935</f>
        <v/>
      </c>
      <c r="O1022" s="192" t="n"/>
      <c r="P1022" s="194">
        <f>O1022+P935</f>
        <v/>
      </c>
      <c r="Q1022" s="195">
        <f>N1022+P1022</f>
        <v/>
      </c>
      <c r="R1022" s="192" t="n"/>
      <c r="S1022" s="194">
        <f>R1022+S935</f>
        <v/>
      </c>
      <c r="T1022" s="192" t="n"/>
      <c r="U1022" s="194">
        <f>T1022+U935</f>
        <v/>
      </c>
      <c r="V1022" s="196">
        <f>L1022-N1022-U1022</f>
        <v/>
      </c>
      <c r="W1022" s="194">
        <f>IF(L1022-N1022-U1022-V1022=0,"","Error")</f>
        <v/>
      </c>
    </row>
    <row r="1023" ht="13" customHeight="1">
      <c r="A1023" s="23" t="n"/>
      <c r="B1023" s="18" t="n"/>
      <c r="C1023" s="129" t="n"/>
      <c r="D102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023" s="60" t="inlineStr">
        <is>
          <t>CIO</t>
        </is>
      </c>
      <c r="F1023" s="150" t="n"/>
      <c r="G1023" s="151" t="n"/>
      <c r="H1023" s="151" t="n"/>
      <c r="I1023" s="151" t="n"/>
      <c r="J1023" s="152" t="n"/>
      <c r="K1023" s="150" t="n">
        <v>0</v>
      </c>
      <c r="L1023" s="152">
        <f>K1023+L936</f>
        <v/>
      </c>
      <c r="M1023" s="150" t="n">
        <v>0</v>
      </c>
      <c r="N1023" s="152">
        <f>M1023+N936</f>
        <v/>
      </c>
      <c r="O1023" s="150" t="n"/>
      <c r="P1023" s="152">
        <f>O1023+P936</f>
        <v/>
      </c>
      <c r="Q1023" s="153">
        <f>N1023+P1023</f>
        <v/>
      </c>
      <c r="R1023" s="150" t="n"/>
      <c r="S1023" s="152">
        <f>R1023+S936</f>
        <v/>
      </c>
      <c r="T1023" s="150" t="n"/>
      <c r="U1023" s="152">
        <f>T1023+U936</f>
        <v/>
      </c>
      <c r="V1023" s="154">
        <f>L1023-N1023-U1023</f>
        <v/>
      </c>
      <c r="W1023" s="152">
        <f>IF(L1023-N1023-U1023-V1023=0,"","Error")</f>
        <v/>
      </c>
    </row>
    <row r="1024" ht="13" customHeight="1">
      <c r="A1024" s="23" t="n"/>
      <c r="B1024" s="18" t="n"/>
      <c r="C1024" s="129" t="n"/>
      <c r="D102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024" s="60" t="inlineStr">
        <is>
          <t>NII</t>
        </is>
      </c>
      <c r="F1024" s="150" t="n"/>
      <c r="G1024" s="151" t="n"/>
      <c r="H1024" s="151" t="n"/>
      <c r="I1024" s="151" t="n"/>
      <c r="J1024" s="152" t="n"/>
      <c r="K1024" s="150" t="n">
        <v>0</v>
      </c>
      <c r="L1024" s="152">
        <f>K1024+L937</f>
        <v/>
      </c>
      <c r="M1024" s="150" t="n">
        <v>0</v>
      </c>
      <c r="N1024" s="152">
        <f>M1024+N937</f>
        <v/>
      </c>
      <c r="O1024" s="150" t="n"/>
      <c r="P1024" s="152">
        <f>O1024+P937</f>
        <v/>
      </c>
      <c r="Q1024" s="153">
        <f>N1024+P1024</f>
        <v/>
      </c>
      <c r="R1024" s="150" t="n"/>
      <c r="S1024" s="152">
        <f>R1024+S937</f>
        <v/>
      </c>
      <c r="T1024" s="150" t="n"/>
      <c r="U1024" s="152">
        <f>T1024+U937</f>
        <v/>
      </c>
      <c r="V1024" s="154">
        <f>L1024-N1024-U1024</f>
        <v/>
      </c>
      <c r="W1024" s="152">
        <f>IF(L1024-N1024-U1024-V1024=0,"","Error")</f>
        <v/>
      </c>
    </row>
    <row r="1025" ht="13" customHeight="1">
      <c r="A1025" s="23" t="n"/>
      <c r="B1025" s="18" t="n"/>
      <c r="C1025" s="129" t="n"/>
      <c r="D102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025" s="60" t="inlineStr">
        <is>
          <t>NIO</t>
        </is>
      </c>
      <c r="F1025" s="150" t="n"/>
      <c r="G1025" s="151" t="n"/>
      <c r="H1025" s="151" t="n"/>
      <c r="I1025" s="151" t="n"/>
      <c r="J1025" s="152" t="n"/>
      <c r="K1025" s="150" t="n">
        <v>0</v>
      </c>
      <c r="L1025" s="152">
        <f>K1025+L938</f>
        <v/>
      </c>
      <c r="M1025" s="150" t="n">
        <v>0</v>
      </c>
      <c r="N1025" s="152">
        <f>M1025+N938</f>
        <v/>
      </c>
      <c r="O1025" s="150" t="n"/>
      <c r="P1025" s="152">
        <f>O1025+P938</f>
        <v/>
      </c>
      <c r="Q1025" s="153">
        <f>N1025+P1025</f>
        <v/>
      </c>
      <c r="R1025" s="150" t="n"/>
      <c r="S1025" s="152">
        <f>R1025+S938</f>
        <v/>
      </c>
      <c r="T1025" s="150" t="n"/>
      <c r="U1025" s="152">
        <f>T1025+U938</f>
        <v/>
      </c>
      <c r="V1025" s="154">
        <f>L1025-N1025-U1025</f>
        <v/>
      </c>
      <c r="W1025" s="152">
        <f>IF(L1025-N1025-U1025-V1025=0,"","Error")</f>
        <v/>
      </c>
    </row>
    <row r="1026" ht="13" customHeight="1">
      <c r="A1026" s="23" t="n"/>
      <c r="B1026" s="18" t="n"/>
      <c r="C1026" s="129" t="n"/>
      <c r="D1026" s="13" t="inlineStr">
        <is>
          <t xml:space="preserve">   កម្រៃអមទំនិញ</t>
        </is>
      </c>
      <c r="E1026" s="71" t="inlineStr">
        <is>
          <t>CEF</t>
        </is>
      </c>
      <c r="F1026" s="251" t="n"/>
      <c r="G1026" s="252" t="n"/>
      <c r="H1026" s="252" t="n"/>
      <c r="I1026" s="252" t="n"/>
      <c r="J1026" s="253" t="n"/>
      <c r="K1026" s="251" t="n">
        <v>0</v>
      </c>
      <c r="L1026" s="253">
        <f>K1026+L939</f>
        <v/>
      </c>
      <c r="M1026" s="251" t="n">
        <v>0</v>
      </c>
      <c r="N1026" s="253">
        <f>M1026+N939</f>
        <v/>
      </c>
      <c r="O1026" s="251" t="n"/>
      <c r="P1026" s="253">
        <f>O1026+P939</f>
        <v/>
      </c>
      <c r="Q1026" s="254">
        <f>N1026+P1026</f>
        <v/>
      </c>
      <c r="R1026" s="251" t="n"/>
      <c r="S1026" s="253">
        <f>R1026+S939</f>
        <v/>
      </c>
      <c r="T1026" s="251" t="n"/>
      <c r="U1026" s="253">
        <f>T1026+U939</f>
        <v/>
      </c>
      <c r="V1026" s="255">
        <f>L1026-N1026-U1026</f>
        <v/>
      </c>
      <c r="W1026" s="253">
        <f>IF(L1026-N1026-U1026-V1026=0,"","Error")</f>
        <v/>
      </c>
    </row>
    <row r="1027" ht="27" customHeight="1" thickBot="1">
      <c r="A1027" s="23" t="n"/>
      <c r="B1027" s="18" t="n"/>
      <c r="C1027" s="129" t="n"/>
      <c r="D102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027" s="70" t="inlineStr">
        <is>
          <t>OTF</t>
        </is>
      </c>
      <c r="F1027" s="243" t="n"/>
      <c r="G1027" s="244" t="n"/>
      <c r="H1027" s="244" t="n"/>
      <c r="I1027" s="244" t="n"/>
      <c r="J1027" s="245" t="n"/>
      <c r="K1027" s="243" t="n">
        <v>0</v>
      </c>
      <c r="L1027" s="245">
        <f>K1027+L940</f>
        <v/>
      </c>
      <c r="M1027" s="243" t="n">
        <v>0</v>
      </c>
      <c r="N1027" s="245">
        <f>M1027+N940</f>
        <v/>
      </c>
      <c r="O1027" s="243" t="n"/>
      <c r="P1027" s="245">
        <f>O1027+P940</f>
        <v/>
      </c>
      <c r="Q1027" s="246">
        <f>N1027+P1027</f>
        <v/>
      </c>
      <c r="R1027" s="243" t="n"/>
      <c r="S1027" s="245">
        <f>R1027+S940</f>
        <v/>
      </c>
      <c r="T1027" s="243" t="n"/>
      <c r="U1027" s="245">
        <f>T1027+U940</f>
        <v/>
      </c>
      <c r="V1027" s="247">
        <f>L1027-N1027-U1027</f>
        <v/>
      </c>
      <c r="W1027" s="245">
        <f>IF(L1027-N1027-U1027-V1027=0,"","Error")</f>
        <v/>
      </c>
    </row>
    <row r="1028" ht="14" customHeight="1" thickBot="1">
      <c r="A1028" s="23" t="n"/>
      <c r="B1028" s="18" t="n"/>
      <c r="C1028" s="129" t="n"/>
      <c r="D1028" s="31" t="inlineStr">
        <is>
          <t>សរុបការគ្រប់គ្រងការឆ្លងកាត់អន្តរជាតិ</t>
        </is>
      </c>
      <c r="E1028" s="73" t="inlineStr">
        <is>
          <t>TRF</t>
        </is>
      </c>
      <c r="F1028" s="248" t="n"/>
      <c r="G1028" s="249">
        <f>SUM(G1029:G1035)</f>
        <v/>
      </c>
      <c r="H1028" s="249">
        <f>SUM(H1029:H1035)</f>
        <v/>
      </c>
      <c r="I1028" s="249">
        <f>SUM(I1029:I1035)</f>
        <v/>
      </c>
      <c r="J1028" s="204">
        <f>SUM(J1029:J1035)</f>
        <v/>
      </c>
      <c r="K1028" s="248" t="n">
        <v>0</v>
      </c>
      <c r="L1028" s="204">
        <f>SUM(L1029:L1035)</f>
        <v/>
      </c>
      <c r="M1028" s="248" t="n">
        <v>0</v>
      </c>
      <c r="N1028" s="204">
        <f>SUM(N1029:N1035)</f>
        <v/>
      </c>
      <c r="O1028" s="248">
        <f>SUM(O1029:O1035)</f>
        <v/>
      </c>
      <c r="P1028" s="204">
        <f>SUM(P1029:P1035)</f>
        <v/>
      </c>
      <c r="Q1028" s="206">
        <f>SUM(Q1029:Q1035)</f>
        <v/>
      </c>
      <c r="R1028" s="248">
        <f>SUM(R1029:R1035)</f>
        <v/>
      </c>
      <c r="S1028" s="204">
        <f>SUM(S1029:S1035)</f>
        <v/>
      </c>
      <c r="T1028" s="248">
        <f>SUM(T1029:T1035)</f>
        <v/>
      </c>
      <c r="U1028" s="204">
        <f>SUM(U1029:U1035)</f>
        <v/>
      </c>
      <c r="V1028" s="250">
        <f>L1028-N1028-U1028</f>
        <v/>
      </c>
      <c r="W1028" s="204">
        <f>IF(L1028-N1028-U1028-V1028=0,"","Error")</f>
        <v/>
      </c>
    </row>
    <row r="1029" ht="26" customHeight="1">
      <c r="A1029" s="23" t="n"/>
      <c r="B1029" s="18" t="n"/>
      <c r="C1029" s="129" t="n"/>
      <c r="D102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029" s="74" t="inlineStr">
        <is>
          <t>TFT</t>
        </is>
      </c>
      <c r="F1029" s="192" t="n"/>
      <c r="G1029" s="193" t="n"/>
      <c r="H1029" s="193" t="n"/>
      <c r="I1029" s="193" t="n"/>
      <c r="J1029" s="194" t="n"/>
      <c r="K1029" s="192" t="n">
        <v>0</v>
      </c>
      <c r="L1029" s="194">
        <f>K1029+L942</f>
        <v/>
      </c>
      <c r="M1029" s="192" t="n">
        <v>0</v>
      </c>
      <c r="N1029" s="194">
        <f>M1029+N942</f>
        <v/>
      </c>
      <c r="O1029" s="192" t="n"/>
      <c r="P1029" s="194">
        <f>O1029+P942</f>
        <v/>
      </c>
      <c r="Q1029" s="195">
        <f>N1029+P1029</f>
        <v/>
      </c>
      <c r="R1029" s="192" t="n"/>
      <c r="S1029" s="194">
        <f>R1029+S942</f>
        <v/>
      </c>
      <c r="T1029" s="192" t="n"/>
      <c r="U1029" s="194">
        <f>T1029+U942</f>
        <v/>
      </c>
      <c r="V1029" s="196">
        <f>L1029-N1029-U1029</f>
        <v/>
      </c>
      <c r="W1029" s="194">
        <f>IF(L1029-N1029-U1029-V1029=0,"","Error")</f>
        <v/>
      </c>
    </row>
    <row r="1030" ht="13" customHeight="1">
      <c r="A1030" s="23" t="n"/>
      <c r="B1030" s="18" t="n"/>
      <c r="C1030" s="129" t="n"/>
      <c r="D103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030" s="75" t="inlineStr">
        <is>
          <t>TFF</t>
        </is>
      </c>
      <c r="F1030" s="150" t="n"/>
      <c r="G1030" s="151" t="n"/>
      <c r="H1030" s="151" t="n"/>
      <c r="I1030" s="151" t="n"/>
      <c r="J1030" s="152" t="n"/>
      <c r="K1030" s="150" t="n">
        <v>0</v>
      </c>
      <c r="L1030" s="152">
        <f>K1030+L943</f>
        <v/>
      </c>
      <c r="M1030" s="150" t="n">
        <v>0</v>
      </c>
      <c r="N1030" s="152">
        <f>M1030+N943</f>
        <v/>
      </c>
      <c r="O1030" s="150" t="n"/>
      <c r="P1030" s="152">
        <f>O1030+P943</f>
        <v/>
      </c>
      <c r="Q1030" s="153">
        <f>N1030+P1030</f>
        <v/>
      </c>
      <c r="R1030" s="150" t="n"/>
      <c r="S1030" s="152">
        <f>R1030+S943</f>
        <v/>
      </c>
      <c r="T1030" s="150" t="n"/>
      <c r="U1030" s="152">
        <f>T1030+U943</f>
        <v/>
      </c>
      <c r="V1030" s="154">
        <f>L1030-N1030-U1030</f>
        <v/>
      </c>
      <c r="W1030" s="152">
        <f>IF(L1030-N1030-U1030-V1030=0,"","Error")</f>
        <v/>
      </c>
    </row>
    <row r="1031" ht="13" customHeight="1">
      <c r="A1031" s="23" t="n"/>
      <c r="B1031" s="18" t="n"/>
      <c r="C1031" s="129" t="n"/>
      <c r="D1031" s="12" t="inlineStr">
        <is>
          <t xml:space="preserve">   កម្រៃគ្រប់គ្រងការឆ្លងកាត់ទំនិញមិនផ្ទុកក្នុងកុងតឺន័រ</t>
        </is>
      </c>
      <c r="E1031" s="75" t="inlineStr">
        <is>
          <t>TFN</t>
        </is>
      </c>
      <c r="F1031" s="150" t="n"/>
      <c r="G1031" s="151" t="n"/>
      <c r="H1031" s="151" t="n"/>
      <c r="I1031" s="151" t="n"/>
      <c r="J1031" s="152" t="n"/>
      <c r="K1031" s="150" t="n">
        <v>0</v>
      </c>
      <c r="L1031" s="152">
        <f>K1031+L944</f>
        <v/>
      </c>
      <c r="M1031" s="150" t="n">
        <v>0</v>
      </c>
      <c r="N1031" s="152">
        <f>M1031+N944</f>
        <v/>
      </c>
      <c r="O1031" s="150" t="n"/>
      <c r="P1031" s="152">
        <f>O1031+P944</f>
        <v/>
      </c>
      <c r="Q1031" s="153">
        <f>N1031+P1031</f>
        <v/>
      </c>
      <c r="R1031" s="150" t="n"/>
      <c r="S1031" s="152">
        <f>R1031+S944</f>
        <v/>
      </c>
      <c r="T1031" s="150" t="n"/>
      <c r="U1031" s="152">
        <f>T1031+U944</f>
        <v/>
      </c>
      <c r="V1031" s="154">
        <f>L1031-N1031-U1031</f>
        <v/>
      </c>
      <c r="W1031" s="152">
        <f>IF(L1031-N1031-U1031-V1031=0,"","Error")</f>
        <v/>
      </c>
    </row>
    <row r="1032" ht="13" customHeight="1">
      <c r="A1032" s="23" t="n"/>
      <c r="B1032" s="18" t="n"/>
      <c r="C1032" s="129" t="n"/>
      <c r="D1032" s="12" t="inlineStr">
        <is>
          <t xml:space="preserve">   កម្រៃគ្រប់គ្រងការឆ្លងកាត់គោ ក្របី និងសេះរស់</t>
        </is>
      </c>
      <c r="E1032" s="75" t="inlineStr">
        <is>
          <t>TFB</t>
        </is>
      </c>
      <c r="F1032" s="150" t="n"/>
      <c r="G1032" s="151" t="n"/>
      <c r="H1032" s="151" t="n"/>
      <c r="I1032" s="151" t="n"/>
      <c r="J1032" s="152" t="n"/>
      <c r="K1032" s="150" t="n">
        <v>0</v>
      </c>
      <c r="L1032" s="152">
        <f>K1032+L945</f>
        <v/>
      </c>
      <c r="M1032" s="150" t="n">
        <v>0</v>
      </c>
      <c r="N1032" s="152">
        <f>M1032+N945</f>
        <v/>
      </c>
      <c r="O1032" s="150" t="n"/>
      <c r="P1032" s="152">
        <f>O1032+P945</f>
        <v/>
      </c>
      <c r="Q1032" s="153">
        <f>N1032+P1032</f>
        <v/>
      </c>
      <c r="R1032" s="150" t="n"/>
      <c r="S1032" s="152">
        <f>R1032+S945</f>
        <v/>
      </c>
      <c r="T1032" s="150" t="n"/>
      <c r="U1032" s="152">
        <f>T1032+U945</f>
        <v/>
      </c>
      <c r="V1032" s="154">
        <f>L1032-N1032-U1032</f>
        <v/>
      </c>
      <c r="W1032" s="152">
        <f>IF(L1032-N1032-U1032-V1032=0,"","Error")</f>
        <v/>
      </c>
    </row>
    <row r="1033" ht="13" customHeight="1">
      <c r="A1033" s="23" t="n"/>
      <c r="B1033" s="18" t="n"/>
      <c r="C1033" s="129" t="n"/>
      <c r="D1033" s="12" t="inlineStr">
        <is>
          <t xml:space="preserve">   កម្រៃគ្រប់គ្រងការឆ្លងកាត់ជ្រូក ចៀម និងពពែរស់</t>
        </is>
      </c>
      <c r="E1033" s="75" t="inlineStr">
        <is>
          <t>TFS</t>
        </is>
      </c>
      <c r="F1033" s="150" t="n"/>
      <c r="G1033" s="151" t="n"/>
      <c r="H1033" s="151" t="n"/>
      <c r="I1033" s="151" t="n"/>
      <c r="J1033" s="152" t="n"/>
      <c r="K1033" s="150" t="n">
        <v>0</v>
      </c>
      <c r="L1033" s="152">
        <f>K1033+L946</f>
        <v/>
      </c>
      <c r="M1033" s="150" t="n">
        <v>0</v>
      </c>
      <c r="N1033" s="152">
        <f>M1033+N946</f>
        <v/>
      </c>
      <c r="O1033" s="150" t="n"/>
      <c r="P1033" s="152">
        <f>O1033+P946</f>
        <v/>
      </c>
      <c r="Q1033" s="153">
        <f>N1033+P1033</f>
        <v/>
      </c>
      <c r="R1033" s="150" t="n"/>
      <c r="S1033" s="152">
        <f>R1033+S946</f>
        <v/>
      </c>
      <c r="T1033" s="150" t="n"/>
      <c r="U1033" s="152">
        <f>T1033+U946</f>
        <v/>
      </c>
      <c r="V1033" s="154">
        <f>L1033-N1033-U1033</f>
        <v/>
      </c>
      <c r="W1033" s="152">
        <f>IF(L1033-N1033-U1033-V1033=0,"","Error")</f>
        <v/>
      </c>
    </row>
    <row r="1034" ht="13" customHeight="1">
      <c r="A1034" s="23" t="n"/>
      <c r="B1034" s="18" t="n"/>
      <c r="C1034" s="129" t="n"/>
      <c r="D1034" s="12" t="inlineStr">
        <is>
          <t xml:space="preserve">   កម្រៃគ្រប់គ្រងការឆ្លងកាត់សត្វស្លាប (មាន់ ទា ...)</t>
        </is>
      </c>
      <c r="E1034" s="75" t="inlineStr">
        <is>
          <t>TFP</t>
        </is>
      </c>
      <c r="F1034" s="150" t="n"/>
      <c r="G1034" s="151" t="n"/>
      <c r="H1034" s="151" t="n"/>
      <c r="I1034" s="151" t="n"/>
      <c r="J1034" s="152" t="n"/>
      <c r="K1034" s="150" t="n">
        <v>0</v>
      </c>
      <c r="L1034" s="152">
        <f>K1034+L947</f>
        <v/>
      </c>
      <c r="M1034" s="150" t="n">
        <v>0</v>
      </c>
      <c r="N1034" s="152">
        <f>M1034+N947</f>
        <v/>
      </c>
      <c r="O1034" s="150" t="n"/>
      <c r="P1034" s="152">
        <f>O1034+P947</f>
        <v/>
      </c>
      <c r="Q1034" s="153">
        <f>N1034+P1034</f>
        <v/>
      </c>
      <c r="R1034" s="150" t="n"/>
      <c r="S1034" s="152">
        <f>R1034+S947</f>
        <v/>
      </c>
      <c r="T1034" s="150" t="n"/>
      <c r="U1034" s="152">
        <f>T1034+U947</f>
        <v/>
      </c>
      <c r="V1034" s="154">
        <f>L1034-N1034-U1034</f>
        <v/>
      </c>
      <c r="W1034" s="152">
        <f>IF(L1034-N1034-U1034-V1034=0,"","Error")</f>
        <v/>
      </c>
    </row>
    <row r="1035" ht="14" customHeight="1" thickBot="1">
      <c r="A1035" s="23" t="n"/>
      <c r="B1035" s="24" t="n"/>
      <c r="C1035" s="140" t="n"/>
      <c r="D1035" s="30" t="inlineStr">
        <is>
          <t xml:space="preserve">   កម្រៃគ្រប់គ្រងការឆ្លងកាត់ផលិតផលជលផល</t>
        </is>
      </c>
      <c r="E1035" s="76" t="inlineStr">
        <is>
          <t>TFA</t>
        </is>
      </c>
      <c r="F1035" s="238" t="n"/>
      <c r="G1035" s="239" t="n"/>
      <c r="H1035" s="239" t="n"/>
      <c r="I1035" s="239" t="n"/>
      <c r="J1035" s="240" t="n"/>
      <c r="K1035" s="238" t="n">
        <v>0</v>
      </c>
      <c r="L1035" s="240">
        <f>K1035+L948</f>
        <v/>
      </c>
      <c r="M1035" s="238" t="n">
        <v>0</v>
      </c>
      <c r="N1035" s="240">
        <f>M1035+N948</f>
        <v/>
      </c>
      <c r="O1035" s="238" t="n"/>
      <c r="P1035" s="240">
        <f>O1035+P948</f>
        <v/>
      </c>
      <c r="Q1035" s="241">
        <f>N1035+P1035</f>
        <v/>
      </c>
      <c r="R1035" s="238" t="n"/>
      <c r="S1035" s="240">
        <f>R1035+S948</f>
        <v/>
      </c>
      <c r="T1035" s="238" t="n"/>
      <c r="U1035" s="240">
        <f>T1035+U948</f>
        <v/>
      </c>
      <c r="V1035" s="242">
        <f>L1035-N1035-U1035</f>
        <v/>
      </c>
      <c r="W1035" s="240">
        <f>IF(L1035-N1035-U1035-V1035=0,"","Error")</f>
        <v/>
      </c>
    </row>
    <row r="1036" ht="14" customHeight="1" thickBot="1">
      <c r="A1036" s="23" t="n"/>
      <c r="B1036" s="136" t="n">
        <v>7306</v>
      </c>
      <c r="C1036" s="139" t="n">
        <v>73066</v>
      </c>
      <c r="D1036" s="138" t="inlineStr">
        <is>
          <t>សរុបចំណូលពីអាជ្ញាប័ណ្ណក្នុងស្រុក</t>
        </is>
      </c>
      <c r="E1036" s="90" t="n"/>
      <c r="F1036" s="118" t="n"/>
      <c r="G1036" s="119">
        <f>SUM(G1037:G1041)</f>
        <v/>
      </c>
      <c r="H1036" s="119">
        <f>SUM(H1037:H1041)</f>
        <v/>
      </c>
      <c r="I1036" s="119">
        <f>SUM(I1037:I1041)</f>
        <v/>
      </c>
      <c r="J1036" s="120">
        <f>SUM(J1037:J1041)</f>
        <v/>
      </c>
      <c r="K1036" s="118">
        <f>SUM(K1037:K1041)</f>
        <v/>
      </c>
      <c r="L1036" s="120">
        <f>SUM(L1037:L1041)</f>
        <v/>
      </c>
      <c r="M1036" s="118">
        <f>SUM(M1037:M1041)</f>
        <v/>
      </c>
      <c r="N1036" s="120">
        <f>SUM(N1037:N1041)</f>
        <v/>
      </c>
      <c r="O1036" s="118">
        <f>SUM(O1037:O1041)</f>
        <v/>
      </c>
      <c r="P1036" s="120">
        <f>SUM(P1037:P1041)</f>
        <v/>
      </c>
      <c r="Q1036" s="121">
        <f>SUM(Q1037:Q1041)</f>
        <v/>
      </c>
      <c r="R1036" s="118">
        <f>SUM(R1037:R1041)</f>
        <v/>
      </c>
      <c r="S1036" s="120">
        <f>SUM(S1037:S1041)</f>
        <v/>
      </c>
      <c r="T1036" s="118">
        <f>SUM(T1037:T1041)</f>
        <v/>
      </c>
      <c r="U1036" s="120">
        <f>SUM(U1037:U1041)</f>
        <v/>
      </c>
      <c r="V1036" s="122">
        <f>SUM(V1037:V1041)</f>
        <v/>
      </c>
      <c r="W1036" s="120">
        <f>IF(L1036-N1036-U1036-V1036=0,"","Error")</f>
        <v/>
      </c>
    </row>
    <row r="1037" ht="13" customHeight="1">
      <c r="A1037" s="23" t="n"/>
      <c r="B1037" s="18" t="n"/>
      <c r="C1037" s="127" t="n"/>
      <c r="D1037" s="137" t="inlineStr">
        <is>
          <t xml:space="preserve">   កម្រៃអាជ្ញាប័ណ្ណសន្និធិគយបណ្តោះអាសន្ន (មាតិកាចាស់)</t>
        </is>
      </c>
      <c r="E1037" s="86" t="inlineStr">
        <is>
          <t>TSL</t>
        </is>
      </c>
      <c r="F1037" s="192" t="n"/>
      <c r="G1037" s="193" t="n"/>
      <c r="H1037" s="193" t="n"/>
      <c r="I1037" s="193" t="n"/>
      <c r="J1037" s="194" t="n"/>
      <c r="K1037" s="192" t="n">
        <v>0</v>
      </c>
      <c r="L1037" s="194">
        <f>K1037+L950</f>
        <v/>
      </c>
      <c r="M1037" s="192" t="n">
        <v>0</v>
      </c>
      <c r="N1037" s="194">
        <f>M1037+N950</f>
        <v/>
      </c>
      <c r="O1037" s="192" t="n"/>
      <c r="P1037" s="194">
        <f>O1037+P950</f>
        <v/>
      </c>
      <c r="Q1037" s="195">
        <f>N1037+P1037</f>
        <v/>
      </c>
      <c r="R1037" s="192" t="n"/>
      <c r="S1037" s="194">
        <f>R1037+S950</f>
        <v/>
      </c>
      <c r="T1037" s="192" t="n"/>
      <c r="U1037" s="194">
        <f>T1037+U950</f>
        <v/>
      </c>
      <c r="V1037" s="196">
        <f>L1037-N1037-U1037</f>
        <v/>
      </c>
      <c r="W1037" s="194">
        <f>IF(L1037-N1037-U1037-V1037=0,"","Error")</f>
        <v/>
      </c>
    </row>
    <row r="1038" ht="26" customHeight="1">
      <c r="A1038" s="23" t="n"/>
      <c r="B1038" s="18" t="n"/>
      <c r="C1038" s="127" t="n"/>
      <c r="D103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038" s="60" t="inlineStr">
        <is>
          <t>BTL</t>
        </is>
      </c>
      <c r="F1038" s="150" t="n"/>
      <c r="G1038" s="151" t="n"/>
      <c r="H1038" s="151" t="n"/>
      <c r="I1038" s="151" t="n"/>
      <c r="J1038" s="152" t="n"/>
      <c r="K1038" s="150" t="n">
        <v>0</v>
      </c>
      <c r="L1038" s="152">
        <f>K1038+L951</f>
        <v/>
      </c>
      <c r="M1038" s="150" t="n">
        <v>0</v>
      </c>
      <c r="N1038" s="152">
        <f>M1038+N951</f>
        <v/>
      </c>
      <c r="O1038" s="150" t="n"/>
      <c r="P1038" s="152">
        <f>O1038+P951</f>
        <v/>
      </c>
      <c r="Q1038" s="153">
        <f>N1038+P1038</f>
        <v/>
      </c>
      <c r="R1038" s="150" t="n"/>
      <c r="S1038" s="152">
        <f>R1038+S951</f>
        <v/>
      </c>
      <c r="T1038" s="150" t="n"/>
      <c r="U1038" s="152">
        <f>T1038+U951</f>
        <v/>
      </c>
      <c r="V1038" s="154">
        <f>L1038-N1038-U1038</f>
        <v/>
      </c>
      <c r="W1038" s="152">
        <f>IF(L1038-N1038-U1038-V1038=0,"","Error")</f>
        <v/>
      </c>
    </row>
    <row r="1039" ht="13" customHeight="1">
      <c r="A1039" s="23" t="n"/>
      <c r="B1039" s="18" t="n"/>
      <c r="C1039" s="127" t="n"/>
      <c r="D1039" s="7" t="inlineStr">
        <is>
          <t xml:space="preserve">   កម្រៃការគ្រប់គ្រងប្រតិបត្តិការសន្និធិគយបណ្តោះអាសន្ន</t>
        </is>
      </c>
      <c r="E1039" s="61" t="inlineStr">
        <is>
          <t>TSM</t>
        </is>
      </c>
      <c r="F1039" s="197" t="n"/>
      <c r="G1039" s="198" t="n"/>
      <c r="H1039" s="198" t="n"/>
      <c r="I1039" s="198" t="n"/>
      <c r="J1039" s="199" t="n"/>
      <c r="K1039" s="197" t="n">
        <v>0</v>
      </c>
      <c r="L1039" s="199">
        <f>K1039+L952</f>
        <v/>
      </c>
      <c r="M1039" s="197" t="n">
        <v>0</v>
      </c>
      <c r="N1039" s="199">
        <f>M1039+N952</f>
        <v/>
      </c>
      <c r="O1039" s="197" t="n"/>
      <c r="P1039" s="199">
        <f>O1039+P952</f>
        <v/>
      </c>
      <c r="Q1039" s="200">
        <f>N1039+P1039</f>
        <v/>
      </c>
      <c r="R1039" s="197" t="n"/>
      <c r="S1039" s="199">
        <f>R1039+S952</f>
        <v/>
      </c>
      <c r="T1039" s="197" t="n"/>
      <c r="U1039" s="199">
        <f>T1039+U952</f>
        <v/>
      </c>
      <c r="V1039" s="201">
        <f>L1039-N1039-U1039</f>
        <v/>
      </c>
      <c r="W1039" s="199">
        <f>IF(L1039-N1039-U1039-V1039=0,"","Error")</f>
        <v/>
      </c>
    </row>
    <row r="1040" ht="13" customHeight="1">
      <c r="A1040" s="23" t="n"/>
      <c r="B1040" s="18" t="n"/>
      <c r="C1040" s="127" t="n"/>
      <c r="D1040" s="7" t="inlineStr">
        <is>
          <t xml:space="preserve">   កម្រៃការគ្រប់គ្រងប្រតិបត្តិការភណ្ឌាគារគយមានដែនកំណត់ </t>
        </is>
      </c>
      <c r="E1040" s="61" t="inlineStr">
        <is>
          <t>BWM</t>
        </is>
      </c>
      <c r="F1040" s="197" t="n"/>
      <c r="G1040" s="198" t="n"/>
      <c r="H1040" s="198" t="n"/>
      <c r="I1040" s="198" t="n"/>
      <c r="J1040" s="199" t="n"/>
      <c r="K1040" s="197" t="n">
        <v>0</v>
      </c>
      <c r="L1040" s="199">
        <f>K1040+L953</f>
        <v/>
      </c>
      <c r="M1040" s="197" t="n">
        <v>0</v>
      </c>
      <c r="N1040" s="199">
        <f>M1040+N953</f>
        <v/>
      </c>
      <c r="O1040" s="197" t="n"/>
      <c r="P1040" s="199">
        <f>O1040+P953</f>
        <v/>
      </c>
      <c r="Q1040" s="200">
        <f>N1040+P1040</f>
        <v/>
      </c>
      <c r="R1040" s="197" t="n"/>
      <c r="S1040" s="199">
        <f>R1040+S953</f>
        <v/>
      </c>
      <c r="T1040" s="197" t="n"/>
      <c r="U1040" s="199">
        <f>T1040+U953</f>
        <v/>
      </c>
      <c r="V1040" s="201">
        <f>L1040-N1040-U1040</f>
        <v/>
      </c>
      <c r="W1040" s="199">
        <f>IF(L1040-N1040-U1040-V1040=0,"","Error")</f>
        <v/>
      </c>
    </row>
    <row r="1041" ht="14" customHeight="1" thickBot="1">
      <c r="A1041" s="23" t="n"/>
      <c r="B1041" s="24" t="n"/>
      <c r="C1041" s="130" t="n"/>
      <c r="D1041" s="28" t="inlineStr">
        <is>
          <t xml:space="preserve">   កម្រៃអាជ្ញាប័ណ្ណជើងសាគយ</t>
        </is>
      </c>
      <c r="E1041" s="69" t="inlineStr">
        <is>
          <t>CBL</t>
        </is>
      </c>
      <c r="F1041" s="238" t="n"/>
      <c r="G1041" s="239" t="n"/>
      <c r="H1041" s="239" t="n"/>
      <c r="I1041" s="239" t="n"/>
      <c r="J1041" s="240" t="n"/>
      <c r="K1041" s="238" t="n">
        <v>0</v>
      </c>
      <c r="L1041" s="240">
        <f>K1041+L954</f>
        <v/>
      </c>
      <c r="M1041" s="238" t="n">
        <v>0</v>
      </c>
      <c r="N1041" s="240">
        <f>M1041+N954</f>
        <v/>
      </c>
      <c r="O1041" s="238" t="n"/>
      <c r="P1041" s="240">
        <f>O1041+P954</f>
        <v/>
      </c>
      <c r="Q1041" s="241">
        <f>N1041+P1041</f>
        <v/>
      </c>
      <c r="R1041" s="238" t="n"/>
      <c r="S1041" s="240">
        <f>R1041+S954</f>
        <v/>
      </c>
      <c r="T1041" s="238" t="n"/>
      <c r="U1041" s="240">
        <f>T1041+U954</f>
        <v/>
      </c>
      <c r="V1041" s="242">
        <f>L1041-N1041-U1041</f>
        <v/>
      </c>
      <c r="W1041" s="240">
        <f>IF(L1041-N1041-U1041-V1041=0,"","Error")</f>
        <v/>
      </c>
    </row>
    <row r="1042" ht="13" customHeight="1">
      <c r="A1042" s="15" t="n"/>
      <c r="B1042" s="19" t="inlineStr">
        <is>
          <t>7307</t>
        </is>
      </c>
      <c r="C1042" s="20" t="n">
        <v>73071</v>
      </c>
      <c r="D1042" s="16" t="inlineStr">
        <is>
          <t>ការជួលដីទំនេរ</t>
        </is>
      </c>
      <c r="E1042" s="77" t="inlineStr">
        <is>
          <t>ROL</t>
        </is>
      </c>
      <c r="F1042" s="97" t="n"/>
      <c r="G1042" s="98" t="n"/>
      <c r="H1042" s="98" t="n"/>
      <c r="I1042" s="98" t="n"/>
      <c r="J1042" s="99" t="n"/>
      <c r="K1042" s="97" t="n">
        <v>0</v>
      </c>
      <c r="L1042" s="99">
        <f>K1042+L955</f>
        <v/>
      </c>
      <c r="M1042" s="97" t="n">
        <v>0</v>
      </c>
      <c r="N1042" s="99">
        <f>M1042+N955</f>
        <v/>
      </c>
      <c r="O1042" s="97" t="n"/>
      <c r="P1042" s="99">
        <f>O1042+P955</f>
        <v/>
      </c>
      <c r="Q1042" s="100">
        <f>N1042+P1042</f>
        <v/>
      </c>
      <c r="R1042" s="97" t="n"/>
      <c r="S1042" s="99">
        <f>R1042+S955</f>
        <v/>
      </c>
      <c r="T1042" s="97" t="n"/>
      <c r="U1042" s="99">
        <f>T1042+U955</f>
        <v/>
      </c>
      <c r="V1042" s="101">
        <f>L1042-N1042-U1042</f>
        <v/>
      </c>
      <c r="W1042" s="99">
        <f>IF(L1042-N1042-U1042-V1042=0,"","Error")</f>
        <v/>
      </c>
    </row>
    <row r="1043" ht="13" customHeight="1">
      <c r="A1043" s="15" t="n"/>
      <c r="B1043" s="18" t="n"/>
      <c r="C1043" s="21" t="n">
        <v>73072</v>
      </c>
      <c r="D1043" s="22" t="inlineStr">
        <is>
          <t>ការជួលដីមានអគារ</t>
        </is>
      </c>
      <c r="E1043" s="62" t="inlineStr">
        <is>
          <t>ROB</t>
        </is>
      </c>
      <c r="F1043" s="184" t="n"/>
      <c r="G1043" s="185" t="n"/>
      <c r="H1043" s="185" t="n"/>
      <c r="I1043" s="185" t="n"/>
      <c r="J1043" s="186" t="n"/>
      <c r="K1043" s="184" t="n">
        <v>0</v>
      </c>
      <c r="L1043" s="124">
        <f>K1043+L956</f>
        <v/>
      </c>
      <c r="M1043" s="184" t="n">
        <v>0</v>
      </c>
      <c r="N1043" s="124">
        <f>M1043+N956</f>
        <v/>
      </c>
      <c r="O1043" s="184" t="n"/>
      <c r="P1043" s="186">
        <f>O1043+P956</f>
        <v/>
      </c>
      <c r="Q1043" s="187">
        <f>N1043+P1043</f>
        <v/>
      </c>
      <c r="R1043" s="184" t="n"/>
      <c r="S1043" s="186">
        <f>R1043+S956</f>
        <v/>
      </c>
      <c r="T1043" s="184" t="n"/>
      <c r="U1043" s="186">
        <f>T1043+U956</f>
        <v/>
      </c>
      <c r="V1043" s="188">
        <f>L1043-N1043-U1043</f>
        <v/>
      </c>
      <c r="W1043" s="186">
        <f>IF(L1043-N1043-U1043-V1043=0,"","Error")</f>
        <v/>
      </c>
    </row>
    <row r="1044" ht="14" customHeight="1" thickBot="1">
      <c r="A1044" s="15" t="n"/>
      <c r="B1044" s="18" t="n"/>
      <c r="C1044" s="131" t="n">
        <v>73073</v>
      </c>
      <c r="D1044" s="82" t="inlineStr">
        <is>
          <t>ការជួលអគារ ឬសំណង់ផ្សេងៗ</t>
        </is>
      </c>
      <c r="E1044" s="132" t="inlineStr">
        <is>
          <t>ROO</t>
        </is>
      </c>
      <c r="F1044" s="168" t="n"/>
      <c r="G1044" s="169" t="n"/>
      <c r="H1044" s="169" t="n"/>
      <c r="I1044" s="169" t="n"/>
      <c r="J1044" s="170" t="n"/>
      <c r="K1044" s="168" t="n">
        <v>0</v>
      </c>
      <c r="L1044" s="170">
        <f>K1044+L957</f>
        <v/>
      </c>
      <c r="M1044" s="168" t="n">
        <v>0</v>
      </c>
      <c r="N1044" s="170">
        <f>M1044+N957</f>
        <v/>
      </c>
      <c r="O1044" s="168" t="n"/>
      <c r="P1044" s="170">
        <f>O1044+P957</f>
        <v/>
      </c>
      <c r="Q1044" s="171">
        <f>N1044+P1044</f>
        <v/>
      </c>
      <c r="R1044" s="168" t="n"/>
      <c r="S1044" s="170">
        <f>R1044+S957</f>
        <v/>
      </c>
      <c r="T1044" s="168" t="n"/>
      <c r="U1044" s="170">
        <f>T1044+U957</f>
        <v/>
      </c>
      <c r="V1044" s="263">
        <f>L1044-N1044-U1044</f>
        <v/>
      </c>
      <c r="W1044" s="170">
        <f>IF(L1044-N1044-U1044-V1044=0,"","Error")</f>
        <v/>
      </c>
    </row>
    <row r="1045" ht="14" customHeight="1" thickBot="1">
      <c r="A1045" s="23" t="n"/>
      <c r="B1045" s="15" t="n"/>
      <c r="C1045" s="139" t="n">
        <v>73087</v>
      </c>
      <c r="D1045" s="135" t="inlineStr">
        <is>
          <t>សរុបផលពីការត្រួតពិនិត្យគុណភាពផលិតផល និងការគោរពបទដ្ឋាន</t>
        </is>
      </c>
      <c r="E1045" s="89" t="n"/>
      <c r="F1045" s="118" t="n"/>
      <c r="G1045" s="119">
        <f>G1046</f>
        <v/>
      </c>
      <c r="H1045" s="119">
        <f>H1046</f>
        <v/>
      </c>
      <c r="I1045" s="119">
        <f>I1046</f>
        <v/>
      </c>
      <c r="J1045" s="120">
        <f>J1046</f>
        <v/>
      </c>
      <c r="K1045" s="118">
        <f>K1046</f>
        <v/>
      </c>
      <c r="L1045" s="120">
        <f>L1046</f>
        <v/>
      </c>
      <c r="M1045" s="118">
        <f>M1046</f>
        <v/>
      </c>
      <c r="N1045" s="120">
        <f>N1046</f>
        <v/>
      </c>
      <c r="O1045" s="118">
        <f>O1046</f>
        <v/>
      </c>
      <c r="P1045" s="120">
        <f>P1046</f>
        <v/>
      </c>
      <c r="Q1045" s="121">
        <f>Q1046</f>
        <v/>
      </c>
      <c r="R1045" s="118">
        <f>R1046</f>
        <v/>
      </c>
      <c r="S1045" s="120">
        <f>S1046</f>
        <v/>
      </c>
      <c r="T1045" s="118">
        <f>T1046</f>
        <v/>
      </c>
      <c r="U1045" s="120">
        <f>U1046</f>
        <v/>
      </c>
      <c r="V1045" s="122">
        <f>V1046</f>
        <v/>
      </c>
      <c r="W1045" s="120">
        <f>IF(L1045-N1045-U1045-V1045=0,"","Error")</f>
        <v/>
      </c>
    </row>
    <row r="1046" ht="13" customHeight="1">
      <c r="A1046" s="23" t="n"/>
      <c r="B1046" s="18" t="n"/>
      <c r="C1046" s="129" t="n"/>
      <c r="D1046" s="133" t="inlineStr">
        <is>
          <t>កម្រៃត្រួតពិនិត្យកុងតឺន័រតាមម៉ាស៊ីនស្កែន</t>
        </is>
      </c>
      <c r="E1046" s="134" t="inlineStr">
        <is>
          <t>SCF</t>
        </is>
      </c>
      <c r="F1046" s="256" t="n"/>
      <c r="G1046" s="264">
        <f>SUM(G1047:G1048)</f>
        <v/>
      </c>
      <c r="H1046" s="264">
        <f>SUM(H1047:H1048)</f>
        <v/>
      </c>
      <c r="I1046" s="264">
        <f>SUM(I1047:I1048)</f>
        <v/>
      </c>
      <c r="J1046" s="165">
        <f>SUM(J1047:J1048)</f>
        <v/>
      </c>
      <c r="K1046" s="256" t="n">
        <v>0</v>
      </c>
      <c r="L1046" s="165">
        <f>SUM(L1047:L1048)</f>
        <v/>
      </c>
      <c r="M1046" s="256" t="n">
        <v>0</v>
      </c>
      <c r="N1046" s="165">
        <f>SUM(N1047:N1048)</f>
        <v/>
      </c>
      <c r="O1046" s="256">
        <f>SUM(O1047:O1048)</f>
        <v/>
      </c>
      <c r="P1046" s="165">
        <f>SUM(P1047:P1048)</f>
        <v/>
      </c>
      <c r="Q1046" s="166">
        <f>SUM(Q1047:Q1048)</f>
        <v/>
      </c>
      <c r="R1046" s="256">
        <f>SUM(R1047:R1048)</f>
        <v/>
      </c>
      <c r="S1046" s="165">
        <f>SUM(S1047:S1048)</f>
        <v/>
      </c>
      <c r="T1046" s="256">
        <f>SUM(T1047:T1048)</f>
        <v/>
      </c>
      <c r="U1046" s="165">
        <f>SUM(U1047:U1048)</f>
        <v/>
      </c>
      <c r="V1046" s="265">
        <f>L1046-N1046-U1046</f>
        <v/>
      </c>
      <c r="W1046" s="165">
        <f>IF(L1046-N1046-U1046-V1046=0,"","Error")</f>
        <v/>
      </c>
    </row>
    <row r="1047" ht="13" customHeight="1">
      <c r="A1047" s="23" t="n"/>
      <c r="B1047" s="18" t="n"/>
      <c r="C1047" s="127" t="n"/>
      <c r="D1047" s="14" t="inlineStr">
        <is>
          <t xml:space="preserve">   កម្រៃស្កែនកុងតឺន័រក្រោម ៤០ហ្វីត</t>
        </is>
      </c>
      <c r="E1047" s="59" t="inlineStr">
        <is>
          <t>SFS</t>
        </is>
      </c>
      <c r="F1047" s="192" t="n"/>
      <c r="G1047" s="193" t="n"/>
      <c r="H1047" s="193" t="n"/>
      <c r="I1047" s="193" t="n"/>
      <c r="J1047" s="194" t="n"/>
      <c r="K1047" s="192" t="n">
        <v>0</v>
      </c>
      <c r="L1047" s="194">
        <f>K1047+L960</f>
        <v/>
      </c>
      <c r="M1047" s="192" t="n">
        <v>0</v>
      </c>
      <c r="N1047" s="194">
        <f>M1047+N960</f>
        <v/>
      </c>
      <c r="O1047" s="192" t="n"/>
      <c r="P1047" s="194">
        <f>O1047+P960</f>
        <v/>
      </c>
      <c r="Q1047" s="195">
        <f>N1047+P1047</f>
        <v/>
      </c>
      <c r="R1047" s="192" t="n"/>
      <c r="S1047" s="194">
        <f>R1047+S960</f>
        <v/>
      </c>
      <c r="T1047" s="192" t="n"/>
      <c r="U1047" s="194">
        <f>T1047+U960</f>
        <v/>
      </c>
      <c r="V1047" s="196">
        <f>L1047-N1047-U1047</f>
        <v/>
      </c>
      <c r="W1047" s="194">
        <f>IF(L1047-N1047-U1047-V1047=0,"","Error")</f>
        <v/>
      </c>
    </row>
    <row r="1048" ht="14" customHeight="1" thickBot="1">
      <c r="A1048" s="27" t="n"/>
      <c r="B1048" s="24" t="n"/>
      <c r="C1048" s="130" t="n"/>
      <c r="D1048" s="28" t="inlineStr">
        <is>
          <t xml:space="preserve">   កម្រៃស្កែនកុងតឺន័រចាប់ពី ៤០ហ្វីត ឡើង</t>
        </is>
      </c>
      <c r="E1048" s="69" t="inlineStr">
        <is>
          <t>SFL</t>
        </is>
      </c>
      <c r="F1048" s="238" t="n"/>
      <c r="G1048" s="239" t="n"/>
      <c r="H1048" s="239" t="n"/>
      <c r="I1048" s="239" t="n"/>
      <c r="J1048" s="240" t="n"/>
      <c r="K1048" s="238" t="n">
        <v>0</v>
      </c>
      <c r="L1048" s="240">
        <f>K1048+L961</f>
        <v/>
      </c>
      <c r="M1048" s="238" t="n">
        <v>0</v>
      </c>
      <c r="N1048" s="240">
        <f>M1048+N961</f>
        <v/>
      </c>
      <c r="O1048" s="238" t="n"/>
      <c r="P1048" s="240">
        <f>O1048+P961</f>
        <v/>
      </c>
      <c r="Q1048" s="241">
        <f>N1048+P1048</f>
        <v/>
      </c>
      <c r="R1048" s="238" t="n"/>
      <c r="S1048" s="240">
        <f>R1048+S961</f>
        <v/>
      </c>
      <c r="T1048" s="238" t="n"/>
      <c r="U1048" s="240">
        <f>T1048+U961</f>
        <v/>
      </c>
      <c r="V1048" s="242">
        <f>L1048-N1048-U1048</f>
        <v/>
      </c>
      <c r="W1048" s="240">
        <f>IF(L1048-N1048-U1048-V1048=0,"","Error")</f>
        <v/>
      </c>
    </row>
    <row r="1049" ht="14" customHeight="1" thickBot="1">
      <c r="A1049" s="78" t="inlineStr">
        <is>
          <t>76</t>
        </is>
      </c>
      <c r="B1049" s="79" t="inlineStr">
        <is>
          <t>7698</t>
        </is>
      </c>
      <c r="C1049" s="95" t="n">
        <v>76981</v>
      </c>
      <c r="D1049" s="96" t="inlineStr">
        <is>
          <t xml:space="preserve">ផលហិរញ្ញវត្ថុផ្សេងទៀត </t>
        </is>
      </c>
      <c r="E1049" s="90" t="inlineStr">
        <is>
          <t>ORB</t>
        </is>
      </c>
      <c r="F1049" s="118" t="n"/>
      <c r="G1049" s="257" t="n"/>
      <c r="H1049" s="257" t="n"/>
      <c r="I1049" s="257" t="n"/>
      <c r="J1049" s="258" t="n"/>
      <c r="K1049" s="118" t="n">
        <v>0</v>
      </c>
      <c r="L1049" s="258">
        <f>K1049+L962</f>
        <v/>
      </c>
      <c r="M1049" s="118" t="n">
        <v>0</v>
      </c>
      <c r="N1049" s="258">
        <f>M1049+N962</f>
        <v/>
      </c>
      <c r="O1049" s="118" t="n"/>
      <c r="P1049" s="258">
        <f>O1049+P962</f>
        <v/>
      </c>
      <c r="Q1049" s="121">
        <f>N1049+P1049</f>
        <v/>
      </c>
      <c r="R1049" s="118" t="n"/>
      <c r="S1049" s="258">
        <f>R1049+S962</f>
        <v/>
      </c>
      <c r="T1049" s="118" t="n"/>
      <c r="U1049" s="258">
        <f>T1049+U962</f>
        <v/>
      </c>
      <c r="V1049" s="122">
        <f>L1049-N1049-U1049</f>
        <v/>
      </c>
      <c r="W1049" s="258">
        <f>IF(L1049-N1049-U1049-V1049=0,"","Error")</f>
        <v/>
      </c>
    </row>
    <row r="1050" ht="13" customHeight="1" thickBot="1">
      <c r="A1050" s="348" t="n">
        <v>45334</v>
      </c>
      <c r="B1050" s="346" t="n"/>
      <c r="C1050" s="346" t="n"/>
      <c r="D1050" s="346" t="n"/>
      <c r="E1050" s="346" t="n"/>
      <c r="F1050" s="349" t="n"/>
      <c r="G1050" s="156">
        <f>SUM(G1051:G1056,G1057,G1069:G1078,G1079,G1080,G1086:G1090,G1091,G1092,G1106,G1123,G1129:G1131,G1132,G1136)</f>
        <v/>
      </c>
      <c r="H1050" s="156">
        <f>SUM(H1051:H1056,H1057,H1069:H1078,H1079,H1080,H1086:H1090,H1091,H1092,H1106,H1123,H1129:H1131,H1132,H1136)</f>
        <v/>
      </c>
      <c r="I1050" s="156">
        <f>SUM(I1051:I1056,I1057,I1069:I1078,I1079,I1080,I1086:I1090,I1091,I1092,I1106,I1123,I1129:I1131,I1132,I1136)</f>
        <v/>
      </c>
      <c r="J1050" s="157">
        <f>SUM(J1051:J1056,J1057,J1069:J1078,J1079,J1080,J1086:J1090,J1091,J1092,J1106,J1123,J1129:J1131,J1132,J1136)</f>
        <v/>
      </c>
      <c r="K1050" s="155">
        <f>SUM(K1051:K1056,K1057,K1069:K1078,K1079,K1080,K1086:K1090,K1091,K1092,K1106,K1123,K1129:K1131,K1132,K1136)</f>
        <v/>
      </c>
      <c r="L1050" s="157">
        <f>SUM(L1051:L1056,L1057,L1069:L1078,L1079,L1080,L1086:L1090,L1091,L1092,L1106,L1123,L1129:L1131,L1132,L1136)</f>
        <v/>
      </c>
      <c r="M1050" s="155">
        <f>SUM(M1051:M1056,M1057,M1069:M1078,M1079,M1080,M1086:M1090,M1091,M1092,M1106,M1123,M1129:M1131,M1132,M1136)</f>
        <v/>
      </c>
      <c r="N1050" s="157">
        <f>SUM(N1051:N1056,N1057,N1069:N1078,N1079,N1080,N1086:N1090,N1091,N1092,N1106,N1123,N1129:N1131,N1132,N1136)</f>
        <v/>
      </c>
      <c r="O1050" s="155">
        <f>SUM(O1051:O1056,O1057,O1069:O1078,O1079,O1080,O1086:O1090,O1091,O1092,O1106,O1123,O1129:O1131,O1132,O1136)</f>
        <v/>
      </c>
      <c r="P1050" s="157">
        <f>SUM(P1051:P1056,P1057,P1069:P1078,P1079,P1080,P1086:P1090,P1091,P1092,P1106,P1123,P1129:P1131,P1132,P1136)</f>
        <v/>
      </c>
      <c r="Q1050" s="158">
        <f>SUM(Q1051:Q1056,Q1057,Q1069:Q1078,Q1079,Q1080,Q1086:Q1090,Q1091,Q1092,Q1106,Q1123,Q1129:Q1131,Q1132,Q1136)</f>
        <v/>
      </c>
      <c r="R1050" s="155">
        <f>SUM(R1051:R1056,R1057,R1069:R1078,R1079,R1080,R1086:R1090,R1091,R1092,R1106,R1123,R1129:R1131,R1132,R1136)</f>
        <v/>
      </c>
      <c r="S1050" s="157">
        <f>SUM(S1051:S1056,S1057,S1069:S1078,S1079,S1080,S1086:S1090,S1091,S1092,S1106,S1123,S1129:S1131,S1132,S1136)</f>
        <v/>
      </c>
      <c r="T1050" s="155">
        <f>SUM(T1051:T1056,T1057,T1069:T1078,T1079,T1080,T1086:T1090,T1091,T1092,T1106,T1123,T1129:T1131,T1132,T1136)</f>
        <v/>
      </c>
      <c r="U1050" s="157">
        <f>SUM(U1051:U1056,U1057,U1069:U1078,U1079,U1080,U1086:U1090,U1091,U1092,U1106,U1123,U1129:U1131,U1132,U1136)</f>
        <v/>
      </c>
      <c r="V1050" s="159">
        <f>SUM(V1051:V1056,V1057,V1069:V1078,V1079,V1080,V1086:V1090,V1091,V1092,V1106,V1123,V1129:V1131,V1132,V1136)</f>
        <v/>
      </c>
      <c r="W1050" s="157">
        <f>IF(L1050-N1050-U1050-V1050=0,"","Error")</f>
        <v/>
      </c>
    </row>
    <row r="1051" ht="13" customHeight="1">
      <c r="A1051" s="25" t="inlineStr">
        <is>
          <t>70</t>
        </is>
      </c>
      <c r="B1051" s="29" t="n">
        <v>7002</v>
      </c>
      <c r="C1051" s="20" t="n">
        <v>70025</v>
      </c>
      <c r="D1051" s="16" t="inlineStr">
        <is>
          <t>អាករលើតម្លៃបន្ថែម របបនាំចូល (សហគ្រាសប្រេងឥន្ធនៈ)</t>
        </is>
      </c>
      <c r="E1051" s="49" t="inlineStr">
        <is>
          <t>VPP</t>
        </is>
      </c>
      <c r="F1051" s="123" t="n"/>
      <c r="G1051" s="98" t="n"/>
      <c r="H1051" s="98" t="n"/>
      <c r="I1051" s="98" t="n"/>
      <c r="J1051" s="99" t="n"/>
      <c r="K1051" s="97" t="n">
        <v>0</v>
      </c>
      <c r="L1051" s="99">
        <f>K1051+L964</f>
        <v/>
      </c>
      <c r="M1051" s="97" t="n">
        <v>0</v>
      </c>
      <c r="N1051" s="99">
        <f>M1051+N964</f>
        <v/>
      </c>
      <c r="O1051" s="97" t="n"/>
      <c r="P1051" s="99">
        <f>O1051+P964</f>
        <v/>
      </c>
      <c r="Q1051" s="100">
        <f>N1051+P1051</f>
        <v/>
      </c>
      <c r="R1051" s="97" t="n"/>
      <c r="S1051" s="99">
        <f>R1051+S964</f>
        <v/>
      </c>
      <c r="T1051" s="97" t="n"/>
      <c r="U1051" s="99">
        <f>T1051+U964</f>
        <v/>
      </c>
      <c r="V1051" s="101">
        <f>L1051-N1051-U1051</f>
        <v/>
      </c>
      <c r="W1051" s="99">
        <f>IF(L1051-N1051-U1051-V1051=0,"","Error")</f>
        <v/>
      </c>
    </row>
    <row r="1052" ht="13" customHeight="1">
      <c r="A1052" s="15" t="n"/>
      <c r="B1052" s="18" t="n"/>
      <c r="C1052" s="21" t="n">
        <v>70026</v>
      </c>
      <c r="D1052" s="22" t="inlineStr">
        <is>
          <t>អាករលើតម្លៃបន្ថែម របបនាំចូល (សហគ្រាសផ្សេងៗទៀត)</t>
        </is>
      </c>
      <c r="E1052" s="50" t="inlineStr">
        <is>
          <t>VOP</t>
        </is>
      </c>
      <c r="F1052" s="184" t="n"/>
      <c r="G1052" s="185" t="n"/>
      <c r="H1052" s="185" t="n"/>
      <c r="I1052" s="185" t="n"/>
      <c r="J1052" s="186" t="n"/>
      <c r="K1052" s="184" t="n">
        <v>3339400</v>
      </c>
      <c r="L1052" s="186">
        <f>K1052+L965</f>
        <v/>
      </c>
      <c r="M1052" s="184" t="n">
        <v>11077710</v>
      </c>
      <c r="N1052" s="186">
        <f>M1052+N965</f>
        <v/>
      </c>
      <c r="O1052" s="184" t="n"/>
      <c r="P1052" s="186">
        <f>O1052+P965</f>
        <v/>
      </c>
      <c r="Q1052" s="187">
        <f>N1052+P1052</f>
        <v/>
      </c>
      <c r="R1052" s="184" t="n"/>
      <c r="S1052" s="186">
        <f>R1052+S965</f>
        <v/>
      </c>
      <c r="T1052" s="184" t="n"/>
      <c r="U1052" s="186">
        <f>T1052+U965</f>
        <v/>
      </c>
      <c r="V1052" s="188">
        <f>L1052-N1052-U1052</f>
        <v/>
      </c>
      <c r="W1052" s="186">
        <f>IF(L1052-N1052-U1052-V1052=0,"","Error")</f>
        <v/>
      </c>
    </row>
    <row r="1053" ht="14" customHeight="1" thickBot="1">
      <c r="A1053" s="15" t="n"/>
      <c r="B1053" s="24" t="n"/>
      <c r="C1053" s="55" t="n">
        <v>70027</v>
      </c>
      <c r="D1053" s="56" t="inlineStr">
        <is>
          <t>អាករលើតម្លៃបន្ថែម របបនាំចូល (ជាបន្ទុករបស់រដ្ឋ)</t>
        </is>
      </c>
      <c r="E1053" s="57" t="inlineStr">
        <is>
          <t>VAP</t>
        </is>
      </c>
      <c r="F1053" s="107" t="n"/>
      <c r="G1053" s="108" t="n"/>
      <c r="H1053" s="108" t="n"/>
      <c r="I1053" s="108" t="n"/>
      <c r="J1053" s="109" t="n"/>
      <c r="K1053" s="107" t="n">
        <v>0</v>
      </c>
      <c r="L1053" s="109">
        <f>K1053+L966</f>
        <v/>
      </c>
      <c r="M1053" s="107" t="n">
        <v>0</v>
      </c>
      <c r="N1053" s="109">
        <f>M1053+N966</f>
        <v/>
      </c>
      <c r="O1053" s="107" t="n"/>
      <c r="P1053" s="109">
        <f>O1053+P966</f>
        <v/>
      </c>
      <c r="Q1053" s="110">
        <f>N1053+P1053</f>
        <v/>
      </c>
      <c r="R1053" s="107" t="n"/>
      <c r="S1053" s="109">
        <f>R1053+S966</f>
        <v/>
      </c>
      <c r="T1053" s="107" t="n"/>
      <c r="U1053" s="109">
        <f>T1053+U966</f>
        <v/>
      </c>
      <c r="V1053" s="111">
        <f>L1053-N1053-U1053</f>
        <v/>
      </c>
      <c r="W1053" s="109">
        <f>IF(L1053-N1053-U1053-V1053=0,"","Error")</f>
        <v/>
      </c>
    </row>
    <row r="1054" ht="13" customHeight="1">
      <c r="A1054" s="15" t="n"/>
      <c r="B1054" s="29" t="n">
        <v>7003</v>
      </c>
      <c r="C1054" s="20" t="n">
        <v>70032</v>
      </c>
      <c r="D1054" s="16" t="inlineStr">
        <is>
          <t>អាករពិសេសលើទំនិញមួយចំនួន របបនាំចូល (សហគ្រាសប្រេងឥន្ធនៈ)</t>
        </is>
      </c>
      <c r="E1054" s="49" t="inlineStr">
        <is>
          <t>SPP</t>
        </is>
      </c>
      <c r="F1054" s="97" t="n"/>
      <c r="G1054" s="98" t="n"/>
      <c r="H1054" s="98" t="n"/>
      <c r="I1054" s="98" t="n"/>
      <c r="J1054" s="99" t="n"/>
      <c r="K1054" s="97" t="n">
        <v>0</v>
      </c>
      <c r="L1054" s="99">
        <f>K1054+L967</f>
        <v/>
      </c>
      <c r="M1054" s="97" t="n">
        <v>0</v>
      </c>
      <c r="N1054" s="99">
        <f>M1054+N967</f>
        <v/>
      </c>
      <c r="O1054" s="97" t="n"/>
      <c r="P1054" s="99">
        <f>O1054+P967</f>
        <v/>
      </c>
      <c r="Q1054" s="100">
        <f>N1054+P1054</f>
        <v/>
      </c>
      <c r="R1054" s="97" t="n"/>
      <c r="S1054" s="99">
        <f>R1054+S967</f>
        <v/>
      </c>
      <c r="T1054" s="97" t="n"/>
      <c r="U1054" s="99">
        <f>T1054+U967</f>
        <v/>
      </c>
      <c r="V1054" s="101">
        <f>L1054-N1054-U1054</f>
        <v/>
      </c>
      <c r="W1054" s="99">
        <f>IF(L1054-N1054-U1054-V1054=0,"","Error")</f>
        <v/>
      </c>
    </row>
    <row r="1055" ht="14" customHeight="1" thickBot="1">
      <c r="A1055" s="15" t="n"/>
      <c r="B1055" s="24" t="n"/>
      <c r="C1055" s="55" t="n">
        <v>70033</v>
      </c>
      <c r="D1055" s="56" t="inlineStr">
        <is>
          <t>អាករពិសេសលើទំនិញមួយចំនួន របបនាំចូល (សហគ្រាសផ្សេងៗទៀត)</t>
        </is>
      </c>
      <c r="E1055" s="57" t="inlineStr">
        <is>
          <t>SOP</t>
        </is>
      </c>
      <c r="F1055" s="107" t="n"/>
      <c r="G1055" s="108" t="n"/>
      <c r="H1055" s="108" t="n"/>
      <c r="I1055" s="108" t="n"/>
      <c r="J1055" s="109" t="n"/>
      <c r="K1055" s="107" t="n">
        <v>0</v>
      </c>
      <c r="L1055" s="109">
        <f>K1055+L968</f>
        <v/>
      </c>
      <c r="M1055" s="107" t="n">
        <v>0</v>
      </c>
      <c r="N1055" s="109">
        <f>M1055+N968</f>
        <v/>
      </c>
      <c r="O1055" s="107" t="n"/>
      <c r="P1055" s="109">
        <f>O1055+P968</f>
        <v/>
      </c>
      <c r="Q1055" s="110">
        <f>N1055+P1055</f>
        <v/>
      </c>
      <c r="R1055" s="107" t="n"/>
      <c r="S1055" s="109">
        <f>R1055+S968</f>
        <v/>
      </c>
      <c r="T1055" s="107" t="n"/>
      <c r="U1055" s="109">
        <f>T1055+U968</f>
        <v/>
      </c>
      <c r="V1055" s="111">
        <f>L1055-N1055-U1055</f>
        <v/>
      </c>
      <c r="W1055" s="109">
        <f>IF(L1055-N1055-U1055-V1055=0,"","Error")</f>
        <v/>
      </c>
    </row>
    <row r="1056" ht="14" customHeight="1" thickBot="1">
      <c r="A1056" s="25" t="inlineStr">
        <is>
          <t>71</t>
        </is>
      </c>
      <c r="B1056" s="29" t="n">
        <v>7100</v>
      </c>
      <c r="C1056" s="125" t="n">
        <v>71001</v>
      </c>
      <c r="D1056" s="39" t="inlineStr">
        <is>
          <t>ពន្ធគយពីការនាំចូល</t>
        </is>
      </c>
      <c r="E1056" s="51" t="inlineStr">
        <is>
          <t>COP</t>
        </is>
      </c>
      <c r="F1056" s="116" t="n"/>
      <c r="G1056" s="113" t="n"/>
      <c r="H1056" s="113" t="n"/>
      <c r="I1056" s="113" t="n"/>
      <c r="J1056" s="114" t="n"/>
      <c r="K1056" s="116" t="n">
        <v>4355100</v>
      </c>
      <c r="L1056" s="114">
        <f>K1056+L969</f>
        <v/>
      </c>
      <c r="M1056" s="116" t="n">
        <v>14412362</v>
      </c>
      <c r="N1056" s="114">
        <f>M1056+N969</f>
        <v/>
      </c>
      <c r="O1056" s="116" t="n"/>
      <c r="P1056" s="114">
        <f>O1056+P969</f>
        <v/>
      </c>
      <c r="Q1056" s="115">
        <f>N1056+P1056</f>
        <v/>
      </c>
      <c r="R1056" s="116" t="n"/>
      <c r="S1056" s="114">
        <f>R1056+S969</f>
        <v/>
      </c>
      <c r="T1056" s="116" t="n"/>
      <c r="U1056" s="114">
        <f>T1056+U969</f>
        <v/>
      </c>
      <c r="V1056" s="117">
        <f>L1056-N1056-U1056</f>
        <v/>
      </c>
      <c r="W1056" s="114">
        <f>IF(L1056-N1056-U1056-V1056=0,"","Error")</f>
        <v/>
      </c>
    </row>
    <row r="1057" ht="14" customHeight="1" thickBot="1">
      <c r="A1057" s="23" t="n"/>
      <c r="B1057" s="18" t="n"/>
      <c r="C1057" s="129" t="n"/>
      <c r="D1057" s="91" t="inlineStr">
        <is>
          <t>សរុបកម្រៃពីការ​ងារគយ</t>
        </is>
      </c>
      <c r="E1057" s="92" t="n"/>
      <c r="F1057" s="160" t="n"/>
      <c r="G1057" s="161">
        <f>G1058+G1059+G1060+G1068</f>
        <v/>
      </c>
      <c r="H1057" s="161">
        <f>H1058+H1059+H1060+H1068</f>
        <v/>
      </c>
      <c r="I1057" s="161">
        <f>I1058+I1059+I1060+I1068</f>
        <v/>
      </c>
      <c r="J1057" s="120">
        <f>J1058+J1059+J1060+J1068</f>
        <v/>
      </c>
      <c r="K1057" s="160">
        <f>K1058+K1059+K1060+K1068</f>
        <v/>
      </c>
      <c r="L1057" s="120">
        <f>L1058+L1059+L1060+L1068</f>
        <v/>
      </c>
      <c r="M1057" s="160">
        <f>M1058+M1059+M1060+M1068</f>
        <v/>
      </c>
      <c r="N1057" s="120">
        <f>N1058+N1059+N1060+N1068</f>
        <v/>
      </c>
      <c r="O1057" s="160">
        <f>O1058+O1059+O1060+O1068</f>
        <v/>
      </c>
      <c r="P1057" s="120">
        <f>P1058+P1059+P1060+P1068</f>
        <v/>
      </c>
      <c r="Q1057" s="121">
        <f>Q1058+Q1059+Q1060+Q1068</f>
        <v/>
      </c>
      <c r="R1057" s="160">
        <f>R1058+R1059+R1060+R1068</f>
        <v/>
      </c>
      <c r="S1057" s="120">
        <f>S1058+S1059+S1060+S1068</f>
        <v/>
      </c>
      <c r="T1057" s="160">
        <f>T1058+T1059+T1060+T1068</f>
        <v/>
      </c>
      <c r="U1057" s="120">
        <f>U1058+U1059+U1060+U1068</f>
        <v/>
      </c>
      <c r="V1057" s="162">
        <f>V1058+V1059+V1060+V1068</f>
        <v/>
      </c>
      <c r="W1057" s="120">
        <f>IF(L1057-N1057-U1057-V1057=0,"","Error")</f>
        <v/>
      </c>
    </row>
    <row r="1058" ht="13" customHeight="1">
      <c r="A1058" s="23" t="n"/>
      <c r="B1058" s="18" t="n"/>
      <c r="C1058" s="129" t="n"/>
      <c r="D1058" s="17" t="inlineStr">
        <is>
          <t>កម្រៃស្តុកទំនិញក្នុងសន្និធិគយបណ្តោះអាសន្នហួសកាលកំណត់</t>
        </is>
      </c>
      <c r="E1058" s="52" t="inlineStr">
        <is>
          <t>OSF</t>
        </is>
      </c>
      <c r="F1058" s="163" t="n"/>
      <c r="G1058" s="164" t="n"/>
      <c r="H1058" s="164" t="n"/>
      <c r="I1058" s="164" t="n"/>
      <c r="J1058" s="165" t="n"/>
      <c r="K1058" s="163" t="n">
        <v>0</v>
      </c>
      <c r="L1058" s="165">
        <f>K1058+L971</f>
        <v/>
      </c>
      <c r="M1058" s="163" t="n">
        <v>0</v>
      </c>
      <c r="N1058" s="165">
        <f>M1058+N971</f>
        <v/>
      </c>
      <c r="O1058" s="163" t="n"/>
      <c r="P1058" s="165">
        <f>O1058+P971</f>
        <v/>
      </c>
      <c r="Q1058" s="166">
        <f>N1058+P1058</f>
        <v/>
      </c>
      <c r="R1058" s="163" t="n"/>
      <c r="S1058" s="165">
        <f>R1058+S971</f>
        <v/>
      </c>
      <c r="T1058" s="163" t="n"/>
      <c r="U1058" s="165">
        <f>T1058+U971</f>
        <v/>
      </c>
      <c r="V1058" s="167">
        <f>L1058-N1058-U1058</f>
        <v/>
      </c>
      <c r="W1058" s="165">
        <f>IF(L1058-N1058-U1058-V1058=0,"","Error")</f>
        <v/>
      </c>
    </row>
    <row r="1059" ht="14" customHeight="1" thickBot="1">
      <c r="A1059" s="23" t="n"/>
      <c r="B1059" s="18" t="n"/>
      <c r="C1059" s="129" t="n"/>
      <c r="D1059" s="82" t="inlineStr">
        <is>
          <t>កម្រៃទំនិញនាំចូលសម្រាប់លក់ក្នុងអគារលក់ទំនិញរួចពន្ធ</t>
        </is>
      </c>
      <c r="E1059" s="83" t="inlineStr">
        <is>
          <t>DSF</t>
        </is>
      </c>
      <c r="F1059" s="168" t="n"/>
      <c r="G1059" s="169" t="n"/>
      <c r="H1059" s="169" t="n"/>
      <c r="I1059" s="169" t="n"/>
      <c r="J1059" s="170" t="n"/>
      <c r="K1059" s="168" t="n">
        <v>0</v>
      </c>
      <c r="L1059" s="170">
        <f>K1059+L972</f>
        <v/>
      </c>
      <c r="M1059" s="168" t="n">
        <v>0</v>
      </c>
      <c r="N1059" s="170">
        <f>M1059+N972</f>
        <v/>
      </c>
      <c r="O1059" s="168" t="n"/>
      <c r="P1059" s="170">
        <f>O1059+P972</f>
        <v/>
      </c>
      <c r="Q1059" s="171">
        <f>N1059+P1059</f>
        <v/>
      </c>
      <c r="R1059" s="168" t="n"/>
      <c r="S1059" s="170">
        <f>R1059+S972</f>
        <v/>
      </c>
      <c r="T1059" s="168" t="n"/>
      <c r="U1059" s="170">
        <f>T1059+U972</f>
        <v/>
      </c>
      <c r="V1059" s="172">
        <f>L1059-N1059-U1059</f>
        <v/>
      </c>
      <c r="W1059" s="170">
        <f>IF(L1059-N1059-U1059-V1059=0,"","Error")</f>
        <v/>
      </c>
    </row>
    <row r="1060" ht="14" customHeight="1" thickBot="1">
      <c r="A1060" s="23" t="n"/>
      <c r="B1060" s="18" t="n"/>
      <c r="C1060" s="129" t="n"/>
      <c r="D1060" s="93" t="inlineStr">
        <is>
          <t>សរុបកម្រៃឆ្លងកាត់ (មាតិកាចាស់)</t>
        </is>
      </c>
      <c r="E1060" s="94" t="inlineStr">
        <is>
          <t>TRF</t>
        </is>
      </c>
      <c r="F1060" s="160" t="n"/>
      <c r="G1060" s="161">
        <f>SUM(G1061:G1067)</f>
        <v/>
      </c>
      <c r="H1060" s="161">
        <f>SUM(H1061:H1067)</f>
        <v/>
      </c>
      <c r="I1060" s="161">
        <f>SUM(I1061:I1067)</f>
        <v/>
      </c>
      <c r="J1060" s="120">
        <f>SUM(J1061:J1067)</f>
        <v/>
      </c>
      <c r="K1060" s="160" t="n">
        <v>0</v>
      </c>
      <c r="L1060" s="120">
        <f>SUM(L1061:L1067)</f>
        <v/>
      </c>
      <c r="M1060" s="160" t="n">
        <v>0</v>
      </c>
      <c r="N1060" s="120">
        <f>SUM(N1061:N1067)</f>
        <v/>
      </c>
      <c r="O1060" s="160">
        <f>SUM(O1061:O1067)</f>
        <v/>
      </c>
      <c r="P1060" s="120">
        <f>SUM(P1061:P1067)</f>
        <v/>
      </c>
      <c r="Q1060" s="121">
        <f>SUM(Q1061:Q1067)</f>
        <v/>
      </c>
      <c r="R1060" s="160">
        <f>SUM(R1061:R1067)</f>
        <v/>
      </c>
      <c r="S1060" s="120">
        <f>SUM(S1061:S1067)</f>
        <v/>
      </c>
      <c r="T1060" s="160">
        <f>SUM(T1061:T1067)</f>
        <v/>
      </c>
      <c r="U1060" s="120">
        <f>SUM(U1061:U1067)</f>
        <v/>
      </c>
      <c r="V1060" s="162">
        <f>SUM(V1061:V1067)</f>
        <v/>
      </c>
      <c r="W1060" s="120">
        <f>IF(L1060-N1060-U1060-V1060=0,"","Error")</f>
        <v/>
      </c>
    </row>
    <row r="1061" ht="26" customHeight="1">
      <c r="A1061" s="23" t="n"/>
      <c r="B1061" s="18" t="n"/>
      <c r="C1061" s="129" t="n"/>
      <c r="D106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061" s="53" t="inlineStr">
        <is>
          <t>TFT</t>
        </is>
      </c>
      <c r="F1061" s="173" t="n"/>
      <c r="G1061" s="174" t="n"/>
      <c r="H1061" s="174" t="n"/>
      <c r="I1061" s="174" t="n"/>
      <c r="J1061" s="175" t="n"/>
      <c r="K1061" s="173" t="n">
        <v>0</v>
      </c>
      <c r="L1061" s="175">
        <f>K1061+L974</f>
        <v/>
      </c>
      <c r="M1061" s="173" t="n">
        <v>0</v>
      </c>
      <c r="N1061" s="175">
        <f>M1061+N974</f>
        <v/>
      </c>
      <c r="O1061" s="173" t="n"/>
      <c r="P1061" s="175">
        <f>O1061+P974</f>
        <v/>
      </c>
      <c r="Q1061" s="176">
        <f>N1061+P1061</f>
        <v/>
      </c>
      <c r="R1061" s="173" t="n"/>
      <c r="S1061" s="175">
        <f>R1061+S974</f>
        <v/>
      </c>
      <c r="T1061" s="173" t="n"/>
      <c r="U1061" s="175">
        <f>T1061+U974</f>
        <v/>
      </c>
      <c r="V1061" s="177">
        <f>L1061-N1061-U1061</f>
        <v/>
      </c>
      <c r="W1061" s="175">
        <f>IF(L1061-N1061-U1061-V1061=0,"","Error")</f>
        <v/>
      </c>
    </row>
    <row r="1062" ht="13" customHeight="1">
      <c r="A1062" s="23" t="n"/>
      <c r="B1062" s="18" t="n"/>
      <c r="C1062" s="129" t="n"/>
      <c r="D106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062" s="54" t="inlineStr">
        <is>
          <t>TFF</t>
        </is>
      </c>
      <c r="F1062" s="178" t="n"/>
      <c r="G1062" s="179" t="n"/>
      <c r="H1062" s="179" t="n"/>
      <c r="I1062" s="179" t="n"/>
      <c r="J1062" s="180" t="n"/>
      <c r="K1062" s="178" t="n">
        <v>0</v>
      </c>
      <c r="L1062" s="180">
        <f>K1062+L975</f>
        <v/>
      </c>
      <c r="M1062" s="178" t="n">
        <v>0</v>
      </c>
      <c r="N1062" s="180">
        <f>M1062+N975</f>
        <v/>
      </c>
      <c r="O1062" s="178" t="n"/>
      <c r="P1062" s="180">
        <f>O1062+P975</f>
        <v/>
      </c>
      <c r="Q1062" s="181">
        <f>N1062+P1062</f>
        <v/>
      </c>
      <c r="R1062" s="178" t="n"/>
      <c r="S1062" s="180">
        <f>R1062+S975</f>
        <v/>
      </c>
      <c r="T1062" s="178" t="n"/>
      <c r="U1062" s="180">
        <f>T1062+U975</f>
        <v/>
      </c>
      <c r="V1062" s="182">
        <f>L1062-N1062-U1062</f>
        <v/>
      </c>
      <c r="W1062" s="180">
        <f>IF(L1062-N1062-U1062-V1062=0,"","Error")</f>
        <v/>
      </c>
    </row>
    <row r="1063" ht="13" customHeight="1">
      <c r="A1063" s="23" t="n"/>
      <c r="B1063" s="18" t="n"/>
      <c r="C1063" s="129" t="n"/>
      <c r="D1063" s="38" t="inlineStr">
        <is>
          <t xml:space="preserve">   កម្រៃឆ្លងកាត់ទំនិញមិនផ្ទុកក្នុងកុងតឺន័រ (មាតិកាចាស់)</t>
        </is>
      </c>
      <c r="E1063" s="54" t="inlineStr">
        <is>
          <t>TFN</t>
        </is>
      </c>
      <c r="F1063" s="178" t="n"/>
      <c r="G1063" s="179" t="n"/>
      <c r="H1063" s="179" t="n"/>
      <c r="I1063" s="179" t="n"/>
      <c r="J1063" s="180" t="n"/>
      <c r="K1063" s="178" t="n">
        <v>0</v>
      </c>
      <c r="L1063" s="180">
        <f>K1063+L976</f>
        <v/>
      </c>
      <c r="M1063" s="178" t="n">
        <v>0</v>
      </c>
      <c r="N1063" s="180">
        <f>M1063+N976</f>
        <v/>
      </c>
      <c r="O1063" s="178" t="n"/>
      <c r="P1063" s="180">
        <f>O1063+P976</f>
        <v/>
      </c>
      <c r="Q1063" s="181">
        <f>N1063+P1063</f>
        <v/>
      </c>
      <c r="R1063" s="178" t="n"/>
      <c r="S1063" s="180">
        <f>R1063+S976</f>
        <v/>
      </c>
      <c r="T1063" s="178" t="n"/>
      <c r="U1063" s="180">
        <f>T1063+U976</f>
        <v/>
      </c>
      <c r="V1063" s="182">
        <f>L1063-N1063-U1063</f>
        <v/>
      </c>
      <c r="W1063" s="180">
        <f>IF(L1063-N1063-U1063-V1063=0,"","Error")</f>
        <v/>
      </c>
    </row>
    <row r="1064" ht="13" customHeight="1">
      <c r="A1064" s="23" t="n"/>
      <c r="B1064" s="18" t="n"/>
      <c r="C1064" s="129" t="n"/>
      <c r="D1064" s="38" t="inlineStr">
        <is>
          <t xml:space="preserve">   កម្រៃឆ្លងកាត់គោ ក្របី និងសេះរស់ (មាតិកាចាស់)</t>
        </is>
      </c>
      <c r="E1064" s="54" t="inlineStr">
        <is>
          <t>TFB</t>
        </is>
      </c>
      <c r="F1064" s="178" t="n"/>
      <c r="G1064" s="179" t="n"/>
      <c r="H1064" s="179" t="n"/>
      <c r="I1064" s="179" t="n"/>
      <c r="J1064" s="180" t="n"/>
      <c r="K1064" s="178" t="n">
        <v>0</v>
      </c>
      <c r="L1064" s="180">
        <f>K1064+L977</f>
        <v/>
      </c>
      <c r="M1064" s="178" t="n">
        <v>0</v>
      </c>
      <c r="N1064" s="180">
        <f>M1064+N977</f>
        <v/>
      </c>
      <c r="O1064" s="178" t="n"/>
      <c r="P1064" s="180">
        <f>O1064+P977</f>
        <v/>
      </c>
      <c r="Q1064" s="181">
        <f>N1064+P1064</f>
        <v/>
      </c>
      <c r="R1064" s="178" t="n"/>
      <c r="S1064" s="180">
        <f>R1064+S977</f>
        <v/>
      </c>
      <c r="T1064" s="178" t="n"/>
      <c r="U1064" s="180">
        <f>T1064+U977</f>
        <v/>
      </c>
      <c r="V1064" s="182">
        <f>L1064-N1064-U1064</f>
        <v/>
      </c>
      <c r="W1064" s="180">
        <f>IF(L1064-N1064-U1064-V1064=0,"","Error")</f>
        <v/>
      </c>
    </row>
    <row r="1065" ht="13" customHeight="1">
      <c r="A1065" s="23" t="n"/>
      <c r="B1065" s="18" t="n"/>
      <c r="C1065" s="129" t="n"/>
      <c r="D1065" s="38" t="inlineStr">
        <is>
          <t xml:space="preserve">   កម្រៃឆ្លងកាត់ជ្រូក ចៀម និងពពែរស់ (មាតិកាចាស់)</t>
        </is>
      </c>
      <c r="E1065" s="54" t="inlineStr">
        <is>
          <t>TFS</t>
        </is>
      </c>
      <c r="F1065" s="178" t="n"/>
      <c r="G1065" s="179" t="n"/>
      <c r="H1065" s="179" t="n"/>
      <c r="I1065" s="179" t="n"/>
      <c r="J1065" s="180" t="n"/>
      <c r="K1065" s="178" t="n">
        <v>0</v>
      </c>
      <c r="L1065" s="180">
        <f>K1065+L978</f>
        <v/>
      </c>
      <c r="M1065" s="178" t="n">
        <v>0</v>
      </c>
      <c r="N1065" s="180">
        <f>M1065+N978</f>
        <v/>
      </c>
      <c r="O1065" s="178" t="n"/>
      <c r="P1065" s="180">
        <f>O1065+P978</f>
        <v/>
      </c>
      <c r="Q1065" s="181">
        <f>N1065+P1065</f>
        <v/>
      </c>
      <c r="R1065" s="178" t="n"/>
      <c r="S1065" s="180">
        <f>R1065+S978</f>
        <v/>
      </c>
      <c r="T1065" s="178" t="n"/>
      <c r="U1065" s="180">
        <f>T1065+U978</f>
        <v/>
      </c>
      <c r="V1065" s="182">
        <f>L1065-N1065-U1065</f>
        <v/>
      </c>
      <c r="W1065" s="180">
        <f>IF(L1065-N1065-U1065-V1065=0,"","Error")</f>
        <v/>
      </c>
    </row>
    <row r="1066" ht="13" customHeight="1">
      <c r="A1066" s="23" t="n"/>
      <c r="B1066" s="18" t="n"/>
      <c r="C1066" s="129" t="n"/>
      <c r="D1066" s="38" t="inlineStr">
        <is>
          <t xml:space="preserve">   កម្រៃឆ្លងកាត់សត្វស្លាប (មាន់ ទា...) (មាតិកាចាស់)</t>
        </is>
      </c>
      <c r="E1066" s="54" t="inlineStr">
        <is>
          <t>TFP</t>
        </is>
      </c>
      <c r="F1066" s="178" t="n"/>
      <c r="G1066" s="179" t="n"/>
      <c r="H1066" s="179" t="n"/>
      <c r="I1066" s="179" t="n"/>
      <c r="J1066" s="180" t="n"/>
      <c r="K1066" s="178" t="n">
        <v>0</v>
      </c>
      <c r="L1066" s="180">
        <f>K1066+L979</f>
        <v/>
      </c>
      <c r="M1066" s="178" t="n">
        <v>0</v>
      </c>
      <c r="N1066" s="180">
        <f>M1066+N979</f>
        <v/>
      </c>
      <c r="O1066" s="178" t="n"/>
      <c r="P1066" s="180">
        <f>O1066+P979</f>
        <v/>
      </c>
      <c r="Q1066" s="181">
        <f>N1066+P1066</f>
        <v/>
      </c>
      <c r="R1066" s="178" t="n"/>
      <c r="S1066" s="180">
        <f>R1066+S979</f>
        <v/>
      </c>
      <c r="T1066" s="178" t="n"/>
      <c r="U1066" s="180">
        <f>T1066+U979</f>
        <v/>
      </c>
      <c r="V1066" s="182">
        <f>L1066-N1066-U1066</f>
        <v/>
      </c>
      <c r="W1066" s="180">
        <f>IF(L1066-N1066-U1066-V1066=0,"","Error")</f>
        <v/>
      </c>
    </row>
    <row r="1067" ht="13" customHeight="1">
      <c r="A1067" s="23" t="n"/>
      <c r="B1067" s="18" t="n"/>
      <c r="C1067" s="129" t="n"/>
      <c r="D1067" s="38" t="inlineStr">
        <is>
          <t xml:space="preserve">   កម្រៃឆ្លងកាត់ផលិតផលជលផល (មាតិកាចាស់)</t>
        </is>
      </c>
      <c r="E1067" s="54" t="inlineStr">
        <is>
          <t>TFA</t>
        </is>
      </c>
      <c r="F1067" s="178" t="n"/>
      <c r="G1067" s="179" t="n"/>
      <c r="H1067" s="179" t="n"/>
      <c r="I1067" s="179" t="n"/>
      <c r="J1067" s="180" t="n"/>
      <c r="K1067" s="178" t="n">
        <v>0</v>
      </c>
      <c r="L1067" s="180">
        <f>K1067+L980</f>
        <v/>
      </c>
      <c r="M1067" s="178" t="n">
        <v>0</v>
      </c>
      <c r="N1067" s="180">
        <f>M1067+N980</f>
        <v/>
      </c>
      <c r="O1067" s="178" t="n"/>
      <c r="P1067" s="180">
        <f>O1067+P980</f>
        <v/>
      </c>
      <c r="Q1067" s="181">
        <f>N1067+P1067</f>
        <v/>
      </c>
      <c r="R1067" s="178" t="n"/>
      <c r="S1067" s="180">
        <f>R1067+S980</f>
        <v/>
      </c>
      <c r="T1067" s="178" t="n"/>
      <c r="U1067" s="180">
        <f>T1067+U980</f>
        <v/>
      </c>
      <c r="V1067" s="182">
        <f>L1067-N1067-U1067</f>
        <v/>
      </c>
      <c r="W1067" s="180">
        <f>IF(L1067-N1067-U1067-V1067=0,"","Error")</f>
        <v/>
      </c>
    </row>
    <row r="1068" ht="13" customHeight="1">
      <c r="A1068" s="23" t="n"/>
      <c r="B1068" s="18" t="n"/>
      <c r="C1068" s="183" t="n"/>
      <c r="D1068" s="22" t="inlineStr">
        <is>
          <t>កម្រៃផ្សេងៗ</t>
        </is>
      </c>
      <c r="E1068" s="50" t="inlineStr">
        <is>
          <t>OFS</t>
        </is>
      </c>
      <c r="F1068" s="184" t="n"/>
      <c r="G1068" s="185" t="n"/>
      <c r="H1068" s="185" t="n"/>
      <c r="I1068" s="185" t="n"/>
      <c r="J1068" s="186" t="n"/>
      <c r="K1068" s="184" t="n">
        <v>0</v>
      </c>
      <c r="L1068" s="186">
        <f>K1068+L981</f>
        <v/>
      </c>
      <c r="M1068" s="184" t="n">
        <v>0</v>
      </c>
      <c r="N1068" s="186">
        <f>M1068+N981</f>
        <v/>
      </c>
      <c r="O1068" s="184" t="n"/>
      <c r="P1068" s="186">
        <f>O1068+P981</f>
        <v/>
      </c>
      <c r="Q1068" s="187">
        <f>N1068+P1068</f>
        <v/>
      </c>
      <c r="R1068" s="184" t="n"/>
      <c r="S1068" s="186">
        <f>R1068+S981</f>
        <v/>
      </c>
      <c r="T1068" s="184" t="n"/>
      <c r="U1068" s="186">
        <f>T1068+U981</f>
        <v/>
      </c>
      <c r="V1068" s="188">
        <f>L1068-N1068-U1068</f>
        <v/>
      </c>
      <c r="W1068" s="186">
        <f>IF(L1068-N1068-U1068-V1068=0,"","Error")</f>
        <v/>
      </c>
    </row>
    <row r="1069" ht="13" customHeight="1">
      <c r="A1069" s="15" t="n"/>
      <c r="B1069" s="18" t="n"/>
      <c r="C1069" s="21" t="n">
        <v>71003</v>
      </c>
      <c r="D1069" s="22" t="inlineStr">
        <is>
          <t>ពន្ធគយលើផលិតផលតេលសិលា</t>
        </is>
      </c>
      <c r="E1069" s="50" t="inlineStr">
        <is>
          <t>CPP</t>
        </is>
      </c>
      <c r="F1069" s="184" t="n"/>
      <c r="G1069" s="185" t="n"/>
      <c r="H1069" s="185" t="n"/>
      <c r="I1069" s="185" t="n"/>
      <c r="J1069" s="186" t="n"/>
      <c r="K1069" s="184" t="n">
        <v>0</v>
      </c>
      <c r="L1069" s="186">
        <f>K1069+L982</f>
        <v/>
      </c>
      <c r="M1069" s="184" t="n">
        <v>0</v>
      </c>
      <c r="N1069" s="186">
        <f>M1069+N982</f>
        <v/>
      </c>
      <c r="O1069" s="184" t="n"/>
      <c r="P1069" s="186">
        <f>O1069+P982</f>
        <v/>
      </c>
      <c r="Q1069" s="187">
        <f>N1069+P1069</f>
        <v/>
      </c>
      <c r="R1069" s="184" t="n"/>
      <c r="S1069" s="186">
        <f>R1069+S982</f>
        <v/>
      </c>
      <c r="T1069" s="184" t="n"/>
      <c r="U1069" s="186">
        <f>T1069+U982</f>
        <v/>
      </c>
      <c r="V1069" s="188">
        <f>L1069-N1069-U1069</f>
        <v/>
      </c>
      <c r="W1069" s="186">
        <f>IF(L1069-N1069-U1069-V1069=0,"","Error")</f>
        <v/>
      </c>
    </row>
    <row r="1070" ht="13" customHeight="1">
      <c r="A1070" s="15" t="n"/>
      <c r="B1070" s="18" t="n"/>
      <c r="C1070" s="21" t="n">
        <v>71004</v>
      </c>
      <c r="D1070" s="22" t="inlineStr">
        <is>
          <t>អាករបន្ថែមលើផលិតផលតេលសិលាសម្រាប់ថែទាំផ្លូវថ្នល់</t>
        </is>
      </c>
      <c r="E1070" s="50" t="inlineStr">
        <is>
          <t>ATP</t>
        </is>
      </c>
      <c r="F1070" s="184" t="n"/>
      <c r="G1070" s="185" t="n"/>
      <c r="H1070" s="185" t="n"/>
      <c r="I1070" s="185" t="n"/>
      <c r="J1070" s="186" t="n"/>
      <c r="K1070" s="184" t="n">
        <v>0</v>
      </c>
      <c r="L1070" s="186">
        <f>K1070+L983</f>
        <v/>
      </c>
      <c r="M1070" s="184" t="n">
        <v>0</v>
      </c>
      <c r="N1070" s="186">
        <f>M1070+N983</f>
        <v/>
      </c>
      <c r="O1070" s="184" t="n"/>
      <c r="P1070" s="186">
        <f>O1070+P983</f>
        <v/>
      </c>
      <c r="Q1070" s="187">
        <f>N1070+P1070</f>
        <v/>
      </c>
      <c r="R1070" s="184" t="n"/>
      <c r="S1070" s="186">
        <f>R1070+S983</f>
        <v/>
      </c>
      <c r="T1070" s="184" t="n"/>
      <c r="U1070" s="186">
        <f>T1070+U983</f>
        <v/>
      </c>
      <c r="V1070" s="188">
        <f>L1070-N1070-U1070</f>
        <v/>
      </c>
      <c r="W1070" s="186">
        <f>IF(L1070-N1070-U1070-V1070=0,"","Error")</f>
        <v/>
      </c>
    </row>
    <row r="1071" ht="13" customHeight="1">
      <c r="A1071" s="15" t="n"/>
      <c r="B1071" s="18" t="n"/>
      <c r="C1071" s="21" t="n">
        <v>71005</v>
      </c>
      <c r="D1071" s="22" t="inlineStr">
        <is>
          <t>ផលពីការលក់ទំនិញរឹបអូស និងទំនិញគ្មានការទាមទារ</t>
        </is>
      </c>
      <c r="E1071" s="50" t="inlineStr">
        <is>
          <t>AUC</t>
        </is>
      </c>
      <c r="F1071" s="184" t="n"/>
      <c r="G1071" s="185" t="n"/>
      <c r="H1071" s="185" t="n"/>
      <c r="I1071" s="185" t="n"/>
      <c r="J1071" s="186" t="n"/>
      <c r="K1071" s="184" t="n">
        <v>0</v>
      </c>
      <c r="L1071" s="186">
        <f>K1071+L984</f>
        <v/>
      </c>
      <c r="M1071" s="184" t="n">
        <v>0</v>
      </c>
      <c r="N1071" s="186">
        <f>M1071+N984</f>
        <v/>
      </c>
      <c r="O1071" s="184" t="n"/>
      <c r="P1071" s="186">
        <f>O1071+P984</f>
        <v/>
      </c>
      <c r="Q1071" s="187">
        <f>N1071+P1071</f>
        <v/>
      </c>
      <c r="R1071" s="184" t="n"/>
      <c r="S1071" s="186">
        <f>R1071+S984</f>
        <v/>
      </c>
      <c r="T1071" s="184" t="n"/>
      <c r="U1071" s="186">
        <f>T1071+U984</f>
        <v/>
      </c>
      <c r="V1071" s="188">
        <f>L1071-N1071-U1071</f>
        <v/>
      </c>
      <c r="W1071" s="186">
        <f>IF(L1071-N1071-U1071-V1071=0,"","Error")</f>
        <v/>
      </c>
    </row>
    <row r="1072" ht="13" customHeight="1">
      <c r="A1072" s="15" t="n"/>
      <c r="B1072" s="18" t="n"/>
      <c r="C1072" s="21" t="n">
        <v>71006</v>
      </c>
      <c r="D1072" s="22" t="inlineStr">
        <is>
          <t>ពិន័យផ្សេងៗលើការនាំចូល</t>
        </is>
      </c>
      <c r="E1072" s="50" t="inlineStr">
        <is>
          <t>PIM</t>
        </is>
      </c>
      <c r="F1072" s="184" t="n"/>
      <c r="G1072" s="185" t="n"/>
      <c r="H1072" s="185" t="n"/>
      <c r="I1072" s="185" t="n"/>
      <c r="J1072" s="186" t="n"/>
      <c r="K1072" s="184" t="n">
        <v>0</v>
      </c>
      <c r="L1072" s="186">
        <f>K1072+L985</f>
        <v/>
      </c>
      <c r="M1072" s="184" t="n">
        <v>0</v>
      </c>
      <c r="N1072" s="186">
        <f>M1072+N985</f>
        <v/>
      </c>
      <c r="O1072" s="184" t="n"/>
      <c r="P1072" s="186">
        <f>O1072+P985</f>
        <v/>
      </c>
      <c r="Q1072" s="187">
        <f>N1072+P1072</f>
        <v/>
      </c>
      <c r="R1072" s="184" t="n"/>
      <c r="S1072" s="186">
        <f>R1072+S985</f>
        <v/>
      </c>
      <c r="T1072" s="184" t="n"/>
      <c r="U1072" s="186">
        <f>T1072+U985</f>
        <v/>
      </c>
      <c r="V1072" s="188">
        <f>L1072-N1072-U1072</f>
        <v/>
      </c>
      <c r="W1072" s="186">
        <f>IF(L1072-N1072-U1072-V1072=0,"","Error")</f>
        <v/>
      </c>
    </row>
    <row r="1073" ht="14" customHeight="1" thickBot="1">
      <c r="A1073" s="15" t="n"/>
      <c r="B1073" s="24" t="n"/>
      <c r="C1073" s="55" t="n">
        <v>71007</v>
      </c>
      <c r="D1073" s="56" t="inlineStr">
        <is>
          <t>ពន្ធនាំចូល (ជាបន្ទុករបស់រដ្ឋ)</t>
        </is>
      </c>
      <c r="E1073" s="57" t="inlineStr">
        <is>
          <t>CRP</t>
        </is>
      </c>
      <c r="F1073" s="107" t="n"/>
      <c r="G1073" s="108" t="n"/>
      <c r="H1073" s="108" t="n"/>
      <c r="I1073" s="108" t="n"/>
      <c r="J1073" s="109" t="n"/>
      <c r="K1073" s="107" t="n">
        <v>0</v>
      </c>
      <c r="L1073" s="109">
        <f>K1073+L986</f>
        <v/>
      </c>
      <c r="M1073" s="107" t="n">
        <v>0</v>
      </c>
      <c r="N1073" s="109">
        <f>M1073+N986</f>
        <v/>
      </c>
      <c r="O1073" s="107" t="n"/>
      <c r="P1073" s="109">
        <f>O1073+P986</f>
        <v/>
      </c>
      <c r="Q1073" s="110">
        <f>N1073+P1073</f>
        <v/>
      </c>
      <c r="R1073" s="107" t="n"/>
      <c r="S1073" s="109">
        <f>R1073+S986</f>
        <v/>
      </c>
      <c r="T1073" s="107" t="n"/>
      <c r="U1073" s="109">
        <f>T1073+U986</f>
        <v/>
      </c>
      <c r="V1073" s="111">
        <f>L1073-N1073-U1073</f>
        <v/>
      </c>
      <c r="W1073" s="109">
        <f>IF(L1073-N1073-U1073-V1073=0,"","Error")</f>
        <v/>
      </c>
    </row>
    <row r="1074" ht="13" customHeight="1">
      <c r="A1074" s="15" t="n"/>
      <c r="B1074" s="19" t="inlineStr">
        <is>
          <t>7101</t>
        </is>
      </c>
      <c r="C1074" s="20" t="n">
        <v>71011</v>
      </c>
      <c r="D1074" s="16" t="inlineStr">
        <is>
          <t>អាករលើការនាំចេញឈើ</t>
        </is>
      </c>
      <c r="E1074" s="49" t="inlineStr">
        <is>
          <t>ETW</t>
        </is>
      </c>
      <c r="F1074" s="97" t="n"/>
      <c r="G1074" s="98" t="n"/>
      <c r="H1074" s="98" t="n"/>
      <c r="I1074" s="98" t="n"/>
      <c r="J1074" s="99" t="n"/>
      <c r="K1074" s="97" t="n">
        <v>0</v>
      </c>
      <c r="L1074" s="99">
        <f>K1074+L987</f>
        <v/>
      </c>
      <c r="M1074" s="97" t="n">
        <v>0</v>
      </c>
      <c r="N1074" s="99">
        <f>M1074+N987</f>
        <v/>
      </c>
      <c r="O1074" s="97" t="n"/>
      <c r="P1074" s="99">
        <f>O1074+P987</f>
        <v/>
      </c>
      <c r="Q1074" s="100">
        <f>N1074+P1074</f>
        <v/>
      </c>
      <c r="R1074" s="97" t="n"/>
      <c r="S1074" s="99">
        <f>R1074+S987</f>
        <v/>
      </c>
      <c r="T1074" s="97" t="n"/>
      <c r="U1074" s="99">
        <f>T1074+U987</f>
        <v/>
      </c>
      <c r="V1074" s="101">
        <f>L1074-N1074-U1074</f>
        <v/>
      </c>
      <c r="W1074" s="99">
        <f>IF(L1074-N1074-U1074-V1074=0,"","Error")</f>
        <v/>
      </c>
    </row>
    <row r="1075" ht="13" customHeight="1">
      <c r="A1075" s="15" t="n"/>
      <c r="B1075" s="18" t="n"/>
      <c r="C1075" s="21" t="n">
        <v>71012</v>
      </c>
      <c r="D1075" s="22" t="inlineStr">
        <is>
          <t>អាករលើការនាំចេញកៅស៊ូ</t>
        </is>
      </c>
      <c r="E1075" s="50" t="inlineStr">
        <is>
          <t>ETR</t>
        </is>
      </c>
      <c r="F1075" s="184" t="n"/>
      <c r="G1075" s="185" t="n"/>
      <c r="H1075" s="185" t="n"/>
      <c r="I1075" s="185" t="n"/>
      <c r="J1075" s="186" t="n"/>
      <c r="K1075" s="184" t="n">
        <v>0</v>
      </c>
      <c r="L1075" s="186">
        <f>K1075+L988</f>
        <v/>
      </c>
      <c r="M1075" s="184" t="n">
        <v>0</v>
      </c>
      <c r="N1075" s="186">
        <f>M1075+N988</f>
        <v/>
      </c>
      <c r="O1075" s="184" t="n"/>
      <c r="P1075" s="186">
        <f>O1075+P988</f>
        <v/>
      </c>
      <c r="Q1075" s="187">
        <f>N1075+P1075</f>
        <v/>
      </c>
      <c r="R1075" s="184" t="n"/>
      <c r="S1075" s="186">
        <f>R1075+S988</f>
        <v/>
      </c>
      <c r="T1075" s="184" t="n"/>
      <c r="U1075" s="186">
        <f>T1075+U988</f>
        <v/>
      </c>
      <c r="V1075" s="188">
        <f>L1075-N1075-U1075</f>
        <v/>
      </c>
      <c r="W1075" s="186">
        <f>IF(L1075-N1075-U1075-V1075=0,"","Error")</f>
        <v/>
      </c>
    </row>
    <row r="1076" ht="13" customHeight="1">
      <c r="A1076" s="15" t="n"/>
      <c r="B1076" s="18" t="n"/>
      <c r="C1076" s="21" t="n">
        <v>71013</v>
      </c>
      <c r="D1076" s="22" t="inlineStr">
        <is>
          <t>អាករលើការនាំចេញផលិតផលតេលសិលា</t>
        </is>
      </c>
      <c r="E1076" s="50" t="inlineStr">
        <is>
          <t>ETP</t>
        </is>
      </c>
      <c r="F1076" s="184" t="n"/>
      <c r="G1076" s="185" t="n"/>
      <c r="H1076" s="185" t="n"/>
      <c r="I1076" s="185" t="n"/>
      <c r="J1076" s="186" t="n"/>
      <c r="K1076" s="184" t="n">
        <v>0</v>
      </c>
      <c r="L1076" s="186">
        <f>K1076+L989</f>
        <v/>
      </c>
      <c r="M1076" s="184" t="n">
        <v>0</v>
      </c>
      <c r="N1076" s="186">
        <f>M1076+N989</f>
        <v/>
      </c>
      <c r="O1076" s="184" t="n"/>
      <c r="P1076" s="186">
        <f>O1076+P989</f>
        <v/>
      </c>
      <c r="Q1076" s="187">
        <f>N1076+P1076</f>
        <v/>
      </c>
      <c r="R1076" s="184" t="n"/>
      <c r="S1076" s="186">
        <f>R1076+S989</f>
        <v/>
      </c>
      <c r="T1076" s="184" t="n"/>
      <c r="U1076" s="186">
        <f>T1076+U989</f>
        <v/>
      </c>
      <c r="V1076" s="188">
        <f>L1076-N1076-U1076</f>
        <v/>
      </c>
      <c r="W1076" s="186">
        <f>IF(L1076-N1076-U1076-V1076=0,"","Error")</f>
        <v/>
      </c>
    </row>
    <row r="1077" ht="13" customHeight="1">
      <c r="A1077" s="15" t="n"/>
      <c r="B1077" s="18" t="n"/>
      <c r="C1077" s="21" t="n">
        <v>71014</v>
      </c>
      <c r="D1077" s="22" t="inlineStr">
        <is>
          <t>អាករលើការនាំចេញទំនិញផ្សេងៗ</t>
        </is>
      </c>
      <c r="E1077" s="50" t="inlineStr">
        <is>
          <t>ETO</t>
        </is>
      </c>
      <c r="F1077" s="184" t="n"/>
      <c r="G1077" s="185" t="n"/>
      <c r="H1077" s="185" t="n"/>
      <c r="I1077" s="185" t="n"/>
      <c r="J1077" s="186" t="n"/>
      <c r="K1077" s="184" t="n">
        <v>0</v>
      </c>
      <c r="L1077" s="186">
        <f>K1077+L990</f>
        <v/>
      </c>
      <c r="M1077" s="184" t="n">
        <v>0</v>
      </c>
      <c r="N1077" s="186">
        <f>M1077+N990</f>
        <v/>
      </c>
      <c r="O1077" s="184" t="n"/>
      <c r="P1077" s="186">
        <f>O1077+P990</f>
        <v/>
      </c>
      <c r="Q1077" s="187">
        <f>N1077+P1077</f>
        <v/>
      </c>
      <c r="R1077" s="184" t="n"/>
      <c r="S1077" s="186">
        <f>R1077+S990</f>
        <v/>
      </c>
      <c r="T1077" s="184" t="n"/>
      <c r="U1077" s="186">
        <f>T1077+U990</f>
        <v/>
      </c>
      <c r="V1077" s="188">
        <f>L1077-N1077-U1077</f>
        <v/>
      </c>
      <c r="W1077" s="186">
        <f>IF(L1077-N1077-U1077-V1077=0,"","Error")</f>
        <v/>
      </c>
    </row>
    <row r="1078" ht="14" customHeight="1" thickBot="1">
      <c r="A1078" s="81" t="n"/>
      <c r="B1078" s="24" t="n"/>
      <c r="C1078" s="55" t="n">
        <v>71016</v>
      </c>
      <c r="D1078" s="56" t="inlineStr">
        <is>
          <t>ពិន័យផ្សេងៗលើការនាំចេញ</t>
        </is>
      </c>
      <c r="E1078" s="57" t="inlineStr">
        <is>
          <t>PEX</t>
        </is>
      </c>
      <c r="F1078" s="107" t="n"/>
      <c r="G1078" s="108" t="n"/>
      <c r="H1078" s="108" t="n"/>
      <c r="I1078" s="108" t="n"/>
      <c r="J1078" s="109" t="n"/>
      <c r="K1078" s="107" t="n">
        <v>0</v>
      </c>
      <c r="L1078" s="109">
        <f>K1078+L991</f>
        <v/>
      </c>
      <c r="M1078" s="107" t="n">
        <v>0</v>
      </c>
      <c r="N1078" s="109">
        <f>M1078+N991</f>
        <v/>
      </c>
      <c r="O1078" s="107" t="n"/>
      <c r="P1078" s="109">
        <f>O1078+P991</f>
        <v/>
      </c>
      <c r="Q1078" s="110">
        <f>N1078+P1078</f>
        <v/>
      </c>
      <c r="R1078" s="107" t="n"/>
      <c r="S1078" s="109">
        <f>R1078+S991</f>
        <v/>
      </c>
      <c r="T1078" s="107" t="n"/>
      <c r="U1078" s="109">
        <f>T1078+U991</f>
        <v/>
      </c>
      <c r="V1078" s="111">
        <f>L1078-N1078-U1078</f>
        <v/>
      </c>
      <c r="W1078" s="109">
        <f>IF(L1078-N1078-U1078-V1078=0,"","Error")</f>
        <v/>
      </c>
    </row>
    <row r="1079" ht="14" customHeight="1" thickBot="1">
      <c r="A1079" s="25" t="inlineStr">
        <is>
          <t>73</t>
        </is>
      </c>
      <c r="B1079" s="19" t="inlineStr">
        <is>
          <t>7301</t>
        </is>
      </c>
      <c r="C1079" s="26" t="n">
        <v>73011</v>
      </c>
      <c r="D1079" s="36" t="inlineStr">
        <is>
          <t>ការលក់សម្ភារបរិក្ខារ សម្ភារខូចខាត សម្ភារសិក្សា</t>
        </is>
      </c>
      <c r="E1079" s="58" t="inlineStr">
        <is>
          <t>SOS</t>
        </is>
      </c>
      <c r="F1079" s="189" t="n"/>
      <c r="G1079" s="190" t="n"/>
      <c r="H1079" s="190" t="n"/>
      <c r="I1079" s="190" t="n"/>
      <c r="J1079" s="114" t="n"/>
      <c r="K1079" s="189" t="n">
        <v>0</v>
      </c>
      <c r="L1079" s="114">
        <f>K1079+L992</f>
        <v/>
      </c>
      <c r="M1079" s="189" t="n">
        <v>0</v>
      </c>
      <c r="N1079" s="114">
        <f>M1079+N992</f>
        <v/>
      </c>
      <c r="O1079" s="189" t="n"/>
      <c r="P1079" s="114">
        <f>O1079+P992</f>
        <v/>
      </c>
      <c r="Q1079" s="115">
        <f>N1079+P1079</f>
        <v/>
      </c>
      <c r="R1079" s="189" t="n"/>
      <c r="S1079" s="114">
        <f>R1079+S992</f>
        <v/>
      </c>
      <c r="T1079" s="189" t="n"/>
      <c r="U1079" s="114">
        <f>T1079+U992</f>
        <v/>
      </c>
      <c r="V1079" s="191">
        <f>L1079-N1079-U1079</f>
        <v/>
      </c>
      <c r="W1079" s="114">
        <f>IF(L1079-N1079-U1079-V1079=0,"","Error")</f>
        <v/>
      </c>
    </row>
    <row r="1080" ht="14" customHeight="1" thickBot="1">
      <c r="A1080" s="23" t="n"/>
      <c r="B1080" s="18" t="n"/>
      <c r="C1080" s="143" t="inlineStr">
        <is>
          <t>73012</t>
        </is>
      </c>
      <c r="D1080" s="128" t="inlineStr">
        <is>
          <t>សរុបលក់ឯកសារ លតាប័ត្រ និងលិខិតបោះពុម្ពផ្សេងៗ</t>
        </is>
      </c>
      <c r="E1080" s="90" t="n"/>
      <c r="F1080" s="118" t="n"/>
      <c r="G1080" s="119">
        <f>SUM(G1081:G1085)</f>
        <v/>
      </c>
      <c r="H1080" s="119">
        <f>SUM(H1081:H1085)</f>
        <v/>
      </c>
      <c r="I1080" s="119">
        <f>SUM(I1081:I1085)</f>
        <v/>
      </c>
      <c r="J1080" s="120">
        <f>SUM(J1081:J1085)</f>
        <v/>
      </c>
      <c r="K1080" s="118">
        <f>SUM(K1081:K1085)</f>
        <v/>
      </c>
      <c r="L1080" s="120">
        <f>SUM(L1081:L1085)</f>
        <v/>
      </c>
      <c r="M1080" s="118">
        <f>SUM(M1081:M1085)</f>
        <v/>
      </c>
      <c r="N1080" s="120">
        <f>SUM(N1081:N1085)</f>
        <v/>
      </c>
      <c r="O1080" s="118">
        <f>SUM(O1081:O1085)</f>
        <v/>
      </c>
      <c r="P1080" s="120">
        <f>SUM(P1081:P1085)</f>
        <v/>
      </c>
      <c r="Q1080" s="121">
        <f>SUM(Q1081:Q1085)</f>
        <v/>
      </c>
      <c r="R1080" s="118">
        <f>SUM(R1081:R1085)</f>
        <v/>
      </c>
      <c r="S1080" s="120">
        <f>SUM(S1081:S1085)</f>
        <v/>
      </c>
      <c r="T1080" s="118">
        <f>SUM(T1081:T1085)</f>
        <v/>
      </c>
      <c r="U1080" s="120">
        <f>SUM(U1081:U1085)</f>
        <v/>
      </c>
      <c r="V1080" s="122">
        <f>SUM(V1081:V1085)</f>
        <v/>
      </c>
      <c r="W1080" s="120">
        <f>IF(L1080-N1080-U1080-V1080=0,"","Error")</f>
        <v/>
      </c>
    </row>
    <row r="1081" ht="13" customHeight="1">
      <c r="A1081" s="23" t="n"/>
      <c r="B1081" s="18" t="n"/>
      <c r="C1081" s="127" t="n"/>
      <c r="D1081" s="14" t="inlineStr">
        <is>
          <t>កម្រៃលតាប័ត្ររថយន្ដ</t>
        </is>
      </c>
      <c r="E1081" s="59" t="inlineStr">
        <is>
          <t>VVF</t>
        </is>
      </c>
      <c r="F1081" s="192" t="n"/>
      <c r="G1081" s="193" t="n"/>
      <c r="H1081" s="193" t="n"/>
      <c r="I1081" s="193" t="n"/>
      <c r="J1081" s="194" t="n"/>
      <c r="K1081" s="192" t="n">
        <v>0</v>
      </c>
      <c r="L1081" s="194">
        <f>K1081+L994</f>
        <v/>
      </c>
      <c r="M1081" s="192" t="n">
        <v>0</v>
      </c>
      <c r="N1081" s="194">
        <f>M1081+N994</f>
        <v/>
      </c>
      <c r="O1081" s="192" t="n"/>
      <c r="P1081" s="194">
        <f>O1081+P994</f>
        <v/>
      </c>
      <c r="Q1081" s="195">
        <f>N1081+P1081</f>
        <v/>
      </c>
      <c r="R1081" s="192" t="n"/>
      <c r="S1081" s="194">
        <f>R1081+S994</f>
        <v/>
      </c>
      <c r="T1081" s="192" t="n"/>
      <c r="U1081" s="194">
        <f>T1081+U994</f>
        <v/>
      </c>
      <c r="V1081" s="196">
        <f>L1081-N1081-U1081</f>
        <v/>
      </c>
      <c r="W1081" s="194">
        <f>IF(L1081-N1081-U1081-V1081=0,"","Error")</f>
        <v/>
      </c>
    </row>
    <row r="1082" ht="13" customHeight="1">
      <c r="A1082" s="23" t="n"/>
      <c r="B1082" s="18" t="n"/>
      <c r="C1082" s="127" t="n"/>
      <c r="D1082" s="6" t="inlineStr">
        <is>
          <t>កម្រៃត្រាពន្ធគយ</t>
        </is>
      </c>
      <c r="E1082" s="60" t="inlineStr">
        <is>
          <t>CSF</t>
        </is>
      </c>
      <c r="F1082" s="150" t="n"/>
      <c r="G1082" s="151" t="n"/>
      <c r="H1082" s="151" t="n"/>
      <c r="I1082" s="151" t="n"/>
      <c r="J1082" s="152" t="n"/>
      <c r="K1082" s="150" t="n">
        <v>0</v>
      </c>
      <c r="L1082" s="152">
        <f>K1082+L995</f>
        <v/>
      </c>
      <c r="M1082" s="150" t="n">
        <v>0</v>
      </c>
      <c r="N1082" s="152">
        <f>M1082+N995</f>
        <v/>
      </c>
      <c r="O1082" s="150" t="n"/>
      <c r="P1082" s="152">
        <f>O1082+P995</f>
        <v/>
      </c>
      <c r="Q1082" s="153">
        <f>N1082+P1082</f>
        <v/>
      </c>
      <c r="R1082" s="150" t="n"/>
      <c r="S1082" s="152">
        <f>R1082+S995</f>
        <v/>
      </c>
      <c r="T1082" s="150" t="n"/>
      <c r="U1082" s="152">
        <f>T1082+U995</f>
        <v/>
      </c>
      <c r="V1082" s="154">
        <f>L1082-N1082-U1082</f>
        <v/>
      </c>
      <c r="W1082" s="152">
        <f>IF(L1082-N1082-U1082-V1082=0,"","Error")</f>
        <v/>
      </c>
    </row>
    <row r="1083" ht="13" customHeight="1">
      <c r="A1083" s="23" t="n"/>
      <c r="B1083" s="18" t="n"/>
      <c r="C1083" s="127" t="n"/>
      <c r="D1083" s="6" t="inlineStr">
        <is>
          <t>កម្រៃតែមប្រិ៍អាករ</t>
        </is>
      </c>
      <c r="E1083" s="60" t="inlineStr">
        <is>
          <t>STF</t>
        </is>
      </c>
      <c r="F1083" s="150" t="n"/>
      <c r="G1083" s="151" t="n"/>
      <c r="H1083" s="151" t="n"/>
      <c r="I1083" s="151" t="n"/>
      <c r="J1083" s="152" t="n"/>
      <c r="K1083" s="150" t="n">
        <v>0</v>
      </c>
      <c r="L1083" s="152">
        <f>K1083+L996</f>
        <v/>
      </c>
      <c r="M1083" s="150" t="n">
        <v>0</v>
      </c>
      <c r="N1083" s="152">
        <f>M1083+N996</f>
        <v/>
      </c>
      <c r="O1083" s="150" t="n"/>
      <c r="P1083" s="152">
        <f>O1083+P996</f>
        <v/>
      </c>
      <c r="Q1083" s="153">
        <f>N1083+P1083</f>
        <v/>
      </c>
      <c r="R1083" s="150" t="n"/>
      <c r="S1083" s="152">
        <f>R1083+S996</f>
        <v/>
      </c>
      <c r="T1083" s="150" t="n"/>
      <c r="U1083" s="152">
        <f>T1083+U996</f>
        <v/>
      </c>
      <c r="V1083" s="154">
        <f>L1083-N1083-U1083</f>
        <v/>
      </c>
      <c r="W1083" s="152">
        <f>IF(L1083-N1083-U1083-V1083=0,"","Error")</f>
        <v/>
      </c>
    </row>
    <row r="1084" ht="13" customHeight="1">
      <c r="A1084" s="23" t="n"/>
      <c r="B1084" s="18" t="n"/>
      <c r="C1084" s="127" t="n"/>
      <c r="D1084" s="6" t="inlineStr">
        <is>
          <t>កម្រៃបណ្ណដឹកជញ្ជូនទំនិញ</t>
        </is>
      </c>
      <c r="E1084" s="60" t="inlineStr">
        <is>
          <t>TSF</t>
        </is>
      </c>
      <c r="F1084" s="150" t="n"/>
      <c r="G1084" s="151" t="n"/>
      <c r="H1084" s="151" t="n"/>
      <c r="I1084" s="151" t="n"/>
      <c r="J1084" s="152" t="n"/>
      <c r="K1084" s="150" t="n">
        <v>0</v>
      </c>
      <c r="L1084" s="152">
        <f>K1084+L997</f>
        <v/>
      </c>
      <c r="M1084" s="150" t="n">
        <v>0</v>
      </c>
      <c r="N1084" s="152">
        <f>M1084+N997</f>
        <v/>
      </c>
      <c r="O1084" s="150" t="n"/>
      <c r="P1084" s="152">
        <f>O1084+P997</f>
        <v/>
      </c>
      <c r="Q1084" s="153">
        <f>N1084+P1084</f>
        <v/>
      </c>
      <c r="R1084" s="150" t="n"/>
      <c r="S1084" s="152">
        <f>R1084+S997</f>
        <v/>
      </c>
      <c r="T1084" s="150" t="n"/>
      <c r="U1084" s="152">
        <f>T1084+U997</f>
        <v/>
      </c>
      <c r="V1084" s="154">
        <f>L1084-N1084-U1084</f>
        <v/>
      </c>
      <c r="W1084" s="152">
        <f>IF(L1084-N1084-U1084-V1084=0,"","Error")</f>
        <v/>
      </c>
    </row>
    <row r="1085" ht="13" customHeight="1">
      <c r="A1085" s="23" t="n"/>
      <c r="B1085" s="18" t="n"/>
      <c r="C1085" s="127" t="n"/>
      <c r="D1085" s="7" t="inlineStr">
        <is>
          <t>កម្រៃសៀលកុងតឺន័រ</t>
        </is>
      </c>
      <c r="E1085" s="61" t="inlineStr">
        <is>
          <t>CCS</t>
        </is>
      </c>
      <c r="F1085" s="197" t="n"/>
      <c r="G1085" s="198" t="n"/>
      <c r="H1085" s="198" t="n"/>
      <c r="I1085" s="198" t="n"/>
      <c r="J1085" s="199" t="n"/>
      <c r="K1085" s="197" t="n">
        <v>0</v>
      </c>
      <c r="L1085" s="199">
        <f>K1085+L998</f>
        <v/>
      </c>
      <c r="M1085" s="197" t="n">
        <v>0</v>
      </c>
      <c r="N1085" s="199">
        <f>M1085+N998</f>
        <v/>
      </c>
      <c r="O1085" s="197" t="n"/>
      <c r="P1085" s="199">
        <f>O1085+P998</f>
        <v/>
      </c>
      <c r="Q1085" s="200">
        <f>N1085+P1085</f>
        <v/>
      </c>
      <c r="R1085" s="197" t="n"/>
      <c r="S1085" s="199">
        <f>R1085+S998</f>
        <v/>
      </c>
      <c r="T1085" s="197" t="n"/>
      <c r="U1085" s="199">
        <f>T1085+U998</f>
        <v/>
      </c>
      <c r="V1085" s="201">
        <f>L1085-N1085-U1085</f>
        <v/>
      </c>
      <c r="W1085" s="199">
        <f>IF(L1085-N1085-U1085-V1085=0,"","Error")</f>
        <v/>
      </c>
    </row>
    <row r="1086" ht="13" customHeight="1">
      <c r="A1086" s="15" t="n"/>
      <c r="B1086" s="18" t="n"/>
      <c r="C1086" s="21" t="n">
        <v>73013</v>
      </c>
      <c r="D1086" s="22" t="inlineStr">
        <is>
          <t>ផលបានពីការលក់ទ្រព្យសម្បត្តិកំទេចកំទី</t>
        </is>
      </c>
      <c r="E1086" s="62" t="inlineStr">
        <is>
          <t>SOM</t>
        </is>
      </c>
      <c r="F1086" s="184" t="n"/>
      <c r="G1086" s="185" t="n"/>
      <c r="H1086" s="185" t="n"/>
      <c r="I1086" s="185" t="n"/>
      <c r="J1086" s="186" t="n"/>
      <c r="K1086" s="184" t="n">
        <v>0</v>
      </c>
      <c r="L1086" s="186">
        <f>K1086+L999</f>
        <v/>
      </c>
      <c r="M1086" s="184" t="n">
        <v>0</v>
      </c>
      <c r="N1086" s="186">
        <f>M1086+N999</f>
        <v/>
      </c>
      <c r="O1086" s="184" t="n"/>
      <c r="P1086" s="186">
        <f>O1086+P999</f>
        <v/>
      </c>
      <c r="Q1086" s="187">
        <f>N1086+P1086</f>
        <v/>
      </c>
      <c r="R1086" s="184" t="n"/>
      <c r="S1086" s="186">
        <f>R1086+S999</f>
        <v/>
      </c>
      <c r="T1086" s="184" t="n"/>
      <c r="U1086" s="186">
        <f>T1086+U999</f>
        <v/>
      </c>
      <c r="V1086" s="188">
        <f>L1086-N1086-U1086</f>
        <v/>
      </c>
      <c r="W1086" s="186">
        <f>IF(L1086-N1086-U1086-V1086=0,"","Error")</f>
        <v/>
      </c>
    </row>
    <row r="1087" ht="13" customHeight="1">
      <c r="A1087" s="15" t="n"/>
      <c r="B1087" s="18" t="n"/>
      <c r="C1087" s="21" t="n">
        <v>73015</v>
      </c>
      <c r="D1087" s="22" t="inlineStr">
        <is>
          <t>ការលក់មធ្យោបាយដឹកជញ្ជូន និងគ្រឿងចក្រចាស់ៗ ឬខូច</t>
        </is>
      </c>
      <c r="E1087" s="62" t="inlineStr">
        <is>
          <t>SOV</t>
        </is>
      </c>
      <c r="F1087" s="184" t="n"/>
      <c r="G1087" s="185" t="n"/>
      <c r="H1087" s="185" t="n"/>
      <c r="I1087" s="185" t="n"/>
      <c r="J1087" s="186" t="n"/>
      <c r="K1087" s="184" t="n">
        <v>0</v>
      </c>
      <c r="L1087" s="186">
        <f>K1087+L1000</f>
        <v/>
      </c>
      <c r="M1087" s="184" t="n">
        <v>0</v>
      </c>
      <c r="N1087" s="186">
        <f>M1087+N1000</f>
        <v/>
      </c>
      <c r="O1087" s="184" t="n"/>
      <c r="P1087" s="186">
        <f>O1087+P1000</f>
        <v/>
      </c>
      <c r="Q1087" s="187">
        <f>N1087+P1087</f>
        <v/>
      </c>
      <c r="R1087" s="184" t="n"/>
      <c r="S1087" s="186">
        <f>R1087+S1000</f>
        <v/>
      </c>
      <c r="T1087" s="184" t="n"/>
      <c r="U1087" s="186">
        <f>T1087+U1000</f>
        <v/>
      </c>
      <c r="V1087" s="188">
        <f>L1087-N1087-U1087</f>
        <v/>
      </c>
      <c r="W1087" s="186">
        <f>IF(L1087-N1087-U1087-V1087=0,"","Error")</f>
        <v/>
      </c>
    </row>
    <row r="1088" ht="13" customHeight="1">
      <c r="A1088" s="15" t="n"/>
      <c r="B1088" s="18" t="n"/>
      <c r="C1088" s="21" t="n">
        <v>73016</v>
      </c>
      <c r="D1088" s="22" t="inlineStr">
        <is>
          <t>ការលក់ឧបករណ៍អេឡិចត្រូនិចចាស់ៗ ឬ ខូច</t>
        </is>
      </c>
      <c r="E1088" s="62" t="inlineStr">
        <is>
          <t>SOD</t>
        </is>
      </c>
      <c r="F1088" s="184" t="n"/>
      <c r="G1088" s="185" t="n"/>
      <c r="H1088" s="185" t="n"/>
      <c r="I1088" s="185" t="n"/>
      <c r="J1088" s="186" t="n"/>
      <c r="K1088" s="184" t="n">
        <v>0</v>
      </c>
      <c r="L1088" s="186">
        <f>K1088+L1001</f>
        <v/>
      </c>
      <c r="M1088" s="184" t="n">
        <v>0</v>
      </c>
      <c r="N1088" s="186">
        <f>M1088+N1001</f>
        <v/>
      </c>
      <c r="O1088" s="184" t="n"/>
      <c r="P1088" s="186">
        <f>O1088+P1001</f>
        <v/>
      </c>
      <c r="Q1088" s="187">
        <f>N1088+P1088</f>
        <v/>
      </c>
      <c r="R1088" s="184" t="n"/>
      <c r="S1088" s="186">
        <f>R1088+S1001</f>
        <v/>
      </c>
      <c r="T1088" s="184" t="n"/>
      <c r="U1088" s="186">
        <f>T1088+U1001</f>
        <v/>
      </c>
      <c r="V1088" s="188">
        <f>L1088-N1088-U1088</f>
        <v/>
      </c>
      <c r="W1088" s="186">
        <f>IF(L1088-N1088-U1088-V1088=0,"","Error")</f>
        <v/>
      </c>
    </row>
    <row r="1089" ht="13" customHeight="1">
      <c r="A1089" s="15" t="n"/>
      <c r="B1089" s="18" t="n"/>
      <c r="C1089" s="21" t="n">
        <v>73017</v>
      </c>
      <c r="D1089" s="22" t="inlineStr">
        <is>
          <t>ការលក់ឧបករណ៍អគ្គិសនីចាស់ៗ ឬ ខូច</t>
        </is>
      </c>
      <c r="E1089" s="62" t="inlineStr">
        <is>
          <t>SOE</t>
        </is>
      </c>
      <c r="F1089" s="184" t="n"/>
      <c r="G1089" s="185" t="n"/>
      <c r="H1089" s="185" t="n"/>
      <c r="I1089" s="185" t="n"/>
      <c r="J1089" s="186" t="n"/>
      <c r="K1089" s="184" t="n">
        <v>0</v>
      </c>
      <c r="L1089" s="186">
        <f>K1089+L1002</f>
        <v/>
      </c>
      <c r="M1089" s="184" t="n">
        <v>0</v>
      </c>
      <c r="N1089" s="186">
        <f>M1089+N1002</f>
        <v/>
      </c>
      <c r="O1089" s="184" t="n"/>
      <c r="P1089" s="186">
        <f>O1089+P1002</f>
        <v/>
      </c>
      <c r="Q1089" s="187">
        <f>N1089+P1089</f>
        <v/>
      </c>
      <c r="R1089" s="184" t="n"/>
      <c r="S1089" s="186">
        <f>R1089+S1002</f>
        <v/>
      </c>
      <c r="T1089" s="184" t="n"/>
      <c r="U1089" s="186">
        <f>T1089+U1002</f>
        <v/>
      </c>
      <c r="V1089" s="188">
        <f>L1089-N1089-U1089</f>
        <v/>
      </c>
      <c r="W1089" s="186">
        <f>IF(L1089-N1089-U1089-V1089=0,"","Error")</f>
        <v/>
      </c>
    </row>
    <row r="1090" ht="14" customHeight="1" thickBot="1">
      <c r="A1090" s="15" t="n"/>
      <c r="B1090" s="24" t="n"/>
      <c r="C1090" s="55" t="n">
        <v>73018</v>
      </c>
      <c r="D1090" s="56" t="inlineStr">
        <is>
          <t>ការលក់ទ្រព្យសម្បត្តិនៃរដ្ឋបាលសាធារណៈផ្សេងទៀត</t>
        </is>
      </c>
      <c r="E1090" s="80" t="inlineStr">
        <is>
          <t>SOO</t>
        </is>
      </c>
      <c r="F1090" s="107" t="n"/>
      <c r="G1090" s="108" t="n"/>
      <c r="H1090" s="108" t="n"/>
      <c r="I1090" s="108" t="n"/>
      <c r="J1090" s="109" t="n"/>
      <c r="K1090" s="107" t="n">
        <v>0</v>
      </c>
      <c r="L1090" s="109">
        <f>K1090+L1003</f>
        <v/>
      </c>
      <c r="M1090" s="107" t="n">
        <v>0</v>
      </c>
      <c r="N1090" s="109">
        <f>M1090+N1003</f>
        <v/>
      </c>
      <c r="O1090" s="107" t="n"/>
      <c r="P1090" s="109">
        <f>O1090+P1003</f>
        <v/>
      </c>
      <c r="Q1090" s="110">
        <f>N1090+P1090</f>
        <v/>
      </c>
      <c r="R1090" s="107" t="n"/>
      <c r="S1090" s="109">
        <f>R1090+S1003</f>
        <v/>
      </c>
      <c r="T1090" s="107" t="n"/>
      <c r="U1090" s="109">
        <f>T1090+U1003</f>
        <v/>
      </c>
      <c r="V1090" s="111">
        <f>L1090-N1090-U1090</f>
        <v/>
      </c>
      <c r="W1090" s="109">
        <f>IF(L1090-N1090-U1090-V1090=0,"","Error")</f>
        <v/>
      </c>
    </row>
    <row r="1091" ht="14" customHeight="1" thickBot="1">
      <c r="A1091" s="15" t="n"/>
      <c r="B1091" s="19" t="inlineStr">
        <is>
          <t>7302</t>
        </is>
      </c>
      <c r="C1091" s="26" t="n">
        <v>73024</v>
      </c>
      <c r="D1091" s="35" t="inlineStr">
        <is>
          <t>កម្រៃសេវាបង់ថ្លៃសិទ្ធិប្រឡង និងសិក្សាវគ្គជើងសាគយ</t>
        </is>
      </c>
      <c r="E1091" s="63" t="inlineStr">
        <is>
          <t>CBF</t>
        </is>
      </c>
      <c r="F1091" s="189" t="n"/>
      <c r="G1091" s="190" t="n"/>
      <c r="H1091" s="190" t="n"/>
      <c r="I1091" s="190" t="n"/>
      <c r="J1091" s="114" t="n"/>
      <c r="K1091" s="189" t="n">
        <v>0</v>
      </c>
      <c r="L1091" s="114">
        <f>K1091+L1004</f>
        <v/>
      </c>
      <c r="M1091" s="189" t="n">
        <v>0</v>
      </c>
      <c r="N1091" s="114">
        <f>M1091+N1004</f>
        <v/>
      </c>
      <c r="O1091" s="189" t="n"/>
      <c r="P1091" s="114">
        <f>O1091+P1004</f>
        <v/>
      </c>
      <c r="Q1091" s="115">
        <f>N1091+P1091</f>
        <v/>
      </c>
      <c r="R1091" s="189" t="n"/>
      <c r="S1091" s="114">
        <f>R1091+S1004</f>
        <v/>
      </c>
      <c r="T1091" s="189" t="n"/>
      <c r="U1091" s="114">
        <f>T1091+U1004</f>
        <v/>
      </c>
      <c r="V1091" s="191">
        <f>L1091-N1091-U1091</f>
        <v/>
      </c>
      <c r="W1091" s="114">
        <f>IF(L1091-N1091-U1091-V1091=0,"","Error")</f>
        <v/>
      </c>
    </row>
    <row r="1092" ht="27" customHeight="1" thickBot="1">
      <c r="A1092" s="23" t="n"/>
      <c r="B1092" s="15" t="n"/>
      <c r="C1092" s="126" t="n">
        <v>73028</v>
      </c>
      <c r="D109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092" s="90" t="n"/>
      <c r="F1092" s="118" t="n"/>
      <c r="G1092" s="119">
        <f>G1093+G1098+G1104+G1105</f>
        <v/>
      </c>
      <c r="H1092" s="119">
        <f>H1093+H1098+H1104+H1105</f>
        <v/>
      </c>
      <c r="I1092" s="119">
        <f>I1093+I1098+I1104+I1105</f>
        <v/>
      </c>
      <c r="J1092" s="120">
        <f>J1093+J1098+J1104+J1105</f>
        <v/>
      </c>
      <c r="K1092" s="118">
        <f>K1093+K1098+K1104+K1105</f>
        <v/>
      </c>
      <c r="L1092" s="120">
        <f>L1093+L1098+L1104+L1105</f>
        <v/>
      </c>
      <c r="M1092" s="118">
        <f>M1093+M1098+M1104+M1105</f>
        <v/>
      </c>
      <c r="N1092" s="120">
        <f>N1093+N1098+N1104+N1105</f>
        <v/>
      </c>
      <c r="O1092" s="118">
        <f>O1093+O1098+O1104+O1105</f>
        <v/>
      </c>
      <c r="P1092" s="120">
        <f>P1093+P1098+P1104+P1105</f>
        <v/>
      </c>
      <c r="Q1092" s="121">
        <f>Q1093+Q1098+Q1104+Q1105</f>
        <v/>
      </c>
      <c r="R1092" s="118">
        <f>R1093+R1098+R1104+R1105</f>
        <v/>
      </c>
      <c r="S1092" s="120">
        <f>S1093+S1098+S1104+S1105</f>
        <v/>
      </c>
      <c r="T1092" s="118">
        <f>T1093+T1098+T1104+T1105</f>
        <v/>
      </c>
      <c r="U1092" s="120">
        <f>U1093+U1098+U1104+U1105</f>
        <v/>
      </c>
      <c r="V1092" s="122">
        <f>V1093+V1098+V1104+V1105</f>
        <v/>
      </c>
      <c r="W1092" s="120">
        <f>IF(L1092-N1092-U1092-V1092=0,"","Error")</f>
        <v/>
      </c>
    </row>
    <row r="1093" ht="14" customHeight="1" thickBot="1">
      <c r="A1093" s="23" t="n"/>
      <c r="B1093" s="18" t="n"/>
      <c r="C1093" s="129" t="n"/>
      <c r="D1093" s="141" t="inlineStr">
        <is>
          <t>សរុបកម្រៃចុះបញ្ជិកាប្រតិវេទន៍គយ</t>
        </is>
      </c>
      <c r="E1093" s="142" t="n"/>
      <c r="F1093" s="202" t="n"/>
      <c r="G1093" s="259">
        <f>SUM(G1094:G1097)</f>
        <v/>
      </c>
      <c r="H1093" s="259">
        <f>SUM(H1094:H1097)</f>
        <v/>
      </c>
      <c r="I1093" s="259">
        <f>SUM(I1094:I1097)</f>
        <v/>
      </c>
      <c r="J1093" s="260">
        <f>SUM(J1094:J1097)</f>
        <v/>
      </c>
      <c r="K1093" s="202">
        <f>SUM(K1094:K1097)</f>
        <v/>
      </c>
      <c r="L1093" s="260">
        <f>SUM(L1094:L1097)</f>
        <v/>
      </c>
      <c r="M1093" s="202">
        <f>SUM(M1094:M1097)</f>
        <v/>
      </c>
      <c r="N1093" s="260">
        <f>SUM(N1094:N1097)</f>
        <v/>
      </c>
      <c r="O1093" s="202">
        <f>SUM(O1094:O1097)</f>
        <v/>
      </c>
      <c r="P1093" s="260">
        <f>SUM(P1094:P1097)</f>
        <v/>
      </c>
      <c r="Q1093" s="261">
        <f>SUM(Q1094:Q1097)</f>
        <v/>
      </c>
      <c r="R1093" s="202">
        <f>SUM(R1094:R1097)</f>
        <v/>
      </c>
      <c r="S1093" s="260">
        <f>SUM(S1094:S1097)</f>
        <v/>
      </c>
      <c r="T1093" s="202">
        <f>SUM(T1094:T1097)</f>
        <v/>
      </c>
      <c r="U1093" s="260">
        <f>SUM(U1094:U1097)</f>
        <v/>
      </c>
      <c r="V1093" s="262">
        <f>SUM(V1094:V1097)</f>
        <v/>
      </c>
      <c r="W1093" s="260">
        <f>IF(L1093-N1093-U1093-V1093=0,"","Error")</f>
        <v/>
      </c>
    </row>
    <row r="1094" ht="26" customHeight="1">
      <c r="A1094" s="23" t="n"/>
      <c r="B1094" s="18" t="n"/>
      <c r="C1094" s="129" t="n"/>
      <c r="D1094" s="34" t="inlineStr">
        <is>
          <t>កម្រៃចុះបញ្ចិកាប្រតិវេទន៍គយនាំចេញនាំចូលនិងឆ្លងកាត់ (មាតិកាចាស់)</t>
        </is>
      </c>
      <c r="E1094" s="87" t="inlineStr">
        <is>
          <t>CDF</t>
        </is>
      </c>
      <c r="F1094" s="208" t="n"/>
      <c r="G1094" s="209" t="n"/>
      <c r="H1094" s="209" t="n"/>
      <c r="I1094" s="209" t="n"/>
      <c r="J1094" s="210" t="n"/>
      <c r="K1094" s="208" t="n">
        <v>0</v>
      </c>
      <c r="L1094" s="210">
        <f>K1094+L1007</f>
        <v/>
      </c>
      <c r="M1094" s="208" t="n">
        <v>0</v>
      </c>
      <c r="N1094" s="210">
        <f>M1094+N1007</f>
        <v/>
      </c>
      <c r="O1094" s="208" t="n"/>
      <c r="P1094" s="210">
        <f>O1094+P1007</f>
        <v/>
      </c>
      <c r="Q1094" s="211">
        <f>N1094+P1094</f>
        <v/>
      </c>
      <c r="R1094" s="208" t="n"/>
      <c r="S1094" s="210">
        <f>R1094+S1007</f>
        <v/>
      </c>
      <c r="T1094" s="208" t="n"/>
      <c r="U1094" s="210">
        <f>T1094+U1007</f>
        <v/>
      </c>
      <c r="V1094" s="212">
        <f>L1094-N1094-U1094</f>
        <v/>
      </c>
      <c r="W1094" s="210">
        <f>IF(L1094-N1094-U1094-V1094=0,"","Error")</f>
        <v/>
      </c>
    </row>
    <row r="1095" ht="26" customHeight="1">
      <c r="A1095" s="23" t="n"/>
      <c r="B1095" s="18" t="n"/>
      <c r="C1095" s="129" t="n"/>
      <c r="D109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095" s="64" t="inlineStr">
        <is>
          <t>CDL</t>
        </is>
      </c>
      <c r="F1095" s="213" t="n"/>
      <c r="G1095" s="214" t="n"/>
      <c r="H1095" s="214" t="n"/>
      <c r="I1095" s="214" t="n"/>
      <c r="J1095" s="215" t="n"/>
      <c r="K1095" s="213" t="n">
        <v>96000</v>
      </c>
      <c r="L1095" s="215">
        <f>K1095+L1008</f>
        <v/>
      </c>
      <c r="M1095" s="213" t="n">
        <v>0</v>
      </c>
      <c r="N1095" s="215">
        <f>M1095+N1008</f>
        <v/>
      </c>
      <c r="O1095" s="213" t="n"/>
      <c r="P1095" s="215">
        <f>O1095+P1008</f>
        <v/>
      </c>
      <c r="Q1095" s="216">
        <f>N1095+P1095</f>
        <v/>
      </c>
      <c r="R1095" s="213" t="n"/>
      <c r="S1095" s="215">
        <f>R1095+S1008</f>
        <v/>
      </c>
      <c r="T1095" s="213" t="n"/>
      <c r="U1095" s="215">
        <f>T1095+U1008</f>
        <v/>
      </c>
      <c r="V1095" s="217">
        <f>L1095-N1095-U1095</f>
        <v/>
      </c>
      <c r="W1095" s="215">
        <f>IF(L1095-N1095-U1095-V1095=0,"","Error")</f>
        <v/>
      </c>
    </row>
    <row r="1096" ht="26" customHeight="1">
      <c r="A1096" s="23" t="n"/>
      <c r="B1096" s="18" t="n"/>
      <c r="C1096" s="129" t="n"/>
      <c r="D109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096" s="64" t="inlineStr">
        <is>
          <t>CDO</t>
        </is>
      </c>
      <c r="F1096" s="213" t="n"/>
      <c r="G1096" s="214" t="n"/>
      <c r="H1096" s="214" t="n"/>
      <c r="I1096" s="214" t="n"/>
      <c r="J1096" s="215" t="n"/>
      <c r="K1096" s="213" t="n">
        <v>0</v>
      </c>
      <c r="L1096" s="215">
        <f>K1096+L1009</f>
        <v/>
      </c>
      <c r="M1096" s="213" t="n">
        <v>0</v>
      </c>
      <c r="N1096" s="215">
        <f>M1096+N1009</f>
        <v/>
      </c>
      <c r="O1096" s="213" t="n"/>
      <c r="P1096" s="215">
        <f>O1096+P1009</f>
        <v/>
      </c>
      <c r="Q1096" s="216">
        <f>N1096+P1096</f>
        <v/>
      </c>
      <c r="R1096" s="213" t="n"/>
      <c r="S1096" s="215">
        <f>R1096+S1009</f>
        <v/>
      </c>
      <c r="T1096" s="213" t="n"/>
      <c r="U1096" s="215">
        <f>T1096+U1009</f>
        <v/>
      </c>
      <c r="V1096" s="217">
        <f>L1096-N1096-U1096</f>
        <v/>
      </c>
      <c r="W1096" s="215">
        <f>IF(L1096-N1096-U1096-V1096=0,"","Error")</f>
        <v/>
      </c>
    </row>
    <row r="1097" ht="14" customHeight="1" thickBot="1">
      <c r="A1097" s="23" t="n"/>
      <c r="B1097" s="18" t="n"/>
      <c r="C1097" s="129" t="n"/>
      <c r="D1097" s="33" t="inlineStr">
        <is>
          <t>ប្រតិវេទន៍គយទំនិញឆ្លងកាត់</t>
        </is>
      </c>
      <c r="E1097" s="65" t="inlineStr">
        <is>
          <t>CDT</t>
        </is>
      </c>
      <c r="F1097" s="218" t="n"/>
      <c r="G1097" s="219" t="n"/>
      <c r="H1097" s="219" t="n"/>
      <c r="I1097" s="219" t="n"/>
      <c r="J1097" s="220" t="n"/>
      <c r="K1097" s="218" t="n">
        <v>0</v>
      </c>
      <c r="L1097" s="220">
        <f>K1097+L1010</f>
        <v/>
      </c>
      <c r="M1097" s="218" t="n">
        <v>0</v>
      </c>
      <c r="N1097" s="220">
        <f>M1097+N1010</f>
        <v/>
      </c>
      <c r="O1097" s="218" t="n"/>
      <c r="P1097" s="220">
        <f>O1097+P1010</f>
        <v/>
      </c>
      <c r="Q1097" s="221">
        <f>N1097+P1097</f>
        <v/>
      </c>
      <c r="R1097" s="218" t="n"/>
      <c r="S1097" s="220">
        <f>R1097+S1010</f>
        <v/>
      </c>
      <c r="T1097" s="218" t="n"/>
      <c r="U1097" s="220">
        <f>T1097+U1010</f>
        <v/>
      </c>
      <c r="V1097" s="222">
        <f>L1097-N1097-U1097</f>
        <v/>
      </c>
      <c r="W1097" s="220">
        <f>IF(L1097-N1097-U1097-V1097=0,"","Error")</f>
        <v/>
      </c>
    </row>
    <row r="1098" ht="14" customHeight="1" thickBot="1">
      <c r="A1098" s="23" t="n"/>
      <c r="B1098" s="18" t="n"/>
      <c r="C1098" s="129" t="n"/>
      <c r="D1098" s="88" t="inlineStr">
        <is>
          <t>សរុបកម្រៃបែបបទគយ</t>
        </is>
      </c>
      <c r="E1098" s="89" t="inlineStr">
        <is>
          <t>CPF</t>
        </is>
      </c>
      <c r="F1098" s="118" t="n"/>
      <c r="G1098" s="119">
        <f>SUM(G1099:G1103)</f>
        <v/>
      </c>
      <c r="H1098" s="119">
        <f>SUM(H1099:H1103)</f>
        <v/>
      </c>
      <c r="I1098" s="119">
        <f>SUM(I1099:I1103)</f>
        <v/>
      </c>
      <c r="J1098" s="120">
        <f>SUM(J1099:J1103)</f>
        <v/>
      </c>
      <c r="K1098" s="118" t="n">
        <v>0</v>
      </c>
      <c r="L1098" s="120">
        <f>SUM(L1099:L1103)</f>
        <v/>
      </c>
      <c r="M1098" s="118" t="n">
        <v>0</v>
      </c>
      <c r="N1098" s="120">
        <f>SUM(N1099:N1103)</f>
        <v/>
      </c>
      <c r="O1098" s="118">
        <f>SUM(O1099:O1103)</f>
        <v/>
      </c>
      <c r="P1098" s="120">
        <f>SUM(P1099:P1103)</f>
        <v/>
      </c>
      <c r="Q1098" s="121">
        <f>SUM(Q1099:Q1103)</f>
        <v/>
      </c>
      <c r="R1098" s="118">
        <f>SUM(R1099:R1103)</f>
        <v/>
      </c>
      <c r="S1098" s="120">
        <f>SUM(S1099:S1103)</f>
        <v/>
      </c>
      <c r="T1098" s="118">
        <f>SUM(T1099:T1103)</f>
        <v/>
      </c>
      <c r="U1098" s="120">
        <f>SUM(U1099:U1103)</f>
        <v/>
      </c>
      <c r="V1098" s="122">
        <f>SUM(V1099:V1103)</f>
        <v/>
      </c>
      <c r="W1098" s="120">
        <f>IF(L1098-N1098-U1098-V1098=0,"","Error")</f>
        <v/>
      </c>
    </row>
    <row r="1099" ht="13" customHeight="1">
      <c r="A1099" s="23" t="n"/>
      <c r="B1099" s="18" t="n"/>
      <c r="C1099" s="129" t="n"/>
      <c r="D109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099" s="86" t="inlineStr">
        <is>
          <t>PFC</t>
        </is>
      </c>
      <c r="F1099" s="223" t="n"/>
      <c r="G1099" s="224" t="n"/>
      <c r="H1099" s="224" t="n"/>
      <c r="I1099" s="224" t="n"/>
      <c r="J1099" s="225" t="n"/>
      <c r="K1099" s="223" t="n">
        <v>0</v>
      </c>
      <c r="L1099" s="225">
        <f>K1099+L1012</f>
        <v/>
      </c>
      <c r="M1099" s="223" t="n">
        <v>0</v>
      </c>
      <c r="N1099" s="225">
        <f>M1099+N1012</f>
        <v/>
      </c>
      <c r="O1099" s="223" t="n"/>
      <c r="P1099" s="225">
        <f>O1099+P1012</f>
        <v/>
      </c>
      <c r="Q1099" s="226">
        <f>N1099+P1099</f>
        <v/>
      </c>
      <c r="R1099" s="223" t="n"/>
      <c r="S1099" s="225">
        <f>R1099+S1012</f>
        <v/>
      </c>
      <c r="T1099" s="223" t="n"/>
      <c r="U1099" s="225">
        <f>T1099+U1012</f>
        <v/>
      </c>
      <c r="V1099" s="227">
        <f>L1099-N1099-U1099</f>
        <v/>
      </c>
      <c r="W1099" s="225">
        <f>IF(L1099-N1099-U1099-V1099=0,"","Error")</f>
        <v/>
      </c>
    </row>
    <row r="1100" ht="26" customHeight="1">
      <c r="A1100" s="23" t="n"/>
      <c r="B1100" s="18" t="n"/>
      <c r="C1100" s="129" t="n"/>
      <c r="D110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100" s="59" t="inlineStr">
        <is>
          <t>PFL</t>
        </is>
      </c>
      <c r="F1100" s="192" t="n"/>
      <c r="G1100" s="193" t="n"/>
      <c r="H1100" s="193" t="n"/>
      <c r="I1100" s="193" t="n"/>
      <c r="J1100" s="194" t="n"/>
      <c r="K1100" s="192" t="n">
        <v>0</v>
      </c>
      <c r="L1100" s="194">
        <f>K1100+L1013</f>
        <v/>
      </c>
      <c r="M1100" s="192" t="n">
        <v>0</v>
      </c>
      <c r="N1100" s="194">
        <f>M1100+N1013</f>
        <v/>
      </c>
      <c r="O1100" s="192" t="n"/>
      <c r="P1100" s="194">
        <f>O1100+P1013</f>
        <v/>
      </c>
      <c r="Q1100" s="195">
        <f>N1100+P1100</f>
        <v/>
      </c>
      <c r="R1100" s="192" t="n"/>
      <c r="S1100" s="194">
        <f>R1100+S1013</f>
        <v/>
      </c>
      <c r="T1100" s="192" t="n"/>
      <c r="U1100" s="194">
        <f>T1100+U1013</f>
        <v/>
      </c>
      <c r="V1100" s="196">
        <f>L1100-N1100-U1100</f>
        <v/>
      </c>
      <c r="W1100" s="194">
        <f>IF(L1100-N1100-U1100-V1100=0,"","Error")</f>
        <v/>
      </c>
    </row>
    <row r="1101" ht="39" customHeight="1">
      <c r="A1101" s="23" t="n"/>
      <c r="B1101" s="18" t="n"/>
      <c r="C1101" s="129" t="n"/>
      <c r="D110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101" s="67" t="inlineStr">
        <is>
          <t>PFN</t>
        </is>
      </c>
      <c r="F1101" s="228" t="n"/>
      <c r="G1101" s="229" t="n"/>
      <c r="H1101" s="229" t="n"/>
      <c r="I1101" s="229" t="n"/>
      <c r="J1101" s="230" t="n"/>
      <c r="K1101" s="228" t="n">
        <v>0</v>
      </c>
      <c r="L1101" s="230">
        <f>K1101+L1014</f>
        <v/>
      </c>
      <c r="M1101" s="228" t="n">
        <v>0</v>
      </c>
      <c r="N1101" s="230">
        <f>M1101+N1014</f>
        <v/>
      </c>
      <c r="O1101" s="228" t="n"/>
      <c r="P1101" s="230">
        <f>O1101+P1014</f>
        <v/>
      </c>
      <c r="Q1101" s="231">
        <f>N1101+P1101</f>
        <v/>
      </c>
      <c r="R1101" s="228" t="n"/>
      <c r="S1101" s="230">
        <f>R1101+S1014</f>
        <v/>
      </c>
      <c r="T1101" s="228" t="n"/>
      <c r="U1101" s="230">
        <f>T1101+U1014</f>
        <v/>
      </c>
      <c r="V1101" s="232">
        <f>L1101-N1101-U1101</f>
        <v/>
      </c>
      <c r="W1101" s="230">
        <f>IF(L1101-N1101-U1101-V1101=0,"","Error")</f>
        <v/>
      </c>
    </row>
    <row r="1102" ht="26" customHeight="1">
      <c r="A1102" s="23" t="n"/>
      <c r="B1102" s="18" t="n"/>
      <c r="C1102" s="129" t="n"/>
      <c r="D110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102" s="68" t="inlineStr">
        <is>
          <t>PFF</t>
        </is>
      </c>
      <c r="F1102" s="233" t="n"/>
      <c r="G1102" s="234" t="n"/>
      <c r="H1102" s="234" t="n"/>
      <c r="I1102" s="234" t="n"/>
      <c r="J1102" s="235" t="n"/>
      <c r="K1102" s="233" t="n">
        <v>0</v>
      </c>
      <c r="L1102" s="235">
        <f>K1102+L1015</f>
        <v/>
      </c>
      <c r="M1102" s="233" t="n">
        <v>0</v>
      </c>
      <c r="N1102" s="235">
        <f>M1102+N1015</f>
        <v/>
      </c>
      <c r="O1102" s="233" t="n"/>
      <c r="P1102" s="235">
        <f>O1102+P1015</f>
        <v/>
      </c>
      <c r="Q1102" s="236">
        <f>N1102+P1102</f>
        <v/>
      </c>
      <c r="R1102" s="233" t="n"/>
      <c r="S1102" s="235">
        <f>R1102+S1015</f>
        <v/>
      </c>
      <c r="T1102" s="233" t="n"/>
      <c r="U1102" s="235">
        <f>T1102+U1015</f>
        <v/>
      </c>
      <c r="V1102" s="237">
        <f>L1102-N1102-U1102</f>
        <v/>
      </c>
      <c r="W1102" s="235">
        <f>IF(L1102-N1102-U1102-V1102=0,"","Error")</f>
        <v/>
      </c>
    </row>
    <row r="1103" ht="39" customHeight="1">
      <c r="A1103" s="23" t="n"/>
      <c r="B1103" s="18" t="n"/>
      <c r="C1103" s="129" t="n"/>
      <c r="D110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103" s="60" t="inlineStr">
        <is>
          <t>PFP</t>
        </is>
      </c>
      <c r="F1103" s="150" t="n"/>
      <c r="G1103" s="151" t="n"/>
      <c r="H1103" s="151" t="n"/>
      <c r="I1103" s="151" t="n"/>
      <c r="J1103" s="152" t="n"/>
      <c r="K1103" s="150" t="n">
        <v>0</v>
      </c>
      <c r="L1103" s="152">
        <f>K1103+L1016</f>
        <v/>
      </c>
      <c r="M1103" s="150" t="n">
        <v>0</v>
      </c>
      <c r="N1103" s="152">
        <f>M1103+N1016</f>
        <v/>
      </c>
      <c r="O1103" s="150" t="n"/>
      <c r="P1103" s="152">
        <f>O1103+P1016</f>
        <v/>
      </c>
      <c r="Q1103" s="153">
        <f>N1103+P1103</f>
        <v/>
      </c>
      <c r="R1103" s="150" t="n"/>
      <c r="S1103" s="152">
        <f>R1103+S1016</f>
        <v/>
      </c>
      <c r="T1103" s="150" t="n"/>
      <c r="U1103" s="152">
        <f>T1103+U1016</f>
        <v/>
      </c>
      <c r="V1103" s="154">
        <f>L1103-N1103-U1103</f>
        <v/>
      </c>
      <c r="W1103" s="152">
        <f>IF(L1103-N1103-U1103-V1103=0,"","Error")</f>
        <v/>
      </c>
    </row>
    <row r="1104" ht="13" customHeight="1">
      <c r="A1104" s="23" t="n"/>
      <c r="B1104" s="18" t="n"/>
      <c r="C1104" s="129" t="n"/>
      <c r="D1104" s="12" t="inlineStr">
        <is>
          <t>កម្រៃប័ណ្ណសម្គាល់មធ្យោបាយដឹកជញ្ជូន</t>
        </is>
      </c>
      <c r="E1104" s="59" t="inlineStr">
        <is>
          <t>TID</t>
        </is>
      </c>
      <c r="F1104" s="192" t="n"/>
      <c r="G1104" s="193" t="n"/>
      <c r="H1104" s="193" t="n"/>
      <c r="I1104" s="193" t="n"/>
      <c r="J1104" s="194" t="n"/>
      <c r="K1104" s="192" t="n">
        <v>0</v>
      </c>
      <c r="L1104" s="194">
        <f>K1104+L1017</f>
        <v/>
      </c>
      <c r="M1104" s="192" t="n">
        <v>0</v>
      </c>
      <c r="N1104" s="194">
        <f>M1104+N1017</f>
        <v/>
      </c>
      <c r="O1104" s="192" t="n"/>
      <c r="P1104" s="194">
        <f>O1104+P1017</f>
        <v/>
      </c>
      <c r="Q1104" s="195">
        <f>N1104+P1104</f>
        <v/>
      </c>
      <c r="R1104" s="192" t="n"/>
      <c r="S1104" s="194">
        <f>R1104+S1017</f>
        <v/>
      </c>
      <c r="T1104" s="192" t="n"/>
      <c r="U1104" s="194">
        <f>T1104+U1017</f>
        <v/>
      </c>
      <c r="V1104" s="196">
        <f>L1104-N1104-U1104</f>
        <v/>
      </c>
      <c r="W1104" s="194">
        <f>IF(L1104-N1104-U1104-V1104=0,"","Error")</f>
        <v/>
      </c>
    </row>
    <row r="1105" ht="27" customHeight="1" thickBot="1">
      <c r="A1105" s="23" t="n"/>
      <c r="B1105" s="24" t="n"/>
      <c r="C1105" s="140" t="n"/>
      <c r="D110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105" s="69" t="inlineStr">
        <is>
          <t>VAF</t>
        </is>
      </c>
      <c r="F1105" s="238" t="n"/>
      <c r="G1105" s="239" t="n"/>
      <c r="H1105" s="239" t="n"/>
      <c r="I1105" s="239" t="n"/>
      <c r="J1105" s="240" t="n"/>
      <c r="K1105" s="238" t="n">
        <v>0</v>
      </c>
      <c r="L1105" s="240">
        <f>K1105+L1018</f>
        <v/>
      </c>
      <c r="M1105" s="238" t="n">
        <v>0</v>
      </c>
      <c r="N1105" s="240">
        <f>M1105+N1018</f>
        <v/>
      </c>
      <c r="O1105" s="238" t="n"/>
      <c r="P1105" s="240">
        <f>O1105+P1018</f>
        <v/>
      </c>
      <c r="Q1105" s="241">
        <f>N1105+P1105</f>
        <v/>
      </c>
      <c r="R1105" s="238" t="n"/>
      <c r="S1105" s="240">
        <f>R1105+S1018</f>
        <v/>
      </c>
      <c r="T1105" s="238" t="n"/>
      <c r="U1105" s="240">
        <f>T1105+U1018</f>
        <v/>
      </c>
      <c r="V1105" s="242">
        <f>L1105-N1105-U1105</f>
        <v/>
      </c>
      <c r="W1105" s="240">
        <f>IF(L1105-N1105-U1105-V1105=0,"","Error")</f>
        <v/>
      </c>
    </row>
    <row r="1106" ht="14" customHeight="1" thickBot="1">
      <c r="A1106" s="23" t="n"/>
      <c r="B1106" s="25" t="inlineStr">
        <is>
          <t>7304</t>
        </is>
      </c>
      <c r="C1106" s="126" t="n">
        <v>73048</v>
      </c>
      <c r="D1106" s="128" t="inlineStr">
        <is>
          <t>សរុបផលពីសេវាផ្សេងៗ</t>
        </is>
      </c>
      <c r="E1106" s="89" t="n"/>
      <c r="F1106" s="118" t="n"/>
      <c r="G1106" s="119">
        <f>G1107+G1108+G1114+G1115</f>
        <v/>
      </c>
      <c r="H1106" s="119">
        <f>H1107+H1108+H1114+H1115</f>
        <v/>
      </c>
      <c r="I1106" s="119">
        <f>I1107+I1108+I1114+I1115</f>
        <v/>
      </c>
      <c r="J1106" s="120">
        <f>J1107+J1108+J1114+J1115</f>
        <v/>
      </c>
      <c r="K1106" s="118">
        <f>K1107+K1108+K1114+K1115</f>
        <v/>
      </c>
      <c r="L1106" s="120">
        <f>L1107+L1108+L1114+L1115</f>
        <v/>
      </c>
      <c r="M1106" s="118">
        <f>M1107+M1108+M1114+M1115</f>
        <v/>
      </c>
      <c r="N1106" s="120">
        <f>N1107+N1108+N1114+N1115</f>
        <v/>
      </c>
      <c r="O1106" s="118">
        <f>O1107+O1108+O1114+O1115</f>
        <v/>
      </c>
      <c r="P1106" s="120">
        <f>P1107+P1108+P1114+P1115</f>
        <v/>
      </c>
      <c r="Q1106" s="121">
        <f>Q1107+Q1108+Q1114+Q1115</f>
        <v/>
      </c>
      <c r="R1106" s="118">
        <f>R1107+R1108+R1114+R1115</f>
        <v/>
      </c>
      <c r="S1106" s="120">
        <f>S1107+S1108+S1114+S1115</f>
        <v/>
      </c>
      <c r="T1106" s="118">
        <f>T1107+T1108+T1114+T1115</f>
        <v/>
      </c>
      <c r="U1106" s="120">
        <f>U1107+U1108+U1114+U1115</f>
        <v/>
      </c>
      <c r="V1106" s="122">
        <f>V1107+V1108+V1114+V1115</f>
        <v/>
      </c>
      <c r="W1106" s="120">
        <f>IF(L1106-N1106-U1106-V1106=0,"","Error")</f>
        <v/>
      </c>
    </row>
    <row r="1107" ht="14" customHeight="1" thickBot="1">
      <c r="A1107" s="23" t="n"/>
      <c r="B1107" s="18" t="n"/>
      <c r="C1107" s="129" t="n"/>
      <c r="D1107" s="32" t="inlineStr">
        <is>
          <t>កម្រៃផ្តល់សេវាតាមវិធានបញ្ជាក់ជាមុន</t>
        </is>
      </c>
      <c r="E1107" s="70" t="inlineStr">
        <is>
          <t>ARF</t>
        </is>
      </c>
      <c r="F1107" s="243" t="n"/>
      <c r="G1107" s="244" t="n"/>
      <c r="H1107" s="244" t="n"/>
      <c r="I1107" s="244" t="n"/>
      <c r="J1107" s="245" t="n"/>
      <c r="K1107" s="243" t="n">
        <v>0</v>
      </c>
      <c r="L1107" s="245">
        <f>K1107+L1020</f>
        <v/>
      </c>
      <c r="M1107" s="243" t="n">
        <v>0</v>
      </c>
      <c r="N1107" s="245">
        <f>M1107+N1020</f>
        <v/>
      </c>
      <c r="O1107" s="243" t="n"/>
      <c r="P1107" s="245">
        <f>O1107+P1020</f>
        <v/>
      </c>
      <c r="Q1107" s="246">
        <f>N1107+P1107</f>
        <v/>
      </c>
      <c r="R1107" s="243" t="n"/>
      <c r="S1107" s="245">
        <f>R1107+S1020</f>
        <v/>
      </c>
      <c r="T1107" s="243" t="n"/>
      <c r="U1107" s="245">
        <f>T1107+U1020</f>
        <v/>
      </c>
      <c r="V1107" s="247">
        <f>L1107-N1107-U1107</f>
        <v/>
      </c>
      <c r="W1107" s="245">
        <f>IF(L1107-N1107-U1107-V1107=0,"","Error")</f>
        <v/>
      </c>
    </row>
    <row r="1108" ht="14" customHeight="1" thickBot="1">
      <c r="A1108" s="23" t="n"/>
      <c r="B1108" s="18" t="n"/>
      <c r="C1108" s="129" t="n"/>
      <c r="D1108" s="31" t="inlineStr">
        <is>
          <t>សរុបកម្រៃការងារក្រៅការិយាល័យគយ</t>
        </is>
      </c>
      <c r="E1108" s="66" t="inlineStr">
        <is>
          <t>OOD</t>
        </is>
      </c>
      <c r="F1108" s="248" t="n"/>
      <c r="G1108" s="249">
        <f>SUM(G1109:G1113)</f>
        <v/>
      </c>
      <c r="H1108" s="249">
        <f>SUM(H1109:H1113)</f>
        <v/>
      </c>
      <c r="I1108" s="249">
        <f>SUM(I1109:I1113)</f>
        <v/>
      </c>
      <c r="J1108" s="204">
        <f>SUM(J1109:J1113)</f>
        <v/>
      </c>
      <c r="K1108" s="248" t="n">
        <v>0</v>
      </c>
      <c r="L1108" s="204">
        <f>SUM(L1109:L1113)</f>
        <v/>
      </c>
      <c r="M1108" s="248" t="n">
        <v>0</v>
      </c>
      <c r="N1108" s="204">
        <f>SUM(N1109:N1113)</f>
        <v/>
      </c>
      <c r="O1108" s="248">
        <f>SUM(O1109:O1113)</f>
        <v/>
      </c>
      <c r="P1108" s="204">
        <f>SUM(P1109:P1113)</f>
        <v/>
      </c>
      <c r="Q1108" s="206">
        <f>SUM(Q1109:Q1113)</f>
        <v/>
      </c>
      <c r="R1108" s="248">
        <f>SUM(R1109:R1113)</f>
        <v/>
      </c>
      <c r="S1108" s="204">
        <f>SUM(S1109:S1113)</f>
        <v/>
      </c>
      <c r="T1108" s="248">
        <f>SUM(T1109:T1113)</f>
        <v/>
      </c>
      <c r="U1108" s="204">
        <f>SUM(U1109:U1113)</f>
        <v/>
      </c>
      <c r="V1108" s="250">
        <f>L1108-N1108-U1108</f>
        <v/>
      </c>
      <c r="W1108" s="204">
        <f>IF(L1108-N1108-U1108-V1108=0,"","Error")</f>
        <v/>
      </c>
    </row>
    <row r="1109" ht="13" customHeight="1">
      <c r="A1109" s="23" t="n"/>
      <c r="B1109" s="18" t="n"/>
      <c r="C1109" s="129" t="n"/>
      <c r="D110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109" s="59" t="inlineStr">
        <is>
          <t>CII</t>
        </is>
      </c>
      <c r="F1109" s="192" t="n"/>
      <c r="G1109" s="193" t="n"/>
      <c r="H1109" s="193" t="n"/>
      <c r="I1109" s="193" t="n"/>
      <c r="J1109" s="194" t="n"/>
      <c r="K1109" s="192" t="n">
        <v>0</v>
      </c>
      <c r="L1109" s="194">
        <f>K1109+L1022</f>
        <v/>
      </c>
      <c r="M1109" s="192" t="n">
        <v>0</v>
      </c>
      <c r="N1109" s="194">
        <f>M1109+N1022</f>
        <v/>
      </c>
      <c r="O1109" s="192" t="n"/>
      <c r="P1109" s="194">
        <f>O1109+P1022</f>
        <v/>
      </c>
      <c r="Q1109" s="195">
        <f>N1109+P1109</f>
        <v/>
      </c>
      <c r="R1109" s="192" t="n"/>
      <c r="S1109" s="194">
        <f>R1109+S1022</f>
        <v/>
      </c>
      <c r="T1109" s="192" t="n"/>
      <c r="U1109" s="194">
        <f>T1109+U1022</f>
        <v/>
      </c>
      <c r="V1109" s="196">
        <f>L1109-N1109-U1109</f>
        <v/>
      </c>
      <c r="W1109" s="194">
        <f>IF(L1109-N1109-U1109-V1109=0,"","Error")</f>
        <v/>
      </c>
    </row>
    <row r="1110" ht="13" customHeight="1">
      <c r="A1110" s="23" t="n"/>
      <c r="B1110" s="18" t="n"/>
      <c r="C1110" s="129" t="n"/>
      <c r="D111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110" s="60" t="inlineStr">
        <is>
          <t>CIO</t>
        </is>
      </c>
      <c r="F1110" s="150" t="n"/>
      <c r="G1110" s="151" t="n"/>
      <c r="H1110" s="151" t="n"/>
      <c r="I1110" s="151" t="n"/>
      <c r="J1110" s="152" t="n"/>
      <c r="K1110" s="150" t="n">
        <v>0</v>
      </c>
      <c r="L1110" s="152">
        <f>K1110+L1023</f>
        <v/>
      </c>
      <c r="M1110" s="150" t="n">
        <v>0</v>
      </c>
      <c r="N1110" s="152">
        <f>M1110+N1023</f>
        <v/>
      </c>
      <c r="O1110" s="150" t="n"/>
      <c r="P1110" s="152">
        <f>O1110+P1023</f>
        <v/>
      </c>
      <c r="Q1110" s="153">
        <f>N1110+P1110</f>
        <v/>
      </c>
      <c r="R1110" s="150" t="n"/>
      <c r="S1110" s="152">
        <f>R1110+S1023</f>
        <v/>
      </c>
      <c r="T1110" s="150" t="n"/>
      <c r="U1110" s="152">
        <f>T1110+U1023</f>
        <v/>
      </c>
      <c r="V1110" s="154">
        <f>L1110-N1110-U1110</f>
        <v/>
      </c>
      <c r="W1110" s="152">
        <f>IF(L1110-N1110-U1110-V1110=0,"","Error")</f>
        <v/>
      </c>
    </row>
    <row r="1111" ht="13" customHeight="1">
      <c r="A1111" s="23" t="n"/>
      <c r="B1111" s="18" t="n"/>
      <c r="C1111" s="129" t="n"/>
      <c r="D111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111" s="60" t="inlineStr">
        <is>
          <t>NII</t>
        </is>
      </c>
      <c r="F1111" s="150" t="n"/>
      <c r="G1111" s="151" t="n"/>
      <c r="H1111" s="151" t="n"/>
      <c r="I1111" s="151" t="n"/>
      <c r="J1111" s="152" t="n"/>
      <c r="K1111" s="150" t="n">
        <v>0</v>
      </c>
      <c r="L1111" s="152">
        <f>K1111+L1024</f>
        <v/>
      </c>
      <c r="M1111" s="150" t="n">
        <v>0</v>
      </c>
      <c r="N1111" s="152">
        <f>M1111+N1024</f>
        <v/>
      </c>
      <c r="O1111" s="150" t="n"/>
      <c r="P1111" s="152">
        <f>O1111+P1024</f>
        <v/>
      </c>
      <c r="Q1111" s="153">
        <f>N1111+P1111</f>
        <v/>
      </c>
      <c r="R1111" s="150" t="n"/>
      <c r="S1111" s="152">
        <f>R1111+S1024</f>
        <v/>
      </c>
      <c r="T1111" s="150" t="n"/>
      <c r="U1111" s="152">
        <f>T1111+U1024</f>
        <v/>
      </c>
      <c r="V1111" s="154">
        <f>L1111-N1111-U1111</f>
        <v/>
      </c>
      <c r="W1111" s="152">
        <f>IF(L1111-N1111-U1111-V1111=0,"","Error")</f>
        <v/>
      </c>
    </row>
    <row r="1112" ht="13" customHeight="1">
      <c r="A1112" s="23" t="n"/>
      <c r="B1112" s="18" t="n"/>
      <c r="C1112" s="129" t="n"/>
      <c r="D111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112" s="60" t="inlineStr">
        <is>
          <t>NIO</t>
        </is>
      </c>
      <c r="F1112" s="150" t="n"/>
      <c r="G1112" s="151" t="n"/>
      <c r="H1112" s="151" t="n"/>
      <c r="I1112" s="151" t="n"/>
      <c r="J1112" s="152" t="n"/>
      <c r="K1112" s="150" t="n">
        <v>0</v>
      </c>
      <c r="L1112" s="152">
        <f>K1112+L1025</f>
        <v/>
      </c>
      <c r="M1112" s="150" t="n">
        <v>0</v>
      </c>
      <c r="N1112" s="152">
        <f>M1112+N1025</f>
        <v/>
      </c>
      <c r="O1112" s="150" t="n"/>
      <c r="P1112" s="152">
        <f>O1112+P1025</f>
        <v/>
      </c>
      <c r="Q1112" s="153">
        <f>N1112+P1112</f>
        <v/>
      </c>
      <c r="R1112" s="150" t="n"/>
      <c r="S1112" s="152">
        <f>R1112+S1025</f>
        <v/>
      </c>
      <c r="T1112" s="150" t="n"/>
      <c r="U1112" s="152">
        <f>T1112+U1025</f>
        <v/>
      </c>
      <c r="V1112" s="154">
        <f>L1112-N1112-U1112</f>
        <v/>
      </c>
      <c r="W1112" s="152">
        <f>IF(L1112-N1112-U1112-V1112=0,"","Error")</f>
        <v/>
      </c>
    </row>
    <row r="1113" ht="13" customHeight="1">
      <c r="A1113" s="23" t="n"/>
      <c r="B1113" s="18" t="n"/>
      <c r="C1113" s="129" t="n"/>
      <c r="D1113" s="13" t="inlineStr">
        <is>
          <t xml:space="preserve">   កម្រៃអមទំនិញ</t>
        </is>
      </c>
      <c r="E1113" s="71" t="inlineStr">
        <is>
          <t>CEF</t>
        </is>
      </c>
      <c r="F1113" s="251" t="n"/>
      <c r="G1113" s="252" t="n"/>
      <c r="H1113" s="252" t="n"/>
      <c r="I1113" s="252" t="n"/>
      <c r="J1113" s="253" t="n"/>
      <c r="K1113" s="251" t="n">
        <v>0</v>
      </c>
      <c r="L1113" s="253">
        <f>K1113+L1026</f>
        <v/>
      </c>
      <c r="M1113" s="251" t="n">
        <v>0</v>
      </c>
      <c r="N1113" s="253">
        <f>M1113+N1026</f>
        <v/>
      </c>
      <c r="O1113" s="251" t="n"/>
      <c r="P1113" s="253">
        <f>O1113+P1026</f>
        <v/>
      </c>
      <c r="Q1113" s="254">
        <f>N1113+P1113</f>
        <v/>
      </c>
      <c r="R1113" s="251" t="n"/>
      <c r="S1113" s="253">
        <f>R1113+S1026</f>
        <v/>
      </c>
      <c r="T1113" s="251" t="n"/>
      <c r="U1113" s="253">
        <f>T1113+U1026</f>
        <v/>
      </c>
      <c r="V1113" s="255">
        <f>L1113-N1113-U1113</f>
        <v/>
      </c>
      <c r="W1113" s="253">
        <f>IF(L1113-N1113-U1113-V1113=0,"","Error")</f>
        <v/>
      </c>
    </row>
    <row r="1114" ht="27" customHeight="1" thickBot="1">
      <c r="A1114" s="23" t="n"/>
      <c r="B1114" s="18" t="n"/>
      <c r="C1114" s="129" t="n"/>
      <c r="D111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114" s="70" t="inlineStr">
        <is>
          <t>OTF</t>
        </is>
      </c>
      <c r="F1114" s="243" t="n"/>
      <c r="G1114" s="244" t="n"/>
      <c r="H1114" s="244" t="n"/>
      <c r="I1114" s="244" t="n"/>
      <c r="J1114" s="245" t="n"/>
      <c r="K1114" s="243" t="n">
        <v>0</v>
      </c>
      <c r="L1114" s="245">
        <f>K1114+L1027</f>
        <v/>
      </c>
      <c r="M1114" s="243" t="n">
        <v>0</v>
      </c>
      <c r="N1114" s="245">
        <f>M1114+N1027</f>
        <v/>
      </c>
      <c r="O1114" s="243" t="n"/>
      <c r="P1114" s="245">
        <f>O1114+P1027</f>
        <v/>
      </c>
      <c r="Q1114" s="246">
        <f>N1114+P1114</f>
        <v/>
      </c>
      <c r="R1114" s="243" t="n"/>
      <c r="S1114" s="245">
        <f>R1114+S1027</f>
        <v/>
      </c>
      <c r="T1114" s="243" t="n"/>
      <c r="U1114" s="245">
        <f>T1114+U1027</f>
        <v/>
      </c>
      <c r="V1114" s="247">
        <f>L1114-N1114-U1114</f>
        <v/>
      </c>
      <c r="W1114" s="245">
        <f>IF(L1114-N1114-U1114-V1114=0,"","Error")</f>
        <v/>
      </c>
    </row>
    <row r="1115" ht="14" customHeight="1" thickBot="1">
      <c r="A1115" s="23" t="n"/>
      <c r="B1115" s="18" t="n"/>
      <c r="C1115" s="129" t="n"/>
      <c r="D1115" s="31" t="inlineStr">
        <is>
          <t>សរុបការគ្រប់គ្រងការឆ្លងកាត់អន្តរជាតិ</t>
        </is>
      </c>
      <c r="E1115" s="73" t="inlineStr">
        <is>
          <t>TRF</t>
        </is>
      </c>
      <c r="F1115" s="248" t="n"/>
      <c r="G1115" s="249">
        <f>SUM(G1116:G1122)</f>
        <v/>
      </c>
      <c r="H1115" s="249">
        <f>SUM(H1116:H1122)</f>
        <v/>
      </c>
      <c r="I1115" s="249">
        <f>SUM(I1116:I1122)</f>
        <v/>
      </c>
      <c r="J1115" s="204">
        <f>SUM(J1116:J1122)</f>
        <v/>
      </c>
      <c r="K1115" s="248" t="n">
        <v>0</v>
      </c>
      <c r="L1115" s="204">
        <f>SUM(L1116:L1122)</f>
        <v/>
      </c>
      <c r="M1115" s="248" t="n">
        <v>0</v>
      </c>
      <c r="N1115" s="204">
        <f>SUM(N1116:N1122)</f>
        <v/>
      </c>
      <c r="O1115" s="248">
        <f>SUM(O1116:O1122)</f>
        <v/>
      </c>
      <c r="P1115" s="204">
        <f>SUM(P1116:P1122)</f>
        <v/>
      </c>
      <c r="Q1115" s="206">
        <f>SUM(Q1116:Q1122)</f>
        <v/>
      </c>
      <c r="R1115" s="248">
        <f>SUM(R1116:R1122)</f>
        <v/>
      </c>
      <c r="S1115" s="204">
        <f>SUM(S1116:S1122)</f>
        <v/>
      </c>
      <c r="T1115" s="248">
        <f>SUM(T1116:T1122)</f>
        <v/>
      </c>
      <c r="U1115" s="204">
        <f>SUM(U1116:U1122)</f>
        <v/>
      </c>
      <c r="V1115" s="250">
        <f>L1115-N1115-U1115</f>
        <v/>
      </c>
      <c r="W1115" s="204">
        <f>IF(L1115-N1115-U1115-V1115=0,"","Error")</f>
        <v/>
      </c>
    </row>
    <row r="1116" ht="26" customHeight="1">
      <c r="A1116" s="23" t="n"/>
      <c r="B1116" s="18" t="n"/>
      <c r="C1116" s="129" t="n"/>
      <c r="D111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116" s="74" t="inlineStr">
        <is>
          <t>TFT</t>
        </is>
      </c>
      <c r="F1116" s="192" t="n"/>
      <c r="G1116" s="193" t="n"/>
      <c r="H1116" s="193" t="n"/>
      <c r="I1116" s="193" t="n"/>
      <c r="J1116" s="194" t="n"/>
      <c r="K1116" s="192" t="n">
        <v>0</v>
      </c>
      <c r="L1116" s="194">
        <f>K1116+L1029</f>
        <v/>
      </c>
      <c r="M1116" s="192" t="n">
        <v>0</v>
      </c>
      <c r="N1116" s="194">
        <f>M1116+N1029</f>
        <v/>
      </c>
      <c r="O1116" s="192" t="n"/>
      <c r="P1116" s="194">
        <f>O1116+P1029</f>
        <v/>
      </c>
      <c r="Q1116" s="195">
        <f>N1116+P1116</f>
        <v/>
      </c>
      <c r="R1116" s="192" t="n"/>
      <c r="S1116" s="194">
        <f>R1116+S1029</f>
        <v/>
      </c>
      <c r="T1116" s="192" t="n"/>
      <c r="U1116" s="194">
        <f>T1116+U1029</f>
        <v/>
      </c>
      <c r="V1116" s="196">
        <f>L1116-N1116-U1116</f>
        <v/>
      </c>
      <c r="W1116" s="194">
        <f>IF(L1116-N1116-U1116-V1116=0,"","Error")</f>
        <v/>
      </c>
    </row>
    <row r="1117" ht="13" customHeight="1">
      <c r="A1117" s="23" t="n"/>
      <c r="B1117" s="18" t="n"/>
      <c r="C1117" s="129" t="n"/>
      <c r="D111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117" s="75" t="inlineStr">
        <is>
          <t>TFF</t>
        </is>
      </c>
      <c r="F1117" s="150" t="n"/>
      <c r="G1117" s="151" t="n"/>
      <c r="H1117" s="151" t="n"/>
      <c r="I1117" s="151" t="n"/>
      <c r="J1117" s="152" t="n"/>
      <c r="K1117" s="150" t="n">
        <v>0</v>
      </c>
      <c r="L1117" s="152">
        <f>K1117+L1030</f>
        <v/>
      </c>
      <c r="M1117" s="150" t="n">
        <v>0</v>
      </c>
      <c r="N1117" s="152">
        <f>M1117+N1030</f>
        <v/>
      </c>
      <c r="O1117" s="150" t="n"/>
      <c r="P1117" s="152">
        <f>O1117+P1030</f>
        <v/>
      </c>
      <c r="Q1117" s="153">
        <f>N1117+P1117</f>
        <v/>
      </c>
      <c r="R1117" s="150" t="n"/>
      <c r="S1117" s="152">
        <f>R1117+S1030</f>
        <v/>
      </c>
      <c r="T1117" s="150" t="n"/>
      <c r="U1117" s="152">
        <f>T1117+U1030</f>
        <v/>
      </c>
      <c r="V1117" s="154">
        <f>L1117-N1117-U1117</f>
        <v/>
      </c>
      <c r="W1117" s="152">
        <f>IF(L1117-N1117-U1117-V1117=0,"","Error")</f>
        <v/>
      </c>
    </row>
    <row r="1118" ht="13" customHeight="1">
      <c r="A1118" s="23" t="n"/>
      <c r="B1118" s="18" t="n"/>
      <c r="C1118" s="129" t="n"/>
      <c r="D1118" s="12" t="inlineStr">
        <is>
          <t xml:space="preserve">   កម្រៃគ្រប់គ្រងការឆ្លងកាត់ទំនិញមិនផ្ទុកក្នុងកុងតឺន័រ</t>
        </is>
      </c>
      <c r="E1118" s="75" t="inlineStr">
        <is>
          <t>TFN</t>
        </is>
      </c>
      <c r="F1118" s="150" t="n"/>
      <c r="G1118" s="151" t="n"/>
      <c r="H1118" s="151" t="n"/>
      <c r="I1118" s="151" t="n"/>
      <c r="J1118" s="152" t="n"/>
      <c r="K1118" s="150" t="n">
        <v>0</v>
      </c>
      <c r="L1118" s="152">
        <f>K1118+L1031</f>
        <v/>
      </c>
      <c r="M1118" s="150" t="n">
        <v>0</v>
      </c>
      <c r="N1118" s="152">
        <f>M1118+N1031</f>
        <v/>
      </c>
      <c r="O1118" s="150" t="n"/>
      <c r="P1118" s="152">
        <f>O1118+P1031</f>
        <v/>
      </c>
      <c r="Q1118" s="153">
        <f>N1118+P1118</f>
        <v/>
      </c>
      <c r="R1118" s="150" t="n"/>
      <c r="S1118" s="152">
        <f>R1118+S1031</f>
        <v/>
      </c>
      <c r="T1118" s="150" t="n"/>
      <c r="U1118" s="152">
        <f>T1118+U1031</f>
        <v/>
      </c>
      <c r="V1118" s="154">
        <f>L1118-N1118-U1118</f>
        <v/>
      </c>
      <c r="W1118" s="152">
        <f>IF(L1118-N1118-U1118-V1118=0,"","Error")</f>
        <v/>
      </c>
    </row>
    <row r="1119" ht="13" customHeight="1">
      <c r="A1119" s="23" t="n"/>
      <c r="B1119" s="18" t="n"/>
      <c r="C1119" s="129" t="n"/>
      <c r="D1119" s="12" t="inlineStr">
        <is>
          <t xml:space="preserve">   កម្រៃគ្រប់គ្រងការឆ្លងកាត់គោ ក្របី និងសេះរស់</t>
        </is>
      </c>
      <c r="E1119" s="75" t="inlineStr">
        <is>
          <t>TFB</t>
        </is>
      </c>
      <c r="F1119" s="150" t="n"/>
      <c r="G1119" s="151" t="n"/>
      <c r="H1119" s="151" t="n"/>
      <c r="I1119" s="151" t="n"/>
      <c r="J1119" s="152" t="n"/>
      <c r="K1119" s="150" t="n">
        <v>0</v>
      </c>
      <c r="L1119" s="152">
        <f>K1119+L1032</f>
        <v/>
      </c>
      <c r="M1119" s="150" t="n">
        <v>0</v>
      </c>
      <c r="N1119" s="152">
        <f>M1119+N1032</f>
        <v/>
      </c>
      <c r="O1119" s="150" t="n"/>
      <c r="P1119" s="152">
        <f>O1119+P1032</f>
        <v/>
      </c>
      <c r="Q1119" s="153">
        <f>N1119+P1119</f>
        <v/>
      </c>
      <c r="R1119" s="150" t="n"/>
      <c r="S1119" s="152">
        <f>R1119+S1032</f>
        <v/>
      </c>
      <c r="T1119" s="150" t="n"/>
      <c r="U1119" s="152">
        <f>T1119+U1032</f>
        <v/>
      </c>
      <c r="V1119" s="154">
        <f>L1119-N1119-U1119</f>
        <v/>
      </c>
      <c r="W1119" s="152">
        <f>IF(L1119-N1119-U1119-V1119=0,"","Error")</f>
        <v/>
      </c>
    </row>
    <row r="1120" ht="13" customHeight="1">
      <c r="A1120" s="23" t="n"/>
      <c r="B1120" s="18" t="n"/>
      <c r="C1120" s="129" t="n"/>
      <c r="D1120" s="12" t="inlineStr">
        <is>
          <t xml:space="preserve">   កម្រៃគ្រប់គ្រងការឆ្លងកាត់ជ្រូក ចៀម និងពពែរស់</t>
        </is>
      </c>
      <c r="E1120" s="75" t="inlineStr">
        <is>
          <t>TFS</t>
        </is>
      </c>
      <c r="F1120" s="150" t="n"/>
      <c r="G1120" s="151" t="n"/>
      <c r="H1120" s="151" t="n"/>
      <c r="I1120" s="151" t="n"/>
      <c r="J1120" s="152" t="n"/>
      <c r="K1120" s="150" t="n">
        <v>0</v>
      </c>
      <c r="L1120" s="152">
        <f>K1120+L1033</f>
        <v/>
      </c>
      <c r="M1120" s="150" t="n">
        <v>0</v>
      </c>
      <c r="N1120" s="152">
        <f>M1120+N1033</f>
        <v/>
      </c>
      <c r="O1120" s="150" t="n"/>
      <c r="P1120" s="152">
        <f>O1120+P1033</f>
        <v/>
      </c>
      <c r="Q1120" s="153">
        <f>N1120+P1120</f>
        <v/>
      </c>
      <c r="R1120" s="150" t="n"/>
      <c r="S1120" s="152">
        <f>R1120+S1033</f>
        <v/>
      </c>
      <c r="T1120" s="150" t="n"/>
      <c r="U1120" s="152">
        <f>T1120+U1033</f>
        <v/>
      </c>
      <c r="V1120" s="154">
        <f>L1120-N1120-U1120</f>
        <v/>
      </c>
      <c r="W1120" s="152">
        <f>IF(L1120-N1120-U1120-V1120=0,"","Error")</f>
        <v/>
      </c>
    </row>
    <row r="1121" ht="13" customHeight="1">
      <c r="A1121" s="23" t="n"/>
      <c r="B1121" s="18" t="n"/>
      <c r="C1121" s="129" t="n"/>
      <c r="D1121" s="12" t="inlineStr">
        <is>
          <t xml:space="preserve">   កម្រៃគ្រប់គ្រងការឆ្លងកាត់សត្វស្លាប (មាន់ ទា ...)</t>
        </is>
      </c>
      <c r="E1121" s="75" t="inlineStr">
        <is>
          <t>TFP</t>
        </is>
      </c>
      <c r="F1121" s="150" t="n"/>
      <c r="G1121" s="151" t="n"/>
      <c r="H1121" s="151" t="n"/>
      <c r="I1121" s="151" t="n"/>
      <c r="J1121" s="152" t="n"/>
      <c r="K1121" s="150" t="n">
        <v>0</v>
      </c>
      <c r="L1121" s="152">
        <f>K1121+L1034</f>
        <v/>
      </c>
      <c r="M1121" s="150" t="n">
        <v>0</v>
      </c>
      <c r="N1121" s="152">
        <f>M1121+N1034</f>
        <v/>
      </c>
      <c r="O1121" s="150" t="n"/>
      <c r="P1121" s="152">
        <f>O1121+P1034</f>
        <v/>
      </c>
      <c r="Q1121" s="153">
        <f>N1121+P1121</f>
        <v/>
      </c>
      <c r="R1121" s="150" t="n"/>
      <c r="S1121" s="152">
        <f>R1121+S1034</f>
        <v/>
      </c>
      <c r="T1121" s="150" t="n"/>
      <c r="U1121" s="152">
        <f>T1121+U1034</f>
        <v/>
      </c>
      <c r="V1121" s="154">
        <f>L1121-N1121-U1121</f>
        <v/>
      </c>
      <c r="W1121" s="152">
        <f>IF(L1121-N1121-U1121-V1121=0,"","Error")</f>
        <v/>
      </c>
    </row>
    <row r="1122" ht="14" customHeight="1" thickBot="1">
      <c r="A1122" s="23" t="n"/>
      <c r="B1122" s="24" t="n"/>
      <c r="C1122" s="140" t="n"/>
      <c r="D1122" s="30" t="inlineStr">
        <is>
          <t xml:space="preserve">   កម្រៃគ្រប់គ្រងការឆ្លងកាត់ផលិតផលជលផល</t>
        </is>
      </c>
      <c r="E1122" s="76" t="inlineStr">
        <is>
          <t>TFA</t>
        </is>
      </c>
      <c r="F1122" s="238" t="n"/>
      <c r="G1122" s="239" t="n"/>
      <c r="H1122" s="239" t="n"/>
      <c r="I1122" s="239" t="n"/>
      <c r="J1122" s="240" t="n"/>
      <c r="K1122" s="238" t="n">
        <v>0</v>
      </c>
      <c r="L1122" s="240">
        <f>K1122+L1035</f>
        <v/>
      </c>
      <c r="M1122" s="238" t="n">
        <v>0</v>
      </c>
      <c r="N1122" s="240">
        <f>M1122+N1035</f>
        <v/>
      </c>
      <c r="O1122" s="238" t="n"/>
      <c r="P1122" s="240">
        <f>O1122+P1035</f>
        <v/>
      </c>
      <c r="Q1122" s="241">
        <f>N1122+P1122</f>
        <v/>
      </c>
      <c r="R1122" s="238" t="n"/>
      <c r="S1122" s="240">
        <f>R1122+S1035</f>
        <v/>
      </c>
      <c r="T1122" s="238" t="n"/>
      <c r="U1122" s="240">
        <f>T1122+U1035</f>
        <v/>
      </c>
      <c r="V1122" s="242">
        <f>L1122-N1122-U1122</f>
        <v/>
      </c>
      <c r="W1122" s="240">
        <f>IF(L1122-N1122-U1122-V1122=0,"","Error")</f>
        <v/>
      </c>
    </row>
    <row r="1123" ht="14" customHeight="1" thickBot="1">
      <c r="A1123" s="23" t="n"/>
      <c r="B1123" s="136" t="n">
        <v>7306</v>
      </c>
      <c r="C1123" s="139" t="n">
        <v>73066</v>
      </c>
      <c r="D1123" s="138" t="inlineStr">
        <is>
          <t>សរុបចំណូលពីអាជ្ញាប័ណ្ណក្នុងស្រុក</t>
        </is>
      </c>
      <c r="E1123" s="90" t="n"/>
      <c r="F1123" s="118" t="n"/>
      <c r="G1123" s="119">
        <f>SUM(G1124:G1128)</f>
        <v/>
      </c>
      <c r="H1123" s="119">
        <f>SUM(H1124:H1128)</f>
        <v/>
      </c>
      <c r="I1123" s="119">
        <f>SUM(I1124:I1128)</f>
        <v/>
      </c>
      <c r="J1123" s="120">
        <f>SUM(J1124:J1128)</f>
        <v/>
      </c>
      <c r="K1123" s="118">
        <f>SUM(K1124:K1128)</f>
        <v/>
      </c>
      <c r="L1123" s="120">
        <f>SUM(L1124:L1128)</f>
        <v/>
      </c>
      <c r="M1123" s="118">
        <f>SUM(M1124:M1128)</f>
        <v/>
      </c>
      <c r="N1123" s="120">
        <f>SUM(N1124:N1128)</f>
        <v/>
      </c>
      <c r="O1123" s="118">
        <f>SUM(O1124:O1128)</f>
        <v/>
      </c>
      <c r="P1123" s="120">
        <f>SUM(P1124:P1128)</f>
        <v/>
      </c>
      <c r="Q1123" s="121">
        <f>SUM(Q1124:Q1128)</f>
        <v/>
      </c>
      <c r="R1123" s="118">
        <f>SUM(R1124:R1128)</f>
        <v/>
      </c>
      <c r="S1123" s="120">
        <f>SUM(S1124:S1128)</f>
        <v/>
      </c>
      <c r="T1123" s="118">
        <f>SUM(T1124:T1128)</f>
        <v/>
      </c>
      <c r="U1123" s="120">
        <f>SUM(U1124:U1128)</f>
        <v/>
      </c>
      <c r="V1123" s="122">
        <f>SUM(V1124:V1128)</f>
        <v/>
      </c>
      <c r="W1123" s="120">
        <f>IF(L1123-N1123-U1123-V1123=0,"","Error")</f>
        <v/>
      </c>
    </row>
    <row r="1124" ht="13" customHeight="1">
      <c r="A1124" s="23" t="n"/>
      <c r="B1124" s="18" t="n"/>
      <c r="C1124" s="127" t="n"/>
      <c r="D1124" s="137" t="inlineStr">
        <is>
          <t xml:space="preserve">   កម្រៃអាជ្ញាប័ណ្ណសន្និធិគយបណ្តោះអាសន្ន (មាតិកាចាស់)</t>
        </is>
      </c>
      <c r="E1124" s="86" t="inlineStr">
        <is>
          <t>TSL</t>
        </is>
      </c>
      <c r="F1124" s="192" t="n"/>
      <c r="G1124" s="193" t="n"/>
      <c r="H1124" s="193" t="n"/>
      <c r="I1124" s="193" t="n"/>
      <c r="J1124" s="194" t="n"/>
      <c r="K1124" s="192" t="n">
        <v>0</v>
      </c>
      <c r="L1124" s="194">
        <f>K1124+L1037</f>
        <v/>
      </c>
      <c r="M1124" s="192" t="n">
        <v>0</v>
      </c>
      <c r="N1124" s="194">
        <f>M1124+N1037</f>
        <v/>
      </c>
      <c r="O1124" s="192" t="n"/>
      <c r="P1124" s="194">
        <f>O1124+P1037</f>
        <v/>
      </c>
      <c r="Q1124" s="195">
        <f>N1124+P1124</f>
        <v/>
      </c>
      <c r="R1124" s="192" t="n"/>
      <c r="S1124" s="194">
        <f>R1124+S1037</f>
        <v/>
      </c>
      <c r="T1124" s="192" t="n"/>
      <c r="U1124" s="194">
        <f>T1124+U1037</f>
        <v/>
      </c>
      <c r="V1124" s="196">
        <f>L1124-N1124-U1124</f>
        <v/>
      </c>
      <c r="W1124" s="194">
        <f>IF(L1124-N1124-U1124-V1124=0,"","Error")</f>
        <v/>
      </c>
    </row>
    <row r="1125" ht="26" customHeight="1">
      <c r="A1125" s="23" t="n"/>
      <c r="B1125" s="18" t="n"/>
      <c r="C1125" s="127" t="n"/>
      <c r="D112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125" s="60" t="inlineStr">
        <is>
          <t>BTL</t>
        </is>
      </c>
      <c r="F1125" s="150" t="n"/>
      <c r="G1125" s="151" t="n"/>
      <c r="H1125" s="151" t="n"/>
      <c r="I1125" s="151" t="n"/>
      <c r="J1125" s="152" t="n"/>
      <c r="K1125" s="150" t="n">
        <v>0</v>
      </c>
      <c r="L1125" s="152">
        <f>K1125+L1038</f>
        <v/>
      </c>
      <c r="M1125" s="150" t="n">
        <v>0</v>
      </c>
      <c r="N1125" s="152">
        <f>M1125+N1038</f>
        <v/>
      </c>
      <c r="O1125" s="150" t="n"/>
      <c r="P1125" s="152">
        <f>O1125+P1038</f>
        <v/>
      </c>
      <c r="Q1125" s="153">
        <f>N1125+P1125</f>
        <v/>
      </c>
      <c r="R1125" s="150" t="n"/>
      <c r="S1125" s="152">
        <f>R1125+S1038</f>
        <v/>
      </c>
      <c r="T1125" s="150" t="n"/>
      <c r="U1125" s="152">
        <f>T1125+U1038</f>
        <v/>
      </c>
      <c r="V1125" s="154">
        <f>L1125-N1125-U1125</f>
        <v/>
      </c>
      <c r="W1125" s="152">
        <f>IF(L1125-N1125-U1125-V1125=0,"","Error")</f>
        <v/>
      </c>
    </row>
    <row r="1126" ht="13" customHeight="1">
      <c r="A1126" s="23" t="n"/>
      <c r="B1126" s="18" t="n"/>
      <c r="C1126" s="127" t="n"/>
      <c r="D1126" s="7" t="inlineStr">
        <is>
          <t xml:space="preserve">   កម្រៃការគ្រប់គ្រងប្រតិបត្តិការសន្និធិគយបណ្តោះអាសន្ន</t>
        </is>
      </c>
      <c r="E1126" s="61" t="inlineStr">
        <is>
          <t>TSM</t>
        </is>
      </c>
      <c r="F1126" s="197" t="n"/>
      <c r="G1126" s="198" t="n"/>
      <c r="H1126" s="198" t="n"/>
      <c r="I1126" s="198" t="n"/>
      <c r="J1126" s="199" t="n"/>
      <c r="K1126" s="197" t="n">
        <v>0</v>
      </c>
      <c r="L1126" s="199">
        <f>K1126+L1039</f>
        <v/>
      </c>
      <c r="M1126" s="197" t="n">
        <v>0</v>
      </c>
      <c r="N1126" s="199">
        <f>M1126+N1039</f>
        <v/>
      </c>
      <c r="O1126" s="197" t="n"/>
      <c r="P1126" s="199">
        <f>O1126+P1039</f>
        <v/>
      </c>
      <c r="Q1126" s="200">
        <f>N1126+P1126</f>
        <v/>
      </c>
      <c r="R1126" s="197" t="n"/>
      <c r="S1126" s="199">
        <f>R1126+S1039</f>
        <v/>
      </c>
      <c r="T1126" s="197" t="n"/>
      <c r="U1126" s="199">
        <f>T1126+U1039</f>
        <v/>
      </c>
      <c r="V1126" s="201">
        <f>L1126-N1126-U1126</f>
        <v/>
      </c>
      <c r="W1126" s="199">
        <f>IF(L1126-N1126-U1126-V1126=0,"","Error")</f>
        <v/>
      </c>
    </row>
    <row r="1127" ht="13" customHeight="1">
      <c r="A1127" s="23" t="n"/>
      <c r="B1127" s="18" t="n"/>
      <c r="C1127" s="127" t="n"/>
      <c r="D1127" s="7" t="inlineStr">
        <is>
          <t xml:space="preserve">   កម្រៃការគ្រប់គ្រងប្រតិបត្តិការភណ្ឌាគារគយមានដែនកំណត់ </t>
        </is>
      </c>
      <c r="E1127" s="61" t="inlineStr">
        <is>
          <t>BWM</t>
        </is>
      </c>
      <c r="F1127" s="197" t="n"/>
      <c r="G1127" s="198" t="n"/>
      <c r="H1127" s="198" t="n"/>
      <c r="I1127" s="198" t="n"/>
      <c r="J1127" s="199" t="n"/>
      <c r="K1127" s="197" t="n">
        <v>0</v>
      </c>
      <c r="L1127" s="199">
        <f>K1127+L1040</f>
        <v/>
      </c>
      <c r="M1127" s="197" t="n">
        <v>0</v>
      </c>
      <c r="N1127" s="199">
        <f>M1127+N1040</f>
        <v/>
      </c>
      <c r="O1127" s="197" t="n"/>
      <c r="P1127" s="199">
        <f>O1127+P1040</f>
        <v/>
      </c>
      <c r="Q1127" s="200">
        <f>N1127+P1127</f>
        <v/>
      </c>
      <c r="R1127" s="197" t="n"/>
      <c r="S1127" s="199">
        <f>R1127+S1040</f>
        <v/>
      </c>
      <c r="T1127" s="197" t="n"/>
      <c r="U1127" s="199">
        <f>T1127+U1040</f>
        <v/>
      </c>
      <c r="V1127" s="201">
        <f>L1127-N1127-U1127</f>
        <v/>
      </c>
      <c r="W1127" s="199">
        <f>IF(L1127-N1127-U1127-V1127=0,"","Error")</f>
        <v/>
      </c>
    </row>
    <row r="1128" ht="14" customHeight="1" thickBot="1">
      <c r="A1128" s="23" t="n"/>
      <c r="B1128" s="24" t="n"/>
      <c r="C1128" s="130" t="n"/>
      <c r="D1128" s="28" t="inlineStr">
        <is>
          <t xml:space="preserve">   កម្រៃអាជ្ញាប័ណ្ណជើងសាគយ</t>
        </is>
      </c>
      <c r="E1128" s="69" t="inlineStr">
        <is>
          <t>CBL</t>
        </is>
      </c>
      <c r="F1128" s="238" t="n"/>
      <c r="G1128" s="239" t="n"/>
      <c r="H1128" s="239" t="n"/>
      <c r="I1128" s="239" t="n"/>
      <c r="J1128" s="240" t="n"/>
      <c r="K1128" s="238" t="n">
        <v>0</v>
      </c>
      <c r="L1128" s="240">
        <f>K1128+L1041</f>
        <v/>
      </c>
      <c r="M1128" s="238" t="n">
        <v>0</v>
      </c>
      <c r="N1128" s="240">
        <f>M1128+N1041</f>
        <v/>
      </c>
      <c r="O1128" s="238" t="n"/>
      <c r="P1128" s="240">
        <f>O1128+P1041</f>
        <v/>
      </c>
      <c r="Q1128" s="241">
        <f>N1128+P1128</f>
        <v/>
      </c>
      <c r="R1128" s="238" t="n"/>
      <c r="S1128" s="240">
        <f>R1128+S1041</f>
        <v/>
      </c>
      <c r="T1128" s="238" t="n"/>
      <c r="U1128" s="240">
        <f>T1128+U1041</f>
        <v/>
      </c>
      <c r="V1128" s="242">
        <f>L1128-N1128-U1128</f>
        <v/>
      </c>
      <c r="W1128" s="240">
        <f>IF(L1128-N1128-U1128-V1128=0,"","Error")</f>
        <v/>
      </c>
    </row>
    <row r="1129" ht="13" customHeight="1">
      <c r="A1129" s="15" t="n"/>
      <c r="B1129" s="19" t="inlineStr">
        <is>
          <t>7307</t>
        </is>
      </c>
      <c r="C1129" s="20" t="n">
        <v>73071</v>
      </c>
      <c r="D1129" s="16" t="inlineStr">
        <is>
          <t>ការជួលដីទំនេរ</t>
        </is>
      </c>
      <c r="E1129" s="77" t="inlineStr">
        <is>
          <t>ROL</t>
        </is>
      </c>
      <c r="F1129" s="97" t="n"/>
      <c r="G1129" s="98" t="n"/>
      <c r="H1129" s="98" t="n"/>
      <c r="I1129" s="98" t="n"/>
      <c r="J1129" s="99" t="n"/>
      <c r="K1129" s="97" t="n">
        <v>0</v>
      </c>
      <c r="L1129" s="99">
        <f>K1129+L1042</f>
        <v/>
      </c>
      <c r="M1129" s="97" t="n">
        <v>0</v>
      </c>
      <c r="N1129" s="99">
        <f>M1129+N1042</f>
        <v/>
      </c>
      <c r="O1129" s="97" t="n"/>
      <c r="P1129" s="99">
        <f>O1129+P1042</f>
        <v/>
      </c>
      <c r="Q1129" s="100">
        <f>N1129+P1129</f>
        <v/>
      </c>
      <c r="R1129" s="97" t="n"/>
      <c r="S1129" s="99">
        <f>R1129+S1042</f>
        <v/>
      </c>
      <c r="T1129" s="97" t="n"/>
      <c r="U1129" s="99">
        <f>T1129+U1042</f>
        <v/>
      </c>
      <c r="V1129" s="101">
        <f>L1129-N1129-U1129</f>
        <v/>
      </c>
      <c r="W1129" s="99">
        <f>IF(L1129-N1129-U1129-V1129=0,"","Error")</f>
        <v/>
      </c>
    </row>
    <row r="1130" ht="13" customHeight="1">
      <c r="A1130" s="15" t="n"/>
      <c r="B1130" s="18" t="n"/>
      <c r="C1130" s="21" t="n">
        <v>73072</v>
      </c>
      <c r="D1130" s="22" t="inlineStr">
        <is>
          <t>ការជួលដីមានអគារ</t>
        </is>
      </c>
      <c r="E1130" s="62" t="inlineStr">
        <is>
          <t>ROB</t>
        </is>
      </c>
      <c r="F1130" s="184" t="n"/>
      <c r="G1130" s="185" t="n"/>
      <c r="H1130" s="185" t="n"/>
      <c r="I1130" s="185" t="n"/>
      <c r="J1130" s="186" t="n"/>
      <c r="K1130" s="184" t="n">
        <v>0</v>
      </c>
      <c r="L1130" s="124">
        <f>K1130+L1043</f>
        <v/>
      </c>
      <c r="M1130" s="184" t="n">
        <v>0</v>
      </c>
      <c r="N1130" s="124">
        <f>M1130+N1043</f>
        <v/>
      </c>
      <c r="O1130" s="184" t="n"/>
      <c r="P1130" s="186">
        <f>O1130+P1043</f>
        <v/>
      </c>
      <c r="Q1130" s="187">
        <f>N1130+P1130</f>
        <v/>
      </c>
      <c r="R1130" s="184" t="n"/>
      <c r="S1130" s="186">
        <f>R1130+S1043</f>
        <v/>
      </c>
      <c r="T1130" s="184" t="n"/>
      <c r="U1130" s="186">
        <f>T1130+U1043</f>
        <v/>
      </c>
      <c r="V1130" s="188">
        <f>L1130-N1130-U1130</f>
        <v/>
      </c>
      <c r="W1130" s="186">
        <f>IF(L1130-N1130-U1130-V1130=0,"","Error")</f>
        <v/>
      </c>
    </row>
    <row r="1131" ht="14" customHeight="1" thickBot="1">
      <c r="A1131" s="15" t="n"/>
      <c r="B1131" s="18" t="n"/>
      <c r="C1131" s="131" t="n">
        <v>73073</v>
      </c>
      <c r="D1131" s="82" t="inlineStr">
        <is>
          <t>ការជួលអគារ ឬសំណង់ផ្សេងៗ</t>
        </is>
      </c>
      <c r="E1131" s="132" t="inlineStr">
        <is>
          <t>ROO</t>
        </is>
      </c>
      <c r="F1131" s="168" t="n"/>
      <c r="G1131" s="169" t="n"/>
      <c r="H1131" s="169" t="n"/>
      <c r="I1131" s="169" t="n"/>
      <c r="J1131" s="170" t="n"/>
      <c r="K1131" s="168" t="n">
        <v>0</v>
      </c>
      <c r="L1131" s="170">
        <f>K1131+L1044</f>
        <v/>
      </c>
      <c r="M1131" s="168" t="n">
        <v>0</v>
      </c>
      <c r="N1131" s="170">
        <f>M1131+N1044</f>
        <v/>
      </c>
      <c r="O1131" s="168" t="n"/>
      <c r="P1131" s="170">
        <f>O1131+P1044</f>
        <v/>
      </c>
      <c r="Q1131" s="171">
        <f>N1131+P1131</f>
        <v/>
      </c>
      <c r="R1131" s="168" t="n"/>
      <c r="S1131" s="170">
        <f>R1131+S1044</f>
        <v/>
      </c>
      <c r="T1131" s="168" t="n"/>
      <c r="U1131" s="170">
        <f>T1131+U1044</f>
        <v/>
      </c>
      <c r="V1131" s="263">
        <f>L1131-N1131-U1131</f>
        <v/>
      </c>
      <c r="W1131" s="170">
        <f>IF(L1131-N1131-U1131-V1131=0,"","Error")</f>
        <v/>
      </c>
    </row>
    <row r="1132" ht="14" customHeight="1" thickBot="1">
      <c r="A1132" s="23" t="n"/>
      <c r="B1132" s="15" t="n"/>
      <c r="C1132" s="139" t="n">
        <v>73087</v>
      </c>
      <c r="D1132" s="135" t="inlineStr">
        <is>
          <t>សរុបផលពីការត្រួតពិនិត្យគុណភាពផលិតផល និងការគោរពបទដ្ឋាន</t>
        </is>
      </c>
      <c r="E1132" s="89" t="n"/>
      <c r="F1132" s="118" t="n"/>
      <c r="G1132" s="119">
        <f>G1133</f>
        <v/>
      </c>
      <c r="H1132" s="119">
        <f>H1133</f>
        <v/>
      </c>
      <c r="I1132" s="119">
        <f>I1133</f>
        <v/>
      </c>
      <c r="J1132" s="120">
        <f>J1133</f>
        <v/>
      </c>
      <c r="K1132" s="118">
        <f>K1133</f>
        <v/>
      </c>
      <c r="L1132" s="120">
        <f>L1133</f>
        <v/>
      </c>
      <c r="M1132" s="118">
        <f>M1133</f>
        <v/>
      </c>
      <c r="N1132" s="120">
        <f>N1133</f>
        <v/>
      </c>
      <c r="O1132" s="118">
        <f>O1133</f>
        <v/>
      </c>
      <c r="P1132" s="120">
        <f>P1133</f>
        <v/>
      </c>
      <c r="Q1132" s="121">
        <f>Q1133</f>
        <v/>
      </c>
      <c r="R1132" s="118">
        <f>R1133</f>
        <v/>
      </c>
      <c r="S1132" s="120">
        <f>S1133</f>
        <v/>
      </c>
      <c r="T1132" s="118">
        <f>T1133</f>
        <v/>
      </c>
      <c r="U1132" s="120">
        <f>U1133</f>
        <v/>
      </c>
      <c r="V1132" s="122">
        <f>V1133</f>
        <v/>
      </c>
      <c r="W1132" s="120">
        <f>IF(L1132-N1132-U1132-V1132=0,"","Error")</f>
        <v/>
      </c>
    </row>
    <row r="1133" ht="13" customHeight="1">
      <c r="A1133" s="23" t="n"/>
      <c r="B1133" s="18" t="n"/>
      <c r="C1133" s="129" t="n"/>
      <c r="D1133" s="133" t="inlineStr">
        <is>
          <t>កម្រៃត្រួតពិនិត្យកុងតឺន័រតាមម៉ាស៊ីនស្កែន</t>
        </is>
      </c>
      <c r="E1133" s="134" t="inlineStr">
        <is>
          <t>SCF</t>
        </is>
      </c>
      <c r="F1133" s="256" t="n"/>
      <c r="G1133" s="264">
        <f>SUM(G1134:G1135)</f>
        <v/>
      </c>
      <c r="H1133" s="264">
        <f>SUM(H1134:H1135)</f>
        <v/>
      </c>
      <c r="I1133" s="264">
        <f>SUM(I1134:I1135)</f>
        <v/>
      </c>
      <c r="J1133" s="165">
        <f>SUM(J1134:J1135)</f>
        <v/>
      </c>
      <c r="K1133" s="256" t="n">
        <v>0</v>
      </c>
      <c r="L1133" s="165">
        <f>SUM(L1134:L1135)</f>
        <v/>
      </c>
      <c r="M1133" s="256" t="n">
        <v>0</v>
      </c>
      <c r="N1133" s="165">
        <f>SUM(N1134:N1135)</f>
        <v/>
      </c>
      <c r="O1133" s="256">
        <f>SUM(O1134:O1135)</f>
        <v/>
      </c>
      <c r="P1133" s="165">
        <f>SUM(P1134:P1135)</f>
        <v/>
      </c>
      <c r="Q1133" s="166">
        <f>SUM(Q1134:Q1135)</f>
        <v/>
      </c>
      <c r="R1133" s="256">
        <f>SUM(R1134:R1135)</f>
        <v/>
      </c>
      <c r="S1133" s="165">
        <f>SUM(S1134:S1135)</f>
        <v/>
      </c>
      <c r="T1133" s="256">
        <f>SUM(T1134:T1135)</f>
        <v/>
      </c>
      <c r="U1133" s="165">
        <f>SUM(U1134:U1135)</f>
        <v/>
      </c>
      <c r="V1133" s="265">
        <f>L1133-N1133-U1133</f>
        <v/>
      </c>
      <c r="W1133" s="165">
        <f>IF(L1133-N1133-U1133-V1133=0,"","Error")</f>
        <v/>
      </c>
    </row>
    <row r="1134" ht="13" customHeight="1">
      <c r="A1134" s="23" t="n"/>
      <c r="B1134" s="18" t="n"/>
      <c r="C1134" s="127" t="n"/>
      <c r="D1134" s="14" t="inlineStr">
        <is>
          <t xml:space="preserve">   កម្រៃស្កែនកុងតឺន័រក្រោម ៤០ហ្វីត</t>
        </is>
      </c>
      <c r="E1134" s="59" t="inlineStr">
        <is>
          <t>SFS</t>
        </is>
      </c>
      <c r="F1134" s="192" t="n"/>
      <c r="G1134" s="193" t="n"/>
      <c r="H1134" s="193" t="n"/>
      <c r="I1134" s="193" t="n"/>
      <c r="J1134" s="194" t="n"/>
      <c r="K1134" s="192" t="n">
        <v>0</v>
      </c>
      <c r="L1134" s="194">
        <f>K1134+L1047</f>
        <v/>
      </c>
      <c r="M1134" s="192" t="n">
        <v>0</v>
      </c>
      <c r="N1134" s="194">
        <f>M1134+N1047</f>
        <v/>
      </c>
      <c r="O1134" s="192" t="n"/>
      <c r="P1134" s="194">
        <f>O1134+P1047</f>
        <v/>
      </c>
      <c r="Q1134" s="195">
        <f>N1134+P1134</f>
        <v/>
      </c>
      <c r="R1134" s="192" t="n"/>
      <c r="S1134" s="194">
        <f>R1134+S1047</f>
        <v/>
      </c>
      <c r="T1134" s="192" t="n"/>
      <c r="U1134" s="194">
        <f>T1134+U1047</f>
        <v/>
      </c>
      <c r="V1134" s="196">
        <f>L1134-N1134-U1134</f>
        <v/>
      </c>
      <c r="W1134" s="194">
        <f>IF(L1134-N1134-U1134-V1134=0,"","Error")</f>
        <v/>
      </c>
    </row>
    <row r="1135" ht="14" customHeight="1" thickBot="1">
      <c r="A1135" s="27" t="n"/>
      <c r="B1135" s="24" t="n"/>
      <c r="C1135" s="130" t="n"/>
      <c r="D1135" s="28" t="inlineStr">
        <is>
          <t xml:space="preserve">   កម្រៃស្កែនកុងតឺន័រចាប់ពី ៤០ហ្វីត ឡើង</t>
        </is>
      </c>
      <c r="E1135" s="69" t="inlineStr">
        <is>
          <t>SFL</t>
        </is>
      </c>
      <c r="F1135" s="238" t="n"/>
      <c r="G1135" s="239" t="n"/>
      <c r="H1135" s="239" t="n"/>
      <c r="I1135" s="239" t="n"/>
      <c r="J1135" s="240" t="n"/>
      <c r="K1135" s="238" t="n">
        <v>0</v>
      </c>
      <c r="L1135" s="240">
        <f>K1135+L1048</f>
        <v/>
      </c>
      <c r="M1135" s="238" t="n">
        <v>0</v>
      </c>
      <c r="N1135" s="240">
        <f>M1135+N1048</f>
        <v/>
      </c>
      <c r="O1135" s="238" t="n"/>
      <c r="P1135" s="240">
        <f>O1135+P1048</f>
        <v/>
      </c>
      <c r="Q1135" s="241">
        <f>N1135+P1135</f>
        <v/>
      </c>
      <c r="R1135" s="238" t="n"/>
      <c r="S1135" s="240">
        <f>R1135+S1048</f>
        <v/>
      </c>
      <c r="T1135" s="238" t="n"/>
      <c r="U1135" s="240">
        <f>T1135+U1048</f>
        <v/>
      </c>
      <c r="V1135" s="242">
        <f>L1135-N1135-U1135</f>
        <v/>
      </c>
      <c r="W1135" s="240">
        <f>IF(L1135-N1135-U1135-V1135=0,"","Error")</f>
        <v/>
      </c>
    </row>
    <row r="1136" ht="14" customHeight="1" thickBot="1">
      <c r="A1136" s="78" t="inlineStr">
        <is>
          <t>76</t>
        </is>
      </c>
      <c r="B1136" s="79" t="inlineStr">
        <is>
          <t>7698</t>
        </is>
      </c>
      <c r="C1136" s="95" t="n">
        <v>76981</v>
      </c>
      <c r="D1136" s="96" t="inlineStr">
        <is>
          <t xml:space="preserve">ផលហិរញ្ញវត្ថុផ្សេងទៀត </t>
        </is>
      </c>
      <c r="E1136" s="90" t="inlineStr">
        <is>
          <t>ORB</t>
        </is>
      </c>
      <c r="F1136" s="118" t="n"/>
      <c r="G1136" s="257" t="n"/>
      <c r="H1136" s="257" t="n"/>
      <c r="I1136" s="257" t="n"/>
      <c r="J1136" s="258" t="n"/>
      <c r="K1136" s="118" t="n">
        <v>0</v>
      </c>
      <c r="L1136" s="258">
        <f>K1136+L1049</f>
        <v/>
      </c>
      <c r="M1136" s="118" t="n">
        <v>0</v>
      </c>
      <c r="N1136" s="258">
        <f>M1136+N1049</f>
        <v/>
      </c>
      <c r="O1136" s="118" t="n"/>
      <c r="P1136" s="258">
        <f>O1136+P1049</f>
        <v/>
      </c>
      <c r="Q1136" s="121">
        <f>N1136+P1136</f>
        <v/>
      </c>
      <c r="R1136" s="118" t="n"/>
      <c r="S1136" s="258">
        <f>R1136+S1049</f>
        <v/>
      </c>
      <c r="T1136" s="118" t="n"/>
      <c r="U1136" s="258">
        <f>T1136+U1049</f>
        <v/>
      </c>
      <c r="V1136" s="122">
        <f>L1136-N1136-U1136</f>
        <v/>
      </c>
      <c r="W1136" s="258">
        <f>IF(L1136-N1136-U1136-V1136=0,"","Error")</f>
        <v/>
      </c>
    </row>
    <row r="1137" ht="13" customHeight="1" thickBot="1">
      <c r="A1137" s="348" t="n">
        <v>45335</v>
      </c>
      <c r="B1137" s="346" t="n"/>
      <c r="C1137" s="346" t="n"/>
      <c r="D1137" s="346" t="n"/>
      <c r="E1137" s="346" t="n"/>
      <c r="F1137" s="349" t="n"/>
      <c r="G1137" s="156">
        <f>SUM(G1138:G1143,G1144,G1156:G1165,G1166,G1167,G1173:G1177,G1178,G1179,G1193,G1210,G1216:G1218,G1219,G1223)</f>
        <v/>
      </c>
      <c r="H1137" s="156">
        <f>SUM(H1138:H1143,H1144,H1156:H1165,H1166,H1167,H1173:H1177,H1178,H1179,H1193,H1210,H1216:H1218,H1219,H1223)</f>
        <v/>
      </c>
      <c r="I1137" s="156">
        <f>SUM(I1138:I1143,I1144,I1156:I1165,I1166,I1167,I1173:I1177,I1178,I1179,I1193,I1210,I1216:I1218,I1219,I1223)</f>
        <v/>
      </c>
      <c r="J1137" s="157">
        <f>SUM(J1138:J1143,J1144,J1156:J1165,J1166,J1167,J1173:J1177,J1178,J1179,J1193,J1210,J1216:J1218,J1219,J1223)</f>
        <v/>
      </c>
      <c r="K1137" s="155">
        <f>SUM(K1138:K1143,K1144,K1156:K1165,K1166,K1167,K1173:K1177,K1178,K1179,K1193,K1210,K1216:K1218,K1219,K1223)</f>
        <v/>
      </c>
      <c r="L1137" s="157">
        <f>SUM(L1138:L1143,L1144,L1156:L1165,L1166,L1167,L1173:L1177,L1178,L1179,L1193,L1210,L1216:L1218,L1219,L1223)</f>
        <v/>
      </c>
      <c r="M1137" s="155">
        <f>SUM(M1138:M1143,M1144,M1156:M1165,M1166,M1167,M1173:M1177,M1178,M1179,M1193,M1210,M1216:M1218,M1219,M1223)</f>
        <v/>
      </c>
      <c r="N1137" s="157">
        <f>SUM(N1138:N1143,N1144,N1156:N1165,N1166,N1167,N1173:N1177,N1178,N1179,N1193,N1210,N1216:N1218,N1219,N1223)</f>
        <v/>
      </c>
      <c r="O1137" s="155">
        <f>SUM(O1138:O1143,O1144,O1156:O1165,O1166,O1167,O1173:O1177,O1178,O1179,O1193,O1210,O1216:O1218,O1219,O1223)</f>
        <v/>
      </c>
      <c r="P1137" s="157">
        <f>SUM(P1138:P1143,P1144,P1156:P1165,P1166,P1167,P1173:P1177,P1178,P1179,P1193,P1210,P1216:P1218,P1219,P1223)</f>
        <v/>
      </c>
      <c r="Q1137" s="158">
        <f>SUM(Q1138:Q1143,Q1144,Q1156:Q1165,Q1166,Q1167,Q1173:Q1177,Q1178,Q1179,Q1193,Q1210,Q1216:Q1218,Q1219,Q1223)</f>
        <v/>
      </c>
      <c r="R1137" s="155">
        <f>SUM(R1138:R1143,R1144,R1156:R1165,R1166,R1167,R1173:R1177,R1178,R1179,R1193,R1210,R1216:R1218,R1219,R1223)</f>
        <v/>
      </c>
      <c r="S1137" s="157">
        <f>SUM(S1138:S1143,S1144,S1156:S1165,S1166,S1167,S1173:S1177,S1178,S1179,S1193,S1210,S1216:S1218,S1219,S1223)</f>
        <v/>
      </c>
      <c r="T1137" s="155">
        <f>SUM(T1138:T1143,T1144,T1156:T1165,T1166,T1167,T1173:T1177,T1178,T1179,T1193,T1210,T1216:T1218,T1219,T1223)</f>
        <v/>
      </c>
      <c r="U1137" s="157">
        <f>SUM(U1138:U1143,U1144,U1156:U1165,U1166,U1167,U1173:U1177,U1178,U1179,U1193,U1210,U1216:U1218,U1219,U1223)</f>
        <v/>
      </c>
      <c r="V1137" s="159">
        <f>SUM(V1138:V1143,V1144,V1156:V1165,V1166,V1167,V1173:V1177,V1178,V1179,V1193,V1210,V1216:V1218,V1219,V1223)</f>
        <v/>
      </c>
      <c r="W1137" s="157">
        <f>IF(L1137-N1137-U1137-V1137=0,"","Error")</f>
        <v/>
      </c>
    </row>
    <row r="1138" ht="13" customHeight="1">
      <c r="A1138" s="25" t="inlineStr">
        <is>
          <t>70</t>
        </is>
      </c>
      <c r="B1138" s="29" t="n">
        <v>7002</v>
      </c>
      <c r="C1138" s="20" t="n">
        <v>70025</v>
      </c>
      <c r="D1138" s="16" t="inlineStr">
        <is>
          <t>អាករលើតម្លៃបន្ថែម របបនាំចូល (សហគ្រាសប្រេងឥន្ធនៈ)</t>
        </is>
      </c>
      <c r="E1138" s="49" t="inlineStr">
        <is>
          <t>VPP</t>
        </is>
      </c>
      <c r="F1138" s="123" t="n"/>
      <c r="G1138" s="98" t="n"/>
      <c r="H1138" s="98" t="n"/>
      <c r="I1138" s="98" t="n"/>
      <c r="J1138" s="99" t="n"/>
      <c r="K1138" s="97" t="n">
        <v>0</v>
      </c>
      <c r="L1138" s="99">
        <f>K1138+L1051</f>
        <v/>
      </c>
      <c r="M1138" s="97" t="n">
        <v>0</v>
      </c>
      <c r="N1138" s="99">
        <f>M1138+N1051</f>
        <v/>
      </c>
      <c r="O1138" s="97" t="n"/>
      <c r="P1138" s="99">
        <f>O1138+P1051</f>
        <v/>
      </c>
      <c r="Q1138" s="100">
        <f>N1138+P1138</f>
        <v/>
      </c>
      <c r="R1138" s="97" t="n"/>
      <c r="S1138" s="99">
        <f>R1138+S1051</f>
        <v/>
      </c>
      <c r="T1138" s="97" t="n"/>
      <c r="U1138" s="99">
        <f>T1138+U1051</f>
        <v/>
      </c>
      <c r="V1138" s="101">
        <f>L1138-N1138-U1138</f>
        <v/>
      </c>
      <c r="W1138" s="99">
        <f>IF(L1138-N1138-U1138-V1138=0,"","Error")</f>
        <v/>
      </c>
    </row>
    <row r="1139" ht="13" customHeight="1">
      <c r="A1139" s="15" t="n"/>
      <c r="B1139" s="18" t="n"/>
      <c r="C1139" s="21" t="n">
        <v>70026</v>
      </c>
      <c r="D1139" s="22" t="inlineStr">
        <is>
          <t>អាករលើតម្លៃបន្ថែម របបនាំចូល (សហគ្រាសផ្សេងៗទៀត)</t>
        </is>
      </c>
      <c r="E1139" s="50" t="inlineStr">
        <is>
          <t>VOP</t>
        </is>
      </c>
      <c r="F1139" s="184" t="n"/>
      <c r="G1139" s="185" t="n"/>
      <c r="H1139" s="185" t="n"/>
      <c r="I1139" s="185" t="n"/>
      <c r="J1139" s="186" t="n"/>
      <c r="K1139" s="184" t="n">
        <v>3640600</v>
      </c>
      <c r="L1139" s="186">
        <f>K1139+L1052</f>
        <v/>
      </c>
      <c r="M1139" s="184" t="n">
        <v>3292648</v>
      </c>
      <c r="N1139" s="186">
        <f>M1139+N1052</f>
        <v/>
      </c>
      <c r="O1139" s="184" t="n"/>
      <c r="P1139" s="186">
        <f>O1139+P1052</f>
        <v/>
      </c>
      <c r="Q1139" s="187">
        <f>N1139+P1139</f>
        <v/>
      </c>
      <c r="R1139" s="184" t="n"/>
      <c r="S1139" s="186">
        <f>R1139+S1052</f>
        <v/>
      </c>
      <c r="T1139" s="184" t="n"/>
      <c r="U1139" s="186">
        <f>T1139+U1052</f>
        <v/>
      </c>
      <c r="V1139" s="188">
        <f>L1139-N1139-U1139</f>
        <v/>
      </c>
      <c r="W1139" s="186">
        <f>IF(L1139-N1139-U1139-V1139=0,"","Error")</f>
        <v/>
      </c>
    </row>
    <row r="1140" ht="14" customHeight="1" thickBot="1">
      <c r="A1140" s="15" t="n"/>
      <c r="B1140" s="24" t="n"/>
      <c r="C1140" s="55" t="n">
        <v>70027</v>
      </c>
      <c r="D1140" s="56" t="inlineStr">
        <is>
          <t>អាករលើតម្លៃបន្ថែម របបនាំចូល (ជាបន្ទុករបស់រដ្ឋ)</t>
        </is>
      </c>
      <c r="E1140" s="57" t="inlineStr">
        <is>
          <t>VAP</t>
        </is>
      </c>
      <c r="F1140" s="107" t="n"/>
      <c r="G1140" s="108" t="n"/>
      <c r="H1140" s="108" t="n"/>
      <c r="I1140" s="108" t="n"/>
      <c r="J1140" s="109" t="n"/>
      <c r="K1140" s="107" t="n">
        <v>0</v>
      </c>
      <c r="L1140" s="109">
        <f>K1140+L1053</f>
        <v/>
      </c>
      <c r="M1140" s="107" t="n">
        <v>0</v>
      </c>
      <c r="N1140" s="109">
        <f>M1140+N1053</f>
        <v/>
      </c>
      <c r="O1140" s="107" t="n"/>
      <c r="P1140" s="109">
        <f>O1140+P1053</f>
        <v/>
      </c>
      <c r="Q1140" s="110">
        <f>N1140+P1140</f>
        <v/>
      </c>
      <c r="R1140" s="107" t="n"/>
      <c r="S1140" s="109">
        <f>R1140+S1053</f>
        <v/>
      </c>
      <c r="T1140" s="107" t="n"/>
      <c r="U1140" s="109">
        <f>T1140+U1053</f>
        <v/>
      </c>
      <c r="V1140" s="111">
        <f>L1140-N1140-U1140</f>
        <v/>
      </c>
      <c r="W1140" s="109">
        <f>IF(L1140-N1140-U1140-V1140=0,"","Error")</f>
        <v/>
      </c>
    </row>
    <row r="1141" ht="13" customHeight="1">
      <c r="A1141" s="15" t="n"/>
      <c r="B1141" s="29" t="n">
        <v>7003</v>
      </c>
      <c r="C1141" s="20" t="n">
        <v>70032</v>
      </c>
      <c r="D1141" s="16" t="inlineStr">
        <is>
          <t>អាករពិសេសលើទំនិញមួយចំនួន របបនាំចូល (សហគ្រាសប្រេងឥន្ធនៈ)</t>
        </is>
      </c>
      <c r="E1141" s="49" t="inlineStr">
        <is>
          <t>SPP</t>
        </is>
      </c>
      <c r="F1141" s="97" t="n"/>
      <c r="G1141" s="98" t="n"/>
      <c r="H1141" s="98" t="n"/>
      <c r="I1141" s="98" t="n"/>
      <c r="J1141" s="99" t="n"/>
      <c r="K1141" s="97" t="n">
        <v>0</v>
      </c>
      <c r="L1141" s="99">
        <f>K1141+L1054</f>
        <v/>
      </c>
      <c r="M1141" s="97" t="n">
        <v>0</v>
      </c>
      <c r="N1141" s="99">
        <f>M1141+N1054</f>
        <v/>
      </c>
      <c r="O1141" s="97" t="n"/>
      <c r="P1141" s="99">
        <f>O1141+P1054</f>
        <v/>
      </c>
      <c r="Q1141" s="100">
        <f>N1141+P1141</f>
        <v/>
      </c>
      <c r="R1141" s="97" t="n"/>
      <c r="S1141" s="99">
        <f>R1141+S1054</f>
        <v/>
      </c>
      <c r="T1141" s="97" t="n"/>
      <c r="U1141" s="99">
        <f>T1141+U1054</f>
        <v/>
      </c>
      <c r="V1141" s="101">
        <f>L1141-N1141-U1141</f>
        <v/>
      </c>
      <c r="W1141" s="99">
        <f>IF(L1141-N1141-U1141-V1141=0,"","Error")</f>
        <v/>
      </c>
    </row>
    <row r="1142" ht="14" customHeight="1" thickBot="1">
      <c r="A1142" s="15" t="n"/>
      <c r="B1142" s="24" t="n"/>
      <c r="C1142" s="55" t="n">
        <v>70033</v>
      </c>
      <c r="D1142" s="56" t="inlineStr">
        <is>
          <t>អាករពិសេសលើទំនិញមួយចំនួន របបនាំចូល (សហគ្រាសផ្សេងៗទៀត)</t>
        </is>
      </c>
      <c r="E1142" s="57" t="inlineStr">
        <is>
          <t>SOP</t>
        </is>
      </c>
      <c r="F1142" s="107" t="n"/>
      <c r="G1142" s="108" t="n"/>
      <c r="H1142" s="108" t="n"/>
      <c r="I1142" s="108" t="n"/>
      <c r="J1142" s="109" t="n"/>
      <c r="K1142" s="107" t="n">
        <v>0</v>
      </c>
      <c r="L1142" s="109">
        <f>K1142+L1055</f>
        <v/>
      </c>
      <c r="M1142" s="107" t="n">
        <v>0</v>
      </c>
      <c r="N1142" s="109">
        <f>M1142+N1055</f>
        <v/>
      </c>
      <c r="O1142" s="107" t="n"/>
      <c r="P1142" s="109">
        <f>O1142+P1055</f>
        <v/>
      </c>
      <c r="Q1142" s="110">
        <f>N1142+P1142</f>
        <v/>
      </c>
      <c r="R1142" s="107" t="n"/>
      <c r="S1142" s="109">
        <f>R1142+S1055</f>
        <v/>
      </c>
      <c r="T1142" s="107" t="n"/>
      <c r="U1142" s="109">
        <f>T1142+U1055</f>
        <v/>
      </c>
      <c r="V1142" s="111">
        <f>L1142-N1142-U1142</f>
        <v/>
      </c>
      <c r="W1142" s="109">
        <f>IF(L1142-N1142-U1142-V1142=0,"","Error")</f>
        <v/>
      </c>
    </row>
    <row r="1143" ht="14" customHeight="1" thickBot="1">
      <c r="A1143" s="25" t="inlineStr">
        <is>
          <t>71</t>
        </is>
      </c>
      <c r="B1143" s="29" t="n">
        <v>7100</v>
      </c>
      <c r="C1143" s="125" t="n">
        <v>71001</v>
      </c>
      <c r="D1143" s="39" t="inlineStr">
        <is>
          <t>ពន្ធគយពីការនាំចូល</t>
        </is>
      </c>
      <c r="E1143" s="51" t="inlineStr">
        <is>
          <t>COP</t>
        </is>
      </c>
      <c r="F1143" s="116" t="n"/>
      <c r="G1143" s="113" t="n"/>
      <c r="H1143" s="113" t="n"/>
      <c r="I1143" s="113" t="n"/>
      <c r="J1143" s="114" t="n"/>
      <c r="K1143" s="116" t="n">
        <v>4748200</v>
      </c>
      <c r="L1143" s="114">
        <f>K1143+L1056</f>
        <v/>
      </c>
      <c r="M1143" s="116" t="n">
        <v>4294128</v>
      </c>
      <c r="N1143" s="114">
        <f>M1143+N1056</f>
        <v/>
      </c>
      <c r="O1143" s="116" t="n"/>
      <c r="P1143" s="114">
        <f>O1143+P1056</f>
        <v/>
      </c>
      <c r="Q1143" s="115">
        <f>N1143+P1143</f>
        <v/>
      </c>
      <c r="R1143" s="116" t="n"/>
      <c r="S1143" s="114">
        <f>R1143+S1056</f>
        <v/>
      </c>
      <c r="T1143" s="116" t="n"/>
      <c r="U1143" s="114">
        <f>T1143+U1056</f>
        <v/>
      </c>
      <c r="V1143" s="117">
        <f>L1143-N1143-U1143</f>
        <v/>
      </c>
      <c r="W1143" s="114">
        <f>IF(L1143-N1143-U1143-V1143=0,"","Error")</f>
        <v/>
      </c>
    </row>
    <row r="1144" ht="14" customHeight="1" thickBot="1">
      <c r="A1144" s="23" t="n"/>
      <c r="B1144" s="18" t="n"/>
      <c r="C1144" s="129" t="n"/>
      <c r="D1144" s="91" t="inlineStr">
        <is>
          <t>សរុបកម្រៃពីការ​ងារគយ</t>
        </is>
      </c>
      <c r="E1144" s="92" t="n"/>
      <c r="F1144" s="160" t="n"/>
      <c r="G1144" s="161">
        <f>G1145+G1146+G1147+G1155</f>
        <v/>
      </c>
      <c r="H1144" s="161">
        <f>H1145+H1146+H1147+H1155</f>
        <v/>
      </c>
      <c r="I1144" s="161">
        <f>I1145+I1146+I1147+I1155</f>
        <v/>
      </c>
      <c r="J1144" s="120">
        <f>J1145+J1146+J1147+J1155</f>
        <v/>
      </c>
      <c r="K1144" s="160">
        <f>K1145+K1146+K1147+K1155</f>
        <v/>
      </c>
      <c r="L1144" s="120">
        <f>L1145+L1146+L1147+L1155</f>
        <v/>
      </c>
      <c r="M1144" s="160">
        <f>M1145+M1146+M1147+M1155</f>
        <v/>
      </c>
      <c r="N1144" s="120">
        <f>N1145+N1146+N1147+N1155</f>
        <v/>
      </c>
      <c r="O1144" s="160">
        <f>O1145+O1146+O1147+O1155</f>
        <v/>
      </c>
      <c r="P1144" s="120">
        <f>P1145+P1146+P1147+P1155</f>
        <v/>
      </c>
      <c r="Q1144" s="121">
        <f>Q1145+Q1146+Q1147+Q1155</f>
        <v/>
      </c>
      <c r="R1144" s="160">
        <f>R1145+R1146+R1147+R1155</f>
        <v/>
      </c>
      <c r="S1144" s="120">
        <f>S1145+S1146+S1147+S1155</f>
        <v/>
      </c>
      <c r="T1144" s="160">
        <f>T1145+T1146+T1147+T1155</f>
        <v/>
      </c>
      <c r="U1144" s="120">
        <f>U1145+U1146+U1147+U1155</f>
        <v/>
      </c>
      <c r="V1144" s="162">
        <f>V1145+V1146+V1147+V1155</f>
        <v/>
      </c>
      <c r="W1144" s="120">
        <f>IF(L1144-N1144-U1144-V1144=0,"","Error")</f>
        <v/>
      </c>
    </row>
    <row r="1145" ht="13" customHeight="1">
      <c r="A1145" s="23" t="n"/>
      <c r="B1145" s="18" t="n"/>
      <c r="C1145" s="129" t="n"/>
      <c r="D1145" s="17" t="inlineStr">
        <is>
          <t>កម្រៃស្តុកទំនិញក្នុងសន្និធិគយបណ្តោះអាសន្នហួសកាលកំណត់</t>
        </is>
      </c>
      <c r="E1145" s="52" t="inlineStr">
        <is>
          <t>OSF</t>
        </is>
      </c>
      <c r="F1145" s="163" t="n"/>
      <c r="G1145" s="164" t="n"/>
      <c r="H1145" s="164" t="n"/>
      <c r="I1145" s="164" t="n"/>
      <c r="J1145" s="165" t="n"/>
      <c r="K1145" s="163" t="n">
        <v>0</v>
      </c>
      <c r="L1145" s="165">
        <f>K1145+L1058</f>
        <v/>
      </c>
      <c r="M1145" s="163" t="n">
        <v>0</v>
      </c>
      <c r="N1145" s="165">
        <f>M1145+N1058</f>
        <v/>
      </c>
      <c r="O1145" s="163" t="n"/>
      <c r="P1145" s="165">
        <f>O1145+P1058</f>
        <v/>
      </c>
      <c r="Q1145" s="166">
        <f>N1145+P1145</f>
        <v/>
      </c>
      <c r="R1145" s="163" t="n"/>
      <c r="S1145" s="165">
        <f>R1145+S1058</f>
        <v/>
      </c>
      <c r="T1145" s="163" t="n"/>
      <c r="U1145" s="165">
        <f>T1145+U1058</f>
        <v/>
      </c>
      <c r="V1145" s="167">
        <f>L1145-N1145-U1145</f>
        <v/>
      </c>
      <c r="W1145" s="165">
        <f>IF(L1145-N1145-U1145-V1145=0,"","Error")</f>
        <v/>
      </c>
    </row>
    <row r="1146" ht="14" customHeight="1" thickBot="1">
      <c r="A1146" s="23" t="n"/>
      <c r="B1146" s="18" t="n"/>
      <c r="C1146" s="129" t="n"/>
      <c r="D1146" s="82" t="inlineStr">
        <is>
          <t>កម្រៃទំនិញនាំចូលសម្រាប់លក់ក្នុងអគារលក់ទំនិញរួចពន្ធ</t>
        </is>
      </c>
      <c r="E1146" s="83" t="inlineStr">
        <is>
          <t>DSF</t>
        </is>
      </c>
      <c r="F1146" s="168" t="n"/>
      <c r="G1146" s="169" t="n"/>
      <c r="H1146" s="169" t="n"/>
      <c r="I1146" s="169" t="n"/>
      <c r="J1146" s="170" t="n"/>
      <c r="K1146" s="168" t="n">
        <v>0</v>
      </c>
      <c r="L1146" s="170">
        <f>K1146+L1059</f>
        <v/>
      </c>
      <c r="M1146" s="168" t="n">
        <v>0</v>
      </c>
      <c r="N1146" s="170">
        <f>M1146+N1059</f>
        <v/>
      </c>
      <c r="O1146" s="168" t="n"/>
      <c r="P1146" s="170">
        <f>O1146+P1059</f>
        <v/>
      </c>
      <c r="Q1146" s="171">
        <f>N1146+P1146</f>
        <v/>
      </c>
      <c r="R1146" s="168" t="n"/>
      <c r="S1146" s="170">
        <f>R1146+S1059</f>
        <v/>
      </c>
      <c r="T1146" s="168" t="n"/>
      <c r="U1146" s="170">
        <f>T1146+U1059</f>
        <v/>
      </c>
      <c r="V1146" s="172">
        <f>L1146-N1146-U1146</f>
        <v/>
      </c>
      <c r="W1146" s="170">
        <f>IF(L1146-N1146-U1146-V1146=0,"","Error")</f>
        <v/>
      </c>
    </row>
    <row r="1147" ht="14" customHeight="1" thickBot="1">
      <c r="A1147" s="23" t="n"/>
      <c r="B1147" s="18" t="n"/>
      <c r="C1147" s="129" t="n"/>
      <c r="D1147" s="93" t="inlineStr">
        <is>
          <t>សរុបកម្រៃឆ្លងកាត់ (មាតិកាចាស់)</t>
        </is>
      </c>
      <c r="E1147" s="94" t="inlineStr">
        <is>
          <t>TRF</t>
        </is>
      </c>
      <c r="F1147" s="160" t="n"/>
      <c r="G1147" s="161">
        <f>SUM(G1148:G1154)</f>
        <v/>
      </c>
      <c r="H1147" s="161">
        <f>SUM(H1148:H1154)</f>
        <v/>
      </c>
      <c r="I1147" s="161">
        <f>SUM(I1148:I1154)</f>
        <v/>
      </c>
      <c r="J1147" s="120">
        <f>SUM(J1148:J1154)</f>
        <v/>
      </c>
      <c r="K1147" s="160" t="n">
        <v>0</v>
      </c>
      <c r="L1147" s="120">
        <f>SUM(L1148:L1154)</f>
        <v/>
      </c>
      <c r="M1147" s="160" t="n">
        <v>0</v>
      </c>
      <c r="N1147" s="120">
        <f>SUM(N1148:N1154)</f>
        <v/>
      </c>
      <c r="O1147" s="160">
        <f>SUM(O1148:O1154)</f>
        <v/>
      </c>
      <c r="P1147" s="120">
        <f>SUM(P1148:P1154)</f>
        <v/>
      </c>
      <c r="Q1147" s="121">
        <f>SUM(Q1148:Q1154)</f>
        <v/>
      </c>
      <c r="R1147" s="160">
        <f>SUM(R1148:R1154)</f>
        <v/>
      </c>
      <c r="S1147" s="120">
        <f>SUM(S1148:S1154)</f>
        <v/>
      </c>
      <c r="T1147" s="160">
        <f>SUM(T1148:T1154)</f>
        <v/>
      </c>
      <c r="U1147" s="120">
        <f>SUM(U1148:U1154)</f>
        <v/>
      </c>
      <c r="V1147" s="162">
        <f>SUM(V1148:V1154)</f>
        <v/>
      </c>
      <c r="W1147" s="120">
        <f>IF(L1147-N1147-U1147-V1147=0,"","Error")</f>
        <v/>
      </c>
    </row>
    <row r="1148" ht="26" customHeight="1">
      <c r="A1148" s="23" t="n"/>
      <c r="B1148" s="18" t="n"/>
      <c r="C1148" s="129" t="n"/>
      <c r="D114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148" s="53" t="inlineStr">
        <is>
          <t>TFT</t>
        </is>
      </c>
      <c r="F1148" s="173" t="n"/>
      <c r="G1148" s="174" t="n"/>
      <c r="H1148" s="174" t="n"/>
      <c r="I1148" s="174" t="n"/>
      <c r="J1148" s="175" t="n"/>
      <c r="K1148" s="173" t="n">
        <v>0</v>
      </c>
      <c r="L1148" s="175">
        <f>K1148+L1061</f>
        <v/>
      </c>
      <c r="M1148" s="173" t="n">
        <v>0</v>
      </c>
      <c r="N1148" s="175">
        <f>M1148+N1061</f>
        <v/>
      </c>
      <c r="O1148" s="173" t="n"/>
      <c r="P1148" s="175">
        <f>O1148+P1061</f>
        <v/>
      </c>
      <c r="Q1148" s="176">
        <f>N1148+P1148</f>
        <v/>
      </c>
      <c r="R1148" s="173" t="n"/>
      <c r="S1148" s="175">
        <f>R1148+S1061</f>
        <v/>
      </c>
      <c r="T1148" s="173" t="n"/>
      <c r="U1148" s="175">
        <f>T1148+U1061</f>
        <v/>
      </c>
      <c r="V1148" s="177">
        <f>L1148-N1148-U1148</f>
        <v/>
      </c>
      <c r="W1148" s="175">
        <f>IF(L1148-N1148-U1148-V1148=0,"","Error")</f>
        <v/>
      </c>
    </row>
    <row r="1149" ht="13" customHeight="1">
      <c r="A1149" s="23" t="n"/>
      <c r="B1149" s="18" t="n"/>
      <c r="C1149" s="129" t="n"/>
      <c r="D114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149" s="54" t="inlineStr">
        <is>
          <t>TFF</t>
        </is>
      </c>
      <c r="F1149" s="178" t="n"/>
      <c r="G1149" s="179" t="n"/>
      <c r="H1149" s="179" t="n"/>
      <c r="I1149" s="179" t="n"/>
      <c r="J1149" s="180" t="n"/>
      <c r="K1149" s="178" t="n">
        <v>0</v>
      </c>
      <c r="L1149" s="180">
        <f>K1149+L1062</f>
        <v/>
      </c>
      <c r="M1149" s="178" t="n">
        <v>0</v>
      </c>
      <c r="N1149" s="180">
        <f>M1149+N1062</f>
        <v/>
      </c>
      <c r="O1149" s="178" t="n"/>
      <c r="P1149" s="180">
        <f>O1149+P1062</f>
        <v/>
      </c>
      <c r="Q1149" s="181">
        <f>N1149+P1149</f>
        <v/>
      </c>
      <c r="R1149" s="178" t="n"/>
      <c r="S1149" s="180">
        <f>R1149+S1062</f>
        <v/>
      </c>
      <c r="T1149" s="178" t="n"/>
      <c r="U1149" s="180">
        <f>T1149+U1062</f>
        <v/>
      </c>
      <c r="V1149" s="182">
        <f>L1149-N1149-U1149</f>
        <v/>
      </c>
      <c r="W1149" s="180">
        <f>IF(L1149-N1149-U1149-V1149=0,"","Error")</f>
        <v/>
      </c>
    </row>
    <row r="1150" ht="13" customHeight="1">
      <c r="A1150" s="23" t="n"/>
      <c r="B1150" s="18" t="n"/>
      <c r="C1150" s="129" t="n"/>
      <c r="D1150" s="38" t="inlineStr">
        <is>
          <t xml:space="preserve">   កម្រៃឆ្លងកាត់ទំនិញមិនផ្ទុកក្នុងកុងតឺន័រ (មាតិកាចាស់)</t>
        </is>
      </c>
      <c r="E1150" s="54" t="inlineStr">
        <is>
          <t>TFN</t>
        </is>
      </c>
      <c r="F1150" s="178" t="n"/>
      <c r="G1150" s="179" t="n"/>
      <c r="H1150" s="179" t="n"/>
      <c r="I1150" s="179" t="n"/>
      <c r="J1150" s="180" t="n"/>
      <c r="K1150" s="178" t="n">
        <v>0</v>
      </c>
      <c r="L1150" s="180">
        <f>K1150+L1063</f>
        <v/>
      </c>
      <c r="M1150" s="178" t="n">
        <v>0</v>
      </c>
      <c r="N1150" s="180">
        <f>M1150+N1063</f>
        <v/>
      </c>
      <c r="O1150" s="178" t="n"/>
      <c r="P1150" s="180">
        <f>O1150+P1063</f>
        <v/>
      </c>
      <c r="Q1150" s="181">
        <f>N1150+P1150</f>
        <v/>
      </c>
      <c r="R1150" s="178" t="n"/>
      <c r="S1150" s="180">
        <f>R1150+S1063</f>
        <v/>
      </c>
      <c r="T1150" s="178" t="n"/>
      <c r="U1150" s="180">
        <f>T1150+U1063</f>
        <v/>
      </c>
      <c r="V1150" s="182">
        <f>L1150-N1150-U1150</f>
        <v/>
      </c>
      <c r="W1150" s="180">
        <f>IF(L1150-N1150-U1150-V1150=0,"","Error")</f>
        <v/>
      </c>
    </row>
    <row r="1151" ht="13" customHeight="1">
      <c r="A1151" s="23" t="n"/>
      <c r="B1151" s="18" t="n"/>
      <c r="C1151" s="129" t="n"/>
      <c r="D1151" s="38" t="inlineStr">
        <is>
          <t xml:space="preserve">   កម្រៃឆ្លងកាត់គោ ក្របី និងសេះរស់ (មាតិកាចាស់)</t>
        </is>
      </c>
      <c r="E1151" s="54" t="inlineStr">
        <is>
          <t>TFB</t>
        </is>
      </c>
      <c r="F1151" s="178" t="n"/>
      <c r="G1151" s="179" t="n"/>
      <c r="H1151" s="179" t="n"/>
      <c r="I1151" s="179" t="n"/>
      <c r="J1151" s="180" t="n"/>
      <c r="K1151" s="178" t="n">
        <v>0</v>
      </c>
      <c r="L1151" s="180">
        <f>K1151+L1064</f>
        <v/>
      </c>
      <c r="M1151" s="178" t="n">
        <v>0</v>
      </c>
      <c r="N1151" s="180">
        <f>M1151+N1064</f>
        <v/>
      </c>
      <c r="O1151" s="178" t="n"/>
      <c r="P1151" s="180">
        <f>O1151+P1064</f>
        <v/>
      </c>
      <c r="Q1151" s="181">
        <f>N1151+P1151</f>
        <v/>
      </c>
      <c r="R1151" s="178" t="n"/>
      <c r="S1151" s="180">
        <f>R1151+S1064</f>
        <v/>
      </c>
      <c r="T1151" s="178" t="n"/>
      <c r="U1151" s="180">
        <f>T1151+U1064</f>
        <v/>
      </c>
      <c r="V1151" s="182">
        <f>L1151-N1151-U1151</f>
        <v/>
      </c>
      <c r="W1151" s="180">
        <f>IF(L1151-N1151-U1151-V1151=0,"","Error")</f>
        <v/>
      </c>
    </row>
    <row r="1152" ht="13" customHeight="1">
      <c r="A1152" s="23" t="n"/>
      <c r="B1152" s="18" t="n"/>
      <c r="C1152" s="129" t="n"/>
      <c r="D1152" s="38" t="inlineStr">
        <is>
          <t xml:space="preserve">   កម្រៃឆ្លងកាត់ជ្រូក ចៀម និងពពែរស់ (មាតិកាចាស់)</t>
        </is>
      </c>
      <c r="E1152" s="54" t="inlineStr">
        <is>
          <t>TFS</t>
        </is>
      </c>
      <c r="F1152" s="178" t="n"/>
      <c r="G1152" s="179" t="n"/>
      <c r="H1152" s="179" t="n"/>
      <c r="I1152" s="179" t="n"/>
      <c r="J1152" s="180" t="n"/>
      <c r="K1152" s="178" t="n">
        <v>0</v>
      </c>
      <c r="L1152" s="180">
        <f>K1152+L1065</f>
        <v/>
      </c>
      <c r="M1152" s="178" t="n">
        <v>0</v>
      </c>
      <c r="N1152" s="180">
        <f>M1152+N1065</f>
        <v/>
      </c>
      <c r="O1152" s="178" t="n"/>
      <c r="P1152" s="180">
        <f>O1152+P1065</f>
        <v/>
      </c>
      <c r="Q1152" s="181">
        <f>N1152+P1152</f>
        <v/>
      </c>
      <c r="R1152" s="178" t="n"/>
      <c r="S1152" s="180">
        <f>R1152+S1065</f>
        <v/>
      </c>
      <c r="T1152" s="178" t="n"/>
      <c r="U1152" s="180">
        <f>T1152+U1065</f>
        <v/>
      </c>
      <c r="V1152" s="182">
        <f>L1152-N1152-U1152</f>
        <v/>
      </c>
      <c r="W1152" s="180">
        <f>IF(L1152-N1152-U1152-V1152=0,"","Error")</f>
        <v/>
      </c>
    </row>
    <row r="1153" ht="13" customHeight="1">
      <c r="A1153" s="23" t="n"/>
      <c r="B1153" s="18" t="n"/>
      <c r="C1153" s="129" t="n"/>
      <c r="D1153" s="38" t="inlineStr">
        <is>
          <t xml:space="preserve">   កម្រៃឆ្លងកាត់សត្វស្លាប (មាន់ ទា...) (មាតិកាចាស់)</t>
        </is>
      </c>
      <c r="E1153" s="54" t="inlineStr">
        <is>
          <t>TFP</t>
        </is>
      </c>
      <c r="F1153" s="178" t="n"/>
      <c r="G1153" s="179" t="n"/>
      <c r="H1153" s="179" t="n"/>
      <c r="I1153" s="179" t="n"/>
      <c r="J1153" s="180" t="n"/>
      <c r="K1153" s="178" t="n">
        <v>0</v>
      </c>
      <c r="L1153" s="180">
        <f>K1153+L1066</f>
        <v/>
      </c>
      <c r="M1153" s="178" t="n">
        <v>0</v>
      </c>
      <c r="N1153" s="180">
        <f>M1153+N1066</f>
        <v/>
      </c>
      <c r="O1153" s="178" t="n"/>
      <c r="P1153" s="180">
        <f>O1153+P1066</f>
        <v/>
      </c>
      <c r="Q1153" s="181">
        <f>N1153+P1153</f>
        <v/>
      </c>
      <c r="R1153" s="178" t="n"/>
      <c r="S1153" s="180">
        <f>R1153+S1066</f>
        <v/>
      </c>
      <c r="T1153" s="178" t="n"/>
      <c r="U1153" s="180">
        <f>T1153+U1066</f>
        <v/>
      </c>
      <c r="V1153" s="182">
        <f>L1153-N1153-U1153</f>
        <v/>
      </c>
      <c r="W1153" s="180">
        <f>IF(L1153-N1153-U1153-V1153=0,"","Error")</f>
        <v/>
      </c>
    </row>
    <row r="1154" ht="13" customHeight="1">
      <c r="A1154" s="23" t="n"/>
      <c r="B1154" s="18" t="n"/>
      <c r="C1154" s="129" t="n"/>
      <c r="D1154" s="38" t="inlineStr">
        <is>
          <t xml:space="preserve">   កម្រៃឆ្លងកាត់ផលិតផលជលផល (មាតិកាចាស់)</t>
        </is>
      </c>
      <c r="E1154" s="54" t="inlineStr">
        <is>
          <t>TFA</t>
        </is>
      </c>
      <c r="F1154" s="178" t="n"/>
      <c r="G1154" s="179" t="n"/>
      <c r="H1154" s="179" t="n"/>
      <c r="I1154" s="179" t="n"/>
      <c r="J1154" s="180" t="n"/>
      <c r="K1154" s="178" t="n">
        <v>0</v>
      </c>
      <c r="L1154" s="180">
        <f>K1154+L1067</f>
        <v/>
      </c>
      <c r="M1154" s="178" t="n">
        <v>0</v>
      </c>
      <c r="N1154" s="180">
        <f>M1154+N1067</f>
        <v/>
      </c>
      <c r="O1154" s="178" t="n"/>
      <c r="P1154" s="180">
        <f>O1154+P1067</f>
        <v/>
      </c>
      <c r="Q1154" s="181">
        <f>N1154+P1154</f>
        <v/>
      </c>
      <c r="R1154" s="178" t="n"/>
      <c r="S1154" s="180">
        <f>R1154+S1067</f>
        <v/>
      </c>
      <c r="T1154" s="178" t="n"/>
      <c r="U1154" s="180">
        <f>T1154+U1067</f>
        <v/>
      </c>
      <c r="V1154" s="182">
        <f>L1154-N1154-U1154</f>
        <v/>
      </c>
      <c r="W1154" s="180">
        <f>IF(L1154-N1154-U1154-V1154=0,"","Error")</f>
        <v/>
      </c>
    </row>
    <row r="1155" ht="13" customHeight="1">
      <c r="A1155" s="23" t="n"/>
      <c r="B1155" s="18" t="n"/>
      <c r="C1155" s="183" t="n"/>
      <c r="D1155" s="22" t="inlineStr">
        <is>
          <t>កម្រៃផ្សេងៗ</t>
        </is>
      </c>
      <c r="E1155" s="50" t="inlineStr">
        <is>
          <t>OFS</t>
        </is>
      </c>
      <c r="F1155" s="184" t="n"/>
      <c r="G1155" s="185" t="n"/>
      <c r="H1155" s="185" t="n"/>
      <c r="I1155" s="185" t="n"/>
      <c r="J1155" s="186" t="n"/>
      <c r="K1155" s="184" t="n">
        <v>0</v>
      </c>
      <c r="L1155" s="186">
        <f>K1155+L1068</f>
        <v/>
      </c>
      <c r="M1155" s="184" t="n">
        <v>0</v>
      </c>
      <c r="N1155" s="186">
        <f>M1155+N1068</f>
        <v/>
      </c>
      <c r="O1155" s="184" t="n"/>
      <c r="P1155" s="186">
        <f>O1155+P1068</f>
        <v/>
      </c>
      <c r="Q1155" s="187">
        <f>N1155+P1155</f>
        <v/>
      </c>
      <c r="R1155" s="184" t="n"/>
      <c r="S1155" s="186">
        <f>R1155+S1068</f>
        <v/>
      </c>
      <c r="T1155" s="184" t="n"/>
      <c r="U1155" s="186">
        <f>T1155+U1068</f>
        <v/>
      </c>
      <c r="V1155" s="188">
        <f>L1155-N1155-U1155</f>
        <v/>
      </c>
      <c r="W1155" s="186">
        <f>IF(L1155-N1155-U1155-V1155=0,"","Error")</f>
        <v/>
      </c>
    </row>
    <row r="1156" ht="13" customHeight="1">
      <c r="A1156" s="15" t="n"/>
      <c r="B1156" s="18" t="n"/>
      <c r="C1156" s="21" t="n">
        <v>71003</v>
      </c>
      <c r="D1156" s="22" t="inlineStr">
        <is>
          <t>ពន្ធគយលើផលិតផលតេលសិលា</t>
        </is>
      </c>
      <c r="E1156" s="50" t="inlineStr">
        <is>
          <t>CPP</t>
        </is>
      </c>
      <c r="F1156" s="184" t="n"/>
      <c r="G1156" s="185" t="n"/>
      <c r="H1156" s="185" t="n"/>
      <c r="I1156" s="185" t="n"/>
      <c r="J1156" s="186" t="n"/>
      <c r="K1156" s="184" t="n">
        <v>0</v>
      </c>
      <c r="L1156" s="186">
        <f>K1156+L1069</f>
        <v/>
      </c>
      <c r="M1156" s="184" t="n">
        <v>0</v>
      </c>
      <c r="N1156" s="186">
        <f>M1156+N1069</f>
        <v/>
      </c>
      <c r="O1156" s="184" t="n"/>
      <c r="P1156" s="186">
        <f>O1156+P1069</f>
        <v/>
      </c>
      <c r="Q1156" s="187">
        <f>N1156+P1156</f>
        <v/>
      </c>
      <c r="R1156" s="184" t="n"/>
      <c r="S1156" s="186">
        <f>R1156+S1069</f>
        <v/>
      </c>
      <c r="T1156" s="184" t="n"/>
      <c r="U1156" s="186">
        <f>T1156+U1069</f>
        <v/>
      </c>
      <c r="V1156" s="188">
        <f>L1156-N1156-U1156</f>
        <v/>
      </c>
      <c r="W1156" s="186">
        <f>IF(L1156-N1156-U1156-V1156=0,"","Error")</f>
        <v/>
      </c>
    </row>
    <row r="1157" ht="13" customHeight="1">
      <c r="A1157" s="15" t="n"/>
      <c r="B1157" s="18" t="n"/>
      <c r="C1157" s="21" t="n">
        <v>71004</v>
      </c>
      <c r="D1157" s="22" t="inlineStr">
        <is>
          <t>អាករបន្ថែមលើផលិតផលតេលសិលាសម្រាប់ថែទាំផ្លូវថ្នល់</t>
        </is>
      </c>
      <c r="E1157" s="50" t="inlineStr">
        <is>
          <t>ATP</t>
        </is>
      </c>
      <c r="F1157" s="184" t="n"/>
      <c r="G1157" s="185" t="n"/>
      <c r="H1157" s="185" t="n"/>
      <c r="I1157" s="185" t="n"/>
      <c r="J1157" s="186" t="n"/>
      <c r="K1157" s="184" t="n">
        <v>0</v>
      </c>
      <c r="L1157" s="186">
        <f>K1157+L1070</f>
        <v/>
      </c>
      <c r="M1157" s="184" t="n">
        <v>0</v>
      </c>
      <c r="N1157" s="186">
        <f>M1157+N1070</f>
        <v/>
      </c>
      <c r="O1157" s="184" t="n"/>
      <c r="P1157" s="186">
        <f>O1157+P1070</f>
        <v/>
      </c>
      <c r="Q1157" s="187">
        <f>N1157+P1157</f>
        <v/>
      </c>
      <c r="R1157" s="184" t="n"/>
      <c r="S1157" s="186">
        <f>R1157+S1070</f>
        <v/>
      </c>
      <c r="T1157" s="184" t="n"/>
      <c r="U1157" s="186">
        <f>T1157+U1070</f>
        <v/>
      </c>
      <c r="V1157" s="188">
        <f>L1157-N1157-U1157</f>
        <v/>
      </c>
      <c r="W1157" s="186">
        <f>IF(L1157-N1157-U1157-V1157=0,"","Error")</f>
        <v/>
      </c>
    </row>
    <row r="1158" ht="13" customHeight="1">
      <c r="A1158" s="15" t="n"/>
      <c r="B1158" s="18" t="n"/>
      <c r="C1158" s="21" t="n">
        <v>71005</v>
      </c>
      <c r="D1158" s="22" t="inlineStr">
        <is>
          <t>ផលពីការលក់ទំនិញរឹបអូស និងទំនិញគ្មានការទាមទារ</t>
        </is>
      </c>
      <c r="E1158" s="50" t="inlineStr">
        <is>
          <t>AUC</t>
        </is>
      </c>
      <c r="F1158" s="184" t="n"/>
      <c r="G1158" s="185" t="n"/>
      <c r="H1158" s="185" t="n"/>
      <c r="I1158" s="185" t="n"/>
      <c r="J1158" s="186" t="n"/>
      <c r="K1158" s="184" t="n">
        <v>0</v>
      </c>
      <c r="L1158" s="186">
        <f>K1158+L1071</f>
        <v/>
      </c>
      <c r="M1158" s="184" t="n">
        <v>0</v>
      </c>
      <c r="N1158" s="186">
        <f>M1158+N1071</f>
        <v/>
      </c>
      <c r="O1158" s="184" t="n"/>
      <c r="P1158" s="186">
        <f>O1158+P1071</f>
        <v/>
      </c>
      <c r="Q1158" s="187">
        <f>N1158+P1158</f>
        <v/>
      </c>
      <c r="R1158" s="184" t="n"/>
      <c r="S1158" s="186">
        <f>R1158+S1071</f>
        <v/>
      </c>
      <c r="T1158" s="184" t="n"/>
      <c r="U1158" s="186">
        <f>T1158+U1071</f>
        <v/>
      </c>
      <c r="V1158" s="188">
        <f>L1158-N1158-U1158</f>
        <v/>
      </c>
      <c r="W1158" s="186">
        <f>IF(L1158-N1158-U1158-V1158=0,"","Error")</f>
        <v/>
      </c>
    </row>
    <row r="1159" ht="13" customHeight="1">
      <c r="A1159" s="15" t="n"/>
      <c r="B1159" s="18" t="n"/>
      <c r="C1159" s="21" t="n">
        <v>71006</v>
      </c>
      <c r="D1159" s="22" t="inlineStr">
        <is>
          <t>ពិន័យផ្សេងៗលើការនាំចូល</t>
        </is>
      </c>
      <c r="E1159" s="50" t="inlineStr">
        <is>
          <t>PIM</t>
        </is>
      </c>
      <c r="F1159" s="184" t="n"/>
      <c r="G1159" s="185" t="n"/>
      <c r="H1159" s="185" t="n"/>
      <c r="I1159" s="185" t="n"/>
      <c r="J1159" s="186" t="n"/>
      <c r="K1159" s="184" t="n">
        <v>0</v>
      </c>
      <c r="L1159" s="186">
        <f>K1159+L1072</f>
        <v/>
      </c>
      <c r="M1159" s="184" t="n">
        <v>0</v>
      </c>
      <c r="N1159" s="186">
        <f>M1159+N1072</f>
        <v/>
      </c>
      <c r="O1159" s="184" t="n"/>
      <c r="P1159" s="186">
        <f>O1159+P1072</f>
        <v/>
      </c>
      <c r="Q1159" s="187">
        <f>N1159+P1159</f>
        <v/>
      </c>
      <c r="R1159" s="184" t="n"/>
      <c r="S1159" s="186">
        <f>R1159+S1072</f>
        <v/>
      </c>
      <c r="T1159" s="184" t="n"/>
      <c r="U1159" s="186">
        <f>T1159+U1072</f>
        <v/>
      </c>
      <c r="V1159" s="188">
        <f>L1159-N1159-U1159</f>
        <v/>
      </c>
      <c r="W1159" s="186">
        <f>IF(L1159-N1159-U1159-V1159=0,"","Error")</f>
        <v/>
      </c>
    </row>
    <row r="1160" ht="14" customHeight="1" thickBot="1">
      <c r="A1160" s="15" t="n"/>
      <c r="B1160" s="24" t="n"/>
      <c r="C1160" s="55" t="n">
        <v>71007</v>
      </c>
      <c r="D1160" s="56" t="inlineStr">
        <is>
          <t>ពន្ធនាំចូល (ជាបន្ទុករបស់រដ្ឋ)</t>
        </is>
      </c>
      <c r="E1160" s="57" t="inlineStr">
        <is>
          <t>CRP</t>
        </is>
      </c>
      <c r="F1160" s="107" t="n"/>
      <c r="G1160" s="108" t="n"/>
      <c r="H1160" s="108" t="n"/>
      <c r="I1160" s="108" t="n"/>
      <c r="J1160" s="109" t="n"/>
      <c r="K1160" s="107" t="n">
        <v>0</v>
      </c>
      <c r="L1160" s="109">
        <f>K1160+L1073</f>
        <v/>
      </c>
      <c r="M1160" s="107" t="n">
        <v>0</v>
      </c>
      <c r="N1160" s="109">
        <f>M1160+N1073</f>
        <v/>
      </c>
      <c r="O1160" s="107" t="n"/>
      <c r="P1160" s="109">
        <f>O1160+P1073</f>
        <v/>
      </c>
      <c r="Q1160" s="110">
        <f>N1160+P1160</f>
        <v/>
      </c>
      <c r="R1160" s="107" t="n"/>
      <c r="S1160" s="109">
        <f>R1160+S1073</f>
        <v/>
      </c>
      <c r="T1160" s="107" t="n"/>
      <c r="U1160" s="109">
        <f>T1160+U1073</f>
        <v/>
      </c>
      <c r="V1160" s="111">
        <f>L1160-N1160-U1160</f>
        <v/>
      </c>
      <c r="W1160" s="109">
        <f>IF(L1160-N1160-U1160-V1160=0,"","Error")</f>
        <v/>
      </c>
    </row>
    <row r="1161" ht="13" customHeight="1">
      <c r="A1161" s="15" t="n"/>
      <c r="B1161" s="19" t="inlineStr">
        <is>
          <t>7101</t>
        </is>
      </c>
      <c r="C1161" s="20" t="n">
        <v>71011</v>
      </c>
      <c r="D1161" s="16" t="inlineStr">
        <is>
          <t>អាករលើការនាំចេញឈើ</t>
        </is>
      </c>
      <c r="E1161" s="49" t="inlineStr">
        <is>
          <t>ETW</t>
        </is>
      </c>
      <c r="F1161" s="97" t="n"/>
      <c r="G1161" s="98" t="n"/>
      <c r="H1161" s="98" t="n"/>
      <c r="I1161" s="98" t="n"/>
      <c r="J1161" s="99" t="n"/>
      <c r="K1161" s="97" t="n">
        <v>0</v>
      </c>
      <c r="L1161" s="99">
        <f>K1161+L1074</f>
        <v/>
      </c>
      <c r="M1161" s="97" t="n">
        <v>0</v>
      </c>
      <c r="N1161" s="99">
        <f>M1161+N1074</f>
        <v/>
      </c>
      <c r="O1161" s="97" t="n"/>
      <c r="P1161" s="99">
        <f>O1161+P1074</f>
        <v/>
      </c>
      <c r="Q1161" s="100">
        <f>N1161+P1161</f>
        <v/>
      </c>
      <c r="R1161" s="97" t="n"/>
      <c r="S1161" s="99">
        <f>R1161+S1074</f>
        <v/>
      </c>
      <c r="T1161" s="97" t="n"/>
      <c r="U1161" s="99">
        <f>T1161+U1074</f>
        <v/>
      </c>
      <c r="V1161" s="101">
        <f>L1161-N1161-U1161</f>
        <v/>
      </c>
      <c r="W1161" s="99">
        <f>IF(L1161-N1161-U1161-V1161=0,"","Error")</f>
        <v/>
      </c>
    </row>
    <row r="1162" ht="13" customHeight="1">
      <c r="A1162" s="15" t="n"/>
      <c r="B1162" s="18" t="n"/>
      <c r="C1162" s="21" t="n">
        <v>71012</v>
      </c>
      <c r="D1162" s="22" t="inlineStr">
        <is>
          <t>អាករលើការនាំចេញកៅស៊ូ</t>
        </is>
      </c>
      <c r="E1162" s="50" t="inlineStr">
        <is>
          <t>ETR</t>
        </is>
      </c>
      <c r="F1162" s="184" t="n"/>
      <c r="G1162" s="185" t="n"/>
      <c r="H1162" s="185" t="n"/>
      <c r="I1162" s="185" t="n"/>
      <c r="J1162" s="186" t="n"/>
      <c r="K1162" s="184" t="n">
        <v>0</v>
      </c>
      <c r="L1162" s="186">
        <f>K1162+L1075</f>
        <v/>
      </c>
      <c r="M1162" s="184" t="n">
        <v>0</v>
      </c>
      <c r="N1162" s="186">
        <f>M1162+N1075</f>
        <v/>
      </c>
      <c r="O1162" s="184" t="n"/>
      <c r="P1162" s="186">
        <f>O1162+P1075</f>
        <v/>
      </c>
      <c r="Q1162" s="187">
        <f>N1162+P1162</f>
        <v/>
      </c>
      <c r="R1162" s="184" t="n"/>
      <c r="S1162" s="186">
        <f>R1162+S1075</f>
        <v/>
      </c>
      <c r="T1162" s="184" t="n"/>
      <c r="U1162" s="186">
        <f>T1162+U1075</f>
        <v/>
      </c>
      <c r="V1162" s="188">
        <f>L1162-N1162-U1162</f>
        <v/>
      </c>
      <c r="W1162" s="186">
        <f>IF(L1162-N1162-U1162-V1162=0,"","Error")</f>
        <v/>
      </c>
    </row>
    <row r="1163" ht="13" customHeight="1">
      <c r="A1163" s="15" t="n"/>
      <c r="B1163" s="18" t="n"/>
      <c r="C1163" s="21" t="n">
        <v>71013</v>
      </c>
      <c r="D1163" s="22" t="inlineStr">
        <is>
          <t>អាករលើការនាំចេញផលិតផលតេលសិលា</t>
        </is>
      </c>
      <c r="E1163" s="50" t="inlineStr">
        <is>
          <t>ETP</t>
        </is>
      </c>
      <c r="F1163" s="184" t="n"/>
      <c r="G1163" s="185" t="n"/>
      <c r="H1163" s="185" t="n"/>
      <c r="I1163" s="185" t="n"/>
      <c r="J1163" s="186" t="n"/>
      <c r="K1163" s="184" t="n">
        <v>0</v>
      </c>
      <c r="L1163" s="186">
        <f>K1163+L1076</f>
        <v/>
      </c>
      <c r="M1163" s="184" t="n">
        <v>0</v>
      </c>
      <c r="N1163" s="186">
        <f>M1163+N1076</f>
        <v/>
      </c>
      <c r="O1163" s="184" t="n"/>
      <c r="P1163" s="186">
        <f>O1163+P1076</f>
        <v/>
      </c>
      <c r="Q1163" s="187">
        <f>N1163+P1163</f>
        <v/>
      </c>
      <c r="R1163" s="184" t="n"/>
      <c r="S1163" s="186">
        <f>R1163+S1076</f>
        <v/>
      </c>
      <c r="T1163" s="184" t="n"/>
      <c r="U1163" s="186">
        <f>T1163+U1076</f>
        <v/>
      </c>
      <c r="V1163" s="188">
        <f>L1163-N1163-U1163</f>
        <v/>
      </c>
      <c r="W1163" s="186">
        <f>IF(L1163-N1163-U1163-V1163=0,"","Error")</f>
        <v/>
      </c>
    </row>
    <row r="1164" ht="13" customHeight="1">
      <c r="A1164" s="15" t="n"/>
      <c r="B1164" s="18" t="n"/>
      <c r="C1164" s="21" t="n">
        <v>71014</v>
      </c>
      <c r="D1164" s="22" t="inlineStr">
        <is>
          <t>អាករលើការនាំចេញទំនិញផ្សេងៗ</t>
        </is>
      </c>
      <c r="E1164" s="50" t="inlineStr">
        <is>
          <t>ETO</t>
        </is>
      </c>
      <c r="F1164" s="184" t="n"/>
      <c r="G1164" s="185" t="n"/>
      <c r="H1164" s="185" t="n"/>
      <c r="I1164" s="185" t="n"/>
      <c r="J1164" s="186" t="n"/>
      <c r="K1164" s="184" t="n">
        <v>0</v>
      </c>
      <c r="L1164" s="186">
        <f>K1164+L1077</f>
        <v/>
      </c>
      <c r="M1164" s="184" t="n">
        <v>0</v>
      </c>
      <c r="N1164" s="186">
        <f>M1164+N1077</f>
        <v/>
      </c>
      <c r="O1164" s="184" t="n"/>
      <c r="P1164" s="186">
        <f>O1164+P1077</f>
        <v/>
      </c>
      <c r="Q1164" s="187">
        <f>N1164+P1164</f>
        <v/>
      </c>
      <c r="R1164" s="184" t="n"/>
      <c r="S1164" s="186">
        <f>R1164+S1077</f>
        <v/>
      </c>
      <c r="T1164" s="184" t="n"/>
      <c r="U1164" s="186">
        <f>T1164+U1077</f>
        <v/>
      </c>
      <c r="V1164" s="188">
        <f>L1164-N1164-U1164</f>
        <v/>
      </c>
      <c r="W1164" s="186">
        <f>IF(L1164-N1164-U1164-V1164=0,"","Error")</f>
        <v/>
      </c>
    </row>
    <row r="1165" ht="14" customHeight="1" thickBot="1">
      <c r="A1165" s="81" t="n"/>
      <c r="B1165" s="24" t="n"/>
      <c r="C1165" s="55" t="n">
        <v>71016</v>
      </c>
      <c r="D1165" s="56" t="inlineStr">
        <is>
          <t>ពិន័យផ្សេងៗលើការនាំចេញ</t>
        </is>
      </c>
      <c r="E1165" s="57" t="inlineStr">
        <is>
          <t>PEX</t>
        </is>
      </c>
      <c r="F1165" s="107" t="n"/>
      <c r="G1165" s="108" t="n"/>
      <c r="H1165" s="108" t="n"/>
      <c r="I1165" s="108" t="n"/>
      <c r="J1165" s="109" t="n"/>
      <c r="K1165" s="107" t="n">
        <v>0</v>
      </c>
      <c r="L1165" s="109">
        <f>K1165+L1078</f>
        <v/>
      </c>
      <c r="M1165" s="107" t="n">
        <v>0</v>
      </c>
      <c r="N1165" s="109">
        <f>M1165+N1078</f>
        <v/>
      </c>
      <c r="O1165" s="107" t="n"/>
      <c r="P1165" s="109">
        <f>O1165+P1078</f>
        <v/>
      </c>
      <c r="Q1165" s="110">
        <f>N1165+P1165</f>
        <v/>
      </c>
      <c r="R1165" s="107" t="n"/>
      <c r="S1165" s="109">
        <f>R1165+S1078</f>
        <v/>
      </c>
      <c r="T1165" s="107" t="n"/>
      <c r="U1165" s="109">
        <f>T1165+U1078</f>
        <v/>
      </c>
      <c r="V1165" s="111">
        <f>L1165-N1165-U1165</f>
        <v/>
      </c>
      <c r="W1165" s="109">
        <f>IF(L1165-N1165-U1165-V1165=0,"","Error")</f>
        <v/>
      </c>
    </row>
    <row r="1166" ht="14" customHeight="1" thickBot="1">
      <c r="A1166" s="25" t="inlineStr">
        <is>
          <t>73</t>
        </is>
      </c>
      <c r="B1166" s="19" t="inlineStr">
        <is>
          <t>7301</t>
        </is>
      </c>
      <c r="C1166" s="26" t="n">
        <v>73011</v>
      </c>
      <c r="D1166" s="36" t="inlineStr">
        <is>
          <t>ការលក់សម្ភារបរិក្ខារ សម្ភារខូចខាត សម្ភារសិក្សា</t>
        </is>
      </c>
      <c r="E1166" s="58" t="inlineStr">
        <is>
          <t>SOS</t>
        </is>
      </c>
      <c r="F1166" s="189" t="n"/>
      <c r="G1166" s="190" t="n"/>
      <c r="H1166" s="190" t="n"/>
      <c r="I1166" s="190" t="n"/>
      <c r="J1166" s="114" t="n"/>
      <c r="K1166" s="189" t="n">
        <v>0</v>
      </c>
      <c r="L1166" s="114">
        <f>K1166+L1079</f>
        <v/>
      </c>
      <c r="M1166" s="189" t="n">
        <v>0</v>
      </c>
      <c r="N1166" s="114">
        <f>M1166+N1079</f>
        <v/>
      </c>
      <c r="O1166" s="189" t="n"/>
      <c r="P1166" s="114">
        <f>O1166+P1079</f>
        <v/>
      </c>
      <c r="Q1166" s="115">
        <f>N1166+P1166</f>
        <v/>
      </c>
      <c r="R1166" s="189" t="n"/>
      <c r="S1166" s="114">
        <f>R1166+S1079</f>
        <v/>
      </c>
      <c r="T1166" s="189" t="n"/>
      <c r="U1166" s="114">
        <f>T1166+U1079</f>
        <v/>
      </c>
      <c r="V1166" s="191">
        <f>L1166-N1166-U1166</f>
        <v/>
      </c>
      <c r="W1166" s="114">
        <f>IF(L1166-N1166-U1166-V1166=0,"","Error")</f>
        <v/>
      </c>
    </row>
    <row r="1167" ht="14" customHeight="1" thickBot="1">
      <c r="A1167" s="23" t="n"/>
      <c r="B1167" s="18" t="n"/>
      <c r="C1167" s="143" t="inlineStr">
        <is>
          <t>73012</t>
        </is>
      </c>
      <c r="D1167" s="128" t="inlineStr">
        <is>
          <t>សរុបលក់ឯកសារ លតាប័ត្រ និងលិខិតបោះពុម្ពផ្សេងៗ</t>
        </is>
      </c>
      <c r="E1167" s="90" t="n"/>
      <c r="F1167" s="118" t="n"/>
      <c r="G1167" s="119">
        <f>SUM(G1168:G1172)</f>
        <v/>
      </c>
      <c r="H1167" s="119">
        <f>SUM(H1168:H1172)</f>
        <v/>
      </c>
      <c r="I1167" s="119">
        <f>SUM(I1168:I1172)</f>
        <v/>
      </c>
      <c r="J1167" s="120">
        <f>SUM(J1168:J1172)</f>
        <v/>
      </c>
      <c r="K1167" s="118">
        <f>SUM(K1168:K1172)</f>
        <v/>
      </c>
      <c r="L1167" s="120">
        <f>SUM(L1168:L1172)</f>
        <v/>
      </c>
      <c r="M1167" s="118">
        <f>SUM(M1168:M1172)</f>
        <v/>
      </c>
      <c r="N1167" s="120">
        <f>SUM(N1168:N1172)</f>
        <v/>
      </c>
      <c r="O1167" s="118">
        <f>SUM(O1168:O1172)</f>
        <v/>
      </c>
      <c r="P1167" s="120">
        <f>SUM(P1168:P1172)</f>
        <v/>
      </c>
      <c r="Q1167" s="121">
        <f>SUM(Q1168:Q1172)</f>
        <v/>
      </c>
      <c r="R1167" s="118">
        <f>SUM(R1168:R1172)</f>
        <v/>
      </c>
      <c r="S1167" s="120">
        <f>SUM(S1168:S1172)</f>
        <v/>
      </c>
      <c r="T1167" s="118">
        <f>SUM(T1168:T1172)</f>
        <v/>
      </c>
      <c r="U1167" s="120">
        <f>SUM(U1168:U1172)</f>
        <v/>
      </c>
      <c r="V1167" s="122">
        <f>SUM(V1168:V1172)</f>
        <v/>
      </c>
      <c r="W1167" s="120">
        <f>IF(L1167-N1167-U1167-V1167=0,"","Error")</f>
        <v/>
      </c>
    </row>
    <row r="1168" ht="13" customHeight="1">
      <c r="A1168" s="23" t="n"/>
      <c r="B1168" s="18" t="n"/>
      <c r="C1168" s="127" t="n"/>
      <c r="D1168" s="14" t="inlineStr">
        <is>
          <t>កម្រៃលតាប័ត្ររថយន្ដ</t>
        </is>
      </c>
      <c r="E1168" s="59" t="inlineStr">
        <is>
          <t>VVF</t>
        </is>
      </c>
      <c r="F1168" s="192" t="n"/>
      <c r="G1168" s="193" t="n"/>
      <c r="H1168" s="193" t="n"/>
      <c r="I1168" s="193" t="n"/>
      <c r="J1168" s="194" t="n"/>
      <c r="K1168" s="192" t="n">
        <v>0</v>
      </c>
      <c r="L1168" s="194">
        <f>K1168+L1081</f>
        <v/>
      </c>
      <c r="M1168" s="192" t="n">
        <v>0</v>
      </c>
      <c r="N1168" s="194">
        <f>M1168+N1081</f>
        <v/>
      </c>
      <c r="O1168" s="192" t="n"/>
      <c r="P1168" s="194">
        <f>O1168+P1081</f>
        <v/>
      </c>
      <c r="Q1168" s="195">
        <f>N1168+P1168</f>
        <v/>
      </c>
      <c r="R1168" s="192" t="n"/>
      <c r="S1168" s="194">
        <f>R1168+S1081</f>
        <v/>
      </c>
      <c r="T1168" s="192" t="n"/>
      <c r="U1168" s="194">
        <f>T1168+U1081</f>
        <v/>
      </c>
      <c r="V1168" s="196">
        <f>L1168-N1168-U1168</f>
        <v/>
      </c>
      <c r="W1168" s="194">
        <f>IF(L1168-N1168-U1168-V1168=0,"","Error")</f>
        <v/>
      </c>
    </row>
    <row r="1169" ht="13" customHeight="1">
      <c r="A1169" s="23" t="n"/>
      <c r="B1169" s="18" t="n"/>
      <c r="C1169" s="127" t="n"/>
      <c r="D1169" s="6" t="inlineStr">
        <is>
          <t>កម្រៃត្រាពន្ធគយ</t>
        </is>
      </c>
      <c r="E1169" s="60" t="inlineStr">
        <is>
          <t>CSF</t>
        </is>
      </c>
      <c r="F1169" s="150" t="n"/>
      <c r="G1169" s="151" t="n"/>
      <c r="H1169" s="151" t="n"/>
      <c r="I1169" s="151" t="n"/>
      <c r="J1169" s="152" t="n"/>
      <c r="K1169" s="150" t="n">
        <v>0</v>
      </c>
      <c r="L1169" s="152">
        <f>K1169+L1082</f>
        <v/>
      </c>
      <c r="M1169" s="150" t="n">
        <v>0</v>
      </c>
      <c r="N1169" s="152">
        <f>M1169+N1082</f>
        <v/>
      </c>
      <c r="O1169" s="150" t="n"/>
      <c r="P1169" s="152">
        <f>O1169+P1082</f>
        <v/>
      </c>
      <c r="Q1169" s="153">
        <f>N1169+P1169</f>
        <v/>
      </c>
      <c r="R1169" s="150" t="n"/>
      <c r="S1169" s="152">
        <f>R1169+S1082</f>
        <v/>
      </c>
      <c r="T1169" s="150" t="n"/>
      <c r="U1169" s="152">
        <f>T1169+U1082</f>
        <v/>
      </c>
      <c r="V1169" s="154">
        <f>L1169-N1169-U1169</f>
        <v/>
      </c>
      <c r="W1169" s="152">
        <f>IF(L1169-N1169-U1169-V1169=0,"","Error")</f>
        <v/>
      </c>
    </row>
    <row r="1170" ht="13" customHeight="1">
      <c r="A1170" s="23" t="n"/>
      <c r="B1170" s="18" t="n"/>
      <c r="C1170" s="127" t="n"/>
      <c r="D1170" s="6" t="inlineStr">
        <is>
          <t>កម្រៃតែមប្រិ៍អាករ</t>
        </is>
      </c>
      <c r="E1170" s="60" t="inlineStr">
        <is>
          <t>STF</t>
        </is>
      </c>
      <c r="F1170" s="150" t="n"/>
      <c r="G1170" s="151" t="n"/>
      <c r="H1170" s="151" t="n"/>
      <c r="I1170" s="151" t="n"/>
      <c r="J1170" s="152" t="n"/>
      <c r="K1170" s="150" t="n">
        <v>0</v>
      </c>
      <c r="L1170" s="152">
        <f>K1170+L1083</f>
        <v/>
      </c>
      <c r="M1170" s="150" t="n">
        <v>0</v>
      </c>
      <c r="N1170" s="152">
        <f>M1170+N1083</f>
        <v/>
      </c>
      <c r="O1170" s="150" t="n"/>
      <c r="P1170" s="152">
        <f>O1170+P1083</f>
        <v/>
      </c>
      <c r="Q1170" s="153">
        <f>N1170+P1170</f>
        <v/>
      </c>
      <c r="R1170" s="150" t="n"/>
      <c r="S1170" s="152">
        <f>R1170+S1083</f>
        <v/>
      </c>
      <c r="T1170" s="150" t="n"/>
      <c r="U1170" s="152">
        <f>T1170+U1083</f>
        <v/>
      </c>
      <c r="V1170" s="154">
        <f>L1170-N1170-U1170</f>
        <v/>
      </c>
      <c r="W1170" s="152">
        <f>IF(L1170-N1170-U1170-V1170=0,"","Error")</f>
        <v/>
      </c>
    </row>
    <row r="1171" ht="13" customHeight="1">
      <c r="A1171" s="23" t="n"/>
      <c r="B1171" s="18" t="n"/>
      <c r="C1171" s="127" t="n"/>
      <c r="D1171" s="6" t="inlineStr">
        <is>
          <t>កម្រៃបណ្ណដឹកជញ្ជូនទំនិញ</t>
        </is>
      </c>
      <c r="E1171" s="60" t="inlineStr">
        <is>
          <t>TSF</t>
        </is>
      </c>
      <c r="F1171" s="150" t="n"/>
      <c r="G1171" s="151" t="n"/>
      <c r="H1171" s="151" t="n"/>
      <c r="I1171" s="151" t="n"/>
      <c r="J1171" s="152" t="n"/>
      <c r="K1171" s="150" t="n">
        <v>0</v>
      </c>
      <c r="L1171" s="152">
        <f>K1171+L1084</f>
        <v/>
      </c>
      <c r="M1171" s="150" t="n">
        <v>0</v>
      </c>
      <c r="N1171" s="152">
        <f>M1171+N1084</f>
        <v/>
      </c>
      <c r="O1171" s="150" t="n"/>
      <c r="P1171" s="152">
        <f>O1171+P1084</f>
        <v/>
      </c>
      <c r="Q1171" s="153">
        <f>N1171+P1171</f>
        <v/>
      </c>
      <c r="R1171" s="150" t="n"/>
      <c r="S1171" s="152">
        <f>R1171+S1084</f>
        <v/>
      </c>
      <c r="T1171" s="150" t="n"/>
      <c r="U1171" s="152">
        <f>T1171+U1084</f>
        <v/>
      </c>
      <c r="V1171" s="154">
        <f>L1171-N1171-U1171</f>
        <v/>
      </c>
      <c r="W1171" s="152">
        <f>IF(L1171-N1171-U1171-V1171=0,"","Error")</f>
        <v/>
      </c>
    </row>
    <row r="1172" ht="13" customHeight="1">
      <c r="A1172" s="23" t="n"/>
      <c r="B1172" s="18" t="n"/>
      <c r="C1172" s="127" t="n"/>
      <c r="D1172" s="7" t="inlineStr">
        <is>
          <t>កម្រៃសៀលកុងតឺន័រ</t>
        </is>
      </c>
      <c r="E1172" s="61" t="inlineStr">
        <is>
          <t>CCS</t>
        </is>
      </c>
      <c r="F1172" s="197" t="n"/>
      <c r="G1172" s="198" t="n"/>
      <c r="H1172" s="198" t="n"/>
      <c r="I1172" s="198" t="n"/>
      <c r="J1172" s="199" t="n"/>
      <c r="K1172" s="197" t="n">
        <v>0</v>
      </c>
      <c r="L1172" s="199">
        <f>K1172+L1085</f>
        <v/>
      </c>
      <c r="M1172" s="197" t="n">
        <v>0</v>
      </c>
      <c r="N1172" s="199">
        <f>M1172+N1085</f>
        <v/>
      </c>
      <c r="O1172" s="197" t="n"/>
      <c r="P1172" s="199">
        <f>O1172+P1085</f>
        <v/>
      </c>
      <c r="Q1172" s="200">
        <f>N1172+P1172</f>
        <v/>
      </c>
      <c r="R1172" s="197" t="n"/>
      <c r="S1172" s="199">
        <f>R1172+S1085</f>
        <v/>
      </c>
      <c r="T1172" s="197" t="n"/>
      <c r="U1172" s="199">
        <f>T1172+U1085</f>
        <v/>
      </c>
      <c r="V1172" s="201">
        <f>L1172-N1172-U1172</f>
        <v/>
      </c>
      <c r="W1172" s="199">
        <f>IF(L1172-N1172-U1172-V1172=0,"","Error")</f>
        <v/>
      </c>
    </row>
    <row r="1173" ht="13" customHeight="1">
      <c r="A1173" s="15" t="n"/>
      <c r="B1173" s="18" t="n"/>
      <c r="C1173" s="21" t="n">
        <v>73013</v>
      </c>
      <c r="D1173" s="22" t="inlineStr">
        <is>
          <t>ផលបានពីការលក់ទ្រព្យសម្បត្តិកំទេចកំទី</t>
        </is>
      </c>
      <c r="E1173" s="62" t="inlineStr">
        <is>
          <t>SOM</t>
        </is>
      </c>
      <c r="F1173" s="184" t="n"/>
      <c r="G1173" s="185" t="n"/>
      <c r="H1173" s="185" t="n"/>
      <c r="I1173" s="185" t="n"/>
      <c r="J1173" s="186" t="n"/>
      <c r="K1173" s="184" t="n">
        <v>0</v>
      </c>
      <c r="L1173" s="186">
        <f>K1173+L1086</f>
        <v/>
      </c>
      <c r="M1173" s="184" t="n">
        <v>0</v>
      </c>
      <c r="N1173" s="186">
        <f>M1173+N1086</f>
        <v/>
      </c>
      <c r="O1173" s="184" t="n"/>
      <c r="P1173" s="186">
        <f>O1173+P1086</f>
        <v/>
      </c>
      <c r="Q1173" s="187">
        <f>N1173+P1173</f>
        <v/>
      </c>
      <c r="R1173" s="184" t="n"/>
      <c r="S1173" s="186">
        <f>R1173+S1086</f>
        <v/>
      </c>
      <c r="T1173" s="184" t="n"/>
      <c r="U1173" s="186">
        <f>T1173+U1086</f>
        <v/>
      </c>
      <c r="V1173" s="188">
        <f>L1173-N1173-U1173</f>
        <v/>
      </c>
      <c r="W1173" s="186">
        <f>IF(L1173-N1173-U1173-V1173=0,"","Error")</f>
        <v/>
      </c>
    </row>
    <row r="1174" ht="13" customHeight="1">
      <c r="A1174" s="15" t="n"/>
      <c r="B1174" s="18" t="n"/>
      <c r="C1174" s="21" t="n">
        <v>73015</v>
      </c>
      <c r="D1174" s="22" t="inlineStr">
        <is>
          <t>ការលក់មធ្យោបាយដឹកជញ្ជូន និងគ្រឿងចក្រចាស់ៗ ឬខូច</t>
        </is>
      </c>
      <c r="E1174" s="62" t="inlineStr">
        <is>
          <t>SOV</t>
        </is>
      </c>
      <c r="F1174" s="184" t="n"/>
      <c r="G1174" s="185" t="n"/>
      <c r="H1174" s="185" t="n"/>
      <c r="I1174" s="185" t="n"/>
      <c r="J1174" s="186" t="n"/>
      <c r="K1174" s="184" t="n">
        <v>0</v>
      </c>
      <c r="L1174" s="186">
        <f>K1174+L1087</f>
        <v/>
      </c>
      <c r="M1174" s="184" t="n">
        <v>0</v>
      </c>
      <c r="N1174" s="186">
        <f>M1174+N1087</f>
        <v/>
      </c>
      <c r="O1174" s="184" t="n"/>
      <c r="P1174" s="186">
        <f>O1174+P1087</f>
        <v/>
      </c>
      <c r="Q1174" s="187">
        <f>N1174+P1174</f>
        <v/>
      </c>
      <c r="R1174" s="184" t="n"/>
      <c r="S1174" s="186">
        <f>R1174+S1087</f>
        <v/>
      </c>
      <c r="T1174" s="184" t="n"/>
      <c r="U1174" s="186">
        <f>T1174+U1087</f>
        <v/>
      </c>
      <c r="V1174" s="188">
        <f>L1174-N1174-U1174</f>
        <v/>
      </c>
      <c r="W1174" s="186">
        <f>IF(L1174-N1174-U1174-V1174=0,"","Error")</f>
        <v/>
      </c>
    </row>
    <row r="1175" ht="13" customHeight="1">
      <c r="A1175" s="15" t="n"/>
      <c r="B1175" s="18" t="n"/>
      <c r="C1175" s="21" t="n">
        <v>73016</v>
      </c>
      <c r="D1175" s="22" t="inlineStr">
        <is>
          <t>ការលក់ឧបករណ៍អេឡិចត្រូនិចចាស់ៗ ឬ ខូច</t>
        </is>
      </c>
      <c r="E1175" s="62" t="inlineStr">
        <is>
          <t>SOD</t>
        </is>
      </c>
      <c r="F1175" s="184" t="n"/>
      <c r="G1175" s="185" t="n"/>
      <c r="H1175" s="185" t="n"/>
      <c r="I1175" s="185" t="n"/>
      <c r="J1175" s="186" t="n"/>
      <c r="K1175" s="184" t="n">
        <v>0</v>
      </c>
      <c r="L1175" s="186">
        <f>K1175+L1088</f>
        <v/>
      </c>
      <c r="M1175" s="184" t="n">
        <v>0</v>
      </c>
      <c r="N1175" s="186">
        <f>M1175+N1088</f>
        <v/>
      </c>
      <c r="O1175" s="184" t="n"/>
      <c r="P1175" s="186">
        <f>O1175+P1088</f>
        <v/>
      </c>
      <c r="Q1175" s="187">
        <f>N1175+P1175</f>
        <v/>
      </c>
      <c r="R1175" s="184" t="n"/>
      <c r="S1175" s="186">
        <f>R1175+S1088</f>
        <v/>
      </c>
      <c r="T1175" s="184" t="n"/>
      <c r="U1175" s="186">
        <f>T1175+U1088</f>
        <v/>
      </c>
      <c r="V1175" s="188">
        <f>L1175-N1175-U1175</f>
        <v/>
      </c>
      <c r="W1175" s="186">
        <f>IF(L1175-N1175-U1175-V1175=0,"","Error")</f>
        <v/>
      </c>
    </row>
    <row r="1176" ht="13" customHeight="1">
      <c r="A1176" s="15" t="n"/>
      <c r="B1176" s="18" t="n"/>
      <c r="C1176" s="21" t="n">
        <v>73017</v>
      </c>
      <c r="D1176" s="22" t="inlineStr">
        <is>
          <t>ការលក់ឧបករណ៍អគ្គិសនីចាស់ៗ ឬ ខូច</t>
        </is>
      </c>
      <c r="E1176" s="62" t="inlineStr">
        <is>
          <t>SOE</t>
        </is>
      </c>
      <c r="F1176" s="184" t="n"/>
      <c r="G1176" s="185" t="n"/>
      <c r="H1176" s="185" t="n"/>
      <c r="I1176" s="185" t="n"/>
      <c r="J1176" s="186" t="n"/>
      <c r="K1176" s="184" t="n">
        <v>0</v>
      </c>
      <c r="L1176" s="186">
        <f>K1176+L1089</f>
        <v/>
      </c>
      <c r="M1176" s="184" t="n">
        <v>0</v>
      </c>
      <c r="N1176" s="186">
        <f>M1176+N1089</f>
        <v/>
      </c>
      <c r="O1176" s="184" t="n"/>
      <c r="P1176" s="186">
        <f>O1176+P1089</f>
        <v/>
      </c>
      <c r="Q1176" s="187">
        <f>N1176+P1176</f>
        <v/>
      </c>
      <c r="R1176" s="184" t="n"/>
      <c r="S1176" s="186">
        <f>R1176+S1089</f>
        <v/>
      </c>
      <c r="T1176" s="184" t="n"/>
      <c r="U1176" s="186">
        <f>T1176+U1089</f>
        <v/>
      </c>
      <c r="V1176" s="188">
        <f>L1176-N1176-U1176</f>
        <v/>
      </c>
      <c r="W1176" s="186">
        <f>IF(L1176-N1176-U1176-V1176=0,"","Error")</f>
        <v/>
      </c>
    </row>
    <row r="1177" ht="14" customHeight="1" thickBot="1">
      <c r="A1177" s="15" t="n"/>
      <c r="B1177" s="24" t="n"/>
      <c r="C1177" s="55" t="n">
        <v>73018</v>
      </c>
      <c r="D1177" s="56" t="inlineStr">
        <is>
          <t>ការលក់ទ្រព្យសម្បត្តិនៃរដ្ឋបាលសាធារណៈផ្សេងទៀត</t>
        </is>
      </c>
      <c r="E1177" s="80" t="inlineStr">
        <is>
          <t>SOO</t>
        </is>
      </c>
      <c r="F1177" s="107" t="n"/>
      <c r="G1177" s="108" t="n"/>
      <c r="H1177" s="108" t="n"/>
      <c r="I1177" s="108" t="n"/>
      <c r="J1177" s="109" t="n"/>
      <c r="K1177" s="107" t="n">
        <v>0</v>
      </c>
      <c r="L1177" s="109">
        <f>K1177+L1090</f>
        <v/>
      </c>
      <c r="M1177" s="107" t="n">
        <v>0</v>
      </c>
      <c r="N1177" s="109">
        <f>M1177+N1090</f>
        <v/>
      </c>
      <c r="O1177" s="107" t="n"/>
      <c r="P1177" s="109">
        <f>O1177+P1090</f>
        <v/>
      </c>
      <c r="Q1177" s="110">
        <f>N1177+P1177</f>
        <v/>
      </c>
      <c r="R1177" s="107" t="n"/>
      <c r="S1177" s="109">
        <f>R1177+S1090</f>
        <v/>
      </c>
      <c r="T1177" s="107" t="n"/>
      <c r="U1177" s="109">
        <f>T1177+U1090</f>
        <v/>
      </c>
      <c r="V1177" s="111">
        <f>L1177-N1177-U1177</f>
        <v/>
      </c>
      <c r="W1177" s="109">
        <f>IF(L1177-N1177-U1177-V1177=0,"","Error")</f>
        <v/>
      </c>
    </row>
    <row r="1178" ht="14" customHeight="1" thickBot="1">
      <c r="A1178" s="15" t="n"/>
      <c r="B1178" s="19" t="inlineStr">
        <is>
          <t>7302</t>
        </is>
      </c>
      <c r="C1178" s="26" t="n">
        <v>73024</v>
      </c>
      <c r="D1178" s="35" t="inlineStr">
        <is>
          <t>កម្រៃសេវាបង់ថ្លៃសិទ្ធិប្រឡង និងសិក្សាវគ្គជើងសាគយ</t>
        </is>
      </c>
      <c r="E1178" s="63" t="inlineStr">
        <is>
          <t>CBF</t>
        </is>
      </c>
      <c r="F1178" s="189" t="n"/>
      <c r="G1178" s="190" t="n"/>
      <c r="H1178" s="190" t="n"/>
      <c r="I1178" s="190" t="n"/>
      <c r="J1178" s="114" t="n"/>
      <c r="K1178" s="189" t="n">
        <v>0</v>
      </c>
      <c r="L1178" s="114">
        <f>K1178+L1091</f>
        <v/>
      </c>
      <c r="M1178" s="189" t="n">
        <v>0</v>
      </c>
      <c r="N1178" s="114">
        <f>M1178+N1091</f>
        <v/>
      </c>
      <c r="O1178" s="189" t="n"/>
      <c r="P1178" s="114">
        <f>O1178+P1091</f>
        <v/>
      </c>
      <c r="Q1178" s="115">
        <f>N1178+P1178</f>
        <v/>
      </c>
      <c r="R1178" s="189" t="n"/>
      <c r="S1178" s="114">
        <f>R1178+S1091</f>
        <v/>
      </c>
      <c r="T1178" s="189" t="n"/>
      <c r="U1178" s="114">
        <f>T1178+U1091</f>
        <v/>
      </c>
      <c r="V1178" s="191">
        <f>L1178-N1178-U1178</f>
        <v/>
      </c>
      <c r="W1178" s="114">
        <f>IF(L1178-N1178-U1178-V1178=0,"","Error")</f>
        <v/>
      </c>
    </row>
    <row r="1179" ht="27" customHeight="1" thickBot="1">
      <c r="A1179" s="23" t="n"/>
      <c r="B1179" s="15" t="n"/>
      <c r="C1179" s="126" t="n">
        <v>73028</v>
      </c>
      <c r="D117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179" s="90" t="n"/>
      <c r="F1179" s="118" t="n"/>
      <c r="G1179" s="119">
        <f>G1180+G1185+G1191+G1192</f>
        <v/>
      </c>
      <c r="H1179" s="119">
        <f>H1180+H1185+H1191+H1192</f>
        <v/>
      </c>
      <c r="I1179" s="119">
        <f>I1180+I1185+I1191+I1192</f>
        <v/>
      </c>
      <c r="J1179" s="120">
        <f>J1180+J1185+J1191+J1192</f>
        <v/>
      </c>
      <c r="K1179" s="118">
        <f>K1180+K1185+K1191+K1192</f>
        <v/>
      </c>
      <c r="L1179" s="120">
        <f>L1180+L1185+L1191+L1192</f>
        <v/>
      </c>
      <c r="M1179" s="118">
        <f>M1180+M1185+M1191+M1192</f>
        <v/>
      </c>
      <c r="N1179" s="120">
        <f>N1180+N1185+N1191+N1192</f>
        <v/>
      </c>
      <c r="O1179" s="118">
        <f>O1180+O1185+O1191+O1192</f>
        <v/>
      </c>
      <c r="P1179" s="120">
        <f>P1180+P1185+P1191+P1192</f>
        <v/>
      </c>
      <c r="Q1179" s="121">
        <f>Q1180+Q1185+Q1191+Q1192</f>
        <v/>
      </c>
      <c r="R1179" s="118">
        <f>R1180+R1185+R1191+R1192</f>
        <v/>
      </c>
      <c r="S1179" s="120">
        <f>S1180+S1185+S1191+S1192</f>
        <v/>
      </c>
      <c r="T1179" s="118">
        <f>T1180+T1185+T1191+T1192</f>
        <v/>
      </c>
      <c r="U1179" s="120">
        <f>U1180+U1185+U1191+U1192</f>
        <v/>
      </c>
      <c r="V1179" s="122">
        <f>V1180+V1185+V1191+V1192</f>
        <v/>
      </c>
      <c r="W1179" s="120">
        <f>IF(L1179-N1179-U1179-V1179=0,"","Error")</f>
        <v/>
      </c>
    </row>
    <row r="1180" ht="14" customHeight="1" thickBot="1">
      <c r="A1180" s="23" t="n"/>
      <c r="B1180" s="18" t="n"/>
      <c r="C1180" s="129" t="n"/>
      <c r="D1180" s="141" t="inlineStr">
        <is>
          <t>សរុបកម្រៃចុះបញ្ជិកាប្រតិវេទន៍គយ</t>
        </is>
      </c>
      <c r="E1180" s="142" t="n"/>
      <c r="F1180" s="202" t="n"/>
      <c r="G1180" s="259">
        <f>SUM(G1181:G1184)</f>
        <v/>
      </c>
      <c r="H1180" s="259">
        <f>SUM(H1181:H1184)</f>
        <v/>
      </c>
      <c r="I1180" s="259">
        <f>SUM(I1181:I1184)</f>
        <v/>
      </c>
      <c r="J1180" s="260">
        <f>SUM(J1181:J1184)</f>
        <v/>
      </c>
      <c r="K1180" s="202">
        <f>SUM(K1181:K1184)</f>
        <v/>
      </c>
      <c r="L1180" s="260">
        <f>SUM(L1181:L1184)</f>
        <v/>
      </c>
      <c r="M1180" s="202">
        <f>SUM(M1181:M1184)</f>
        <v/>
      </c>
      <c r="N1180" s="260">
        <f>SUM(N1181:N1184)</f>
        <v/>
      </c>
      <c r="O1180" s="202">
        <f>SUM(O1181:O1184)</f>
        <v/>
      </c>
      <c r="P1180" s="260">
        <f>SUM(P1181:P1184)</f>
        <v/>
      </c>
      <c r="Q1180" s="261">
        <f>SUM(Q1181:Q1184)</f>
        <v/>
      </c>
      <c r="R1180" s="202">
        <f>SUM(R1181:R1184)</f>
        <v/>
      </c>
      <c r="S1180" s="260">
        <f>SUM(S1181:S1184)</f>
        <v/>
      </c>
      <c r="T1180" s="202">
        <f>SUM(T1181:T1184)</f>
        <v/>
      </c>
      <c r="U1180" s="260">
        <f>SUM(U1181:U1184)</f>
        <v/>
      </c>
      <c r="V1180" s="262">
        <f>SUM(V1181:V1184)</f>
        <v/>
      </c>
      <c r="W1180" s="260">
        <f>IF(L1180-N1180-U1180-V1180=0,"","Error")</f>
        <v/>
      </c>
    </row>
    <row r="1181" ht="26" customHeight="1">
      <c r="A1181" s="23" t="n"/>
      <c r="B1181" s="18" t="n"/>
      <c r="C1181" s="129" t="n"/>
      <c r="D1181" s="34" t="inlineStr">
        <is>
          <t>កម្រៃចុះបញ្ចិកាប្រតិវេទន៍គយនាំចេញនាំចូលនិងឆ្លងកាត់ (មាតិកាចាស់)</t>
        </is>
      </c>
      <c r="E1181" s="87" t="inlineStr">
        <is>
          <t>CDF</t>
        </is>
      </c>
      <c r="F1181" s="208" t="n"/>
      <c r="G1181" s="209" t="n"/>
      <c r="H1181" s="209" t="n"/>
      <c r="I1181" s="209" t="n"/>
      <c r="J1181" s="210" t="n"/>
      <c r="K1181" s="208" t="n">
        <v>0</v>
      </c>
      <c r="L1181" s="210">
        <f>K1181+L1094</f>
        <v/>
      </c>
      <c r="M1181" s="208" t="n">
        <v>0</v>
      </c>
      <c r="N1181" s="210">
        <f>M1181+N1094</f>
        <v/>
      </c>
      <c r="O1181" s="208" t="n"/>
      <c r="P1181" s="210">
        <f>O1181+P1094</f>
        <v/>
      </c>
      <c r="Q1181" s="211">
        <f>N1181+P1181</f>
        <v/>
      </c>
      <c r="R1181" s="208" t="n"/>
      <c r="S1181" s="210">
        <f>R1181+S1094</f>
        <v/>
      </c>
      <c r="T1181" s="208" t="n"/>
      <c r="U1181" s="210">
        <f>T1181+U1094</f>
        <v/>
      </c>
      <c r="V1181" s="212">
        <f>L1181-N1181-U1181</f>
        <v/>
      </c>
      <c r="W1181" s="210">
        <f>IF(L1181-N1181-U1181-V1181=0,"","Error")</f>
        <v/>
      </c>
    </row>
    <row r="1182" ht="26" customHeight="1">
      <c r="A1182" s="23" t="n"/>
      <c r="B1182" s="18" t="n"/>
      <c r="C1182" s="129" t="n"/>
      <c r="D118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182" s="64" t="inlineStr">
        <is>
          <t>CDL</t>
        </is>
      </c>
      <c r="F1182" s="213" t="n"/>
      <c r="G1182" s="214" t="n"/>
      <c r="H1182" s="214" t="n"/>
      <c r="I1182" s="214" t="n"/>
      <c r="J1182" s="215" t="n"/>
      <c r="K1182" s="213" t="n">
        <v>120000</v>
      </c>
      <c r="L1182" s="215">
        <f>K1182+L1095</f>
        <v/>
      </c>
      <c r="M1182" s="213" t="n">
        <v>0</v>
      </c>
      <c r="N1182" s="215">
        <f>M1182+N1095</f>
        <v/>
      </c>
      <c r="O1182" s="213" t="n"/>
      <c r="P1182" s="215">
        <f>O1182+P1095</f>
        <v/>
      </c>
      <c r="Q1182" s="216">
        <f>N1182+P1182</f>
        <v/>
      </c>
      <c r="R1182" s="213" t="n"/>
      <c r="S1182" s="215">
        <f>R1182+S1095</f>
        <v/>
      </c>
      <c r="T1182" s="213" t="n"/>
      <c r="U1182" s="215">
        <f>T1182+U1095</f>
        <v/>
      </c>
      <c r="V1182" s="217">
        <f>L1182-N1182-U1182</f>
        <v/>
      </c>
      <c r="W1182" s="215">
        <f>IF(L1182-N1182-U1182-V1182=0,"","Error")</f>
        <v/>
      </c>
    </row>
    <row r="1183" ht="26" customHeight="1">
      <c r="A1183" s="23" t="n"/>
      <c r="B1183" s="18" t="n"/>
      <c r="C1183" s="129" t="n"/>
      <c r="D118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183" s="64" t="inlineStr">
        <is>
          <t>CDO</t>
        </is>
      </c>
      <c r="F1183" s="213" t="n"/>
      <c r="G1183" s="214" t="n"/>
      <c r="H1183" s="214" t="n"/>
      <c r="I1183" s="214" t="n"/>
      <c r="J1183" s="215" t="n"/>
      <c r="K1183" s="213" t="n">
        <v>0</v>
      </c>
      <c r="L1183" s="215">
        <f>K1183+L1096</f>
        <v/>
      </c>
      <c r="M1183" s="213" t="n">
        <v>0</v>
      </c>
      <c r="N1183" s="215">
        <f>M1183+N1096</f>
        <v/>
      </c>
      <c r="O1183" s="213" t="n"/>
      <c r="P1183" s="215">
        <f>O1183+P1096</f>
        <v/>
      </c>
      <c r="Q1183" s="216">
        <f>N1183+P1183</f>
        <v/>
      </c>
      <c r="R1183" s="213" t="n"/>
      <c r="S1183" s="215">
        <f>R1183+S1096</f>
        <v/>
      </c>
      <c r="T1183" s="213" t="n"/>
      <c r="U1183" s="215">
        <f>T1183+U1096</f>
        <v/>
      </c>
      <c r="V1183" s="217">
        <f>L1183-N1183-U1183</f>
        <v/>
      </c>
      <c r="W1183" s="215">
        <f>IF(L1183-N1183-U1183-V1183=0,"","Error")</f>
        <v/>
      </c>
    </row>
    <row r="1184" ht="14" customHeight="1" thickBot="1">
      <c r="A1184" s="23" t="n"/>
      <c r="B1184" s="18" t="n"/>
      <c r="C1184" s="129" t="n"/>
      <c r="D1184" s="33" t="inlineStr">
        <is>
          <t>ប្រតិវេទន៍គយទំនិញឆ្លងកាត់</t>
        </is>
      </c>
      <c r="E1184" s="65" t="inlineStr">
        <is>
          <t>CDT</t>
        </is>
      </c>
      <c r="F1184" s="218" t="n"/>
      <c r="G1184" s="219" t="n"/>
      <c r="H1184" s="219" t="n"/>
      <c r="I1184" s="219" t="n"/>
      <c r="J1184" s="220" t="n"/>
      <c r="K1184" s="218" t="n">
        <v>0</v>
      </c>
      <c r="L1184" s="220">
        <f>K1184+L1097</f>
        <v/>
      </c>
      <c r="M1184" s="218" t="n">
        <v>0</v>
      </c>
      <c r="N1184" s="220">
        <f>M1184+N1097</f>
        <v/>
      </c>
      <c r="O1184" s="218" t="n"/>
      <c r="P1184" s="220">
        <f>O1184+P1097</f>
        <v/>
      </c>
      <c r="Q1184" s="221">
        <f>N1184+P1184</f>
        <v/>
      </c>
      <c r="R1184" s="218" t="n"/>
      <c r="S1184" s="220">
        <f>R1184+S1097</f>
        <v/>
      </c>
      <c r="T1184" s="218" t="n"/>
      <c r="U1184" s="220">
        <f>T1184+U1097</f>
        <v/>
      </c>
      <c r="V1184" s="222">
        <f>L1184-N1184-U1184</f>
        <v/>
      </c>
      <c r="W1184" s="220">
        <f>IF(L1184-N1184-U1184-V1184=0,"","Error")</f>
        <v/>
      </c>
    </row>
    <row r="1185" ht="14" customHeight="1" thickBot="1">
      <c r="A1185" s="23" t="n"/>
      <c r="B1185" s="18" t="n"/>
      <c r="C1185" s="129" t="n"/>
      <c r="D1185" s="88" t="inlineStr">
        <is>
          <t>សរុបកម្រៃបែបបទគយ</t>
        </is>
      </c>
      <c r="E1185" s="89" t="inlineStr">
        <is>
          <t>CPF</t>
        </is>
      </c>
      <c r="F1185" s="118" t="n"/>
      <c r="G1185" s="119">
        <f>SUM(G1186:G1190)</f>
        <v/>
      </c>
      <c r="H1185" s="119">
        <f>SUM(H1186:H1190)</f>
        <v/>
      </c>
      <c r="I1185" s="119">
        <f>SUM(I1186:I1190)</f>
        <v/>
      </c>
      <c r="J1185" s="120">
        <f>SUM(J1186:J1190)</f>
        <v/>
      </c>
      <c r="K1185" s="118" t="n">
        <v>0</v>
      </c>
      <c r="L1185" s="120">
        <f>SUM(L1186:L1190)</f>
        <v/>
      </c>
      <c r="M1185" s="118" t="n">
        <v>0</v>
      </c>
      <c r="N1185" s="120">
        <f>SUM(N1186:N1190)</f>
        <v/>
      </c>
      <c r="O1185" s="118">
        <f>SUM(O1186:O1190)</f>
        <v/>
      </c>
      <c r="P1185" s="120">
        <f>SUM(P1186:P1190)</f>
        <v/>
      </c>
      <c r="Q1185" s="121">
        <f>SUM(Q1186:Q1190)</f>
        <v/>
      </c>
      <c r="R1185" s="118">
        <f>SUM(R1186:R1190)</f>
        <v/>
      </c>
      <c r="S1185" s="120">
        <f>SUM(S1186:S1190)</f>
        <v/>
      </c>
      <c r="T1185" s="118">
        <f>SUM(T1186:T1190)</f>
        <v/>
      </c>
      <c r="U1185" s="120">
        <f>SUM(U1186:U1190)</f>
        <v/>
      </c>
      <c r="V1185" s="122">
        <f>SUM(V1186:V1190)</f>
        <v/>
      </c>
      <c r="W1185" s="120">
        <f>IF(L1185-N1185-U1185-V1185=0,"","Error")</f>
        <v/>
      </c>
    </row>
    <row r="1186" ht="13" customHeight="1">
      <c r="A1186" s="23" t="n"/>
      <c r="B1186" s="18" t="n"/>
      <c r="C1186" s="129" t="n"/>
      <c r="D118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186" s="86" t="inlineStr">
        <is>
          <t>PFC</t>
        </is>
      </c>
      <c r="F1186" s="223" t="n"/>
      <c r="G1186" s="224" t="n"/>
      <c r="H1186" s="224" t="n"/>
      <c r="I1186" s="224" t="n"/>
      <c r="J1186" s="225" t="n"/>
      <c r="K1186" s="223" t="n">
        <v>0</v>
      </c>
      <c r="L1186" s="225">
        <f>K1186+L1099</f>
        <v/>
      </c>
      <c r="M1186" s="223" t="n">
        <v>0</v>
      </c>
      <c r="N1186" s="225">
        <f>M1186+N1099</f>
        <v/>
      </c>
      <c r="O1186" s="223" t="n"/>
      <c r="P1186" s="225">
        <f>O1186+P1099</f>
        <v/>
      </c>
      <c r="Q1186" s="226">
        <f>N1186+P1186</f>
        <v/>
      </c>
      <c r="R1186" s="223" t="n"/>
      <c r="S1186" s="225">
        <f>R1186+S1099</f>
        <v/>
      </c>
      <c r="T1186" s="223" t="n"/>
      <c r="U1186" s="225">
        <f>T1186+U1099</f>
        <v/>
      </c>
      <c r="V1186" s="227">
        <f>L1186-N1186-U1186</f>
        <v/>
      </c>
      <c r="W1186" s="225">
        <f>IF(L1186-N1186-U1186-V1186=0,"","Error")</f>
        <v/>
      </c>
    </row>
    <row r="1187" ht="26" customHeight="1">
      <c r="A1187" s="23" t="n"/>
      <c r="B1187" s="18" t="n"/>
      <c r="C1187" s="129" t="n"/>
      <c r="D118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187" s="59" t="inlineStr">
        <is>
          <t>PFL</t>
        </is>
      </c>
      <c r="F1187" s="192" t="n"/>
      <c r="G1187" s="193" t="n"/>
      <c r="H1187" s="193" t="n"/>
      <c r="I1187" s="193" t="n"/>
      <c r="J1187" s="194" t="n"/>
      <c r="K1187" s="192" t="n">
        <v>0</v>
      </c>
      <c r="L1187" s="194">
        <f>K1187+L1100</f>
        <v/>
      </c>
      <c r="M1187" s="192" t="n">
        <v>0</v>
      </c>
      <c r="N1187" s="194">
        <f>M1187+N1100</f>
        <v/>
      </c>
      <c r="O1187" s="192" t="n"/>
      <c r="P1187" s="194">
        <f>O1187+P1100</f>
        <v/>
      </c>
      <c r="Q1187" s="195">
        <f>N1187+P1187</f>
        <v/>
      </c>
      <c r="R1187" s="192" t="n"/>
      <c r="S1187" s="194">
        <f>R1187+S1100</f>
        <v/>
      </c>
      <c r="T1187" s="192" t="n"/>
      <c r="U1187" s="194">
        <f>T1187+U1100</f>
        <v/>
      </c>
      <c r="V1187" s="196">
        <f>L1187-N1187-U1187</f>
        <v/>
      </c>
      <c r="W1187" s="194">
        <f>IF(L1187-N1187-U1187-V1187=0,"","Error")</f>
        <v/>
      </c>
    </row>
    <row r="1188" ht="39" customHeight="1">
      <c r="A1188" s="23" t="n"/>
      <c r="B1188" s="18" t="n"/>
      <c r="C1188" s="129" t="n"/>
      <c r="D118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188" s="67" t="inlineStr">
        <is>
          <t>PFN</t>
        </is>
      </c>
      <c r="F1188" s="228" t="n"/>
      <c r="G1188" s="229" t="n"/>
      <c r="H1188" s="229" t="n"/>
      <c r="I1188" s="229" t="n"/>
      <c r="J1188" s="230" t="n"/>
      <c r="K1188" s="228" t="n">
        <v>0</v>
      </c>
      <c r="L1188" s="230">
        <f>K1188+L1101</f>
        <v/>
      </c>
      <c r="M1188" s="228" t="n">
        <v>0</v>
      </c>
      <c r="N1188" s="230">
        <f>M1188+N1101</f>
        <v/>
      </c>
      <c r="O1188" s="228" t="n"/>
      <c r="P1188" s="230">
        <f>O1188+P1101</f>
        <v/>
      </c>
      <c r="Q1188" s="231">
        <f>N1188+P1188</f>
        <v/>
      </c>
      <c r="R1188" s="228" t="n"/>
      <c r="S1188" s="230">
        <f>R1188+S1101</f>
        <v/>
      </c>
      <c r="T1188" s="228" t="n"/>
      <c r="U1188" s="230">
        <f>T1188+U1101</f>
        <v/>
      </c>
      <c r="V1188" s="232">
        <f>L1188-N1188-U1188</f>
        <v/>
      </c>
      <c r="W1188" s="230">
        <f>IF(L1188-N1188-U1188-V1188=0,"","Error")</f>
        <v/>
      </c>
    </row>
    <row r="1189" ht="26" customHeight="1">
      <c r="A1189" s="23" t="n"/>
      <c r="B1189" s="18" t="n"/>
      <c r="C1189" s="129" t="n"/>
      <c r="D118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189" s="68" t="inlineStr">
        <is>
          <t>PFF</t>
        </is>
      </c>
      <c r="F1189" s="233" t="n"/>
      <c r="G1189" s="234" t="n"/>
      <c r="H1189" s="234" t="n"/>
      <c r="I1189" s="234" t="n"/>
      <c r="J1189" s="235" t="n"/>
      <c r="K1189" s="233" t="n">
        <v>0</v>
      </c>
      <c r="L1189" s="235">
        <f>K1189+L1102</f>
        <v/>
      </c>
      <c r="M1189" s="233" t="n">
        <v>0</v>
      </c>
      <c r="N1189" s="235">
        <f>M1189+N1102</f>
        <v/>
      </c>
      <c r="O1189" s="233" t="n"/>
      <c r="P1189" s="235">
        <f>O1189+P1102</f>
        <v/>
      </c>
      <c r="Q1189" s="236">
        <f>N1189+P1189</f>
        <v/>
      </c>
      <c r="R1189" s="233" t="n"/>
      <c r="S1189" s="235">
        <f>R1189+S1102</f>
        <v/>
      </c>
      <c r="T1189" s="233" t="n"/>
      <c r="U1189" s="235">
        <f>T1189+U1102</f>
        <v/>
      </c>
      <c r="V1189" s="237">
        <f>L1189-N1189-U1189</f>
        <v/>
      </c>
      <c r="W1189" s="235">
        <f>IF(L1189-N1189-U1189-V1189=0,"","Error")</f>
        <v/>
      </c>
    </row>
    <row r="1190" ht="39" customHeight="1">
      <c r="A1190" s="23" t="n"/>
      <c r="B1190" s="18" t="n"/>
      <c r="C1190" s="129" t="n"/>
      <c r="D119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190" s="60" t="inlineStr">
        <is>
          <t>PFP</t>
        </is>
      </c>
      <c r="F1190" s="150" t="n"/>
      <c r="G1190" s="151" t="n"/>
      <c r="H1190" s="151" t="n"/>
      <c r="I1190" s="151" t="n"/>
      <c r="J1190" s="152" t="n"/>
      <c r="K1190" s="150" t="n">
        <v>0</v>
      </c>
      <c r="L1190" s="152">
        <f>K1190+L1103</f>
        <v/>
      </c>
      <c r="M1190" s="150" t="n">
        <v>0</v>
      </c>
      <c r="N1190" s="152">
        <f>M1190+N1103</f>
        <v/>
      </c>
      <c r="O1190" s="150" t="n"/>
      <c r="P1190" s="152">
        <f>O1190+P1103</f>
        <v/>
      </c>
      <c r="Q1190" s="153">
        <f>N1190+P1190</f>
        <v/>
      </c>
      <c r="R1190" s="150" t="n"/>
      <c r="S1190" s="152">
        <f>R1190+S1103</f>
        <v/>
      </c>
      <c r="T1190" s="150" t="n"/>
      <c r="U1190" s="152">
        <f>T1190+U1103</f>
        <v/>
      </c>
      <c r="V1190" s="154">
        <f>L1190-N1190-U1190</f>
        <v/>
      </c>
      <c r="W1190" s="152">
        <f>IF(L1190-N1190-U1190-V1190=0,"","Error")</f>
        <v/>
      </c>
    </row>
    <row r="1191" ht="13" customHeight="1">
      <c r="A1191" s="23" t="n"/>
      <c r="B1191" s="18" t="n"/>
      <c r="C1191" s="129" t="n"/>
      <c r="D1191" s="12" t="inlineStr">
        <is>
          <t>កម្រៃប័ណ្ណសម្គាល់មធ្យោបាយដឹកជញ្ជូន</t>
        </is>
      </c>
      <c r="E1191" s="59" t="inlineStr">
        <is>
          <t>TID</t>
        </is>
      </c>
      <c r="F1191" s="192" t="n"/>
      <c r="G1191" s="193" t="n"/>
      <c r="H1191" s="193" t="n"/>
      <c r="I1191" s="193" t="n"/>
      <c r="J1191" s="194" t="n"/>
      <c r="K1191" s="192" t="n">
        <v>0</v>
      </c>
      <c r="L1191" s="194">
        <f>K1191+L1104</f>
        <v/>
      </c>
      <c r="M1191" s="192" t="n">
        <v>0</v>
      </c>
      <c r="N1191" s="194">
        <f>M1191+N1104</f>
        <v/>
      </c>
      <c r="O1191" s="192" t="n"/>
      <c r="P1191" s="194">
        <f>O1191+P1104</f>
        <v/>
      </c>
      <c r="Q1191" s="195">
        <f>N1191+P1191</f>
        <v/>
      </c>
      <c r="R1191" s="192" t="n"/>
      <c r="S1191" s="194">
        <f>R1191+S1104</f>
        <v/>
      </c>
      <c r="T1191" s="192" t="n"/>
      <c r="U1191" s="194">
        <f>T1191+U1104</f>
        <v/>
      </c>
      <c r="V1191" s="196">
        <f>L1191-N1191-U1191</f>
        <v/>
      </c>
      <c r="W1191" s="194">
        <f>IF(L1191-N1191-U1191-V1191=0,"","Error")</f>
        <v/>
      </c>
    </row>
    <row r="1192" ht="27" customHeight="1" thickBot="1">
      <c r="A1192" s="23" t="n"/>
      <c r="B1192" s="24" t="n"/>
      <c r="C1192" s="140" t="n"/>
      <c r="D119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192" s="69" t="inlineStr">
        <is>
          <t>VAF</t>
        </is>
      </c>
      <c r="F1192" s="238" t="n"/>
      <c r="G1192" s="239" t="n"/>
      <c r="H1192" s="239" t="n"/>
      <c r="I1192" s="239" t="n"/>
      <c r="J1192" s="240" t="n"/>
      <c r="K1192" s="238" t="n">
        <v>0</v>
      </c>
      <c r="L1192" s="240">
        <f>K1192+L1105</f>
        <v/>
      </c>
      <c r="M1192" s="238" t="n">
        <v>0</v>
      </c>
      <c r="N1192" s="240">
        <f>M1192+N1105</f>
        <v/>
      </c>
      <c r="O1192" s="238" t="n"/>
      <c r="P1192" s="240">
        <f>O1192+P1105</f>
        <v/>
      </c>
      <c r="Q1192" s="241">
        <f>N1192+P1192</f>
        <v/>
      </c>
      <c r="R1192" s="238" t="n"/>
      <c r="S1192" s="240">
        <f>R1192+S1105</f>
        <v/>
      </c>
      <c r="T1192" s="238" t="n"/>
      <c r="U1192" s="240">
        <f>T1192+U1105</f>
        <v/>
      </c>
      <c r="V1192" s="242">
        <f>L1192-N1192-U1192</f>
        <v/>
      </c>
      <c r="W1192" s="240">
        <f>IF(L1192-N1192-U1192-V1192=0,"","Error")</f>
        <v/>
      </c>
    </row>
    <row r="1193" ht="14" customHeight="1" thickBot="1">
      <c r="A1193" s="23" t="n"/>
      <c r="B1193" s="25" t="inlineStr">
        <is>
          <t>7304</t>
        </is>
      </c>
      <c r="C1193" s="126" t="n">
        <v>73048</v>
      </c>
      <c r="D1193" s="128" t="inlineStr">
        <is>
          <t>សរុបផលពីសេវាផ្សេងៗ</t>
        </is>
      </c>
      <c r="E1193" s="89" t="n"/>
      <c r="F1193" s="118" t="n"/>
      <c r="G1193" s="119">
        <f>G1194+G1195+G1201+G1202</f>
        <v/>
      </c>
      <c r="H1193" s="119">
        <f>H1194+H1195+H1201+H1202</f>
        <v/>
      </c>
      <c r="I1193" s="119">
        <f>I1194+I1195+I1201+I1202</f>
        <v/>
      </c>
      <c r="J1193" s="120">
        <f>J1194+J1195+J1201+J1202</f>
        <v/>
      </c>
      <c r="K1193" s="118">
        <f>K1194+K1195+K1201+K1202</f>
        <v/>
      </c>
      <c r="L1193" s="120">
        <f>L1194+L1195+L1201+L1202</f>
        <v/>
      </c>
      <c r="M1193" s="118">
        <f>M1194+M1195+M1201+M1202</f>
        <v/>
      </c>
      <c r="N1193" s="120">
        <f>N1194+N1195+N1201+N1202</f>
        <v/>
      </c>
      <c r="O1193" s="118">
        <f>O1194+O1195+O1201+O1202</f>
        <v/>
      </c>
      <c r="P1193" s="120">
        <f>P1194+P1195+P1201+P1202</f>
        <v/>
      </c>
      <c r="Q1193" s="121">
        <f>Q1194+Q1195+Q1201+Q1202</f>
        <v/>
      </c>
      <c r="R1193" s="118">
        <f>R1194+R1195+R1201+R1202</f>
        <v/>
      </c>
      <c r="S1193" s="120">
        <f>S1194+S1195+S1201+S1202</f>
        <v/>
      </c>
      <c r="T1193" s="118">
        <f>T1194+T1195+T1201+T1202</f>
        <v/>
      </c>
      <c r="U1193" s="120">
        <f>U1194+U1195+U1201+U1202</f>
        <v/>
      </c>
      <c r="V1193" s="122">
        <f>V1194+V1195+V1201+V1202</f>
        <v/>
      </c>
      <c r="W1193" s="120">
        <f>IF(L1193-N1193-U1193-V1193=0,"","Error")</f>
        <v/>
      </c>
    </row>
    <row r="1194" ht="14" customHeight="1" thickBot="1">
      <c r="A1194" s="23" t="n"/>
      <c r="B1194" s="18" t="n"/>
      <c r="C1194" s="129" t="n"/>
      <c r="D1194" s="32" t="inlineStr">
        <is>
          <t>កម្រៃផ្តល់សេវាតាមវិធានបញ្ជាក់ជាមុន</t>
        </is>
      </c>
      <c r="E1194" s="70" t="inlineStr">
        <is>
          <t>ARF</t>
        </is>
      </c>
      <c r="F1194" s="243" t="n"/>
      <c r="G1194" s="244" t="n"/>
      <c r="H1194" s="244" t="n"/>
      <c r="I1194" s="244" t="n"/>
      <c r="J1194" s="245" t="n"/>
      <c r="K1194" s="243" t="n">
        <v>0</v>
      </c>
      <c r="L1194" s="245">
        <f>K1194+L1107</f>
        <v/>
      </c>
      <c r="M1194" s="243" t="n">
        <v>0</v>
      </c>
      <c r="N1194" s="245">
        <f>M1194+N1107</f>
        <v/>
      </c>
      <c r="O1194" s="243" t="n"/>
      <c r="P1194" s="245">
        <f>O1194+P1107</f>
        <v/>
      </c>
      <c r="Q1194" s="246">
        <f>N1194+P1194</f>
        <v/>
      </c>
      <c r="R1194" s="243" t="n"/>
      <c r="S1194" s="245">
        <f>R1194+S1107</f>
        <v/>
      </c>
      <c r="T1194" s="243" t="n"/>
      <c r="U1194" s="245">
        <f>T1194+U1107</f>
        <v/>
      </c>
      <c r="V1194" s="247">
        <f>L1194-N1194-U1194</f>
        <v/>
      </c>
      <c r="W1194" s="245">
        <f>IF(L1194-N1194-U1194-V1194=0,"","Error")</f>
        <v/>
      </c>
    </row>
    <row r="1195" ht="14" customHeight="1" thickBot="1">
      <c r="A1195" s="23" t="n"/>
      <c r="B1195" s="18" t="n"/>
      <c r="C1195" s="129" t="n"/>
      <c r="D1195" s="31" t="inlineStr">
        <is>
          <t>សរុបកម្រៃការងារក្រៅការិយាល័យគយ</t>
        </is>
      </c>
      <c r="E1195" s="66" t="inlineStr">
        <is>
          <t>OOD</t>
        </is>
      </c>
      <c r="F1195" s="248" t="n"/>
      <c r="G1195" s="249">
        <f>SUM(G1196:G1200)</f>
        <v/>
      </c>
      <c r="H1195" s="249">
        <f>SUM(H1196:H1200)</f>
        <v/>
      </c>
      <c r="I1195" s="249">
        <f>SUM(I1196:I1200)</f>
        <v/>
      </c>
      <c r="J1195" s="204">
        <f>SUM(J1196:J1200)</f>
        <v/>
      </c>
      <c r="K1195" s="248" t="n">
        <v>0</v>
      </c>
      <c r="L1195" s="204">
        <f>SUM(L1196:L1200)</f>
        <v/>
      </c>
      <c r="M1195" s="248" t="n">
        <v>0</v>
      </c>
      <c r="N1195" s="204">
        <f>SUM(N1196:N1200)</f>
        <v/>
      </c>
      <c r="O1195" s="248">
        <f>SUM(O1196:O1200)</f>
        <v/>
      </c>
      <c r="P1195" s="204">
        <f>SUM(P1196:P1200)</f>
        <v/>
      </c>
      <c r="Q1195" s="206">
        <f>SUM(Q1196:Q1200)</f>
        <v/>
      </c>
      <c r="R1195" s="248">
        <f>SUM(R1196:R1200)</f>
        <v/>
      </c>
      <c r="S1195" s="204">
        <f>SUM(S1196:S1200)</f>
        <v/>
      </c>
      <c r="T1195" s="248">
        <f>SUM(T1196:T1200)</f>
        <v/>
      </c>
      <c r="U1195" s="204">
        <f>SUM(U1196:U1200)</f>
        <v/>
      </c>
      <c r="V1195" s="250">
        <f>L1195-N1195-U1195</f>
        <v/>
      </c>
      <c r="W1195" s="204">
        <f>IF(L1195-N1195-U1195-V1195=0,"","Error")</f>
        <v/>
      </c>
    </row>
    <row r="1196" ht="13" customHeight="1">
      <c r="A1196" s="23" t="n"/>
      <c r="B1196" s="18" t="n"/>
      <c r="C1196" s="129" t="n"/>
      <c r="D119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196" s="59" t="inlineStr">
        <is>
          <t>CII</t>
        </is>
      </c>
      <c r="F1196" s="192" t="n"/>
      <c r="G1196" s="193" t="n"/>
      <c r="H1196" s="193" t="n"/>
      <c r="I1196" s="193" t="n"/>
      <c r="J1196" s="194" t="n"/>
      <c r="K1196" s="192" t="n">
        <v>0</v>
      </c>
      <c r="L1196" s="194">
        <f>K1196+L1109</f>
        <v/>
      </c>
      <c r="M1196" s="192" t="n">
        <v>0</v>
      </c>
      <c r="N1196" s="194">
        <f>M1196+N1109</f>
        <v/>
      </c>
      <c r="O1196" s="192" t="n"/>
      <c r="P1196" s="194">
        <f>O1196+P1109</f>
        <v/>
      </c>
      <c r="Q1196" s="195">
        <f>N1196+P1196</f>
        <v/>
      </c>
      <c r="R1196" s="192" t="n"/>
      <c r="S1196" s="194">
        <f>R1196+S1109</f>
        <v/>
      </c>
      <c r="T1196" s="192" t="n"/>
      <c r="U1196" s="194">
        <f>T1196+U1109</f>
        <v/>
      </c>
      <c r="V1196" s="196">
        <f>L1196-N1196-U1196</f>
        <v/>
      </c>
      <c r="W1196" s="194">
        <f>IF(L1196-N1196-U1196-V1196=0,"","Error")</f>
        <v/>
      </c>
    </row>
    <row r="1197" ht="13" customHeight="1">
      <c r="A1197" s="23" t="n"/>
      <c r="B1197" s="18" t="n"/>
      <c r="C1197" s="129" t="n"/>
      <c r="D119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197" s="60" t="inlineStr">
        <is>
          <t>CIO</t>
        </is>
      </c>
      <c r="F1197" s="150" t="n"/>
      <c r="G1197" s="151" t="n"/>
      <c r="H1197" s="151" t="n"/>
      <c r="I1197" s="151" t="n"/>
      <c r="J1197" s="152" t="n"/>
      <c r="K1197" s="150" t="n">
        <v>0</v>
      </c>
      <c r="L1197" s="152">
        <f>K1197+L1110</f>
        <v/>
      </c>
      <c r="M1197" s="150" t="n">
        <v>0</v>
      </c>
      <c r="N1197" s="152">
        <f>M1197+N1110</f>
        <v/>
      </c>
      <c r="O1197" s="150" t="n"/>
      <c r="P1197" s="152">
        <f>O1197+P1110</f>
        <v/>
      </c>
      <c r="Q1197" s="153">
        <f>N1197+P1197</f>
        <v/>
      </c>
      <c r="R1197" s="150" t="n"/>
      <c r="S1197" s="152">
        <f>R1197+S1110</f>
        <v/>
      </c>
      <c r="T1197" s="150" t="n"/>
      <c r="U1197" s="152">
        <f>T1197+U1110</f>
        <v/>
      </c>
      <c r="V1197" s="154">
        <f>L1197-N1197-U1197</f>
        <v/>
      </c>
      <c r="W1197" s="152">
        <f>IF(L1197-N1197-U1197-V1197=0,"","Error")</f>
        <v/>
      </c>
    </row>
    <row r="1198" ht="13" customHeight="1">
      <c r="A1198" s="23" t="n"/>
      <c r="B1198" s="18" t="n"/>
      <c r="C1198" s="129" t="n"/>
      <c r="D119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198" s="60" t="inlineStr">
        <is>
          <t>NII</t>
        </is>
      </c>
      <c r="F1198" s="150" t="n"/>
      <c r="G1198" s="151" t="n"/>
      <c r="H1198" s="151" t="n"/>
      <c r="I1198" s="151" t="n"/>
      <c r="J1198" s="152" t="n"/>
      <c r="K1198" s="150" t="n">
        <v>0</v>
      </c>
      <c r="L1198" s="152">
        <f>K1198+L1111</f>
        <v/>
      </c>
      <c r="M1198" s="150" t="n">
        <v>0</v>
      </c>
      <c r="N1198" s="152">
        <f>M1198+N1111</f>
        <v/>
      </c>
      <c r="O1198" s="150" t="n"/>
      <c r="P1198" s="152">
        <f>O1198+P1111</f>
        <v/>
      </c>
      <c r="Q1198" s="153">
        <f>N1198+P1198</f>
        <v/>
      </c>
      <c r="R1198" s="150" t="n"/>
      <c r="S1198" s="152">
        <f>R1198+S1111</f>
        <v/>
      </c>
      <c r="T1198" s="150" t="n"/>
      <c r="U1198" s="152">
        <f>T1198+U1111</f>
        <v/>
      </c>
      <c r="V1198" s="154">
        <f>L1198-N1198-U1198</f>
        <v/>
      </c>
      <c r="W1198" s="152">
        <f>IF(L1198-N1198-U1198-V1198=0,"","Error")</f>
        <v/>
      </c>
    </row>
    <row r="1199" ht="13" customHeight="1">
      <c r="A1199" s="23" t="n"/>
      <c r="B1199" s="18" t="n"/>
      <c r="C1199" s="129" t="n"/>
      <c r="D119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199" s="60" t="inlineStr">
        <is>
          <t>NIO</t>
        </is>
      </c>
      <c r="F1199" s="150" t="n"/>
      <c r="G1199" s="151" t="n"/>
      <c r="H1199" s="151" t="n"/>
      <c r="I1199" s="151" t="n"/>
      <c r="J1199" s="152" t="n"/>
      <c r="K1199" s="150" t="n">
        <v>0</v>
      </c>
      <c r="L1199" s="152">
        <f>K1199+L1112</f>
        <v/>
      </c>
      <c r="M1199" s="150" t="n">
        <v>0</v>
      </c>
      <c r="N1199" s="152">
        <f>M1199+N1112</f>
        <v/>
      </c>
      <c r="O1199" s="150" t="n"/>
      <c r="P1199" s="152">
        <f>O1199+P1112</f>
        <v/>
      </c>
      <c r="Q1199" s="153">
        <f>N1199+P1199</f>
        <v/>
      </c>
      <c r="R1199" s="150" t="n"/>
      <c r="S1199" s="152">
        <f>R1199+S1112</f>
        <v/>
      </c>
      <c r="T1199" s="150" t="n"/>
      <c r="U1199" s="152">
        <f>T1199+U1112</f>
        <v/>
      </c>
      <c r="V1199" s="154">
        <f>L1199-N1199-U1199</f>
        <v/>
      </c>
      <c r="W1199" s="152">
        <f>IF(L1199-N1199-U1199-V1199=0,"","Error")</f>
        <v/>
      </c>
    </row>
    <row r="1200" ht="13" customHeight="1">
      <c r="A1200" s="23" t="n"/>
      <c r="B1200" s="18" t="n"/>
      <c r="C1200" s="129" t="n"/>
      <c r="D1200" s="13" t="inlineStr">
        <is>
          <t xml:space="preserve">   កម្រៃអមទំនិញ</t>
        </is>
      </c>
      <c r="E1200" s="71" t="inlineStr">
        <is>
          <t>CEF</t>
        </is>
      </c>
      <c r="F1200" s="251" t="n"/>
      <c r="G1200" s="252" t="n"/>
      <c r="H1200" s="252" t="n"/>
      <c r="I1200" s="252" t="n"/>
      <c r="J1200" s="253" t="n"/>
      <c r="K1200" s="251" t="n">
        <v>0</v>
      </c>
      <c r="L1200" s="253">
        <f>K1200+L1113</f>
        <v/>
      </c>
      <c r="M1200" s="251" t="n">
        <v>0</v>
      </c>
      <c r="N1200" s="253">
        <f>M1200+N1113</f>
        <v/>
      </c>
      <c r="O1200" s="251" t="n"/>
      <c r="P1200" s="253">
        <f>O1200+P1113</f>
        <v/>
      </c>
      <c r="Q1200" s="254">
        <f>N1200+P1200</f>
        <v/>
      </c>
      <c r="R1200" s="251" t="n"/>
      <c r="S1200" s="253">
        <f>R1200+S1113</f>
        <v/>
      </c>
      <c r="T1200" s="251" t="n"/>
      <c r="U1200" s="253">
        <f>T1200+U1113</f>
        <v/>
      </c>
      <c r="V1200" s="255">
        <f>L1200-N1200-U1200</f>
        <v/>
      </c>
      <c r="W1200" s="253">
        <f>IF(L1200-N1200-U1200-V1200=0,"","Error")</f>
        <v/>
      </c>
    </row>
    <row r="1201" ht="27" customHeight="1" thickBot="1">
      <c r="A1201" s="23" t="n"/>
      <c r="B1201" s="18" t="n"/>
      <c r="C1201" s="129" t="n"/>
      <c r="D120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201" s="70" t="inlineStr">
        <is>
          <t>OTF</t>
        </is>
      </c>
      <c r="F1201" s="243" t="n"/>
      <c r="G1201" s="244" t="n"/>
      <c r="H1201" s="244" t="n"/>
      <c r="I1201" s="244" t="n"/>
      <c r="J1201" s="245" t="n"/>
      <c r="K1201" s="243" t="n">
        <v>0</v>
      </c>
      <c r="L1201" s="245">
        <f>K1201+L1114</f>
        <v/>
      </c>
      <c r="M1201" s="243" t="n">
        <v>0</v>
      </c>
      <c r="N1201" s="245">
        <f>M1201+N1114</f>
        <v/>
      </c>
      <c r="O1201" s="243" t="n"/>
      <c r="P1201" s="245">
        <f>O1201+P1114</f>
        <v/>
      </c>
      <c r="Q1201" s="246">
        <f>N1201+P1201</f>
        <v/>
      </c>
      <c r="R1201" s="243" t="n"/>
      <c r="S1201" s="245">
        <f>R1201+S1114</f>
        <v/>
      </c>
      <c r="T1201" s="243" t="n"/>
      <c r="U1201" s="245">
        <f>T1201+U1114</f>
        <v/>
      </c>
      <c r="V1201" s="247">
        <f>L1201-N1201-U1201</f>
        <v/>
      </c>
      <c r="W1201" s="245">
        <f>IF(L1201-N1201-U1201-V1201=0,"","Error")</f>
        <v/>
      </c>
    </row>
    <row r="1202" ht="14" customHeight="1" thickBot="1">
      <c r="A1202" s="23" t="n"/>
      <c r="B1202" s="18" t="n"/>
      <c r="C1202" s="129" t="n"/>
      <c r="D1202" s="31" t="inlineStr">
        <is>
          <t>សរុបការគ្រប់គ្រងការឆ្លងកាត់អន្តរជាតិ</t>
        </is>
      </c>
      <c r="E1202" s="73" t="inlineStr">
        <is>
          <t>TRF</t>
        </is>
      </c>
      <c r="F1202" s="248" t="n"/>
      <c r="G1202" s="249">
        <f>SUM(G1203:G1209)</f>
        <v/>
      </c>
      <c r="H1202" s="249">
        <f>SUM(H1203:H1209)</f>
        <v/>
      </c>
      <c r="I1202" s="249">
        <f>SUM(I1203:I1209)</f>
        <v/>
      </c>
      <c r="J1202" s="204">
        <f>SUM(J1203:J1209)</f>
        <v/>
      </c>
      <c r="K1202" s="248" t="n">
        <v>0</v>
      </c>
      <c r="L1202" s="204">
        <f>SUM(L1203:L1209)</f>
        <v/>
      </c>
      <c r="M1202" s="248" t="n">
        <v>0</v>
      </c>
      <c r="N1202" s="204">
        <f>SUM(N1203:N1209)</f>
        <v/>
      </c>
      <c r="O1202" s="248">
        <f>SUM(O1203:O1209)</f>
        <v/>
      </c>
      <c r="P1202" s="204">
        <f>SUM(P1203:P1209)</f>
        <v/>
      </c>
      <c r="Q1202" s="206">
        <f>SUM(Q1203:Q1209)</f>
        <v/>
      </c>
      <c r="R1202" s="248">
        <f>SUM(R1203:R1209)</f>
        <v/>
      </c>
      <c r="S1202" s="204">
        <f>SUM(S1203:S1209)</f>
        <v/>
      </c>
      <c r="T1202" s="248">
        <f>SUM(T1203:T1209)</f>
        <v/>
      </c>
      <c r="U1202" s="204">
        <f>SUM(U1203:U1209)</f>
        <v/>
      </c>
      <c r="V1202" s="250">
        <f>L1202-N1202-U1202</f>
        <v/>
      </c>
      <c r="W1202" s="204">
        <f>IF(L1202-N1202-U1202-V1202=0,"","Error")</f>
        <v/>
      </c>
    </row>
    <row r="1203" ht="26" customHeight="1">
      <c r="A1203" s="23" t="n"/>
      <c r="B1203" s="18" t="n"/>
      <c r="C1203" s="129" t="n"/>
      <c r="D120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203" s="74" t="inlineStr">
        <is>
          <t>TFT</t>
        </is>
      </c>
      <c r="F1203" s="192" t="n"/>
      <c r="G1203" s="193" t="n"/>
      <c r="H1203" s="193" t="n"/>
      <c r="I1203" s="193" t="n"/>
      <c r="J1203" s="194" t="n"/>
      <c r="K1203" s="192" t="n">
        <v>0</v>
      </c>
      <c r="L1203" s="194">
        <f>K1203+L1116</f>
        <v/>
      </c>
      <c r="M1203" s="192" t="n">
        <v>0</v>
      </c>
      <c r="N1203" s="194">
        <f>M1203+N1116</f>
        <v/>
      </c>
      <c r="O1203" s="192" t="n"/>
      <c r="P1203" s="194">
        <f>O1203+P1116</f>
        <v/>
      </c>
      <c r="Q1203" s="195">
        <f>N1203+P1203</f>
        <v/>
      </c>
      <c r="R1203" s="192" t="n"/>
      <c r="S1203" s="194">
        <f>R1203+S1116</f>
        <v/>
      </c>
      <c r="T1203" s="192" t="n"/>
      <c r="U1203" s="194">
        <f>T1203+U1116</f>
        <v/>
      </c>
      <c r="V1203" s="196">
        <f>L1203-N1203-U1203</f>
        <v/>
      </c>
      <c r="W1203" s="194">
        <f>IF(L1203-N1203-U1203-V1203=0,"","Error")</f>
        <v/>
      </c>
    </row>
    <row r="1204" ht="13" customHeight="1">
      <c r="A1204" s="23" t="n"/>
      <c r="B1204" s="18" t="n"/>
      <c r="C1204" s="129" t="n"/>
      <c r="D120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204" s="75" t="inlineStr">
        <is>
          <t>TFF</t>
        </is>
      </c>
      <c r="F1204" s="150" t="n"/>
      <c r="G1204" s="151" t="n"/>
      <c r="H1204" s="151" t="n"/>
      <c r="I1204" s="151" t="n"/>
      <c r="J1204" s="152" t="n"/>
      <c r="K1204" s="150" t="n">
        <v>0</v>
      </c>
      <c r="L1204" s="152">
        <f>K1204+L1117</f>
        <v/>
      </c>
      <c r="M1204" s="150" t="n">
        <v>0</v>
      </c>
      <c r="N1204" s="152">
        <f>M1204+N1117</f>
        <v/>
      </c>
      <c r="O1204" s="150" t="n"/>
      <c r="P1204" s="152">
        <f>O1204+P1117</f>
        <v/>
      </c>
      <c r="Q1204" s="153">
        <f>N1204+P1204</f>
        <v/>
      </c>
      <c r="R1204" s="150" t="n"/>
      <c r="S1204" s="152">
        <f>R1204+S1117</f>
        <v/>
      </c>
      <c r="T1204" s="150" t="n"/>
      <c r="U1204" s="152">
        <f>T1204+U1117</f>
        <v/>
      </c>
      <c r="V1204" s="154">
        <f>L1204-N1204-U1204</f>
        <v/>
      </c>
      <c r="W1204" s="152">
        <f>IF(L1204-N1204-U1204-V1204=0,"","Error")</f>
        <v/>
      </c>
    </row>
    <row r="1205" ht="13" customHeight="1">
      <c r="A1205" s="23" t="n"/>
      <c r="B1205" s="18" t="n"/>
      <c r="C1205" s="129" t="n"/>
      <c r="D1205" s="12" t="inlineStr">
        <is>
          <t xml:space="preserve">   កម្រៃគ្រប់គ្រងការឆ្លងកាត់ទំនិញមិនផ្ទុកក្នុងកុងតឺន័រ</t>
        </is>
      </c>
      <c r="E1205" s="75" t="inlineStr">
        <is>
          <t>TFN</t>
        </is>
      </c>
      <c r="F1205" s="150" t="n"/>
      <c r="G1205" s="151" t="n"/>
      <c r="H1205" s="151" t="n"/>
      <c r="I1205" s="151" t="n"/>
      <c r="J1205" s="152" t="n"/>
      <c r="K1205" s="150" t="n">
        <v>0</v>
      </c>
      <c r="L1205" s="152">
        <f>K1205+L1118</f>
        <v/>
      </c>
      <c r="M1205" s="150" t="n">
        <v>0</v>
      </c>
      <c r="N1205" s="152">
        <f>M1205+N1118</f>
        <v/>
      </c>
      <c r="O1205" s="150" t="n"/>
      <c r="P1205" s="152">
        <f>O1205+P1118</f>
        <v/>
      </c>
      <c r="Q1205" s="153">
        <f>N1205+P1205</f>
        <v/>
      </c>
      <c r="R1205" s="150" t="n"/>
      <c r="S1205" s="152">
        <f>R1205+S1118</f>
        <v/>
      </c>
      <c r="T1205" s="150" t="n"/>
      <c r="U1205" s="152">
        <f>T1205+U1118</f>
        <v/>
      </c>
      <c r="V1205" s="154">
        <f>L1205-N1205-U1205</f>
        <v/>
      </c>
      <c r="W1205" s="152">
        <f>IF(L1205-N1205-U1205-V1205=0,"","Error")</f>
        <v/>
      </c>
    </row>
    <row r="1206" ht="13" customHeight="1">
      <c r="A1206" s="23" t="n"/>
      <c r="B1206" s="18" t="n"/>
      <c r="C1206" s="129" t="n"/>
      <c r="D1206" s="12" t="inlineStr">
        <is>
          <t xml:space="preserve">   កម្រៃគ្រប់គ្រងការឆ្លងកាត់គោ ក្របី និងសេះរស់</t>
        </is>
      </c>
      <c r="E1206" s="75" t="inlineStr">
        <is>
          <t>TFB</t>
        </is>
      </c>
      <c r="F1206" s="150" t="n"/>
      <c r="G1206" s="151" t="n"/>
      <c r="H1206" s="151" t="n"/>
      <c r="I1206" s="151" t="n"/>
      <c r="J1206" s="152" t="n"/>
      <c r="K1206" s="150" t="n">
        <v>0</v>
      </c>
      <c r="L1206" s="152">
        <f>K1206+L1119</f>
        <v/>
      </c>
      <c r="M1206" s="150" t="n">
        <v>0</v>
      </c>
      <c r="N1206" s="152">
        <f>M1206+N1119</f>
        <v/>
      </c>
      <c r="O1206" s="150" t="n"/>
      <c r="P1206" s="152">
        <f>O1206+P1119</f>
        <v/>
      </c>
      <c r="Q1206" s="153">
        <f>N1206+P1206</f>
        <v/>
      </c>
      <c r="R1206" s="150" t="n"/>
      <c r="S1206" s="152">
        <f>R1206+S1119</f>
        <v/>
      </c>
      <c r="T1206" s="150" t="n"/>
      <c r="U1206" s="152">
        <f>T1206+U1119</f>
        <v/>
      </c>
      <c r="V1206" s="154">
        <f>L1206-N1206-U1206</f>
        <v/>
      </c>
      <c r="W1206" s="152">
        <f>IF(L1206-N1206-U1206-V1206=0,"","Error")</f>
        <v/>
      </c>
    </row>
    <row r="1207" ht="13" customHeight="1">
      <c r="A1207" s="23" t="n"/>
      <c r="B1207" s="18" t="n"/>
      <c r="C1207" s="129" t="n"/>
      <c r="D1207" s="12" t="inlineStr">
        <is>
          <t xml:space="preserve">   កម្រៃគ្រប់គ្រងការឆ្លងកាត់ជ្រូក ចៀម និងពពែរស់</t>
        </is>
      </c>
      <c r="E1207" s="75" t="inlineStr">
        <is>
          <t>TFS</t>
        </is>
      </c>
      <c r="F1207" s="150" t="n"/>
      <c r="G1207" s="151" t="n"/>
      <c r="H1207" s="151" t="n"/>
      <c r="I1207" s="151" t="n"/>
      <c r="J1207" s="152" t="n"/>
      <c r="K1207" s="150" t="n">
        <v>0</v>
      </c>
      <c r="L1207" s="152">
        <f>K1207+L1120</f>
        <v/>
      </c>
      <c r="M1207" s="150" t="n">
        <v>0</v>
      </c>
      <c r="N1207" s="152">
        <f>M1207+N1120</f>
        <v/>
      </c>
      <c r="O1207" s="150" t="n"/>
      <c r="P1207" s="152">
        <f>O1207+P1120</f>
        <v/>
      </c>
      <c r="Q1207" s="153">
        <f>N1207+P1207</f>
        <v/>
      </c>
      <c r="R1207" s="150" t="n"/>
      <c r="S1207" s="152">
        <f>R1207+S1120</f>
        <v/>
      </c>
      <c r="T1207" s="150" t="n"/>
      <c r="U1207" s="152">
        <f>T1207+U1120</f>
        <v/>
      </c>
      <c r="V1207" s="154">
        <f>L1207-N1207-U1207</f>
        <v/>
      </c>
      <c r="W1207" s="152">
        <f>IF(L1207-N1207-U1207-V1207=0,"","Error")</f>
        <v/>
      </c>
    </row>
    <row r="1208" ht="13" customHeight="1">
      <c r="A1208" s="23" t="n"/>
      <c r="B1208" s="18" t="n"/>
      <c r="C1208" s="129" t="n"/>
      <c r="D1208" s="12" t="inlineStr">
        <is>
          <t xml:space="preserve">   កម្រៃគ្រប់គ្រងការឆ្លងកាត់សត្វស្លាប (មាន់ ទា ...)</t>
        </is>
      </c>
      <c r="E1208" s="75" t="inlineStr">
        <is>
          <t>TFP</t>
        </is>
      </c>
      <c r="F1208" s="150" t="n"/>
      <c r="G1208" s="151" t="n"/>
      <c r="H1208" s="151" t="n"/>
      <c r="I1208" s="151" t="n"/>
      <c r="J1208" s="152" t="n"/>
      <c r="K1208" s="150" t="n">
        <v>0</v>
      </c>
      <c r="L1208" s="152">
        <f>K1208+L1121</f>
        <v/>
      </c>
      <c r="M1208" s="150" t="n">
        <v>0</v>
      </c>
      <c r="N1208" s="152">
        <f>M1208+N1121</f>
        <v/>
      </c>
      <c r="O1208" s="150" t="n"/>
      <c r="P1208" s="152">
        <f>O1208+P1121</f>
        <v/>
      </c>
      <c r="Q1208" s="153">
        <f>N1208+P1208</f>
        <v/>
      </c>
      <c r="R1208" s="150" t="n"/>
      <c r="S1208" s="152">
        <f>R1208+S1121</f>
        <v/>
      </c>
      <c r="T1208" s="150" t="n"/>
      <c r="U1208" s="152">
        <f>T1208+U1121</f>
        <v/>
      </c>
      <c r="V1208" s="154">
        <f>L1208-N1208-U1208</f>
        <v/>
      </c>
      <c r="W1208" s="152">
        <f>IF(L1208-N1208-U1208-V1208=0,"","Error")</f>
        <v/>
      </c>
    </row>
    <row r="1209" ht="14" customHeight="1" thickBot="1">
      <c r="A1209" s="23" t="n"/>
      <c r="B1209" s="24" t="n"/>
      <c r="C1209" s="140" t="n"/>
      <c r="D1209" s="30" t="inlineStr">
        <is>
          <t xml:space="preserve">   កម្រៃគ្រប់គ្រងការឆ្លងកាត់ផលិតផលជលផល</t>
        </is>
      </c>
      <c r="E1209" s="76" t="inlineStr">
        <is>
          <t>TFA</t>
        </is>
      </c>
      <c r="F1209" s="238" t="n"/>
      <c r="G1209" s="239" t="n"/>
      <c r="H1209" s="239" t="n"/>
      <c r="I1209" s="239" t="n"/>
      <c r="J1209" s="240" t="n"/>
      <c r="K1209" s="238" t="n">
        <v>0</v>
      </c>
      <c r="L1209" s="240">
        <f>K1209+L1122</f>
        <v/>
      </c>
      <c r="M1209" s="238" t="n">
        <v>0</v>
      </c>
      <c r="N1209" s="240">
        <f>M1209+N1122</f>
        <v/>
      </c>
      <c r="O1209" s="238" t="n"/>
      <c r="P1209" s="240">
        <f>O1209+P1122</f>
        <v/>
      </c>
      <c r="Q1209" s="241">
        <f>N1209+P1209</f>
        <v/>
      </c>
      <c r="R1209" s="238" t="n"/>
      <c r="S1209" s="240">
        <f>R1209+S1122</f>
        <v/>
      </c>
      <c r="T1209" s="238" t="n"/>
      <c r="U1209" s="240">
        <f>T1209+U1122</f>
        <v/>
      </c>
      <c r="V1209" s="242">
        <f>L1209-N1209-U1209</f>
        <v/>
      </c>
      <c r="W1209" s="240">
        <f>IF(L1209-N1209-U1209-V1209=0,"","Error")</f>
        <v/>
      </c>
    </row>
    <row r="1210" ht="14" customHeight="1" thickBot="1">
      <c r="A1210" s="23" t="n"/>
      <c r="B1210" s="136" t="n">
        <v>7306</v>
      </c>
      <c r="C1210" s="139" t="n">
        <v>73066</v>
      </c>
      <c r="D1210" s="138" t="inlineStr">
        <is>
          <t>សរុបចំណូលពីអាជ្ញាប័ណ្ណក្នុងស្រុក</t>
        </is>
      </c>
      <c r="E1210" s="90" t="n"/>
      <c r="F1210" s="118" t="n"/>
      <c r="G1210" s="119">
        <f>SUM(G1211:G1215)</f>
        <v/>
      </c>
      <c r="H1210" s="119">
        <f>SUM(H1211:H1215)</f>
        <v/>
      </c>
      <c r="I1210" s="119">
        <f>SUM(I1211:I1215)</f>
        <v/>
      </c>
      <c r="J1210" s="120">
        <f>SUM(J1211:J1215)</f>
        <v/>
      </c>
      <c r="K1210" s="118">
        <f>SUM(K1211:K1215)</f>
        <v/>
      </c>
      <c r="L1210" s="120">
        <f>SUM(L1211:L1215)</f>
        <v/>
      </c>
      <c r="M1210" s="118">
        <f>SUM(M1211:M1215)</f>
        <v/>
      </c>
      <c r="N1210" s="120">
        <f>SUM(N1211:N1215)</f>
        <v/>
      </c>
      <c r="O1210" s="118">
        <f>SUM(O1211:O1215)</f>
        <v/>
      </c>
      <c r="P1210" s="120">
        <f>SUM(P1211:P1215)</f>
        <v/>
      </c>
      <c r="Q1210" s="121">
        <f>SUM(Q1211:Q1215)</f>
        <v/>
      </c>
      <c r="R1210" s="118">
        <f>SUM(R1211:R1215)</f>
        <v/>
      </c>
      <c r="S1210" s="120">
        <f>SUM(S1211:S1215)</f>
        <v/>
      </c>
      <c r="T1210" s="118">
        <f>SUM(T1211:T1215)</f>
        <v/>
      </c>
      <c r="U1210" s="120">
        <f>SUM(U1211:U1215)</f>
        <v/>
      </c>
      <c r="V1210" s="122">
        <f>SUM(V1211:V1215)</f>
        <v/>
      </c>
      <c r="W1210" s="120">
        <f>IF(L1210-N1210-U1210-V1210=0,"","Error")</f>
        <v/>
      </c>
    </row>
    <row r="1211" ht="13" customHeight="1">
      <c r="A1211" s="23" t="n"/>
      <c r="B1211" s="18" t="n"/>
      <c r="C1211" s="127" t="n"/>
      <c r="D1211" s="137" t="inlineStr">
        <is>
          <t xml:space="preserve">   កម្រៃអាជ្ញាប័ណ្ណសន្និធិគយបណ្តោះអាសន្ន (មាតិកាចាស់)</t>
        </is>
      </c>
      <c r="E1211" s="86" t="inlineStr">
        <is>
          <t>TSL</t>
        </is>
      </c>
      <c r="F1211" s="192" t="n"/>
      <c r="G1211" s="193" t="n"/>
      <c r="H1211" s="193" t="n"/>
      <c r="I1211" s="193" t="n"/>
      <c r="J1211" s="194" t="n"/>
      <c r="K1211" s="192" t="n">
        <v>0</v>
      </c>
      <c r="L1211" s="194">
        <f>K1211+L1124</f>
        <v/>
      </c>
      <c r="M1211" s="192" t="n">
        <v>0</v>
      </c>
      <c r="N1211" s="194">
        <f>M1211+N1124</f>
        <v/>
      </c>
      <c r="O1211" s="192" t="n"/>
      <c r="P1211" s="194">
        <f>O1211+P1124</f>
        <v/>
      </c>
      <c r="Q1211" s="195">
        <f>N1211+P1211</f>
        <v/>
      </c>
      <c r="R1211" s="192" t="n"/>
      <c r="S1211" s="194">
        <f>R1211+S1124</f>
        <v/>
      </c>
      <c r="T1211" s="192" t="n"/>
      <c r="U1211" s="194">
        <f>T1211+U1124</f>
        <v/>
      </c>
      <c r="V1211" s="196">
        <f>L1211-N1211-U1211</f>
        <v/>
      </c>
      <c r="W1211" s="194">
        <f>IF(L1211-N1211-U1211-V1211=0,"","Error")</f>
        <v/>
      </c>
    </row>
    <row r="1212" ht="26" customHeight="1">
      <c r="A1212" s="23" t="n"/>
      <c r="B1212" s="18" t="n"/>
      <c r="C1212" s="127" t="n"/>
      <c r="D121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212" s="60" t="inlineStr">
        <is>
          <t>BTL</t>
        </is>
      </c>
      <c r="F1212" s="150" t="n"/>
      <c r="G1212" s="151" t="n"/>
      <c r="H1212" s="151" t="n"/>
      <c r="I1212" s="151" t="n"/>
      <c r="J1212" s="152" t="n"/>
      <c r="K1212" s="150" t="n">
        <v>0</v>
      </c>
      <c r="L1212" s="152">
        <f>K1212+L1125</f>
        <v/>
      </c>
      <c r="M1212" s="150" t="n">
        <v>0</v>
      </c>
      <c r="N1212" s="152">
        <f>M1212+N1125</f>
        <v/>
      </c>
      <c r="O1212" s="150" t="n"/>
      <c r="P1212" s="152">
        <f>O1212+P1125</f>
        <v/>
      </c>
      <c r="Q1212" s="153">
        <f>N1212+P1212</f>
        <v/>
      </c>
      <c r="R1212" s="150" t="n"/>
      <c r="S1212" s="152">
        <f>R1212+S1125</f>
        <v/>
      </c>
      <c r="T1212" s="150" t="n"/>
      <c r="U1212" s="152">
        <f>T1212+U1125</f>
        <v/>
      </c>
      <c r="V1212" s="154">
        <f>L1212-N1212-U1212</f>
        <v/>
      </c>
      <c r="W1212" s="152">
        <f>IF(L1212-N1212-U1212-V1212=0,"","Error")</f>
        <v/>
      </c>
    </row>
    <row r="1213" ht="13" customHeight="1">
      <c r="A1213" s="23" t="n"/>
      <c r="B1213" s="18" t="n"/>
      <c r="C1213" s="127" t="n"/>
      <c r="D1213" s="7" t="inlineStr">
        <is>
          <t xml:space="preserve">   កម្រៃការគ្រប់គ្រងប្រតិបត្តិការសន្និធិគយបណ្តោះអាសន្ន</t>
        </is>
      </c>
      <c r="E1213" s="61" t="inlineStr">
        <is>
          <t>TSM</t>
        </is>
      </c>
      <c r="F1213" s="197" t="n"/>
      <c r="G1213" s="198" t="n"/>
      <c r="H1213" s="198" t="n"/>
      <c r="I1213" s="198" t="n"/>
      <c r="J1213" s="199" t="n"/>
      <c r="K1213" s="197" t="n">
        <v>0</v>
      </c>
      <c r="L1213" s="199">
        <f>K1213+L1126</f>
        <v/>
      </c>
      <c r="M1213" s="197" t="n">
        <v>0</v>
      </c>
      <c r="N1213" s="199">
        <f>M1213+N1126</f>
        <v/>
      </c>
      <c r="O1213" s="197" t="n"/>
      <c r="P1213" s="199">
        <f>O1213+P1126</f>
        <v/>
      </c>
      <c r="Q1213" s="200">
        <f>N1213+P1213</f>
        <v/>
      </c>
      <c r="R1213" s="197" t="n"/>
      <c r="S1213" s="199">
        <f>R1213+S1126</f>
        <v/>
      </c>
      <c r="T1213" s="197" t="n"/>
      <c r="U1213" s="199">
        <f>T1213+U1126</f>
        <v/>
      </c>
      <c r="V1213" s="201">
        <f>L1213-N1213-U1213</f>
        <v/>
      </c>
      <c r="W1213" s="199">
        <f>IF(L1213-N1213-U1213-V1213=0,"","Error")</f>
        <v/>
      </c>
    </row>
    <row r="1214" ht="13" customHeight="1">
      <c r="A1214" s="23" t="n"/>
      <c r="B1214" s="18" t="n"/>
      <c r="C1214" s="127" t="n"/>
      <c r="D1214" s="7" t="inlineStr">
        <is>
          <t xml:space="preserve">   កម្រៃការគ្រប់គ្រងប្រតិបត្តិការភណ្ឌាគារគយមានដែនកំណត់ </t>
        </is>
      </c>
      <c r="E1214" s="61" t="inlineStr">
        <is>
          <t>BWM</t>
        </is>
      </c>
      <c r="F1214" s="197" t="n"/>
      <c r="G1214" s="198" t="n"/>
      <c r="H1214" s="198" t="n"/>
      <c r="I1214" s="198" t="n"/>
      <c r="J1214" s="199" t="n"/>
      <c r="K1214" s="197" t="n">
        <v>0</v>
      </c>
      <c r="L1214" s="199">
        <f>K1214+L1127</f>
        <v/>
      </c>
      <c r="M1214" s="197" t="n">
        <v>0</v>
      </c>
      <c r="N1214" s="199">
        <f>M1214+N1127</f>
        <v/>
      </c>
      <c r="O1214" s="197" t="n"/>
      <c r="P1214" s="199">
        <f>O1214+P1127</f>
        <v/>
      </c>
      <c r="Q1214" s="200">
        <f>N1214+P1214</f>
        <v/>
      </c>
      <c r="R1214" s="197" t="n"/>
      <c r="S1214" s="199">
        <f>R1214+S1127</f>
        <v/>
      </c>
      <c r="T1214" s="197" t="n"/>
      <c r="U1214" s="199">
        <f>T1214+U1127</f>
        <v/>
      </c>
      <c r="V1214" s="201">
        <f>L1214-N1214-U1214</f>
        <v/>
      </c>
      <c r="W1214" s="199">
        <f>IF(L1214-N1214-U1214-V1214=0,"","Error")</f>
        <v/>
      </c>
    </row>
    <row r="1215" ht="14" customHeight="1" thickBot="1">
      <c r="A1215" s="23" t="n"/>
      <c r="B1215" s="24" t="n"/>
      <c r="C1215" s="130" t="n"/>
      <c r="D1215" s="28" t="inlineStr">
        <is>
          <t xml:space="preserve">   កម្រៃអាជ្ញាប័ណ្ណជើងសាគយ</t>
        </is>
      </c>
      <c r="E1215" s="69" t="inlineStr">
        <is>
          <t>CBL</t>
        </is>
      </c>
      <c r="F1215" s="238" t="n"/>
      <c r="G1215" s="239" t="n"/>
      <c r="H1215" s="239" t="n"/>
      <c r="I1215" s="239" t="n"/>
      <c r="J1215" s="240" t="n"/>
      <c r="K1215" s="238" t="n">
        <v>0</v>
      </c>
      <c r="L1215" s="240">
        <f>K1215+L1128</f>
        <v/>
      </c>
      <c r="M1215" s="238" t="n">
        <v>0</v>
      </c>
      <c r="N1215" s="240">
        <f>M1215+N1128</f>
        <v/>
      </c>
      <c r="O1215" s="238" t="n"/>
      <c r="P1215" s="240">
        <f>O1215+P1128</f>
        <v/>
      </c>
      <c r="Q1215" s="241">
        <f>N1215+P1215</f>
        <v/>
      </c>
      <c r="R1215" s="238" t="n"/>
      <c r="S1215" s="240">
        <f>R1215+S1128</f>
        <v/>
      </c>
      <c r="T1215" s="238" t="n"/>
      <c r="U1215" s="240">
        <f>T1215+U1128</f>
        <v/>
      </c>
      <c r="V1215" s="242">
        <f>L1215-N1215-U1215</f>
        <v/>
      </c>
      <c r="W1215" s="240">
        <f>IF(L1215-N1215-U1215-V1215=0,"","Error")</f>
        <v/>
      </c>
    </row>
    <row r="1216" ht="13" customHeight="1">
      <c r="A1216" s="15" t="n"/>
      <c r="B1216" s="19" t="inlineStr">
        <is>
          <t>7307</t>
        </is>
      </c>
      <c r="C1216" s="20" t="n">
        <v>73071</v>
      </c>
      <c r="D1216" s="16" t="inlineStr">
        <is>
          <t>ការជួលដីទំនេរ</t>
        </is>
      </c>
      <c r="E1216" s="77" t="inlineStr">
        <is>
          <t>ROL</t>
        </is>
      </c>
      <c r="F1216" s="97" t="n"/>
      <c r="G1216" s="98" t="n"/>
      <c r="H1216" s="98" t="n"/>
      <c r="I1216" s="98" t="n"/>
      <c r="J1216" s="99" t="n"/>
      <c r="K1216" s="97" t="n">
        <v>0</v>
      </c>
      <c r="L1216" s="99">
        <f>K1216+L1129</f>
        <v/>
      </c>
      <c r="M1216" s="97" t="n">
        <v>0</v>
      </c>
      <c r="N1216" s="99">
        <f>M1216+N1129</f>
        <v/>
      </c>
      <c r="O1216" s="97" t="n"/>
      <c r="P1216" s="99">
        <f>O1216+P1129</f>
        <v/>
      </c>
      <c r="Q1216" s="100">
        <f>N1216+P1216</f>
        <v/>
      </c>
      <c r="R1216" s="97" t="n"/>
      <c r="S1216" s="99">
        <f>R1216+S1129</f>
        <v/>
      </c>
      <c r="T1216" s="97" t="n"/>
      <c r="U1216" s="99">
        <f>T1216+U1129</f>
        <v/>
      </c>
      <c r="V1216" s="101">
        <f>L1216-N1216-U1216</f>
        <v/>
      </c>
      <c r="W1216" s="99">
        <f>IF(L1216-N1216-U1216-V1216=0,"","Error")</f>
        <v/>
      </c>
    </row>
    <row r="1217" ht="13" customHeight="1">
      <c r="A1217" s="15" t="n"/>
      <c r="B1217" s="18" t="n"/>
      <c r="C1217" s="21" t="n">
        <v>73072</v>
      </c>
      <c r="D1217" s="22" t="inlineStr">
        <is>
          <t>ការជួលដីមានអគារ</t>
        </is>
      </c>
      <c r="E1217" s="62" t="inlineStr">
        <is>
          <t>ROB</t>
        </is>
      </c>
      <c r="F1217" s="184" t="n"/>
      <c r="G1217" s="185" t="n"/>
      <c r="H1217" s="185" t="n"/>
      <c r="I1217" s="185" t="n"/>
      <c r="J1217" s="186" t="n"/>
      <c r="K1217" s="184" t="n">
        <v>0</v>
      </c>
      <c r="L1217" s="124">
        <f>K1217+L1130</f>
        <v/>
      </c>
      <c r="M1217" s="184" t="n">
        <v>0</v>
      </c>
      <c r="N1217" s="124">
        <f>M1217+N1130</f>
        <v/>
      </c>
      <c r="O1217" s="184" t="n"/>
      <c r="P1217" s="186">
        <f>O1217+P1130</f>
        <v/>
      </c>
      <c r="Q1217" s="187">
        <f>N1217+P1217</f>
        <v/>
      </c>
      <c r="R1217" s="184" t="n"/>
      <c r="S1217" s="186">
        <f>R1217+S1130</f>
        <v/>
      </c>
      <c r="T1217" s="184" t="n"/>
      <c r="U1217" s="186">
        <f>T1217+U1130</f>
        <v/>
      </c>
      <c r="V1217" s="188">
        <f>L1217-N1217-U1217</f>
        <v/>
      </c>
      <c r="W1217" s="186">
        <f>IF(L1217-N1217-U1217-V1217=0,"","Error")</f>
        <v/>
      </c>
    </row>
    <row r="1218" ht="14" customHeight="1" thickBot="1">
      <c r="A1218" s="15" t="n"/>
      <c r="B1218" s="18" t="n"/>
      <c r="C1218" s="131" t="n">
        <v>73073</v>
      </c>
      <c r="D1218" s="82" t="inlineStr">
        <is>
          <t>ការជួលអគារ ឬសំណង់ផ្សេងៗ</t>
        </is>
      </c>
      <c r="E1218" s="132" t="inlineStr">
        <is>
          <t>ROO</t>
        </is>
      </c>
      <c r="F1218" s="168" t="n"/>
      <c r="G1218" s="169" t="n"/>
      <c r="H1218" s="169" t="n"/>
      <c r="I1218" s="169" t="n"/>
      <c r="J1218" s="170" t="n"/>
      <c r="K1218" s="168" t="n">
        <v>0</v>
      </c>
      <c r="L1218" s="170">
        <f>K1218+L1131</f>
        <v/>
      </c>
      <c r="M1218" s="168" t="n">
        <v>0</v>
      </c>
      <c r="N1218" s="170">
        <f>M1218+N1131</f>
        <v/>
      </c>
      <c r="O1218" s="168" t="n"/>
      <c r="P1218" s="170">
        <f>O1218+P1131</f>
        <v/>
      </c>
      <c r="Q1218" s="171">
        <f>N1218+P1218</f>
        <v/>
      </c>
      <c r="R1218" s="168" t="n"/>
      <c r="S1218" s="170">
        <f>R1218+S1131</f>
        <v/>
      </c>
      <c r="T1218" s="168" t="n"/>
      <c r="U1218" s="170">
        <f>T1218+U1131</f>
        <v/>
      </c>
      <c r="V1218" s="263">
        <f>L1218-N1218-U1218</f>
        <v/>
      </c>
      <c r="W1218" s="170">
        <f>IF(L1218-N1218-U1218-V1218=0,"","Error")</f>
        <v/>
      </c>
    </row>
    <row r="1219" ht="14" customHeight="1" thickBot="1">
      <c r="A1219" s="23" t="n"/>
      <c r="B1219" s="15" t="n"/>
      <c r="C1219" s="139" t="n">
        <v>73087</v>
      </c>
      <c r="D1219" s="135" t="inlineStr">
        <is>
          <t>សរុបផលពីការត្រួតពិនិត្យគុណភាពផលិតផល និងការគោរពបទដ្ឋាន</t>
        </is>
      </c>
      <c r="E1219" s="89" t="n"/>
      <c r="F1219" s="118" t="n"/>
      <c r="G1219" s="119">
        <f>G1220</f>
        <v/>
      </c>
      <c r="H1219" s="119">
        <f>H1220</f>
        <v/>
      </c>
      <c r="I1219" s="119">
        <f>I1220</f>
        <v/>
      </c>
      <c r="J1219" s="120">
        <f>J1220</f>
        <v/>
      </c>
      <c r="K1219" s="118">
        <f>K1220</f>
        <v/>
      </c>
      <c r="L1219" s="120">
        <f>L1220</f>
        <v/>
      </c>
      <c r="M1219" s="118">
        <f>M1220</f>
        <v/>
      </c>
      <c r="N1219" s="120">
        <f>N1220</f>
        <v/>
      </c>
      <c r="O1219" s="118">
        <f>O1220</f>
        <v/>
      </c>
      <c r="P1219" s="120">
        <f>P1220</f>
        <v/>
      </c>
      <c r="Q1219" s="121">
        <f>Q1220</f>
        <v/>
      </c>
      <c r="R1219" s="118">
        <f>R1220</f>
        <v/>
      </c>
      <c r="S1219" s="120">
        <f>S1220</f>
        <v/>
      </c>
      <c r="T1219" s="118">
        <f>T1220</f>
        <v/>
      </c>
      <c r="U1219" s="120">
        <f>U1220</f>
        <v/>
      </c>
      <c r="V1219" s="122">
        <f>V1220</f>
        <v/>
      </c>
      <c r="W1219" s="120">
        <f>IF(L1219-N1219-U1219-V1219=0,"","Error")</f>
        <v/>
      </c>
    </row>
    <row r="1220" ht="13" customHeight="1">
      <c r="A1220" s="23" t="n"/>
      <c r="B1220" s="18" t="n"/>
      <c r="C1220" s="129" t="n"/>
      <c r="D1220" s="133" t="inlineStr">
        <is>
          <t>កម្រៃត្រួតពិនិត្យកុងតឺន័រតាមម៉ាស៊ីនស្កែន</t>
        </is>
      </c>
      <c r="E1220" s="134" t="inlineStr">
        <is>
          <t>SCF</t>
        </is>
      </c>
      <c r="F1220" s="256" t="n"/>
      <c r="G1220" s="264">
        <f>SUM(G1221:G1222)</f>
        <v/>
      </c>
      <c r="H1220" s="264">
        <f>SUM(H1221:H1222)</f>
        <v/>
      </c>
      <c r="I1220" s="264">
        <f>SUM(I1221:I1222)</f>
        <v/>
      </c>
      <c r="J1220" s="165">
        <f>SUM(J1221:J1222)</f>
        <v/>
      </c>
      <c r="K1220" s="256" t="n">
        <v>0</v>
      </c>
      <c r="L1220" s="165">
        <f>SUM(L1221:L1222)</f>
        <v/>
      </c>
      <c r="M1220" s="256" t="n">
        <v>0</v>
      </c>
      <c r="N1220" s="165">
        <f>SUM(N1221:N1222)</f>
        <v/>
      </c>
      <c r="O1220" s="256">
        <f>SUM(O1221:O1222)</f>
        <v/>
      </c>
      <c r="P1220" s="165">
        <f>SUM(P1221:P1222)</f>
        <v/>
      </c>
      <c r="Q1220" s="166">
        <f>SUM(Q1221:Q1222)</f>
        <v/>
      </c>
      <c r="R1220" s="256">
        <f>SUM(R1221:R1222)</f>
        <v/>
      </c>
      <c r="S1220" s="165">
        <f>SUM(S1221:S1222)</f>
        <v/>
      </c>
      <c r="T1220" s="256">
        <f>SUM(T1221:T1222)</f>
        <v/>
      </c>
      <c r="U1220" s="165">
        <f>SUM(U1221:U1222)</f>
        <v/>
      </c>
      <c r="V1220" s="265">
        <f>L1220-N1220-U1220</f>
        <v/>
      </c>
      <c r="W1220" s="165">
        <f>IF(L1220-N1220-U1220-V1220=0,"","Error")</f>
        <v/>
      </c>
    </row>
    <row r="1221" ht="13" customHeight="1">
      <c r="A1221" s="23" t="n"/>
      <c r="B1221" s="18" t="n"/>
      <c r="C1221" s="127" t="n"/>
      <c r="D1221" s="14" t="inlineStr">
        <is>
          <t xml:space="preserve">   កម្រៃស្កែនកុងតឺន័រក្រោម ៤០ហ្វីត</t>
        </is>
      </c>
      <c r="E1221" s="59" t="inlineStr">
        <is>
          <t>SFS</t>
        </is>
      </c>
      <c r="F1221" s="192" t="n"/>
      <c r="G1221" s="193" t="n"/>
      <c r="H1221" s="193" t="n"/>
      <c r="I1221" s="193" t="n"/>
      <c r="J1221" s="194" t="n"/>
      <c r="K1221" s="192" t="n">
        <v>0</v>
      </c>
      <c r="L1221" s="194">
        <f>K1221+L1134</f>
        <v/>
      </c>
      <c r="M1221" s="192" t="n">
        <v>0</v>
      </c>
      <c r="N1221" s="194">
        <f>M1221+N1134</f>
        <v/>
      </c>
      <c r="O1221" s="192" t="n"/>
      <c r="P1221" s="194">
        <f>O1221+P1134</f>
        <v/>
      </c>
      <c r="Q1221" s="195">
        <f>N1221+P1221</f>
        <v/>
      </c>
      <c r="R1221" s="192" t="n"/>
      <c r="S1221" s="194">
        <f>R1221+S1134</f>
        <v/>
      </c>
      <c r="T1221" s="192" t="n"/>
      <c r="U1221" s="194">
        <f>T1221+U1134</f>
        <v/>
      </c>
      <c r="V1221" s="196">
        <f>L1221-N1221-U1221</f>
        <v/>
      </c>
      <c r="W1221" s="194">
        <f>IF(L1221-N1221-U1221-V1221=0,"","Error")</f>
        <v/>
      </c>
    </row>
    <row r="1222" ht="14" customHeight="1" thickBot="1">
      <c r="A1222" s="27" t="n"/>
      <c r="B1222" s="24" t="n"/>
      <c r="C1222" s="130" t="n"/>
      <c r="D1222" s="28" t="inlineStr">
        <is>
          <t xml:space="preserve">   កម្រៃស្កែនកុងតឺន័រចាប់ពី ៤០ហ្វីត ឡើង</t>
        </is>
      </c>
      <c r="E1222" s="69" t="inlineStr">
        <is>
          <t>SFL</t>
        </is>
      </c>
      <c r="F1222" s="238" t="n"/>
      <c r="G1222" s="239" t="n"/>
      <c r="H1222" s="239" t="n"/>
      <c r="I1222" s="239" t="n"/>
      <c r="J1222" s="240" t="n"/>
      <c r="K1222" s="238" t="n">
        <v>0</v>
      </c>
      <c r="L1222" s="240">
        <f>K1222+L1135</f>
        <v/>
      </c>
      <c r="M1222" s="238" t="n">
        <v>0</v>
      </c>
      <c r="N1222" s="240">
        <f>M1222+N1135</f>
        <v/>
      </c>
      <c r="O1222" s="238" t="n"/>
      <c r="P1222" s="240">
        <f>O1222+P1135</f>
        <v/>
      </c>
      <c r="Q1222" s="241">
        <f>N1222+P1222</f>
        <v/>
      </c>
      <c r="R1222" s="238" t="n"/>
      <c r="S1222" s="240">
        <f>R1222+S1135</f>
        <v/>
      </c>
      <c r="T1222" s="238" t="n"/>
      <c r="U1222" s="240">
        <f>T1222+U1135</f>
        <v/>
      </c>
      <c r="V1222" s="242">
        <f>L1222-N1222-U1222</f>
        <v/>
      </c>
      <c r="W1222" s="240">
        <f>IF(L1222-N1222-U1222-V1222=0,"","Error")</f>
        <v/>
      </c>
    </row>
    <row r="1223" ht="14" customHeight="1" thickBot="1">
      <c r="A1223" s="78" t="inlineStr">
        <is>
          <t>76</t>
        </is>
      </c>
      <c r="B1223" s="79" t="inlineStr">
        <is>
          <t>7698</t>
        </is>
      </c>
      <c r="C1223" s="95" t="n">
        <v>76981</v>
      </c>
      <c r="D1223" s="96" t="inlineStr">
        <is>
          <t xml:space="preserve">ផលហិរញ្ញវត្ថុផ្សេងទៀត </t>
        </is>
      </c>
      <c r="E1223" s="90" t="inlineStr">
        <is>
          <t>ORB</t>
        </is>
      </c>
      <c r="F1223" s="118" t="n"/>
      <c r="G1223" s="257" t="n"/>
      <c r="H1223" s="257" t="n"/>
      <c r="I1223" s="257" t="n"/>
      <c r="J1223" s="258" t="n"/>
      <c r="K1223" s="118" t="n">
        <v>0</v>
      </c>
      <c r="L1223" s="258">
        <f>K1223+L1136</f>
        <v/>
      </c>
      <c r="M1223" s="118" t="n">
        <v>0</v>
      </c>
      <c r="N1223" s="258">
        <f>M1223+N1136</f>
        <v/>
      </c>
      <c r="O1223" s="118" t="n"/>
      <c r="P1223" s="258">
        <f>O1223+P1136</f>
        <v/>
      </c>
      <c r="Q1223" s="121">
        <f>N1223+P1223</f>
        <v/>
      </c>
      <c r="R1223" s="118" t="n"/>
      <c r="S1223" s="258">
        <f>R1223+S1136</f>
        <v/>
      </c>
      <c r="T1223" s="118" t="n"/>
      <c r="U1223" s="258">
        <f>T1223+U1136</f>
        <v/>
      </c>
      <c r="V1223" s="122">
        <f>L1223-N1223-U1223</f>
        <v/>
      </c>
      <c r="W1223" s="258">
        <f>IF(L1223-N1223-U1223-V1223=0,"","Error")</f>
        <v/>
      </c>
    </row>
    <row r="1224" ht="13" customHeight="1" thickBot="1">
      <c r="A1224" s="348" t="n">
        <v>45336</v>
      </c>
      <c r="B1224" s="346" t="n"/>
      <c r="C1224" s="346" t="n"/>
      <c r="D1224" s="346" t="n"/>
      <c r="E1224" s="346" t="n"/>
      <c r="F1224" s="349" t="n"/>
      <c r="G1224" s="156">
        <f>SUM(G1225:G1230,G1231,G1243:G1252,G1253,G1254,G1260:G1264,G1265,G1266,G1280,G1297,G1303:G1305,G1306,G1310)</f>
        <v/>
      </c>
      <c r="H1224" s="156">
        <f>SUM(H1225:H1230,H1231,H1243:H1252,H1253,H1254,H1260:H1264,H1265,H1266,H1280,H1297,H1303:H1305,H1306,H1310)</f>
        <v/>
      </c>
      <c r="I1224" s="156">
        <f>SUM(I1225:I1230,I1231,I1243:I1252,I1253,I1254,I1260:I1264,I1265,I1266,I1280,I1297,I1303:I1305,I1306,I1310)</f>
        <v/>
      </c>
      <c r="J1224" s="157">
        <f>SUM(J1225:J1230,J1231,J1243:J1252,J1253,J1254,J1260:J1264,J1265,J1266,J1280,J1297,J1303:J1305,J1306,J1310)</f>
        <v/>
      </c>
      <c r="K1224" s="155">
        <f>SUM(K1225:K1230,K1231,K1243:K1252,K1253,K1254,K1260:K1264,K1265,K1266,K1280,K1297,K1303:K1305,K1306,K1310)</f>
        <v/>
      </c>
      <c r="L1224" s="157">
        <f>SUM(L1225:L1230,L1231,L1243:L1252,L1253,L1254,L1260:L1264,L1265,L1266,L1280,L1297,L1303:L1305,L1306,L1310)</f>
        <v/>
      </c>
      <c r="M1224" s="155">
        <f>SUM(M1225:M1230,M1231,M1243:M1252,M1253,M1254,M1260:M1264,M1265,M1266,M1280,M1297,M1303:M1305,M1306,M1310)</f>
        <v/>
      </c>
      <c r="N1224" s="157">
        <f>SUM(N1225:N1230,N1231,N1243:N1252,N1253,N1254,N1260:N1264,N1265,N1266,N1280,N1297,N1303:N1305,N1306,N1310)</f>
        <v/>
      </c>
      <c r="O1224" s="155">
        <f>SUM(O1225:O1230,O1231,O1243:O1252,O1253,O1254,O1260:O1264,O1265,O1266,O1280,O1297,O1303:O1305,O1306,O1310)</f>
        <v/>
      </c>
      <c r="P1224" s="157">
        <f>SUM(P1225:P1230,P1231,P1243:P1252,P1253,P1254,P1260:P1264,P1265,P1266,P1280,P1297,P1303:P1305,P1306,P1310)</f>
        <v/>
      </c>
      <c r="Q1224" s="158">
        <f>SUM(Q1225:Q1230,Q1231,Q1243:Q1252,Q1253,Q1254,Q1260:Q1264,Q1265,Q1266,Q1280,Q1297,Q1303:Q1305,Q1306,Q1310)</f>
        <v/>
      </c>
      <c r="R1224" s="155">
        <f>SUM(R1225:R1230,R1231,R1243:R1252,R1253,R1254,R1260:R1264,R1265,R1266,R1280,R1297,R1303:R1305,R1306,R1310)</f>
        <v/>
      </c>
      <c r="S1224" s="157">
        <f>SUM(S1225:S1230,S1231,S1243:S1252,S1253,S1254,S1260:S1264,S1265,S1266,S1280,S1297,S1303:S1305,S1306,S1310)</f>
        <v/>
      </c>
      <c r="T1224" s="155">
        <f>SUM(T1225:T1230,T1231,T1243:T1252,T1253,T1254,T1260:T1264,T1265,T1266,T1280,T1297,T1303:T1305,T1306,T1310)</f>
        <v/>
      </c>
      <c r="U1224" s="157">
        <f>SUM(U1225:U1230,U1231,U1243:U1252,U1253,U1254,U1260:U1264,U1265,U1266,U1280,U1297,U1303:U1305,U1306,U1310)</f>
        <v/>
      </c>
      <c r="V1224" s="159">
        <f>SUM(V1225:V1230,V1231,V1243:V1252,V1253,V1254,V1260:V1264,V1265,V1266,V1280,V1297,V1303:V1305,V1306,V1310)</f>
        <v/>
      </c>
      <c r="W1224" s="157">
        <f>IF(L1224-N1224-U1224-V1224=0,"","Error")</f>
        <v/>
      </c>
    </row>
    <row r="1225" ht="13" customHeight="1">
      <c r="A1225" s="25" t="inlineStr">
        <is>
          <t>70</t>
        </is>
      </c>
      <c r="B1225" s="29" t="n">
        <v>7002</v>
      </c>
      <c r="C1225" s="20" t="n">
        <v>70025</v>
      </c>
      <c r="D1225" s="16" t="inlineStr">
        <is>
          <t>អាករលើតម្លៃបន្ថែម របបនាំចូល (សហគ្រាសប្រេងឥន្ធនៈ)</t>
        </is>
      </c>
      <c r="E1225" s="49" t="inlineStr">
        <is>
          <t>VPP</t>
        </is>
      </c>
      <c r="F1225" s="123" t="n"/>
      <c r="G1225" s="98" t="n"/>
      <c r="H1225" s="98" t="n"/>
      <c r="I1225" s="98" t="n"/>
      <c r="J1225" s="99" t="n"/>
      <c r="K1225" s="97" t="n">
        <v>0</v>
      </c>
      <c r="L1225" s="99">
        <f>K1225+L1138</f>
        <v/>
      </c>
      <c r="M1225" s="97" t="n">
        <v>0</v>
      </c>
      <c r="N1225" s="99">
        <f>M1225+N1138</f>
        <v/>
      </c>
      <c r="O1225" s="97" t="n"/>
      <c r="P1225" s="99">
        <f>O1225+P1138</f>
        <v/>
      </c>
      <c r="Q1225" s="100">
        <f>N1225+P1225</f>
        <v/>
      </c>
      <c r="R1225" s="97" t="n"/>
      <c r="S1225" s="99">
        <f>R1225+S1138</f>
        <v/>
      </c>
      <c r="T1225" s="97" t="n"/>
      <c r="U1225" s="99">
        <f>T1225+U1138</f>
        <v/>
      </c>
      <c r="V1225" s="101">
        <f>L1225-N1225-U1225</f>
        <v/>
      </c>
      <c r="W1225" s="99">
        <f>IF(L1225-N1225-U1225-V1225=0,"","Error")</f>
        <v/>
      </c>
    </row>
    <row r="1226" ht="13" customHeight="1">
      <c r="A1226" s="15" t="n"/>
      <c r="B1226" s="18" t="n"/>
      <c r="C1226" s="21" t="n">
        <v>70026</v>
      </c>
      <c r="D1226" s="22" t="inlineStr">
        <is>
          <t>អាករលើតម្លៃបន្ថែម របបនាំចូល (សហគ្រាសផ្សេងៗទៀត)</t>
        </is>
      </c>
      <c r="E1226" s="50" t="inlineStr">
        <is>
          <t>VOP</t>
        </is>
      </c>
      <c r="F1226" s="184" t="n"/>
      <c r="G1226" s="185" t="n"/>
      <c r="H1226" s="185" t="n"/>
      <c r="I1226" s="185" t="n"/>
      <c r="J1226" s="186" t="n"/>
      <c r="K1226" s="184" t="n">
        <v>4069600</v>
      </c>
      <c r="L1226" s="186">
        <f>K1226+L1139</f>
        <v/>
      </c>
      <c r="M1226" s="184" t="n">
        <v>3589632</v>
      </c>
      <c r="N1226" s="186">
        <f>M1226+N1139</f>
        <v/>
      </c>
      <c r="O1226" s="184" t="n"/>
      <c r="P1226" s="186">
        <f>O1226+P1139</f>
        <v/>
      </c>
      <c r="Q1226" s="187">
        <f>N1226+P1226</f>
        <v/>
      </c>
      <c r="R1226" s="184" t="n"/>
      <c r="S1226" s="186">
        <f>R1226+S1139</f>
        <v/>
      </c>
      <c r="T1226" s="184" t="n"/>
      <c r="U1226" s="186">
        <f>T1226+U1139</f>
        <v/>
      </c>
      <c r="V1226" s="188">
        <f>L1226-N1226-U1226</f>
        <v/>
      </c>
      <c r="W1226" s="186">
        <f>IF(L1226-N1226-U1226-V1226=0,"","Error")</f>
        <v/>
      </c>
    </row>
    <row r="1227" ht="14" customHeight="1" thickBot="1">
      <c r="A1227" s="15" t="n"/>
      <c r="B1227" s="24" t="n"/>
      <c r="C1227" s="55" t="n">
        <v>70027</v>
      </c>
      <c r="D1227" s="56" t="inlineStr">
        <is>
          <t>អាករលើតម្លៃបន្ថែម របបនាំចូល (ជាបន្ទុករបស់រដ្ឋ)</t>
        </is>
      </c>
      <c r="E1227" s="57" t="inlineStr">
        <is>
          <t>VAP</t>
        </is>
      </c>
      <c r="F1227" s="107" t="n"/>
      <c r="G1227" s="108" t="n"/>
      <c r="H1227" s="108" t="n"/>
      <c r="I1227" s="108" t="n"/>
      <c r="J1227" s="109" t="n"/>
      <c r="K1227" s="107" t="n">
        <v>0</v>
      </c>
      <c r="L1227" s="109">
        <f>K1227+L1140</f>
        <v/>
      </c>
      <c r="M1227" s="107" t="n">
        <v>0</v>
      </c>
      <c r="N1227" s="109">
        <f>M1227+N1140</f>
        <v/>
      </c>
      <c r="O1227" s="107" t="n"/>
      <c r="P1227" s="109">
        <f>O1227+P1140</f>
        <v/>
      </c>
      <c r="Q1227" s="110">
        <f>N1227+P1227</f>
        <v/>
      </c>
      <c r="R1227" s="107" t="n"/>
      <c r="S1227" s="109">
        <f>R1227+S1140</f>
        <v/>
      </c>
      <c r="T1227" s="107" t="n"/>
      <c r="U1227" s="109">
        <f>T1227+U1140</f>
        <v/>
      </c>
      <c r="V1227" s="111">
        <f>L1227-N1227-U1227</f>
        <v/>
      </c>
      <c r="W1227" s="109">
        <f>IF(L1227-N1227-U1227-V1227=0,"","Error")</f>
        <v/>
      </c>
    </row>
    <row r="1228" ht="13" customHeight="1">
      <c r="A1228" s="15" t="n"/>
      <c r="B1228" s="29" t="n">
        <v>7003</v>
      </c>
      <c r="C1228" s="20" t="n">
        <v>70032</v>
      </c>
      <c r="D1228" s="16" t="inlineStr">
        <is>
          <t>អាករពិសេសលើទំនិញមួយចំនួន របបនាំចូល (សហគ្រាសប្រេងឥន្ធនៈ)</t>
        </is>
      </c>
      <c r="E1228" s="49" t="inlineStr">
        <is>
          <t>SPP</t>
        </is>
      </c>
      <c r="F1228" s="97" t="n"/>
      <c r="G1228" s="98" t="n"/>
      <c r="H1228" s="98" t="n"/>
      <c r="I1228" s="98" t="n"/>
      <c r="J1228" s="99" t="n"/>
      <c r="K1228" s="97" t="n">
        <v>0</v>
      </c>
      <c r="L1228" s="99">
        <f>K1228+L1141</f>
        <v/>
      </c>
      <c r="M1228" s="97" t="n">
        <v>0</v>
      </c>
      <c r="N1228" s="99">
        <f>M1228+N1141</f>
        <v/>
      </c>
      <c r="O1228" s="97" t="n"/>
      <c r="P1228" s="99">
        <f>O1228+P1141</f>
        <v/>
      </c>
      <c r="Q1228" s="100">
        <f>N1228+P1228</f>
        <v/>
      </c>
      <c r="R1228" s="97" t="n"/>
      <c r="S1228" s="99">
        <f>R1228+S1141</f>
        <v/>
      </c>
      <c r="T1228" s="97" t="n"/>
      <c r="U1228" s="99">
        <f>T1228+U1141</f>
        <v/>
      </c>
      <c r="V1228" s="101">
        <f>L1228-N1228-U1228</f>
        <v/>
      </c>
      <c r="W1228" s="99">
        <f>IF(L1228-N1228-U1228-V1228=0,"","Error")</f>
        <v/>
      </c>
    </row>
    <row r="1229" ht="14" customHeight="1" thickBot="1">
      <c r="A1229" s="15" t="n"/>
      <c r="B1229" s="24" t="n"/>
      <c r="C1229" s="55" t="n">
        <v>70033</v>
      </c>
      <c r="D1229" s="56" t="inlineStr">
        <is>
          <t>អាករពិសេសលើទំនិញមួយចំនួន របបនាំចូល (សហគ្រាសផ្សេងៗទៀត)</t>
        </is>
      </c>
      <c r="E1229" s="57" t="inlineStr">
        <is>
          <t>SOP</t>
        </is>
      </c>
      <c r="F1229" s="107" t="n"/>
      <c r="G1229" s="108" t="n"/>
      <c r="H1229" s="108" t="n"/>
      <c r="I1229" s="108" t="n"/>
      <c r="J1229" s="109" t="n"/>
      <c r="K1229" s="107" t="n">
        <v>0</v>
      </c>
      <c r="L1229" s="109">
        <f>K1229+L1142</f>
        <v/>
      </c>
      <c r="M1229" s="107" t="n">
        <v>0</v>
      </c>
      <c r="N1229" s="109">
        <f>M1229+N1142</f>
        <v/>
      </c>
      <c r="O1229" s="107" t="n"/>
      <c r="P1229" s="109">
        <f>O1229+P1142</f>
        <v/>
      </c>
      <c r="Q1229" s="110">
        <f>N1229+P1229</f>
        <v/>
      </c>
      <c r="R1229" s="107" t="n"/>
      <c r="S1229" s="109">
        <f>R1229+S1142</f>
        <v/>
      </c>
      <c r="T1229" s="107" t="n"/>
      <c r="U1229" s="109">
        <f>T1229+U1142</f>
        <v/>
      </c>
      <c r="V1229" s="111">
        <f>L1229-N1229-U1229</f>
        <v/>
      </c>
      <c r="W1229" s="109">
        <f>IF(L1229-N1229-U1229-V1229=0,"","Error")</f>
        <v/>
      </c>
    </row>
    <row r="1230" ht="14" customHeight="1" thickBot="1">
      <c r="A1230" s="25" t="inlineStr">
        <is>
          <t>71</t>
        </is>
      </c>
      <c r="B1230" s="29" t="n">
        <v>7100</v>
      </c>
      <c r="C1230" s="125" t="n">
        <v>71001</v>
      </c>
      <c r="D1230" s="39" t="inlineStr">
        <is>
          <t>ពន្ធគយពីការនាំចូល</t>
        </is>
      </c>
      <c r="E1230" s="51" t="inlineStr">
        <is>
          <t>COP</t>
        </is>
      </c>
      <c r="F1230" s="116" t="n"/>
      <c r="G1230" s="113" t="n"/>
      <c r="H1230" s="113" t="n"/>
      <c r="I1230" s="113" t="n"/>
      <c r="J1230" s="114" t="n"/>
      <c r="K1230" s="116" t="n">
        <v>5188700</v>
      </c>
      <c r="L1230" s="114">
        <f>K1230+L1143</f>
        <v/>
      </c>
      <c r="M1230" s="116" t="n">
        <v>4681726</v>
      </c>
      <c r="N1230" s="114">
        <f>M1230+N1143</f>
        <v/>
      </c>
      <c r="O1230" s="116" t="n"/>
      <c r="P1230" s="114">
        <f>O1230+P1143</f>
        <v/>
      </c>
      <c r="Q1230" s="115">
        <f>N1230+P1230</f>
        <v/>
      </c>
      <c r="R1230" s="116" t="n"/>
      <c r="S1230" s="114">
        <f>R1230+S1143</f>
        <v/>
      </c>
      <c r="T1230" s="116" t="n"/>
      <c r="U1230" s="114">
        <f>T1230+U1143</f>
        <v/>
      </c>
      <c r="V1230" s="117">
        <f>L1230-N1230-U1230</f>
        <v/>
      </c>
      <c r="W1230" s="114">
        <f>IF(L1230-N1230-U1230-V1230=0,"","Error")</f>
        <v/>
      </c>
    </row>
    <row r="1231" ht="14" customHeight="1" thickBot="1">
      <c r="A1231" s="23" t="n"/>
      <c r="B1231" s="18" t="n"/>
      <c r="C1231" s="129" t="n"/>
      <c r="D1231" s="91" t="inlineStr">
        <is>
          <t>សរុបកម្រៃពីការ​ងារគយ</t>
        </is>
      </c>
      <c r="E1231" s="92" t="n"/>
      <c r="F1231" s="160" t="n"/>
      <c r="G1231" s="161">
        <f>G1232+G1233+G1234+G1242</f>
        <v/>
      </c>
      <c r="H1231" s="161">
        <f>H1232+H1233+H1234+H1242</f>
        <v/>
      </c>
      <c r="I1231" s="161">
        <f>I1232+I1233+I1234+I1242</f>
        <v/>
      </c>
      <c r="J1231" s="120">
        <f>J1232+J1233+J1234+J1242</f>
        <v/>
      </c>
      <c r="K1231" s="160">
        <f>K1232+K1233+K1234+K1242</f>
        <v/>
      </c>
      <c r="L1231" s="120">
        <f>L1232+L1233+L1234+L1242</f>
        <v/>
      </c>
      <c r="M1231" s="160">
        <f>M1232+M1233+M1234+M1242</f>
        <v/>
      </c>
      <c r="N1231" s="120">
        <f>N1232+N1233+N1234+N1242</f>
        <v/>
      </c>
      <c r="O1231" s="160">
        <f>O1232+O1233+O1234+O1242</f>
        <v/>
      </c>
      <c r="P1231" s="120">
        <f>P1232+P1233+P1234+P1242</f>
        <v/>
      </c>
      <c r="Q1231" s="121">
        <f>Q1232+Q1233+Q1234+Q1242</f>
        <v/>
      </c>
      <c r="R1231" s="160">
        <f>R1232+R1233+R1234+R1242</f>
        <v/>
      </c>
      <c r="S1231" s="120">
        <f>S1232+S1233+S1234+S1242</f>
        <v/>
      </c>
      <c r="T1231" s="160">
        <f>T1232+T1233+T1234+T1242</f>
        <v/>
      </c>
      <c r="U1231" s="120">
        <f>U1232+U1233+U1234+U1242</f>
        <v/>
      </c>
      <c r="V1231" s="162">
        <f>V1232+V1233+V1234+V1242</f>
        <v/>
      </c>
      <c r="W1231" s="120">
        <f>IF(L1231-N1231-U1231-V1231=0,"","Error")</f>
        <v/>
      </c>
    </row>
    <row r="1232" ht="13" customHeight="1">
      <c r="A1232" s="23" t="n"/>
      <c r="B1232" s="18" t="n"/>
      <c r="C1232" s="129" t="n"/>
      <c r="D1232" s="17" t="inlineStr">
        <is>
          <t>កម្រៃស្តុកទំនិញក្នុងសន្និធិគយបណ្តោះអាសន្នហួសកាលកំណត់</t>
        </is>
      </c>
      <c r="E1232" s="52" t="inlineStr">
        <is>
          <t>OSF</t>
        </is>
      </c>
      <c r="F1232" s="163" t="n"/>
      <c r="G1232" s="164" t="n"/>
      <c r="H1232" s="164" t="n"/>
      <c r="I1232" s="164" t="n"/>
      <c r="J1232" s="165" t="n"/>
      <c r="K1232" s="163" t="n">
        <v>0</v>
      </c>
      <c r="L1232" s="165">
        <f>K1232+L1145</f>
        <v/>
      </c>
      <c r="M1232" s="163" t="n">
        <v>0</v>
      </c>
      <c r="N1232" s="165">
        <f>M1232+N1145</f>
        <v/>
      </c>
      <c r="O1232" s="163" t="n"/>
      <c r="P1232" s="165">
        <f>O1232+P1145</f>
        <v/>
      </c>
      <c r="Q1232" s="166">
        <f>N1232+P1232</f>
        <v/>
      </c>
      <c r="R1232" s="163" t="n"/>
      <c r="S1232" s="165">
        <f>R1232+S1145</f>
        <v/>
      </c>
      <c r="T1232" s="163" t="n"/>
      <c r="U1232" s="165">
        <f>T1232+U1145</f>
        <v/>
      </c>
      <c r="V1232" s="167">
        <f>L1232-N1232-U1232</f>
        <v/>
      </c>
      <c r="W1232" s="165">
        <f>IF(L1232-N1232-U1232-V1232=0,"","Error")</f>
        <v/>
      </c>
    </row>
    <row r="1233" ht="14" customHeight="1" thickBot="1">
      <c r="A1233" s="23" t="n"/>
      <c r="B1233" s="18" t="n"/>
      <c r="C1233" s="129" t="n"/>
      <c r="D1233" s="82" t="inlineStr">
        <is>
          <t>កម្រៃទំនិញនាំចូលសម្រាប់លក់ក្នុងអគារលក់ទំនិញរួចពន្ធ</t>
        </is>
      </c>
      <c r="E1233" s="83" t="inlineStr">
        <is>
          <t>DSF</t>
        </is>
      </c>
      <c r="F1233" s="168" t="n"/>
      <c r="G1233" s="169" t="n"/>
      <c r="H1233" s="169" t="n"/>
      <c r="I1233" s="169" t="n"/>
      <c r="J1233" s="170" t="n"/>
      <c r="K1233" s="168" t="n">
        <v>0</v>
      </c>
      <c r="L1233" s="170">
        <f>K1233+L1146</f>
        <v/>
      </c>
      <c r="M1233" s="168" t="n">
        <v>0</v>
      </c>
      <c r="N1233" s="170">
        <f>M1233+N1146</f>
        <v/>
      </c>
      <c r="O1233" s="168" t="n"/>
      <c r="P1233" s="170">
        <f>O1233+P1146</f>
        <v/>
      </c>
      <c r="Q1233" s="171">
        <f>N1233+P1233</f>
        <v/>
      </c>
      <c r="R1233" s="168" t="n"/>
      <c r="S1233" s="170">
        <f>R1233+S1146</f>
        <v/>
      </c>
      <c r="T1233" s="168" t="n"/>
      <c r="U1233" s="170">
        <f>T1233+U1146</f>
        <v/>
      </c>
      <c r="V1233" s="172">
        <f>L1233-N1233-U1233</f>
        <v/>
      </c>
      <c r="W1233" s="170">
        <f>IF(L1233-N1233-U1233-V1233=0,"","Error")</f>
        <v/>
      </c>
    </row>
    <row r="1234" ht="14" customHeight="1" thickBot="1">
      <c r="A1234" s="23" t="n"/>
      <c r="B1234" s="18" t="n"/>
      <c r="C1234" s="129" t="n"/>
      <c r="D1234" s="93" t="inlineStr">
        <is>
          <t>សរុបកម្រៃឆ្លងកាត់ (មាតិកាចាស់)</t>
        </is>
      </c>
      <c r="E1234" s="94" t="inlineStr">
        <is>
          <t>TRF</t>
        </is>
      </c>
      <c r="F1234" s="160" t="n"/>
      <c r="G1234" s="161">
        <f>SUM(G1235:G1241)</f>
        <v/>
      </c>
      <c r="H1234" s="161">
        <f>SUM(H1235:H1241)</f>
        <v/>
      </c>
      <c r="I1234" s="161">
        <f>SUM(I1235:I1241)</f>
        <v/>
      </c>
      <c r="J1234" s="120">
        <f>SUM(J1235:J1241)</f>
        <v/>
      </c>
      <c r="K1234" s="160" t="n">
        <v>0</v>
      </c>
      <c r="L1234" s="120">
        <f>SUM(L1235:L1241)</f>
        <v/>
      </c>
      <c r="M1234" s="160" t="n">
        <v>0</v>
      </c>
      <c r="N1234" s="120">
        <f>SUM(N1235:N1241)</f>
        <v/>
      </c>
      <c r="O1234" s="160">
        <f>SUM(O1235:O1241)</f>
        <v/>
      </c>
      <c r="P1234" s="120">
        <f>SUM(P1235:P1241)</f>
        <v/>
      </c>
      <c r="Q1234" s="121">
        <f>SUM(Q1235:Q1241)</f>
        <v/>
      </c>
      <c r="R1234" s="160">
        <f>SUM(R1235:R1241)</f>
        <v/>
      </c>
      <c r="S1234" s="120">
        <f>SUM(S1235:S1241)</f>
        <v/>
      </c>
      <c r="T1234" s="160">
        <f>SUM(T1235:T1241)</f>
        <v/>
      </c>
      <c r="U1234" s="120">
        <f>SUM(U1235:U1241)</f>
        <v/>
      </c>
      <c r="V1234" s="162">
        <f>SUM(V1235:V1241)</f>
        <v/>
      </c>
      <c r="W1234" s="120">
        <f>IF(L1234-N1234-U1234-V1234=0,"","Error")</f>
        <v/>
      </c>
    </row>
    <row r="1235" ht="26" customHeight="1">
      <c r="A1235" s="23" t="n"/>
      <c r="B1235" s="18" t="n"/>
      <c r="C1235" s="129" t="n"/>
      <c r="D123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235" s="53" t="inlineStr">
        <is>
          <t>TFT</t>
        </is>
      </c>
      <c r="F1235" s="173" t="n"/>
      <c r="G1235" s="174" t="n"/>
      <c r="H1235" s="174" t="n"/>
      <c r="I1235" s="174" t="n"/>
      <c r="J1235" s="175" t="n"/>
      <c r="K1235" s="173" t="n">
        <v>0</v>
      </c>
      <c r="L1235" s="175">
        <f>K1235+L1148</f>
        <v/>
      </c>
      <c r="M1235" s="173" t="n">
        <v>0</v>
      </c>
      <c r="N1235" s="175">
        <f>M1235+N1148</f>
        <v/>
      </c>
      <c r="O1235" s="173" t="n"/>
      <c r="P1235" s="175">
        <f>O1235+P1148</f>
        <v/>
      </c>
      <c r="Q1235" s="176">
        <f>N1235+P1235</f>
        <v/>
      </c>
      <c r="R1235" s="173" t="n"/>
      <c r="S1235" s="175">
        <f>R1235+S1148</f>
        <v/>
      </c>
      <c r="T1235" s="173" t="n"/>
      <c r="U1235" s="175">
        <f>T1235+U1148</f>
        <v/>
      </c>
      <c r="V1235" s="177">
        <f>L1235-N1235-U1235</f>
        <v/>
      </c>
      <c r="W1235" s="175">
        <f>IF(L1235-N1235-U1235-V1235=0,"","Error")</f>
        <v/>
      </c>
    </row>
    <row r="1236" ht="13" customHeight="1">
      <c r="A1236" s="23" t="n"/>
      <c r="B1236" s="18" t="n"/>
      <c r="C1236" s="129" t="n"/>
      <c r="D123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236" s="54" t="inlineStr">
        <is>
          <t>TFF</t>
        </is>
      </c>
      <c r="F1236" s="178" t="n"/>
      <c r="G1236" s="179" t="n"/>
      <c r="H1236" s="179" t="n"/>
      <c r="I1236" s="179" t="n"/>
      <c r="J1236" s="180" t="n"/>
      <c r="K1236" s="178" t="n">
        <v>0</v>
      </c>
      <c r="L1236" s="180">
        <f>K1236+L1149</f>
        <v/>
      </c>
      <c r="M1236" s="178" t="n">
        <v>0</v>
      </c>
      <c r="N1236" s="180">
        <f>M1236+N1149</f>
        <v/>
      </c>
      <c r="O1236" s="178" t="n"/>
      <c r="P1236" s="180">
        <f>O1236+P1149</f>
        <v/>
      </c>
      <c r="Q1236" s="181">
        <f>N1236+P1236</f>
        <v/>
      </c>
      <c r="R1236" s="178" t="n"/>
      <c r="S1236" s="180">
        <f>R1236+S1149</f>
        <v/>
      </c>
      <c r="T1236" s="178" t="n"/>
      <c r="U1236" s="180">
        <f>T1236+U1149</f>
        <v/>
      </c>
      <c r="V1236" s="182">
        <f>L1236-N1236-U1236</f>
        <v/>
      </c>
      <c r="W1236" s="180">
        <f>IF(L1236-N1236-U1236-V1236=0,"","Error")</f>
        <v/>
      </c>
    </row>
    <row r="1237" ht="13" customHeight="1">
      <c r="A1237" s="23" t="n"/>
      <c r="B1237" s="18" t="n"/>
      <c r="C1237" s="129" t="n"/>
      <c r="D1237" s="38" t="inlineStr">
        <is>
          <t xml:space="preserve">   កម្រៃឆ្លងកាត់ទំនិញមិនផ្ទុកក្នុងកុងតឺន័រ (មាតិកាចាស់)</t>
        </is>
      </c>
      <c r="E1237" s="54" t="inlineStr">
        <is>
          <t>TFN</t>
        </is>
      </c>
      <c r="F1237" s="178" t="n"/>
      <c r="G1237" s="179" t="n"/>
      <c r="H1237" s="179" t="n"/>
      <c r="I1237" s="179" t="n"/>
      <c r="J1237" s="180" t="n"/>
      <c r="K1237" s="178" t="n">
        <v>0</v>
      </c>
      <c r="L1237" s="180">
        <f>K1237+L1150</f>
        <v/>
      </c>
      <c r="M1237" s="178" t="n">
        <v>0</v>
      </c>
      <c r="N1237" s="180">
        <f>M1237+N1150</f>
        <v/>
      </c>
      <c r="O1237" s="178" t="n"/>
      <c r="P1237" s="180">
        <f>O1237+P1150</f>
        <v/>
      </c>
      <c r="Q1237" s="181">
        <f>N1237+P1237</f>
        <v/>
      </c>
      <c r="R1237" s="178" t="n"/>
      <c r="S1237" s="180">
        <f>R1237+S1150</f>
        <v/>
      </c>
      <c r="T1237" s="178" t="n"/>
      <c r="U1237" s="180">
        <f>T1237+U1150</f>
        <v/>
      </c>
      <c r="V1237" s="182">
        <f>L1237-N1237-U1237</f>
        <v/>
      </c>
      <c r="W1237" s="180">
        <f>IF(L1237-N1237-U1237-V1237=0,"","Error")</f>
        <v/>
      </c>
    </row>
    <row r="1238" ht="13" customHeight="1">
      <c r="A1238" s="23" t="n"/>
      <c r="B1238" s="18" t="n"/>
      <c r="C1238" s="129" t="n"/>
      <c r="D1238" s="38" t="inlineStr">
        <is>
          <t xml:space="preserve">   កម្រៃឆ្លងកាត់គោ ក្របី និងសេះរស់ (មាតិកាចាស់)</t>
        </is>
      </c>
      <c r="E1238" s="54" t="inlineStr">
        <is>
          <t>TFB</t>
        </is>
      </c>
      <c r="F1238" s="178" t="n"/>
      <c r="G1238" s="179" t="n"/>
      <c r="H1238" s="179" t="n"/>
      <c r="I1238" s="179" t="n"/>
      <c r="J1238" s="180" t="n"/>
      <c r="K1238" s="178" t="n">
        <v>0</v>
      </c>
      <c r="L1238" s="180">
        <f>K1238+L1151</f>
        <v/>
      </c>
      <c r="M1238" s="178" t="n">
        <v>0</v>
      </c>
      <c r="N1238" s="180">
        <f>M1238+N1151</f>
        <v/>
      </c>
      <c r="O1238" s="178" t="n"/>
      <c r="P1238" s="180">
        <f>O1238+P1151</f>
        <v/>
      </c>
      <c r="Q1238" s="181">
        <f>N1238+P1238</f>
        <v/>
      </c>
      <c r="R1238" s="178" t="n"/>
      <c r="S1238" s="180">
        <f>R1238+S1151</f>
        <v/>
      </c>
      <c r="T1238" s="178" t="n"/>
      <c r="U1238" s="180">
        <f>T1238+U1151</f>
        <v/>
      </c>
      <c r="V1238" s="182">
        <f>L1238-N1238-U1238</f>
        <v/>
      </c>
      <c r="W1238" s="180">
        <f>IF(L1238-N1238-U1238-V1238=0,"","Error")</f>
        <v/>
      </c>
    </row>
    <row r="1239" ht="13" customHeight="1">
      <c r="A1239" s="23" t="n"/>
      <c r="B1239" s="18" t="n"/>
      <c r="C1239" s="129" t="n"/>
      <c r="D1239" s="38" t="inlineStr">
        <is>
          <t xml:space="preserve">   កម្រៃឆ្លងកាត់ជ្រូក ចៀម និងពពែរស់ (មាតិកាចាស់)</t>
        </is>
      </c>
      <c r="E1239" s="54" t="inlineStr">
        <is>
          <t>TFS</t>
        </is>
      </c>
      <c r="F1239" s="178" t="n"/>
      <c r="G1239" s="179" t="n"/>
      <c r="H1239" s="179" t="n"/>
      <c r="I1239" s="179" t="n"/>
      <c r="J1239" s="180" t="n"/>
      <c r="K1239" s="178" t="n">
        <v>0</v>
      </c>
      <c r="L1239" s="180">
        <f>K1239+L1152</f>
        <v/>
      </c>
      <c r="M1239" s="178" t="n">
        <v>0</v>
      </c>
      <c r="N1239" s="180">
        <f>M1239+N1152</f>
        <v/>
      </c>
      <c r="O1239" s="178" t="n"/>
      <c r="P1239" s="180">
        <f>O1239+P1152</f>
        <v/>
      </c>
      <c r="Q1239" s="181">
        <f>N1239+P1239</f>
        <v/>
      </c>
      <c r="R1239" s="178" t="n"/>
      <c r="S1239" s="180">
        <f>R1239+S1152</f>
        <v/>
      </c>
      <c r="T1239" s="178" t="n"/>
      <c r="U1239" s="180">
        <f>T1239+U1152</f>
        <v/>
      </c>
      <c r="V1239" s="182">
        <f>L1239-N1239-U1239</f>
        <v/>
      </c>
      <c r="W1239" s="180">
        <f>IF(L1239-N1239-U1239-V1239=0,"","Error")</f>
        <v/>
      </c>
    </row>
    <row r="1240" ht="13" customHeight="1">
      <c r="A1240" s="23" t="n"/>
      <c r="B1240" s="18" t="n"/>
      <c r="C1240" s="129" t="n"/>
      <c r="D1240" s="38" t="inlineStr">
        <is>
          <t xml:space="preserve">   កម្រៃឆ្លងកាត់សត្វស្លាប (មាន់ ទា...) (មាតិកាចាស់)</t>
        </is>
      </c>
      <c r="E1240" s="54" t="inlineStr">
        <is>
          <t>TFP</t>
        </is>
      </c>
      <c r="F1240" s="178" t="n"/>
      <c r="G1240" s="179" t="n"/>
      <c r="H1240" s="179" t="n"/>
      <c r="I1240" s="179" t="n"/>
      <c r="J1240" s="180" t="n"/>
      <c r="K1240" s="178" t="n">
        <v>0</v>
      </c>
      <c r="L1240" s="180">
        <f>K1240+L1153</f>
        <v/>
      </c>
      <c r="M1240" s="178" t="n">
        <v>0</v>
      </c>
      <c r="N1240" s="180">
        <f>M1240+N1153</f>
        <v/>
      </c>
      <c r="O1240" s="178" t="n"/>
      <c r="P1240" s="180">
        <f>O1240+P1153</f>
        <v/>
      </c>
      <c r="Q1240" s="181">
        <f>N1240+P1240</f>
        <v/>
      </c>
      <c r="R1240" s="178" t="n"/>
      <c r="S1240" s="180">
        <f>R1240+S1153</f>
        <v/>
      </c>
      <c r="T1240" s="178" t="n"/>
      <c r="U1240" s="180">
        <f>T1240+U1153</f>
        <v/>
      </c>
      <c r="V1240" s="182">
        <f>L1240-N1240-U1240</f>
        <v/>
      </c>
      <c r="W1240" s="180">
        <f>IF(L1240-N1240-U1240-V1240=0,"","Error")</f>
        <v/>
      </c>
    </row>
    <row r="1241" ht="13" customHeight="1">
      <c r="A1241" s="23" t="n"/>
      <c r="B1241" s="18" t="n"/>
      <c r="C1241" s="129" t="n"/>
      <c r="D1241" s="38" t="inlineStr">
        <is>
          <t xml:space="preserve">   កម្រៃឆ្លងកាត់ផលិតផលជលផល (មាតិកាចាស់)</t>
        </is>
      </c>
      <c r="E1241" s="54" t="inlineStr">
        <is>
          <t>TFA</t>
        </is>
      </c>
      <c r="F1241" s="178" t="n"/>
      <c r="G1241" s="179" t="n"/>
      <c r="H1241" s="179" t="n"/>
      <c r="I1241" s="179" t="n"/>
      <c r="J1241" s="180" t="n"/>
      <c r="K1241" s="178" t="n">
        <v>0</v>
      </c>
      <c r="L1241" s="180">
        <f>K1241+L1154</f>
        <v/>
      </c>
      <c r="M1241" s="178" t="n">
        <v>0</v>
      </c>
      <c r="N1241" s="180">
        <f>M1241+N1154</f>
        <v/>
      </c>
      <c r="O1241" s="178" t="n"/>
      <c r="P1241" s="180">
        <f>O1241+P1154</f>
        <v/>
      </c>
      <c r="Q1241" s="181">
        <f>N1241+P1241</f>
        <v/>
      </c>
      <c r="R1241" s="178" t="n"/>
      <c r="S1241" s="180">
        <f>R1241+S1154</f>
        <v/>
      </c>
      <c r="T1241" s="178" t="n"/>
      <c r="U1241" s="180">
        <f>T1241+U1154</f>
        <v/>
      </c>
      <c r="V1241" s="182">
        <f>L1241-N1241-U1241</f>
        <v/>
      </c>
      <c r="W1241" s="180">
        <f>IF(L1241-N1241-U1241-V1241=0,"","Error")</f>
        <v/>
      </c>
    </row>
    <row r="1242" ht="13" customHeight="1">
      <c r="A1242" s="23" t="n"/>
      <c r="B1242" s="18" t="n"/>
      <c r="C1242" s="183" t="n"/>
      <c r="D1242" s="22" t="inlineStr">
        <is>
          <t>កម្រៃផ្សេងៗ</t>
        </is>
      </c>
      <c r="E1242" s="50" t="inlineStr">
        <is>
          <t>OFS</t>
        </is>
      </c>
      <c r="F1242" s="184" t="n"/>
      <c r="G1242" s="185" t="n"/>
      <c r="H1242" s="185" t="n"/>
      <c r="I1242" s="185" t="n"/>
      <c r="J1242" s="186" t="n"/>
      <c r="K1242" s="184" t="n">
        <v>0</v>
      </c>
      <c r="L1242" s="186">
        <f>K1242+L1155</f>
        <v/>
      </c>
      <c r="M1242" s="184" t="n">
        <v>0</v>
      </c>
      <c r="N1242" s="186">
        <f>M1242+N1155</f>
        <v/>
      </c>
      <c r="O1242" s="184" t="n"/>
      <c r="P1242" s="186">
        <f>O1242+P1155</f>
        <v/>
      </c>
      <c r="Q1242" s="187">
        <f>N1242+P1242</f>
        <v/>
      </c>
      <c r="R1242" s="184" t="n"/>
      <c r="S1242" s="186">
        <f>R1242+S1155</f>
        <v/>
      </c>
      <c r="T1242" s="184" t="n"/>
      <c r="U1242" s="186">
        <f>T1242+U1155</f>
        <v/>
      </c>
      <c r="V1242" s="188">
        <f>L1242-N1242-U1242</f>
        <v/>
      </c>
      <c r="W1242" s="186">
        <f>IF(L1242-N1242-U1242-V1242=0,"","Error")</f>
        <v/>
      </c>
    </row>
    <row r="1243" ht="13" customHeight="1">
      <c r="A1243" s="15" t="n"/>
      <c r="B1243" s="18" t="n"/>
      <c r="C1243" s="21" t="n">
        <v>71003</v>
      </c>
      <c r="D1243" s="22" t="inlineStr">
        <is>
          <t>ពន្ធគយលើផលិតផលតេលសិលា</t>
        </is>
      </c>
      <c r="E1243" s="50" t="inlineStr">
        <is>
          <t>CPP</t>
        </is>
      </c>
      <c r="F1243" s="184" t="n"/>
      <c r="G1243" s="185" t="n"/>
      <c r="H1243" s="185" t="n"/>
      <c r="I1243" s="185" t="n"/>
      <c r="J1243" s="186" t="n"/>
      <c r="K1243" s="184" t="n">
        <v>0</v>
      </c>
      <c r="L1243" s="186">
        <f>K1243+L1156</f>
        <v/>
      </c>
      <c r="M1243" s="184" t="n">
        <v>0</v>
      </c>
      <c r="N1243" s="186">
        <f>M1243+N1156</f>
        <v/>
      </c>
      <c r="O1243" s="184" t="n"/>
      <c r="P1243" s="186">
        <f>O1243+P1156</f>
        <v/>
      </c>
      <c r="Q1243" s="187">
        <f>N1243+P1243</f>
        <v/>
      </c>
      <c r="R1243" s="184" t="n"/>
      <c r="S1243" s="186">
        <f>R1243+S1156</f>
        <v/>
      </c>
      <c r="T1243" s="184" t="n"/>
      <c r="U1243" s="186">
        <f>T1243+U1156</f>
        <v/>
      </c>
      <c r="V1243" s="188">
        <f>L1243-N1243-U1243</f>
        <v/>
      </c>
      <c r="W1243" s="186">
        <f>IF(L1243-N1243-U1243-V1243=0,"","Error")</f>
        <v/>
      </c>
    </row>
    <row r="1244" ht="13" customHeight="1">
      <c r="A1244" s="15" t="n"/>
      <c r="B1244" s="18" t="n"/>
      <c r="C1244" s="21" t="n">
        <v>71004</v>
      </c>
      <c r="D1244" s="22" t="inlineStr">
        <is>
          <t>អាករបន្ថែមលើផលិតផលតេលសិលាសម្រាប់ថែទាំផ្លូវថ្នល់</t>
        </is>
      </c>
      <c r="E1244" s="50" t="inlineStr">
        <is>
          <t>ATP</t>
        </is>
      </c>
      <c r="F1244" s="184" t="n"/>
      <c r="G1244" s="185" t="n"/>
      <c r="H1244" s="185" t="n"/>
      <c r="I1244" s="185" t="n"/>
      <c r="J1244" s="186" t="n"/>
      <c r="K1244" s="184" t="n">
        <v>0</v>
      </c>
      <c r="L1244" s="186">
        <f>K1244+L1157</f>
        <v/>
      </c>
      <c r="M1244" s="184" t="n">
        <v>0</v>
      </c>
      <c r="N1244" s="186">
        <f>M1244+N1157</f>
        <v/>
      </c>
      <c r="O1244" s="184" t="n"/>
      <c r="P1244" s="186">
        <f>O1244+P1157</f>
        <v/>
      </c>
      <c r="Q1244" s="187">
        <f>N1244+P1244</f>
        <v/>
      </c>
      <c r="R1244" s="184" t="n"/>
      <c r="S1244" s="186">
        <f>R1244+S1157</f>
        <v/>
      </c>
      <c r="T1244" s="184" t="n"/>
      <c r="U1244" s="186">
        <f>T1244+U1157</f>
        <v/>
      </c>
      <c r="V1244" s="188">
        <f>L1244-N1244-U1244</f>
        <v/>
      </c>
      <c r="W1244" s="186">
        <f>IF(L1244-N1244-U1244-V1244=0,"","Error")</f>
        <v/>
      </c>
    </row>
    <row r="1245" ht="13" customHeight="1">
      <c r="A1245" s="15" t="n"/>
      <c r="B1245" s="18" t="n"/>
      <c r="C1245" s="21" t="n">
        <v>71005</v>
      </c>
      <c r="D1245" s="22" t="inlineStr">
        <is>
          <t>ផលពីការលក់ទំនិញរឹបអូស និងទំនិញគ្មានការទាមទារ</t>
        </is>
      </c>
      <c r="E1245" s="50" t="inlineStr">
        <is>
          <t>AUC</t>
        </is>
      </c>
      <c r="F1245" s="184" t="n"/>
      <c r="G1245" s="185" t="n"/>
      <c r="H1245" s="185" t="n"/>
      <c r="I1245" s="185" t="n"/>
      <c r="J1245" s="186" t="n"/>
      <c r="K1245" s="184" t="n">
        <v>0</v>
      </c>
      <c r="L1245" s="186">
        <f>K1245+L1158</f>
        <v/>
      </c>
      <c r="M1245" s="184" t="n">
        <v>0</v>
      </c>
      <c r="N1245" s="186">
        <f>M1245+N1158</f>
        <v/>
      </c>
      <c r="O1245" s="184" t="n"/>
      <c r="P1245" s="186">
        <f>O1245+P1158</f>
        <v/>
      </c>
      <c r="Q1245" s="187">
        <f>N1245+P1245</f>
        <v/>
      </c>
      <c r="R1245" s="184" t="n"/>
      <c r="S1245" s="186">
        <f>R1245+S1158</f>
        <v/>
      </c>
      <c r="T1245" s="184" t="n"/>
      <c r="U1245" s="186">
        <f>T1245+U1158</f>
        <v/>
      </c>
      <c r="V1245" s="188">
        <f>L1245-N1245-U1245</f>
        <v/>
      </c>
      <c r="W1245" s="186">
        <f>IF(L1245-N1245-U1245-V1245=0,"","Error")</f>
        <v/>
      </c>
    </row>
    <row r="1246" ht="13" customHeight="1">
      <c r="A1246" s="15" t="n"/>
      <c r="B1246" s="18" t="n"/>
      <c r="C1246" s="21" t="n">
        <v>71006</v>
      </c>
      <c r="D1246" s="22" t="inlineStr">
        <is>
          <t>ពិន័យផ្សេងៗលើការនាំចូល</t>
        </is>
      </c>
      <c r="E1246" s="50" t="inlineStr">
        <is>
          <t>PIM</t>
        </is>
      </c>
      <c r="F1246" s="184" t="n"/>
      <c r="G1246" s="185" t="n"/>
      <c r="H1246" s="185" t="n"/>
      <c r="I1246" s="185" t="n"/>
      <c r="J1246" s="186" t="n"/>
      <c r="K1246" s="184" t="n">
        <v>0</v>
      </c>
      <c r="L1246" s="186">
        <f>K1246+L1159</f>
        <v/>
      </c>
      <c r="M1246" s="184" t="n">
        <v>0</v>
      </c>
      <c r="N1246" s="186">
        <f>M1246+N1159</f>
        <v/>
      </c>
      <c r="O1246" s="184" t="n"/>
      <c r="P1246" s="186">
        <f>O1246+P1159</f>
        <v/>
      </c>
      <c r="Q1246" s="187">
        <f>N1246+P1246</f>
        <v/>
      </c>
      <c r="R1246" s="184" t="n"/>
      <c r="S1246" s="186">
        <f>R1246+S1159</f>
        <v/>
      </c>
      <c r="T1246" s="184" t="n"/>
      <c r="U1246" s="186">
        <f>T1246+U1159</f>
        <v/>
      </c>
      <c r="V1246" s="188">
        <f>L1246-N1246-U1246</f>
        <v/>
      </c>
      <c r="W1246" s="186">
        <f>IF(L1246-N1246-U1246-V1246=0,"","Error")</f>
        <v/>
      </c>
    </row>
    <row r="1247" ht="14" customHeight="1" thickBot="1">
      <c r="A1247" s="15" t="n"/>
      <c r="B1247" s="24" t="n"/>
      <c r="C1247" s="55" t="n">
        <v>71007</v>
      </c>
      <c r="D1247" s="56" t="inlineStr">
        <is>
          <t>ពន្ធនាំចូល (ជាបន្ទុករបស់រដ្ឋ)</t>
        </is>
      </c>
      <c r="E1247" s="57" t="inlineStr">
        <is>
          <t>CRP</t>
        </is>
      </c>
      <c r="F1247" s="107" t="n"/>
      <c r="G1247" s="108" t="n"/>
      <c r="H1247" s="108" t="n"/>
      <c r="I1247" s="108" t="n"/>
      <c r="J1247" s="109" t="n"/>
      <c r="K1247" s="107" t="n">
        <v>0</v>
      </c>
      <c r="L1247" s="109">
        <f>K1247+L1160</f>
        <v/>
      </c>
      <c r="M1247" s="107" t="n">
        <v>0</v>
      </c>
      <c r="N1247" s="109">
        <f>M1247+N1160</f>
        <v/>
      </c>
      <c r="O1247" s="107" t="n"/>
      <c r="P1247" s="109">
        <f>O1247+P1160</f>
        <v/>
      </c>
      <c r="Q1247" s="110">
        <f>N1247+P1247</f>
        <v/>
      </c>
      <c r="R1247" s="107" t="n"/>
      <c r="S1247" s="109">
        <f>R1247+S1160</f>
        <v/>
      </c>
      <c r="T1247" s="107" t="n"/>
      <c r="U1247" s="109">
        <f>T1247+U1160</f>
        <v/>
      </c>
      <c r="V1247" s="111">
        <f>L1247-N1247-U1247</f>
        <v/>
      </c>
      <c r="W1247" s="109">
        <f>IF(L1247-N1247-U1247-V1247=0,"","Error")</f>
        <v/>
      </c>
    </row>
    <row r="1248" ht="13" customHeight="1">
      <c r="A1248" s="15" t="n"/>
      <c r="B1248" s="19" t="inlineStr">
        <is>
          <t>7101</t>
        </is>
      </c>
      <c r="C1248" s="20" t="n">
        <v>71011</v>
      </c>
      <c r="D1248" s="16" t="inlineStr">
        <is>
          <t>អាករលើការនាំចេញឈើ</t>
        </is>
      </c>
      <c r="E1248" s="49" t="inlineStr">
        <is>
          <t>ETW</t>
        </is>
      </c>
      <c r="F1248" s="97" t="n"/>
      <c r="G1248" s="98" t="n"/>
      <c r="H1248" s="98" t="n"/>
      <c r="I1248" s="98" t="n"/>
      <c r="J1248" s="99" t="n"/>
      <c r="K1248" s="97" t="n">
        <v>0</v>
      </c>
      <c r="L1248" s="99">
        <f>K1248+L1161</f>
        <v/>
      </c>
      <c r="M1248" s="97" t="n">
        <v>0</v>
      </c>
      <c r="N1248" s="99">
        <f>M1248+N1161</f>
        <v/>
      </c>
      <c r="O1248" s="97" t="n"/>
      <c r="P1248" s="99">
        <f>O1248+P1161</f>
        <v/>
      </c>
      <c r="Q1248" s="100">
        <f>N1248+P1248</f>
        <v/>
      </c>
      <c r="R1248" s="97" t="n"/>
      <c r="S1248" s="99">
        <f>R1248+S1161</f>
        <v/>
      </c>
      <c r="T1248" s="97" t="n"/>
      <c r="U1248" s="99">
        <f>T1248+U1161</f>
        <v/>
      </c>
      <c r="V1248" s="101">
        <f>L1248-N1248-U1248</f>
        <v/>
      </c>
      <c r="W1248" s="99">
        <f>IF(L1248-N1248-U1248-V1248=0,"","Error")</f>
        <v/>
      </c>
    </row>
    <row r="1249" ht="13" customHeight="1">
      <c r="A1249" s="15" t="n"/>
      <c r="B1249" s="18" t="n"/>
      <c r="C1249" s="21" t="n">
        <v>71012</v>
      </c>
      <c r="D1249" s="22" t="inlineStr">
        <is>
          <t>អាករលើការនាំចេញកៅស៊ូ</t>
        </is>
      </c>
      <c r="E1249" s="50" t="inlineStr">
        <is>
          <t>ETR</t>
        </is>
      </c>
      <c r="F1249" s="184" t="n"/>
      <c r="G1249" s="185" t="n"/>
      <c r="H1249" s="185" t="n"/>
      <c r="I1249" s="185" t="n"/>
      <c r="J1249" s="186" t="n"/>
      <c r="K1249" s="184" t="n">
        <v>0</v>
      </c>
      <c r="L1249" s="186">
        <f>K1249+L1162</f>
        <v/>
      </c>
      <c r="M1249" s="184" t="n">
        <v>0</v>
      </c>
      <c r="N1249" s="186">
        <f>M1249+N1162</f>
        <v/>
      </c>
      <c r="O1249" s="184" t="n"/>
      <c r="P1249" s="186">
        <f>O1249+P1162</f>
        <v/>
      </c>
      <c r="Q1249" s="187">
        <f>N1249+P1249</f>
        <v/>
      </c>
      <c r="R1249" s="184" t="n"/>
      <c r="S1249" s="186">
        <f>R1249+S1162</f>
        <v/>
      </c>
      <c r="T1249" s="184" t="n"/>
      <c r="U1249" s="186">
        <f>T1249+U1162</f>
        <v/>
      </c>
      <c r="V1249" s="188">
        <f>L1249-N1249-U1249</f>
        <v/>
      </c>
      <c r="W1249" s="186">
        <f>IF(L1249-N1249-U1249-V1249=0,"","Error")</f>
        <v/>
      </c>
    </row>
    <row r="1250" ht="13" customHeight="1">
      <c r="A1250" s="15" t="n"/>
      <c r="B1250" s="18" t="n"/>
      <c r="C1250" s="21" t="n">
        <v>71013</v>
      </c>
      <c r="D1250" s="22" t="inlineStr">
        <is>
          <t>អាករលើការនាំចេញផលិតផលតេលសិលា</t>
        </is>
      </c>
      <c r="E1250" s="50" t="inlineStr">
        <is>
          <t>ETP</t>
        </is>
      </c>
      <c r="F1250" s="184" t="n"/>
      <c r="G1250" s="185" t="n"/>
      <c r="H1250" s="185" t="n"/>
      <c r="I1250" s="185" t="n"/>
      <c r="J1250" s="186" t="n"/>
      <c r="K1250" s="184" t="n">
        <v>0</v>
      </c>
      <c r="L1250" s="186">
        <f>K1250+L1163</f>
        <v/>
      </c>
      <c r="M1250" s="184" t="n">
        <v>0</v>
      </c>
      <c r="N1250" s="186">
        <f>M1250+N1163</f>
        <v/>
      </c>
      <c r="O1250" s="184" t="n"/>
      <c r="P1250" s="186">
        <f>O1250+P1163</f>
        <v/>
      </c>
      <c r="Q1250" s="187">
        <f>N1250+P1250</f>
        <v/>
      </c>
      <c r="R1250" s="184" t="n"/>
      <c r="S1250" s="186">
        <f>R1250+S1163</f>
        <v/>
      </c>
      <c r="T1250" s="184" t="n"/>
      <c r="U1250" s="186">
        <f>T1250+U1163</f>
        <v/>
      </c>
      <c r="V1250" s="188">
        <f>L1250-N1250-U1250</f>
        <v/>
      </c>
      <c r="W1250" s="186">
        <f>IF(L1250-N1250-U1250-V1250=0,"","Error")</f>
        <v/>
      </c>
    </row>
    <row r="1251" ht="13" customHeight="1">
      <c r="A1251" s="15" t="n"/>
      <c r="B1251" s="18" t="n"/>
      <c r="C1251" s="21" t="n">
        <v>71014</v>
      </c>
      <c r="D1251" s="22" t="inlineStr">
        <is>
          <t>អាករលើការនាំចេញទំនិញផ្សេងៗ</t>
        </is>
      </c>
      <c r="E1251" s="50" t="inlineStr">
        <is>
          <t>ETO</t>
        </is>
      </c>
      <c r="F1251" s="184" t="n"/>
      <c r="G1251" s="185" t="n"/>
      <c r="H1251" s="185" t="n"/>
      <c r="I1251" s="185" t="n"/>
      <c r="J1251" s="186" t="n"/>
      <c r="K1251" s="184" t="n">
        <v>0</v>
      </c>
      <c r="L1251" s="186">
        <f>K1251+L1164</f>
        <v/>
      </c>
      <c r="M1251" s="184" t="n">
        <v>0</v>
      </c>
      <c r="N1251" s="186">
        <f>M1251+N1164</f>
        <v/>
      </c>
      <c r="O1251" s="184" t="n"/>
      <c r="P1251" s="186">
        <f>O1251+P1164</f>
        <v/>
      </c>
      <c r="Q1251" s="187">
        <f>N1251+P1251</f>
        <v/>
      </c>
      <c r="R1251" s="184" t="n"/>
      <c r="S1251" s="186">
        <f>R1251+S1164</f>
        <v/>
      </c>
      <c r="T1251" s="184" t="n"/>
      <c r="U1251" s="186">
        <f>T1251+U1164</f>
        <v/>
      </c>
      <c r="V1251" s="188">
        <f>L1251-N1251-U1251</f>
        <v/>
      </c>
      <c r="W1251" s="186">
        <f>IF(L1251-N1251-U1251-V1251=0,"","Error")</f>
        <v/>
      </c>
    </row>
    <row r="1252" ht="14" customHeight="1" thickBot="1">
      <c r="A1252" s="81" t="n"/>
      <c r="B1252" s="24" t="n"/>
      <c r="C1252" s="55" t="n">
        <v>71016</v>
      </c>
      <c r="D1252" s="56" t="inlineStr">
        <is>
          <t>ពិន័យផ្សេងៗលើការនាំចេញ</t>
        </is>
      </c>
      <c r="E1252" s="57" t="inlineStr">
        <is>
          <t>PEX</t>
        </is>
      </c>
      <c r="F1252" s="107" t="n"/>
      <c r="G1252" s="108" t="n"/>
      <c r="H1252" s="108" t="n"/>
      <c r="I1252" s="108" t="n"/>
      <c r="J1252" s="109" t="n"/>
      <c r="K1252" s="107" t="n">
        <v>0</v>
      </c>
      <c r="L1252" s="109">
        <f>K1252+L1165</f>
        <v/>
      </c>
      <c r="M1252" s="107" t="n">
        <v>0</v>
      </c>
      <c r="N1252" s="109">
        <f>M1252+N1165</f>
        <v/>
      </c>
      <c r="O1252" s="107" t="n"/>
      <c r="P1252" s="109">
        <f>O1252+P1165</f>
        <v/>
      </c>
      <c r="Q1252" s="110">
        <f>N1252+P1252</f>
        <v/>
      </c>
      <c r="R1252" s="107" t="n"/>
      <c r="S1252" s="109">
        <f>R1252+S1165</f>
        <v/>
      </c>
      <c r="T1252" s="107" t="n"/>
      <c r="U1252" s="109">
        <f>T1252+U1165</f>
        <v/>
      </c>
      <c r="V1252" s="111">
        <f>L1252-N1252-U1252</f>
        <v/>
      </c>
      <c r="W1252" s="109">
        <f>IF(L1252-N1252-U1252-V1252=0,"","Error")</f>
        <v/>
      </c>
    </row>
    <row r="1253" ht="14" customHeight="1" thickBot="1">
      <c r="A1253" s="25" t="inlineStr">
        <is>
          <t>73</t>
        </is>
      </c>
      <c r="B1253" s="19" t="inlineStr">
        <is>
          <t>7301</t>
        </is>
      </c>
      <c r="C1253" s="26" t="n">
        <v>73011</v>
      </c>
      <c r="D1253" s="36" t="inlineStr">
        <is>
          <t>ការលក់សម្ភារបរិក្ខារ សម្ភារខូចខាត សម្ភារសិក្សា</t>
        </is>
      </c>
      <c r="E1253" s="58" t="inlineStr">
        <is>
          <t>SOS</t>
        </is>
      </c>
      <c r="F1253" s="189" t="n"/>
      <c r="G1253" s="190" t="n"/>
      <c r="H1253" s="190" t="n"/>
      <c r="I1253" s="190" t="n"/>
      <c r="J1253" s="114" t="n"/>
      <c r="K1253" s="189" t="n">
        <v>0</v>
      </c>
      <c r="L1253" s="114">
        <f>K1253+L1166</f>
        <v/>
      </c>
      <c r="M1253" s="189" t="n">
        <v>0</v>
      </c>
      <c r="N1253" s="114">
        <f>M1253+N1166</f>
        <v/>
      </c>
      <c r="O1253" s="189" t="n"/>
      <c r="P1253" s="114">
        <f>O1253+P1166</f>
        <v/>
      </c>
      <c r="Q1253" s="115">
        <f>N1253+P1253</f>
        <v/>
      </c>
      <c r="R1253" s="189" t="n"/>
      <c r="S1253" s="114">
        <f>R1253+S1166</f>
        <v/>
      </c>
      <c r="T1253" s="189" t="n"/>
      <c r="U1253" s="114">
        <f>T1253+U1166</f>
        <v/>
      </c>
      <c r="V1253" s="191">
        <f>L1253-N1253-U1253</f>
        <v/>
      </c>
      <c r="W1253" s="114">
        <f>IF(L1253-N1253-U1253-V1253=0,"","Error")</f>
        <v/>
      </c>
    </row>
    <row r="1254" ht="14" customHeight="1" thickBot="1">
      <c r="A1254" s="23" t="n"/>
      <c r="B1254" s="18" t="n"/>
      <c r="C1254" s="143" t="inlineStr">
        <is>
          <t>73012</t>
        </is>
      </c>
      <c r="D1254" s="128" t="inlineStr">
        <is>
          <t>សរុបលក់ឯកសារ លតាប័ត្រ និងលិខិតបោះពុម្ពផ្សេងៗ</t>
        </is>
      </c>
      <c r="E1254" s="90" t="n"/>
      <c r="F1254" s="118" t="n"/>
      <c r="G1254" s="119">
        <f>SUM(G1255:G1259)</f>
        <v/>
      </c>
      <c r="H1254" s="119">
        <f>SUM(H1255:H1259)</f>
        <v/>
      </c>
      <c r="I1254" s="119">
        <f>SUM(I1255:I1259)</f>
        <v/>
      </c>
      <c r="J1254" s="120">
        <f>SUM(J1255:J1259)</f>
        <v/>
      </c>
      <c r="K1254" s="118">
        <f>SUM(K1255:K1259)</f>
        <v/>
      </c>
      <c r="L1254" s="120">
        <f>SUM(L1255:L1259)</f>
        <v/>
      </c>
      <c r="M1254" s="118">
        <f>SUM(M1255:M1259)</f>
        <v/>
      </c>
      <c r="N1254" s="120">
        <f>SUM(N1255:N1259)</f>
        <v/>
      </c>
      <c r="O1254" s="118">
        <f>SUM(O1255:O1259)</f>
        <v/>
      </c>
      <c r="P1254" s="120">
        <f>SUM(P1255:P1259)</f>
        <v/>
      </c>
      <c r="Q1254" s="121">
        <f>SUM(Q1255:Q1259)</f>
        <v/>
      </c>
      <c r="R1254" s="118">
        <f>SUM(R1255:R1259)</f>
        <v/>
      </c>
      <c r="S1254" s="120">
        <f>SUM(S1255:S1259)</f>
        <v/>
      </c>
      <c r="T1254" s="118">
        <f>SUM(T1255:T1259)</f>
        <v/>
      </c>
      <c r="U1254" s="120">
        <f>SUM(U1255:U1259)</f>
        <v/>
      </c>
      <c r="V1254" s="122">
        <f>SUM(V1255:V1259)</f>
        <v/>
      </c>
      <c r="W1254" s="120">
        <f>IF(L1254-N1254-U1254-V1254=0,"","Error")</f>
        <v/>
      </c>
    </row>
    <row r="1255" ht="13" customHeight="1">
      <c r="A1255" s="23" t="n"/>
      <c r="B1255" s="18" t="n"/>
      <c r="C1255" s="127" t="n"/>
      <c r="D1255" s="14" t="inlineStr">
        <is>
          <t>កម្រៃលតាប័ត្ររថយន្ដ</t>
        </is>
      </c>
      <c r="E1255" s="59" t="inlineStr">
        <is>
          <t>VVF</t>
        </is>
      </c>
      <c r="F1255" s="192" t="n"/>
      <c r="G1255" s="193" t="n"/>
      <c r="H1255" s="193" t="n"/>
      <c r="I1255" s="193" t="n"/>
      <c r="J1255" s="194" t="n"/>
      <c r="K1255" s="192" t="n">
        <v>0</v>
      </c>
      <c r="L1255" s="194">
        <f>K1255+L1168</f>
        <v/>
      </c>
      <c r="M1255" s="192" t="n">
        <v>0</v>
      </c>
      <c r="N1255" s="194">
        <f>M1255+N1168</f>
        <v/>
      </c>
      <c r="O1255" s="192" t="n"/>
      <c r="P1255" s="194">
        <f>O1255+P1168</f>
        <v/>
      </c>
      <c r="Q1255" s="195">
        <f>N1255+P1255</f>
        <v/>
      </c>
      <c r="R1255" s="192" t="n"/>
      <c r="S1255" s="194">
        <f>R1255+S1168</f>
        <v/>
      </c>
      <c r="T1255" s="192" t="n"/>
      <c r="U1255" s="194">
        <f>T1255+U1168</f>
        <v/>
      </c>
      <c r="V1255" s="196">
        <f>L1255-N1255-U1255</f>
        <v/>
      </c>
      <c r="W1255" s="194">
        <f>IF(L1255-N1255-U1255-V1255=0,"","Error")</f>
        <v/>
      </c>
    </row>
    <row r="1256" ht="13" customHeight="1">
      <c r="A1256" s="23" t="n"/>
      <c r="B1256" s="18" t="n"/>
      <c r="C1256" s="127" t="n"/>
      <c r="D1256" s="6" t="inlineStr">
        <is>
          <t>កម្រៃត្រាពន្ធគយ</t>
        </is>
      </c>
      <c r="E1256" s="60" t="inlineStr">
        <is>
          <t>CSF</t>
        </is>
      </c>
      <c r="F1256" s="150" t="n"/>
      <c r="G1256" s="151" t="n"/>
      <c r="H1256" s="151" t="n"/>
      <c r="I1256" s="151" t="n"/>
      <c r="J1256" s="152" t="n"/>
      <c r="K1256" s="150" t="n">
        <v>0</v>
      </c>
      <c r="L1256" s="152">
        <f>K1256+L1169</f>
        <v/>
      </c>
      <c r="M1256" s="150" t="n">
        <v>0</v>
      </c>
      <c r="N1256" s="152">
        <f>M1256+N1169</f>
        <v/>
      </c>
      <c r="O1256" s="150" t="n"/>
      <c r="P1256" s="152">
        <f>O1256+P1169</f>
        <v/>
      </c>
      <c r="Q1256" s="153">
        <f>N1256+P1256</f>
        <v/>
      </c>
      <c r="R1256" s="150" t="n"/>
      <c r="S1256" s="152">
        <f>R1256+S1169</f>
        <v/>
      </c>
      <c r="T1256" s="150" t="n"/>
      <c r="U1256" s="152">
        <f>T1256+U1169</f>
        <v/>
      </c>
      <c r="V1256" s="154">
        <f>L1256-N1256-U1256</f>
        <v/>
      </c>
      <c r="W1256" s="152">
        <f>IF(L1256-N1256-U1256-V1256=0,"","Error")</f>
        <v/>
      </c>
    </row>
    <row r="1257" ht="13" customHeight="1">
      <c r="A1257" s="23" t="n"/>
      <c r="B1257" s="18" t="n"/>
      <c r="C1257" s="127" t="n"/>
      <c r="D1257" s="6" t="inlineStr">
        <is>
          <t>កម្រៃតែមប្រិ៍អាករ</t>
        </is>
      </c>
      <c r="E1257" s="60" t="inlineStr">
        <is>
          <t>STF</t>
        </is>
      </c>
      <c r="F1257" s="150" t="n"/>
      <c r="G1257" s="151" t="n"/>
      <c r="H1257" s="151" t="n"/>
      <c r="I1257" s="151" t="n"/>
      <c r="J1257" s="152" t="n"/>
      <c r="K1257" s="150" t="n">
        <v>0</v>
      </c>
      <c r="L1257" s="152">
        <f>K1257+L1170</f>
        <v/>
      </c>
      <c r="M1257" s="150" t="n">
        <v>0</v>
      </c>
      <c r="N1257" s="152">
        <f>M1257+N1170</f>
        <v/>
      </c>
      <c r="O1257" s="150" t="n"/>
      <c r="P1257" s="152">
        <f>O1257+P1170</f>
        <v/>
      </c>
      <c r="Q1257" s="153">
        <f>N1257+P1257</f>
        <v/>
      </c>
      <c r="R1257" s="150" t="n"/>
      <c r="S1257" s="152">
        <f>R1257+S1170</f>
        <v/>
      </c>
      <c r="T1257" s="150" t="n"/>
      <c r="U1257" s="152">
        <f>T1257+U1170</f>
        <v/>
      </c>
      <c r="V1257" s="154">
        <f>L1257-N1257-U1257</f>
        <v/>
      </c>
      <c r="W1257" s="152">
        <f>IF(L1257-N1257-U1257-V1257=0,"","Error")</f>
        <v/>
      </c>
    </row>
    <row r="1258" ht="13" customHeight="1">
      <c r="A1258" s="23" t="n"/>
      <c r="B1258" s="18" t="n"/>
      <c r="C1258" s="127" t="n"/>
      <c r="D1258" s="6" t="inlineStr">
        <is>
          <t>កម្រៃបណ្ណដឹកជញ្ជូនទំនិញ</t>
        </is>
      </c>
      <c r="E1258" s="60" t="inlineStr">
        <is>
          <t>TSF</t>
        </is>
      </c>
      <c r="F1258" s="150" t="n"/>
      <c r="G1258" s="151" t="n"/>
      <c r="H1258" s="151" t="n"/>
      <c r="I1258" s="151" t="n"/>
      <c r="J1258" s="152" t="n"/>
      <c r="K1258" s="150" t="n">
        <v>0</v>
      </c>
      <c r="L1258" s="152">
        <f>K1258+L1171</f>
        <v/>
      </c>
      <c r="M1258" s="150" t="n">
        <v>0</v>
      </c>
      <c r="N1258" s="152">
        <f>M1258+N1171</f>
        <v/>
      </c>
      <c r="O1258" s="150" t="n"/>
      <c r="P1258" s="152">
        <f>O1258+P1171</f>
        <v/>
      </c>
      <c r="Q1258" s="153">
        <f>N1258+P1258</f>
        <v/>
      </c>
      <c r="R1258" s="150" t="n"/>
      <c r="S1258" s="152">
        <f>R1258+S1171</f>
        <v/>
      </c>
      <c r="T1258" s="150" t="n"/>
      <c r="U1258" s="152">
        <f>T1258+U1171</f>
        <v/>
      </c>
      <c r="V1258" s="154">
        <f>L1258-N1258-U1258</f>
        <v/>
      </c>
      <c r="W1258" s="152">
        <f>IF(L1258-N1258-U1258-V1258=0,"","Error")</f>
        <v/>
      </c>
    </row>
    <row r="1259" ht="13" customHeight="1">
      <c r="A1259" s="23" t="n"/>
      <c r="B1259" s="18" t="n"/>
      <c r="C1259" s="127" t="n"/>
      <c r="D1259" s="7" t="inlineStr">
        <is>
          <t>កម្រៃសៀលកុងតឺន័រ</t>
        </is>
      </c>
      <c r="E1259" s="61" t="inlineStr">
        <is>
          <t>CCS</t>
        </is>
      </c>
      <c r="F1259" s="197" t="n"/>
      <c r="G1259" s="198" t="n"/>
      <c r="H1259" s="198" t="n"/>
      <c r="I1259" s="198" t="n"/>
      <c r="J1259" s="199" t="n"/>
      <c r="K1259" s="197" t="n">
        <v>0</v>
      </c>
      <c r="L1259" s="199">
        <f>K1259+L1172</f>
        <v/>
      </c>
      <c r="M1259" s="197" t="n">
        <v>0</v>
      </c>
      <c r="N1259" s="199">
        <f>M1259+N1172</f>
        <v/>
      </c>
      <c r="O1259" s="197" t="n"/>
      <c r="P1259" s="199">
        <f>O1259+P1172</f>
        <v/>
      </c>
      <c r="Q1259" s="200">
        <f>N1259+P1259</f>
        <v/>
      </c>
      <c r="R1259" s="197" t="n"/>
      <c r="S1259" s="199">
        <f>R1259+S1172</f>
        <v/>
      </c>
      <c r="T1259" s="197" t="n"/>
      <c r="U1259" s="199">
        <f>T1259+U1172</f>
        <v/>
      </c>
      <c r="V1259" s="201">
        <f>L1259-N1259-U1259</f>
        <v/>
      </c>
      <c r="W1259" s="199">
        <f>IF(L1259-N1259-U1259-V1259=0,"","Error")</f>
        <v/>
      </c>
    </row>
    <row r="1260" ht="13" customHeight="1">
      <c r="A1260" s="15" t="n"/>
      <c r="B1260" s="18" t="n"/>
      <c r="C1260" s="21" t="n">
        <v>73013</v>
      </c>
      <c r="D1260" s="22" t="inlineStr">
        <is>
          <t>ផលបានពីការលក់ទ្រព្យសម្បត្តិកំទេចកំទី</t>
        </is>
      </c>
      <c r="E1260" s="62" t="inlineStr">
        <is>
          <t>SOM</t>
        </is>
      </c>
      <c r="F1260" s="184" t="n"/>
      <c r="G1260" s="185" t="n"/>
      <c r="H1260" s="185" t="n"/>
      <c r="I1260" s="185" t="n"/>
      <c r="J1260" s="186" t="n"/>
      <c r="K1260" s="184" t="n">
        <v>0</v>
      </c>
      <c r="L1260" s="186">
        <f>K1260+L1173</f>
        <v/>
      </c>
      <c r="M1260" s="184" t="n">
        <v>0</v>
      </c>
      <c r="N1260" s="186">
        <f>M1260+N1173</f>
        <v/>
      </c>
      <c r="O1260" s="184" t="n"/>
      <c r="P1260" s="186">
        <f>O1260+P1173</f>
        <v/>
      </c>
      <c r="Q1260" s="187">
        <f>N1260+P1260</f>
        <v/>
      </c>
      <c r="R1260" s="184" t="n"/>
      <c r="S1260" s="186">
        <f>R1260+S1173</f>
        <v/>
      </c>
      <c r="T1260" s="184" t="n"/>
      <c r="U1260" s="186">
        <f>T1260+U1173</f>
        <v/>
      </c>
      <c r="V1260" s="188">
        <f>L1260-N1260-U1260</f>
        <v/>
      </c>
      <c r="W1260" s="186">
        <f>IF(L1260-N1260-U1260-V1260=0,"","Error")</f>
        <v/>
      </c>
    </row>
    <row r="1261" ht="13" customHeight="1">
      <c r="A1261" s="15" t="n"/>
      <c r="B1261" s="18" t="n"/>
      <c r="C1261" s="21" t="n">
        <v>73015</v>
      </c>
      <c r="D1261" s="22" t="inlineStr">
        <is>
          <t>ការលក់មធ្យោបាយដឹកជញ្ជូន និងគ្រឿងចក្រចាស់ៗ ឬខូច</t>
        </is>
      </c>
      <c r="E1261" s="62" t="inlineStr">
        <is>
          <t>SOV</t>
        </is>
      </c>
      <c r="F1261" s="184" t="n"/>
      <c r="G1261" s="185" t="n"/>
      <c r="H1261" s="185" t="n"/>
      <c r="I1261" s="185" t="n"/>
      <c r="J1261" s="186" t="n"/>
      <c r="K1261" s="184" t="n">
        <v>0</v>
      </c>
      <c r="L1261" s="186">
        <f>K1261+L1174</f>
        <v/>
      </c>
      <c r="M1261" s="184" t="n">
        <v>0</v>
      </c>
      <c r="N1261" s="186">
        <f>M1261+N1174</f>
        <v/>
      </c>
      <c r="O1261" s="184" t="n"/>
      <c r="P1261" s="186">
        <f>O1261+P1174</f>
        <v/>
      </c>
      <c r="Q1261" s="187">
        <f>N1261+P1261</f>
        <v/>
      </c>
      <c r="R1261" s="184" t="n"/>
      <c r="S1261" s="186">
        <f>R1261+S1174</f>
        <v/>
      </c>
      <c r="T1261" s="184" t="n"/>
      <c r="U1261" s="186">
        <f>T1261+U1174</f>
        <v/>
      </c>
      <c r="V1261" s="188">
        <f>L1261-N1261-U1261</f>
        <v/>
      </c>
      <c r="W1261" s="186">
        <f>IF(L1261-N1261-U1261-V1261=0,"","Error")</f>
        <v/>
      </c>
    </row>
    <row r="1262" ht="13" customHeight="1">
      <c r="A1262" s="15" t="n"/>
      <c r="B1262" s="18" t="n"/>
      <c r="C1262" s="21" t="n">
        <v>73016</v>
      </c>
      <c r="D1262" s="22" t="inlineStr">
        <is>
          <t>ការលក់ឧបករណ៍អេឡិចត្រូនិចចាស់ៗ ឬ ខូច</t>
        </is>
      </c>
      <c r="E1262" s="62" t="inlineStr">
        <is>
          <t>SOD</t>
        </is>
      </c>
      <c r="F1262" s="184" t="n"/>
      <c r="G1262" s="185" t="n"/>
      <c r="H1262" s="185" t="n"/>
      <c r="I1262" s="185" t="n"/>
      <c r="J1262" s="186" t="n"/>
      <c r="K1262" s="184" t="n">
        <v>0</v>
      </c>
      <c r="L1262" s="186">
        <f>K1262+L1175</f>
        <v/>
      </c>
      <c r="M1262" s="184" t="n">
        <v>0</v>
      </c>
      <c r="N1262" s="186">
        <f>M1262+N1175</f>
        <v/>
      </c>
      <c r="O1262" s="184" t="n"/>
      <c r="P1262" s="186">
        <f>O1262+P1175</f>
        <v/>
      </c>
      <c r="Q1262" s="187">
        <f>N1262+P1262</f>
        <v/>
      </c>
      <c r="R1262" s="184" t="n"/>
      <c r="S1262" s="186">
        <f>R1262+S1175</f>
        <v/>
      </c>
      <c r="T1262" s="184" t="n"/>
      <c r="U1262" s="186">
        <f>T1262+U1175</f>
        <v/>
      </c>
      <c r="V1262" s="188">
        <f>L1262-N1262-U1262</f>
        <v/>
      </c>
      <c r="W1262" s="186">
        <f>IF(L1262-N1262-U1262-V1262=0,"","Error")</f>
        <v/>
      </c>
    </row>
    <row r="1263" ht="13" customHeight="1">
      <c r="A1263" s="15" t="n"/>
      <c r="B1263" s="18" t="n"/>
      <c r="C1263" s="21" t="n">
        <v>73017</v>
      </c>
      <c r="D1263" s="22" t="inlineStr">
        <is>
          <t>ការលក់ឧបករណ៍អគ្គិសនីចាស់ៗ ឬ ខូច</t>
        </is>
      </c>
      <c r="E1263" s="62" t="inlineStr">
        <is>
          <t>SOE</t>
        </is>
      </c>
      <c r="F1263" s="184" t="n"/>
      <c r="G1263" s="185" t="n"/>
      <c r="H1263" s="185" t="n"/>
      <c r="I1263" s="185" t="n"/>
      <c r="J1263" s="186" t="n"/>
      <c r="K1263" s="184" t="n">
        <v>0</v>
      </c>
      <c r="L1263" s="186">
        <f>K1263+L1176</f>
        <v/>
      </c>
      <c r="M1263" s="184" t="n">
        <v>0</v>
      </c>
      <c r="N1263" s="186">
        <f>M1263+N1176</f>
        <v/>
      </c>
      <c r="O1263" s="184" t="n"/>
      <c r="P1263" s="186">
        <f>O1263+P1176</f>
        <v/>
      </c>
      <c r="Q1263" s="187">
        <f>N1263+P1263</f>
        <v/>
      </c>
      <c r="R1263" s="184" t="n"/>
      <c r="S1263" s="186">
        <f>R1263+S1176</f>
        <v/>
      </c>
      <c r="T1263" s="184" t="n"/>
      <c r="U1263" s="186">
        <f>T1263+U1176</f>
        <v/>
      </c>
      <c r="V1263" s="188">
        <f>L1263-N1263-U1263</f>
        <v/>
      </c>
      <c r="W1263" s="186">
        <f>IF(L1263-N1263-U1263-V1263=0,"","Error")</f>
        <v/>
      </c>
    </row>
    <row r="1264" ht="14" customHeight="1" thickBot="1">
      <c r="A1264" s="15" t="n"/>
      <c r="B1264" s="24" t="n"/>
      <c r="C1264" s="55" t="n">
        <v>73018</v>
      </c>
      <c r="D1264" s="56" t="inlineStr">
        <is>
          <t>ការលក់ទ្រព្យសម្បត្តិនៃរដ្ឋបាលសាធារណៈផ្សេងទៀត</t>
        </is>
      </c>
      <c r="E1264" s="80" t="inlineStr">
        <is>
          <t>SOO</t>
        </is>
      </c>
      <c r="F1264" s="107" t="n"/>
      <c r="G1264" s="108" t="n"/>
      <c r="H1264" s="108" t="n"/>
      <c r="I1264" s="108" t="n"/>
      <c r="J1264" s="109" t="n"/>
      <c r="K1264" s="107" t="n">
        <v>0</v>
      </c>
      <c r="L1264" s="109">
        <f>K1264+L1177</f>
        <v/>
      </c>
      <c r="M1264" s="107" t="n">
        <v>0</v>
      </c>
      <c r="N1264" s="109">
        <f>M1264+N1177</f>
        <v/>
      </c>
      <c r="O1264" s="107" t="n"/>
      <c r="P1264" s="109">
        <f>O1264+P1177</f>
        <v/>
      </c>
      <c r="Q1264" s="110">
        <f>N1264+P1264</f>
        <v/>
      </c>
      <c r="R1264" s="107" t="n"/>
      <c r="S1264" s="109">
        <f>R1264+S1177</f>
        <v/>
      </c>
      <c r="T1264" s="107" t="n"/>
      <c r="U1264" s="109">
        <f>T1264+U1177</f>
        <v/>
      </c>
      <c r="V1264" s="111">
        <f>L1264-N1264-U1264</f>
        <v/>
      </c>
      <c r="W1264" s="109">
        <f>IF(L1264-N1264-U1264-V1264=0,"","Error")</f>
        <v/>
      </c>
    </row>
    <row r="1265" ht="14" customHeight="1" thickBot="1">
      <c r="A1265" s="15" t="n"/>
      <c r="B1265" s="19" t="inlineStr">
        <is>
          <t>7302</t>
        </is>
      </c>
      <c r="C1265" s="26" t="n">
        <v>73024</v>
      </c>
      <c r="D1265" s="35" t="inlineStr">
        <is>
          <t>កម្រៃសេវាបង់ថ្លៃសិទ្ធិប្រឡង និងសិក្សាវគ្គជើងសាគយ</t>
        </is>
      </c>
      <c r="E1265" s="63" t="inlineStr">
        <is>
          <t>CBF</t>
        </is>
      </c>
      <c r="F1265" s="189" t="n"/>
      <c r="G1265" s="190" t="n"/>
      <c r="H1265" s="190" t="n"/>
      <c r="I1265" s="190" t="n"/>
      <c r="J1265" s="114" t="n"/>
      <c r="K1265" s="189" t="n">
        <v>0</v>
      </c>
      <c r="L1265" s="114">
        <f>K1265+L1178</f>
        <v/>
      </c>
      <c r="M1265" s="189" t="n">
        <v>0</v>
      </c>
      <c r="N1265" s="114">
        <f>M1265+N1178</f>
        <v/>
      </c>
      <c r="O1265" s="189" t="n"/>
      <c r="P1265" s="114">
        <f>O1265+P1178</f>
        <v/>
      </c>
      <c r="Q1265" s="115">
        <f>N1265+P1265</f>
        <v/>
      </c>
      <c r="R1265" s="189" t="n"/>
      <c r="S1265" s="114">
        <f>R1265+S1178</f>
        <v/>
      </c>
      <c r="T1265" s="189" t="n"/>
      <c r="U1265" s="114">
        <f>T1265+U1178</f>
        <v/>
      </c>
      <c r="V1265" s="191">
        <f>L1265-N1265-U1265</f>
        <v/>
      </c>
      <c r="W1265" s="114">
        <f>IF(L1265-N1265-U1265-V1265=0,"","Error")</f>
        <v/>
      </c>
    </row>
    <row r="1266" ht="27" customHeight="1" thickBot="1">
      <c r="A1266" s="23" t="n"/>
      <c r="B1266" s="15" t="n"/>
      <c r="C1266" s="126" t="n">
        <v>73028</v>
      </c>
      <c r="D126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266" s="90" t="n"/>
      <c r="F1266" s="118" t="n"/>
      <c r="G1266" s="119">
        <f>G1267+G1272+G1278+G1279</f>
        <v/>
      </c>
      <c r="H1266" s="119">
        <f>H1267+H1272+H1278+H1279</f>
        <v/>
      </c>
      <c r="I1266" s="119">
        <f>I1267+I1272+I1278+I1279</f>
        <v/>
      </c>
      <c r="J1266" s="120">
        <f>J1267+J1272+J1278+J1279</f>
        <v/>
      </c>
      <c r="K1266" s="118">
        <f>K1267+K1272+K1278+K1279</f>
        <v/>
      </c>
      <c r="L1266" s="120">
        <f>L1267+L1272+L1278+L1279</f>
        <v/>
      </c>
      <c r="M1266" s="118">
        <f>M1267+M1272+M1278+M1279</f>
        <v/>
      </c>
      <c r="N1266" s="120">
        <f>N1267+N1272+N1278+N1279</f>
        <v/>
      </c>
      <c r="O1266" s="118">
        <f>O1267+O1272+O1278+O1279</f>
        <v/>
      </c>
      <c r="P1266" s="120">
        <f>P1267+P1272+P1278+P1279</f>
        <v/>
      </c>
      <c r="Q1266" s="121">
        <f>Q1267+Q1272+Q1278+Q1279</f>
        <v/>
      </c>
      <c r="R1266" s="118">
        <f>R1267+R1272+R1278+R1279</f>
        <v/>
      </c>
      <c r="S1266" s="120">
        <f>S1267+S1272+S1278+S1279</f>
        <v/>
      </c>
      <c r="T1266" s="118">
        <f>T1267+T1272+T1278+T1279</f>
        <v/>
      </c>
      <c r="U1266" s="120">
        <f>U1267+U1272+U1278+U1279</f>
        <v/>
      </c>
      <c r="V1266" s="122">
        <f>V1267+V1272+V1278+V1279</f>
        <v/>
      </c>
      <c r="W1266" s="120">
        <f>IF(L1266-N1266-U1266-V1266=0,"","Error")</f>
        <v/>
      </c>
    </row>
    <row r="1267" ht="14" customHeight="1" thickBot="1">
      <c r="A1267" s="23" t="n"/>
      <c r="B1267" s="18" t="n"/>
      <c r="C1267" s="129" t="n"/>
      <c r="D1267" s="141" t="inlineStr">
        <is>
          <t>សរុបកម្រៃចុះបញ្ជិកាប្រតិវេទន៍គយ</t>
        </is>
      </c>
      <c r="E1267" s="142" t="n"/>
      <c r="F1267" s="202" t="n"/>
      <c r="G1267" s="259">
        <f>SUM(G1268:G1271)</f>
        <v/>
      </c>
      <c r="H1267" s="259">
        <f>SUM(H1268:H1271)</f>
        <v/>
      </c>
      <c r="I1267" s="259">
        <f>SUM(I1268:I1271)</f>
        <v/>
      </c>
      <c r="J1267" s="260">
        <f>SUM(J1268:J1271)</f>
        <v/>
      </c>
      <c r="K1267" s="202">
        <f>SUM(K1268:K1271)</f>
        <v/>
      </c>
      <c r="L1267" s="260">
        <f>SUM(L1268:L1271)</f>
        <v/>
      </c>
      <c r="M1267" s="202">
        <f>SUM(M1268:M1271)</f>
        <v/>
      </c>
      <c r="N1267" s="260">
        <f>SUM(N1268:N1271)</f>
        <v/>
      </c>
      <c r="O1267" s="202">
        <f>SUM(O1268:O1271)</f>
        <v/>
      </c>
      <c r="P1267" s="260">
        <f>SUM(P1268:P1271)</f>
        <v/>
      </c>
      <c r="Q1267" s="261">
        <f>SUM(Q1268:Q1271)</f>
        <v/>
      </c>
      <c r="R1267" s="202">
        <f>SUM(R1268:R1271)</f>
        <v/>
      </c>
      <c r="S1267" s="260">
        <f>SUM(S1268:S1271)</f>
        <v/>
      </c>
      <c r="T1267" s="202">
        <f>SUM(T1268:T1271)</f>
        <v/>
      </c>
      <c r="U1267" s="260">
        <f>SUM(U1268:U1271)</f>
        <v/>
      </c>
      <c r="V1267" s="262">
        <f>SUM(V1268:V1271)</f>
        <v/>
      </c>
      <c r="W1267" s="260">
        <f>IF(L1267-N1267-U1267-V1267=0,"","Error")</f>
        <v/>
      </c>
    </row>
    <row r="1268" ht="26" customHeight="1">
      <c r="A1268" s="23" t="n"/>
      <c r="B1268" s="18" t="n"/>
      <c r="C1268" s="129" t="n"/>
      <c r="D1268" s="34" t="inlineStr">
        <is>
          <t>កម្រៃចុះបញ្ចិកាប្រតិវេទន៍គយនាំចេញនាំចូលនិងឆ្លងកាត់ (មាតិកាចាស់)</t>
        </is>
      </c>
      <c r="E1268" s="87" t="inlineStr">
        <is>
          <t>CDF</t>
        </is>
      </c>
      <c r="F1268" s="208" t="n"/>
      <c r="G1268" s="209" t="n"/>
      <c r="H1268" s="209" t="n"/>
      <c r="I1268" s="209" t="n"/>
      <c r="J1268" s="210" t="n"/>
      <c r="K1268" s="208" t="n">
        <v>0</v>
      </c>
      <c r="L1268" s="210">
        <f>K1268+L1181</f>
        <v/>
      </c>
      <c r="M1268" s="208" t="n">
        <v>0</v>
      </c>
      <c r="N1268" s="210">
        <f>M1268+N1181</f>
        <v/>
      </c>
      <c r="O1268" s="208" t="n"/>
      <c r="P1268" s="210">
        <f>O1268+P1181</f>
        <v/>
      </c>
      <c r="Q1268" s="211">
        <f>N1268+P1268</f>
        <v/>
      </c>
      <c r="R1268" s="208" t="n"/>
      <c r="S1268" s="210">
        <f>R1268+S1181</f>
        <v/>
      </c>
      <c r="T1268" s="208" t="n"/>
      <c r="U1268" s="210">
        <f>T1268+U1181</f>
        <v/>
      </c>
      <c r="V1268" s="212">
        <f>L1268-N1268-U1268</f>
        <v/>
      </c>
      <c r="W1268" s="210">
        <f>IF(L1268-N1268-U1268-V1268=0,"","Error")</f>
        <v/>
      </c>
    </row>
    <row r="1269" ht="26" customHeight="1">
      <c r="A1269" s="23" t="n"/>
      <c r="B1269" s="18" t="n"/>
      <c r="C1269" s="129" t="n"/>
      <c r="D126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269" s="64" t="inlineStr">
        <is>
          <t>CDL</t>
        </is>
      </c>
      <c r="F1269" s="213" t="n"/>
      <c r="G1269" s="214" t="n"/>
      <c r="H1269" s="214" t="n"/>
      <c r="I1269" s="214" t="n"/>
      <c r="J1269" s="215" t="n"/>
      <c r="K1269" s="213" t="n">
        <v>144000</v>
      </c>
      <c r="L1269" s="215">
        <f>K1269+L1182</f>
        <v/>
      </c>
      <c r="M1269" s="213" t="n">
        <v>0</v>
      </c>
      <c r="N1269" s="215">
        <f>M1269+N1182</f>
        <v/>
      </c>
      <c r="O1269" s="213" t="n"/>
      <c r="P1269" s="215">
        <f>O1269+P1182</f>
        <v/>
      </c>
      <c r="Q1269" s="216">
        <f>N1269+P1269</f>
        <v/>
      </c>
      <c r="R1269" s="213" t="n"/>
      <c r="S1269" s="215">
        <f>R1269+S1182</f>
        <v/>
      </c>
      <c r="T1269" s="213" t="n"/>
      <c r="U1269" s="215">
        <f>T1269+U1182</f>
        <v/>
      </c>
      <c r="V1269" s="217">
        <f>L1269-N1269-U1269</f>
        <v/>
      </c>
      <c r="W1269" s="215">
        <f>IF(L1269-N1269-U1269-V1269=0,"","Error")</f>
        <v/>
      </c>
    </row>
    <row r="1270" ht="26" customHeight="1">
      <c r="A1270" s="23" t="n"/>
      <c r="B1270" s="18" t="n"/>
      <c r="C1270" s="129" t="n"/>
      <c r="D127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270" s="64" t="inlineStr">
        <is>
          <t>CDO</t>
        </is>
      </c>
      <c r="F1270" s="213" t="n"/>
      <c r="G1270" s="214" t="n"/>
      <c r="H1270" s="214" t="n"/>
      <c r="I1270" s="214" t="n"/>
      <c r="J1270" s="215" t="n"/>
      <c r="K1270" s="213" t="n">
        <v>0</v>
      </c>
      <c r="L1270" s="215">
        <f>K1270+L1183</f>
        <v/>
      </c>
      <c r="M1270" s="213" t="n">
        <v>0</v>
      </c>
      <c r="N1270" s="215">
        <f>M1270+N1183</f>
        <v/>
      </c>
      <c r="O1270" s="213" t="n"/>
      <c r="P1270" s="215">
        <f>O1270+P1183</f>
        <v/>
      </c>
      <c r="Q1270" s="216">
        <f>N1270+P1270</f>
        <v/>
      </c>
      <c r="R1270" s="213" t="n"/>
      <c r="S1270" s="215">
        <f>R1270+S1183</f>
        <v/>
      </c>
      <c r="T1270" s="213" t="n"/>
      <c r="U1270" s="215">
        <f>T1270+U1183</f>
        <v/>
      </c>
      <c r="V1270" s="217">
        <f>L1270-N1270-U1270</f>
        <v/>
      </c>
      <c r="W1270" s="215">
        <f>IF(L1270-N1270-U1270-V1270=0,"","Error")</f>
        <v/>
      </c>
    </row>
    <row r="1271" ht="14" customHeight="1" thickBot="1">
      <c r="A1271" s="23" t="n"/>
      <c r="B1271" s="18" t="n"/>
      <c r="C1271" s="129" t="n"/>
      <c r="D1271" s="33" t="inlineStr">
        <is>
          <t>ប្រតិវេទន៍គយទំនិញឆ្លងកាត់</t>
        </is>
      </c>
      <c r="E1271" s="65" t="inlineStr">
        <is>
          <t>CDT</t>
        </is>
      </c>
      <c r="F1271" s="218" t="n"/>
      <c r="G1271" s="219" t="n"/>
      <c r="H1271" s="219" t="n"/>
      <c r="I1271" s="219" t="n"/>
      <c r="J1271" s="220" t="n"/>
      <c r="K1271" s="218" t="n">
        <v>0</v>
      </c>
      <c r="L1271" s="220">
        <f>K1271+L1184</f>
        <v/>
      </c>
      <c r="M1271" s="218" t="n">
        <v>0</v>
      </c>
      <c r="N1271" s="220">
        <f>M1271+N1184</f>
        <v/>
      </c>
      <c r="O1271" s="218" t="n"/>
      <c r="P1271" s="220">
        <f>O1271+P1184</f>
        <v/>
      </c>
      <c r="Q1271" s="221">
        <f>N1271+P1271</f>
        <v/>
      </c>
      <c r="R1271" s="218" t="n"/>
      <c r="S1271" s="220">
        <f>R1271+S1184</f>
        <v/>
      </c>
      <c r="T1271" s="218" t="n"/>
      <c r="U1271" s="220">
        <f>T1271+U1184</f>
        <v/>
      </c>
      <c r="V1271" s="222">
        <f>L1271-N1271-U1271</f>
        <v/>
      </c>
      <c r="W1271" s="220">
        <f>IF(L1271-N1271-U1271-V1271=0,"","Error")</f>
        <v/>
      </c>
    </row>
    <row r="1272" ht="14" customHeight="1" thickBot="1">
      <c r="A1272" s="23" t="n"/>
      <c r="B1272" s="18" t="n"/>
      <c r="C1272" s="129" t="n"/>
      <c r="D1272" s="88" t="inlineStr">
        <is>
          <t>សរុបកម្រៃបែបបទគយ</t>
        </is>
      </c>
      <c r="E1272" s="89" t="inlineStr">
        <is>
          <t>CPF</t>
        </is>
      </c>
      <c r="F1272" s="118" t="n"/>
      <c r="G1272" s="119">
        <f>SUM(G1273:G1277)</f>
        <v/>
      </c>
      <c r="H1272" s="119">
        <f>SUM(H1273:H1277)</f>
        <v/>
      </c>
      <c r="I1272" s="119">
        <f>SUM(I1273:I1277)</f>
        <v/>
      </c>
      <c r="J1272" s="120">
        <f>SUM(J1273:J1277)</f>
        <v/>
      </c>
      <c r="K1272" s="118" t="n">
        <v>0</v>
      </c>
      <c r="L1272" s="120">
        <f>SUM(L1273:L1277)</f>
        <v/>
      </c>
      <c r="M1272" s="118" t="n">
        <v>0</v>
      </c>
      <c r="N1272" s="120">
        <f>SUM(N1273:N1277)</f>
        <v/>
      </c>
      <c r="O1272" s="118">
        <f>SUM(O1273:O1277)</f>
        <v/>
      </c>
      <c r="P1272" s="120">
        <f>SUM(P1273:P1277)</f>
        <v/>
      </c>
      <c r="Q1272" s="121">
        <f>SUM(Q1273:Q1277)</f>
        <v/>
      </c>
      <c r="R1272" s="118">
        <f>SUM(R1273:R1277)</f>
        <v/>
      </c>
      <c r="S1272" s="120">
        <f>SUM(S1273:S1277)</f>
        <v/>
      </c>
      <c r="T1272" s="118">
        <f>SUM(T1273:T1277)</f>
        <v/>
      </c>
      <c r="U1272" s="120">
        <f>SUM(U1273:U1277)</f>
        <v/>
      </c>
      <c r="V1272" s="122">
        <f>SUM(V1273:V1277)</f>
        <v/>
      </c>
      <c r="W1272" s="120">
        <f>IF(L1272-N1272-U1272-V1272=0,"","Error")</f>
        <v/>
      </c>
    </row>
    <row r="1273" ht="13" customHeight="1">
      <c r="A1273" s="23" t="n"/>
      <c r="B1273" s="18" t="n"/>
      <c r="C1273" s="129" t="n"/>
      <c r="D127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273" s="86" t="inlineStr">
        <is>
          <t>PFC</t>
        </is>
      </c>
      <c r="F1273" s="223" t="n"/>
      <c r="G1273" s="224" t="n"/>
      <c r="H1273" s="224" t="n"/>
      <c r="I1273" s="224" t="n"/>
      <c r="J1273" s="225" t="n"/>
      <c r="K1273" s="223" t="n">
        <v>0</v>
      </c>
      <c r="L1273" s="225">
        <f>K1273+L1186</f>
        <v/>
      </c>
      <c r="M1273" s="223" t="n">
        <v>0</v>
      </c>
      <c r="N1273" s="225">
        <f>M1273+N1186</f>
        <v/>
      </c>
      <c r="O1273" s="223" t="n"/>
      <c r="P1273" s="225">
        <f>O1273+P1186</f>
        <v/>
      </c>
      <c r="Q1273" s="226">
        <f>N1273+P1273</f>
        <v/>
      </c>
      <c r="R1273" s="223" t="n"/>
      <c r="S1273" s="225">
        <f>R1273+S1186</f>
        <v/>
      </c>
      <c r="T1273" s="223" t="n"/>
      <c r="U1273" s="225">
        <f>T1273+U1186</f>
        <v/>
      </c>
      <c r="V1273" s="227">
        <f>L1273-N1273-U1273</f>
        <v/>
      </c>
      <c r="W1273" s="225">
        <f>IF(L1273-N1273-U1273-V1273=0,"","Error")</f>
        <v/>
      </c>
    </row>
    <row r="1274" ht="26" customHeight="1">
      <c r="A1274" s="23" t="n"/>
      <c r="B1274" s="18" t="n"/>
      <c r="C1274" s="129" t="n"/>
      <c r="D127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274" s="59" t="inlineStr">
        <is>
          <t>PFL</t>
        </is>
      </c>
      <c r="F1274" s="192" t="n"/>
      <c r="G1274" s="193" t="n"/>
      <c r="H1274" s="193" t="n"/>
      <c r="I1274" s="193" t="n"/>
      <c r="J1274" s="194" t="n"/>
      <c r="K1274" s="192" t="n">
        <v>0</v>
      </c>
      <c r="L1274" s="194">
        <f>K1274+L1187</f>
        <v/>
      </c>
      <c r="M1274" s="192" t="n">
        <v>0</v>
      </c>
      <c r="N1274" s="194">
        <f>M1274+N1187</f>
        <v/>
      </c>
      <c r="O1274" s="192" t="n"/>
      <c r="P1274" s="194">
        <f>O1274+P1187</f>
        <v/>
      </c>
      <c r="Q1274" s="195">
        <f>N1274+P1274</f>
        <v/>
      </c>
      <c r="R1274" s="192" t="n"/>
      <c r="S1274" s="194">
        <f>R1274+S1187</f>
        <v/>
      </c>
      <c r="T1274" s="192" t="n"/>
      <c r="U1274" s="194">
        <f>T1274+U1187</f>
        <v/>
      </c>
      <c r="V1274" s="196">
        <f>L1274-N1274-U1274</f>
        <v/>
      </c>
      <c r="W1274" s="194">
        <f>IF(L1274-N1274-U1274-V1274=0,"","Error")</f>
        <v/>
      </c>
    </row>
    <row r="1275" ht="39" customHeight="1">
      <c r="A1275" s="23" t="n"/>
      <c r="B1275" s="18" t="n"/>
      <c r="C1275" s="129" t="n"/>
      <c r="D127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275" s="67" t="inlineStr">
        <is>
          <t>PFN</t>
        </is>
      </c>
      <c r="F1275" s="228" t="n"/>
      <c r="G1275" s="229" t="n"/>
      <c r="H1275" s="229" t="n"/>
      <c r="I1275" s="229" t="n"/>
      <c r="J1275" s="230" t="n"/>
      <c r="K1275" s="228" t="n">
        <v>0</v>
      </c>
      <c r="L1275" s="230">
        <f>K1275+L1188</f>
        <v/>
      </c>
      <c r="M1275" s="228" t="n">
        <v>0</v>
      </c>
      <c r="N1275" s="230">
        <f>M1275+N1188</f>
        <v/>
      </c>
      <c r="O1275" s="228" t="n"/>
      <c r="P1275" s="230">
        <f>O1275+P1188</f>
        <v/>
      </c>
      <c r="Q1275" s="231">
        <f>N1275+P1275</f>
        <v/>
      </c>
      <c r="R1275" s="228" t="n"/>
      <c r="S1275" s="230">
        <f>R1275+S1188</f>
        <v/>
      </c>
      <c r="T1275" s="228" t="n"/>
      <c r="U1275" s="230">
        <f>T1275+U1188</f>
        <v/>
      </c>
      <c r="V1275" s="232">
        <f>L1275-N1275-U1275</f>
        <v/>
      </c>
      <c r="W1275" s="230">
        <f>IF(L1275-N1275-U1275-V1275=0,"","Error")</f>
        <v/>
      </c>
    </row>
    <row r="1276" ht="26" customHeight="1">
      <c r="A1276" s="23" t="n"/>
      <c r="B1276" s="18" t="n"/>
      <c r="C1276" s="129" t="n"/>
      <c r="D127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276" s="68" t="inlineStr">
        <is>
          <t>PFF</t>
        </is>
      </c>
      <c r="F1276" s="233" t="n"/>
      <c r="G1276" s="234" t="n"/>
      <c r="H1276" s="234" t="n"/>
      <c r="I1276" s="234" t="n"/>
      <c r="J1276" s="235" t="n"/>
      <c r="K1276" s="233" t="n">
        <v>0</v>
      </c>
      <c r="L1276" s="235">
        <f>K1276+L1189</f>
        <v/>
      </c>
      <c r="M1276" s="233" t="n">
        <v>0</v>
      </c>
      <c r="N1276" s="235">
        <f>M1276+N1189</f>
        <v/>
      </c>
      <c r="O1276" s="233" t="n"/>
      <c r="P1276" s="235">
        <f>O1276+P1189</f>
        <v/>
      </c>
      <c r="Q1276" s="236">
        <f>N1276+P1276</f>
        <v/>
      </c>
      <c r="R1276" s="233" t="n"/>
      <c r="S1276" s="235">
        <f>R1276+S1189</f>
        <v/>
      </c>
      <c r="T1276" s="233" t="n"/>
      <c r="U1276" s="235">
        <f>T1276+U1189</f>
        <v/>
      </c>
      <c r="V1276" s="237">
        <f>L1276-N1276-U1276</f>
        <v/>
      </c>
      <c r="W1276" s="235">
        <f>IF(L1276-N1276-U1276-V1276=0,"","Error")</f>
        <v/>
      </c>
    </row>
    <row r="1277" ht="39" customHeight="1">
      <c r="A1277" s="23" t="n"/>
      <c r="B1277" s="18" t="n"/>
      <c r="C1277" s="129" t="n"/>
      <c r="D127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277" s="60" t="inlineStr">
        <is>
          <t>PFP</t>
        </is>
      </c>
      <c r="F1277" s="150" t="n"/>
      <c r="G1277" s="151" t="n"/>
      <c r="H1277" s="151" t="n"/>
      <c r="I1277" s="151" t="n"/>
      <c r="J1277" s="152" t="n"/>
      <c r="K1277" s="150" t="n">
        <v>0</v>
      </c>
      <c r="L1277" s="152">
        <f>K1277+L1190</f>
        <v/>
      </c>
      <c r="M1277" s="150" t="n">
        <v>0</v>
      </c>
      <c r="N1277" s="152">
        <f>M1277+N1190</f>
        <v/>
      </c>
      <c r="O1277" s="150" t="n"/>
      <c r="P1277" s="152">
        <f>O1277+P1190</f>
        <v/>
      </c>
      <c r="Q1277" s="153">
        <f>N1277+P1277</f>
        <v/>
      </c>
      <c r="R1277" s="150" t="n"/>
      <c r="S1277" s="152">
        <f>R1277+S1190</f>
        <v/>
      </c>
      <c r="T1277" s="150" t="n"/>
      <c r="U1277" s="152">
        <f>T1277+U1190</f>
        <v/>
      </c>
      <c r="V1277" s="154">
        <f>L1277-N1277-U1277</f>
        <v/>
      </c>
      <c r="W1277" s="152">
        <f>IF(L1277-N1277-U1277-V1277=0,"","Error")</f>
        <v/>
      </c>
    </row>
    <row r="1278" ht="13" customHeight="1">
      <c r="A1278" s="23" t="n"/>
      <c r="B1278" s="18" t="n"/>
      <c r="C1278" s="129" t="n"/>
      <c r="D1278" s="12" t="inlineStr">
        <is>
          <t>កម្រៃប័ណ្ណសម្គាល់មធ្យោបាយដឹកជញ្ជូន</t>
        </is>
      </c>
      <c r="E1278" s="59" t="inlineStr">
        <is>
          <t>TID</t>
        </is>
      </c>
      <c r="F1278" s="192" t="n"/>
      <c r="G1278" s="193" t="n"/>
      <c r="H1278" s="193" t="n"/>
      <c r="I1278" s="193" t="n"/>
      <c r="J1278" s="194" t="n"/>
      <c r="K1278" s="192" t="n">
        <v>0</v>
      </c>
      <c r="L1278" s="194">
        <f>K1278+L1191</f>
        <v/>
      </c>
      <c r="M1278" s="192" t="n">
        <v>0</v>
      </c>
      <c r="N1278" s="194">
        <f>M1278+N1191</f>
        <v/>
      </c>
      <c r="O1278" s="192" t="n"/>
      <c r="P1278" s="194">
        <f>O1278+P1191</f>
        <v/>
      </c>
      <c r="Q1278" s="195">
        <f>N1278+P1278</f>
        <v/>
      </c>
      <c r="R1278" s="192" t="n"/>
      <c r="S1278" s="194">
        <f>R1278+S1191</f>
        <v/>
      </c>
      <c r="T1278" s="192" t="n"/>
      <c r="U1278" s="194">
        <f>T1278+U1191</f>
        <v/>
      </c>
      <c r="V1278" s="196">
        <f>L1278-N1278-U1278</f>
        <v/>
      </c>
      <c r="W1278" s="194">
        <f>IF(L1278-N1278-U1278-V1278=0,"","Error")</f>
        <v/>
      </c>
    </row>
    <row r="1279" ht="27" customHeight="1" thickBot="1">
      <c r="A1279" s="23" t="n"/>
      <c r="B1279" s="24" t="n"/>
      <c r="C1279" s="140" t="n"/>
      <c r="D127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279" s="69" t="inlineStr">
        <is>
          <t>VAF</t>
        </is>
      </c>
      <c r="F1279" s="238" t="n"/>
      <c r="G1279" s="239" t="n"/>
      <c r="H1279" s="239" t="n"/>
      <c r="I1279" s="239" t="n"/>
      <c r="J1279" s="240" t="n"/>
      <c r="K1279" s="238" t="n">
        <v>0</v>
      </c>
      <c r="L1279" s="240">
        <f>K1279+L1192</f>
        <v/>
      </c>
      <c r="M1279" s="238" t="n">
        <v>0</v>
      </c>
      <c r="N1279" s="240">
        <f>M1279+N1192</f>
        <v/>
      </c>
      <c r="O1279" s="238" t="n"/>
      <c r="P1279" s="240">
        <f>O1279+P1192</f>
        <v/>
      </c>
      <c r="Q1279" s="241">
        <f>N1279+P1279</f>
        <v/>
      </c>
      <c r="R1279" s="238" t="n"/>
      <c r="S1279" s="240">
        <f>R1279+S1192</f>
        <v/>
      </c>
      <c r="T1279" s="238" t="n"/>
      <c r="U1279" s="240">
        <f>T1279+U1192</f>
        <v/>
      </c>
      <c r="V1279" s="242">
        <f>L1279-N1279-U1279</f>
        <v/>
      </c>
      <c r="W1279" s="240">
        <f>IF(L1279-N1279-U1279-V1279=0,"","Error")</f>
        <v/>
      </c>
    </row>
    <row r="1280" ht="14" customHeight="1" thickBot="1">
      <c r="A1280" s="23" t="n"/>
      <c r="B1280" s="25" t="inlineStr">
        <is>
          <t>7304</t>
        </is>
      </c>
      <c r="C1280" s="126" t="n">
        <v>73048</v>
      </c>
      <c r="D1280" s="128" t="inlineStr">
        <is>
          <t>សរុបផលពីសេវាផ្សេងៗ</t>
        </is>
      </c>
      <c r="E1280" s="89" t="n"/>
      <c r="F1280" s="118" t="n"/>
      <c r="G1280" s="119">
        <f>G1281+G1282+G1288+G1289</f>
        <v/>
      </c>
      <c r="H1280" s="119">
        <f>H1281+H1282+H1288+H1289</f>
        <v/>
      </c>
      <c r="I1280" s="119">
        <f>I1281+I1282+I1288+I1289</f>
        <v/>
      </c>
      <c r="J1280" s="120">
        <f>J1281+J1282+J1288+J1289</f>
        <v/>
      </c>
      <c r="K1280" s="118">
        <f>K1281+K1282+K1288+K1289</f>
        <v/>
      </c>
      <c r="L1280" s="120">
        <f>L1281+L1282+L1288+L1289</f>
        <v/>
      </c>
      <c r="M1280" s="118">
        <f>M1281+M1282+M1288+M1289</f>
        <v/>
      </c>
      <c r="N1280" s="120">
        <f>N1281+N1282+N1288+N1289</f>
        <v/>
      </c>
      <c r="O1280" s="118">
        <f>O1281+O1282+O1288+O1289</f>
        <v/>
      </c>
      <c r="P1280" s="120">
        <f>P1281+P1282+P1288+P1289</f>
        <v/>
      </c>
      <c r="Q1280" s="121">
        <f>Q1281+Q1282+Q1288+Q1289</f>
        <v/>
      </c>
      <c r="R1280" s="118">
        <f>R1281+R1282+R1288+R1289</f>
        <v/>
      </c>
      <c r="S1280" s="120">
        <f>S1281+S1282+S1288+S1289</f>
        <v/>
      </c>
      <c r="T1280" s="118">
        <f>T1281+T1282+T1288+T1289</f>
        <v/>
      </c>
      <c r="U1280" s="120">
        <f>U1281+U1282+U1288+U1289</f>
        <v/>
      </c>
      <c r="V1280" s="122">
        <f>V1281+V1282+V1288+V1289</f>
        <v/>
      </c>
      <c r="W1280" s="120">
        <f>IF(L1280-N1280-U1280-V1280=0,"","Error")</f>
        <v/>
      </c>
    </row>
    <row r="1281" ht="14" customHeight="1" thickBot="1">
      <c r="A1281" s="23" t="n"/>
      <c r="B1281" s="18" t="n"/>
      <c r="C1281" s="129" t="n"/>
      <c r="D1281" s="32" t="inlineStr">
        <is>
          <t>កម្រៃផ្តល់សេវាតាមវិធានបញ្ជាក់ជាមុន</t>
        </is>
      </c>
      <c r="E1281" s="70" t="inlineStr">
        <is>
          <t>ARF</t>
        </is>
      </c>
      <c r="F1281" s="243" t="n"/>
      <c r="G1281" s="244" t="n"/>
      <c r="H1281" s="244" t="n"/>
      <c r="I1281" s="244" t="n"/>
      <c r="J1281" s="245" t="n"/>
      <c r="K1281" s="243" t="n">
        <v>0</v>
      </c>
      <c r="L1281" s="245">
        <f>K1281+L1194</f>
        <v/>
      </c>
      <c r="M1281" s="243" t="n">
        <v>0</v>
      </c>
      <c r="N1281" s="245">
        <f>M1281+N1194</f>
        <v/>
      </c>
      <c r="O1281" s="243" t="n"/>
      <c r="P1281" s="245">
        <f>O1281+P1194</f>
        <v/>
      </c>
      <c r="Q1281" s="246">
        <f>N1281+P1281</f>
        <v/>
      </c>
      <c r="R1281" s="243" t="n"/>
      <c r="S1281" s="245">
        <f>R1281+S1194</f>
        <v/>
      </c>
      <c r="T1281" s="243" t="n"/>
      <c r="U1281" s="245">
        <f>T1281+U1194</f>
        <v/>
      </c>
      <c r="V1281" s="247">
        <f>L1281-N1281-U1281</f>
        <v/>
      </c>
      <c r="W1281" s="245">
        <f>IF(L1281-N1281-U1281-V1281=0,"","Error")</f>
        <v/>
      </c>
    </row>
    <row r="1282" ht="14" customHeight="1" thickBot="1">
      <c r="A1282" s="23" t="n"/>
      <c r="B1282" s="18" t="n"/>
      <c r="C1282" s="129" t="n"/>
      <c r="D1282" s="31" t="inlineStr">
        <is>
          <t>សរុបកម្រៃការងារក្រៅការិយាល័យគយ</t>
        </is>
      </c>
      <c r="E1282" s="66" t="inlineStr">
        <is>
          <t>OOD</t>
        </is>
      </c>
      <c r="F1282" s="248" t="n"/>
      <c r="G1282" s="249">
        <f>SUM(G1283:G1287)</f>
        <v/>
      </c>
      <c r="H1282" s="249">
        <f>SUM(H1283:H1287)</f>
        <v/>
      </c>
      <c r="I1282" s="249">
        <f>SUM(I1283:I1287)</f>
        <v/>
      </c>
      <c r="J1282" s="204">
        <f>SUM(J1283:J1287)</f>
        <v/>
      </c>
      <c r="K1282" s="248" t="n">
        <v>0</v>
      </c>
      <c r="L1282" s="204">
        <f>SUM(L1283:L1287)</f>
        <v/>
      </c>
      <c r="M1282" s="248" t="n">
        <v>0</v>
      </c>
      <c r="N1282" s="204">
        <f>SUM(N1283:N1287)</f>
        <v/>
      </c>
      <c r="O1282" s="248">
        <f>SUM(O1283:O1287)</f>
        <v/>
      </c>
      <c r="P1282" s="204">
        <f>SUM(P1283:P1287)</f>
        <v/>
      </c>
      <c r="Q1282" s="206">
        <f>SUM(Q1283:Q1287)</f>
        <v/>
      </c>
      <c r="R1282" s="248">
        <f>SUM(R1283:R1287)</f>
        <v/>
      </c>
      <c r="S1282" s="204">
        <f>SUM(S1283:S1287)</f>
        <v/>
      </c>
      <c r="T1282" s="248">
        <f>SUM(T1283:T1287)</f>
        <v/>
      </c>
      <c r="U1282" s="204">
        <f>SUM(U1283:U1287)</f>
        <v/>
      </c>
      <c r="V1282" s="250">
        <f>L1282-N1282-U1282</f>
        <v/>
      </c>
      <c r="W1282" s="204">
        <f>IF(L1282-N1282-U1282-V1282=0,"","Error")</f>
        <v/>
      </c>
    </row>
    <row r="1283" ht="13" customHeight="1">
      <c r="A1283" s="23" t="n"/>
      <c r="B1283" s="18" t="n"/>
      <c r="C1283" s="129" t="n"/>
      <c r="D128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283" s="59" t="inlineStr">
        <is>
          <t>CII</t>
        </is>
      </c>
      <c r="F1283" s="192" t="n"/>
      <c r="G1283" s="193" t="n"/>
      <c r="H1283" s="193" t="n"/>
      <c r="I1283" s="193" t="n"/>
      <c r="J1283" s="194" t="n"/>
      <c r="K1283" s="192" t="n">
        <v>0</v>
      </c>
      <c r="L1283" s="194">
        <f>K1283+L1196</f>
        <v/>
      </c>
      <c r="M1283" s="192" t="n">
        <v>0</v>
      </c>
      <c r="N1283" s="194">
        <f>M1283+N1196</f>
        <v/>
      </c>
      <c r="O1283" s="192" t="n"/>
      <c r="P1283" s="194">
        <f>O1283+P1196</f>
        <v/>
      </c>
      <c r="Q1283" s="195">
        <f>N1283+P1283</f>
        <v/>
      </c>
      <c r="R1283" s="192" t="n"/>
      <c r="S1283" s="194">
        <f>R1283+S1196</f>
        <v/>
      </c>
      <c r="T1283" s="192" t="n"/>
      <c r="U1283" s="194">
        <f>T1283+U1196</f>
        <v/>
      </c>
      <c r="V1283" s="196">
        <f>L1283-N1283-U1283</f>
        <v/>
      </c>
      <c r="W1283" s="194">
        <f>IF(L1283-N1283-U1283-V1283=0,"","Error")</f>
        <v/>
      </c>
    </row>
    <row r="1284" ht="13" customHeight="1">
      <c r="A1284" s="23" t="n"/>
      <c r="B1284" s="18" t="n"/>
      <c r="C1284" s="129" t="n"/>
      <c r="D128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284" s="60" t="inlineStr">
        <is>
          <t>CIO</t>
        </is>
      </c>
      <c r="F1284" s="150" t="n"/>
      <c r="G1284" s="151" t="n"/>
      <c r="H1284" s="151" t="n"/>
      <c r="I1284" s="151" t="n"/>
      <c r="J1284" s="152" t="n"/>
      <c r="K1284" s="150" t="n">
        <v>0</v>
      </c>
      <c r="L1284" s="152">
        <f>K1284+L1197</f>
        <v/>
      </c>
      <c r="M1284" s="150" t="n">
        <v>0</v>
      </c>
      <c r="N1284" s="152">
        <f>M1284+N1197</f>
        <v/>
      </c>
      <c r="O1284" s="150" t="n"/>
      <c r="P1284" s="152">
        <f>O1284+P1197</f>
        <v/>
      </c>
      <c r="Q1284" s="153">
        <f>N1284+P1284</f>
        <v/>
      </c>
      <c r="R1284" s="150" t="n"/>
      <c r="S1284" s="152">
        <f>R1284+S1197</f>
        <v/>
      </c>
      <c r="T1284" s="150" t="n"/>
      <c r="U1284" s="152">
        <f>T1284+U1197</f>
        <v/>
      </c>
      <c r="V1284" s="154">
        <f>L1284-N1284-U1284</f>
        <v/>
      </c>
      <c r="W1284" s="152">
        <f>IF(L1284-N1284-U1284-V1284=0,"","Error")</f>
        <v/>
      </c>
    </row>
    <row r="1285" ht="13" customHeight="1">
      <c r="A1285" s="23" t="n"/>
      <c r="B1285" s="18" t="n"/>
      <c r="C1285" s="129" t="n"/>
      <c r="D128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285" s="60" t="inlineStr">
        <is>
          <t>NII</t>
        </is>
      </c>
      <c r="F1285" s="150" t="n"/>
      <c r="G1285" s="151" t="n"/>
      <c r="H1285" s="151" t="n"/>
      <c r="I1285" s="151" t="n"/>
      <c r="J1285" s="152" t="n"/>
      <c r="K1285" s="150" t="n">
        <v>0</v>
      </c>
      <c r="L1285" s="152">
        <f>K1285+L1198</f>
        <v/>
      </c>
      <c r="M1285" s="150" t="n">
        <v>0</v>
      </c>
      <c r="N1285" s="152">
        <f>M1285+N1198</f>
        <v/>
      </c>
      <c r="O1285" s="150" t="n"/>
      <c r="P1285" s="152">
        <f>O1285+P1198</f>
        <v/>
      </c>
      <c r="Q1285" s="153">
        <f>N1285+P1285</f>
        <v/>
      </c>
      <c r="R1285" s="150" t="n"/>
      <c r="S1285" s="152">
        <f>R1285+S1198</f>
        <v/>
      </c>
      <c r="T1285" s="150" t="n"/>
      <c r="U1285" s="152">
        <f>T1285+U1198</f>
        <v/>
      </c>
      <c r="V1285" s="154">
        <f>L1285-N1285-U1285</f>
        <v/>
      </c>
      <c r="W1285" s="152">
        <f>IF(L1285-N1285-U1285-V1285=0,"","Error")</f>
        <v/>
      </c>
    </row>
    <row r="1286" ht="13" customHeight="1">
      <c r="A1286" s="23" t="n"/>
      <c r="B1286" s="18" t="n"/>
      <c r="C1286" s="129" t="n"/>
      <c r="D128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286" s="60" t="inlineStr">
        <is>
          <t>NIO</t>
        </is>
      </c>
      <c r="F1286" s="150" t="n"/>
      <c r="G1286" s="151" t="n"/>
      <c r="H1286" s="151" t="n"/>
      <c r="I1286" s="151" t="n"/>
      <c r="J1286" s="152" t="n"/>
      <c r="K1286" s="150" t="n">
        <v>0</v>
      </c>
      <c r="L1286" s="152">
        <f>K1286+L1199</f>
        <v/>
      </c>
      <c r="M1286" s="150" t="n">
        <v>0</v>
      </c>
      <c r="N1286" s="152">
        <f>M1286+N1199</f>
        <v/>
      </c>
      <c r="O1286" s="150" t="n"/>
      <c r="P1286" s="152">
        <f>O1286+P1199</f>
        <v/>
      </c>
      <c r="Q1286" s="153">
        <f>N1286+P1286</f>
        <v/>
      </c>
      <c r="R1286" s="150" t="n"/>
      <c r="S1286" s="152">
        <f>R1286+S1199</f>
        <v/>
      </c>
      <c r="T1286" s="150" t="n"/>
      <c r="U1286" s="152">
        <f>T1286+U1199</f>
        <v/>
      </c>
      <c r="V1286" s="154">
        <f>L1286-N1286-U1286</f>
        <v/>
      </c>
      <c r="W1286" s="152">
        <f>IF(L1286-N1286-U1286-V1286=0,"","Error")</f>
        <v/>
      </c>
    </row>
    <row r="1287" ht="13" customHeight="1">
      <c r="A1287" s="23" t="n"/>
      <c r="B1287" s="18" t="n"/>
      <c r="C1287" s="129" t="n"/>
      <c r="D1287" s="13" t="inlineStr">
        <is>
          <t xml:space="preserve">   កម្រៃអមទំនិញ</t>
        </is>
      </c>
      <c r="E1287" s="71" t="inlineStr">
        <is>
          <t>CEF</t>
        </is>
      </c>
      <c r="F1287" s="251" t="n"/>
      <c r="G1287" s="252" t="n"/>
      <c r="H1287" s="252" t="n"/>
      <c r="I1287" s="252" t="n"/>
      <c r="J1287" s="253" t="n"/>
      <c r="K1287" s="251" t="n">
        <v>0</v>
      </c>
      <c r="L1287" s="253">
        <f>K1287+L1200</f>
        <v/>
      </c>
      <c r="M1287" s="251" t="n">
        <v>0</v>
      </c>
      <c r="N1287" s="253">
        <f>M1287+N1200</f>
        <v/>
      </c>
      <c r="O1287" s="251" t="n"/>
      <c r="P1287" s="253">
        <f>O1287+P1200</f>
        <v/>
      </c>
      <c r="Q1287" s="254">
        <f>N1287+P1287</f>
        <v/>
      </c>
      <c r="R1287" s="251" t="n"/>
      <c r="S1287" s="253">
        <f>R1287+S1200</f>
        <v/>
      </c>
      <c r="T1287" s="251" t="n"/>
      <c r="U1287" s="253">
        <f>T1287+U1200</f>
        <v/>
      </c>
      <c r="V1287" s="255">
        <f>L1287-N1287-U1287</f>
        <v/>
      </c>
      <c r="W1287" s="253">
        <f>IF(L1287-N1287-U1287-V1287=0,"","Error")</f>
        <v/>
      </c>
    </row>
    <row r="1288" ht="27" customHeight="1" thickBot="1">
      <c r="A1288" s="23" t="n"/>
      <c r="B1288" s="18" t="n"/>
      <c r="C1288" s="129" t="n"/>
      <c r="D128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288" s="70" t="inlineStr">
        <is>
          <t>OTF</t>
        </is>
      </c>
      <c r="F1288" s="243" t="n"/>
      <c r="G1288" s="244" t="n"/>
      <c r="H1288" s="244" t="n"/>
      <c r="I1288" s="244" t="n"/>
      <c r="J1288" s="245" t="n"/>
      <c r="K1288" s="243" t="n">
        <v>0</v>
      </c>
      <c r="L1288" s="245">
        <f>K1288+L1201</f>
        <v/>
      </c>
      <c r="M1288" s="243" t="n">
        <v>0</v>
      </c>
      <c r="N1288" s="245">
        <f>M1288+N1201</f>
        <v/>
      </c>
      <c r="O1288" s="243" t="n"/>
      <c r="P1288" s="245">
        <f>O1288+P1201</f>
        <v/>
      </c>
      <c r="Q1288" s="246">
        <f>N1288+P1288</f>
        <v/>
      </c>
      <c r="R1288" s="243" t="n"/>
      <c r="S1288" s="245">
        <f>R1288+S1201</f>
        <v/>
      </c>
      <c r="T1288" s="243" t="n"/>
      <c r="U1288" s="245">
        <f>T1288+U1201</f>
        <v/>
      </c>
      <c r="V1288" s="247">
        <f>L1288-N1288-U1288</f>
        <v/>
      </c>
      <c r="W1288" s="245">
        <f>IF(L1288-N1288-U1288-V1288=0,"","Error")</f>
        <v/>
      </c>
    </row>
    <row r="1289" ht="14" customHeight="1" thickBot="1">
      <c r="A1289" s="23" t="n"/>
      <c r="B1289" s="18" t="n"/>
      <c r="C1289" s="129" t="n"/>
      <c r="D1289" s="31" t="inlineStr">
        <is>
          <t>សរុបការគ្រប់គ្រងការឆ្លងកាត់អន្តរជាតិ</t>
        </is>
      </c>
      <c r="E1289" s="73" t="inlineStr">
        <is>
          <t>TRF</t>
        </is>
      </c>
      <c r="F1289" s="248" t="n"/>
      <c r="G1289" s="249">
        <f>SUM(G1290:G1296)</f>
        <v/>
      </c>
      <c r="H1289" s="249">
        <f>SUM(H1290:H1296)</f>
        <v/>
      </c>
      <c r="I1289" s="249">
        <f>SUM(I1290:I1296)</f>
        <v/>
      </c>
      <c r="J1289" s="204">
        <f>SUM(J1290:J1296)</f>
        <v/>
      </c>
      <c r="K1289" s="248" t="n">
        <v>0</v>
      </c>
      <c r="L1289" s="204">
        <f>SUM(L1290:L1296)</f>
        <v/>
      </c>
      <c r="M1289" s="248" t="n">
        <v>0</v>
      </c>
      <c r="N1289" s="204">
        <f>SUM(N1290:N1296)</f>
        <v/>
      </c>
      <c r="O1289" s="248">
        <f>SUM(O1290:O1296)</f>
        <v/>
      </c>
      <c r="P1289" s="204">
        <f>SUM(P1290:P1296)</f>
        <v/>
      </c>
      <c r="Q1289" s="206">
        <f>SUM(Q1290:Q1296)</f>
        <v/>
      </c>
      <c r="R1289" s="248">
        <f>SUM(R1290:R1296)</f>
        <v/>
      </c>
      <c r="S1289" s="204">
        <f>SUM(S1290:S1296)</f>
        <v/>
      </c>
      <c r="T1289" s="248">
        <f>SUM(T1290:T1296)</f>
        <v/>
      </c>
      <c r="U1289" s="204">
        <f>SUM(U1290:U1296)</f>
        <v/>
      </c>
      <c r="V1289" s="250">
        <f>L1289-N1289-U1289</f>
        <v/>
      </c>
      <c r="W1289" s="204">
        <f>IF(L1289-N1289-U1289-V1289=0,"","Error")</f>
        <v/>
      </c>
    </row>
    <row r="1290" ht="26" customHeight="1">
      <c r="A1290" s="23" t="n"/>
      <c r="B1290" s="18" t="n"/>
      <c r="C1290" s="129" t="n"/>
      <c r="D129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290" s="74" t="inlineStr">
        <is>
          <t>TFT</t>
        </is>
      </c>
      <c r="F1290" s="192" t="n"/>
      <c r="G1290" s="193" t="n"/>
      <c r="H1290" s="193" t="n"/>
      <c r="I1290" s="193" t="n"/>
      <c r="J1290" s="194" t="n"/>
      <c r="K1290" s="192" t="n">
        <v>0</v>
      </c>
      <c r="L1290" s="194">
        <f>K1290+L1203</f>
        <v/>
      </c>
      <c r="M1290" s="192" t="n">
        <v>0</v>
      </c>
      <c r="N1290" s="194">
        <f>M1290+N1203</f>
        <v/>
      </c>
      <c r="O1290" s="192" t="n"/>
      <c r="P1290" s="194">
        <f>O1290+P1203</f>
        <v/>
      </c>
      <c r="Q1290" s="195">
        <f>N1290+P1290</f>
        <v/>
      </c>
      <c r="R1290" s="192" t="n"/>
      <c r="S1290" s="194">
        <f>R1290+S1203</f>
        <v/>
      </c>
      <c r="T1290" s="192" t="n"/>
      <c r="U1290" s="194">
        <f>T1290+U1203</f>
        <v/>
      </c>
      <c r="V1290" s="196">
        <f>L1290-N1290-U1290</f>
        <v/>
      </c>
      <c r="W1290" s="194">
        <f>IF(L1290-N1290-U1290-V1290=0,"","Error")</f>
        <v/>
      </c>
    </row>
    <row r="1291" ht="13" customHeight="1">
      <c r="A1291" s="23" t="n"/>
      <c r="B1291" s="18" t="n"/>
      <c r="C1291" s="129" t="n"/>
      <c r="D129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291" s="75" t="inlineStr">
        <is>
          <t>TFF</t>
        </is>
      </c>
      <c r="F1291" s="150" t="n"/>
      <c r="G1291" s="151" t="n"/>
      <c r="H1291" s="151" t="n"/>
      <c r="I1291" s="151" t="n"/>
      <c r="J1291" s="152" t="n"/>
      <c r="K1291" s="150" t="n">
        <v>0</v>
      </c>
      <c r="L1291" s="152">
        <f>K1291+L1204</f>
        <v/>
      </c>
      <c r="M1291" s="150" t="n">
        <v>0</v>
      </c>
      <c r="N1291" s="152">
        <f>M1291+N1204</f>
        <v/>
      </c>
      <c r="O1291" s="150" t="n"/>
      <c r="P1291" s="152">
        <f>O1291+P1204</f>
        <v/>
      </c>
      <c r="Q1291" s="153">
        <f>N1291+P1291</f>
        <v/>
      </c>
      <c r="R1291" s="150" t="n"/>
      <c r="S1291" s="152">
        <f>R1291+S1204</f>
        <v/>
      </c>
      <c r="T1291" s="150" t="n"/>
      <c r="U1291" s="152">
        <f>T1291+U1204</f>
        <v/>
      </c>
      <c r="V1291" s="154">
        <f>L1291-N1291-U1291</f>
        <v/>
      </c>
      <c r="W1291" s="152">
        <f>IF(L1291-N1291-U1291-V1291=0,"","Error")</f>
        <v/>
      </c>
    </row>
    <row r="1292" ht="13" customHeight="1">
      <c r="A1292" s="23" t="n"/>
      <c r="B1292" s="18" t="n"/>
      <c r="C1292" s="129" t="n"/>
      <c r="D1292" s="12" t="inlineStr">
        <is>
          <t xml:space="preserve">   កម្រៃគ្រប់គ្រងការឆ្លងកាត់ទំនិញមិនផ្ទុកក្នុងកុងតឺន័រ</t>
        </is>
      </c>
      <c r="E1292" s="75" t="inlineStr">
        <is>
          <t>TFN</t>
        </is>
      </c>
      <c r="F1292" s="150" t="n"/>
      <c r="G1292" s="151" t="n"/>
      <c r="H1292" s="151" t="n"/>
      <c r="I1292" s="151" t="n"/>
      <c r="J1292" s="152" t="n"/>
      <c r="K1292" s="150" t="n">
        <v>0</v>
      </c>
      <c r="L1292" s="152">
        <f>K1292+L1205</f>
        <v/>
      </c>
      <c r="M1292" s="150" t="n">
        <v>0</v>
      </c>
      <c r="N1292" s="152">
        <f>M1292+N1205</f>
        <v/>
      </c>
      <c r="O1292" s="150" t="n"/>
      <c r="P1292" s="152">
        <f>O1292+P1205</f>
        <v/>
      </c>
      <c r="Q1292" s="153">
        <f>N1292+P1292</f>
        <v/>
      </c>
      <c r="R1292" s="150" t="n"/>
      <c r="S1292" s="152">
        <f>R1292+S1205</f>
        <v/>
      </c>
      <c r="T1292" s="150" t="n"/>
      <c r="U1292" s="152">
        <f>T1292+U1205</f>
        <v/>
      </c>
      <c r="V1292" s="154">
        <f>L1292-N1292-U1292</f>
        <v/>
      </c>
      <c r="W1292" s="152">
        <f>IF(L1292-N1292-U1292-V1292=0,"","Error")</f>
        <v/>
      </c>
    </row>
    <row r="1293" ht="13" customHeight="1">
      <c r="A1293" s="23" t="n"/>
      <c r="B1293" s="18" t="n"/>
      <c r="C1293" s="129" t="n"/>
      <c r="D1293" s="12" t="inlineStr">
        <is>
          <t xml:space="preserve">   កម្រៃគ្រប់គ្រងការឆ្លងកាត់គោ ក្របី និងសេះរស់</t>
        </is>
      </c>
      <c r="E1293" s="75" t="inlineStr">
        <is>
          <t>TFB</t>
        </is>
      </c>
      <c r="F1293" s="150" t="n"/>
      <c r="G1293" s="151" t="n"/>
      <c r="H1293" s="151" t="n"/>
      <c r="I1293" s="151" t="n"/>
      <c r="J1293" s="152" t="n"/>
      <c r="K1293" s="150" t="n">
        <v>0</v>
      </c>
      <c r="L1293" s="152">
        <f>K1293+L1206</f>
        <v/>
      </c>
      <c r="M1293" s="150" t="n">
        <v>0</v>
      </c>
      <c r="N1293" s="152">
        <f>M1293+N1206</f>
        <v/>
      </c>
      <c r="O1293" s="150" t="n"/>
      <c r="P1293" s="152">
        <f>O1293+P1206</f>
        <v/>
      </c>
      <c r="Q1293" s="153">
        <f>N1293+P1293</f>
        <v/>
      </c>
      <c r="R1293" s="150" t="n"/>
      <c r="S1293" s="152">
        <f>R1293+S1206</f>
        <v/>
      </c>
      <c r="T1293" s="150" t="n"/>
      <c r="U1293" s="152">
        <f>T1293+U1206</f>
        <v/>
      </c>
      <c r="V1293" s="154">
        <f>L1293-N1293-U1293</f>
        <v/>
      </c>
      <c r="W1293" s="152">
        <f>IF(L1293-N1293-U1293-V1293=0,"","Error")</f>
        <v/>
      </c>
    </row>
    <row r="1294" ht="13" customHeight="1">
      <c r="A1294" s="23" t="n"/>
      <c r="B1294" s="18" t="n"/>
      <c r="C1294" s="129" t="n"/>
      <c r="D1294" s="12" t="inlineStr">
        <is>
          <t xml:space="preserve">   កម្រៃគ្រប់គ្រងការឆ្លងកាត់ជ្រូក ចៀម និងពពែរស់</t>
        </is>
      </c>
      <c r="E1294" s="75" t="inlineStr">
        <is>
          <t>TFS</t>
        </is>
      </c>
      <c r="F1294" s="150" t="n"/>
      <c r="G1294" s="151" t="n"/>
      <c r="H1294" s="151" t="n"/>
      <c r="I1294" s="151" t="n"/>
      <c r="J1294" s="152" t="n"/>
      <c r="K1294" s="150" t="n">
        <v>0</v>
      </c>
      <c r="L1294" s="152">
        <f>K1294+L1207</f>
        <v/>
      </c>
      <c r="M1294" s="150" t="n">
        <v>0</v>
      </c>
      <c r="N1294" s="152">
        <f>M1294+N1207</f>
        <v/>
      </c>
      <c r="O1294" s="150" t="n"/>
      <c r="P1294" s="152">
        <f>O1294+P1207</f>
        <v/>
      </c>
      <c r="Q1294" s="153">
        <f>N1294+P1294</f>
        <v/>
      </c>
      <c r="R1294" s="150" t="n"/>
      <c r="S1294" s="152">
        <f>R1294+S1207</f>
        <v/>
      </c>
      <c r="T1294" s="150" t="n"/>
      <c r="U1294" s="152">
        <f>T1294+U1207</f>
        <v/>
      </c>
      <c r="V1294" s="154">
        <f>L1294-N1294-U1294</f>
        <v/>
      </c>
      <c r="W1294" s="152">
        <f>IF(L1294-N1294-U1294-V1294=0,"","Error")</f>
        <v/>
      </c>
    </row>
    <row r="1295" ht="13" customHeight="1">
      <c r="A1295" s="23" t="n"/>
      <c r="B1295" s="18" t="n"/>
      <c r="C1295" s="129" t="n"/>
      <c r="D1295" s="12" t="inlineStr">
        <is>
          <t xml:space="preserve">   កម្រៃគ្រប់គ្រងការឆ្លងកាត់សត្វស្លាប (មាន់ ទា ...)</t>
        </is>
      </c>
      <c r="E1295" s="75" t="inlineStr">
        <is>
          <t>TFP</t>
        </is>
      </c>
      <c r="F1295" s="150" t="n"/>
      <c r="G1295" s="151" t="n"/>
      <c r="H1295" s="151" t="n"/>
      <c r="I1295" s="151" t="n"/>
      <c r="J1295" s="152" t="n"/>
      <c r="K1295" s="150" t="n">
        <v>0</v>
      </c>
      <c r="L1295" s="152">
        <f>K1295+L1208</f>
        <v/>
      </c>
      <c r="M1295" s="150" t="n">
        <v>0</v>
      </c>
      <c r="N1295" s="152">
        <f>M1295+N1208</f>
        <v/>
      </c>
      <c r="O1295" s="150" t="n"/>
      <c r="P1295" s="152">
        <f>O1295+P1208</f>
        <v/>
      </c>
      <c r="Q1295" s="153">
        <f>N1295+P1295</f>
        <v/>
      </c>
      <c r="R1295" s="150" t="n"/>
      <c r="S1295" s="152">
        <f>R1295+S1208</f>
        <v/>
      </c>
      <c r="T1295" s="150" t="n"/>
      <c r="U1295" s="152">
        <f>T1295+U1208</f>
        <v/>
      </c>
      <c r="V1295" s="154">
        <f>L1295-N1295-U1295</f>
        <v/>
      </c>
      <c r="W1295" s="152">
        <f>IF(L1295-N1295-U1295-V1295=0,"","Error")</f>
        <v/>
      </c>
    </row>
    <row r="1296" ht="14" customHeight="1" thickBot="1">
      <c r="A1296" s="23" t="n"/>
      <c r="B1296" s="24" t="n"/>
      <c r="C1296" s="140" t="n"/>
      <c r="D1296" s="30" t="inlineStr">
        <is>
          <t xml:space="preserve">   កម្រៃគ្រប់គ្រងការឆ្លងកាត់ផលិតផលជលផល</t>
        </is>
      </c>
      <c r="E1296" s="76" t="inlineStr">
        <is>
          <t>TFA</t>
        </is>
      </c>
      <c r="F1296" s="238" t="n"/>
      <c r="G1296" s="239" t="n"/>
      <c r="H1296" s="239" t="n"/>
      <c r="I1296" s="239" t="n"/>
      <c r="J1296" s="240" t="n"/>
      <c r="K1296" s="238" t="n">
        <v>0</v>
      </c>
      <c r="L1296" s="240">
        <f>K1296+L1209</f>
        <v/>
      </c>
      <c r="M1296" s="238" t="n">
        <v>0</v>
      </c>
      <c r="N1296" s="240">
        <f>M1296+N1209</f>
        <v/>
      </c>
      <c r="O1296" s="238" t="n"/>
      <c r="P1296" s="240">
        <f>O1296+P1209</f>
        <v/>
      </c>
      <c r="Q1296" s="241">
        <f>N1296+P1296</f>
        <v/>
      </c>
      <c r="R1296" s="238" t="n"/>
      <c r="S1296" s="240">
        <f>R1296+S1209</f>
        <v/>
      </c>
      <c r="T1296" s="238" t="n"/>
      <c r="U1296" s="240">
        <f>T1296+U1209</f>
        <v/>
      </c>
      <c r="V1296" s="242">
        <f>L1296-N1296-U1296</f>
        <v/>
      </c>
      <c r="W1296" s="240">
        <f>IF(L1296-N1296-U1296-V1296=0,"","Error")</f>
        <v/>
      </c>
    </row>
    <row r="1297" ht="14" customHeight="1" thickBot="1">
      <c r="A1297" s="23" t="n"/>
      <c r="B1297" s="136" t="n">
        <v>7306</v>
      </c>
      <c r="C1297" s="139" t="n">
        <v>73066</v>
      </c>
      <c r="D1297" s="138" t="inlineStr">
        <is>
          <t>សរុបចំណូលពីអាជ្ញាប័ណ្ណក្នុងស្រុក</t>
        </is>
      </c>
      <c r="E1297" s="90" t="n"/>
      <c r="F1297" s="118" t="n"/>
      <c r="G1297" s="119">
        <f>SUM(G1298:G1302)</f>
        <v/>
      </c>
      <c r="H1297" s="119">
        <f>SUM(H1298:H1302)</f>
        <v/>
      </c>
      <c r="I1297" s="119">
        <f>SUM(I1298:I1302)</f>
        <v/>
      </c>
      <c r="J1297" s="120">
        <f>SUM(J1298:J1302)</f>
        <v/>
      </c>
      <c r="K1297" s="118">
        <f>SUM(K1298:K1302)</f>
        <v/>
      </c>
      <c r="L1297" s="120">
        <f>SUM(L1298:L1302)</f>
        <v/>
      </c>
      <c r="M1297" s="118">
        <f>SUM(M1298:M1302)</f>
        <v/>
      </c>
      <c r="N1297" s="120">
        <f>SUM(N1298:N1302)</f>
        <v/>
      </c>
      <c r="O1297" s="118">
        <f>SUM(O1298:O1302)</f>
        <v/>
      </c>
      <c r="P1297" s="120">
        <f>SUM(P1298:P1302)</f>
        <v/>
      </c>
      <c r="Q1297" s="121">
        <f>SUM(Q1298:Q1302)</f>
        <v/>
      </c>
      <c r="R1297" s="118">
        <f>SUM(R1298:R1302)</f>
        <v/>
      </c>
      <c r="S1297" s="120">
        <f>SUM(S1298:S1302)</f>
        <v/>
      </c>
      <c r="T1297" s="118">
        <f>SUM(T1298:T1302)</f>
        <v/>
      </c>
      <c r="U1297" s="120">
        <f>SUM(U1298:U1302)</f>
        <v/>
      </c>
      <c r="V1297" s="122">
        <f>SUM(V1298:V1302)</f>
        <v/>
      </c>
      <c r="W1297" s="120">
        <f>IF(L1297-N1297-U1297-V1297=0,"","Error")</f>
        <v/>
      </c>
    </row>
    <row r="1298" ht="13" customHeight="1">
      <c r="A1298" s="23" t="n"/>
      <c r="B1298" s="18" t="n"/>
      <c r="C1298" s="127" t="n"/>
      <c r="D1298" s="137" t="inlineStr">
        <is>
          <t xml:space="preserve">   កម្រៃអាជ្ញាប័ណ្ណសន្និធិគយបណ្តោះអាសន្ន (មាតិកាចាស់)</t>
        </is>
      </c>
      <c r="E1298" s="86" t="inlineStr">
        <is>
          <t>TSL</t>
        </is>
      </c>
      <c r="F1298" s="192" t="n"/>
      <c r="G1298" s="193" t="n"/>
      <c r="H1298" s="193" t="n"/>
      <c r="I1298" s="193" t="n"/>
      <c r="J1298" s="194" t="n"/>
      <c r="K1298" s="192" t="n">
        <v>0</v>
      </c>
      <c r="L1298" s="194">
        <f>K1298+L1211</f>
        <v/>
      </c>
      <c r="M1298" s="192" t="n">
        <v>0</v>
      </c>
      <c r="N1298" s="194">
        <f>M1298+N1211</f>
        <v/>
      </c>
      <c r="O1298" s="192" t="n"/>
      <c r="P1298" s="194">
        <f>O1298+P1211</f>
        <v/>
      </c>
      <c r="Q1298" s="195">
        <f>N1298+P1298</f>
        <v/>
      </c>
      <c r="R1298" s="192" t="n"/>
      <c r="S1298" s="194">
        <f>R1298+S1211</f>
        <v/>
      </c>
      <c r="T1298" s="192" t="n"/>
      <c r="U1298" s="194">
        <f>T1298+U1211</f>
        <v/>
      </c>
      <c r="V1298" s="196">
        <f>L1298-N1298-U1298</f>
        <v/>
      </c>
      <c r="W1298" s="194">
        <f>IF(L1298-N1298-U1298-V1298=0,"","Error")</f>
        <v/>
      </c>
    </row>
    <row r="1299" ht="26" customHeight="1">
      <c r="A1299" s="23" t="n"/>
      <c r="B1299" s="18" t="n"/>
      <c r="C1299" s="127" t="n"/>
      <c r="D129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299" s="60" t="inlineStr">
        <is>
          <t>BTL</t>
        </is>
      </c>
      <c r="F1299" s="150" t="n"/>
      <c r="G1299" s="151" t="n"/>
      <c r="H1299" s="151" t="n"/>
      <c r="I1299" s="151" t="n"/>
      <c r="J1299" s="152" t="n"/>
      <c r="K1299" s="150" t="n">
        <v>0</v>
      </c>
      <c r="L1299" s="152">
        <f>K1299+L1212</f>
        <v/>
      </c>
      <c r="M1299" s="150" t="n">
        <v>0</v>
      </c>
      <c r="N1299" s="152">
        <f>M1299+N1212</f>
        <v/>
      </c>
      <c r="O1299" s="150" t="n"/>
      <c r="P1299" s="152">
        <f>O1299+P1212</f>
        <v/>
      </c>
      <c r="Q1299" s="153">
        <f>N1299+P1299</f>
        <v/>
      </c>
      <c r="R1299" s="150" t="n"/>
      <c r="S1299" s="152">
        <f>R1299+S1212</f>
        <v/>
      </c>
      <c r="T1299" s="150" t="n"/>
      <c r="U1299" s="152">
        <f>T1299+U1212</f>
        <v/>
      </c>
      <c r="V1299" s="154">
        <f>L1299-N1299-U1299</f>
        <v/>
      </c>
      <c r="W1299" s="152">
        <f>IF(L1299-N1299-U1299-V1299=0,"","Error")</f>
        <v/>
      </c>
    </row>
    <row r="1300" ht="13" customHeight="1">
      <c r="A1300" s="23" t="n"/>
      <c r="B1300" s="18" t="n"/>
      <c r="C1300" s="127" t="n"/>
      <c r="D1300" s="7" t="inlineStr">
        <is>
          <t xml:space="preserve">   កម្រៃការគ្រប់គ្រងប្រតិបត្តិការសន្និធិគយបណ្តោះអាសន្ន</t>
        </is>
      </c>
      <c r="E1300" s="61" t="inlineStr">
        <is>
          <t>TSM</t>
        </is>
      </c>
      <c r="F1300" s="197" t="n"/>
      <c r="G1300" s="198" t="n"/>
      <c r="H1300" s="198" t="n"/>
      <c r="I1300" s="198" t="n"/>
      <c r="J1300" s="199" t="n"/>
      <c r="K1300" s="197" t="n">
        <v>0</v>
      </c>
      <c r="L1300" s="199">
        <f>K1300+L1213</f>
        <v/>
      </c>
      <c r="M1300" s="197" t="n">
        <v>0</v>
      </c>
      <c r="N1300" s="199">
        <f>M1300+N1213</f>
        <v/>
      </c>
      <c r="O1300" s="197" t="n"/>
      <c r="P1300" s="199">
        <f>O1300+P1213</f>
        <v/>
      </c>
      <c r="Q1300" s="200">
        <f>N1300+P1300</f>
        <v/>
      </c>
      <c r="R1300" s="197" t="n"/>
      <c r="S1300" s="199">
        <f>R1300+S1213</f>
        <v/>
      </c>
      <c r="T1300" s="197" t="n"/>
      <c r="U1300" s="199">
        <f>T1300+U1213</f>
        <v/>
      </c>
      <c r="V1300" s="201">
        <f>L1300-N1300-U1300</f>
        <v/>
      </c>
      <c r="W1300" s="199">
        <f>IF(L1300-N1300-U1300-V1300=0,"","Error")</f>
        <v/>
      </c>
    </row>
    <row r="1301" ht="13" customHeight="1">
      <c r="A1301" s="23" t="n"/>
      <c r="B1301" s="18" t="n"/>
      <c r="C1301" s="127" t="n"/>
      <c r="D1301" s="7" t="inlineStr">
        <is>
          <t xml:space="preserve">   កម្រៃការគ្រប់គ្រងប្រតិបត្តិការភណ្ឌាគារគយមានដែនកំណត់ </t>
        </is>
      </c>
      <c r="E1301" s="61" t="inlineStr">
        <is>
          <t>BWM</t>
        </is>
      </c>
      <c r="F1301" s="197" t="n"/>
      <c r="G1301" s="198" t="n"/>
      <c r="H1301" s="198" t="n"/>
      <c r="I1301" s="198" t="n"/>
      <c r="J1301" s="199" t="n"/>
      <c r="K1301" s="197" t="n">
        <v>0</v>
      </c>
      <c r="L1301" s="199">
        <f>K1301+L1214</f>
        <v/>
      </c>
      <c r="M1301" s="197" t="n">
        <v>0</v>
      </c>
      <c r="N1301" s="199">
        <f>M1301+N1214</f>
        <v/>
      </c>
      <c r="O1301" s="197" t="n"/>
      <c r="P1301" s="199">
        <f>O1301+P1214</f>
        <v/>
      </c>
      <c r="Q1301" s="200">
        <f>N1301+P1301</f>
        <v/>
      </c>
      <c r="R1301" s="197" t="n"/>
      <c r="S1301" s="199">
        <f>R1301+S1214</f>
        <v/>
      </c>
      <c r="T1301" s="197" t="n"/>
      <c r="U1301" s="199">
        <f>T1301+U1214</f>
        <v/>
      </c>
      <c r="V1301" s="201">
        <f>L1301-N1301-U1301</f>
        <v/>
      </c>
      <c r="W1301" s="199">
        <f>IF(L1301-N1301-U1301-V1301=0,"","Error")</f>
        <v/>
      </c>
    </row>
    <row r="1302" ht="14" customHeight="1" thickBot="1">
      <c r="A1302" s="23" t="n"/>
      <c r="B1302" s="24" t="n"/>
      <c r="C1302" s="130" t="n"/>
      <c r="D1302" s="28" t="inlineStr">
        <is>
          <t xml:space="preserve">   កម្រៃអាជ្ញាប័ណ្ណជើងសាគយ</t>
        </is>
      </c>
      <c r="E1302" s="69" t="inlineStr">
        <is>
          <t>CBL</t>
        </is>
      </c>
      <c r="F1302" s="238" t="n"/>
      <c r="G1302" s="239" t="n"/>
      <c r="H1302" s="239" t="n"/>
      <c r="I1302" s="239" t="n"/>
      <c r="J1302" s="240" t="n"/>
      <c r="K1302" s="238" t="n">
        <v>0</v>
      </c>
      <c r="L1302" s="240">
        <f>K1302+L1215</f>
        <v/>
      </c>
      <c r="M1302" s="238" t="n">
        <v>0</v>
      </c>
      <c r="N1302" s="240">
        <f>M1302+N1215</f>
        <v/>
      </c>
      <c r="O1302" s="238" t="n"/>
      <c r="P1302" s="240">
        <f>O1302+P1215</f>
        <v/>
      </c>
      <c r="Q1302" s="241">
        <f>N1302+P1302</f>
        <v/>
      </c>
      <c r="R1302" s="238" t="n"/>
      <c r="S1302" s="240">
        <f>R1302+S1215</f>
        <v/>
      </c>
      <c r="T1302" s="238" t="n"/>
      <c r="U1302" s="240">
        <f>T1302+U1215</f>
        <v/>
      </c>
      <c r="V1302" s="242">
        <f>L1302-N1302-U1302</f>
        <v/>
      </c>
      <c r="W1302" s="240">
        <f>IF(L1302-N1302-U1302-V1302=0,"","Error")</f>
        <v/>
      </c>
    </row>
    <row r="1303" ht="13" customHeight="1">
      <c r="A1303" s="15" t="n"/>
      <c r="B1303" s="19" t="inlineStr">
        <is>
          <t>7307</t>
        </is>
      </c>
      <c r="C1303" s="20" t="n">
        <v>73071</v>
      </c>
      <c r="D1303" s="16" t="inlineStr">
        <is>
          <t>ការជួលដីទំនេរ</t>
        </is>
      </c>
      <c r="E1303" s="77" t="inlineStr">
        <is>
          <t>ROL</t>
        </is>
      </c>
      <c r="F1303" s="97" t="n"/>
      <c r="G1303" s="98" t="n"/>
      <c r="H1303" s="98" t="n"/>
      <c r="I1303" s="98" t="n"/>
      <c r="J1303" s="99" t="n"/>
      <c r="K1303" s="97" t="n">
        <v>0</v>
      </c>
      <c r="L1303" s="99">
        <f>K1303+L1216</f>
        <v/>
      </c>
      <c r="M1303" s="97" t="n">
        <v>0</v>
      </c>
      <c r="N1303" s="99">
        <f>M1303+N1216</f>
        <v/>
      </c>
      <c r="O1303" s="97" t="n"/>
      <c r="P1303" s="99">
        <f>O1303+P1216</f>
        <v/>
      </c>
      <c r="Q1303" s="100">
        <f>N1303+P1303</f>
        <v/>
      </c>
      <c r="R1303" s="97" t="n"/>
      <c r="S1303" s="99">
        <f>R1303+S1216</f>
        <v/>
      </c>
      <c r="T1303" s="97" t="n"/>
      <c r="U1303" s="99">
        <f>T1303+U1216</f>
        <v/>
      </c>
      <c r="V1303" s="101">
        <f>L1303-N1303-U1303</f>
        <v/>
      </c>
      <c r="W1303" s="99">
        <f>IF(L1303-N1303-U1303-V1303=0,"","Error")</f>
        <v/>
      </c>
    </row>
    <row r="1304" ht="13" customHeight="1">
      <c r="A1304" s="15" t="n"/>
      <c r="B1304" s="18" t="n"/>
      <c r="C1304" s="21" t="n">
        <v>73072</v>
      </c>
      <c r="D1304" s="22" t="inlineStr">
        <is>
          <t>ការជួលដីមានអគារ</t>
        </is>
      </c>
      <c r="E1304" s="62" t="inlineStr">
        <is>
          <t>ROB</t>
        </is>
      </c>
      <c r="F1304" s="184" t="n"/>
      <c r="G1304" s="185" t="n"/>
      <c r="H1304" s="185" t="n"/>
      <c r="I1304" s="185" t="n"/>
      <c r="J1304" s="186" t="n"/>
      <c r="K1304" s="184" t="n">
        <v>0</v>
      </c>
      <c r="L1304" s="124">
        <f>K1304+L1217</f>
        <v/>
      </c>
      <c r="M1304" s="184" t="n">
        <v>0</v>
      </c>
      <c r="N1304" s="124">
        <f>M1304+N1217</f>
        <v/>
      </c>
      <c r="O1304" s="184" t="n"/>
      <c r="P1304" s="186">
        <f>O1304+P1217</f>
        <v/>
      </c>
      <c r="Q1304" s="187">
        <f>N1304+P1304</f>
        <v/>
      </c>
      <c r="R1304" s="184" t="n"/>
      <c r="S1304" s="186">
        <f>R1304+S1217</f>
        <v/>
      </c>
      <c r="T1304" s="184" t="n"/>
      <c r="U1304" s="186">
        <f>T1304+U1217</f>
        <v/>
      </c>
      <c r="V1304" s="188">
        <f>L1304-N1304-U1304</f>
        <v/>
      </c>
      <c r="W1304" s="186">
        <f>IF(L1304-N1304-U1304-V1304=0,"","Error")</f>
        <v/>
      </c>
    </row>
    <row r="1305" ht="14" customHeight="1" thickBot="1">
      <c r="A1305" s="15" t="n"/>
      <c r="B1305" s="18" t="n"/>
      <c r="C1305" s="131" t="n">
        <v>73073</v>
      </c>
      <c r="D1305" s="82" t="inlineStr">
        <is>
          <t>ការជួលអគារ ឬសំណង់ផ្សេងៗ</t>
        </is>
      </c>
      <c r="E1305" s="132" t="inlineStr">
        <is>
          <t>ROO</t>
        </is>
      </c>
      <c r="F1305" s="168" t="n"/>
      <c r="G1305" s="169" t="n"/>
      <c r="H1305" s="169" t="n"/>
      <c r="I1305" s="169" t="n"/>
      <c r="J1305" s="170" t="n"/>
      <c r="K1305" s="168" t="n">
        <v>0</v>
      </c>
      <c r="L1305" s="170">
        <f>K1305+L1218</f>
        <v/>
      </c>
      <c r="M1305" s="168" t="n">
        <v>0</v>
      </c>
      <c r="N1305" s="170">
        <f>M1305+N1218</f>
        <v/>
      </c>
      <c r="O1305" s="168" t="n"/>
      <c r="P1305" s="170">
        <f>O1305+P1218</f>
        <v/>
      </c>
      <c r="Q1305" s="171">
        <f>N1305+P1305</f>
        <v/>
      </c>
      <c r="R1305" s="168" t="n"/>
      <c r="S1305" s="170">
        <f>R1305+S1218</f>
        <v/>
      </c>
      <c r="T1305" s="168" t="n"/>
      <c r="U1305" s="170">
        <f>T1305+U1218</f>
        <v/>
      </c>
      <c r="V1305" s="263">
        <f>L1305-N1305-U1305</f>
        <v/>
      </c>
      <c r="W1305" s="170">
        <f>IF(L1305-N1305-U1305-V1305=0,"","Error")</f>
        <v/>
      </c>
    </row>
    <row r="1306" ht="14" customHeight="1" thickBot="1">
      <c r="A1306" s="23" t="n"/>
      <c r="B1306" s="15" t="n"/>
      <c r="C1306" s="139" t="n">
        <v>73087</v>
      </c>
      <c r="D1306" s="135" t="inlineStr">
        <is>
          <t>សរុបផលពីការត្រួតពិនិត្យគុណភាពផលិតផល និងការគោរពបទដ្ឋាន</t>
        </is>
      </c>
      <c r="E1306" s="89" t="n"/>
      <c r="F1306" s="118" t="n"/>
      <c r="G1306" s="119">
        <f>G1307</f>
        <v/>
      </c>
      <c r="H1306" s="119">
        <f>H1307</f>
        <v/>
      </c>
      <c r="I1306" s="119">
        <f>I1307</f>
        <v/>
      </c>
      <c r="J1306" s="120">
        <f>J1307</f>
        <v/>
      </c>
      <c r="K1306" s="118">
        <f>K1307</f>
        <v/>
      </c>
      <c r="L1306" s="120">
        <f>L1307</f>
        <v/>
      </c>
      <c r="M1306" s="118">
        <f>M1307</f>
        <v/>
      </c>
      <c r="N1306" s="120">
        <f>N1307</f>
        <v/>
      </c>
      <c r="O1306" s="118">
        <f>O1307</f>
        <v/>
      </c>
      <c r="P1306" s="120">
        <f>P1307</f>
        <v/>
      </c>
      <c r="Q1306" s="121">
        <f>Q1307</f>
        <v/>
      </c>
      <c r="R1306" s="118">
        <f>R1307</f>
        <v/>
      </c>
      <c r="S1306" s="120">
        <f>S1307</f>
        <v/>
      </c>
      <c r="T1306" s="118">
        <f>T1307</f>
        <v/>
      </c>
      <c r="U1306" s="120">
        <f>U1307</f>
        <v/>
      </c>
      <c r="V1306" s="122">
        <f>V1307</f>
        <v/>
      </c>
      <c r="W1306" s="120">
        <f>IF(L1306-N1306-U1306-V1306=0,"","Error")</f>
        <v/>
      </c>
    </row>
    <row r="1307" ht="13" customHeight="1">
      <c r="A1307" s="23" t="n"/>
      <c r="B1307" s="18" t="n"/>
      <c r="C1307" s="129" t="n"/>
      <c r="D1307" s="133" t="inlineStr">
        <is>
          <t>កម្រៃត្រួតពិនិត្យកុងតឺន័រតាមម៉ាស៊ីនស្កែន</t>
        </is>
      </c>
      <c r="E1307" s="134" t="inlineStr">
        <is>
          <t>SCF</t>
        </is>
      </c>
      <c r="F1307" s="256" t="n"/>
      <c r="G1307" s="264">
        <f>SUM(G1308:G1309)</f>
        <v/>
      </c>
      <c r="H1307" s="264">
        <f>SUM(H1308:H1309)</f>
        <v/>
      </c>
      <c r="I1307" s="264">
        <f>SUM(I1308:I1309)</f>
        <v/>
      </c>
      <c r="J1307" s="165">
        <f>SUM(J1308:J1309)</f>
        <v/>
      </c>
      <c r="K1307" s="256" t="n">
        <v>0</v>
      </c>
      <c r="L1307" s="165">
        <f>SUM(L1308:L1309)</f>
        <v/>
      </c>
      <c r="M1307" s="256" t="n">
        <v>0</v>
      </c>
      <c r="N1307" s="165">
        <f>SUM(N1308:N1309)</f>
        <v/>
      </c>
      <c r="O1307" s="256">
        <f>SUM(O1308:O1309)</f>
        <v/>
      </c>
      <c r="P1307" s="165">
        <f>SUM(P1308:P1309)</f>
        <v/>
      </c>
      <c r="Q1307" s="166">
        <f>SUM(Q1308:Q1309)</f>
        <v/>
      </c>
      <c r="R1307" s="256">
        <f>SUM(R1308:R1309)</f>
        <v/>
      </c>
      <c r="S1307" s="165">
        <f>SUM(S1308:S1309)</f>
        <v/>
      </c>
      <c r="T1307" s="256">
        <f>SUM(T1308:T1309)</f>
        <v/>
      </c>
      <c r="U1307" s="165">
        <f>SUM(U1308:U1309)</f>
        <v/>
      </c>
      <c r="V1307" s="265">
        <f>L1307-N1307-U1307</f>
        <v/>
      </c>
      <c r="W1307" s="165">
        <f>IF(L1307-N1307-U1307-V1307=0,"","Error")</f>
        <v/>
      </c>
    </row>
    <row r="1308" ht="13" customHeight="1">
      <c r="A1308" s="23" t="n"/>
      <c r="B1308" s="18" t="n"/>
      <c r="C1308" s="127" t="n"/>
      <c r="D1308" s="14" t="inlineStr">
        <is>
          <t xml:space="preserve">   កម្រៃស្កែនកុងតឺន័រក្រោម ៤០ហ្វីត</t>
        </is>
      </c>
      <c r="E1308" s="59" t="inlineStr">
        <is>
          <t>SFS</t>
        </is>
      </c>
      <c r="F1308" s="192" t="n"/>
      <c r="G1308" s="193" t="n"/>
      <c r="H1308" s="193" t="n"/>
      <c r="I1308" s="193" t="n"/>
      <c r="J1308" s="194" t="n"/>
      <c r="K1308" s="192" t="n">
        <v>0</v>
      </c>
      <c r="L1308" s="194">
        <f>K1308+L1221</f>
        <v/>
      </c>
      <c r="M1308" s="192" t="n">
        <v>0</v>
      </c>
      <c r="N1308" s="194">
        <f>M1308+N1221</f>
        <v/>
      </c>
      <c r="O1308" s="192" t="n"/>
      <c r="P1308" s="194">
        <f>O1308+P1221</f>
        <v/>
      </c>
      <c r="Q1308" s="195">
        <f>N1308+P1308</f>
        <v/>
      </c>
      <c r="R1308" s="192" t="n"/>
      <c r="S1308" s="194">
        <f>R1308+S1221</f>
        <v/>
      </c>
      <c r="T1308" s="192" t="n"/>
      <c r="U1308" s="194">
        <f>T1308+U1221</f>
        <v/>
      </c>
      <c r="V1308" s="196">
        <f>L1308-N1308-U1308</f>
        <v/>
      </c>
      <c r="W1308" s="194">
        <f>IF(L1308-N1308-U1308-V1308=0,"","Error")</f>
        <v/>
      </c>
    </row>
    <row r="1309" ht="14" customHeight="1" thickBot="1">
      <c r="A1309" s="27" t="n"/>
      <c r="B1309" s="24" t="n"/>
      <c r="C1309" s="130" t="n"/>
      <c r="D1309" s="28" t="inlineStr">
        <is>
          <t xml:space="preserve">   កម្រៃស្កែនកុងតឺន័រចាប់ពី ៤០ហ្វីត ឡើង</t>
        </is>
      </c>
      <c r="E1309" s="69" t="inlineStr">
        <is>
          <t>SFL</t>
        </is>
      </c>
      <c r="F1309" s="238" t="n"/>
      <c r="G1309" s="239" t="n"/>
      <c r="H1309" s="239" t="n"/>
      <c r="I1309" s="239" t="n"/>
      <c r="J1309" s="240" t="n"/>
      <c r="K1309" s="238" t="n">
        <v>0</v>
      </c>
      <c r="L1309" s="240">
        <f>K1309+L1222</f>
        <v/>
      </c>
      <c r="M1309" s="238" t="n">
        <v>0</v>
      </c>
      <c r="N1309" s="240">
        <f>M1309+N1222</f>
        <v/>
      </c>
      <c r="O1309" s="238" t="n"/>
      <c r="P1309" s="240">
        <f>O1309+P1222</f>
        <v/>
      </c>
      <c r="Q1309" s="241">
        <f>N1309+P1309</f>
        <v/>
      </c>
      <c r="R1309" s="238" t="n"/>
      <c r="S1309" s="240">
        <f>R1309+S1222</f>
        <v/>
      </c>
      <c r="T1309" s="238" t="n"/>
      <c r="U1309" s="240">
        <f>T1309+U1222</f>
        <v/>
      </c>
      <c r="V1309" s="242">
        <f>L1309-N1309-U1309</f>
        <v/>
      </c>
      <c r="W1309" s="240">
        <f>IF(L1309-N1309-U1309-V1309=0,"","Error")</f>
        <v/>
      </c>
    </row>
    <row r="1310" ht="14" customHeight="1" thickBot="1">
      <c r="A1310" s="78" t="inlineStr">
        <is>
          <t>76</t>
        </is>
      </c>
      <c r="B1310" s="79" t="inlineStr">
        <is>
          <t>7698</t>
        </is>
      </c>
      <c r="C1310" s="95" t="n">
        <v>76981</v>
      </c>
      <c r="D1310" s="96" t="inlineStr">
        <is>
          <t xml:space="preserve">ផលហិរញ្ញវត្ថុផ្សេងទៀត </t>
        </is>
      </c>
      <c r="E1310" s="90" t="inlineStr">
        <is>
          <t>ORB</t>
        </is>
      </c>
      <c r="F1310" s="118" t="n"/>
      <c r="G1310" s="257" t="n"/>
      <c r="H1310" s="257" t="n"/>
      <c r="I1310" s="257" t="n"/>
      <c r="J1310" s="258" t="n"/>
      <c r="K1310" s="118" t="n">
        <v>0</v>
      </c>
      <c r="L1310" s="258">
        <f>K1310+L1223</f>
        <v/>
      </c>
      <c r="M1310" s="118" t="n">
        <v>0</v>
      </c>
      <c r="N1310" s="258">
        <f>M1310+N1223</f>
        <v/>
      </c>
      <c r="O1310" s="118" t="n"/>
      <c r="P1310" s="258">
        <f>O1310+P1223</f>
        <v/>
      </c>
      <c r="Q1310" s="121">
        <f>N1310+P1310</f>
        <v/>
      </c>
      <c r="R1310" s="118" t="n"/>
      <c r="S1310" s="258">
        <f>R1310+S1223</f>
        <v/>
      </c>
      <c r="T1310" s="118" t="n"/>
      <c r="U1310" s="258">
        <f>T1310+U1223</f>
        <v/>
      </c>
      <c r="V1310" s="122">
        <f>L1310-N1310-U1310</f>
        <v/>
      </c>
      <c r="W1310" s="258">
        <f>IF(L1310-N1310-U1310-V1310=0,"","Error")</f>
        <v/>
      </c>
    </row>
    <row r="1311" ht="13" customHeight="1" thickBot="1">
      <c r="A1311" s="348" t="n">
        <v>45337</v>
      </c>
      <c r="B1311" s="346" t="n"/>
      <c r="C1311" s="346" t="n"/>
      <c r="D1311" s="346" t="n"/>
      <c r="E1311" s="346" t="n"/>
      <c r="F1311" s="349" t="n"/>
      <c r="G1311" s="156">
        <f>SUM(G1312:G1317,G1318,G1330:G1339,G1340,G1341,G1347:G1351,G1352,G1353,G1367,G1384,G1390:G1392,G1393,G1397)</f>
        <v/>
      </c>
      <c r="H1311" s="156">
        <f>SUM(H1312:H1317,H1318,H1330:H1339,H1340,H1341,H1347:H1351,H1352,H1353,H1367,H1384,H1390:H1392,H1393,H1397)</f>
        <v/>
      </c>
      <c r="I1311" s="156">
        <f>SUM(I1312:I1317,I1318,I1330:I1339,I1340,I1341,I1347:I1351,I1352,I1353,I1367,I1384,I1390:I1392,I1393,I1397)</f>
        <v/>
      </c>
      <c r="J1311" s="157">
        <f>SUM(J1312:J1317,J1318,J1330:J1339,J1340,J1341,J1347:J1351,J1352,J1353,J1367,J1384,J1390:J1392,J1393,J1397)</f>
        <v/>
      </c>
      <c r="K1311" s="155">
        <f>SUM(K1312:K1317,K1318,K1330:K1339,K1340,K1341,K1347:K1351,K1352,K1353,K1367,K1384,K1390:K1392,K1393,K1397)</f>
        <v/>
      </c>
      <c r="L1311" s="157">
        <f>SUM(L1312:L1317,L1318,L1330:L1339,L1340,L1341,L1347:L1351,L1352,L1353,L1367,L1384,L1390:L1392,L1393,L1397)</f>
        <v/>
      </c>
      <c r="M1311" s="155">
        <f>SUM(M1312:M1317,M1318,M1330:M1339,M1340,M1341,M1347:M1351,M1352,M1353,M1367,M1384,M1390:M1392,M1393,M1397)</f>
        <v/>
      </c>
      <c r="N1311" s="157">
        <f>SUM(N1312:N1317,N1318,N1330:N1339,N1340,N1341,N1347:N1351,N1352,N1353,N1367,N1384,N1390:N1392,N1393,N1397)</f>
        <v/>
      </c>
      <c r="O1311" s="155">
        <f>SUM(O1312:O1317,O1318,O1330:O1339,O1340,O1341,O1347:O1351,O1352,O1353,O1367,O1384,O1390:O1392,O1393,O1397)</f>
        <v/>
      </c>
      <c r="P1311" s="157">
        <f>SUM(P1312:P1317,P1318,P1330:P1339,P1340,P1341,P1347:P1351,P1352,P1353,P1367,P1384,P1390:P1392,P1393,P1397)</f>
        <v/>
      </c>
      <c r="Q1311" s="158">
        <f>SUM(Q1312:Q1317,Q1318,Q1330:Q1339,Q1340,Q1341,Q1347:Q1351,Q1352,Q1353,Q1367,Q1384,Q1390:Q1392,Q1393,Q1397)</f>
        <v/>
      </c>
      <c r="R1311" s="155">
        <f>SUM(R1312:R1317,R1318,R1330:R1339,R1340,R1341,R1347:R1351,R1352,R1353,R1367,R1384,R1390:R1392,R1393,R1397)</f>
        <v/>
      </c>
      <c r="S1311" s="157">
        <f>SUM(S1312:S1317,S1318,S1330:S1339,S1340,S1341,S1347:S1351,S1352,S1353,S1367,S1384,S1390:S1392,S1393,S1397)</f>
        <v/>
      </c>
      <c r="T1311" s="155">
        <f>SUM(T1312:T1317,T1318,T1330:T1339,T1340,T1341,T1347:T1351,T1352,T1353,T1367,T1384,T1390:T1392,T1393,T1397)</f>
        <v/>
      </c>
      <c r="U1311" s="157">
        <f>SUM(U1312:U1317,U1318,U1330:U1339,U1340,U1341,U1347:U1351,U1352,U1353,U1367,U1384,U1390:U1392,U1393,U1397)</f>
        <v/>
      </c>
      <c r="V1311" s="159">
        <f>SUM(V1312:V1317,V1318,V1330:V1339,V1340,V1341,V1347:V1351,V1352,V1353,V1367,V1384,V1390:V1392,V1393,V1397)</f>
        <v/>
      </c>
      <c r="W1311" s="157">
        <f>IF(L1311-N1311-U1311-V1311=0,"","Error")</f>
        <v/>
      </c>
    </row>
    <row r="1312" ht="13" customHeight="1">
      <c r="A1312" s="25" t="inlineStr">
        <is>
          <t>70</t>
        </is>
      </c>
      <c r="B1312" s="29" t="n">
        <v>7002</v>
      </c>
      <c r="C1312" s="20" t="n">
        <v>70025</v>
      </c>
      <c r="D1312" s="16" t="inlineStr">
        <is>
          <t>អាករលើតម្លៃបន្ថែម របបនាំចូល (សហគ្រាសប្រេងឥន្ធនៈ)</t>
        </is>
      </c>
      <c r="E1312" s="49" t="inlineStr">
        <is>
          <t>VPP</t>
        </is>
      </c>
      <c r="F1312" s="123" t="n"/>
      <c r="G1312" s="98" t="n"/>
      <c r="H1312" s="98" t="n"/>
      <c r="I1312" s="98" t="n"/>
      <c r="J1312" s="99" t="n"/>
      <c r="K1312" s="97" t="n">
        <v>0</v>
      </c>
      <c r="L1312" s="99">
        <f>K1312+L1225</f>
        <v/>
      </c>
      <c r="M1312" s="97" t="n">
        <v>0</v>
      </c>
      <c r="N1312" s="99">
        <f>M1312+N1225</f>
        <v/>
      </c>
      <c r="O1312" s="97" t="n"/>
      <c r="P1312" s="99">
        <f>O1312+P1225</f>
        <v/>
      </c>
      <c r="Q1312" s="100">
        <f>N1312+P1312</f>
        <v/>
      </c>
      <c r="R1312" s="97" t="n"/>
      <c r="S1312" s="99">
        <f>R1312+S1225</f>
        <v/>
      </c>
      <c r="T1312" s="97" t="n"/>
      <c r="U1312" s="99">
        <f>T1312+U1225</f>
        <v/>
      </c>
      <c r="V1312" s="101">
        <f>L1312-N1312-U1312</f>
        <v/>
      </c>
      <c r="W1312" s="99">
        <f>IF(L1312-N1312-U1312-V1312=0,"","Error")</f>
        <v/>
      </c>
    </row>
    <row r="1313" ht="13" customHeight="1">
      <c r="A1313" s="15" t="n"/>
      <c r="B1313" s="18" t="n"/>
      <c r="C1313" s="21" t="n">
        <v>70026</v>
      </c>
      <c r="D1313" s="22" t="inlineStr">
        <is>
          <t>អាករលើតម្លៃបន្ថែម របបនាំចូល (សហគ្រាសផ្សេងៗទៀត)</t>
        </is>
      </c>
      <c r="E1313" s="50" t="inlineStr">
        <is>
          <t>VOP</t>
        </is>
      </c>
      <c r="F1313" s="184" t="n"/>
      <c r="G1313" s="185" t="n"/>
      <c r="H1313" s="185" t="n"/>
      <c r="I1313" s="185" t="n"/>
      <c r="J1313" s="186" t="n"/>
      <c r="K1313" s="184" t="n">
        <v>3821000</v>
      </c>
      <c r="L1313" s="186">
        <f>K1313+L1226</f>
        <v/>
      </c>
      <c r="M1313" s="184" t="n">
        <v>4012625</v>
      </c>
      <c r="N1313" s="186">
        <f>M1313+N1226</f>
        <v/>
      </c>
      <c r="O1313" s="184" t="n"/>
      <c r="P1313" s="186">
        <f>O1313+P1226</f>
        <v/>
      </c>
      <c r="Q1313" s="187">
        <f>N1313+P1313</f>
        <v/>
      </c>
      <c r="R1313" s="184" t="n"/>
      <c r="S1313" s="186">
        <f>R1313+S1226</f>
        <v/>
      </c>
      <c r="T1313" s="184" t="n"/>
      <c r="U1313" s="186">
        <f>T1313+U1226</f>
        <v/>
      </c>
      <c r="V1313" s="188">
        <f>L1313-N1313-U1313</f>
        <v/>
      </c>
      <c r="W1313" s="186">
        <f>IF(L1313-N1313-U1313-V1313=0,"","Error")</f>
        <v/>
      </c>
    </row>
    <row r="1314" ht="14" customHeight="1" thickBot="1">
      <c r="A1314" s="15" t="n"/>
      <c r="B1314" s="24" t="n"/>
      <c r="C1314" s="55" t="n">
        <v>70027</v>
      </c>
      <c r="D1314" s="56" t="inlineStr">
        <is>
          <t>អាករលើតម្លៃបន្ថែម របបនាំចូល (ជាបន្ទុករបស់រដ្ឋ)</t>
        </is>
      </c>
      <c r="E1314" s="57" t="inlineStr">
        <is>
          <t>VAP</t>
        </is>
      </c>
      <c r="F1314" s="107" t="n"/>
      <c r="G1314" s="108" t="n"/>
      <c r="H1314" s="108" t="n"/>
      <c r="I1314" s="108" t="n"/>
      <c r="J1314" s="109" t="n"/>
      <c r="K1314" s="107" t="n">
        <v>21108500</v>
      </c>
      <c r="L1314" s="109">
        <f>K1314+L1227</f>
        <v/>
      </c>
      <c r="M1314" s="107" t="n">
        <v>0</v>
      </c>
      <c r="N1314" s="109">
        <f>M1314+N1227</f>
        <v/>
      </c>
      <c r="O1314" s="107" t="n"/>
      <c r="P1314" s="109">
        <f>O1314+P1227</f>
        <v/>
      </c>
      <c r="Q1314" s="110">
        <f>N1314+P1314</f>
        <v/>
      </c>
      <c r="R1314" s="107" t="n"/>
      <c r="S1314" s="109">
        <f>R1314+S1227</f>
        <v/>
      </c>
      <c r="T1314" s="107" t="n"/>
      <c r="U1314" s="109">
        <f>T1314+U1227</f>
        <v/>
      </c>
      <c r="V1314" s="111">
        <f>L1314-N1314-U1314</f>
        <v/>
      </c>
      <c r="W1314" s="109">
        <f>IF(L1314-N1314-U1314-V1314=0,"","Error")</f>
        <v/>
      </c>
    </row>
    <row r="1315" ht="13" customHeight="1">
      <c r="A1315" s="15" t="n"/>
      <c r="B1315" s="29" t="n">
        <v>7003</v>
      </c>
      <c r="C1315" s="20" t="n">
        <v>70032</v>
      </c>
      <c r="D1315" s="16" t="inlineStr">
        <is>
          <t>អាករពិសេសលើទំនិញមួយចំនួន របបនាំចូល (សហគ្រាសប្រេងឥន្ធនៈ)</t>
        </is>
      </c>
      <c r="E1315" s="49" t="inlineStr">
        <is>
          <t>SPP</t>
        </is>
      </c>
      <c r="F1315" s="97" t="n"/>
      <c r="G1315" s="98" t="n"/>
      <c r="H1315" s="98" t="n"/>
      <c r="I1315" s="98" t="n"/>
      <c r="J1315" s="99" t="n"/>
      <c r="K1315" s="97" t="n">
        <v>0</v>
      </c>
      <c r="L1315" s="99">
        <f>K1315+L1228</f>
        <v/>
      </c>
      <c r="M1315" s="97" t="n">
        <v>0</v>
      </c>
      <c r="N1315" s="99">
        <f>M1315+N1228</f>
        <v/>
      </c>
      <c r="O1315" s="97" t="n"/>
      <c r="P1315" s="99">
        <f>O1315+P1228</f>
        <v/>
      </c>
      <c r="Q1315" s="100">
        <f>N1315+P1315</f>
        <v/>
      </c>
      <c r="R1315" s="97" t="n"/>
      <c r="S1315" s="99">
        <f>R1315+S1228</f>
        <v/>
      </c>
      <c r="T1315" s="97" t="n"/>
      <c r="U1315" s="99">
        <f>T1315+U1228</f>
        <v/>
      </c>
      <c r="V1315" s="101">
        <f>L1315-N1315-U1315</f>
        <v/>
      </c>
      <c r="W1315" s="99">
        <f>IF(L1315-N1315-U1315-V1315=0,"","Error")</f>
        <v/>
      </c>
    </row>
    <row r="1316" ht="14" customHeight="1" thickBot="1">
      <c r="A1316" s="15" t="n"/>
      <c r="B1316" s="24" t="n"/>
      <c r="C1316" s="55" t="n">
        <v>70033</v>
      </c>
      <c r="D1316" s="56" t="inlineStr">
        <is>
          <t>អាករពិសេសលើទំនិញមួយចំនួន របបនាំចូល (សហគ្រាសផ្សេងៗទៀត)</t>
        </is>
      </c>
      <c r="E1316" s="57" t="inlineStr">
        <is>
          <t>SOP</t>
        </is>
      </c>
      <c r="F1316" s="107" t="n"/>
      <c r="G1316" s="108" t="n"/>
      <c r="H1316" s="108" t="n"/>
      <c r="I1316" s="108" t="n"/>
      <c r="J1316" s="109" t="n"/>
      <c r="K1316" s="107" t="n">
        <v>0</v>
      </c>
      <c r="L1316" s="109">
        <f>K1316+L1229</f>
        <v/>
      </c>
      <c r="M1316" s="107" t="n">
        <v>0</v>
      </c>
      <c r="N1316" s="109">
        <f>M1316+N1229</f>
        <v/>
      </c>
      <c r="O1316" s="107" t="n"/>
      <c r="P1316" s="109">
        <f>O1316+P1229</f>
        <v/>
      </c>
      <c r="Q1316" s="110">
        <f>N1316+P1316</f>
        <v/>
      </c>
      <c r="R1316" s="107" t="n"/>
      <c r="S1316" s="109">
        <f>R1316+S1229</f>
        <v/>
      </c>
      <c r="T1316" s="107" t="n"/>
      <c r="U1316" s="109">
        <f>T1316+U1229</f>
        <v/>
      </c>
      <c r="V1316" s="111">
        <f>L1316-N1316-U1316</f>
        <v/>
      </c>
      <c r="W1316" s="109">
        <f>IF(L1316-N1316-U1316-V1316=0,"","Error")</f>
        <v/>
      </c>
    </row>
    <row r="1317" ht="14" customHeight="1" thickBot="1">
      <c r="A1317" s="25" t="inlineStr">
        <is>
          <t>71</t>
        </is>
      </c>
      <c r="B1317" s="29" t="n">
        <v>7100</v>
      </c>
      <c r="C1317" s="125" t="n">
        <v>71001</v>
      </c>
      <c r="D1317" s="39" t="inlineStr">
        <is>
          <t>ពន្ធគយពីការនាំចូល</t>
        </is>
      </c>
      <c r="E1317" s="51" t="inlineStr">
        <is>
          <t>COP</t>
        </is>
      </c>
      <c r="F1317" s="116" t="n"/>
      <c r="G1317" s="113" t="n"/>
      <c r="H1317" s="113" t="n"/>
      <c r="I1317" s="113" t="n"/>
      <c r="J1317" s="114" t="n"/>
      <c r="K1317" s="116" t="n">
        <v>4902300</v>
      </c>
      <c r="L1317" s="114">
        <f>K1317+L1230</f>
        <v/>
      </c>
      <c r="M1317" s="116" t="n">
        <v>5116058</v>
      </c>
      <c r="N1317" s="114">
        <f>M1317+N1230</f>
        <v/>
      </c>
      <c r="O1317" s="116" t="n"/>
      <c r="P1317" s="114">
        <f>O1317+P1230</f>
        <v/>
      </c>
      <c r="Q1317" s="115">
        <f>N1317+P1317</f>
        <v/>
      </c>
      <c r="R1317" s="116" t="n"/>
      <c r="S1317" s="114">
        <f>R1317+S1230</f>
        <v/>
      </c>
      <c r="T1317" s="116" t="n"/>
      <c r="U1317" s="114">
        <f>T1317+U1230</f>
        <v/>
      </c>
      <c r="V1317" s="117">
        <f>L1317-N1317-U1317</f>
        <v/>
      </c>
      <c r="W1317" s="114">
        <f>IF(L1317-N1317-U1317-V1317=0,"","Error")</f>
        <v/>
      </c>
    </row>
    <row r="1318" ht="14" customHeight="1" thickBot="1">
      <c r="A1318" s="23" t="n"/>
      <c r="B1318" s="18" t="n"/>
      <c r="C1318" s="129" t="n"/>
      <c r="D1318" s="91" t="inlineStr">
        <is>
          <t>សរុបកម្រៃពីការ​ងារគយ</t>
        </is>
      </c>
      <c r="E1318" s="92" t="n"/>
      <c r="F1318" s="160" t="n"/>
      <c r="G1318" s="161">
        <f>G1319+G1320+G1321+G1329</f>
        <v/>
      </c>
      <c r="H1318" s="161">
        <f>H1319+H1320+H1321+H1329</f>
        <v/>
      </c>
      <c r="I1318" s="161">
        <f>I1319+I1320+I1321+I1329</f>
        <v/>
      </c>
      <c r="J1318" s="120">
        <f>J1319+J1320+J1321+J1329</f>
        <v/>
      </c>
      <c r="K1318" s="160">
        <f>K1319+K1320+K1321+K1329</f>
        <v/>
      </c>
      <c r="L1318" s="120">
        <f>L1319+L1320+L1321+L1329</f>
        <v/>
      </c>
      <c r="M1318" s="160">
        <f>M1319+M1320+M1321+M1329</f>
        <v/>
      </c>
      <c r="N1318" s="120">
        <f>N1319+N1320+N1321+N1329</f>
        <v/>
      </c>
      <c r="O1318" s="160">
        <f>O1319+O1320+O1321+O1329</f>
        <v/>
      </c>
      <c r="P1318" s="120">
        <f>P1319+P1320+P1321+P1329</f>
        <v/>
      </c>
      <c r="Q1318" s="121">
        <f>Q1319+Q1320+Q1321+Q1329</f>
        <v/>
      </c>
      <c r="R1318" s="160">
        <f>R1319+R1320+R1321+R1329</f>
        <v/>
      </c>
      <c r="S1318" s="120">
        <f>S1319+S1320+S1321+S1329</f>
        <v/>
      </c>
      <c r="T1318" s="160">
        <f>T1319+T1320+T1321+T1329</f>
        <v/>
      </c>
      <c r="U1318" s="120">
        <f>U1319+U1320+U1321+U1329</f>
        <v/>
      </c>
      <c r="V1318" s="162">
        <f>V1319+V1320+V1321+V1329</f>
        <v/>
      </c>
      <c r="W1318" s="120">
        <f>IF(L1318-N1318-U1318-V1318=0,"","Error")</f>
        <v/>
      </c>
    </row>
    <row r="1319" ht="13" customHeight="1">
      <c r="A1319" s="23" t="n"/>
      <c r="B1319" s="18" t="n"/>
      <c r="C1319" s="129" t="n"/>
      <c r="D1319" s="17" t="inlineStr">
        <is>
          <t>កម្រៃស្តុកទំនិញក្នុងសន្និធិគយបណ្តោះអាសន្នហួសកាលកំណត់</t>
        </is>
      </c>
      <c r="E1319" s="52" t="inlineStr">
        <is>
          <t>OSF</t>
        </is>
      </c>
      <c r="F1319" s="163" t="n"/>
      <c r="G1319" s="164" t="n"/>
      <c r="H1319" s="164" t="n"/>
      <c r="I1319" s="164" t="n"/>
      <c r="J1319" s="165" t="n"/>
      <c r="K1319" s="163" t="n">
        <v>0</v>
      </c>
      <c r="L1319" s="165">
        <f>K1319+L1232</f>
        <v/>
      </c>
      <c r="M1319" s="163" t="n">
        <v>0</v>
      </c>
      <c r="N1319" s="165">
        <f>M1319+N1232</f>
        <v/>
      </c>
      <c r="O1319" s="163" t="n"/>
      <c r="P1319" s="165">
        <f>O1319+P1232</f>
        <v/>
      </c>
      <c r="Q1319" s="166">
        <f>N1319+P1319</f>
        <v/>
      </c>
      <c r="R1319" s="163" t="n"/>
      <c r="S1319" s="165">
        <f>R1319+S1232</f>
        <v/>
      </c>
      <c r="T1319" s="163" t="n"/>
      <c r="U1319" s="165">
        <f>T1319+U1232</f>
        <v/>
      </c>
      <c r="V1319" s="167">
        <f>L1319-N1319-U1319</f>
        <v/>
      </c>
      <c r="W1319" s="165">
        <f>IF(L1319-N1319-U1319-V1319=0,"","Error")</f>
        <v/>
      </c>
    </row>
    <row r="1320" ht="14" customHeight="1" thickBot="1">
      <c r="A1320" s="23" t="n"/>
      <c r="B1320" s="18" t="n"/>
      <c r="C1320" s="129" t="n"/>
      <c r="D1320" s="82" t="inlineStr">
        <is>
          <t>កម្រៃទំនិញនាំចូលសម្រាប់លក់ក្នុងអគារលក់ទំនិញរួចពន្ធ</t>
        </is>
      </c>
      <c r="E1320" s="83" t="inlineStr">
        <is>
          <t>DSF</t>
        </is>
      </c>
      <c r="F1320" s="168" t="n"/>
      <c r="G1320" s="169" t="n"/>
      <c r="H1320" s="169" t="n"/>
      <c r="I1320" s="169" t="n"/>
      <c r="J1320" s="170" t="n"/>
      <c r="K1320" s="168" t="n">
        <v>0</v>
      </c>
      <c r="L1320" s="170">
        <f>K1320+L1233</f>
        <v/>
      </c>
      <c r="M1320" s="168" t="n">
        <v>0</v>
      </c>
      <c r="N1320" s="170">
        <f>M1320+N1233</f>
        <v/>
      </c>
      <c r="O1320" s="168" t="n"/>
      <c r="P1320" s="170">
        <f>O1320+P1233</f>
        <v/>
      </c>
      <c r="Q1320" s="171">
        <f>N1320+P1320</f>
        <v/>
      </c>
      <c r="R1320" s="168" t="n"/>
      <c r="S1320" s="170">
        <f>R1320+S1233</f>
        <v/>
      </c>
      <c r="T1320" s="168" t="n"/>
      <c r="U1320" s="170">
        <f>T1320+U1233</f>
        <v/>
      </c>
      <c r="V1320" s="172">
        <f>L1320-N1320-U1320</f>
        <v/>
      </c>
      <c r="W1320" s="170">
        <f>IF(L1320-N1320-U1320-V1320=0,"","Error")</f>
        <v/>
      </c>
    </row>
    <row r="1321" ht="14" customHeight="1" thickBot="1">
      <c r="A1321" s="23" t="n"/>
      <c r="B1321" s="18" t="n"/>
      <c r="C1321" s="129" t="n"/>
      <c r="D1321" s="93" t="inlineStr">
        <is>
          <t>សរុបកម្រៃឆ្លងកាត់ (មាតិកាចាស់)</t>
        </is>
      </c>
      <c r="E1321" s="94" t="inlineStr">
        <is>
          <t>TRF</t>
        </is>
      </c>
      <c r="F1321" s="160" t="n"/>
      <c r="G1321" s="161">
        <f>SUM(G1322:G1328)</f>
        <v/>
      </c>
      <c r="H1321" s="161">
        <f>SUM(H1322:H1328)</f>
        <v/>
      </c>
      <c r="I1321" s="161">
        <f>SUM(I1322:I1328)</f>
        <v/>
      </c>
      <c r="J1321" s="120">
        <f>SUM(J1322:J1328)</f>
        <v/>
      </c>
      <c r="K1321" s="160" t="n">
        <v>0</v>
      </c>
      <c r="L1321" s="120">
        <f>SUM(L1322:L1328)</f>
        <v/>
      </c>
      <c r="M1321" s="160" t="n">
        <v>0</v>
      </c>
      <c r="N1321" s="120">
        <f>SUM(N1322:N1328)</f>
        <v/>
      </c>
      <c r="O1321" s="160">
        <f>SUM(O1322:O1328)</f>
        <v/>
      </c>
      <c r="P1321" s="120">
        <f>SUM(P1322:P1328)</f>
        <v/>
      </c>
      <c r="Q1321" s="121">
        <f>SUM(Q1322:Q1328)</f>
        <v/>
      </c>
      <c r="R1321" s="160">
        <f>SUM(R1322:R1328)</f>
        <v/>
      </c>
      <c r="S1321" s="120">
        <f>SUM(S1322:S1328)</f>
        <v/>
      </c>
      <c r="T1321" s="160">
        <f>SUM(T1322:T1328)</f>
        <v/>
      </c>
      <c r="U1321" s="120">
        <f>SUM(U1322:U1328)</f>
        <v/>
      </c>
      <c r="V1321" s="162">
        <f>SUM(V1322:V1328)</f>
        <v/>
      </c>
      <c r="W1321" s="120">
        <f>IF(L1321-N1321-U1321-V1321=0,"","Error")</f>
        <v/>
      </c>
    </row>
    <row r="1322" ht="26" customHeight="1">
      <c r="A1322" s="23" t="n"/>
      <c r="B1322" s="18" t="n"/>
      <c r="C1322" s="129" t="n"/>
      <c r="D132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322" s="53" t="inlineStr">
        <is>
          <t>TFT</t>
        </is>
      </c>
      <c r="F1322" s="173" t="n"/>
      <c r="G1322" s="174" t="n"/>
      <c r="H1322" s="174" t="n"/>
      <c r="I1322" s="174" t="n"/>
      <c r="J1322" s="175" t="n"/>
      <c r="K1322" s="173" t="n">
        <v>0</v>
      </c>
      <c r="L1322" s="175">
        <f>K1322+L1235</f>
        <v/>
      </c>
      <c r="M1322" s="173" t="n">
        <v>0</v>
      </c>
      <c r="N1322" s="175">
        <f>M1322+N1235</f>
        <v/>
      </c>
      <c r="O1322" s="173" t="n"/>
      <c r="P1322" s="175">
        <f>O1322+P1235</f>
        <v/>
      </c>
      <c r="Q1322" s="176">
        <f>N1322+P1322</f>
        <v/>
      </c>
      <c r="R1322" s="173" t="n"/>
      <c r="S1322" s="175">
        <f>R1322+S1235</f>
        <v/>
      </c>
      <c r="T1322" s="173" t="n"/>
      <c r="U1322" s="175">
        <f>T1322+U1235</f>
        <v/>
      </c>
      <c r="V1322" s="177">
        <f>L1322-N1322-U1322</f>
        <v/>
      </c>
      <c r="W1322" s="175">
        <f>IF(L1322-N1322-U1322-V1322=0,"","Error")</f>
        <v/>
      </c>
    </row>
    <row r="1323" ht="13" customHeight="1">
      <c r="A1323" s="23" t="n"/>
      <c r="B1323" s="18" t="n"/>
      <c r="C1323" s="129" t="n"/>
      <c r="D132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323" s="54" t="inlineStr">
        <is>
          <t>TFF</t>
        </is>
      </c>
      <c r="F1323" s="178" t="n"/>
      <c r="G1323" s="179" t="n"/>
      <c r="H1323" s="179" t="n"/>
      <c r="I1323" s="179" t="n"/>
      <c r="J1323" s="180" t="n"/>
      <c r="K1323" s="178" t="n">
        <v>0</v>
      </c>
      <c r="L1323" s="180">
        <f>K1323+L1236</f>
        <v/>
      </c>
      <c r="M1323" s="178" t="n">
        <v>0</v>
      </c>
      <c r="N1323" s="180">
        <f>M1323+N1236</f>
        <v/>
      </c>
      <c r="O1323" s="178" t="n"/>
      <c r="P1323" s="180">
        <f>O1323+P1236</f>
        <v/>
      </c>
      <c r="Q1323" s="181">
        <f>N1323+P1323</f>
        <v/>
      </c>
      <c r="R1323" s="178" t="n"/>
      <c r="S1323" s="180">
        <f>R1323+S1236</f>
        <v/>
      </c>
      <c r="T1323" s="178" t="n"/>
      <c r="U1323" s="180">
        <f>T1323+U1236</f>
        <v/>
      </c>
      <c r="V1323" s="182">
        <f>L1323-N1323-U1323</f>
        <v/>
      </c>
      <c r="W1323" s="180">
        <f>IF(L1323-N1323-U1323-V1323=0,"","Error")</f>
        <v/>
      </c>
    </row>
    <row r="1324" ht="13" customHeight="1">
      <c r="A1324" s="23" t="n"/>
      <c r="B1324" s="18" t="n"/>
      <c r="C1324" s="129" t="n"/>
      <c r="D1324" s="38" t="inlineStr">
        <is>
          <t xml:space="preserve">   កម្រៃឆ្លងកាត់ទំនិញមិនផ្ទុកក្នុងកុងតឺន័រ (មាតិកាចាស់)</t>
        </is>
      </c>
      <c r="E1324" s="54" t="inlineStr">
        <is>
          <t>TFN</t>
        </is>
      </c>
      <c r="F1324" s="178" t="n"/>
      <c r="G1324" s="179" t="n"/>
      <c r="H1324" s="179" t="n"/>
      <c r="I1324" s="179" t="n"/>
      <c r="J1324" s="180" t="n"/>
      <c r="K1324" s="178" t="n">
        <v>0</v>
      </c>
      <c r="L1324" s="180">
        <f>K1324+L1237</f>
        <v/>
      </c>
      <c r="M1324" s="178" t="n">
        <v>0</v>
      </c>
      <c r="N1324" s="180">
        <f>M1324+N1237</f>
        <v/>
      </c>
      <c r="O1324" s="178" t="n"/>
      <c r="P1324" s="180">
        <f>O1324+P1237</f>
        <v/>
      </c>
      <c r="Q1324" s="181">
        <f>N1324+P1324</f>
        <v/>
      </c>
      <c r="R1324" s="178" t="n"/>
      <c r="S1324" s="180">
        <f>R1324+S1237</f>
        <v/>
      </c>
      <c r="T1324" s="178" t="n"/>
      <c r="U1324" s="180">
        <f>T1324+U1237</f>
        <v/>
      </c>
      <c r="V1324" s="182">
        <f>L1324-N1324-U1324</f>
        <v/>
      </c>
      <c r="W1324" s="180">
        <f>IF(L1324-N1324-U1324-V1324=0,"","Error")</f>
        <v/>
      </c>
    </row>
    <row r="1325" ht="13" customHeight="1">
      <c r="A1325" s="23" t="n"/>
      <c r="B1325" s="18" t="n"/>
      <c r="C1325" s="129" t="n"/>
      <c r="D1325" s="38" t="inlineStr">
        <is>
          <t xml:space="preserve">   កម្រៃឆ្លងកាត់គោ ក្របី និងសេះរស់ (មាតិកាចាស់)</t>
        </is>
      </c>
      <c r="E1325" s="54" t="inlineStr">
        <is>
          <t>TFB</t>
        </is>
      </c>
      <c r="F1325" s="178" t="n"/>
      <c r="G1325" s="179" t="n"/>
      <c r="H1325" s="179" t="n"/>
      <c r="I1325" s="179" t="n"/>
      <c r="J1325" s="180" t="n"/>
      <c r="K1325" s="178" t="n">
        <v>0</v>
      </c>
      <c r="L1325" s="180">
        <f>K1325+L1238</f>
        <v/>
      </c>
      <c r="M1325" s="178" t="n">
        <v>0</v>
      </c>
      <c r="N1325" s="180">
        <f>M1325+N1238</f>
        <v/>
      </c>
      <c r="O1325" s="178" t="n"/>
      <c r="P1325" s="180">
        <f>O1325+P1238</f>
        <v/>
      </c>
      <c r="Q1325" s="181">
        <f>N1325+P1325</f>
        <v/>
      </c>
      <c r="R1325" s="178" t="n"/>
      <c r="S1325" s="180">
        <f>R1325+S1238</f>
        <v/>
      </c>
      <c r="T1325" s="178" t="n"/>
      <c r="U1325" s="180">
        <f>T1325+U1238</f>
        <v/>
      </c>
      <c r="V1325" s="182">
        <f>L1325-N1325-U1325</f>
        <v/>
      </c>
      <c r="W1325" s="180">
        <f>IF(L1325-N1325-U1325-V1325=0,"","Error")</f>
        <v/>
      </c>
    </row>
    <row r="1326" ht="13" customHeight="1">
      <c r="A1326" s="23" t="n"/>
      <c r="B1326" s="18" t="n"/>
      <c r="C1326" s="129" t="n"/>
      <c r="D1326" s="38" t="inlineStr">
        <is>
          <t xml:space="preserve">   កម្រៃឆ្លងកាត់ជ្រូក ចៀម និងពពែរស់ (មាតិកាចាស់)</t>
        </is>
      </c>
      <c r="E1326" s="54" t="inlineStr">
        <is>
          <t>TFS</t>
        </is>
      </c>
      <c r="F1326" s="178" t="n"/>
      <c r="G1326" s="179" t="n"/>
      <c r="H1326" s="179" t="n"/>
      <c r="I1326" s="179" t="n"/>
      <c r="J1326" s="180" t="n"/>
      <c r="K1326" s="178" t="n">
        <v>0</v>
      </c>
      <c r="L1326" s="180">
        <f>K1326+L1239</f>
        <v/>
      </c>
      <c r="M1326" s="178" t="n">
        <v>0</v>
      </c>
      <c r="N1326" s="180">
        <f>M1326+N1239</f>
        <v/>
      </c>
      <c r="O1326" s="178" t="n"/>
      <c r="P1326" s="180">
        <f>O1326+P1239</f>
        <v/>
      </c>
      <c r="Q1326" s="181">
        <f>N1326+P1326</f>
        <v/>
      </c>
      <c r="R1326" s="178" t="n"/>
      <c r="S1326" s="180">
        <f>R1326+S1239</f>
        <v/>
      </c>
      <c r="T1326" s="178" t="n"/>
      <c r="U1326" s="180">
        <f>T1326+U1239</f>
        <v/>
      </c>
      <c r="V1326" s="182">
        <f>L1326-N1326-U1326</f>
        <v/>
      </c>
      <c r="W1326" s="180">
        <f>IF(L1326-N1326-U1326-V1326=0,"","Error")</f>
        <v/>
      </c>
    </row>
    <row r="1327" ht="13" customHeight="1">
      <c r="A1327" s="23" t="n"/>
      <c r="B1327" s="18" t="n"/>
      <c r="C1327" s="129" t="n"/>
      <c r="D1327" s="38" t="inlineStr">
        <is>
          <t xml:space="preserve">   កម្រៃឆ្លងកាត់សត្វស្លាប (មាន់ ទា...) (មាតិកាចាស់)</t>
        </is>
      </c>
      <c r="E1327" s="54" t="inlineStr">
        <is>
          <t>TFP</t>
        </is>
      </c>
      <c r="F1327" s="178" t="n"/>
      <c r="G1327" s="179" t="n"/>
      <c r="H1327" s="179" t="n"/>
      <c r="I1327" s="179" t="n"/>
      <c r="J1327" s="180" t="n"/>
      <c r="K1327" s="178" t="n">
        <v>0</v>
      </c>
      <c r="L1327" s="180">
        <f>K1327+L1240</f>
        <v/>
      </c>
      <c r="M1327" s="178" t="n">
        <v>0</v>
      </c>
      <c r="N1327" s="180">
        <f>M1327+N1240</f>
        <v/>
      </c>
      <c r="O1327" s="178" t="n"/>
      <c r="P1327" s="180">
        <f>O1327+P1240</f>
        <v/>
      </c>
      <c r="Q1327" s="181">
        <f>N1327+P1327</f>
        <v/>
      </c>
      <c r="R1327" s="178" t="n"/>
      <c r="S1327" s="180">
        <f>R1327+S1240</f>
        <v/>
      </c>
      <c r="T1327" s="178" t="n"/>
      <c r="U1327" s="180">
        <f>T1327+U1240</f>
        <v/>
      </c>
      <c r="V1327" s="182">
        <f>L1327-N1327-U1327</f>
        <v/>
      </c>
      <c r="W1327" s="180">
        <f>IF(L1327-N1327-U1327-V1327=0,"","Error")</f>
        <v/>
      </c>
    </row>
    <row r="1328" ht="13" customHeight="1">
      <c r="A1328" s="23" t="n"/>
      <c r="B1328" s="18" t="n"/>
      <c r="C1328" s="129" t="n"/>
      <c r="D1328" s="38" t="inlineStr">
        <is>
          <t xml:space="preserve">   កម្រៃឆ្លងកាត់ផលិតផលជលផល (មាតិកាចាស់)</t>
        </is>
      </c>
      <c r="E1328" s="54" t="inlineStr">
        <is>
          <t>TFA</t>
        </is>
      </c>
      <c r="F1328" s="178" t="n"/>
      <c r="G1328" s="179" t="n"/>
      <c r="H1328" s="179" t="n"/>
      <c r="I1328" s="179" t="n"/>
      <c r="J1328" s="180" t="n"/>
      <c r="K1328" s="178" t="n">
        <v>0</v>
      </c>
      <c r="L1328" s="180">
        <f>K1328+L1241</f>
        <v/>
      </c>
      <c r="M1328" s="178" t="n">
        <v>0</v>
      </c>
      <c r="N1328" s="180">
        <f>M1328+N1241</f>
        <v/>
      </c>
      <c r="O1328" s="178" t="n"/>
      <c r="P1328" s="180">
        <f>O1328+P1241</f>
        <v/>
      </c>
      <c r="Q1328" s="181">
        <f>N1328+P1328</f>
        <v/>
      </c>
      <c r="R1328" s="178" t="n"/>
      <c r="S1328" s="180">
        <f>R1328+S1241</f>
        <v/>
      </c>
      <c r="T1328" s="178" t="n"/>
      <c r="U1328" s="180">
        <f>T1328+U1241</f>
        <v/>
      </c>
      <c r="V1328" s="182">
        <f>L1328-N1328-U1328</f>
        <v/>
      </c>
      <c r="W1328" s="180">
        <f>IF(L1328-N1328-U1328-V1328=0,"","Error")</f>
        <v/>
      </c>
    </row>
    <row r="1329" ht="13" customHeight="1">
      <c r="A1329" s="23" t="n"/>
      <c r="B1329" s="18" t="n"/>
      <c r="C1329" s="183" t="n"/>
      <c r="D1329" s="22" t="inlineStr">
        <is>
          <t>កម្រៃផ្សេងៗ</t>
        </is>
      </c>
      <c r="E1329" s="50" t="inlineStr">
        <is>
          <t>OFS</t>
        </is>
      </c>
      <c r="F1329" s="184" t="n"/>
      <c r="G1329" s="185" t="n"/>
      <c r="H1329" s="185" t="n"/>
      <c r="I1329" s="185" t="n"/>
      <c r="J1329" s="186" t="n"/>
      <c r="K1329" s="184" t="n">
        <v>0</v>
      </c>
      <c r="L1329" s="186">
        <f>K1329+L1242</f>
        <v/>
      </c>
      <c r="M1329" s="184" t="n">
        <v>0</v>
      </c>
      <c r="N1329" s="186">
        <f>M1329+N1242</f>
        <v/>
      </c>
      <c r="O1329" s="184" t="n"/>
      <c r="P1329" s="186">
        <f>O1329+P1242</f>
        <v/>
      </c>
      <c r="Q1329" s="187">
        <f>N1329+P1329</f>
        <v/>
      </c>
      <c r="R1329" s="184" t="n"/>
      <c r="S1329" s="186">
        <f>R1329+S1242</f>
        <v/>
      </c>
      <c r="T1329" s="184" t="n"/>
      <c r="U1329" s="186">
        <f>T1329+U1242</f>
        <v/>
      </c>
      <c r="V1329" s="188">
        <f>L1329-N1329-U1329</f>
        <v/>
      </c>
      <c r="W1329" s="186">
        <f>IF(L1329-N1329-U1329-V1329=0,"","Error")</f>
        <v/>
      </c>
    </row>
    <row r="1330" ht="13" customHeight="1">
      <c r="A1330" s="15" t="n"/>
      <c r="B1330" s="18" t="n"/>
      <c r="C1330" s="21" t="n">
        <v>71003</v>
      </c>
      <c r="D1330" s="22" t="inlineStr">
        <is>
          <t>ពន្ធគយលើផលិតផលតេលសិលា</t>
        </is>
      </c>
      <c r="E1330" s="50" t="inlineStr">
        <is>
          <t>CPP</t>
        </is>
      </c>
      <c r="F1330" s="184" t="n"/>
      <c r="G1330" s="185" t="n"/>
      <c r="H1330" s="185" t="n"/>
      <c r="I1330" s="185" t="n"/>
      <c r="J1330" s="186" t="n"/>
      <c r="K1330" s="184" t="n">
        <v>0</v>
      </c>
      <c r="L1330" s="186">
        <f>K1330+L1243</f>
        <v/>
      </c>
      <c r="M1330" s="184" t="n">
        <v>0</v>
      </c>
      <c r="N1330" s="186">
        <f>M1330+N1243</f>
        <v/>
      </c>
      <c r="O1330" s="184" t="n"/>
      <c r="P1330" s="186">
        <f>O1330+P1243</f>
        <v/>
      </c>
      <c r="Q1330" s="187">
        <f>N1330+P1330</f>
        <v/>
      </c>
      <c r="R1330" s="184" t="n"/>
      <c r="S1330" s="186">
        <f>R1330+S1243</f>
        <v/>
      </c>
      <c r="T1330" s="184" t="n"/>
      <c r="U1330" s="186">
        <f>T1330+U1243</f>
        <v/>
      </c>
      <c r="V1330" s="188">
        <f>L1330-N1330-U1330</f>
        <v/>
      </c>
      <c r="W1330" s="186">
        <f>IF(L1330-N1330-U1330-V1330=0,"","Error")</f>
        <v/>
      </c>
    </row>
    <row r="1331" ht="13" customHeight="1">
      <c r="A1331" s="15" t="n"/>
      <c r="B1331" s="18" t="n"/>
      <c r="C1331" s="21" t="n">
        <v>71004</v>
      </c>
      <c r="D1331" s="22" t="inlineStr">
        <is>
          <t>អាករបន្ថែមលើផលិតផលតេលសិលាសម្រាប់ថែទាំផ្លូវថ្នល់</t>
        </is>
      </c>
      <c r="E1331" s="50" t="inlineStr">
        <is>
          <t>ATP</t>
        </is>
      </c>
      <c r="F1331" s="184" t="n"/>
      <c r="G1331" s="185" t="n"/>
      <c r="H1331" s="185" t="n"/>
      <c r="I1331" s="185" t="n"/>
      <c r="J1331" s="186" t="n"/>
      <c r="K1331" s="184" t="n">
        <v>0</v>
      </c>
      <c r="L1331" s="186">
        <f>K1331+L1244</f>
        <v/>
      </c>
      <c r="M1331" s="184" t="n">
        <v>0</v>
      </c>
      <c r="N1331" s="186">
        <f>M1331+N1244</f>
        <v/>
      </c>
      <c r="O1331" s="184" t="n"/>
      <c r="P1331" s="186">
        <f>O1331+P1244</f>
        <v/>
      </c>
      <c r="Q1331" s="187">
        <f>N1331+P1331</f>
        <v/>
      </c>
      <c r="R1331" s="184" t="n"/>
      <c r="S1331" s="186">
        <f>R1331+S1244</f>
        <v/>
      </c>
      <c r="T1331" s="184" t="n"/>
      <c r="U1331" s="186">
        <f>T1331+U1244</f>
        <v/>
      </c>
      <c r="V1331" s="188">
        <f>L1331-N1331-U1331</f>
        <v/>
      </c>
      <c r="W1331" s="186">
        <f>IF(L1331-N1331-U1331-V1331=0,"","Error")</f>
        <v/>
      </c>
    </row>
    <row r="1332" ht="13" customHeight="1">
      <c r="A1332" s="15" t="n"/>
      <c r="B1332" s="18" t="n"/>
      <c r="C1332" s="21" t="n">
        <v>71005</v>
      </c>
      <c r="D1332" s="22" t="inlineStr">
        <is>
          <t>ផលពីការលក់ទំនិញរឹបអូស និងទំនិញគ្មានការទាមទារ</t>
        </is>
      </c>
      <c r="E1332" s="50" t="inlineStr">
        <is>
          <t>AUC</t>
        </is>
      </c>
      <c r="F1332" s="184" t="n"/>
      <c r="G1332" s="185" t="n"/>
      <c r="H1332" s="185" t="n"/>
      <c r="I1332" s="185" t="n"/>
      <c r="J1332" s="186" t="n"/>
      <c r="K1332" s="184" t="n">
        <v>0</v>
      </c>
      <c r="L1332" s="186">
        <f>K1332+L1245</f>
        <v/>
      </c>
      <c r="M1332" s="184" t="n">
        <v>0</v>
      </c>
      <c r="N1332" s="186">
        <f>M1332+N1245</f>
        <v/>
      </c>
      <c r="O1332" s="184" t="n"/>
      <c r="P1332" s="186">
        <f>O1332+P1245</f>
        <v/>
      </c>
      <c r="Q1332" s="187">
        <f>N1332+P1332</f>
        <v/>
      </c>
      <c r="R1332" s="184" t="n"/>
      <c r="S1332" s="186">
        <f>R1332+S1245</f>
        <v/>
      </c>
      <c r="T1332" s="184" t="n"/>
      <c r="U1332" s="186">
        <f>T1332+U1245</f>
        <v/>
      </c>
      <c r="V1332" s="188">
        <f>L1332-N1332-U1332</f>
        <v/>
      </c>
      <c r="W1332" s="186">
        <f>IF(L1332-N1332-U1332-V1332=0,"","Error")</f>
        <v/>
      </c>
    </row>
    <row r="1333" ht="13" customHeight="1">
      <c r="A1333" s="15" t="n"/>
      <c r="B1333" s="18" t="n"/>
      <c r="C1333" s="21" t="n">
        <v>71006</v>
      </c>
      <c r="D1333" s="22" t="inlineStr">
        <is>
          <t>ពិន័យផ្សេងៗលើការនាំចូល</t>
        </is>
      </c>
      <c r="E1333" s="50" t="inlineStr">
        <is>
          <t>PIM</t>
        </is>
      </c>
      <c r="F1333" s="184" t="n"/>
      <c r="G1333" s="185" t="n"/>
      <c r="H1333" s="185" t="n"/>
      <c r="I1333" s="185" t="n"/>
      <c r="J1333" s="186" t="n"/>
      <c r="K1333" s="184" t="n">
        <v>0</v>
      </c>
      <c r="L1333" s="186">
        <f>K1333+L1246</f>
        <v/>
      </c>
      <c r="M1333" s="184" t="n">
        <v>0</v>
      </c>
      <c r="N1333" s="186">
        <f>M1333+N1246</f>
        <v/>
      </c>
      <c r="O1333" s="184" t="n"/>
      <c r="P1333" s="186">
        <f>O1333+P1246</f>
        <v/>
      </c>
      <c r="Q1333" s="187">
        <f>N1333+P1333</f>
        <v/>
      </c>
      <c r="R1333" s="184" t="n"/>
      <c r="S1333" s="186">
        <f>R1333+S1246</f>
        <v/>
      </c>
      <c r="T1333" s="184" t="n"/>
      <c r="U1333" s="186">
        <f>T1333+U1246</f>
        <v/>
      </c>
      <c r="V1333" s="188">
        <f>L1333-N1333-U1333</f>
        <v/>
      </c>
      <c r="W1333" s="186">
        <f>IF(L1333-N1333-U1333-V1333=0,"","Error")</f>
        <v/>
      </c>
    </row>
    <row r="1334" ht="14" customHeight="1" thickBot="1">
      <c r="A1334" s="15" t="n"/>
      <c r="B1334" s="24" t="n"/>
      <c r="C1334" s="55" t="n">
        <v>71007</v>
      </c>
      <c r="D1334" s="56" t="inlineStr">
        <is>
          <t>ពន្ធនាំចូល (ជាបន្ទុករបស់រដ្ឋ)</t>
        </is>
      </c>
      <c r="E1334" s="57" t="inlineStr">
        <is>
          <t>CRP</t>
        </is>
      </c>
      <c r="F1334" s="107" t="n"/>
      <c r="G1334" s="108" t="n"/>
      <c r="H1334" s="108" t="n"/>
      <c r="I1334" s="108" t="n"/>
      <c r="J1334" s="109" t="n"/>
      <c r="K1334" s="107" t="n">
        <v>0</v>
      </c>
      <c r="L1334" s="109">
        <f>K1334+L1247</f>
        <v/>
      </c>
      <c r="M1334" s="107" t="n">
        <v>0</v>
      </c>
      <c r="N1334" s="109">
        <f>M1334+N1247</f>
        <v/>
      </c>
      <c r="O1334" s="107" t="n"/>
      <c r="P1334" s="109">
        <f>O1334+P1247</f>
        <v/>
      </c>
      <c r="Q1334" s="110">
        <f>N1334+P1334</f>
        <v/>
      </c>
      <c r="R1334" s="107" t="n"/>
      <c r="S1334" s="109">
        <f>R1334+S1247</f>
        <v/>
      </c>
      <c r="T1334" s="107" t="n"/>
      <c r="U1334" s="109">
        <f>T1334+U1247</f>
        <v/>
      </c>
      <c r="V1334" s="111">
        <f>L1334-N1334-U1334</f>
        <v/>
      </c>
      <c r="W1334" s="109">
        <f>IF(L1334-N1334-U1334-V1334=0,"","Error")</f>
        <v/>
      </c>
    </row>
    <row r="1335" ht="13" customHeight="1">
      <c r="A1335" s="15" t="n"/>
      <c r="B1335" s="19" t="inlineStr">
        <is>
          <t>7101</t>
        </is>
      </c>
      <c r="C1335" s="20" t="n">
        <v>71011</v>
      </c>
      <c r="D1335" s="16" t="inlineStr">
        <is>
          <t>អាករលើការនាំចេញឈើ</t>
        </is>
      </c>
      <c r="E1335" s="49" t="inlineStr">
        <is>
          <t>ETW</t>
        </is>
      </c>
      <c r="F1335" s="97" t="n"/>
      <c r="G1335" s="98" t="n"/>
      <c r="H1335" s="98" t="n"/>
      <c r="I1335" s="98" t="n"/>
      <c r="J1335" s="99" t="n"/>
      <c r="K1335" s="97" t="n">
        <v>0</v>
      </c>
      <c r="L1335" s="99">
        <f>K1335+L1248</f>
        <v/>
      </c>
      <c r="M1335" s="97" t="n">
        <v>0</v>
      </c>
      <c r="N1335" s="99">
        <f>M1335+N1248</f>
        <v/>
      </c>
      <c r="O1335" s="97" t="n"/>
      <c r="P1335" s="99">
        <f>O1335+P1248</f>
        <v/>
      </c>
      <c r="Q1335" s="100">
        <f>N1335+P1335</f>
        <v/>
      </c>
      <c r="R1335" s="97" t="n"/>
      <c r="S1335" s="99">
        <f>R1335+S1248</f>
        <v/>
      </c>
      <c r="T1335" s="97" t="n"/>
      <c r="U1335" s="99">
        <f>T1335+U1248</f>
        <v/>
      </c>
      <c r="V1335" s="101">
        <f>L1335-N1335-U1335</f>
        <v/>
      </c>
      <c r="W1335" s="99">
        <f>IF(L1335-N1335-U1335-V1335=0,"","Error")</f>
        <v/>
      </c>
    </row>
    <row r="1336" ht="13" customHeight="1">
      <c r="A1336" s="15" t="n"/>
      <c r="B1336" s="18" t="n"/>
      <c r="C1336" s="21" t="n">
        <v>71012</v>
      </c>
      <c r="D1336" s="22" t="inlineStr">
        <is>
          <t>អាករលើការនាំចេញកៅស៊ូ</t>
        </is>
      </c>
      <c r="E1336" s="50" t="inlineStr">
        <is>
          <t>ETR</t>
        </is>
      </c>
      <c r="F1336" s="184" t="n"/>
      <c r="G1336" s="185" t="n"/>
      <c r="H1336" s="185" t="n"/>
      <c r="I1336" s="185" t="n"/>
      <c r="J1336" s="186" t="n"/>
      <c r="K1336" s="184" t="n">
        <v>0</v>
      </c>
      <c r="L1336" s="186">
        <f>K1336+L1249</f>
        <v/>
      </c>
      <c r="M1336" s="184" t="n">
        <v>0</v>
      </c>
      <c r="N1336" s="186">
        <f>M1336+N1249</f>
        <v/>
      </c>
      <c r="O1336" s="184" t="n"/>
      <c r="P1336" s="186">
        <f>O1336+P1249</f>
        <v/>
      </c>
      <c r="Q1336" s="187">
        <f>N1336+P1336</f>
        <v/>
      </c>
      <c r="R1336" s="184" t="n"/>
      <c r="S1336" s="186">
        <f>R1336+S1249</f>
        <v/>
      </c>
      <c r="T1336" s="184" t="n"/>
      <c r="U1336" s="186">
        <f>T1336+U1249</f>
        <v/>
      </c>
      <c r="V1336" s="188">
        <f>L1336-N1336-U1336</f>
        <v/>
      </c>
      <c r="W1336" s="186">
        <f>IF(L1336-N1336-U1336-V1336=0,"","Error")</f>
        <v/>
      </c>
    </row>
    <row r="1337" ht="13" customHeight="1">
      <c r="A1337" s="15" t="n"/>
      <c r="B1337" s="18" t="n"/>
      <c r="C1337" s="21" t="n">
        <v>71013</v>
      </c>
      <c r="D1337" s="22" t="inlineStr">
        <is>
          <t>អាករលើការនាំចេញផលិតផលតេលសិលា</t>
        </is>
      </c>
      <c r="E1337" s="50" t="inlineStr">
        <is>
          <t>ETP</t>
        </is>
      </c>
      <c r="F1337" s="184" t="n"/>
      <c r="G1337" s="185" t="n"/>
      <c r="H1337" s="185" t="n"/>
      <c r="I1337" s="185" t="n"/>
      <c r="J1337" s="186" t="n"/>
      <c r="K1337" s="184" t="n">
        <v>0</v>
      </c>
      <c r="L1337" s="186">
        <f>K1337+L1250</f>
        <v/>
      </c>
      <c r="M1337" s="184" t="n">
        <v>0</v>
      </c>
      <c r="N1337" s="186">
        <f>M1337+N1250</f>
        <v/>
      </c>
      <c r="O1337" s="184" t="n"/>
      <c r="P1337" s="186">
        <f>O1337+P1250</f>
        <v/>
      </c>
      <c r="Q1337" s="187">
        <f>N1337+P1337</f>
        <v/>
      </c>
      <c r="R1337" s="184" t="n"/>
      <c r="S1337" s="186">
        <f>R1337+S1250</f>
        <v/>
      </c>
      <c r="T1337" s="184" t="n"/>
      <c r="U1337" s="186">
        <f>T1337+U1250</f>
        <v/>
      </c>
      <c r="V1337" s="188">
        <f>L1337-N1337-U1337</f>
        <v/>
      </c>
      <c r="W1337" s="186">
        <f>IF(L1337-N1337-U1337-V1337=0,"","Error")</f>
        <v/>
      </c>
    </row>
    <row r="1338" ht="13" customHeight="1">
      <c r="A1338" s="15" t="n"/>
      <c r="B1338" s="18" t="n"/>
      <c r="C1338" s="21" t="n">
        <v>71014</v>
      </c>
      <c r="D1338" s="22" t="inlineStr">
        <is>
          <t>អាករលើការនាំចេញទំនិញផ្សេងៗ</t>
        </is>
      </c>
      <c r="E1338" s="50" t="inlineStr">
        <is>
          <t>ETO</t>
        </is>
      </c>
      <c r="F1338" s="184" t="n"/>
      <c r="G1338" s="185" t="n"/>
      <c r="H1338" s="185" t="n"/>
      <c r="I1338" s="185" t="n"/>
      <c r="J1338" s="186" t="n"/>
      <c r="K1338" s="184" t="n">
        <v>0</v>
      </c>
      <c r="L1338" s="186">
        <f>K1338+L1251</f>
        <v/>
      </c>
      <c r="M1338" s="184" t="n">
        <v>0</v>
      </c>
      <c r="N1338" s="186">
        <f>M1338+N1251</f>
        <v/>
      </c>
      <c r="O1338" s="184" t="n"/>
      <c r="P1338" s="186">
        <f>O1338+P1251</f>
        <v/>
      </c>
      <c r="Q1338" s="187">
        <f>N1338+P1338</f>
        <v/>
      </c>
      <c r="R1338" s="184" t="n"/>
      <c r="S1338" s="186">
        <f>R1338+S1251</f>
        <v/>
      </c>
      <c r="T1338" s="184" t="n"/>
      <c r="U1338" s="186">
        <f>T1338+U1251</f>
        <v/>
      </c>
      <c r="V1338" s="188">
        <f>L1338-N1338-U1338</f>
        <v/>
      </c>
      <c r="W1338" s="186">
        <f>IF(L1338-N1338-U1338-V1338=0,"","Error")</f>
        <v/>
      </c>
    </row>
    <row r="1339" ht="14" customHeight="1" thickBot="1">
      <c r="A1339" s="81" t="n"/>
      <c r="B1339" s="24" t="n"/>
      <c r="C1339" s="55" t="n">
        <v>71016</v>
      </c>
      <c r="D1339" s="56" t="inlineStr">
        <is>
          <t>ពិន័យផ្សេងៗលើការនាំចេញ</t>
        </is>
      </c>
      <c r="E1339" s="57" t="inlineStr">
        <is>
          <t>PEX</t>
        </is>
      </c>
      <c r="F1339" s="107" t="n"/>
      <c r="G1339" s="108" t="n"/>
      <c r="H1339" s="108" t="n"/>
      <c r="I1339" s="108" t="n"/>
      <c r="J1339" s="109" t="n"/>
      <c r="K1339" s="107" t="n">
        <v>0</v>
      </c>
      <c r="L1339" s="109">
        <f>K1339+L1252</f>
        <v/>
      </c>
      <c r="M1339" s="107" t="n">
        <v>0</v>
      </c>
      <c r="N1339" s="109">
        <f>M1339+N1252</f>
        <v/>
      </c>
      <c r="O1339" s="107" t="n"/>
      <c r="P1339" s="109">
        <f>O1339+P1252</f>
        <v/>
      </c>
      <c r="Q1339" s="110">
        <f>N1339+P1339</f>
        <v/>
      </c>
      <c r="R1339" s="107" t="n"/>
      <c r="S1339" s="109">
        <f>R1339+S1252</f>
        <v/>
      </c>
      <c r="T1339" s="107" t="n"/>
      <c r="U1339" s="109">
        <f>T1339+U1252</f>
        <v/>
      </c>
      <c r="V1339" s="111">
        <f>L1339-N1339-U1339</f>
        <v/>
      </c>
      <c r="W1339" s="109">
        <f>IF(L1339-N1339-U1339-V1339=0,"","Error")</f>
        <v/>
      </c>
    </row>
    <row r="1340" ht="14" customHeight="1" thickBot="1">
      <c r="A1340" s="25" t="inlineStr">
        <is>
          <t>73</t>
        </is>
      </c>
      <c r="B1340" s="19" t="inlineStr">
        <is>
          <t>7301</t>
        </is>
      </c>
      <c r="C1340" s="26" t="n">
        <v>73011</v>
      </c>
      <c r="D1340" s="36" t="inlineStr">
        <is>
          <t>ការលក់សម្ភារបរិក្ខារ សម្ភារខូចខាត សម្ភារសិក្សា</t>
        </is>
      </c>
      <c r="E1340" s="58" t="inlineStr">
        <is>
          <t>SOS</t>
        </is>
      </c>
      <c r="F1340" s="189" t="n"/>
      <c r="G1340" s="190" t="n"/>
      <c r="H1340" s="190" t="n"/>
      <c r="I1340" s="190" t="n"/>
      <c r="J1340" s="114" t="n"/>
      <c r="K1340" s="189" t="n">
        <v>0</v>
      </c>
      <c r="L1340" s="114">
        <f>K1340+L1253</f>
        <v/>
      </c>
      <c r="M1340" s="189" t="n">
        <v>0</v>
      </c>
      <c r="N1340" s="114">
        <f>M1340+N1253</f>
        <v/>
      </c>
      <c r="O1340" s="189" t="n"/>
      <c r="P1340" s="114">
        <f>O1340+P1253</f>
        <v/>
      </c>
      <c r="Q1340" s="115">
        <f>N1340+P1340</f>
        <v/>
      </c>
      <c r="R1340" s="189" t="n"/>
      <c r="S1340" s="114">
        <f>R1340+S1253</f>
        <v/>
      </c>
      <c r="T1340" s="189" t="n"/>
      <c r="U1340" s="114">
        <f>T1340+U1253</f>
        <v/>
      </c>
      <c r="V1340" s="191">
        <f>L1340-N1340-U1340</f>
        <v/>
      </c>
      <c r="W1340" s="114">
        <f>IF(L1340-N1340-U1340-V1340=0,"","Error")</f>
        <v/>
      </c>
    </row>
    <row r="1341" ht="14" customHeight="1" thickBot="1">
      <c r="A1341" s="23" t="n"/>
      <c r="B1341" s="18" t="n"/>
      <c r="C1341" s="143" t="inlineStr">
        <is>
          <t>73012</t>
        </is>
      </c>
      <c r="D1341" s="128" t="inlineStr">
        <is>
          <t>សរុបលក់ឯកសារ លតាប័ត្រ និងលិខិតបោះពុម្ពផ្សេងៗ</t>
        </is>
      </c>
      <c r="E1341" s="90" t="n"/>
      <c r="F1341" s="118" t="n"/>
      <c r="G1341" s="119">
        <f>SUM(G1342:G1346)</f>
        <v/>
      </c>
      <c r="H1341" s="119">
        <f>SUM(H1342:H1346)</f>
        <v/>
      </c>
      <c r="I1341" s="119">
        <f>SUM(I1342:I1346)</f>
        <v/>
      </c>
      <c r="J1341" s="120">
        <f>SUM(J1342:J1346)</f>
        <v/>
      </c>
      <c r="K1341" s="118">
        <f>SUM(K1342:K1346)</f>
        <v/>
      </c>
      <c r="L1341" s="120">
        <f>SUM(L1342:L1346)</f>
        <v/>
      </c>
      <c r="M1341" s="118">
        <f>SUM(M1342:M1346)</f>
        <v/>
      </c>
      <c r="N1341" s="120">
        <f>SUM(N1342:N1346)</f>
        <v/>
      </c>
      <c r="O1341" s="118">
        <f>SUM(O1342:O1346)</f>
        <v/>
      </c>
      <c r="P1341" s="120">
        <f>SUM(P1342:P1346)</f>
        <v/>
      </c>
      <c r="Q1341" s="121">
        <f>SUM(Q1342:Q1346)</f>
        <v/>
      </c>
      <c r="R1341" s="118">
        <f>SUM(R1342:R1346)</f>
        <v/>
      </c>
      <c r="S1341" s="120">
        <f>SUM(S1342:S1346)</f>
        <v/>
      </c>
      <c r="T1341" s="118">
        <f>SUM(T1342:T1346)</f>
        <v/>
      </c>
      <c r="U1341" s="120">
        <f>SUM(U1342:U1346)</f>
        <v/>
      </c>
      <c r="V1341" s="122">
        <f>SUM(V1342:V1346)</f>
        <v/>
      </c>
      <c r="W1341" s="120">
        <f>IF(L1341-N1341-U1341-V1341=0,"","Error")</f>
        <v/>
      </c>
    </row>
    <row r="1342" ht="13" customHeight="1">
      <c r="A1342" s="23" t="n"/>
      <c r="B1342" s="18" t="n"/>
      <c r="C1342" s="127" t="n"/>
      <c r="D1342" s="14" t="inlineStr">
        <is>
          <t>កម្រៃលតាប័ត្ររថយន្ដ</t>
        </is>
      </c>
      <c r="E1342" s="59" t="inlineStr">
        <is>
          <t>VVF</t>
        </is>
      </c>
      <c r="F1342" s="192" t="n"/>
      <c r="G1342" s="193" t="n"/>
      <c r="H1342" s="193" t="n"/>
      <c r="I1342" s="193" t="n"/>
      <c r="J1342" s="194" t="n"/>
      <c r="K1342" s="192" t="n">
        <v>0</v>
      </c>
      <c r="L1342" s="194">
        <f>K1342+L1255</f>
        <v/>
      </c>
      <c r="M1342" s="192" t="n">
        <v>0</v>
      </c>
      <c r="N1342" s="194">
        <f>M1342+N1255</f>
        <v/>
      </c>
      <c r="O1342" s="192" t="n"/>
      <c r="P1342" s="194">
        <f>O1342+P1255</f>
        <v/>
      </c>
      <c r="Q1342" s="195">
        <f>N1342+P1342</f>
        <v/>
      </c>
      <c r="R1342" s="192" t="n"/>
      <c r="S1342" s="194">
        <f>R1342+S1255</f>
        <v/>
      </c>
      <c r="T1342" s="192" t="n"/>
      <c r="U1342" s="194">
        <f>T1342+U1255</f>
        <v/>
      </c>
      <c r="V1342" s="196">
        <f>L1342-N1342-U1342</f>
        <v/>
      </c>
      <c r="W1342" s="194">
        <f>IF(L1342-N1342-U1342-V1342=0,"","Error")</f>
        <v/>
      </c>
    </row>
    <row r="1343" ht="13" customHeight="1">
      <c r="A1343" s="23" t="n"/>
      <c r="B1343" s="18" t="n"/>
      <c r="C1343" s="127" t="n"/>
      <c r="D1343" s="6" t="inlineStr">
        <is>
          <t>កម្រៃត្រាពន្ធគយ</t>
        </is>
      </c>
      <c r="E1343" s="60" t="inlineStr">
        <is>
          <t>CSF</t>
        </is>
      </c>
      <c r="F1343" s="150" t="n"/>
      <c r="G1343" s="151" t="n"/>
      <c r="H1343" s="151" t="n"/>
      <c r="I1343" s="151" t="n"/>
      <c r="J1343" s="152" t="n"/>
      <c r="K1343" s="150" t="n">
        <v>0</v>
      </c>
      <c r="L1343" s="152">
        <f>K1343+L1256</f>
        <v/>
      </c>
      <c r="M1343" s="150" t="n">
        <v>0</v>
      </c>
      <c r="N1343" s="152">
        <f>M1343+N1256</f>
        <v/>
      </c>
      <c r="O1343" s="150" t="n"/>
      <c r="P1343" s="152">
        <f>O1343+P1256</f>
        <v/>
      </c>
      <c r="Q1343" s="153">
        <f>N1343+P1343</f>
        <v/>
      </c>
      <c r="R1343" s="150" t="n"/>
      <c r="S1343" s="152">
        <f>R1343+S1256</f>
        <v/>
      </c>
      <c r="T1343" s="150" t="n"/>
      <c r="U1343" s="152">
        <f>T1343+U1256</f>
        <v/>
      </c>
      <c r="V1343" s="154">
        <f>L1343-N1343-U1343</f>
        <v/>
      </c>
      <c r="W1343" s="152">
        <f>IF(L1343-N1343-U1343-V1343=0,"","Error")</f>
        <v/>
      </c>
    </row>
    <row r="1344" ht="13" customHeight="1">
      <c r="A1344" s="23" t="n"/>
      <c r="B1344" s="18" t="n"/>
      <c r="C1344" s="127" t="n"/>
      <c r="D1344" s="6" t="inlineStr">
        <is>
          <t>កម្រៃតែមប្រិ៍អាករ</t>
        </is>
      </c>
      <c r="E1344" s="60" t="inlineStr">
        <is>
          <t>STF</t>
        </is>
      </c>
      <c r="F1344" s="150" t="n"/>
      <c r="G1344" s="151" t="n"/>
      <c r="H1344" s="151" t="n"/>
      <c r="I1344" s="151" t="n"/>
      <c r="J1344" s="152" t="n"/>
      <c r="K1344" s="150" t="n">
        <v>0</v>
      </c>
      <c r="L1344" s="152">
        <f>K1344+L1257</f>
        <v/>
      </c>
      <c r="M1344" s="150" t="n">
        <v>0</v>
      </c>
      <c r="N1344" s="152">
        <f>M1344+N1257</f>
        <v/>
      </c>
      <c r="O1344" s="150" t="n"/>
      <c r="P1344" s="152">
        <f>O1344+P1257</f>
        <v/>
      </c>
      <c r="Q1344" s="153">
        <f>N1344+P1344</f>
        <v/>
      </c>
      <c r="R1344" s="150" t="n"/>
      <c r="S1344" s="152">
        <f>R1344+S1257</f>
        <v/>
      </c>
      <c r="T1344" s="150" t="n"/>
      <c r="U1344" s="152">
        <f>T1344+U1257</f>
        <v/>
      </c>
      <c r="V1344" s="154">
        <f>L1344-N1344-U1344</f>
        <v/>
      </c>
      <c r="W1344" s="152">
        <f>IF(L1344-N1344-U1344-V1344=0,"","Error")</f>
        <v/>
      </c>
    </row>
    <row r="1345" ht="13" customHeight="1">
      <c r="A1345" s="23" t="n"/>
      <c r="B1345" s="18" t="n"/>
      <c r="C1345" s="127" t="n"/>
      <c r="D1345" s="6" t="inlineStr">
        <is>
          <t>កម្រៃបណ្ណដឹកជញ្ជូនទំនិញ</t>
        </is>
      </c>
      <c r="E1345" s="60" t="inlineStr">
        <is>
          <t>TSF</t>
        </is>
      </c>
      <c r="F1345" s="150" t="n"/>
      <c r="G1345" s="151" t="n"/>
      <c r="H1345" s="151" t="n"/>
      <c r="I1345" s="151" t="n"/>
      <c r="J1345" s="152" t="n"/>
      <c r="K1345" s="150" t="n">
        <v>2000</v>
      </c>
      <c r="L1345" s="152">
        <f>K1345+L1258</f>
        <v/>
      </c>
      <c r="M1345" s="150" t="n">
        <v>0</v>
      </c>
      <c r="N1345" s="152">
        <f>M1345+N1258</f>
        <v/>
      </c>
      <c r="O1345" s="150" t="n"/>
      <c r="P1345" s="152">
        <f>O1345+P1258</f>
        <v/>
      </c>
      <c r="Q1345" s="153">
        <f>N1345+P1345</f>
        <v/>
      </c>
      <c r="R1345" s="150" t="n"/>
      <c r="S1345" s="152">
        <f>R1345+S1258</f>
        <v/>
      </c>
      <c r="T1345" s="150" t="n"/>
      <c r="U1345" s="152">
        <f>T1345+U1258</f>
        <v/>
      </c>
      <c r="V1345" s="154">
        <f>L1345-N1345-U1345</f>
        <v/>
      </c>
      <c r="W1345" s="152">
        <f>IF(L1345-N1345-U1345-V1345=0,"","Error")</f>
        <v/>
      </c>
    </row>
    <row r="1346" ht="13" customHeight="1">
      <c r="A1346" s="23" t="n"/>
      <c r="B1346" s="18" t="n"/>
      <c r="C1346" s="127" t="n"/>
      <c r="D1346" s="7" t="inlineStr">
        <is>
          <t>កម្រៃសៀលកុងតឺន័រ</t>
        </is>
      </c>
      <c r="E1346" s="61" t="inlineStr">
        <is>
          <t>CCS</t>
        </is>
      </c>
      <c r="F1346" s="197" t="n"/>
      <c r="G1346" s="198" t="n"/>
      <c r="H1346" s="198" t="n"/>
      <c r="I1346" s="198" t="n"/>
      <c r="J1346" s="199" t="n"/>
      <c r="K1346" s="197" t="n">
        <v>0</v>
      </c>
      <c r="L1346" s="199">
        <f>K1346+L1259</f>
        <v/>
      </c>
      <c r="M1346" s="197" t="n">
        <v>0</v>
      </c>
      <c r="N1346" s="199">
        <f>M1346+N1259</f>
        <v/>
      </c>
      <c r="O1346" s="197" t="n"/>
      <c r="P1346" s="199">
        <f>O1346+P1259</f>
        <v/>
      </c>
      <c r="Q1346" s="200">
        <f>N1346+P1346</f>
        <v/>
      </c>
      <c r="R1346" s="197" t="n"/>
      <c r="S1346" s="199">
        <f>R1346+S1259</f>
        <v/>
      </c>
      <c r="T1346" s="197" t="n"/>
      <c r="U1346" s="199">
        <f>T1346+U1259</f>
        <v/>
      </c>
      <c r="V1346" s="201">
        <f>L1346-N1346-U1346</f>
        <v/>
      </c>
      <c r="W1346" s="199">
        <f>IF(L1346-N1346-U1346-V1346=0,"","Error")</f>
        <v/>
      </c>
    </row>
    <row r="1347" ht="13" customHeight="1">
      <c r="A1347" s="15" t="n"/>
      <c r="B1347" s="18" t="n"/>
      <c r="C1347" s="21" t="n">
        <v>73013</v>
      </c>
      <c r="D1347" s="22" t="inlineStr">
        <is>
          <t>ផលបានពីការលក់ទ្រព្យសម្បត្តិកំទេចកំទី</t>
        </is>
      </c>
      <c r="E1347" s="62" t="inlineStr">
        <is>
          <t>SOM</t>
        </is>
      </c>
      <c r="F1347" s="184" t="n"/>
      <c r="G1347" s="185" t="n"/>
      <c r="H1347" s="185" t="n"/>
      <c r="I1347" s="185" t="n"/>
      <c r="J1347" s="186" t="n"/>
      <c r="K1347" s="184" t="n">
        <v>0</v>
      </c>
      <c r="L1347" s="186">
        <f>K1347+L1260</f>
        <v/>
      </c>
      <c r="M1347" s="184" t="n">
        <v>0</v>
      </c>
      <c r="N1347" s="186">
        <f>M1347+N1260</f>
        <v/>
      </c>
      <c r="O1347" s="184" t="n"/>
      <c r="P1347" s="186">
        <f>O1347+P1260</f>
        <v/>
      </c>
      <c r="Q1347" s="187">
        <f>N1347+P1347</f>
        <v/>
      </c>
      <c r="R1347" s="184" t="n"/>
      <c r="S1347" s="186">
        <f>R1347+S1260</f>
        <v/>
      </c>
      <c r="T1347" s="184" t="n"/>
      <c r="U1347" s="186">
        <f>T1347+U1260</f>
        <v/>
      </c>
      <c r="V1347" s="188">
        <f>L1347-N1347-U1347</f>
        <v/>
      </c>
      <c r="W1347" s="186">
        <f>IF(L1347-N1347-U1347-V1347=0,"","Error")</f>
        <v/>
      </c>
    </row>
    <row r="1348" ht="13" customHeight="1">
      <c r="A1348" s="15" t="n"/>
      <c r="B1348" s="18" t="n"/>
      <c r="C1348" s="21" t="n">
        <v>73015</v>
      </c>
      <c r="D1348" s="22" t="inlineStr">
        <is>
          <t>ការលក់មធ្យោបាយដឹកជញ្ជូន និងគ្រឿងចក្រចាស់ៗ ឬខូច</t>
        </is>
      </c>
      <c r="E1348" s="62" t="inlineStr">
        <is>
          <t>SOV</t>
        </is>
      </c>
      <c r="F1348" s="184" t="n"/>
      <c r="G1348" s="185" t="n"/>
      <c r="H1348" s="185" t="n"/>
      <c r="I1348" s="185" t="n"/>
      <c r="J1348" s="186" t="n"/>
      <c r="K1348" s="184" t="n">
        <v>0</v>
      </c>
      <c r="L1348" s="186">
        <f>K1348+L1261</f>
        <v/>
      </c>
      <c r="M1348" s="184" t="n">
        <v>0</v>
      </c>
      <c r="N1348" s="186">
        <f>M1348+N1261</f>
        <v/>
      </c>
      <c r="O1348" s="184" t="n"/>
      <c r="P1348" s="186">
        <f>O1348+P1261</f>
        <v/>
      </c>
      <c r="Q1348" s="187">
        <f>N1348+P1348</f>
        <v/>
      </c>
      <c r="R1348" s="184" t="n"/>
      <c r="S1348" s="186">
        <f>R1348+S1261</f>
        <v/>
      </c>
      <c r="T1348" s="184" t="n"/>
      <c r="U1348" s="186">
        <f>T1348+U1261</f>
        <v/>
      </c>
      <c r="V1348" s="188">
        <f>L1348-N1348-U1348</f>
        <v/>
      </c>
      <c r="W1348" s="186">
        <f>IF(L1348-N1348-U1348-V1348=0,"","Error")</f>
        <v/>
      </c>
    </row>
    <row r="1349" ht="13" customHeight="1">
      <c r="A1349" s="15" t="n"/>
      <c r="B1349" s="18" t="n"/>
      <c r="C1349" s="21" t="n">
        <v>73016</v>
      </c>
      <c r="D1349" s="22" t="inlineStr">
        <is>
          <t>ការលក់ឧបករណ៍អេឡិចត្រូនិចចាស់ៗ ឬ ខូច</t>
        </is>
      </c>
      <c r="E1349" s="62" t="inlineStr">
        <is>
          <t>SOD</t>
        </is>
      </c>
      <c r="F1349" s="184" t="n"/>
      <c r="G1349" s="185" t="n"/>
      <c r="H1349" s="185" t="n"/>
      <c r="I1349" s="185" t="n"/>
      <c r="J1349" s="186" t="n"/>
      <c r="K1349" s="184" t="n">
        <v>0</v>
      </c>
      <c r="L1349" s="186">
        <f>K1349+L1262</f>
        <v/>
      </c>
      <c r="M1349" s="184" t="n">
        <v>0</v>
      </c>
      <c r="N1349" s="186">
        <f>M1349+N1262</f>
        <v/>
      </c>
      <c r="O1349" s="184" t="n"/>
      <c r="P1349" s="186">
        <f>O1349+P1262</f>
        <v/>
      </c>
      <c r="Q1349" s="187">
        <f>N1349+P1349</f>
        <v/>
      </c>
      <c r="R1349" s="184" t="n"/>
      <c r="S1349" s="186">
        <f>R1349+S1262</f>
        <v/>
      </c>
      <c r="T1349" s="184" t="n"/>
      <c r="U1349" s="186">
        <f>T1349+U1262</f>
        <v/>
      </c>
      <c r="V1349" s="188">
        <f>L1349-N1349-U1349</f>
        <v/>
      </c>
      <c r="W1349" s="186">
        <f>IF(L1349-N1349-U1349-V1349=0,"","Error")</f>
        <v/>
      </c>
    </row>
    <row r="1350" ht="13" customHeight="1">
      <c r="A1350" s="15" t="n"/>
      <c r="B1350" s="18" t="n"/>
      <c r="C1350" s="21" t="n">
        <v>73017</v>
      </c>
      <c r="D1350" s="22" t="inlineStr">
        <is>
          <t>ការលក់ឧបករណ៍អគ្គិសនីចាស់ៗ ឬ ខូច</t>
        </is>
      </c>
      <c r="E1350" s="62" t="inlineStr">
        <is>
          <t>SOE</t>
        </is>
      </c>
      <c r="F1350" s="184" t="n"/>
      <c r="G1350" s="185" t="n"/>
      <c r="H1350" s="185" t="n"/>
      <c r="I1350" s="185" t="n"/>
      <c r="J1350" s="186" t="n"/>
      <c r="K1350" s="184" t="n">
        <v>0</v>
      </c>
      <c r="L1350" s="186">
        <f>K1350+L1263</f>
        <v/>
      </c>
      <c r="M1350" s="184" t="n">
        <v>0</v>
      </c>
      <c r="N1350" s="186">
        <f>M1350+N1263</f>
        <v/>
      </c>
      <c r="O1350" s="184" t="n"/>
      <c r="P1350" s="186">
        <f>O1350+P1263</f>
        <v/>
      </c>
      <c r="Q1350" s="187">
        <f>N1350+P1350</f>
        <v/>
      </c>
      <c r="R1350" s="184" t="n"/>
      <c r="S1350" s="186">
        <f>R1350+S1263</f>
        <v/>
      </c>
      <c r="T1350" s="184" t="n"/>
      <c r="U1350" s="186">
        <f>T1350+U1263</f>
        <v/>
      </c>
      <c r="V1350" s="188">
        <f>L1350-N1350-U1350</f>
        <v/>
      </c>
      <c r="W1350" s="186">
        <f>IF(L1350-N1350-U1350-V1350=0,"","Error")</f>
        <v/>
      </c>
    </row>
    <row r="1351" ht="14" customHeight="1" thickBot="1">
      <c r="A1351" s="15" t="n"/>
      <c r="B1351" s="24" t="n"/>
      <c r="C1351" s="55" t="n">
        <v>73018</v>
      </c>
      <c r="D1351" s="56" t="inlineStr">
        <is>
          <t>ការលក់ទ្រព្យសម្បត្តិនៃរដ្ឋបាលសាធារណៈផ្សេងទៀត</t>
        </is>
      </c>
      <c r="E1351" s="80" t="inlineStr">
        <is>
          <t>SOO</t>
        </is>
      </c>
      <c r="F1351" s="107" t="n"/>
      <c r="G1351" s="108" t="n"/>
      <c r="H1351" s="108" t="n"/>
      <c r="I1351" s="108" t="n"/>
      <c r="J1351" s="109" t="n"/>
      <c r="K1351" s="107" t="n">
        <v>0</v>
      </c>
      <c r="L1351" s="109">
        <f>K1351+L1264</f>
        <v/>
      </c>
      <c r="M1351" s="107" t="n">
        <v>0</v>
      </c>
      <c r="N1351" s="109">
        <f>M1351+N1264</f>
        <v/>
      </c>
      <c r="O1351" s="107" t="n"/>
      <c r="P1351" s="109">
        <f>O1351+P1264</f>
        <v/>
      </c>
      <c r="Q1351" s="110">
        <f>N1351+P1351</f>
        <v/>
      </c>
      <c r="R1351" s="107" t="n"/>
      <c r="S1351" s="109">
        <f>R1351+S1264</f>
        <v/>
      </c>
      <c r="T1351" s="107" t="n"/>
      <c r="U1351" s="109">
        <f>T1351+U1264</f>
        <v/>
      </c>
      <c r="V1351" s="111">
        <f>L1351-N1351-U1351</f>
        <v/>
      </c>
      <c r="W1351" s="109">
        <f>IF(L1351-N1351-U1351-V1351=0,"","Error")</f>
        <v/>
      </c>
    </row>
    <row r="1352" ht="14" customHeight="1" thickBot="1">
      <c r="A1352" s="15" t="n"/>
      <c r="B1352" s="19" t="inlineStr">
        <is>
          <t>7302</t>
        </is>
      </c>
      <c r="C1352" s="26" t="n">
        <v>73024</v>
      </c>
      <c r="D1352" s="35" t="inlineStr">
        <is>
          <t>កម្រៃសេវាបង់ថ្លៃសិទ្ធិប្រឡង និងសិក្សាវគ្គជើងសាគយ</t>
        </is>
      </c>
      <c r="E1352" s="63" t="inlineStr">
        <is>
          <t>CBF</t>
        </is>
      </c>
      <c r="F1352" s="189" t="n"/>
      <c r="G1352" s="190" t="n"/>
      <c r="H1352" s="190" t="n"/>
      <c r="I1352" s="190" t="n"/>
      <c r="J1352" s="114" t="n"/>
      <c r="K1352" s="189" t="n">
        <v>0</v>
      </c>
      <c r="L1352" s="114">
        <f>K1352+L1265</f>
        <v/>
      </c>
      <c r="M1352" s="189" t="n">
        <v>0</v>
      </c>
      <c r="N1352" s="114">
        <f>M1352+N1265</f>
        <v/>
      </c>
      <c r="O1352" s="189" t="n"/>
      <c r="P1352" s="114">
        <f>O1352+P1265</f>
        <v/>
      </c>
      <c r="Q1352" s="115">
        <f>N1352+P1352</f>
        <v/>
      </c>
      <c r="R1352" s="189" t="n"/>
      <c r="S1352" s="114">
        <f>R1352+S1265</f>
        <v/>
      </c>
      <c r="T1352" s="189" t="n"/>
      <c r="U1352" s="114">
        <f>T1352+U1265</f>
        <v/>
      </c>
      <c r="V1352" s="191">
        <f>L1352-N1352-U1352</f>
        <v/>
      </c>
      <c r="W1352" s="114">
        <f>IF(L1352-N1352-U1352-V1352=0,"","Error")</f>
        <v/>
      </c>
    </row>
    <row r="1353" ht="27" customHeight="1" thickBot="1">
      <c r="A1353" s="23" t="n"/>
      <c r="B1353" s="15" t="n"/>
      <c r="C1353" s="126" t="n">
        <v>73028</v>
      </c>
      <c r="D135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353" s="90" t="n"/>
      <c r="F1353" s="118" t="n"/>
      <c r="G1353" s="119">
        <f>G1354+G1359+G1365+G1366</f>
        <v/>
      </c>
      <c r="H1353" s="119">
        <f>H1354+H1359+H1365+H1366</f>
        <v/>
      </c>
      <c r="I1353" s="119">
        <f>I1354+I1359+I1365+I1366</f>
        <v/>
      </c>
      <c r="J1353" s="120">
        <f>J1354+J1359+J1365+J1366</f>
        <v/>
      </c>
      <c r="K1353" s="118">
        <f>K1354+K1359+K1365+K1366</f>
        <v/>
      </c>
      <c r="L1353" s="120">
        <f>L1354+L1359+L1365+L1366</f>
        <v/>
      </c>
      <c r="M1353" s="118">
        <f>M1354+M1359+M1365+M1366</f>
        <v/>
      </c>
      <c r="N1353" s="120">
        <f>N1354+N1359+N1365+N1366</f>
        <v/>
      </c>
      <c r="O1353" s="118">
        <f>O1354+O1359+O1365+O1366</f>
        <v/>
      </c>
      <c r="P1353" s="120">
        <f>P1354+P1359+P1365+P1366</f>
        <v/>
      </c>
      <c r="Q1353" s="121">
        <f>Q1354+Q1359+Q1365+Q1366</f>
        <v/>
      </c>
      <c r="R1353" s="118">
        <f>R1354+R1359+R1365+R1366</f>
        <v/>
      </c>
      <c r="S1353" s="120">
        <f>S1354+S1359+S1365+S1366</f>
        <v/>
      </c>
      <c r="T1353" s="118">
        <f>T1354+T1359+T1365+T1366</f>
        <v/>
      </c>
      <c r="U1353" s="120">
        <f>U1354+U1359+U1365+U1366</f>
        <v/>
      </c>
      <c r="V1353" s="122">
        <f>V1354+V1359+V1365+V1366</f>
        <v/>
      </c>
      <c r="W1353" s="120">
        <f>IF(L1353-N1353-U1353-V1353=0,"","Error")</f>
        <v/>
      </c>
    </row>
    <row r="1354" ht="14" customHeight="1" thickBot="1">
      <c r="A1354" s="23" t="n"/>
      <c r="B1354" s="18" t="n"/>
      <c r="C1354" s="129" t="n"/>
      <c r="D1354" s="141" t="inlineStr">
        <is>
          <t>សរុបកម្រៃចុះបញ្ជិកាប្រតិវេទន៍គយ</t>
        </is>
      </c>
      <c r="E1354" s="142" t="n"/>
      <c r="F1354" s="202" t="n"/>
      <c r="G1354" s="259">
        <f>SUM(G1355:G1358)</f>
        <v/>
      </c>
      <c r="H1354" s="259">
        <f>SUM(H1355:H1358)</f>
        <v/>
      </c>
      <c r="I1354" s="259">
        <f>SUM(I1355:I1358)</f>
        <v/>
      </c>
      <c r="J1354" s="260">
        <f>SUM(J1355:J1358)</f>
        <v/>
      </c>
      <c r="K1354" s="202">
        <f>SUM(K1355:K1358)</f>
        <v/>
      </c>
      <c r="L1354" s="260">
        <f>SUM(L1355:L1358)</f>
        <v/>
      </c>
      <c r="M1354" s="202">
        <f>SUM(M1355:M1358)</f>
        <v/>
      </c>
      <c r="N1354" s="260">
        <f>SUM(N1355:N1358)</f>
        <v/>
      </c>
      <c r="O1354" s="202">
        <f>SUM(O1355:O1358)</f>
        <v/>
      </c>
      <c r="P1354" s="260">
        <f>SUM(P1355:P1358)</f>
        <v/>
      </c>
      <c r="Q1354" s="261">
        <f>SUM(Q1355:Q1358)</f>
        <v/>
      </c>
      <c r="R1354" s="202">
        <f>SUM(R1355:R1358)</f>
        <v/>
      </c>
      <c r="S1354" s="260">
        <f>SUM(S1355:S1358)</f>
        <v/>
      </c>
      <c r="T1354" s="202">
        <f>SUM(T1355:T1358)</f>
        <v/>
      </c>
      <c r="U1354" s="260">
        <f>SUM(U1355:U1358)</f>
        <v/>
      </c>
      <c r="V1354" s="262">
        <f>SUM(V1355:V1358)</f>
        <v/>
      </c>
      <c r="W1354" s="260">
        <f>IF(L1354-N1354-U1354-V1354=0,"","Error")</f>
        <v/>
      </c>
    </row>
    <row r="1355" ht="26" customHeight="1">
      <c r="A1355" s="23" t="n"/>
      <c r="B1355" s="18" t="n"/>
      <c r="C1355" s="129" t="n"/>
      <c r="D1355" s="34" t="inlineStr">
        <is>
          <t>កម្រៃចុះបញ្ចិកាប្រតិវេទន៍គយនាំចេញនាំចូលនិងឆ្លងកាត់ (មាតិកាចាស់)</t>
        </is>
      </c>
      <c r="E1355" s="87" t="inlineStr">
        <is>
          <t>CDF</t>
        </is>
      </c>
      <c r="F1355" s="208" t="n"/>
      <c r="G1355" s="209" t="n"/>
      <c r="H1355" s="209" t="n"/>
      <c r="I1355" s="209" t="n"/>
      <c r="J1355" s="210" t="n"/>
      <c r="K1355" s="208" t="n">
        <v>0</v>
      </c>
      <c r="L1355" s="210">
        <f>K1355+L1268</f>
        <v/>
      </c>
      <c r="M1355" s="208" t="n">
        <v>0</v>
      </c>
      <c r="N1355" s="210">
        <f>M1355+N1268</f>
        <v/>
      </c>
      <c r="O1355" s="208" t="n"/>
      <c r="P1355" s="210">
        <f>O1355+P1268</f>
        <v/>
      </c>
      <c r="Q1355" s="211">
        <f>N1355+P1355</f>
        <v/>
      </c>
      <c r="R1355" s="208" t="n"/>
      <c r="S1355" s="210">
        <f>R1355+S1268</f>
        <v/>
      </c>
      <c r="T1355" s="208" t="n"/>
      <c r="U1355" s="210">
        <f>T1355+U1268</f>
        <v/>
      </c>
      <c r="V1355" s="212">
        <f>L1355-N1355-U1355</f>
        <v/>
      </c>
      <c r="W1355" s="210">
        <f>IF(L1355-N1355-U1355-V1355=0,"","Error")</f>
        <v/>
      </c>
    </row>
    <row r="1356" ht="26" customHeight="1">
      <c r="A1356" s="23" t="n"/>
      <c r="B1356" s="18" t="n"/>
      <c r="C1356" s="129" t="n"/>
      <c r="D135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356" s="64" t="inlineStr">
        <is>
          <t>CDL</t>
        </is>
      </c>
      <c r="F1356" s="213" t="n"/>
      <c r="G1356" s="214" t="n"/>
      <c r="H1356" s="214" t="n"/>
      <c r="I1356" s="214" t="n"/>
      <c r="J1356" s="215" t="n"/>
      <c r="K1356" s="213" t="n">
        <v>136000</v>
      </c>
      <c r="L1356" s="215">
        <f>K1356+L1269</f>
        <v/>
      </c>
      <c r="M1356" s="213" t="n">
        <v>0</v>
      </c>
      <c r="N1356" s="215">
        <f>M1356+N1269</f>
        <v/>
      </c>
      <c r="O1356" s="213" t="n"/>
      <c r="P1356" s="215">
        <f>O1356+P1269</f>
        <v/>
      </c>
      <c r="Q1356" s="216">
        <f>N1356+P1356</f>
        <v/>
      </c>
      <c r="R1356" s="213" t="n"/>
      <c r="S1356" s="215">
        <f>R1356+S1269</f>
        <v/>
      </c>
      <c r="T1356" s="213" t="n"/>
      <c r="U1356" s="215">
        <f>T1356+U1269</f>
        <v/>
      </c>
      <c r="V1356" s="217">
        <f>L1356-N1356-U1356</f>
        <v/>
      </c>
      <c r="W1356" s="215">
        <f>IF(L1356-N1356-U1356-V1356=0,"","Error")</f>
        <v/>
      </c>
    </row>
    <row r="1357" ht="26" customHeight="1">
      <c r="A1357" s="23" t="n"/>
      <c r="B1357" s="18" t="n"/>
      <c r="C1357" s="129" t="n"/>
      <c r="D135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357" s="64" t="inlineStr">
        <is>
          <t>CDO</t>
        </is>
      </c>
      <c r="F1357" s="213" t="n"/>
      <c r="G1357" s="214" t="n"/>
      <c r="H1357" s="214" t="n"/>
      <c r="I1357" s="214" t="n"/>
      <c r="J1357" s="215" t="n"/>
      <c r="K1357" s="213" t="n">
        <v>15000</v>
      </c>
      <c r="L1357" s="215">
        <f>K1357+L1270</f>
        <v/>
      </c>
      <c r="M1357" s="213" t="n">
        <v>0</v>
      </c>
      <c r="N1357" s="215">
        <f>M1357+N1270</f>
        <v/>
      </c>
      <c r="O1357" s="213" t="n"/>
      <c r="P1357" s="215">
        <f>O1357+P1270</f>
        <v/>
      </c>
      <c r="Q1357" s="216">
        <f>N1357+P1357</f>
        <v/>
      </c>
      <c r="R1357" s="213" t="n"/>
      <c r="S1357" s="215">
        <f>R1357+S1270</f>
        <v/>
      </c>
      <c r="T1357" s="213" t="n"/>
      <c r="U1357" s="215">
        <f>T1357+U1270</f>
        <v/>
      </c>
      <c r="V1357" s="217">
        <f>L1357-N1357-U1357</f>
        <v/>
      </c>
      <c r="W1357" s="215">
        <f>IF(L1357-N1357-U1357-V1357=0,"","Error")</f>
        <v/>
      </c>
    </row>
    <row r="1358" ht="14" customHeight="1" thickBot="1">
      <c r="A1358" s="23" t="n"/>
      <c r="B1358" s="18" t="n"/>
      <c r="C1358" s="129" t="n"/>
      <c r="D1358" s="33" t="inlineStr">
        <is>
          <t>ប្រតិវេទន៍គយទំនិញឆ្លងកាត់</t>
        </is>
      </c>
      <c r="E1358" s="65" t="inlineStr">
        <is>
          <t>CDT</t>
        </is>
      </c>
      <c r="F1358" s="218" t="n"/>
      <c r="G1358" s="219" t="n"/>
      <c r="H1358" s="219" t="n"/>
      <c r="I1358" s="219" t="n"/>
      <c r="J1358" s="220" t="n"/>
      <c r="K1358" s="218" t="n">
        <v>0</v>
      </c>
      <c r="L1358" s="220">
        <f>K1358+L1271</f>
        <v/>
      </c>
      <c r="M1358" s="218" t="n">
        <v>0</v>
      </c>
      <c r="N1358" s="220">
        <f>M1358+N1271</f>
        <v/>
      </c>
      <c r="O1358" s="218" t="n"/>
      <c r="P1358" s="220">
        <f>O1358+P1271</f>
        <v/>
      </c>
      <c r="Q1358" s="221">
        <f>N1358+P1358</f>
        <v/>
      </c>
      <c r="R1358" s="218" t="n"/>
      <c r="S1358" s="220">
        <f>R1358+S1271</f>
        <v/>
      </c>
      <c r="T1358" s="218" t="n"/>
      <c r="U1358" s="220">
        <f>T1358+U1271</f>
        <v/>
      </c>
      <c r="V1358" s="222">
        <f>L1358-N1358-U1358</f>
        <v/>
      </c>
      <c r="W1358" s="220">
        <f>IF(L1358-N1358-U1358-V1358=0,"","Error")</f>
        <v/>
      </c>
    </row>
    <row r="1359" ht="14" customHeight="1" thickBot="1">
      <c r="A1359" s="23" t="n"/>
      <c r="B1359" s="18" t="n"/>
      <c r="C1359" s="129" t="n"/>
      <c r="D1359" s="88" t="inlineStr">
        <is>
          <t>សរុបកម្រៃបែបបទគយ</t>
        </is>
      </c>
      <c r="E1359" s="89" t="inlineStr">
        <is>
          <t>CPF</t>
        </is>
      </c>
      <c r="F1359" s="118" t="n"/>
      <c r="G1359" s="119">
        <f>SUM(G1360:G1364)</f>
        <v/>
      </c>
      <c r="H1359" s="119">
        <f>SUM(H1360:H1364)</f>
        <v/>
      </c>
      <c r="I1359" s="119">
        <f>SUM(I1360:I1364)</f>
        <v/>
      </c>
      <c r="J1359" s="120">
        <f>SUM(J1360:J1364)</f>
        <v/>
      </c>
      <c r="K1359" s="118" t="n">
        <v>0</v>
      </c>
      <c r="L1359" s="120">
        <f>SUM(L1360:L1364)</f>
        <v/>
      </c>
      <c r="M1359" s="118" t="n">
        <v>0</v>
      </c>
      <c r="N1359" s="120">
        <f>SUM(N1360:N1364)</f>
        <v/>
      </c>
      <c r="O1359" s="118">
        <f>SUM(O1360:O1364)</f>
        <v/>
      </c>
      <c r="P1359" s="120">
        <f>SUM(P1360:P1364)</f>
        <v/>
      </c>
      <c r="Q1359" s="121">
        <f>SUM(Q1360:Q1364)</f>
        <v/>
      </c>
      <c r="R1359" s="118">
        <f>SUM(R1360:R1364)</f>
        <v/>
      </c>
      <c r="S1359" s="120">
        <f>SUM(S1360:S1364)</f>
        <v/>
      </c>
      <c r="T1359" s="118">
        <f>SUM(T1360:T1364)</f>
        <v/>
      </c>
      <c r="U1359" s="120">
        <f>SUM(U1360:U1364)</f>
        <v/>
      </c>
      <c r="V1359" s="122">
        <f>SUM(V1360:V1364)</f>
        <v/>
      </c>
      <c r="W1359" s="120">
        <f>IF(L1359-N1359-U1359-V1359=0,"","Error")</f>
        <v/>
      </c>
    </row>
    <row r="1360" ht="13" customHeight="1">
      <c r="A1360" s="23" t="n"/>
      <c r="B1360" s="18" t="n"/>
      <c r="C1360" s="129" t="n"/>
      <c r="D136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360" s="86" t="inlineStr">
        <is>
          <t>PFC</t>
        </is>
      </c>
      <c r="F1360" s="223" t="n"/>
      <c r="G1360" s="224" t="n"/>
      <c r="H1360" s="224" t="n"/>
      <c r="I1360" s="224" t="n"/>
      <c r="J1360" s="225" t="n"/>
      <c r="K1360" s="223" t="n">
        <v>0</v>
      </c>
      <c r="L1360" s="225">
        <f>K1360+L1273</f>
        <v/>
      </c>
      <c r="M1360" s="223" t="n">
        <v>0</v>
      </c>
      <c r="N1360" s="225">
        <f>M1360+N1273</f>
        <v/>
      </c>
      <c r="O1360" s="223" t="n"/>
      <c r="P1360" s="225">
        <f>O1360+P1273</f>
        <v/>
      </c>
      <c r="Q1360" s="226">
        <f>N1360+P1360</f>
        <v/>
      </c>
      <c r="R1360" s="223" t="n"/>
      <c r="S1360" s="225">
        <f>R1360+S1273</f>
        <v/>
      </c>
      <c r="T1360" s="223" t="n"/>
      <c r="U1360" s="225">
        <f>T1360+U1273</f>
        <v/>
      </c>
      <c r="V1360" s="227">
        <f>L1360-N1360-U1360</f>
        <v/>
      </c>
      <c r="W1360" s="225">
        <f>IF(L1360-N1360-U1360-V1360=0,"","Error")</f>
        <v/>
      </c>
    </row>
    <row r="1361" ht="26" customHeight="1">
      <c r="A1361" s="23" t="n"/>
      <c r="B1361" s="18" t="n"/>
      <c r="C1361" s="129" t="n"/>
      <c r="D136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361" s="59" t="inlineStr">
        <is>
          <t>PFL</t>
        </is>
      </c>
      <c r="F1361" s="192" t="n"/>
      <c r="G1361" s="193" t="n"/>
      <c r="H1361" s="193" t="n"/>
      <c r="I1361" s="193" t="n"/>
      <c r="J1361" s="194" t="n"/>
      <c r="K1361" s="192" t="n">
        <v>0</v>
      </c>
      <c r="L1361" s="194">
        <f>K1361+L1274</f>
        <v/>
      </c>
      <c r="M1361" s="192" t="n">
        <v>0</v>
      </c>
      <c r="N1361" s="194">
        <f>M1361+N1274</f>
        <v/>
      </c>
      <c r="O1361" s="192" t="n"/>
      <c r="P1361" s="194">
        <f>O1361+P1274</f>
        <v/>
      </c>
      <c r="Q1361" s="195">
        <f>N1361+P1361</f>
        <v/>
      </c>
      <c r="R1361" s="192" t="n"/>
      <c r="S1361" s="194">
        <f>R1361+S1274</f>
        <v/>
      </c>
      <c r="T1361" s="192" t="n"/>
      <c r="U1361" s="194">
        <f>T1361+U1274</f>
        <v/>
      </c>
      <c r="V1361" s="196">
        <f>L1361-N1361-U1361</f>
        <v/>
      </c>
      <c r="W1361" s="194">
        <f>IF(L1361-N1361-U1361-V1361=0,"","Error")</f>
        <v/>
      </c>
    </row>
    <row r="1362" ht="39" customHeight="1">
      <c r="A1362" s="23" t="n"/>
      <c r="B1362" s="18" t="n"/>
      <c r="C1362" s="129" t="n"/>
      <c r="D136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362" s="67" t="inlineStr">
        <is>
          <t>PFN</t>
        </is>
      </c>
      <c r="F1362" s="228" t="n"/>
      <c r="G1362" s="229" t="n"/>
      <c r="H1362" s="229" t="n"/>
      <c r="I1362" s="229" t="n"/>
      <c r="J1362" s="230" t="n"/>
      <c r="K1362" s="228" t="n">
        <v>40000</v>
      </c>
      <c r="L1362" s="230">
        <f>K1362+L1275</f>
        <v/>
      </c>
      <c r="M1362" s="228" t="n">
        <v>0</v>
      </c>
      <c r="N1362" s="230">
        <f>M1362+N1275</f>
        <v/>
      </c>
      <c r="O1362" s="228" t="n"/>
      <c r="P1362" s="230">
        <f>O1362+P1275</f>
        <v/>
      </c>
      <c r="Q1362" s="231">
        <f>N1362+P1362</f>
        <v/>
      </c>
      <c r="R1362" s="228" t="n"/>
      <c r="S1362" s="230">
        <f>R1362+S1275</f>
        <v/>
      </c>
      <c r="T1362" s="228" t="n"/>
      <c r="U1362" s="230">
        <f>T1362+U1275</f>
        <v/>
      </c>
      <c r="V1362" s="232">
        <f>L1362-N1362-U1362</f>
        <v/>
      </c>
      <c r="W1362" s="230">
        <f>IF(L1362-N1362-U1362-V1362=0,"","Error")</f>
        <v/>
      </c>
    </row>
    <row r="1363" ht="26" customHeight="1">
      <c r="A1363" s="23" t="n"/>
      <c r="B1363" s="18" t="n"/>
      <c r="C1363" s="129" t="n"/>
      <c r="D136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363" s="68" t="inlineStr">
        <is>
          <t>PFF</t>
        </is>
      </c>
      <c r="F1363" s="233" t="n"/>
      <c r="G1363" s="234" t="n"/>
      <c r="H1363" s="234" t="n"/>
      <c r="I1363" s="234" t="n"/>
      <c r="J1363" s="235" t="n"/>
      <c r="K1363" s="233" t="n">
        <v>0</v>
      </c>
      <c r="L1363" s="235">
        <f>K1363+L1276</f>
        <v/>
      </c>
      <c r="M1363" s="233" t="n">
        <v>0</v>
      </c>
      <c r="N1363" s="235">
        <f>M1363+N1276</f>
        <v/>
      </c>
      <c r="O1363" s="233" t="n"/>
      <c r="P1363" s="235">
        <f>O1363+P1276</f>
        <v/>
      </c>
      <c r="Q1363" s="236">
        <f>N1363+P1363</f>
        <v/>
      </c>
      <c r="R1363" s="233" t="n"/>
      <c r="S1363" s="235">
        <f>R1363+S1276</f>
        <v/>
      </c>
      <c r="T1363" s="233" t="n"/>
      <c r="U1363" s="235">
        <f>T1363+U1276</f>
        <v/>
      </c>
      <c r="V1363" s="237">
        <f>L1363-N1363-U1363</f>
        <v/>
      </c>
      <c r="W1363" s="235">
        <f>IF(L1363-N1363-U1363-V1363=0,"","Error")</f>
        <v/>
      </c>
    </row>
    <row r="1364" ht="39" customHeight="1">
      <c r="A1364" s="23" t="n"/>
      <c r="B1364" s="18" t="n"/>
      <c r="C1364" s="129" t="n"/>
      <c r="D136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364" s="60" t="inlineStr">
        <is>
          <t>PFP</t>
        </is>
      </c>
      <c r="F1364" s="150" t="n"/>
      <c r="G1364" s="151" t="n"/>
      <c r="H1364" s="151" t="n"/>
      <c r="I1364" s="151" t="n"/>
      <c r="J1364" s="152" t="n"/>
      <c r="K1364" s="150" t="n">
        <v>0</v>
      </c>
      <c r="L1364" s="152">
        <f>K1364+L1277</f>
        <v/>
      </c>
      <c r="M1364" s="150" t="n">
        <v>0</v>
      </c>
      <c r="N1364" s="152">
        <f>M1364+N1277</f>
        <v/>
      </c>
      <c r="O1364" s="150" t="n"/>
      <c r="P1364" s="152">
        <f>O1364+P1277</f>
        <v/>
      </c>
      <c r="Q1364" s="153">
        <f>N1364+P1364</f>
        <v/>
      </c>
      <c r="R1364" s="150" t="n"/>
      <c r="S1364" s="152">
        <f>R1364+S1277</f>
        <v/>
      </c>
      <c r="T1364" s="150" t="n"/>
      <c r="U1364" s="152">
        <f>T1364+U1277</f>
        <v/>
      </c>
      <c r="V1364" s="154">
        <f>L1364-N1364-U1364</f>
        <v/>
      </c>
      <c r="W1364" s="152">
        <f>IF(L1364-N1364-U1364-V1364=0,"","Error")</f>
        <v/>
      </c>
    </row>
    <row r="1365" ht="13" customHeight="1">
      <c r="A1365" s="23" t="n"/>
      <c r="B1365" s="18" t="n"/>
      <c r="C1365" s="129" t="n"/>
      <c r="D1365" s="12" t="inlineStr">
        <is>
          <t>កម្រៃប័ណ្ណសម្គាល់មធ្យោបាយដឹកជញ្ជូន</t>
        </is>
      </c>
      <c r="E1365" s="59" t="inlineStr">
        <is>
          <t>TID</t>
        </is>
      </c>
      <c r="F1365" s="192" t="n"/>
      <c r="G1365" s="193" t="n"/>
      <c r="H1365" s="193" t="n"/>
      <c r="I1365" s="193" t="n"/>
      <c r="J1365" s="194" t="n"/>
      <c r="K1365" s="192" t="n">
        <v>0</v>
      </c>
      <c r="L1365" s="194">
        <f>K1365+L1278</f>
        <v/>
      </c>
      <c r="M1365" s="192" t="n">
        <v>0</v>
      </c>
      <c r="N1365" s="194">
        <f>M1365+N1278</f>
        <v/>
      </c>
      <c r="O1365" s="192" t="n"/>
      <c r="P1365" s="194">
        <f>O1365+P1278</f>
        <v/>
      </c>
      <c r="Q1365" s="195">
        <f>N1365+P1365</f>
        <v/>
      </c>
      <c r="R1365" s="192" t="n"/>
      <c r="S1365" s="194">
        <f>R1365+S1278</f>
        <v/>
      </c>
      <c r="T1365" s="192" t="n"/>
      <c r="U1365" s="194">
        <f>T1365+U1278</f>
        <v/>
      </c>
      <c r="V1365" s="196">
        <f>L1365-N1365-U1365</f>
        <v/>
      </c>
      <c r="W1365" s="194">
        <f>IF(L1365-N1365-U1365-V1365=0,"","Error")</f>
        <v/>
      </c>
    </row>
    <row r="1366" ht="27" customHeight="1" thickBot="1">
      <c r="A1366" s="23" t="n"/>
      <c r="B1366" s="24" t="n"/>
      <c r="C1366" s="140" t="n"/>
      <c r="D136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366" s="69" t="inlineStr">
        <is>
          <t>VAF</t>
        </is>
      </c>
      <c r="F1366" s="238" t="n"/>
      <c r="G1366" s="239" t="n"/>
      <c r="H1366" s="239" t="n"/>
      <c r="I1366" s="239" t="n"/>
      <c r="J1366" s="240" t="n"/>
      <c r="K1366" s="238" t="n">
        <v>0</v>
      </c>
      <c r="L1366" s="240">
        <f>K1366+L1279</f>
        <v/>
      </c>
      <c r="M1366" s="238" t="n">
        <v>0</v>
      </c>
      <c r="N1366" s="240">
        <f>M1366+N1279</f>
        <v/>
      </c>
      <c r="O1366" s="238" t="n"/>
      <c r="P1366" s="240">
        <f>O1366+P1279</f>
        <v/>
      </c>
      <c r="Q1366" s="241">
        <f>N1366+P1366</f>
        <v/>
      </c>
      <c r="R1366" s="238" t="n"/>
      <c r="S1366" s="240">
        <f>R1366+S1279</f>
        <v/>
      </c>
      <c r="T1366" s="238" t="n"/>
      <c r="U1366" s="240">
        <f>T1366+U1279</f>
        <v/>
      </c>
      <c r="V1366" s="242">
        <f>L1366-N1366-U1366</f>
        <v/>
      </c>
      <c r="W1366" s="240">
        <f>IF(L1366-N1366-U1366-V1366=0,"","Error")</f>
        <v/>
      </c>
    </row>
    <row r="1367" ht="14" customHeight="1" thickBot="1">
      <c r="A1367" s="23" t="n"/>
      <c r="B1367" s="25" t="inlineStr">
        <is>
          <t>7304</t>
        </is>
      </c>
      <c r="C1367" s="126" t="n">
        <v>73048</v>
      </c>
      <c r="D1367" s="128" t="inlineStr">
        <is>
          <t>សរុបផលពីសេវាផ្សេងៗ</t>
        </is>
      </c>
      <c r="E1367" s="89" t="n"/>
      <c r="F1367" s="118" t="n"/>
      <c r="G1367" s="119">
        <f>G1368+G1369+G1375+G1376</f>
        <v/>
      </c>
      <c r="H1367" s="119">
        <f>H1368+H1369+H1375+H1376</f>
        <v/>
      </c>
      <c r="I1367" s="119">
        <f>I1368+I1369+I1375+I1376</f>
        <v/>
      </c>
      <c r="J1367" s="120">
        <f>J1368+J1369+J1375+J1376</f>
        <v/>
      </c>
      <c r="K1367" s="118">
        <f>K1368+K1369+K1375+K1376</f>
        <v/>
      </c>
      <c r="L1367" s="120">
        <f>L1368+L1369+L1375+L1376</f>
        <v/>
      </c>
      <c r="M1367" s="118">
        <f>M1368+M1369+M1375+M1376</f>
        <v/>
      </c>
      <c r="N1367" s="120">
        <f>N1368+N1369+N1375+N1376</f>
        <v/>
      </c>
      <c r="O1367" s="118">
        <f>O1368+O1369+O1375+O1376</f>
        <v/>
      </c>
      <c r="P1367" s="120">
        <f>P1368+P1369+P1375+P1376</f>
        <v/>
      </c>
      <c r="Q1367" s="121">
        <f>Q1368+Q1369+Q1375+Q1376</f>
        <v/>
      </c>
      <c r="R1367" s="118">
        <f>R1368+R1369+R1375+R1376</f>
        <v/>
      </c>
      <c r="S1367" s="120">
        <f>S1368+S1369+S1375+S1376</f>
        <v/>
      </c>
      <c r="T1367" s="118">
        <f>T1368+T1369+T1375+T1376</f>
        <v/>
      </c>
      <c r="U1367" s="120">
        <f>U1368+U1369+U1375+U1376</f>
        <v/>
      </c>
      <c r="V1367" s="122">
        <f>V1368+V1369+V1375+V1376</f>
        <v/>
      </c>
      <c r="W1367" s="120">
        <f>IF(L1367-N1367-U1367-V1367=0,"","Error")</f>
        <v/>
      </c>
    </row>
    <row r="1368" ht="14" customHeight="1" thickBot="1">
      <c r="A1368" s="23" t="n"/>
      <c r="B1368" s="18" t="n"/>
      <c r="C1368" s="129" t="n"/>
      <c r="D1368" s="32" t="inlineStr">
        <is>
          <t>កម្រៃផ្តល់សេវាតាមវិធានបញ្ជាក់ជាមុន</t>
        </is>
      </c>
      <c r="E1368" s="70" t="inlineStr">
        <is>
          <t>ARF</t>
        </is>
      </c>
      <c r="F1368" s="243" t="n"/>
      <c r="G1368" s="244" t="n"/>
      <c r="H1368" s="244" t="n"/>
      <c r="I1368" s="244" t="n"/>
      <c r="J1368" s="245" t="n"/>
      <c r="K1368" s="243" t="n">
        <v>0</v>
      </c>
      <c r="L1368" s="245">
        <f>K1368+L1281</f>
        <v/>
      </c>
      <c r="M1368" s="243" t="n">
        <v>0</v>
      </c>
      <c r="N1368" s="245">
        <f>M1368+N1281</f>
        <v/>
      </c>
      <c r="O1368" s="243" t="n"/>
      <c r="P1368" s="245">
        <f>O1368+P1281</f>
        <v/>
      </c>
      <c r="Q1368" s="246">
        <f>N1368+P1368</f>
        <v/>
      </c>
      <c r="R1368" s="243" t="n"/>
      <c r="S1368" s="245">
        <f>R1368+S1281</f>
        <v/>
      </c>
      <c r="T1368" s="243" t="n"/>
      <c r="U1368" s="245">
        <f>T1368+U1281</f>
        <v/>
      </c>
      <c r="V1368" s="247">
        <f>L1368-N1368-U1368</f>
        <v/>
      </c>
      <c r="W1368" s="245">
        <f>IF(L1368-N1368-U1368-V1368=0,"","Error")</f>
        <v/>
      </c>
    </row>
    <row r="1369" ht="14" customHeight="1" thickBot="1">
      <c r="A1369" s="23" t="n"/>
      <c r="B1369" s="18" t="n"/>
      <c r="C1369" s="129" t="n"/>
      <c r="D1369" s="31" t="inlineStr">
        <is>
          <t>សរុបកម្រៃការងារក្រៅការិយាល័យគយ</t>
        </is>
      </c>
      <c r="E1369" s="66" t="inlineStr">
        <is>
          <t>OOD</t>
        </is>
      </c>
      <c r="F1369" s="248" t="n"/>
      <c r="G1369" s="249">
        <f>SUM(G1370:G1374)</f>
        <v/>
      </c>
      <c r="H1369" s="249">
        <f>SUM(H1370:H1374)</f>
        <v/>
      </c>
      <c r="I1369" s="249">
        <f>SUM(I1370:I1374)</f>
        <v/>
      </c>
      <c r="J1369" s="204">
        <f>SUM(J1370:J1374)</f>
        <v/>
      </c>
      <c r="K1369" s="248" t="n">
        <v>0</v>
      </c>
      <c r="L1369" s="204">
        <f>SUM(L1370:L1374)</f>
        <v/>
      </c>
      <c r="M1369" s="248" t="n">
        <v>0</v>
      </c>
      <c r="N1369" s="204">
        <f>SUM(N1370:N1374)</f>
        <v/>
      </c>
      <c r="O1369" s="248">
        <f>SUM(O1370:O1374)</f>
        <v/>
      </c>
      <c r="P1369" s="204">
        <f>SUM(P1370:P1374)</f>
        <v/>
      </c>
      <c r="Q1369" s="206">
        <f>SUM(Q1370:Q1374)</f>
        <v/>
      </c>
      <c r="R1369" s="248">
        <f>SUM(R1370:R1374)</f>
        <v/>
      </c>
      <c r="S1369" s="204">
        <f>SUM(S1370:S1374)</f>
        <v/>
      </c>
      <c r="T1369" s="248">
        <f>SUM(T1370:T1374)</f>
        <v/>
      </c>
      <c r="U1369" s="204">
        <f>SUM(U1370:U1374)</f>
        <v/>
      </c>
      <c r="V1369" s="250">
        <f>L1369-N1369-U1369</f>
        <v/>
      </c>
      <c r="W1369" s="204">
        <f>IF(L1369-N1369-U1369-V1369=0,"","Error")</f>
        <v/>
      </c>
    </row>
    <row r="1370" ht="13" customHeight="1">
      <c r="A1370" s="23" t="n"/>
      <c r="B1370" s="18" t="n"/>
      <c r="C1370" s="129" t="n"/>
      <c r="D137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370" s="59" t="inlineStr">
        <is>
          <t>CII</t>
        </is>
      </c>
      <c r="F1370" s="192" t="n"/>
      <c r="G1370" s="193" t="n"/>
      <c r="H1370" s="193" t="n"/>
      <c r="I1370" s="193" t="n"/>
      <c r="J1370" s="194" t="n"/>
      <c r="K1370" s="192" t="n">
        <v>0</v>
      </c>
      <c r="L1370" s="194">
        <f>K1370+L1283</f>
        <v/>
      </c>
      <c r="M1370" s="192" t="n">
        <v>0</v>
      </c>
      <c r="N1370" s="194">
        <f>M1370+N1283</f>
        <v/>
      </c>
      <c r="O1370" s="192" t="n"/>
      <c r="P1370" s="194">
        <f>O1370+P1283</f>
        <v/>
      </c>
      <c r="Q1370" s="195">
        <f>N1370+P1370</f>
        <v/>
      </c>
      <c r="R1370" s="192" t="n"/>
      <c r="S1370" s="194">
        <f>R1370+S1283</f>
        <v/>
      </c>
      <c r="T1370" s="192" t="n"/>
      <c r="U1370" s="194">
        <f>T1370+U1283</f>
        <v/>
      </c>
      <c r="V1370" s="196">
        <f>L1370-N1370-U1370</f>
        <v/>
      </c>
      <c r="W1370" s="194">
        <f>IF(L1370-N1370-U1370-V1370=0,"","Error")</f>
        <v/>
      </c>
    </row>
    <row r="1371" ht="13" customHeight="1">
      <c r="A1371" s="23" t="n"/>
      <c r="B1371" s="18" t="n"/>
      <c r="C1371" s="129" t="n"/>
      <c r="D137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371" s="60" t="inlineStr">
        <is>
          <t>CIO</t>
        </is>
      </c>
      <c r="F1371" s="150" t="n"/>
      <c r="G1371" s="151" t="n"/>
      <c r="H1371" s="151" t="n"/>
      <c r="I1371" s="151" t="n"/>
      <c r="J1371" s="152" t="n"/>
      <c r="K1371" s="150" t="n">
        <v>0</v>
      </c>
      <c r="L1371" s="152">
        <f>K1371+L1284</f>
        <v/>
      </c>
      <c r="M1371" s="150" t="n">
        <v>0</v>
      </c>
      <c r="N1371" s="152">
        <f>M1371+N1284</f>
        <v/>
      </c>
      <c r="O1371" s="150" t="n"/>
      <c r="P1371" s="152">
        <f>O1371+P1284</f>
        <v/>
      </c>
      <c r="Q1371" s="153">
        <f>N1371+P1371</f>
        <v/>
      </c>
      <c r="R1371" s="150" t="n"/>
      <c r="S1371" s="152">
        <f>R1371+S1284</f>
        <v/>
      </c>
      <c r="T1371" s="150" t="n"/>
      <c r="U1371" s="152">
        <f>T1371+U1284</f>
        <v/>
      </c>
      <c r="V1371" s="154">
        <f>L1371-N1371-U1371</f>
        <v/>
      </c>
      <c r="W1371" s="152">
        <f>IF(L1371-N1371-U1371-V1371=0,"","Error")</f>
        <v/>
      </c>
    </row>
    <row r="1372" ht="13" customHeight="1">
      <c r="A1372" s="23" t="n"/>
      <c r="B1372" s="18" t="n"/>
      <c r="C1372" s="129" t="n"/>
      <c r="D137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372" s="60" t="inlineStr">
        <is>
          <t>NII</t>
        </is>
      </c>
      <c r="F1372" s="150" t="n"/>
      <c r="G1372" s="151" t="n"/>
      <c r="H1372" s="151" t="n"/>
      <c r="I1372" s="151" t="n"/>
      <c r="J1372" s="152" t="n"/>
      <c r="K1372" s="150" t="n">
        <v>0</v>
      </c>
      <c r="L1372" s="152">
        <f>K1372+L1285</f>
        <v/>
      </c>
      <c r="M1372" s="150" t="n">
        <v>0</v>
      </c>
      <c r="N1372" s="152">
        <f>M1372+N1285</f>
        <v/>
      </c>
      <c r="O1372" s="150" t="n"/>
      <c r="P1372" s="152">
        <f>O1372+P1285</f>
        <v/>
      </c>
      <c r="Q1372" s="153">
        <f>N1372+P1372</f>
        <v/>
      </c>
      <c r="R1372" s="150" t="n"/>
      <c r="S1372" s="152">
        <f>R1372+S1285</f>
        <v/>
      </c>
      <c r="T1372" s="150" t="n"/>
      <c r="U1372" s="152">
        <f>T1372+U1285</f>
        <v/>
      </c>
      <c r="V1372" s="154">
        <f>L1372-N1372-U1372</f>
        <v/>
      </c>
      <c r="W1372" s="152">
        <f>IF(L1372-N1372-U1372-V1372=0,"","Error")</f>
        <v/>
      </c>
    </row>
    <row r="1373" ht="13" customHeight="1">
      <c r="A1373" s="23" t="n"/>
      <c r="B1373" s="18" t="n"/>
      <c r="C1373" s="129" t="n"/>
      <c r="D137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373" s="60" t="inlineStr">
        <is>
          <t>NIO</t>
        </is>
      </c>
      <c r="F1373" s="150" t="n"/>
      <c r="G1373" s="151" t="n"/>
      <c r="H1373" s="151" t="n"/>
      <c r="I1373" s="151" t="n"/>
      <c r="J1373" s="152" t="n"/>
      <c r="K1373" s="150" t="n">
        <v>0</v>
      </c>
      <c r="L1373" s="152">
        <f>K1373+L1286</f>
        <v/>
      </c>
      <c r="M1373" s="150" t="n">
        <v>0</v>
      </c>
      <c r="N1373" s="152">
        <f>M1373+N1286</f>
        <v/>
      </c>
      <c r="O1373" s="150" t="n"/>
      <c r="P1373" s="152">
        <f>O1373+P1286</f>
        <v/>
      </c>
      <c r="Q1373" s="153">
        <f>N1373+P1373</f>
        <v/>
      </c>
      <c r="R1373" s="150" t="n"/>
      <c r="S1373" s="152">
        <f>R1373+S1286</f>
        <v/>
      </c>
      <c r="T1373" s="150" t="n"/>
      <c r="U1373" s="152">
        <f>T1373+U1286</f>
        <v/>
      </c>
      <c r="V1373" s="154">
        <f>L1373-N1373-U1373</f>
        <v/>
      </c>
      <c r="W1373" s="152">
        <f>IF(L1373-N1373-U1373-V1373=0,"","Error")</f>
        <v/>
      </c>
    </row>
    <row r="1374" ht="13" customHeight="1">
      <c r="A1374" s="23" t="n"/>
      <c r="B1374" s="18" t="n"/>
      <c r="C1374" s="129" t="n"/>
      <c r="D1374" s="13" t="inlineStr">
        <is>
          <t xml:space="preserve">   កម្រៃអមទំនិញ</t>
        </is>
      </c>
      <c r="E1374" s="71" t="inlineStr">
        <is>
          <t>CEF</t>
        </is>
      </c>
      <c r="F1374" s="251" t="n"/>
      <c r="G1374" s="252" t="n"/>
      <c r="H1374" s="252" t="n"/>
      <c r="I1374" s="252" t="n"/>
      <c r="J1374" s="253" t="n"/>
      <c r="K1374" s="251" t="n">
        <v>0</v>
      </c>
      <c r="L1374" s="253">
        <f>K1374+L1287</f>
        <v/>
      </c>
      <c r="M1374" s="251" t="n">
        <v>0</v>
      </c>
      <c r="N1374" s="253">
        <f>M1374+N1287</f>
        <v/>
      </c>
      <c r="O1374" s="251" t="n"/>
      <c r="P1374" s="253">
        <f>O1374+P1287</f>
        <v/>
      </c>
      <c r="Q1374" s="254">
        <f>N1374+P1374</f>
        <v/>
      </c>
      <c r="R1374" s="251" t="n"/>
      <c r="S1374" s="253">
        <f>R1374+S1287</f>
        <v/>
      </c>
      <c r="T1374" s="251" t="n"/>
      <c r="U1374" s="253">
        <f>T1374+U1287</f>
        <v/>
      </c>
      <c r="V1374" s="255">
        <f>L1374-N1374-U1374</f>
        <v/>
      </c>
      <c r="W1374" s="253">
        <f>IF(L1374-N1374-U1374-V1374=0,"","Error")</f>
        <v/>
      </c>
    </row>
    <row r="1375" ht="27" customHeight="1" thickBot="1">
      <c r="A1375" s="23" t="n"/>
      <c r="B1375" s="18" t="n"/>
      <c r="C1375" s="129" t="n"/>
      <c r="D137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375" s="70" t="inlineStr">
        <is>
          <t>OTF</t>
        </is>
      </c>
      <c r="F1375" s="243" t="n"/>
      <c r="G1375" s="244" t="n"/>
      <c r="H1375" s="244" t="n"/>
      <c r="I1375" s="244" t="n"/>
      <c r="J1375" s="245" t="n"/>
      <c r="K1375" s="243" t="n">
        <v>0</v>
      </c>
      <c r="L1375" s="245">
        <f>K1375+L1288</f>
        <v/>
      </c>
      <c r="M1375" s="243" t="n">
        <v>0</v>
      </c>
      <c r="N1375" s="245">
        <f>M1375+N1288</f>
        <v/>
      </c>
      <c r="O1375" s="243" t="n"/>
      <c r="P1375" s="245">
        <f>O1375+P1288</f>
        <v/>
      </c>
      <c r="Q1375" s="246">
        <f>N1375+P1375</f>
        <v/>
      </c>
      <c r="R1375" s="243" t="n"/>
      <c r="S1375" s="245">
        <f>R1375+S1288</f>
        <v/>
      </c>
      <c r="T1375" s="243" t="n"/>
      <c r="U1375" s="245">
        <f>T1375+U1288</f>
        <v/>
      </c>
      <c r="V1375" s="247">
        <f>L1375-N1375-U1375</f>
        <v/>
      </c>
      <c r="W1375" s="245">
        <f>IF(L1375-N1375-U1375-V1375=0,"","Error")</f>
        <v/>
      </c>
    </row>
    <row r="1376" ht="14" customHeight="1" thickBot="1">
      <c r="A1376" s="23" t="n"/>
      <c r="B1376" s="18" t="n"/>
      <c r="C1376" s="129" t="n"/>
      <c r="D1376" s="31" t="inlineStr">
        <is>
          <t>សរុបការគ្រប់គ្រងការឆ្លងកាត់អន្តរជាតិ</t>
        </is>
      </c>
      <c r="E1376" s="73" t="inlineStr">
        <is>
          <t>TRF</t>
        </is>
      </c>
      <c r="F1376" s="248" t="n"/>
      <c r="G1376" s="249">
        <f>SUM(G1377:G1383)</f>
        <v/>
      </c>
      <c r="H1376" s="249">
        <f>SUM(H1377:H1383)</f>
        <v/>
      </c>
      <c r="I1376" s="249">
        <f>SUM(I1377:I1383)</f>
        <v/>
      </c>
      <c r="J1376" s="204">
        <f>SUM(J1377:J1383)</f>
        <v/>
      </c>
      <c r="K1376" s="248" t="n">
        <v>0</v>
      </c>
      <c r="L1376" s="204">
        <f>SUM(L1377:L1383)</f>
        <v/>
      </c>
      <c r="M1376" s="248" t="n">
        <v>0</v>
      </c>
      <c r="N1376" s="204">
        <f>SUM(N1377:N1383)</f>
        <v/>
      </c>
      <c r="O1376" s="248">
        <f>SUM(O1377:O1383)</f>
        <v/>
      </c>
      <c r="P1376" s="204">
        <f>SUM(P1377:P1383)</f>
        <v/>
      </c>
      <c r="Q1376" s="206">
        <f>SUM(Q1377:Q1383)</f>
        <v/>
      </c>
      <c r="R1376" s="248">
        <f>SUM(R1377:R1383)</f>
        <v/>
      </c>
      <c r="S1376" s="204">
        <f>SUM(S1377:S1383)</f>
        <v/>
      </c>
      <c r="T1376" s="248">
        <f>SUM(T1377:T1383)</f>
        <v/>
      </c>
      <c r="U1376" s="204">
        <f>SUM(U1377:U1383)</f>
        <v/>
      </c>
      <c r="V1376" s="250">
        <f>L1376-N1376-U1376</f>
        <v/>
      </c>
      <c r="W1376" s="204">
        <f>IF(L1376-N1376-U1376-V1376=0,"","Error")</f>
        <v/>
      </c>
    </row>
    <row r="1377" ht="26" customHeight="1">
      <c r="A1377" s="23" t="n"/>
      <c r="B1377" s="18" t="n"/>
      <c r="C1377" s="129" t="n"/>
      <c r="D137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377" s="74" t="inlineStr">
        <is>
          <t>TFT</t>
        </is>
      </c>
      <c r="F1377" s="192" t="n"/>
      <c r="G1377" s="193" t="n"/>
      <c r="H1377" s="193" t="n"/>
      <c r="I1377" s="193" t="n"/>
      <c r="J1377" s="194" t="n"/>
      <c r="K1377" s="192" t="n">
        <v>0</v>
      </c>
      <c r="L1377" s="194">
        <f>K1377+L1290</f>
        <v/>
      </c>
      <c r="M1377" s="192" t="n">
        <v>0</v>
      </c>
      <c r="N1377" s="194">
        <f>M1377+N1290</f>
        <v/>
      </c>
      <c r="O1377" s="192" t="n"/>
      <c r="P1377" s="194">
        <f>O1377+P1290</f>
        <v/>
      </c>
      <c r="Q1377" s="195">
        <f>N1377+P1377</f>
        <v/>
      </c>
      <c r="R1377" s="192" t="n"/>
      <c r="S1377" s="194">
        <f>R1377+S1290</f>
        <v/>
      </c>
      <c r="T1377" s="192" t="n"/>
      <c r="U1377" s="194">
        <f>T1377+U1290</f>
        <v/>
      </c>
      <c r="V1377" s="196">
        <f>L1377-N1377-U1377</f>
        <v/>
      </c>
      <c r="W1377" s="194">
        <f>IF(L1377-N1377-U1377-V1377=0,"","Error")</f>
        <v/>
      </c>
    </row>
    <row r="1378" ht="13" customHeight="1">
      <c r="A1378" s="23" t="n"/>
      <c r="B1378" s="18" t="n"/>
      <c r="C1378" s="129" t="n"/>
      <c r="D137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378" s="75" t="inlineStr">
        <is>
          <t>TFF</t>
        </is>
      </c>
      <c r="F1378" s="150" t="n"/>
      <c r="G1378" s="151" t="n"/>
      <c r="H1378" s="151" t="n"/>
      <c r="I1378" s="151" t="n"/>
      <c r="J1378" s="152" t="n"/>
      <c r="K1378" s="150" t="n">
        <v>0</v>
      </c>
      <c r="L1378" s="152">
        <f>K1378+L1291</f>
        <v/>
      </c>
      <c r="M1378" s="150" t="n">
        <v>0</v>
      </c>
      <c r="N1378" s="152">
        <f>M1378+N1291</f>
        <v/>
      </c>
      <c r="O1378" s="150" t="n"/>
      <c r="P1378" s="152">
        <f>O1378+P1291</f>
        <v/>
      </c>
      <c r="Q1378" s="153">
        <f>N1378+P1378</f>
        <v/>
      </c>
      <c r="R1378" s="150" t="n"/>
      <c r="S1378" s="152">
        <f>R1378+S1291</f>
        <v/>
      </c>
      <c r="T1378" s="150" t="n"/>
      <c r="U1378" s="152">
        <f>T1378+U1291</f>
        <v/>
      </c>
      <c r="V1378" s="154">
        <f>L1378-N1378-U1378</f>
        <v/>
      </c>
      <c r="W1378" s="152">
        <f>IF(L1378-N1378-U1378-V1378=0,"","Error")</f>
        <v/>
      </c>
    </row>
    <row r="1379" ht="13" customHeight="1">
      <c r="A1379" s="23" t="n"/>
      <c r="B1379" s="18" t="n"/>
      <c r="C1379" s="129" t="n"/>
      <c r="D1379" s="12" t="inlineStr">
        <is>
          <t xml:space="preserve">   កម្រៃគ្រប់គ្រងការឆ្លងកាត់ទំនិញមិនផ្ទុកក្នុងកុងតឺន័រ</t>
        </is>
      </c>
      <c r="E1379" s="75" t="inlineStr">
        <is>
          <t>TFN</t>
        </is>
      </c>
      <c r="F1379" s="150" t="n"/>
      <c r="G1379" s="151" t="n"/>
      <c r="H1379" s="151" t="n"/>
      <c r="I1379" s="151" t="n"/>
      <c r="J1379" s="152" t="n"/>
      <c r="K1379" s="150" t="n">
        <v>0</v>
      </c>
      <c r="L1379" s="152">
        <f>K1379+L1292</f>
        <v/>
      </c>
      <c r="M1379" s="150" t="n">
        <v>0</v>
      </c>
      <c r="N1379" s="152">
        <f>M1379+N1292</f>
        <v/>
      </c>
      <c r="O1379" s="150" t="n"/>
      <c r="P1379" s="152">
        <f>O1379+P1292</f>
        <v/>
      </c>
      <c r="Q1379" s="153">
        <f>N1379+P1379</f>
        <v/>
      </c>
      <c r="R1379" s="150" t="n"/>
      <c r="S1379" s="152">
        <f>R1379+S1292</f>
        <v/>
      </c>
      <c r="T1379" s="150" t="n"/>
      <c r="U1379" s="152">
        <f>T1379+U1292</f>
        <v/>
      </c>
      <c r="V1379" s="154">
        <f>L1379-N1379-U1379</f>
        <v/>
      </c>
      <c r="W1379" s="152">
        <f>IF(L1379-N1379-U1379-V1379=0,"","Error")</f>
        <v/>
      </c>
    </row>
    <row r="1380" ht="13" customHeight="1">
      <c r="A1380" s="23" t="n"/>
      <c r="B1380" s="18" t="n"/>
      <c r="C1380" s="129" t="n"/>
      <c r="D1380" s="12" t="inlineStr">
        <is>
          <t xml:space="preserve">   កម្រៃគ្រប់គ្រងការឆ្លងកាត់គោ ក្របី និងសេះរស់</t>
        </is>
      </c>
      <c r="E1380" s="75" t="inlineStr">
        <is>
          <t>TFB</t>
        </is>
      </c>
      <c r="F1380" s="150" t="n"/>
      <c r="G1380" s="151" t="n"/>
      <c r="H1380" s="151" t="n"/>
      <c r="I1380" s="151" t="n"/>
      <c r="J1380" s="152" t="n"/>
      <c r="K1380" s="150" t="n">
        <v>0</v>
      </c>
      <c r="L1380" s="152">
        <f>K1380+L1293</f>
        <v/>
      </c>
      <c r="M1380" s="150" t="n">
        <v>0</v>
      </c>
      <c r="N1380" s="152">
        <f>M1380+N1293</f>
        <v/>
      </c>
      <c r="O1380" s="150" t="n"/>
      <c r="P1380" s="152">
        <f>O1380+P1293</f>
        <v/>
      </c>
      <c r="Q1380" s="153">
        <f>N1380+P1380</f>
        <v/>
      </c>
      <c r="R1380" s="150" t="n"/>
      <c r="S1380" s="152">
        <f>R1380+S1293</f>
        <v/>
      </c>
      <c r="T1380" s="150" t="n"/>
      <c r="U1380" s="152">
        <f>T1380+U1293</f>
        <v/>
      </c>
      <c r="V1380" s="154">
        <f>L1380-N1380-U1380</f>
        <v/>
      </c>
      <c r="W1380" s="152">
        <f>IF(L1380-N1380-U1380-V1380=0,"","Error")</f>
        <v/>
      </c>
    </row>
    <row r="1381" ht="13" customHeight="1">
      <c r="A1381" s="23" t="n"/>
      <c r="B1381" s="18" t="n"/>
      <c r="C1381" s="129" t="n"/>
      <c r="D1381" s="12" t="inlineStr">
        <is>
          <t xml:space="preserve">   កម្រៃគ្រប់គ្រងការឆ្លងកាត់ជ្រូក ចៀម និងពពែរស់</t>
        </is>
      </c>
      <c r="E1381" s="75" t="inlineStr">
        <is>
          <t>TFS</t>
        </is>
      </c>
      <c r="F1381" s="150" t="n"/>
      <c r="G1381" s="151" t="n"/>
      <c r="H1381" s="151" t="n"/>
      <c r="I1381" s="151" t="n"/>
      <c r="J1381" s="152" t="n"/>
      <c r="K1381" s="150" t="n">
        <v>0</v>
      </c>
      <c r="L1381" s="152">
        <f>K1381+L1294</f>
        <v/>
      </c>
      <c r="M1381" s="150" t="n">
        <v>0</v>
      </c>
      <c r="N1381" s="152">
        <f>M1381+N1294</f>
        <v/>
      </c>
      <c r="O1381" s="150" t="n"/>
      <c r="P1381" s="152">
        <f>O1381+P1294</f>
        <v/>
      </c>
      <c r="Q1381" s="153">
        <f>N1381+P1381</f>
        <v/>
      </c>
      <c r="R1381" s="150" t="n"/>
      <c r="S1381" s="152">
        <f>R1381+S1294</f>
        <v/>
      </c>
      <c r="T1381" s="150" t="n"/>
      <c r="U1381" s="152">
        <f>T1381+U1294</f>
        <v/>
      </c>
      <c r="V1381" s="154">
        <f>L1381-N1381-U1381</f>
        <v/>
      </c>
      <c r="W1381" s="152">
        <f>IF(L1381-N1381-U1381-V1381=0,"","Error")</f>
        <v/>
      </c>
    </row>
    <row r="1382" ht="13" customHeight="1">
      <c r="A1382" s="23" t="n"/>
      <c r="B1382" s="18" t="n"/>
      <c r="C1382" s="129" t="n"/>
      <c r="D1382" s="12" t="inlineStr">
        <is>
          <t xml:space="preserve">   កម្រៃគ្រប់គ្រងការឆ្លងកាត់សត្វស្លាប (មាន់ ទា ...)</t>
        </is>
      </c>
      <c r="E1382" s="75" t="inlineStr">
        <is>
          <t>TFP</t>
        </is>
      </c>
      <c r="F1382" s="150" t="n"/>
      <c r="G1382" s="151" t="n"/>
      <c r="H1382" s="151" t="n"/>
      <c r="I1382" s="151" t="n"/>
      <c r="J1382" s="152" t="n"/>
      <c r="K1382" s="150" t="n">
        <v>0</v>
      </c>
      <c r="L1382" s="152">
        <f>K1382+L1295</f>
        <v/>
      </c>
      <c r="M1382" s="150" t="n">
        <v>0</v>
      </c>
      <c r="N1382" s="152">
        <f>M1382+N1295</f>
        <v/>
      </c>
      <c r="O1382" s="150" t="n"/>
      <c r="P1382" s="152">
        <f>O1382+P1295</f>
        <v/>
      </c>
      <c r="Q1382" s="153">
        <f>N1382+P1382</f>
        <v/>
      </c>
      <c r="R1382" s="150" t="n"/>
      <c r="S1382" s="152">
        <f>R1382+S1295</f>
        <v/>
      </c>
      <c r="T1382" s="150" t="n"/>
      <c r="U1382" s="152">
        <f>T1382+U1295</f>
        <v/>
      </c>
      <c r="V1382" s="154">
        <f>L1382-N1382-U1382</f>
        <v/>
      </c>
      <c r="W1382" s="152">
        <f>IF(L1382-N1382-U1382-V1382=0,"","Error")</f>
        <v/>
      </c>
    </row>
    <row r="1383" ht="14" customHeight="1" thickBot="1">
      <c r="A1383" s="23" t="n"/>
      <c r="B1383" s="24" t="n"/>
      <c r="C1383" s="140" t="n"/>
      <c r="D1383" s="30" t="inlineStr">
        <is>
          <t xml:space="preserve">   កម្រៃគ្រប់គ្រងការឆ្លងកាត់ផលិតផលជលផល</t>
        </is>
      </c>
      <c r="E1383" s="76" t="inlineStr">
        <is>
          <t>TFA</t>
        </is>
      </c>
      <c r="F1383" s="238" t="n"/>
      <c r="G1383" s="239" t="n"/>
      <c r="H1383" s="239" t="n"/>
      <c r="I1383" s="239" t="n"/>
      <c r="J1383" s="240" t="n"/>
      <c r="K1383" s="238" t="n">
        <v>0</v>
      </c>
      <c r="L1383" s="240">
        <f>K1383+L1296</f>
        <v/>
      </c>
      <c r="M1383" s="238" t="n">
        <v>0</v>
      </c>
      <c r="N1383" s="240">
        <f>M1383+N1296</f>
        <v/>
      </c>
      <c r="O1383" s="238" t="n"/>
      <c r="P1383" s="240">
        <f>O1383+P1296</f>
        <v/>
      </c>
      <c r="Q1383" s="241">
        <f>N1383+P1383</f>
        <v/>
      </c>
      <c r="R1383" s="238" t="n"/>
      <c r="S1383" s="240">
        <f>R1383+S1296</f>
        <v/>
      </c>
      <c r="T1383" s="238" t="n"/>
      <c r="U1383" s="240">
        <f>T1383+U1296</f>
        <v/>
      </c>
      <c r="V1383" s="242">
        <f>L1383-N1383-U1383</f>
        <v/>
      </c>
      <c r="W1383" s="240">
        <f>IF(L1383-N1383-U1383-V1383=0,"","Error")</f>
        <v/>
      </c>
    </row>
    <row r="1384" ht="14" customHeight="1" thickBot="1">
      <c r="A1384" s="23" t="n"/>
      <c r="B1384" s="136" t="n">
        <v>7306</v>
      </c>
      <c r="C1384" s="139" t="n">
        <v>73066</v>
      </c>
      <c r="D1384" s="138" t="inlineStr">
        <is>
          <t>សរុបចំណូលពីអាជ្ញាប័ណ្ណក្នុងស្រុក</t>
        </is>
      </c>
      <c r="E1384" s="90" t="n"/>
      <c r="F1384" s="118" t="n"/>
      <c r="G1384" s="119">
        <f>SUM(G1385:G1389)</f>
        <v/>
      </c>
      <c r="H1384" s="119">
        <f>SUM(H1385:H1389)</f>
        <v/>
      </c>
      <c r="I1384" s="119">
        <f>SUM(I1385:I1389)</f>
        <v/>
      </c>
      <c r="J1384" s="120">
        <f>SUM(J1385:J1389)</f>
        <v/>
      </c>
      <c r="K1384" s="118">
        <f>SUM(K1385:K1389)</f>
        <v/>
      </c>
      <c r="L1384" s="120">
        <f>SUM(L1385:L1389)</f>
        <v/>
      </c>
      <c r="M1384" s="118">
        <f>SUM(M1385:M1389)</f>
        <v/>
      </c>
      <c r="N1384" s="120">
        <f>SUM(N1385:N1389)</f>
        <v/>
      </c>
      <c r="O1384" s="118">
        <f>SUM(O1385:O1389)</f>
        <v/>
      </c>
      <c r="P1384" s="120">
        <f>SUM(P1385:P1389)</f>
        <v/>
      </c>
      <c r="Q1384" s="121">
        <f>SUM(Q1385:Q1389)</f>
        <v/>
      </c>
      <c r="R1384" s="118">
        <f>SUM(R1385:R1389)</f>
        <v/>
      </c>
      <c r="S1384" s="120">
        <f>SUM(S1385:S1389)</f>
        <v/>
      </c>
      <c r="T1384" s="118">
        <f>SUM(T1385:T1389)</f>
        <v/>
      </c>
      <c r="U1384" s="120">
        <f>SUM(U1385:U1389)</f>
        <v/>
      </c>
      <c r="V1384" s="122">
        <f>SUM(V1385:V1389)</f>
        <v/>
      </c>
      <c r="W1384" s="120">
        <f>IF(L1384-N1384-U1384-V1384=0,"","Error")</f>
        <v/>
      </c>
    </row>
    <row r="1385" ht="13" customHeight="1">
      <c r="A1385" s="23" t="n"/>
      <c r="B1385" s="18" t="n"/>
      <c r="C1385" s="127" t="n"/>
      <c r="D1385" s="137" t="inlineStr">
        <is>
          <t xml:space="preserve">   កម្រៃអាជ្ញាប័ណ្ណសន្និធិគយបណ្តោះអាសន្ន (មាតិកាចាស់)</t>
        </is>
      </c>
      <c r="E1385" s="86" t="inlineStr">
        <is>
          <t>TSL</t>
        </is>
      </c>
      <c r="F1385" s="192" t="n"/>
      <c r="G1385" s="193" t="n"/>
      <c r="H1385" s="193" t="n"/>
      <c r="I1385" s="193" t="n"/>
      <c r="J1385" s="194" t="n"/>
      <c r="K1385" s="192" t="n">
        <v>0</v>
      </c>
      <c r="L1385" s="194">
        <f>K1385+L1298</f>
        <v/>
      </c>
      <c r="M1385" s="192" t="n">
        <v>0</v>
      </c>
      <c r="N1385" s="194">
        <f>M1385+N1298</f>
        <v/>
      </c>
      <c r="O1385" s="192" t="n"/>
      <c r="P1385" s="194">
        <f>O1385+P1298</f>
        <v/>
      </c>
      <c r="Q1385" s="195">
        <f>N1385+P1385</f>
        <v/>
      </c>
      <c r="R1385" s="192" t="n"/>
      <c r="S1385" s="194">
        <f>R1385+S1298</f>
        <v/>
      </c>
      <c r="T1385" s="192" t="n"/>
      <c r="U1385" s="194">
        <f>T1385+U1298</f>
        <v/>
      </c>
      <c r="V1385" s="196">
        <f>L1385-N1385-U1385</f>
        <v/>
      </c>
      <c r="W1385" s="194">
        <f>IF(L1385-N1385-U1385-V1385=0,"","Error")</f>
        <v/>
      </c>
    </row>
    <row r="1386" ht="26" customHeight="1">
      <c r="A1386" s="23" t="n"/>
      <c r="B1386" s="18" t="n"/>
      <c r="C1386" s="127" t="n"/>
      <c r="D138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386" s="60" t="inlineStr">
        <is>
          <t>BTL</t>
        </is>
      </c>
      <c r="F1386" s="150" t="n"/>
      <c r="G1386" s="151" t="n"/>
      <c r="H1386" s="151" t="n"/>
      <c r="I1386" s="151" t="n"/>
      <c r="J1386" s="152" t="n"/>
      <c r="K1386" s="150" t="n">
        <v>0</v>
      </c>
      <c r="L1386" s="152">
        <f>K1386+L1299</f>
        <v/>
      </c>
      <c r="M1386" s="150" t="n">
        <v>0</v>
      </c>
      <c r="N1386" s="152">
        <f>M1386+N1299</f>
        <v/>
      </c>
      <c r="O1386" s="150" t="n"/>
      <c r="P1386" s="152">
        <f>O1386+P1299</f>
        <v/>
      </c>
      <c r="Q1386" s="153">
        <f>N1386+P1386</f>
        <v/>
      </c>
      <c r="R1386" s="150" t="n"/>
      <c r="S1386" s="152">
        <f>R1386+S1299</f>
        <v/>
      </c>
      <c r="T1386" s="150" t="n"/>
      <c r="U1386" s="152">
        <f>T1386+U1299</f>
        <v/>
      </c>
      <c r="V1386" s="154">
        <f>L1386-N1386-U1386</f>
        <v/>
      </c>
      <c r="W1386" s="152">
        <f>IF(L1386-N1386-U1386-V1386=0,"","Error")</f>
        <v/>
      </c>
    </row>
    <row r="1387" ht="13" customHeight="1">
      <c r="A1387" s="23" t="n"/>
      <c r="B1387" s="18" t="n"/>
      <c r="C1387" s="127" t="n"/>
      <c r="D1387" s="7" t="inlineStr">
        <is>
          <t xml:space="preserve">   កម្រៃការគ្រប់គ្រងប្រតិបត្តិការសន្និធិគយបណ្តោះអាសន្ន</t>
        </is>
      </c>
      <c r="E1387" s="61" t="inlineStr">
        <is>
          <t>TSM</t>
        </is>
      </c>
      <c r="F1387" s="197" t="n"/>
      <c r="G1387" s="198" t="n"/>
      <c r="H1387" s="198" t="n"/>
      <c r="I1387" s="198" t="n"/>
      <c r="J1387" s="199" t="n"/>
      <c r="K1387" s="197" t="n">
        <v>0</v>
      </c>
      <c r="L1387" s="199">
        <f>K1387+L1300</f>
        <v/>
      </c>
      <c r="M1387" s="197" t="n">
        <v>0</v>
      </c>
      <c r="N1387" s="199">
        <f>M1387+N1300</f>
        <v/>
      </c>
      <c r="O1387" s="197" t="n"/>
      <c r="P1387" s="199">
        <f>O1387+P1300</f>
        <v/>
      </c>
      <c r="Q1387" s="200">
        <f>N1387+P1387</f>
        <v/>
      </c>
      <c r="R1387" s="197" t="n"/>
      <c r="S1387" s="199">
        <f>R1387+S1300</f>
        <v/>
      </c>
      <c r="T1387" s="197" t="n"/>
      <c r="U1387" s="199">
        <f>T1387+U1300</f>
        <v/>
      </c>
      <c r="V1387" s="201">
        <f>L1387-N1387-U1387</f>
        <v/>
      </c>
      <c r="W1387" s="199">
        <f>IF(L1387-N1387-U1387-V1387=0,"","Error")</f>
        <v/>
      </c>
    </row>
    <row r="1388" ht="13" customHeight="1">
      <c r="A1388" s="23" t="n"/>
      <c r="B1388" s="18" t="n"/>
      <c r="C1388" s="127" t="n"/>
      <c r="D1388" s="7" t="inlineStr">
        <is>
          <t xml:space="preserve">   កម្រៃការគ្រប់គ្រងប្រតិបត្តិការភណ្ឌាគារគយមានដែនកំណត់ </t>
        </is>
      </c>
      <c r="E1388" s="61" t="inlineStr">
        <is>
          <t>BWM</t>
        </is>
      </c>
      <c r="F1388" s="197" t="n"/>
      <c r="G1388" s="198" t="n"/>
      <c r="H1388" s="198" t="n"/>
      <c r="I1388" s="198" t="n"/>
      <c r="J1388" s="199" t="n"/>
      <c r="K1388" s="197" t="n">
        <v>0</v>
      </c>
      <c r="L1388" s="199">
        <f>K1388+L1301</f>
        <v/>
      </c>
      <c r="M1388" s="197" t="n">
        <v>0</v>
      </c>
      <c r="N1388" s="199">
        <f>M1388+N1301</f>
        <v/>
      </c>
      <c r="O1388" s="197" t="n"/>
      <c r="P1388" s="199">
        <f>O1388+P1301</f>
        <v/>
      </c>
      <c r="Q1388" s="200">
        <f>N1388+P1388</f>
        <v/>
      </c>
      <c r="R1388" s="197" t="n"/>
      <c r="S1388" s="199">
        <f>R1388+S1301</f>
        <v/>
      </c>
      <c r="T1388" s="197" t="n"/>
      <c r="U1388" s="199">
        <f>T1388+U1301</f>
        <v/>
      </c>
      <c r="V1388" s="201">
        <f>L1388-N1388-U1388</f>
        <v/>
      </c>
      <c r="W1388" s="199">
        <f>IF(L1388-N1388-U1388-V1388=0,"","Error")</f>
        <v/>
      </c>
    </row>
    <row r="1389" ht="14" customHeight="1" thickBot="1">
      <c r="A1389" s="23" t="n"/>
      <c r="B1389" s="24" t="n"/>
      <c r="C1389" s="130" t="n"/>
      <c r="D1389" s="28" t="inlineStr">
        <is>
          <t xml:space="preserve">   កម្រៃអាជ្ញាប័ណ្ណជើងសាគយ</t>
        </is>
      </c>
      <c r="E1389" s="69" t="inlineStr">
        <is>
          <t>CBL</t>
        </is>
      </c>
      <c r="F1389" s="238" t="n"/>
      <c r="G1389" s="239" t="n"/>
      <c r="H1389" s="239" t="n"/>
      <c r="I1389" s="239" t="n"/>
      <c r="J1389" s="240" t="n"/>
      <c r="K1389" s="238" t="n">
        <v>0</v>
      </c>
      <c r="L1389" s="240">
        <f>K1389+L1302</f>
        <v/>
      </c>
      <c r="M1389" s="238" t="n">
        <v>0</v>
      </c>
      <c r="N1389" s="240">
        <f>M1389+N1302</f>
        <v/>
      </c>
      <c r="O1389" s="238" t="n"/>
      <c r="P1389" s="240">
        <f>O1389+P1302</f>
        <v/>
      </c>
      <c r="Q1389" s="241">
        <f>N1389+P1389</f>
        <v/>
      </c>
      <c r="R1389" s="238" t="n"/>
      <c r="S1389" s="240">
        <f>R1389+S1302</f>
        <v/>
      </c>
      <c r="T1389" s="238" t="n"/>
      <c r="U1389" s="240">
        <f>T1389+U1302</f>
        <v/>
      </c>
      <c r="V1389" s="242">
        <f>L1389-N1389-U1389</f>
        <v/>
      </c>
      <c r="W1389" s="240">
        <f>IF(L1389-N1389-U1389-V1389=0,"","Error")</f>
        <v/>
      </c>
    </row>
    <row r="1390" ht="13" customHeight="1">
      <c r="A1390" s="15" t="n"/>
      <c r="B1390" s="19" t="inlineStr">
        <is>
          <t>7307</t>
        </is>
      </c>
      <c r="C1390" s="20" t="n">
        <v>73071</v>
      </c>
      <c r="D1390" s="16" t="inlineStr">
        <is>
          <t>ការជួលដីទំនេរ</t>
        </is>
      </c>
      <c r="E1390" s="77" t="inlineStr">
        <is>
          <t>ROL</t>
        </is>
      </c>
      <c r="F1390" s="97" t="n"/>
      <c r="G1390" s="98" t="n"/>
      <c r="H1390" s="98" t="n"/>
      <c r="I1390" s="98" t="n"/>
      <c r="J1390" s="99" t="n"/>
      <c r="K1390" s="97" t="n">
        <v>0</v>
      </c>
      <c r="L1390" s="99">
        <f>K1390+L1303</f>
        <v/>
      </c>
      <c r="M1390" s="97" t="n">
        <v>0</v>
      </c>
      <c r="N1390" s="99">
        <f>M1390+N1303</f>
        <v/>
      </c>
      <c r="O1390" s="97" t="n"/>
      <c r="P1390" s="99">
        <f>O1390+P1303</f>
        <v/>
      </c>
      <c r="Q1390" s="100">
        <f>N1390+P1390</f>
        <v/>
      </c>
      <c r="R1390" s="97" t="n"/>
      <c r="S1390" s="99">
        <f>R1390+S1303</f>
        <v/>
      </c>
      <c r="T1390" s="97" t="n"/>
      <c r="U1390" s="99">
        <f>T1390+U1303</f>
        <v/>
      </c>
      <c r="V1390" s="101">
        <f>L1390-N1390-U1390</f>
        <v/>
      </c>
      <c r="W1390" s="99">
        <f>IF(L1390-N1390-U1390-V1390=0,"","Error")</f>
        <v/>
      </c>
    </row>
    <row r="1391" ht="13" customHeight="1">
      <c r="A1391" s="15" t="n"/>
      <c r="B1391" s="18" t="n"/>
      <c r="C1391" s="21" t="n">
        <v>73072</v>
      </c>
      <c r="D1391" s="22" t="inlineStr">
        <is>
          <t>ការជួលដីមានអគារ</t>
        </is>
      </c>
      <c r="E1391" s="62" t="inlineStr">
        <is>
          <t>ROB</t>
        </is>
      </c>
      <c r="F1391" s="184" t="n"/>
      <c r="G1391" s="185" t="n"/>
      <c r="H1391" s="185" t="n"/>
      <c r="I1391" s="185" t="n"/>
      <c r="J1391" s="186" t="n"/>
      <c r="K1391" s="184" t="n">
        <v>0</v>
      </c>
      <c r="L1391" s="124">
        <f>K1391+L1304</f>
        <v/>
      </c>
      <c r="M1391" s="184" t="n">
        <v>0</v>
      </c>
      <c r="N1391" s="124">
        <f>M1391+N1304</f>
        <v/>
      </c>
      <c r="O1391" s="184" t="n"/>
      <c r="P1391" s="186">
        <f>O1391+P1304</f>
        <v/>
      </c>
      <c r="Q1391" s="187">
        <f>N1391+P1391</f>
        <v/>
      </c>
      <c r="R1391" s="184" t="n"/>
      <c r="S1391" s="186">
        <f>R1391+S1304</f>
        <v/>
      </c>
      <c r="T1391" s="184" t="n"/>
      <c r="U1391" s="186">
        <f>T1391+U1304</f>
        <v/>
      </c>
      <c r="V1391" s="188">
        <f>L1391-N1391-U1391</f>
        <v/>
      </c>
      <c r="W1391" s="186">
        <f>IF(L1391-N1391-U1391-V1391=0,"","Error")</f>
        <v/>
      </c>
    </row>
    <row r="1392" ht="14" customHeight="1" thickBot="1">
      <c r="A1392" s="15" t="n"/>
      <c r="B1392" s="18" t="n"/>
      <c r="C1392" s="131" t="n">
        <v>73073</v>
      </c>
      <c r="D1392" s="82" t="inlineStr">
        <is>
          <t>ការជួលអគារ ឬសំណង់ផ្សេងៗ</t>
        </is>
      </c>
      <c r="E1392" s="132" t="inlineStr">
        <is>
          <t>ROO</t>
        </is>
      </c>
      <c r="F1392" s="168" t="n"/>
      <c r="G1392" s="169" t="n"/>
      <c r="H1392" s="169" t="n"/>
      <c r="I1392" s="169" t="n"/>
      <c r="J1392" s="170" t="n"/>
      <c r="K1392" s="168" t="n">
        <v>0</v>
      </c>
      <c r="L1392" s="170">
        <f>K1392+L1305</f>
        <v/>
      </c>
      <c r="M1392" s="168" t="n">
        <v>0</v>
      </c>
      <c r="N1392" s="170">
        <f>M1392+N1305</f>
        <v/>
      </c>
      <c r="O1392" s="168" t="n"/>
      <c r="P1392" s="170">
        <f>O1392+P1305</f>
        <v/>
      </c>
      <c r="Q1392" s="171">
        <f>N1392+P1392</f>
        <v/>
      </c>
      <c r="R1392" s="168" t="n"/>
      <c r="S1392" s="170">
        <f>R1392+S1305</f>
        <v/>
      </c>
      <c r="T1392" s="168" t="n"/>
      <c r="U1392" s="170">
        <f>T1392+U1305</f>
        <v/>
      </c>
      <c r="V1392" s="263">
        <f>L1392-N1392-U1392</f>
        <v/>
      </c>
      <c r="W1392" s="170">
        <f>IF(L1392-N1392-U1392-V1392=0,"","Error")</f>
        <v/>
      </c>
    </row>
    <row r="1393" ht="14" customHeight="1" thickBot="1">
      <c r="A1393" s="23" t="n"/>
      <c r="B1393" s="15" t="n"/>
      <c r="C1393" s="139" t="n">
        <v>73087</v>
      </c>
      <c r="D1393" s="135" t="inlineStr">
        <is>
          <t>សរុបផលពីការត្រួតពិនិត្យគុណភាពផលិតផល និងការគោរពបទដ្ឋាន</t>
        </is>
      </c>
      <c r="E1393" s="89" t="n"/>
      <c r="F1393" s="118" t="n"/>
      <c r="G1393" s="119">
        <f>G1394</f>
        <v/>
      </c>
      <c r="H1393" s="119">
        <f>H1394</f>
        <v/>
      </c>
      <c r="I1393" s="119">
        <f>I1394</f>
        <v/>
      </c>
      <c r="J1393" s="120">
        <f>J1394</f>
        <v/>
      </c>
      <c r="K1393" s="118">
        <f>K1394</f>
        <v/>
      </c>
      <c r="L1393" s="120">
        <f>L1394</f>
        <v/>
      </c>
      <c r="M1393" s="118">
        <f>M1394</f>
        <v/>
      </c>
      <c r="N1393" s="120">
        <f>N1394</f>
        <v/>
      </c>
      <c r="O1393" s="118">
        <f>O1394</f>
        <v/>
      </c>
      <c r="P1393" s="120">
        <f>P1394</f>
        <v/>
      </c>
      <c r="Q1393" s="121">
        <f>Q1394</f>
        <v/>
      </c>
      <c r="R1393" s="118">
        <f>R1394</f>
        <v/>
      </c>
      <c r="S1393" s="120">
        <f>S1394</f>
        <v/>
      </c>
      <c r="T1393" s="118">
        <f>T1394</f>
        <v/>
      </c>
      <c r="U1393" s="120">
        <f>U1394</f>
        <v/>
      </c>
      <c r="V1393" s="122">
        <f>V1394</f>
        <v/>
      </c>
      <c r="W1393" s="120">
        <f>IF(L1393-N1393-U1393-V1393=0,"","Error")</f>
        <v/>
      </c>
    </row>
    <row r="1394" ht="13" customHeight="1">
      <c r="A1394" s="23" t="n"/>
      <c r="B1394" s="18" t="n"/>
      <c r="C1394" s="129" t="n"/>
      <c r="D1394" s="133" t="inlineStr">
        <is>
          <t>កម្រៃត្រួតពិនិត្យកុងតឺន័រតាមម៉ាស៊ីនស្កែន</t>
        </is>
      </c>
      <c r="E1394" s="134" t="inlineStr">
        <is>
          <t>SCF</t>
        </is>
      </c>
      <c r="F1394" s="256" t="n"/>
      <c r="G1394" s="264">
        <f>SUM(G1395:G1396)</f>
        <v/>
      </c>
      <c r="H1394" s="264">
        <f>SUM(H1395:H1396)</f>
        <v/>
      </c>
      <c r="I1394" s="264">
        <f>SUM(I1395:I1396)</f>
        <v/>
      </c>
      <c r="J1394" s="165">
        <f>SUM(J1395:J1396)</f>
        <v/>
      </c>
      <c r="K1394" s="256" t="n">
        <v>0</v>
      </c>
      <c r="L1394" s="165">
        <f>SUM(L1395:L1396)</f>
        <v/>
      </c>
      <c r="M1394" s="256" t="n">
        <v>0</v>
      </c>
      <c r="N1394" s="165">
        <f>SUM(N1395:N1396)</f>
        <v/>
      </c>
      <c r="O1394" s="256">
        <f>SUM(O1395:O1396)</f>
        <v/>
      </c>
      <c r="P1394" s="165">
        <f>SUM(P1395:P1396)</f>
        <v/>
      </c>
      <c r="Q1394" s="166">
        <f>SUM(Q1395:Q1396)</f>
        <v/>
      </c>
      <c r="R1394" s="256">
        <f>SUM(R1395:R1396)</f>
        <v/>
      </c>
      <c r="S1394" s="165">
        <f>SUM(S1395:S1396)</f>
        <v/>
      </c>
      <c r="T1394" s="256">
        <f>SUM(T1395:T1396)</f>
        <v/>
      </c>
      <c r="U1394" s="165">
        <f>SUM(U1395:U1396)</f>
        <v/>
      </c>
      <c r="V1394" s="265">
        <f>L1394-N1394-U1394</f>
        <v/>
      </c>
      <c r="W1394" s="165">
        <f>IF(L1394-N1394-U1394-V1394=0,"","Error")</f>
        <v/>
      </c>
    </row>
    <row r="1395" ht="13" customHeight="1">
      <c r="A1395" s="23" t="n"/>
      <c r="B1395" s="18" t="n"/>
      <c r="C1395" s="127" t="n"/>
      <c r="D1395" s="14" t="inlineStr">
        <is>
          <t xml:space="preserve">   កម្រៃស្កែនកុងតឺន័រក្រោម ៤០ហ្វីត</t>
        </is>
      </c>
      <c r="E1395" s="59" t="inlineStr">
        <is>
          <t>SFS</t>
        </is>
      </c>
      <c r="F1395" s="192" t="n"/>
      <c r="G1395" s="193" t="n"/>
      <c r="H1395" s="193" t="n"/>
      <c r="I1395" s="193" t="n"/>
      <c r="J1395" s="194" t="n"/>
      <c r="K1395" s="192" t="n">
        <v>0</v>
      </c>
      <c r="L1395" s="194">
        <f>K1395+L1308</f>
        <v/>
      </c>
      <c r="M1395" s="192" t="n">
        <v>0</v>
      </c>
      <c r="N1395" s="194">
        <f>M1395+N1308</f>
        <v/>
      </c>
      <c r="O1395" s="192" t="n"/>
      <c r="P1395" s="194">
        <f>O1395+P1308</f>
        <v/>
      </c>
      <c r="Q1395" s="195">
        <f>N1395+P1395</f>
        <v/>
      </c>
      <c r="R1395" s="192" t="n"/>
      <c r="S1395" s="194">
        <f>R1395+S1308</f>
        <v/>
      </c>
      <c r="T1395" s="192" t="n"/>
      <c r="U1395" s="194">
        <f>T1395+U1308</f>
        <v/>
      </c>
      <c r="V1395" s="196">
        <f>L1395-N1395-U1395</f>
        <v/>
      </c>
      <c r="W1395" s="194">
        <f>IF(L1395-N1395-U1395-V1395=0,"","Error")</f>
        <v/>
      </c>
    </row>
    <row r="1396" ht="14" customHeight="1" thickBot="1">
      <c r="A1396" s="27" t="n"/>
      <c r="B1396" s="24" t="n"/>
      <c r="C1396" s="130" t="n"/>
      <c r="D1396" s="28" t="inlineStr">
        <is>
          <t xml:space="preserve">   កម្រៃស្កែនកុងតឺន័រចាប់ពី ៤០ហ្វីត ឡើង</t>
        </is>
      </c>
      <c r="E1396" s="69" t="inlineStr">
        <is>
          <t>SFL</t>
        </is>
      </c>
      <c r="F1396" s="238" t="n"/>
      <c r="G1396" s="239" t="n"/>
      <c r="H1396" s="239" t="n"/>
      <c r="I1396" s="239" t="n"/>
      <c r="J1396" s="240" t="n"/>
      <c r="K1396" s="238" t="n">
        <v>0</v>
      </c>
      <c r="L1396" s="240">
        <f>K1396+L1309</f>
        <v/>
      </c>
      <c r="M1396" s="238" t="n">
        <v>0</v>
      </c>
      <c r="N1396" s="240">
        <f>M1396+N1309</f>
        <v/>
      </c>
      <c r="O1396" s="238" t="n"/>
      <c r="P1396" s="240">
        <f>O1396+P1309</f>
        <v/>
      </c>
      <c r="Q1396" s="241">
        <f>N1396+P1396</f>
        <v/>
      </c>
      <c r="R1396" s="238" t="n"/>
      <c r="S1396" s="240">
        <f>R1396+S1309</f>
        <v/>
      </c>
      <c r="T1396" s="238" t="n"/>
      <c r="U1396" s="240">
        <f>T1396+U1309</f>
        <v/>
      </c>
      <c r="V1396" s="242">
        <f>L1396-N1396-U1396</f>
        <v/>
      </c>
      <c r="W1396" s="240">
        <f>IF(L1396-N1396-U1396-V1396=0,"","Error")</f>
        <v/>
      </c>
    </row>
    <row r="1397" ht="14" customHeight="1" thickBot="1">
      <c r="A1397" s="78" t="inlineStr">
        <is>
          <t>76</t>
        </is>
      </c>
      <c r="B1397" s="79" t="inlineStr">
        <is>
          <t>7698</t>
        </is>
      </c>
      <c r="C1397" s="95" t="n">
        <v>76981</v>
      </c>
      <c r="D1397" s="96" t="inlineStr">
        <is>
          <t xml:space="preserve">ផលហិរញ្ញវត្ថុផ្សេងទៀត </t>
        </is>
      </c>
      <c r="E1397" s="90" t="inlineStr">
        <is>
          <t>ORB</t>
        </is>
      </c>
      <c r="F1397" s="118" t="n"/>
      <c r="G1397" s="257" t="n"/>
      <c r="H1397" s="257" t="n"/>
      <c r="I1397" s="257" t="n"/>
      <c r="J1397" s="258" t="n"/>
      <c r="K1397" s="118" t="n">
        <v>0</v>
      </c>
      <c r="L1397" s="258">
        <f>K1397+L1310</f>
        <v/>
      </c>
      <c r="M1397" s="118" t="n">
        <v>0</v>
      </c>
      <c r="N1397" s="258">
        <f>M1397+N1310</f>
        <v/>
      </c>
      <c r="O1397" s="118" t="n"/>
      <c r="P1397" s="258">
        <f>O1397+P1310</f>
        <v/>
      </c>
      <c r="Q1397" s="121">
        <f>N1397+P1397</f>
        <v/>
      </c>
      <c r="R1397" s="118" t="n"/>
      <c r="S1397" s="258">
        <f>R1397+S1310</f>
        <v/>
      </c>
      <c r="T1397" s="118" t="n"/>
      <c r="U1397" s="258">
        <f>T1397+U1310</f>
        <v/>
      </c>
      <c r="V1397" s="122">
        <f>L1397-N1397-U1397</f>
        <v/>
      </c>
      <c r="W1397" s="258">
        <f>IF(L1397-N1397-U1397-V1397=0,"","Error")</f>
        <v/>
      </c>
    </row>
    <row r="1398" ht="13" customHeight="1" thickBot="1">
      <c r="A1398" s="348" t="n">
        <v>45338</v>
      </c>
      <c r="B1398" s="346" t="n"/>
      <c r="C1398" s="346" t="n"/>
      <c r="D1398" s="346" t="n"/>
      <c r="E1398" s="346" t="n"/>
      <c r="F1398" s="349" t="n"/>
      <c r="G1398" s="156">
        <f>SUM(G1399:G1404,G1405,G1417:G1426,G1427,G1428,G1434:G1438,G1439,G1440,G1454,G1471,G1477:G1479,G1480,G1484)</f>
        <v/>
      </c>
      <c r="H1398" s="156">
        <f>SUM(H1399:H1404,H1405,H1417:H1426,H1427,H1428,H1434:H1438,H1439,H1440,H1454,H1471,H1477:H1479,H1480,H1484)</f>
        <v/>
      </c>
      <c r="I1398" s="156">
        <f>SUM(I1399:I1404,I1405,I1417:I1426,I1427,I1428,I1434:I1438,I1439,I1440,I1454,I1471,I1477:I1479,I1480,I1484)</f>
        <v/>
      </c>
      <c r="J1398" s="157">
        <f>SUM(J1399:J1404,J1405,J1417:J1426,J1427,J1428,J1434:J1438,J1439,J1440,J1454,J1471,J1477:J1479,J1480,J1484)</f>
        <v/>
      </c>
      <c r="K1398" s="155">
        <f>SUM(K1399:K1404,K1405,K1417:K1426,K1427,K1428,K1434:K1438,K1439,K1440,K1454,K1471,K1477:K1479,K1480,K1484)</f>
        <v/>
      </c>
      <c r="L1398" s="157">
        <f>SUM(L1399:L1404,L1405,L1417:L1426,L1427,L1428,L1434:L1438,L1439,L1440,L1454,L1471,L1477:L1479,L1480,L1484)</f>
        <v/>
      </c>
      <c r="M1398" s="155">
        <f>SUM(M1399:M1404,M1405,M1417:M1426,M1427,M1428,M1434:M1438,M1439,M1440,M1454,M1471,M1477:M1479,M1480,M1484)</f>
        <v/>
      </c>
      <c r="N1398" s="157">
        <f>SUM(N1399:N1404,N1405,N1417:N1426,N1427,N1428,N1434:N1438,N1439,N1440,N1454,N1471,N1477:N1479,N1480,N1484)</f>
        <v/>
      </c>
      <c r="O1398" s="155">
        <f>SUM(O1399:O1404,O1405,O1417:O1426,O1427,O1428,O1434:O1438,O1439,O1440,O1454,O1471,O1477:O1479,O1480,O1484)</f>
        <v/>
      </c>
      <c r="P1398" s="157">
        <f>SUM(P1399:P1404,P1405,P1417:P1426,P1427,P1428,P1434:P1438,P1439,P1440,P1454,P1471,P1477:P1479,P1480,P1484)</f>
        <v/>
      </c>
      <c r="Q1398" s="158">
        <f>SUM(Q1399:Q1404,Q1405,Q1417:Q1426,Q1427,Q1428,Q1434:Q1438,Q1439,Q1440,Q1454,Q1471,Q1477:Q1479,Q1480,Q1484)</f>
        <v/>
      </c>
      <c r="R1398" s="155">
        <f>SUM(R1399:R1404,R1405,R1417:R1426,R1427,R1428,R1434:R1438,R1439,R1440,R1454,R1471,R1477:R1479,R1480,R1484)</f>
        <v/>
      </c>
      <c r="S1398" s="157">
        <f>SUM(S1399:S1404,S1405,S1417:S1426,S1427,S1428,S1434:S1438,S1439,S1440,S1454,S1471,S1477:S1479,S1480,S1484)</f>
        <v/>
      </c>
      <c r="T1398" s="155">
        <f>SUM(T1399:T1404,T1405,T1417:T1426,T1427,T1428,T1434:T1438,T1439,T1440,T1454,T1471,T1477:T1479,T1480,T1484)</f>
        <v/>
      </c>
      <c r="U1398" s="157">
        <f>SUM(U1399:U1404,U1405,U1417:U1426,U1427,U1428,U1434:U1438,U1439,U1440,U1454,U1471,U1477:U1479,U1480,U1484)</f>
        <v/>
      </c>
      <c r="V1398" s="159">
        <f>SUM(V1399:V1404,V1405,V1417:V1426,V1427,V1428,V1434:V1438,V1439,V1440,V1454,V1471,V1477:V1479,V1480,V1484)</f>
        <v/>
      </c>
      <c r="W1398" s="157">
        <f>IF(L1398-N1398-U1398-V1398=0,"","Error")</f>
        <v/>
      </c>
    </row>
    <row r="1399" ht="13" customHeight="1">
      <c r="A1399" s="25" t="inlineStr">
        <is>
          <t>70</t>
        </is>
      </c>
      <c r="B1399" s="29" t="n">
        <v>7002</v>
      </c>
      <c r="C1399" s="20" t="n">
        <v>70025</v>
      </c>
      <c r="D1399" s="16" t="inlineStr">
        <is>
          <t>អាករលើតម្លៃបន្ថែម របបនាំចូល (សហគ្រាសប្រេងឥន្ធនៈ)</t>
        </is>
      </c>
      <c r="E1399" s="49" t="inlineStr">
        <is>
          <t>VPP</t>
        </is>
      </c>
      <c r="F1399" s="123" t="n"/>
      <c r="G1399" s="98" t="n"/>
      <c r="H1399" s="98" t="n"/>
      <c r="I1399" s="98" t="n"/>
      <c r="J1399" s="99" t="n"/>
      <c r="K1399" s="97" t="n">
        <v>0</v>
      </c>
      <c r="L1399" s="99">
        <f>K1399+L1312</f>
        <v/>
      </c>
      <c r="M1399" s="97" t="n">
        <v>0</v>
      </c>
      <c r="N1399" s="99">
        <f>M1399+N1312</f>
        <v/>
      </c>
      <c r="O1399" s="97" t="n"/>
      <c r="P1399" s="99">
        <f>O1399+P1312</f>
        <v/>
      </c>
      <c r="Q1399" s="100">
        <f>N1399+P1399</f>
        <v/>
      </c>
      <c r="R1399" s="97" t="n"/>
      <c r="S1399" s="99">
        <f>R1399+S1312</f>
        <v/>
      </c>
      <c r="T1399" s="97" t="n"/>
      <c r="U1399" s="99">
        <f>T1399+U1312</f>
        <v/>
      </c>
      <c r="V1399" s="101">
        <f>L1399-N1399-U1399</f>
        <v/>
      </c>
      <c r="W1399" s="99">
        <f>IF(L1399-N1399-U1399-V1399=0,"","Error")</f>
        <v/>
      </c>
    </row>
    <row r="1400" ht="13" customHeight="1">
      <c r="A1400" s="15" t="n"/>
      <c r="B1400" s="18" t="n"/>
      <c r="C1400" s="21" t="n">
        <v>70026</v>
      </c>
      <c r="D1400" s="22" t="inlineStr">
        <is>
          <t>អាករលើតម្លៃបន្ថែម របបនាំចូល (សហគ្រាសផ្សេងៗទៀត)</t>
        </is>
      </c>
      <c r="E1400" s="50" t="inlineStr">
        <is>
          <t>VOP</t>
        </is>
      </c>
      <c r="F1400" s="184" t="n"/>
      <c r="G1400" s="185" t="n"/>
      <c r="H1400" s="185" t="n"/>
      <c r="I1400" s="185" t="n"/>
      <c r="J1400" s="186" t="n"/>
      <c r="K1400" s="184" t="n">
        <v>4373300</v>
      </c>
      <c r="L1400" s="186">
        <f>K1400+L1313</f>
        <v/>
      </c>
      <c r="M1400" s="184" t="n">
        <v>3767506</v>
      </c>
      <c r="N1400" s="186">
        <f>M1400+N1313</f>
        <v/>
      </c>
      <c r="O1400" s="184" t="n"/>
      <c r="P1400" s="186">
        <f>O1400+P1313</f>
        <v/>
      </c>
      <c r="Q1400" s="187">
        <f>N1400+P1400</f>
        <v/>
      </c>
      <c r="R1400" s="184" t="n"/>
      <c r="S1400" s="186">
        <f>R1400+S1313</f>
        <v/>
      </c>
      <c r="T1400" s="184" t="n"/>
      <c r="U1400" s="186">
        <f>T1400+U1313</f>
        <v/>
      </c>
      <c r="V1400" s="188">
        <f>L1400-N1400-U1400</f>
        <v/>
      </c>
      <c r="W1400" s="186">
        <f>IF(L1400-N1400-U1400-V1400=0,"","Error")</f>
        <v/>
      </c>
    </row>
    <row r="1401" ht="14" customHeight="1" thickBot="1">
      <c r="A1401" s="15" t="n"/>
      <c r="B1401" s="24" t="n"/>
      <c r="C1401" s="55" t="n">
        <v>70027</v>
      </c>
      <c r="D1401" s="56" t="inlineStr">
        <is>
          <t>អាករលើតម្លៃបន្ថែម របបនាំចូល (ជាបន្ទុករបស់រដ្ឋ)</t>
        </is>
      </c>
      <c r="E1401" s="57" t="inlineStr">
        <is>
          <t>VAP</t>
        </is>
      </c>
      <c r="F1401" s="107" t="n"/>
      <c r="G1401" s="108" t="n"/>
      <c r="H1401" s="108" t="n"/>
      <c r="I1401" s="108" t="n"/>
      <c r="J1401" s="109" t="n"/>
      <c r="K1401" s="107" t="n">
        <v>0</v>
      </c>
      <c r="L1401" s="109">
        <f>K1401+L1314</f>
        <v/>
      </c>
      <c r="M1401" s="107" t="n">
        <v>0</v>
      </c>
      <c r="N1401" s="109">
        <f>M1401+N1314</f>
        <v/>
      </c>
      <c r="O1401" s="107" t="n"/>
      <c r="P1401" s="109">
        <f>O1401+P1314</f>
        <v/>
      </c>
      <c r="Q1401" s="110">
        <f>N1401+P1401</f>
        <v/>
      </c>
      <c r="R1401" s="107" t="n"/>
      <c r="S1401" s="109">
        <f>R1401+S1314</f>
        <v/>
      </c>
      <c r="T1401" s="107" t="n"/>
      <c r="U1401" s="109">
        <f>T1401+U1314</f>
        <v/>
      </c>
      <c r="V1401" s="111">
        <f>L1401-N1401-U1401</f>
        <v/>
      </c>
      <c r="W1401" s="109">
        <f>IF(L1401-N1401-U1401-V1401=0,"","Error")</f>
        <v/>
      </c>
    </row>
    <row r="1402" ht="13" customHeight="1">
      <c r="A1402" s="15" t="n"/>
      <c r="B1402" s="29" t="n">
        <v>7003</v>
      </c>
      <c r="C1402" s="20" t="n">
        <v>70032</v>
      </c>
      <c r="D1402" s="16" t="inlineStr">
        <is>
          <t>អាករពិសេសលើទំនិញមួយចំនួន របបនាំចូល (សហគ្រាសប្រេងឥន្ធនៈ)</t>
        </is>
      </c>
      <c r="E1402" s="49" t="inlineStr">
        <is>
          <t>SPP</t>
        </is>
      </c>
      <c r="F1402" s="97" t="n"/>
      <c r="G1402" s="98" t="n"/>
      <c r="H1402" s="98" t="n"/>
      <c r="I1402" s="98" t="n"/>
      <c r="J1402" s="99" t="n"/>
      <c r="K1402" s="97" t="n">
        <v>0</v>
      </c>
      <c r="L1402" s="99">
        <f>K1402+L1315</f>
        <v/>
      </c>
      <c r="M1402" s="97" t="n">
        <v>0</v>
      </c>
      <c r="N1402" s="99">
        <f>M1402+N1315</f>
        <v/>
      </c>
      <c r="O1402" s="97" t="n"/>
      <c r="P1402" s="99">
        <f>O1402+P1315</f>
        <v/>
      </c>
      <c r="Q1402" s="100">
        <f>N1402+P1402</f>
        <v/>
      </c>
      <c r="R1402" s="97" t="n"/>
      <c r="S1402" s="99">
        <f>R1402+S1315</f>
        <v/>
      </c>
      <c r="T1402" s="97" t="n"/>
      <c r="U1402" s="99">
        <f>T1402+U1315</f>
        <v/>
      </c>
      <c r="V1402" s="101">
        <f>L1402-N1402-U1402</f>
        <v/>
      </c>
      <c r="W1402" s="99">
        <f>IF(L1402-N1402-U1402-V1402=0,"","Error")</f>
        <v/>
      </c>
    </row>
    <row r="1403" ht="14" customHeight="1" thickBot="1">
      <c r="A1403" s="15" t="n"/>
      <c r="B1403" s="24" t="n"/>
      <c r="C1403" s="55" t="n">
        <v>70033</v>
      </c>
      <c r="D1403" s="56" t="inlineStr">
        <is>
          <t>អាករពិសេសលើទំនិញមួយចំនួន របបនាំចូល (សហគ្រាសផ្សេងៗទៀត)</t>
        </is>
      </c>
      <c r="E1403" s="57" t="inlineStr">
        <is>
          <t>SOP</t>
        </is>
      </c>
      <c r="F1403" s="107" t="n"/>
      <c r="G1403" s="108" t="n"/>
      <c r="H1403" s="108" t="n"/>
      <c r="I1403" s="108" t="n"/>
      <c r="J1403" s="109" t="n"/>
      <c r="K1403" s="107" t="n">
        <v>0</v>
      </c>
      <c r="L1403" s="109">
        <f>K1403+L1316</f>
        <v/>
      </c>
      <c r="M1403" s="107" t="n">
        <v>0</v>
      </c>
      <c r="N1403" s="109">
        <f>M1403+N1316</f>
        <v/>
      </c>
      <c r="O1403" s="107" t="n"/>
      <c r="P1403" s="109">
        <f>O1403+P1316</f>
        <v/>
      </c>
      <c r="Q1403" s="110">
        <f>N1403+P1403</f>
        <v/>
      </c>
      <c r="R1403" s="107" t="n"/>
      <c r="S1403" s="109">
        <f>R1403+S1316</f>
        <v/>
      </c>
      <c r="T1403" s="107" t="n"/>
      <c r="U1403" s="109">
        <f>T1403+U1316</f>
        <v/>
      </c>
      <c r="V1403" s="111">
        <f>L1403-N1403-U1403</f>
        <v/>
      </c>
      <c r="W1403" s="109">
        <f>IF(L1403-N1403-U1403-V1403=0,"","Error")</f>
        <v/>
      </c>
    </row>
    <row r="1404" ht="14" customHeight="1" thickBot="1">
      <c r="A1404" s="25" t="inlineStr">
        <is>
          <t>71</t>
        </is>
      </c>
      <c r="B1404" s="29" t="n">
        <v>7100</v>
      </c>
      <c r="C1404" s="125" t="n">
        <v>71001</v>
      </c>
      <c r="D1404" s="39" t="inlineStr">
        <is>
          <t>ពន្ធគយពីការនាំចូល</t>
        </is>
      </c>
      <c r="E1404" s="51" t="inlineStr">
        <is>
          <t>COP</t>
        </is>
      </c>
      <c r="F1404" s="116" t="n"/>
      <c r="G1404" s="113" t="n"/>
      <c r="H1404" s="113" t="n"/>
      <c r="I1404" s="113" t="n"/>
      <c r="J1404" s="114" t="n"/>
      <c r="K1404" s="116" t="n">
        <v>5666400</v>
      </c>
      <c r="L1404" s="114">
        <f>K1404+L1317</f>
        <v/>
      </c>
      <c r="M1404" s="116" t="n">
        <v>4833668</v>
      </c>
      <c r="N1404" s="114">
        <f>M1404+N1317</f>
        <v/>
      </c>
      <c r="O1404" s="116" t="n"/>
      <c r="P1404" s="114">
        <f>O1404+P1317</f>
        <v/>
      </c>
      <c r="Q1404" s="115">
        <f>N1404+P1404</f>
        <v/>
      </c>
      <c r="R1404" s="116" t="n"/>
      <c r="S1404" s="114">
        <f>R1404+S1317</f>
        <v/>
      </c>
      <c r="T1404" s="116" t="n"/>
      <c r="U1404" s="114">
        <f>T1404+U1317</f>
        <v/>
      </c>
      <c r="V1404" s="117">
        <f>L1404-N1404-U1404</f>
        <v/>
      </c>
      <c r="W1404" s="114">
        <f>IF(L1404-N1404-U1404-V1404=0,"","Error")</f>
        <v/>
      </c>
    </row>
    <row r="1405" ht="14" customHeight="1" thickBot="1">
      <c r="A1405" s="23" t="n"/>
      <c r="B1405" s="18" t="n"/>
      <c r="C1405" s="129" t="n"/>
      <c r="D1405" s="91" t="inlineStr">
        <is>
          <t>សរុបកម្រៃពីការ​ងារគយ</t>
        </is>
      </c>
      <c r="E1405" s="92" t="n"/>
      <c r="F1405" s="160" t="n"/>
      <c r="G1405" s="161">
        <f>G1406+G1407+G1408+G1416</f>
        <v/>
      </c>
      <c r="H1405" s="161">
        <f>H1406+H1407+H1408+H1416</f>
        <v/>
      </c>
      <c r="I1405" s="161">
        <f>I1406+I1407+I1408+I1416</f>
        <v/>
      </c>
      <c r="J1405" s="120">
        <f>J1406+J1407+J1408+J1416</f>
        <v/>
      </c>
      <c r="K1405" s="160">
        <f>K1406+K1407+K1408+K1416</f>
        <v/>
      </c>
      <c r="L1405" s="120">
        <f>L1406+L1407+L1408+L1416</f>
        <v/>
      </c>
      <c r="M1405" s="160">
        <f>M1406+M1407+M1408+M1416</f>
        <v/>
      </c>
      <c r="N1405" s="120">
        <f>N1406+N1407+N1408+N1416</f>
        <v/>
      </c>
      <c r="O1405" s="160">
        <f>O1406+O1407+O1408+O1416</f>
        <v/>
      </c>
      <c r="P1405" s="120">
        <f>P1406+P1407+P1408+P1416</f>
        <v/>
      </c>
      <c r="Q1405" s="121">
        <f>Q1406+Q1407+Q1408+Q1416</f>
        <v/>
      </c>
      <c r="R1405" s="160">
        <f>R1406+R1407+R1408+R1416</f>
        <v/>
      </c>
      <c r="S1405" s="120">
        <f>S1406+S1407+S1408+S1416</f>
        <v/>
      </c>
      <c r="T1405" s="160">
        <f>T1406+T1407+T1408+T1416</f>
        <v/>
      </c>
      <c r="U1405" s="120">
        <f>U1406+U1407+U1408+U1416</f>
        <v/>
      </c>
      <c r="V1405" s="162">
        <f>V1406+V1407+V1408+V1416</f>
        <v/>
      </c>
      <c r="W1405" s="120">
        <f>IF(L1405-N1405-U1405-V1405=0,"","Error")</f>
        <v/>
      </c>
    </row>
    <row r="1406" ht="13" customHeight="1">
      <c r="A1406" s="23" t="n"/>
      <c r="B1406" s="18" t="n"/>
      <c r="C1406" s="129" t="n"/>
      <c r="D1406" s="17" t="inlineStr">
        <is>
          <t>កម្រៃស្តុកទំនិញក្នុងសន្និធិគយបណ្តោះអាសន្នហួសកាលកំណត់</t>
        </is>
      </c>
      <c r="E1406" s="52" t="inlineStr">
        <is>
          <t>OSF</t>
        </is>
      </c>
      <c r="F1406" s="163" t="n"/>
      <c r="G1406" s="164" t="n"/>
      <c r="H1406" s="164" t="n"/>
      <c r="I1406" s="164" t="n"/>
      <c r="J1406" s="165" t="n"/>
      <c r="K1406" s="163" t="n">
        <v>0</v>
      </c>
      <c r="L1406" s="165">
        <f>K1406+L1319</f>
        <v/>
      </c>
      <c r="M1406" s="163" t="n">
        <v>0</v>
      </c>
      <c r="N1406" s="165">
        <f>M1406+N1319</f>
        <v/>
      </c>
      <c r="O1406" s="163" t="n"/>
      <c r="P1406" s="165">
        <f>O1406+P1319</f>
        <v/>
      </c>
      <c r="Q1406" s="166">
        <f>N1406+P1406</f>
        <v/>
      </c>
      <c r="R1406" s="163" t="n"/>
      <c r="S1406" s="165">
        <f>R1406+S1319</f>
        <v/>
      </c>
      <c r="T1406" s="163" t="n"/>
      <c r="U1406" s="165">
        <f>T1406+U1319</f>
        <v/>
      </c>
      <c r="V1406" s="167">
        <f>L1406-N1406-U1406</f>
        <v/>
      </c>
      <c r="W1406" s="165">
        <f>IF(L1406-N1406-U1406-V1406=0,"","Error")</f>
        <v/>
      </c>
    </row>
    <row r="1407" ht="14" customHeight="1" thickBot="1">
      <c r="A1407" s="23" t="n"/>
      <c r="B1407" s="18" t="n"/>
      <c r="C1407" s="129" t="n"/>
      <c r="D1407" s="82" t="inlineStr">
        <is>
          <t>កម្រៃទំនិញនាំចូលសម្រាប់លក់ក្នុងអគារលក់ទំនិញរួចពន្ធ</t>
        </is>
      </c>
      <c r="E1407" s="83" t="inlineStr">
        <is>
          <t>DSF</t>
        </is>
      </c>
      <c r="F1407" s="168" t="n"/>
      <c r="G1407" s="169" t="n"/>
      <c r="H1407" s="169" t="n"/>
      <c r="I1407" s="169" t="n"/>
      <c r="J1407" s="170" t="n"/>
      <c r="K1407" s="168" t="n">
        <v>0</v>
      </c>
      <c r="L1407" s="170">
        <f>K1407+L1320</f>
        <v/>
      </c>
      <c r="M1407" s="168" t="n">
        <v>0</v>
      </c>
      <c r="N1407" s="170">
        <f>M1407+N1320</f>
        <v/>
      </c>
      <c r="O1407" s="168" t="n"/>
      <c r="P1407" s="170">
        <f>O1407+P1320</f>
        <v/>
      </c>
      <c r="Q1407" s="171">
        <f>N1407+P1407</f>
        <v/>
      </c>
      <c r="R1407" s="168" t="n"/>
      <c r="S1407" s="170">
        <f>R1407+S1320</f>
        <v/>
      </c>
      <c r="T1407" s="168" t="n"/>
      <c r="U1407" s="170">
        <f>T1407+U1320</f>
        <v/>
      </c>
      <c r="V1407" s="172">
        <f>L1407-N1407-U1407</f>
        <v/>
      </c>
      <c r="W1407" s="170">
        <f>IF(L1407-N1407-U1407-V1407=0,"","Error")</f>
        <v/>
      </c>
    </row>
    <row r="1408" ht="14" customHeight="1" thickBot="1">
      <c r="A1408" s="23" t="n"/>
      <c r="B1408" s="18" t="n"/>
      <c r="C1408" s="129" t="n"/>
      <c r="D1408" s="93" t="inlineStr">
        <is>
          <t>សរុបកម្រៃឆ្លងកាត់ (មាតិកាចាស់)</t>
        </is>
      </c>
      <c r="E1408" s="94" t="inlineStr">
        <is>
          <t>TRF</t>
        </is>
      </c>
      <c r="F1408" s="160" t="n"/>
      <c r="G1408" s="161">
        <f>SUM(G1409:G1415)</f>
        <v/>
      </c>
      <c r="H1408" s="161">
        <f>SUM(H1409:H1415)</f>
        <v/>
      </c>
      <c r="I1408" s="161">
        <f>SUM(I1409:I1415)</f>
        <v/>
      </c>
      <c r="J1408" s="120">
        <f>SUM(J1409:J1415)</f>
        <v/>
      </c>
      <c r="K1408" s="160" t="n">
        <v>0</v>
      </c>
      <c r="L1408" s="120">
        <f>SUM(L1409:L1415)</f>
        <v/>
      </c>
      <c r="M1408" s="160" t="n">
        <v>0</v>
      </c>
      <c r="N1408" s="120">
        <f>SUM(N1409:N1415)</f>
        <v/>
      </c>
      <c r="O1408" s="160">
        <f>SUM(O1409:O1415)</f>
        <v/>
      </c>
      <c r="P1408" s="120">
        <f>SUM(P1409:P1415)</f>
        <v/>
      </c>
      <c r="Q1408" s="121">
        <f>SUM(Q1409:Q1415)</f>
        <v/>
      </c>
      <c r="R1408" s="160">
        <f>SUM(R1409:R1415)</f>
        <v/>
      </c>
      <c r="S1408" s="120">
        <f>SUM(S1409:S1415)</f>
        <v/>
      </c>
      <c r="T1408" s="160">
        <f>SUM(T1409:T1415)</f>
        <v/>
      </c>
      <c r="U1408" s="120">
        <f>SUM(U1409:U1415)</f>
        <v/>
      </c>
      <c r="V1408" s="162">
        <f>SUM(V1409:V1415)</f>
        <v/>
      </c>
      <c r="W1408" s="120">
        <f>IF(L1408-N1408-U1408-V1408=0,"","Error")</f>
        <v/>
      </c>
    </row>
    <row r="1409" ht="26" customHeight="1">
      <c r="A1409" s="23" t="n"/>
      <c r="B1409" s="18" t="n"/>
      <c r="C1409" s="129" t="n"/>
      <c r="D140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409" s="53" t="inlineStr">
        <is>
          <t>TFT</t>
        </is>
      </c>
      <c r="F1409" s="173" t="n"/>
      <c r="G1409" s="174" t="n"/>
      <c r="H1409" s="174" t="n"/>
      <c r="I1409" s="174" t="n"/>
      <c r="J1409" s="175" t="n"/>
      <c r="K1409" s="173" t="n">
        <v>0</v>
      </c>
      <c r="L1409" s="175">
        <f>K1409+L1322</f>
        <v/>
      </c>
      <c r="M1409" s="173" t="n">
        <v>0</v>
      </c>
      <c r="N1409" s="175">
        <f>M1409+N1322</f>
        <v/>
      </c>
      <c r="O1409" s="173" t="n"/>
      <c r="P1409" s="175">
        <f>O1409+P1322</f>
        <v/>
      </c>
      <c r="Q1409" s="176">
        <f>N1409+P1409</f>
        <v/>
      </c>
      <c r="R1409" s="173" t="n"/>
      <c r="S1409" s="175">
        <f>R1409+S1322</f>
        <v/>
      </c>
      <c r="T1409" s="173" t="n"/>
      <c r="U1409" s="175">
        <f>T1409+U1322</f>
        <v/>
      </c>
      <c r="V1409" s="177">
        <f>L1409-N1409-U1409</f>
        <v/>
      </c>
      <c r="W1409" s="175">
        <f>IF(L1409-N1409-U1409-V1409=0,"","Error")</f>
        <v/>
      </c>
    </row>
    <row r="1410" ht="13" customHeight="1">
      <c r="A1410" s="23" t="n"/>
      <c r="B1410" s="18" t="n"/>
      <c r="C1410" s="129" t="n"/>
      <c r="D141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410" s="54" t="inlineStr">
        <is>
          <t>TFF</t>
        </is>
      </c>
      <c r="F1410" s="178" t="n"/>
      <c r="G1410" s="179" t="n"/>
      <c r="H1410" s="179" t="n"/>
      <c r="I1410" s="179" t="n"/>
      <c r="J1410" s="180" t="n"/>
      <c r="K1410" s="178" t="n">
        <v>0</v>
      </c>
      <c r="L1410" s="180">
        <f>K1410+L1323</f>
        <v/>
      </c>
      <c r="M1410" s="178" t="n">
        <v>0</v>
      </c>
      <c r="N1410" s="180">
        <f>M1410+N1323</f>
        <v/>
      </c>
      <c r="O1410" s="178" t="n"/>
      <c r="P1410" s="180">
        <f>O1410+P1323</f>
        <v/>
      </c>
      <c r="Q1410" s="181">
        <f>N1410+P1410</f>
        <v/>
      </c>
      <c r="R1410" s="178" t="n"/>
      <c r="S1410" s="180">
        <f>R1410+S1323</f>
        <v/>
      </c>
      <c r="T1410" s="178" t="n"/>
      <c r="U1410" s="180">
        <f>T1410+U1323</f>
        <v/>
      </c>
      <c r="V1410" s="182">
        <f>L1410-N1410-U1410</f>
        <v/>
      </c>
      <c r="W1410" s="180">
        <f>IF(L1410-N1410-U1410-V1410=0,"","Error")</f>
        <v/>
      </c>
    </row>
    <row r="1411" ht="13" customHeight="1">
      <c r="A1411" s="23" t="n"/>
      <c r="B1411" s="18" t="n"/>
      <c r="C1411" s="129" t="n"/>
      <c r="D1411" s="38" t="inlineStr">
        <is>
          <t xml:space="preserve">   កម្រៃឆ្លងកាត់ទំនិញមិនផ្ទុកក្នុងកុងតឺន័រ (មាតិកាចាស់)</t>
        </is>
      </c>
      <c r="E1411" s="54" t="inlineStr">
        <is>
          <t>TFN</t>
        </is>
      </c>
      <c r="F1411" s="178" t="n"/>
      <c r="G1411" s="179" t="n"/>
      <c r="H1411" s="179" t="n"/>
      <c r="I1411" s="179" t="n"/>
      <c r="J1411" s="180" t="n"/>
      <c r="K1411" s="178" t="n">
        <v>0</v>
      </c>
      <c r="L1411" s="180">
        <f>K1411+L1324</f>
        <v/>
      </c>
      <c r="M1411" s="178" t="n">
        <v>0</v>
      </c>
      <c r="N1411" s="180">
        <f>M1411+N1324</f>
        <v/>
      </c>
      <c r="O1411" s="178" t="n"/>
      <c r="P1411" s="180">
        <f>O1411+P1324</f>
        <v/>
      </c>
      <c r="Q1411" s="181">
        <f>N1411+P1411</f>
        <v/>
      </c>
      <c r="R1411" s="178" t="n"/>
      <c r="S1411" s="180">
        <f>R1411+S1324</f>
        <v/>
      </c>
      <c r="T1411" s="178" t="n"/>
      <c r="U1411" s="180">
        <f>T1411+U1324</f>
        <v/>
      </c>
      <c r="V1411" s="182">
        <f>L1411-N1411-U1411</f>
        <v/>
      </c>
      <c r="W1411" s="180">
        <f>IF(L1411-N1411-U1411-V1411=0,"","Error")</f>
        <v/>
      </c>
    </row>
    <row r="1412" ht="13" customHeight="1">
      <c r="A1412" s="23" t="n"/>
      <c r="B1412" s="18" t="n"/>
      <c r="C1412" s="129" t="n"/>
      <c r="D1412" s="38" t="inlineStr">
        <is>
          <t xml:space="preserve">   កម្រៃឆ្លងកាត់គោ ក្របី និងសេះរស់ (មាតិកាចាស់)</t>
        </is>
      </c>
      <c r="E1412" s="54" t="inlineStr">
        <is>
          <t>TFB</t>
        </is>
      </c>
      <c r="F1412" s="178" t="n"/>
      <c r="G1412" s="179" t="n"/>
      <c r="H1412" s="179" t="n"/>
      <c r="I1412" s="179" t="n"/>
      <c r="J1412" s="180" t="n"/>
      <c r="K1412" s="178" t="n">
        <v>0</v>
      </c>
      <c r="L1412" s="180">
        <f>K1412+L1325</f>
        <v/>
      </c>
      <c r="M1412" s="178" t="n">
        <v>0</v>
      </c>
      <c r="N1412" s="180">
        <f>M1412+N1325</f>
        <v/>
      </c>
      <c r="O1412" s="178" t="n"/>
      <c r="P1412" s="180">
        <f>O1412+P1325</f>
        <v/>
      </c>
      <c r="Q1412" s="181">
        <f>N1412+P1412</f>
        <v/>
      </c>
      <c r="R1412" s="178" t="n"/>
      <c r="S1412" s="180">
        <f>R1412+S1325</f>
        <v/>
      </c>
      <c r="T1412" s="178" t="n"/>
      <c r="U1412" s="180">
        <f>T1412+U1325</f>
        <v/>
      </c>
      <c r="V1412" s="182">
        <f>L1412-N1412-U1412</f>
        <v/>
      </c>
      <c r="W1412" s="180">
        <f>IF(L1412-N1412-U1412-V1412=0,"","Error")</f>
        <v/>
      </c>
    </row>
    <row r="1413" ht="13" customHeight="1">
      <c r="A1413" s="23" t="n"/>
      <c r="B1413" s="18" t="n"/>
      <c r="C1413" s="129" t="n"/>
      <c r="D1413" s="38" t="inlineStr">
        <is>
          <t xml:space="preserve">   កម្រៃឆ្លងកាត់ជ្រូក ចៀម និងពពែរស់ (មាតិកាចាស់)</t>
        </is>
      </c>
      <c r="E1413" s="54" t="inlineStr">
        <is>
          <t>TFS</t>
        </is>
      </c>
      <c r="F1413" s="178" t="n"/>
      <c r="G1413" s="179" t="n"/>
      <c r="H1413" s="179" t="n"/>
      <c r="I1413" s="179" t="n"/>
      <c r="J1413" s="180" t="n"/>
      <c r="K1413" s="178" t="n">
        <v>0</v>
      </c>
      <c r="L1413" s="180">
        <f>K1413+L1326</f>
        <v/>
      </c>
      <c r="M1413" s="178" t="n">
        <v>0</v>
      </c>
      <c r="N1413" s="180">
        <f>M1413+N1326</f>
        <v/>
      </c>
      <c r="O1413" s="178" t="n"/>
      <c r="P1413" s="180">
        <f>O1413+P1326</f>
        <v/>
      </c>
      <c r="Q1413" s="181">
        <f>N1413+P1413</f>
        <v/>
      </c>
      <c r="R1413" s="178" t="n"/>
      <c r="S1413" s="180">
        <f>R1413+S1326</f>
        <v/>
      </c>
      <c r="T1413" s="178" t="n"/>
      <c r="U1413" s="180">
        <f>T1413+U1326</f>
        <v/>
      </c>
      <c r="V1413" s="182">
        <f>L1413-N1413-U1413</f>
        <v/>
      </c>
      <c r="W1413" s="180">
        <f>IF(L1413-N1413-U1413-V1413=0,"","Error")</f>
        <v/>
      </c>
    </row>
    <row r="1414" ht="13" customHeight="1">
      <c r="A1414" s="23" t="n"/>
      <c r="B1414" s="18" t="n"/>
      <c r="C1414" s="129" t="n"/>
      <c r="D1414" s="38" t="inlineStr">
        <is>
          <t xml:space="preserve">   កម្រៃឆ្លងកាត់សត្វស្លាប (មាន់ ទា...) (មាតិកាចាស់)</t>
        </is>
      </c>
      <c r="E1414" s="54" t="inlineStr">
        <is>
          <t>TFP</t>
        </is>
      </c>
      <c r="F1414" s="178" t="n"/>
      <c r="G1414" s="179" t="n"/>
      <c r="H1414" s="179" t="n"/>
      <c r="I1414" s="179" t="n"/>
      <c r="J1414" s="180" t="n"/>
      <c r="K1414" s="178" t="n">
        <v>0</v>
      </c>
      <c r="L1414" s="180">
        <f>K1414+L1327</f>
        <v/>
      </c>
      <c r="M1414" s="178" t="n">
        <v>0</v>
      </c>
      <c r="N1414" s="180">
        <f>M1414+N1327</f>
        <v/>
      </c>
      <c r="O1414" s="178" t="n"/>
      <c r="P1414" s="180">
        <f>O1414+P1327</f>
        <v/>
      </c>
      <c r="Q1414" s="181">
        <f>N1414+P1414</f>
        <v/>
      </c>
      <c r="R1414" s="178" t="n"/>
      <c r="S1414" s="180">
        <f>R1414+S1327</f>
        <v/>
      </c>
      <c r="T1414" s="178" t="n"/>
      <c r="U1414" s="180">
        <f>T1414+U1327</f>
        <v/>
      </c>
      <c r="V1414" s="182">
        <f>L1414-N1414-U1414</f>
        <v/>
      </c>
      <c r="W1414" s="180">
        <f>IF(L1414-N1414-U1414-V1414=0,"","Error")</f>
        <v/>
      </c>
    </row>
    <row r="1415" ht="13" customHeight="1">
      <c r="A1415" s="23" t="n"/>
      <c r="B1415" s="18" t="n"/>
      <c r="C1415" s="129" t="n"/>
      <c r="D1415" s="38" t="inlineStr">
        <is>
          <t xml:space="preserve">   កម្រៃឆ្លងកាត់ផលិតផលជលផល (មាតិកាចាស់)</t>
        </is>
      </c>
      <c r="E1415" s="54" t="inlineStr">
        <is>
          <t>TFA</t>
        </is>
      </c>
      <c r="F1415" s="178" t="n"/>
      <c r="G1415" s="179" t="n"/>
      <c r="H1415" s="179" t="n"/>
      <c r="I1415" s="179" t="n"/>
      <c r="J1415" s="180" t="n"/>
      <c r="K1415" s="178" t="n">
        <v>0</v>
      </c>
      <c r="L1415" s="180">
        <f>K1415+L1328</f>
        <v/>
      </c>
      <c r="M1415" s="178" t="n">
        <v>0</v>
      </c>
      <c r="N1415" s="180">
        <f>M1415+N1328</f>
        <v/>
      </c>
      <c r="O1415" s="178" t="n"/>
      <c r="P1415" s="180">
        <f>O1415+P1328</f>
        <v/>
      </c>
      <c r="Q1415" s="181">
        <f>N1415+P1415</f>
        <v/>
      </c>
      <c r="R1415" s="178" t="n"/>
      <c r="S1415" s="180">
        <f>R1415+S1328</f>
        <v/>
      </c>
      <c r="T1415" s="178" t="n"/>
      <c r="U1415" s="180">
        <f>T1415+U1328</f>
        <v/>
      </c>
      <c r="V1415" s="182">
        <f>L1415-N1415-U1415</f>
        <v/>
      </c>
      <c r="W1415" s="180">
        <f>IF(L1415-N1415-U1415-V1415=0,"","Error")</f>
        <v/>
      </c>
    </row>
    <row r="1416" ht="13" customHeight="1">
      <c r="A1416" s="23" t="n"/>
      <c r="B1416" s="18" t="n"/>
      <c r="C1416" s="183" t="n"/>
      <c r="D1416" s="22" t="inlineStr">
        <is>
          <t>កម្រៃផ្សេងៗ</t>
        </is>
      </c>
      <c r="E1416" s="50" t="inlineStr">
        <is>
          <t>OFS</t>
        </is>
      </c>
      <c r="F1416" s="184" t="n"/>
      <c r="G1416" s="185" t="n"/>
      <c r="H1416" s="185" t="n"/>
      <c r="I1416" s="185" t="n"/>
      <c r="J1416" s="186" t="n"/>
      <c r="K1416" s="184" t="n">
        <v>0</v>
      </c>
      <c r="L1416" s="186">
        <f>K1416+L1329</f>
        <v/>
      </c>
      <c r="M1416" s="184" t="n">
        <v>0</v>
      </c>
      <c r="N1416" s="186">
        <f>M1416+N1329</f>
        <v/>
      </c>
      <c r="O1416" s="184" t="n"/>
      <c r="P1416" s="186">
        <f>O1416+P1329</f>
        <v/>
      </c>
      <c r="Q1416" s="187">
        <f>N1416+P1416</f>
        <v/>
      </c>
      <c r="R1416" s="184" t="n"/>
      <c r="S1416" s="186">
        <f>R1416+S1329</f>
        <v/>
      </c>
      <c r="T1416" s="184" t="n"/>
      <c r="U1416" s="186">
        <f>T1416+U1329</f>
        <v/>
      </c>
      <c r="V1416" s="188">
        <f>L1416-N1416-U1416</f>
        <v/>
      </c>
      <c r="W1416" s="186">
        <f>IF(L1416-N1416-U1416-V1416=0,"","Error")</f>
        <v/>
      </c>
    </row>
    <row r="1417" ht="13" customHeight="1">
      <c r="A1417" s="15" t="n"/>
      <c r="B1417" s="18" t="n"/>
      <c r="C1417" s="21" t="n">
        <v>71003</v>
      </c>
      <c r="D1417" s="22" t="inlineStr">
        <is>
          <t>ពន្ធគយលើផលិតផលតេលសិលា</t>
        </is>
      </c>
      <c r="E1417" s="50" t="inlineStr">
        <is>
          <t>CPP</t>
        </is>
      </c>
      <c r="F1417" s="184" t="n"/>
      <c r="G1417" s="185" t="n"/>
      <c r="H1417" s="185" t="n"/>
      <c r="I1417" s="185" t="n"/>
      <c r="J1417" s="186" t="n"/>
      <c r="K1417" s="184" t="n">
        <v>0</v>
      </c>
      <c r="L1417" s="186">
        <f>K1417+L1330</f>
        <v/>
      </c>
      <c r="M1417" s="184" t="n">
        <v>0</v>
      </c>
      <c r="N1417" s="186">
        <f>M1417+N1330</f>
        <v/>
      </c>
      <c r="O1417" s="184" t="n"/>
      <c r="P1417" s="186">
        <f>O1417+P1330</f>
        <v/>
      </c>
      <c r="Q1417" s="187">
        <f>N1417+P1417</f>
        <v/>
      </c>
      <c r="R1417" s="184" t="n"/>
      <c r="S1417" s="186">
        <f>R1417+S1330</f>
        <v/>
      </c>
      <c r="T1417" s="184" t="n"/>
      <c r="U1417" s="186">
        <f>T1417+U1330</f>
        <v/>
      </c>
      <c r="V1417" s="188">
        <f>L1417-N1417-U1417</f>
        <v/>
      </c>
      <c r="W1417" s="186">
        <f>IF(L1417-N1417-U1417-V1417=0,"","Error")</f>
        <v/>
      </c>
    </row>
    <row r="1418" ht="13" customHeight="1">
      <c r="A1418" s="15" t="n"/>
      <c r="B1418" s="18" t="n"/>
      <c r="C1418" s="21" t="n">
        <v>71004</v>
      </c>
      <c r="D1418" s="22" t="inlineStr">
        <is>
          <t>អាករបន្ថែមលើផលិតផលតេលសិលាសម្រាប់ថែទាំផ្លូវថ្នល់</t>
        </is>
      </c>
      <c r="E1418" s="50" t="inlineStr">
        <is>
          <t>ATP</t>
        </is>
      </c>
      <c r="F1418" s="184" t="n"/>
      <c r="G1418" s="185" t="n"/>
      <c r="H1418" s="185" t="n"/>
      <c r="I1418" s="185" t="n"/>
      <c r="J1418" s="186" t="n"/>
      <c r="K1418" s="184" t="n">
        <v>0</v>
      </c>
      <c r="L1418" s="186">
        <f>K1418+L1331</f>
        <v/>
      </c>
      <c r="M1418" s="184" t="n">
        <v>0</v>
      </c>
      <c r="N1418" s="186">
        <f>M1418+N1331</f>
        <v/>
      </c>
      <c r="O1418" s="184" t="n"/>
      <c r="P1418" s="186">
        <f>O1418+P1331</f>
        <v/>
      </c>
      <c r="Q1418" s="187">
        <f>N1418+P1418</f>
        <v/>
      </c>
      <c r="R1418" s="184" t="n"/>
      <c r="S1418" s="186">
        <f>R1418+S1331</f>
        <v/>
      </c>
      <c r="T1418" s="184" t="n"/>
      <c r="U1418" s="186">
        <f>T1418+U1331</f>
        <v/>
      </c>
      <c r="V1418" s="188">
        <f>L1418-N1418-U1418</f>
        <v/>
      </c>
      <c r="W1418" s="186">
        <f>IF(L1418-N1418-U1418-V1418=0,"","Error")</f>
        <v/>
      </c>
    </row>
    <row r="1419" ht="13" customHeight="1">
      <c r="A1419" s="15" t="n"/>
      <c r="B1419" s="18" t="n"/>
      <c r="C1419" s="21" t="n">
        <v>71005</v>
      </c>
      <c r="D1419" s="22" t="inlineStr">
        <is>
          <t>ផលពីការលក់ទំនិញរឹបអូស និងទំនិញគ្មានការទាមទារ</t>
        </is>
      </c>
      <c r="E1419" s="50" t="inlineStr">
        <is>
          <t>AUC</t>
        </is>
      </c>
      <c r="F1419" s="184" t="n"/>
      <c r="G1419" s="185" t="n"/>
      <c r="H1419" s="185" t="n"/>
      <c r="I1419" s="185" t="n"/>
      <c r="J1419" s="186" t="n"/>
      <c r="K1419" s="184" t="n">
        <v>0</v>
      </c>
      <c r="L1419" s="186">
        <f>K1419+L1332</f>
        <v/>
      </c>
      <c r="M1419" s="184" t="n">
        <v>0</v>
      </c>
      <c r="N1419" s="186">
        <f>M1419+N1332</f>
        <v/>
      </c>
      <c r="O1419" s="184" t="n"/>
      <c r="P1419" s="186">
        <f>O1419+P1332</f>
        <v/>
      </c>
      <c r="Q1419" s="187">
        <f>N1419+P1419</f>
        <v/>
      </c>
      <c r="R1419" s="184" t="n"/>
      <c r="S1419" s="186">
        <f>R1419+S1332</f>
        <v/>
      </c>
      <c r="T1419" s="184" t="n"/>
      <c r="U1419" s="186">
        <f>T1419+U1332</f>
        <v/>
      </c>
      <c r="V1419" s="188">
        <f>L1419-N1419-U1419</f>
        <v/>
      </c>
      <c r="W1419" s="186">
        <f>IF(L1419-N1419-U1419-V1419=0,"","Error")</f>
        <v/>
      </c>
    </row>
    <row r="1420" ht="13" customHeight="1">
      <c r="A1420" s="15" t="n"/>
      <c r="B1420" s="18" t="n"/>
      <c r="C1420" s="21" t="n">
        <v>71006</v>
      </c>
      <c r="D1420" s="22" t="inlineStr">
        <is>
          <t>ពិន័យផ្សេងៗលើការនាំចូល</t>
        </is>
      </c>
      <c r="E1420" s="50" t="inlineStr">
        <is>
          <t>PIM</t>
        </is>
      </c>
      <c r="F1420" s="184" t="n"/>
      <c r="G1420" s="185" t="n"/>
      <c r="H1420" s="185" t="n"/>
      <c r="I1420" s="185" t="n"/>
      <c r="J1420" s="186" t="n"/>
      <c r="K1420" s="184" t="n">
        <v>0</v>
      </c>
      <c r="L1420" s="186">
        <f>K1420+L1333</f>
        <v/>
      </c>
      <c r="M1420" s="184" t="n">
        <v>0</v>
      </c>
      <c r="N1420" s="186">
        <f>M1420+N1333</f>
        <v/>
      </c>
      <c r="O1420" s="184" t="n"/>
      <c r="P1420" s="186">
        <f>O1420+P1333</f>
        <v/>
      </c>
      <c r="Q1420" s="187">
        <f>N1420+P1420</f>
        <v/>
      </c>
      <c r="R1420" s="184" t="n"/>
      <c r="S1420" s="186">
        <f>R1420+S1333</f>
        <v/>
      </c>
      <c r="T1420" s="184" t="n"/>
      <c r="U1420" s="186">
        <f>T1420+U1333</f>
        <v/>
      </c>
      <c r="V1420" s="188">
        <f>L1420-N1420-U1420</f>
        <v/>
      </c>
      <c r="W1420" s="186">
        <f>IF(L1420-N1420-U1420-V1420=0,"","Error")</f>
        <v/>
      </c>
    </row>
    <row r="1421" ht="14" customHeight="1" thickBot="1">
      <c r="A1421" s="15" t="n"/>
      <c r="B1421" s="24" t="n"/>
      <c r="C1421" s="55" t="n">
        <v>71007</v>
      </c>
      <c r="D1421" s="56" t="inlineStr">
        <is>
          <t>ពន្ធនាំចូល (ជាបន្ទុករបស់រដ្ឋ)</t>
        </is>
      </c>
      <c r="E1421" s="57" t="inlineStr">
        <is>
          <t>CRP</t>
        </is>
      </c>
      <c r="F1421" s="107" t="n"/>
      <c r="G1421" s="108" t="n"/>
      <c r="H1421" s="108" t="n"/>
      <c r="I1421" s="108" t="n"/>
      <c r="J1421" s="109" t="n"/>
      <c r="K1421" s="107" t="n">
        <v>0</v>
      </c>
      <c r="L1421" s="109">
        <f>K1421+L1334</f>
        <v/>
      </c>
      <c r="M1421" s="107" t="n">
        <v>0</v>
      </c>
      <c r="N1421" s="109">
        <f>M1421+N1334</f>
        <v/>
      </c>
      <c r="O1421" s="107" t="n"/>
      <c r="P1421" s="109">
        <f>O1421+P1334</f>
        <v/>
      </c>
      <c r="Q1421" s="110">
        <f>N1421+P1421</f>
        <v/>
      </c>
      <c r="R1421" s="107" t="n"/>
      <c r="S1421" s="109">
        <f>R1421+S1334</f>
        <v/>
      </c>
      <c r="T1421" s="107" t="n"/>
      <c r="U1421" s="109">
        <f>T1421+U1334</f>
        <v/>
      </c>
      <c r="V1421" s="111">
        <f>L1421-N1421-U1421</f>
        <v/>
      </c>
      <c r="W1421" s="109">
        <f>IF(L1421-N1421-U1421-V1421=0,"","Error")</f>
        <v/>
      </c>
    </row>
    <row r="1422" ht="13" customHeight="1">
      <c r="A1422" s="15" t="n"/>
      <c r="B1422" s="19" t="inlineStr">
        <is>
          <t>7101</t>
        </is>
      </c>
      <c r="C1422" s="20" t="n">
        <v>71011</v>
      </c>
      <c r="D1422" s="16" t="inlineStr">
        <is>
          <t>អាករលើការនាំចេញឈើ</t>
        </is>
      </c>
      <c r="E1422" s="49" t="inlineStr">
        <is>
          <t>ETW</t>
        </is>
      </c>
      <c r="F1422" s="97" t="n"/>
      <c r="G1422" s="98" t="n"/>
      <c r="H1422" s="98" t="n"/>
      <c r="I1422" s="98" t="n"/>
      <c r="J1422" s="99" t="n"/>
      <c r="K1422" s="97" t="n">
        <v>0</v>
      </c>
      <c r="L1422" s="99">
        <f>K1422+L1335</f>
        <v/>
      </c>
      <c r="M1422" s="97" t="n">
        <v>0</v>
      </c>
      <c r="N1422" s="99">
        <f>M1422+N1335</f>
        <v/>
      </c>
      <c r="O1422" s="97" t="n"/>
      <c r="P1422" s="99">
        <f>O1422+P1335</f>
        <v/>
      </c>
      <c r="Q1422" s="100">
        <f>N1422+P1422</f>
        <v/>
      </c>
      <c r="R1422" s="97" t="n"/>
      <c r="S1422" s="99">
        <f>R1422+S1335</f>
        <v/>
      </c>
      <c r="T1422" s="97" t="n"/>
      <c r="U1422" s="99">
        <f>T1422+U1335</f>
        <v/>
      </c>
      <c r="V1422" s="101">
        <f>L1422-N1422-U1422</f>
        <v/>
      </c>
      <c r="W1422" s="99">
        <f>IF(L1422-N1422-U1422-V1422=0,"","Error")</f>
        <v/>
      </c>
    </row>
    <row r="1423" ht="13" customHeight="1">
      <c r="A1423" s="15" t="n"/>
      <c r="B1423" s="18" t="n"/>
      <c r="C1423" s="21" t="n">
        <v>71012</v>
      </c>
      <c r="D1423" s="22" t="inlineStr">
        <is>
          <t>អាករលើការនាំចេញកៅស៊ូ</t>
        </is>
      </c>
      <c r="E1423" s="50" t="inlineStr">
        <is>
          <t>ETR</t>
        </is>
      </c>
      <c r="F1423" s="184" t="n"/>
      <c r="G1423" s="185" t="n"/>
      <c r="H1423" s="185" t="n"/>
      <c r="I1423" s="185" t="n"/>
      <c r="J1423" s="186" t="n"/>
      <c r="K1423" s="184" t="n">
        <v>0</v>
      </c>
      <c r="L1423" s="186">
        <f>K1423+L1336</f>
        <v/>
      </c>
      <c r="M1423" s="184" t="n">
        <v>0</v>
      </c>
      <c r="N1423" s="186">
        <f>M1423+N1336</f>
        <v/>
      </c>
      <c r="O1423" s="184" t="n"/>
      <c r="P1423" s="186">
        <f>O1423+P1336</f>
        <v/>
      </c>
      <c r="Q1423" s="187">
        <f>N1423+P1423</f>
        <v/>
      </c>
      <c r="R1423" s="184" t="n"/>
      <c r="S1423" s="186">
        <f>R1423+S1336</f>
        <v/>
      </c>
      <c r="T1423" s="184" t="n"/>
      <c r="U1423" s="186">
        <f>T1423+U1336</f>
        <v/>
      </c>
      <c r="V1423" s="188">
        <f>L1423-N1423-U1423</f>
        <v/>
      </c>
      <c r="W1423" s="186">
        <f>IF(L1423-N1423-U1423-V1423=0,"","Error")</f>
        <v/>
      </c>
    </row>
    <row r="1424" ht="13" customHeight="1">
      <c r="A1424" s="15" t="n"/>
      <c r="B1424" s="18" t="n"/>
      <c r="C1424" s="21" t="n">
        <v>71013</v>
      </c>
      <c r="D1424" s="22" t="inlineStr">
        <is>
          <t>អាករលើការនាំចេញផលិតផលតេលសិលា</t>
        </is>
      </c>
      <c r="E1424" s="50" t="inlineStr">
        <is>
          <t>ETP</t>
        </is>
      </c>
      <c r="F1424" s="184" t="n"/>
      <c r="G1424" s="185" t="n"/>
      <c r="H1424" s="185" t="n"/>
      <c r="I1424" s="185" t="n"/>
      <c r="J1424" s="186" t="n"/>
      <c r="K1424" s="184" t="n">
        <v>0</v>
      </c>
      <c r="L1424" s="186">
        <f>K1424+L1337</f>
        <v/>
      </c>
      <c r="M1424" s="184" t="n">
        <v>0</v>
      </c>
      <c r="N1424" s="186">
        <f>M1424+N1337</f>
        <v/>
      </c>
      <c r="O1424" s="184" t="n"/>
      <c r="P1424" s="186">
        <f>O1424+P1337</f>
        <v/>
      </c>
      <c r="Q1424" s="187">
        <f>N1424+P1424</f>
        <v/>
      </c>
      <c r="R1424" s="184" t="n"/>
      <c r="S1424" s="186">
        <f>R1424+S1337</f>
        <v/>
      </c>
      <c r="T1424" s="184" t="n"/>
      <c r="U1424" s="186">
        <f>T1424+U1337</f>
        <v/>
      </c>
      <c r="V1424" s="188">
        <f>L1424-N1424-U1424</f>
        <v/>
      </c>
      <c r="W1424" s="186">
        <f>IF(L1424-N1424-U1424-V1424=0,"","Error")</f>
        <v/>
      </c>
    </row>
    <row r="1425" ht="13" customHeight="1">
      <c r="A1425" s="15" t="n"/>
      <c r="B1425" s="18" t="n"/>
      <c r="C1425" s="21" t="n">
        <v>71014</v>
      </c>
      <c r="D1425" s="22" t="inlineStr">
        <is>
          <t>អាករលើការនាំចេញទំនិញផ្សេងៗ</t>
        </is>
      </c>
      <c r="E1425" s="50" t="inlineStr">
        <is>
          <t>ETO</t>
        </is>
      </c>
      <c r="F1425" s="184" t="n"/>
      <c r="G1425" s="185" t="n"/>
      <c r="H1425" s="185" t="n"/>
      <c r="I1425" s="185" t="n"/>
      <c r="J1425" s="186" t="n"/>
      <c r="K1425" s="184" t="n">
        <v>0</v>
      </c>
      <c r="L1425" s="186">
        <f>K1425+L1338</f>
        <v/>
      </c>
      <c r="M1425" s="184" t="n">
        <v>0</v>
      </c>
      <c r="N1425" s="186">
        <f>M1425+N1338</f>
        <v/>
      </c>
      <c r="O1425" s="184" t="n"/>
      <c r="P1425" s="186">
        <f>O1425+P1338</f>
        <v/>
      </c>
      <c r="Q1425" s="187">
        <f>N1425+P1425</f>
        <v/>
      </c>
      <c r="R1425" s="184" t="n"/>
      <c r="S1425" s="186">
        <f>R1425+S1338</f>
        <v/>
      </c>
      <c r="T1425" s="184" t="n"/>
      <c r="U1425" s="186">
        <f>T1425+U1338</f>
        <v/>
      </c>
      <c r="V1425" s="188">
        <f>L1425-N1425-U1425</f>
        <v/>
      </c>
      <c r="W1425" s="186">
        <f>IF(L1425-N1425-U1425-V1425=0,"","Error")</f>
        <v/>
      </c>
    </row>
    <row r="1426" ht="14" customHeight="1" thickBot="1">
      <c r="A1426" s="81" t="n"/>
      <c r="B1426" s="24" t="n"/>
      <c r="C1426" s="55" t="n">
        <v>71016</v>
      </c>
      <c r="D1426" s="56" t="inlineStr">
        <is>
          <t>ពិន័យផ្សេងៗលើការនាំចេញ</t>
        </is>
      </c>
      <c r="E1426" s="57" t="inlineStr">
        <is>
          <t>PEX</t>
        </is>
      </c>
      <c r="F1426" s="107" t="n"/>
      <c r="G1426" s="108" t="n"/>
      <c r="H1426" s="108" t="n"/>
      <c r="I1426" s="108" t="n"/>
      <c r="J1426" s="109" t="n"/>
      <c r="K1426" s="107" t="n">
        <v>0</v>
      </c>
      <c r="L1426" s="109">
        <f>K1426+L1339</f>
        <v/>
      </c>
      <c r="M1426" s="107" t="n">
        <v>0</v>
      </c>
      <c r="N1426" s="109">
        <f>M1426+N1339</f>
        <v/>
      </c>
      <c r="O1426" s="107" t="n"/>
      <c r="P1426" s="109">
        <f>O1426+P1339</f>
        <v/>
      </c>
      <c r="Q1426" s="110">
        <f>N1426+P1426</f>
        <v/>
      </c>
      <c r="R1426" s="107" t="n"/>
      <c r="S1426" s="109">
        <f>R1426+S1339</f>
        <v/>
      </c>
      <c r="T1426" s="107" t="n"/>
      <c r="U1426" s="109">
        <f>T1426+U1339</f>
        <v/>
      </c>
      <c r="V1426" s="111">
        <f>L1426-N1426-U1426</f>
        <v/>
      </c>
      <c r="W1426" s="109">
        <f>IF(L1426-N1426-U1426-V1426=0,"","Error")</f>
        <v/>
      </c>
    </row>
    <row r="1427" ht="14" customHeight="1" thickBot="1">
      <c r="A1427" s="25" t="inlineStr">
        <is>
          <t>73</t>
        </is>
      </c>
      <c r="B1427" s="19" t="inlineStr">
        <is>
          <t>7301</t>
        </is>
      </c>
      <c r="C1427" s="26" t="n">
        <v>73011</v>
      </c>
      <c r="D1427" s="36" t="inlineStr">
        <is>
          <t>ការលក់សម្ភារបរិក្ខារ សម្ភារខូចខាត សម្ភារសិក្សា</t>
        </is>
      </c>
      <c r="E1427" s="58" t="inlineStr">
        <is>
          <t>SOS</t>
        </is>
      </c>
      <c r="F1427" s="189" t="n"/>
      <c r="G1427" s="190" t="n"/>
      <c r="H1427" s="190" t="n"/>
      <c r="I1427" s="190" t="n"/>
      <c r="J1427" s="114" t="n"/>
      <c r="K1427" s="189" t="n">
        <v>0</v>
      </c>
      <c r="L1427" s="114">
        <f>K1427+L1340</f>
        <v/>
      </c>
      <c r="M1427" s="189" t="n">
        <v>0</v>
      </c>
      <c r="N1427" s="114">
        <f>M1427+N1340</f>
        <v/>
      </c>
      <c r="O1427" s="189" t="n"/>
      <c r="P1427" s="114">
        <f>O1427+P1340</f>
        <v/>
      </c>
      <c r="Q1427" s="115">
        <f>N1427+P1427</f>
        <v/>
      </c>
      <c r="R1427" s="189" t="n"/>
      <c r="S1427" s="114">
        <f>R1427+S1340</f>
        <v/>
      </c>
      <c r="T1427" s="189" t="n"/>
      <c r="U1427" s="114">
        <f>T1427+U1340</f>
        <v/>
      </c>
      <c r="V1427" s="191">
        <f>L1427-N1427-U1427</f>
        <v/>
      </c>
      <c r="W1427" s="114">
        <f>IF(L1427-N1427-U1427-V1427=0,"","Error")</f>
        <v/>
      </c>
    </row>
    <row r="1428" ht="14" customHeight="1" thickBot="1">
      <c r="A1428" s="23" t="n"/>
      <c r="B1428" s="18" t="n"/>
      <c r="C1428" s="143" t="inlineStr">
        <is>
          <t>73012</t>
        </is>
      </c>
      <c r="D1428" s="128" t="inlineStr">
        <is>
          <t>សរុបលក់ឯកសារ លតាប័ត្រ និងលិខិតបោះពុម្ពផ្សេងៗ</t>
        </is>
      </c>
      <c r="E1428" s="90" t="n"/>
      <c r="F1428" s="118" t="n"/>
      <c r="G1428" s="119">
        <f>SUM(G1429:G1433)</f>
        <v/>
      </c>
      <c r="H1428" s="119">
        <f>SUM(H1429:H1433)</f>
        <v/>
      </c>
      <c r="I1428" s="119">
        <f>SUM(I1429:I1433)</f>
        <v/>
      </c>
      <c r="J1428" s="120">
        <f>SUM(J1429:J1433)</f>
        <v/>
      </c>
      <c r="K1428" s="118">
        <f>SUM(K1429:K1433)</f>
        <v/>
      </c>
      <c r="L1428" s="120">
        <f>SUM(L1429:L1433)</f>
        <v/>
      </c>
      <c r="M1428" s="118">
        <f>SUM(M1429:M1433)</f>
        <v/>
      </c>
      <c r="N1428" s="120">
        <f>SUM(N1429:N1433)</f>
        <v/>
      </c>
      <c r="O1428" s="118">
        <f>SUM(O1429:O1433)</f>
        <v/>
      </c>
      <c r="P1428" s="120">
        <f>SUM(P1429:P1433)</f>
        <v/>
      </c>
      <c r="Q1428" s="121">
        <f>SUM(Q1429:Q1433)</f>
        <v/>
      </c>
      <c r="R1428" s="118">
        <f>SUM(R1429:R1433)</f>
        <v/>
      </c>
      <c r="S1428" s="120">
        <f>SUM(S1429:S1433)</f>
        <v/>
      </c>
      <c r="T1428" s="118">
        <f>SUM(T1429:T1433)</f>
        <v/>
      </c>
      <c r="U1428" s="120">
        <f>SUM(U1429:U1433)</f>
        <v/>
      </c>
      <c r="V1428" s="122">
        <f>SUM(V1429:V1433)</f>
        <v/>
      </c>
      <c r="W1428" s="120">
        <f>IF(L1428-N1428-U1428-V1428=0,"","Error")</f>
        <v/>
      </c>
    </row>
    <row r="1429" ht="13" customHeight="1">
      <c r="A1429" s="23" t="n"/>
      <c r="B1429" s="18" t="n"/>
      <c r="C1429" s="127" t="n"/>
      <c r="D1429" s="14" t="inlineStr">
        <is>
          <t>កម្រៃលតាប័ត្ររថយន្ដ</t>
        </is>
      </c>
      <c r="E1429" s="59" t="inlineStr">
        <is>
          <t>VVF</t>
        </is>
      </c>
      <c r="F1429" s="192" t="n"/>
      <c r="G1429" s="193" t="n"/>
      <c r="H1429" s="193" t="n"/>
      <c r="I1429" s="193" t="n"/>
      <c r="J1429" s="194" t="n"/>
      <c r="K1429" s="192" t="n">
        <v>0</v>
      </c>
      <c r="L1429" s="194">
        <f>K1429+L1342</f>
        <v/>
      </c>
      <c r="M1429" s="192" t="n">
        <v>0</v>
      </c>
      <c r="N1429" s="194">
        <f>M1429+N1342</f>
        <v/>
      </c>
      <c r="O1429" s="192" t="n"/>
      <c r="P1429" s="194">
        <f>O1429+P1342</f>
        <v/>
      </c>
      <c r="Q1429" s="195">
        <f>N1429+P1429</f>
        <v/>
      </c>
      <c r="R1429" s="192" t="n"/>
      <c r="S1429" s="194">
        <f>R1429+S1342</f>
        <v/>
      </c>
      <c r="T1429" s="192" t="n"/>
      <c r="U1429" s="194">
        <f>T1429+U1342</f>
        <v/>
      </c>
      <c r="V1429" s="196">
        <f>L1429-N1429-U1429</f>
        <v/>
      </c>
      <c r="W1429" s="194">
        <f>IF(L1429-N1429-U1429-V1429=0,"","Error")</f>
        <v/>
      </c>
    </row>
    <row r="1430" ht="13" customHeight="1">
      <c r="A1430" s="23" t="n"/>
      <c r="B1430" s="18" t="n"/>
      <c r="C1430" s="127" t="n"/>
      <c r="D1430" s="6" t="inlineStr">
        <is>
          <t>កម្រៃត្រាពន្ធគយ</t>
        </is>
      </c>
      <c r="E1430" s="60" t="inlineStr">
        <is>
          <t>CSF</t>
        </is>
      </c>
      <c r="F1430" s="150" t="n"/>
      <c r="G1430" s="151" t="n"/>
      <c r="H1430" s="151" t="n"/>
      <c r="I1430" s="151" t="n"/>
      <c r="J1430" s="152" t="n"/>
      <c r="K1430" s="150" t="n">
        <v>12000</v>
      </c>
      <c r="L1430" s="152">
        <f>K1430+L1343</f>
        <v/>
      </c>
      <c r="M1430" s="150" t="n">
        <v>0</v>
      </c>
      <c r="N1430" s="152">
        <f>M1430+N1343</f>
        <v/>
      </c>
      <c r="O1430" s="150" t="n"/>
      <c r="P1430" s="152">
        <f>O1430+P1343</f>
        <v/>
      </c>
      <c r="Q1430" s="153">
        <f>N1430+P1430</f>
        <v/>
      </c>
      <c r="R1430" s="150" t="n"/>
      <c r="S1430" s="152">
        <f>R1430+S1343</f>
        <v/>
      </c>
      <c r="T1430" s="150" t="n"/>
      <c r="U1430" s="152">
        <f>T1430+U1343</f>
        <v/>
      </c>
      <c r="V1430" s="154">
        <f>L1430-N1430-U1430</f>
        <v/>
      </c>
      <c r="W1430" s="152">
        <f>IF(L1430-N1430-U1430-V1430=0,"","Error")</f>
        <v/>
      </c>
    </row>
    <row r="1431" ht="13" customHeight="1">
      <c r="A1431" s="23" t="n"/>
      <c r="B1431" s="18" t="n"/>
      <c r="C1431" s="127" t="n"/>
      <c r="D1431" s="6" t="inlineStr">
        <is>
          <t>កម្រៃតែមប្រិ៍អាករ</t>
        </is>
      </c>
      <c r="E1431" s="60" t="inlineStr">
        <is>
          <t>STF</t>
        </is>
      </c>
      <c r="F1431" s="150" t="n"/>
      <c r="G1431" s="151" t="n"/>
      <c r="H1431" s="151" t="n"/>
      <c r="I1431" s="151" t="n"/>
      <c r="J1431" s="152" t="n"/>
      <c r="K1431" s="150" t="n">
        <v>0</v>
      </c>
      <c r="L1431" s="152">
        <f>K1431+L1344</f>
        <v/>
      </c>
      <c r="M1431" s="150" t="n">
        <v>0</v>
      </c>
      <c r="N1431" s="152">
        <f>M1431+N1344</f>
        <v/>
      </c>
      <c r="O1431" s="150" t="n"/>
      <c r="P1431" s="152">
        <f>O1431+P1344</f>
        <v/>
      </c>
      <c r="Q1431" s="153">
        <f>N1431+P1431</f>
        <v/>
      </c>
      <c r="R1431" s="150" t="n"/>
      <c r="S1431" s="152">
        <f>R1431+S1344</f>
        <v/>
      </c>
      <c r="T1431" s="150" t="n"/>
      <c r="U1431" s="152">
        <f>T1431+U1344</f>
        <v/>
      </c>
      <c r="V1431" s="154">
        <f>L1431-N1431-U1431</f>
        <v/>
      </c>
      <c r="W1431" s="152">
        <f>IF(L1431-N1431-U1431-V1431=0,"","Error")</f>
        <v/>
      </c>
    </row>
    <row r="1432" ht="13" customHeight="1">
      <c r="A1432" s="23" t="n"/>
      <c r="B1432" s="18" t="n"/>
      <c r="C1432" s="127" t="n"/>
      <c r="D1432" s="6" t="inlineStr">
        <is>
          <t>កម្រៃបណ្ណដឹកជញ្ជូនទំនិញ</t>
        </is>
      </c>
      <c r="E1432" s="60" t="inlineStr">
        <is>
          <t>TSF</t>
        </is>
      </c>
      <c r="F1432" s="150" t="n"/>
      <c r="G1432" s="151" t="n"/>
      <c r="H1432" s="151" t="n"/>
      <c r="I1432" s="151" t="n"/>
      <c r="J1432" s="152" t="n"/>
      <c r="K1432" s="150" t="n">
        <v>1000</v>
      </c>
      <c r="L1432" s="152">
        <f>K1432+L1345</f>
        <v/>
      </c>
      <c r="M1432" s="150" t="n">
        <v>0</v>
      </c>
      <c r="N1432" s="152">
        <f>M1432+N1345</f>
        <v/>
      </c>
      <c r="O1432" s="150" t="n"/>
      <c r="P1432" s="152">
        <f>O1432+P1345</f>
        <v/>
      </c>
      <c r="Q1432" s="153">
        <f>N1432+P1432</f>
        <v/>
      </c>
      <c r="R1432" s="150" t="n"/>
      <c r="S1432" s="152">
        <f>R1432+S1345</f>
        <v/>
      </c>
      <c r="T1432" s="150" t="n"/>
      <c r="U1432" s="152">
        <f>T1432+U1345</f>
        <v/>
      </c>
      <c r="V1432" s="154">
        <f>L1432-N1432-U1432</f>
        <v/>
      </c>
      <c r="W1432" s="152">
        <f>IF(L1432-N1432-U1432-V1432=0,"","Error")</f>
        <v/>
      </c>
    </row>
    <row r="1433" ht="13" customHeight="1">
      <c r="A1433" s="23" t="n"/>
      <c r="B1433" s="18" t="n"/>
      <c r="C1433" s="127" t="n"/>
      <c r="D1433" s="7" t="inlineStr">
        <is>
          <t>កម្រៃសៀលកុងតឺន័រ</t>
        </is>
      </c>
      <c r="E1433" s="61" t="inlineStr">
        <is>
          <t>CCS</t>
        </is>
      </c>
      <c r="F1433" s="197" t="n"/>
      <c r="G1433" s="198" t="n"/>
      <c r="H1433" s="198" t="n"/>
      <c r="I1433" s="198" t="n"/>
      <c r="J1433" s="199" t="n"/>
      <c r="K1433" s="197" t="n">
        <v>0</v>
      </c>
      <c r="L1433" s="199">
        <f>K1433+L1346</f>
        <v/>
      </c>
      <c r="M1433" s="197" t="n">
        <v>0</v>
      </c>
      <c r="N1433" s="199">
        <f>M1433+N1346</f>
        <v/>
      </c>
      <c r="O1433" s="197" t="n"/>
      <c r="P1433" s="199">
        <f>O1433+P1346</f>
        <v/>
      </c>
      <c r="Q1433" s="200">
        <f>N1433+P1433</f>
        <v/>
      </c>
      <c r="R1433" s="197" t="n"/>
      <c r="S1433" s="199">
        <f>R1433+S1346</f>
        <v/>
      </c>
      <c r="T1433" s="197" t="n"/>
      <c r="U1433" s="199">
        <f>T1433+U1346</f>
        <v/>
      </c>
      <c r="V1433" s="201">
        <f>L1433-N1433-U1433</f>
        <v/>
      </c>
      <c r="W1433" s="199">
        <f>IF(L1433-N1433-U1433-V1433=0,"","Error")</f>
        <v/>
      </c>
    </row>
    <row r="1434" ht="13" customHeight="1">
      <c r="A1434" s="15" t="n"/>
      <c r="B1434" s="18" t="n"/>
      <c r="C1434" s="21" t="n">
        <v>73013</v>
      </c>
      <c r="D1434" s="22" t="inlineStr">
        <is>
          <t>ផលបានពីការលក់ទ្រព្យសម្បត្តិកំទេចកំទី</t>
        </is>
      </c>
      <c r="E1434" s="62" t="inlineStr">
        <is>
          <t>SOM</t>
        </is>
      </c>
      <c r="F1434" s="184" t="n"/>
      <c r="G1434" s="185" t="n"/>
      <c r="H1434" s="185" t="n"/>
      <c r="I1434" s="185" t="n"/>
      <c r="J1434" s="186" t="n"/>
      <c r="K1434" s="184" t="n">
        <v>0</v>
      </c>
      <c r="L1434" s="186">
        <f>K1434+L1347</f>
        <v/>
      </c>
      <c r="M1434" s="184" t="n">
        <v>0</v>
      </c>
      <c r="N1434" s="186">
        <f>M1434+N1347</f>
        <v/>
      </c>
      <c r="O1434" s="184" t="n"/>
      <c r="P1434" s="186">
        <f>O1434+P1347</f>
        <v/>
      </c>
      <c r="Q1434" s="187">
        <f>N1434+P1434</f>
        <v/>
      </c>
      <c r="R1434" s="184" t="n"/>
      <c r="S1434" s="186">
        <f>R1434+S1347</f>
        <v/>
      </c>
      <c r="T1434" s="184" t="n"/>
      <c r="U1434" s="186">
        <f>T1434+U1347</f>
        <v/>
      </c>
      <c r="V1434" s="188">
        <f>L1434-N1434-U1434</f>
        <v/>
      </c>
      <c r="W1434" s="186">
        <f>IF(L1434-N1434-U1434-V1434=0,"","Error")</f>
        <v/>
      </c>
    </row>
    <row r="1435" ht="13" customHeight="1">
      <c r="A1435" s="15" t="n"/>
      <c r="B1435" s="18" t="n"/>
      <c r="C1435" s="21" t="n">
        <v>73015</v>
      </c>
      <c r="D1435" s="22" t="inlineStr">
        <is>
          <t>ការលក់មធ្យោបាយដឹកជញ្ជូន និងគ្រឿងចក្រចាស់ៗ ឬខូច</t>
        </is>
      </c>
      <c r="E1435" s="62" t="inlineStr">
        <is>
          <t>SOV</t>
        </is>
      </c>
      <c r="F1435" s="184" t="n"/>
      <c r="G1435" s="185" t="n"/>
      <c r="H1435" s="185" t="n"/>
      <c r="I1435" s="185" t="n"/>
      <c r="J1435" s="186" t="n"/>
      <c r="K1435" s="184" t="n">
        <v>0</v>
      </c>
      <c r="L1435" s="186">
        <f>K1435+L1348</f>
        <v/>
      </c>
      <c r="M1435" s="184" t="n">
        <v>0</v>
      </c>
      <c r="N1435" s="186">
        <f>M1435+N1348</f>
        <v/>
      </c>
      <c r="O1435" s="184" t="n"/>
      <c r="P1435" s="186">
        <f>O1435+P1348</f>
        <v/>
      </c>
      <c r="Q1435" s="187">
        <f>N1435+P1435</f>
        <v/>
      </c>
      <c r="R1435" s="184" t="n"/>
      <c r="S1435" s="186">
        <f>R1435+S1348</f>
        <v/>
      </c>
      <c r="T1435" s="184" t="n"/>
      <c r="U1435" s="186">
        <f>T1435+U1348</f>
        <v/>
      </c>
      <c r="V1435" s="188">
        <f>L1435-N1435-U1435</f>
        <v/>
      </c>
      <c r="W1435" s="186">
        <f>IF(L1435-N1435-U1435-V1435=0,"","Error")</f>
        <v/>
      </c>
    </row>
    <row r="1436" ht="13" customHeight="1">
      <c r="A1436" s="15" t="n"/>
      <c r="B1436" s="18" t="n"/>
      <c r="C1436" s="21" t="n">
        <v>73016</v>
      </c>
      <c r="D1436" s="22" t="inlineStr">
        <is>
          <t>ការលក់ឧបករណ៍អេឡិចត្រូនិចចាស់ៗ ឬ ខូច</t>
        </is>
      </c>
      <c r="E1436" s="62" t="inlineStr">
        <is>
          <t>SOD</t>
        </is>
      </c>
      <c r="F1436" s="184" t="n"/>
      <c r="G1436" s="185" t="n"/>
      <c r="H1436" s="185" t="n"/>
      <c r="I1436" s="185" t="n"/>
      <c r="J1436" s="186" t="n"/>
      <c r="K1436" s="184" t="n">
        <v>0</v>
      </c>
      <c r="L1436" s="186">
        <f>K1436+L1349</f>
        <v/>
      </c>
      <c r="M1436" s="184" t="n">
        <v>0</v>
      </c>
      <c r="N1436" s="186">
        <f>M1436+N1349</f>
        <v/>
      </c>
      <c r="O1436" s="184" t="n"/>
      <c r="P1436" s="186">
        <f>O1436+P1349</f>
        <v/>
      </c>
      <c r="Q1436" s="187">
        <f>N1436+P1436</f>
        <v/>
      </c>
      <c r="R1436" s="184" t="n"/>
      <c r="S1436" s="186">
        <f>R1436+S1349</f>
        <v/>
      </c>
      <c r="T1436" s="184" t="n"/>
      <c r="U1436" s="186">
        <f>T1436+U1349</f>
        <v/>
      </c>
      <c r="V1436" s="188">
        <f>L1436-N1436-U1436</f>
        <v/>
      </c>
      <c r="W1436" s="186">
        <f>IF(L1436-N1436-U1436-V1436=0,"","Error")</f>
        <v/>
      </c>
    </row>
    <row r="1437" ht="13" customHeight="1">
      <c r="A1437" s="15" t="n"/>
      <c r="B1437" s="18" t="n"/>
      <c r="C1437" s="21" t="n">
        <v>73017</v>
      </c>
      <c r="D1437" s="22" t="inlineStr">
        <is>
          <t>ការលក់ឧបករណ៍អគ្គិសនីចាស់ៗ ឬ ខូច</t>
        </is>
      </c>
      <c r="E1437" s="62" t="inlineStr">
        <is>
          <t>SOE</t>
        </is>
      </c>
      <c r="F1437" s="184" t="n"/>
      <c r="G1437" s="185" t="n"/>
      <c r="H1437" s="185" t="n"/>
      <c r="I1437" s="185" t="n"/>
      <c r="J1437" s="186" t="n"/>
      <c r="K1437" s="184" t="n">
        <v>0</v>
      </c>
      <c r="L1437" s="186">
        <f>K1437+L1350</f>
        <v/>
      </c>
      <c r="M1437" s="184" t="n">
        <v>0</v>
      </c>
      <c r="N1437" s="186">
        <f>M1437+N1350</f>
        <v/>
      </c>
      <c r="O1437" s="184" t="n"/>
      <c r="P1437" s="186">
        <f>O1437+P1350</f>
        <v/>
      </c>
      <c r="Q1437" s="187">
        <f>N1437+P1437</f>
        <v/>
      </c>
      <c r="R1437" s="184" t="n"/>
      <c r="S1437" s="186">
        <f>R1437+S1350</f>
        <v/>
      </c>
      <c r="T1437" s="184" t="n"/>
      <c r="U1437" s="186">
        <f>T1437+U1350</f>
        <v/>
      </c>
      <c r="V1437" s="188">
        <f>L1437-N1437-U1437</f>
        <v/>
      </c>
      <c r="W1437" s="186">
        <f>IF(L1437-N1437-U1437-V1437=0,"","Error")</f>
        <v/>
      </c>
    </row>
    <row r="1438" ht="14" customHeight="1" thickBot="1">
      <c r="A1438" s="15" t="n"/>
      <c r="B1438" s="24" t="n"/>
      <c r="C1438" s="55" t="n">
        <v>73018</v>
      </c>
      <c r="D1438" s="56" t="inlineStr">
        <is>
          <t>ការលក់ទ្រព្យសម្បត្តិនៃរដ្ឋបាលសាធារណៈផ្សេងទៀត</t>
        </is>
      </c>
      <c r="E1438" s="80" t="inlineStr">
        <is>
          <t>SOO</t>
        </is>
      </c>
      <c r="F1438" s="107" t="n"/>
      <c r="G1438" s="108" t="n"/>
      <c r="H1438" s="108" t="n"/>
      <c r="I1438" s="108" t="n"/>
      <c r="J1438" s="109" t="n"/>
      <c r="K1438" s="107" t="n">
        <v>0</v>
      </c>
      <c r="L1438" s="109">
        <f>K1438+L1351</f>
        <v/>
      </c>
      <c r="M1438" s="107" t="n">
        <v>0</v>
      </c>
      <c r="N1438" s="109">
        <f>M1438+N1351</f>
        <v/>
      </c>
      <c r="O1438" s="107" t="n"/>
      <c r="P1438" s="109">
        <f>O1438+P1351</f>
        <v/>
      </c>
      <c r="Q1438" s="110">
        <f>N1438+P1438</f>
        <v/>
      </c>
      <c r="R1438" s="107" t="n"/>
      <c r="S1438" s="109">
        <f>R1438+S1351</f>
        <v/>
      </c>
      <c r="T1438" s="107" t="n"/>
      <c r="U1438" s="109">
        <f>T1438+U1351</f>
        <v/>
      </c>
      <c r="V1438" s="111">
        <f>L1438-N1438-U1438</f>
        <v/>
      </c>
      <c r="W1438" s="109">
        <f>IF(L1438-N1438-U1438-V1438=0,"","Error")</f>
        <v/>
      </c>
    </row>
    <row r="1439" ht="14" customHeight="1" thickBot="1">
      <c r="A1439" s="15" t="n"/>
      <c r="B1439" s="19" t="inlineStr">
        <is>
          <t>7302</t>
        </is>
      </c>
      <c r="C1439" s="26" t="n">
        <v>73024</v>
      </c>
      <c r="D1439" s="35" t="inlineStr">
        <is>
          <t>កម្រៃសេវាបង់ថ្លៃសិទ្ធិប្រឡង និងសិក្សាវគ្គជើងសាគយ</t>
        </is>
      </c>
      <c r="E1439" s="63" t="inlineStr">
        <is>
          <t>CBF</t>
        </is>
      </c>
      <c r="F1439" s="189" t="n"/>
      <c r="G1439" s="190" t="n"/>
      <c r="H1439" s="190" t="n"/>
      <c r="I1439" s="190" t="n"/>
      <c r="J1439" s="114" t="n"/>
      <c r="K1439" s="189" t="n">
        <v>0</v>
      </c>
      <c r="L1439" s="114">
        <f>K1439+L1352</f>
        <v/>
      </c>
      <c r="M1439" s="189" t="n">
        <v>0</v>
      </c>
      <c r="N1439" s="114">
        <f>M1439+N1352</f>
        <v/>
      </c>
      <c r="O1439" s="189" t="n"/>
      <c r="P1439" s="114">
        <f>O1439+P1352</f>
        <v/>
      </c>
      <c r="Q1439" s="115">
        <f>N1439+P1439</f>
        <v/>
      </c>
      <c r="R1439" s="189" t="n"/>
      <c r="S1439" s="114">
        <f>R1439+S1352</f>
        <v/>
      </c>
      <c r="T1439" s="189" t="n"/>
      <c r="U1439" s="114">
        <f>T1439+U1352</f>
        <v/>
      </c>
      <c r="V1439" s="191">
        <f>L1439-N1439-U1439</f>
        <v/>
      </c>
      <c r="W1439" s="114">
        <f>IF(L1439-N1439-U1439-V1439=0,"","Error")</f>
        <v/>
      </c>
    </row>
    <row r="1440" ht="27" customHeight="1" thickBot="1">
      <c r="A1440" s="23" t="n"/>
      <c r="B1440" s="15" t="n"/>
      <c r="C1440" s="126" t="n">
        <v>73028</v>
      </c>
      <c r="D144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440" s="90" t="n"/>
      <c r="F1440" s="118" t="n"/>
      <c r="G1440" s="119">
        <f>G1441+G1446+G1452+G1453</f>
        <v/>
      </c>
      <c r="H1440" s="119">
        <f>H1441+H1446+H1452+H1453</f>
        <v/>
      </c>
      <c r="I1440" s="119">
        <f>I1441+I1446+I1452+I1453</f>
        <v/>
      </c>
      <c r="J1440" s="120">
        <f>J1441+J1446+J1452+J1453</f>
        <v/>
      </c>
      <c r="K1440" s="118">
        <f>K1441+K1446+K1452+K1453</f>
        <v/>
      </c>
      <c r="L1440" s="120">
        <f>L1441+L1446+L1452+L1453</f>
        <v/>
      </c>
      <c r="M1440" s="118">
        <f>M1441+M1446+M1452+M1453</f>
        <v/>
      </c>
      <c r="N1440" s="120">
        <f>N1441+N1446+N1452+N1453</f>
        <v/>
      </c>
      <c r="O1440" s="118">
        <f>O1441+O1446+O1452+O1453</f>
        <v/>
      </c>
      <c r="P1440" s="120">
        <f>P1441+P1446+P1452+P1453</f>
        <v/>
      </c>
      <c r="Q1440" s="121">
        <f>Q1441+Q1446+Q1452+Q1453</f>
        <v/>
      </c>
      <c r="R1440" s="118">
        <f>R1441+R1446+R1452+R1453</f>
        <v/>
      </c>
      <c r="S1440" s="120">
        <f>S1441+S1446+S1452+S1453</f>
        <v/>
      </c>
      <c r="T1440" s="118">
        <f>T1441+T1446+T1452+T1453</f>
        <v/>
      </c>
      <c r="U1440" s="120">
        <f>U1441+U1446+U1452+U1453</f>
        <v/>
      </c>
      <c r="V1440" s="122">
        <f>V1441+V1446+V1452+V1453</f>
        <v/>
      </c>
      <c r="W1440" s="120">
        <f>IF(L1440-N1440-U1440-V1440=0,"","Error")</f>
        <v/>
      </c>
    </row>
    <row r="1441" ht="14" customHeight="1" thickBot="1">
      <c r="A1441" s="23" t="n"/>
      <c r="B1441" s="18" t="n"/>
      <c r="C1441" s="129" t="n"/>
      <c r="D1441" s="141" t="inlineStr">
        <is>
          <t>សរុបកម្រៃចុះបញ្ជិកាប្រតិវេទន៍គយ</t>
        </is>
      </c>
      <c r="E1441" s="142" t="n"/>
      <c r="F1441" s="202" t="n"/>
      <c r="G1441" s="259">
        <f>SUM(G1442:G1445)</f>
        <v/>
      </c>
      <c r="H1441" s="259">
        <f>SUM(H1442:H1445)</f>
        <v/>
      </c>
      <c r="I1441" s="259">
        <f>SUM(I1442:I1445)</f>
        <v/>
      </c>
      <c r="J1441" s="260">
        <f>SUM(J1442:J1445)</f>
        <v/>
      </c>
      <c r="K1441" s="202">
        <f>SUM(K1442:K1445)</f>
        <v/>
      </c>
      <c r="L1441" s="260">
        <f>SUM(L1442:L1445)</f>
        <v/>
      </c>
      <c r="M1441" s="202">
        <f>SUM(M1442:M1445)</f>
        <v/>
      </c>
      <c r="N1441" s="260">
        <f>SUM(N1442:N1445)</f>
        <v/>
      </c>
      <c r="O1441" s="202">
        <f>SUM(O1442:O1445)</f>
        <v/>
      </c>
      <c r="P1441" s="260">
        <f>SUM(P1442:P1445)</f>
        <v/>
      </c>
      <c r="Q1441" s="261">
        <f>SUM(Q1442:Q1445)</f>
        <v/>
      </c>
      <c r="R1441" s="202">
        <f>SUM(R1442:R1445)</f>
        <v/>
      </c>
      <c r="S1441" s="260">
        <f>SUM(S1442:S1445)</f>
        <v/>
      </c>
      <c r="T1441" s="202">
        <f>SUM(T1442:T1445)</f>
        <v/>
      </c>
      <c r="U1441" s="260">
        <f>SUM(U1442:U1445)</f>
        <v/>
      </c>
      <c r="V1441" s="262">
        <f>SUM(V1442:V1445)</f>
        <v/>
      </c>
      <c r="W1441" s="260">
        <f>IF(L1441-N1441-U1441-V1441=0,"","Error")</f>
        <v/>
      </c>
    </row>
    <row r="1442" ht="26" customHeight="1">
      <c r="A1442" s="23" t="n"/>
      <c r="B1442" s="18" t="n"/>
      <c r="C1442" s="129" t="n"/>
      <c r="D1442" s="34" t="inlineStr">
        <is>
          <t>កម្រៃចុះបញ្ចិកាប្រតិវេទន៍គយនាំចេញនាំចូលនិងឆ្លងកាត់ (មាតិកាចាស់)</t>
        </is>
      </c>
      <c r="E1442" s="87" t="inlineStr">
        <is>
          <t>CDF</t>
        </is>
      </c>
      <c r="F1442" s="208" t="n"/>
      <c r="G1442" s="209" t="n"/>
      <c r="H1442" s="209" t="n"/>
      <c r="I1442" s="209" t="n"/>
      <c r="J1442" s="210" t="n"/>
      <c r="K1442" s="208" t="n">
        <v>0</v>
      </c>
      <c r="L1442" s="210">
        <f>K1442+L1355</f>
        <v/>
      </c>
      <c r="M1442" s="208" t="n">
        <v>0</v>
      </c>
      <c r="N1442" s="210">
        <f>M1442+N1355</f>
        <v/>
      </c>
      <c r="O1442" s="208" t="n"/>
      <c r="P1442" s="210">
        <f>O1442+P1355</f>
        <v/>
      </c>
      <c r="Q1442" s="211">
        <f>N1442+P1442</f>
        <v/>
      </c>
      <c r="R1442" s="208" t="n"/>
      <c r="S1442" s="210">
        <f>R1442+S1355</f>
        <v/>
      </c>
      <c r="T1442" s="208" t="n"/>
      <c r="U1442" s="210">
        <f>T1442+U1355</f>
        <v/>
      </c>
      <c r="V1442" s="212">
        <f>L1442-N1442-U1442</f>
        <v/>
      </c>
      <c r="W1442" s="210">
        <f>IF(L1442-N1442-U1442-V1442=0,"","Error")</f>
        <v/>
      </c>
    </row>
    <row r="1443" ht="26" customHeight="1">
      <c r="A1443" s="23" t="n"/>
      <c r="B1443" s="18" t="n"/>
      <c r="C1443" s="129" t="n"/>
      <c r="D144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443" s="64" t="inlineStr">
        <is>
          <t>CDL</t>
        </is>
      </c>
      <c r="F1443" s="213" t="n"/>
      <c r="G1443" s="214" t="n"/>
      <c r="H1443" s="214" t="n"/>
      <c r="I1443" s="214" t="n"/>
      <c r="J1443" s="215" t="n"/>
      <c r="K1443" s="213" t="n">
        <v>152000</v>
      </c>
      <c r="L1443" s="215">
        <f>K1443+L1356</f>
        <v/>
      </c>
      <c r="M1443" s="213" t="n">
        <v>0</v>
      </c>
      <c r="N1443" s="215">
        <f>M1443+N1356</f>
        <v/>
      </c>
      <c r="O1443" s="213" t="n"/>
      <c r="P1443" s="215">
        <f>O1443+P1356</f>
        <v/>
      </c>
      <c r="Q1443" s="216">
        <f>N1443+P1443</f>
        <v/>
      </c>
      <c r="R1443" s="213" t="n"/>
      <c r="S1443" s="215">
        <f>R1443+S1356</f>
        <v/>
      </c>
      <c r="T1443" s="213" t="n"/>
      <c r="U1443" s="215">
        <f>T1443+U1356</f>
        <v/>
      </c>
      <c r="V1443" s="217">
        <f>L1443-N1443-U1443</f>
        <v/>
      </c>
      <c r="W1443" s="215">
        <f>IF(L1443-N1443-U1443-V1443=0,"","Error")</f>
        <v/>
      </c>
    </row>
    <row r="1444" ht="26" customHeight="1">
      <c r="A1444" s="23" t="n"/>
      <c r="B1444" s="18" t="n"/>
      <c r="C1444" s="129" t="n"/>
      <c r="D144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444" s="64" t="inlineStr">
        <is>
          <t>CDO</t>
        </is>
      </c>
      <c r="F1444" s="213" t="n"/>
      <c r="G1444" s="214" t="n"/>
      <c r="H1444" s="214" t="n"/>
      <c r="I1444" s="214" t="n"/>
      <c r="J1444" s="215" t="n"/>
      <c r="K1444" s="213" t="n">
        <v>0</v>
      </c>
      <c r="L1444" s="215">
        <f>K1444+L1357</f>
        <v/>
      </c>
      <c r="M1444" s="213" t="n">
        <v>0</v>
      </c>
      <c r="N1444" s="215">
        <f>M1444+N1357</f>
        <v/>
      </c>
      <c r="O1444" s="213" t="n"/>
      <c r="P1444" s="215">
        <f>O1444+P1357</f>
        <v/>
      </c>
      <c r="Q1444" s="216">
        <f>N1444+P1444</f>
        <v/>
      </c>
      <c r="R1444" s="213" t="n"/>
      <c r="S1444" s="215">
        <f>R1444+S1357</f>
        <v/>
      </c>
      <c r="T1444" s="213" t="n"/>
      <c r="U1444" s="215">
        <f>T1444+U1357</f>
        <v/>
      </c>
      <c r="V1444" s="217">
        <f>L1444-N1444-U1444</f>
        <v/>
      </c>
      <c r="W1444" s="215">
        <f>IF(L1444-N1444-U1444-V1444=0,"","Error")</f>
        <v/>
      </c>
    </row>
    <row r="1445" ht="14" customHeight="1" thickBot="1">
      <c r="A1445" s="23" t="n"/>
      <c r="B1445" s="18" t="n"/>
      <c r="C1445" s="129" t="n"/>
      <c r="D1445" s="33" t="inlineStr">
        <is>
          <t>ប្រតិវេទន៍គយទំនិញឆ្លងកាត់</t>
        </is>
      </c>
      <c r="E1445" s="65" t="inlineStr">
        <is>
          <t>CDT</t>
        </is>
      </c>
      <c r="F1445" s="218" t="n"/>
      <c r="G1445" s="219" t="n"/>
      <c r="H1445" s="219" t="n"/>
      <c r="I1445" s="219" t="n"/>
      <c r="J1445" s="220" t="n"/>
      <c r="K1445" s="218" t="n">
        <v>0</v>
      </c>
      <c r="L1445" s="220">
        <f>K1445+L1358</f>
        <v/>
      </c>
      <c r="M1445" s="218" t="n">
        <v>0</v>
      </c>
      <c r="N1445" s="220">
        <f>M1445+N1358</f>
        <v/>
      </c>
      <c r="O1445" s="218" t="n"/>
      <c r="P1445" s="220">
        <f>O1445+P1358</f>
        <v/>
      </c>
      <c r="Q1445" s="221">
        <f>N1445+P1445</f>
        <v/>
      </c>
      <c r="R1445" s="218" t="n"/>
      <c r="S1445" s="220">
        <f>R1445+S1358</f>
        <v/>
      </c>
      <c r="T1445" s="218" t="n"/>
      <c r="U1445" s="220">
        <f>T1445+U1358</f>
        <v/>
      </c>
      <c r="V1445" s="222">
        <f>L1445-N1445-U1445</f>
        <v/>
      </c>
      <c r="W1445" s="220">
        <f>IF(L1445-N1445-U1445-V1445=0,"","Error")</f>
        <v/>
      </c>
    </row>
    <row r="1446" ht="14" customHeight="1" thickBot="1">
      <c r="A1446" s="23" t="n"/>
      <c r="B1446" s="18" t="n"/>
      <c r="C1446" s="129" t="n"/>
      <c r="D1446" s="88" t="inlineStr">
        <is>
          <t>សរុបកម្រៃបែបបទគយ</t>
        </is>
      </c>
      <c r="E1446" s="89" t="inlineStr">
        <is>
          <t>CPF</t>
        </is>
      </c>
      <c r="F1446" s="118" t="n"/>
      <c r="G1446" s="119">
        <f>SUM(G1447:G1451)</f>
        <v/>
      </c>
      <c r="H1446" s="119">
        <f>SUM(H1447:H1451)</f>
        <v/>
      </c>
      <c r="I1446" s="119">
        <f>SUM(I1447:I1451)</f>
        <v/>
      </c>
      <c r="J1446" s="120">
        <f>SUM(J1447:J1451)</f>
        <v/>
      </c>
      <c r="K1446" s="118" t="n">
        <v>0</v>
      </c>
      <c r="L1446" s="120">
        <f>SUM(L1447:L1451)</f>
        <v/>
      </c>
      <c r="M1446" s="118" t="n">
        <v>0</v>
      </c>
      <c r="N1446" s="120">
        <f>SUM(N1447:N1451)</f>
        <v/>
      </c>
      <c r="O1446" s="118">
        <f>SUM(O1447:O1451)</f>
        <v/>
      </c>
      <c r="P1446" s="120">
        <f>SUM(P1447:P1451)</f>
        <v/>
      </c>
      <c r="Q1446" s="121">
        <f>SUM(Q1447:Q1451)</f>
        <v/>
      </c>
      <c r="R1446" s="118">
        <f>SUM(R1447:R1451)</f>
        <v/>
      </c>
      <c r="S1446" s="120">
        <f>SUM(S1447:S1451)</f>
        <v/>
      </c>
      <c r="T1446" s="118">
        <f>SUM(T1447:T1451)</f>
        <v/>
      </c>
      <c r="U1446" s="120">
        <f>SUM(U1447:U1451)</f>
        <v/>
      </c>
      <c r="V1446" s="122">
        <f>SUM(V1447:V1451)</f>
        <v/>
      </c>
      <c r="W1446" s="120">
        <f>IF(L1446-N1446-U1446-V1446=0,"","Error")</f>
        <v/>
      </c>
    </row>
    <row r="1447" ht="13" customHeight="1">
      <c r="A1447" s="23" t="n"/>
      <c r="B1447" s="18" t="n"/>
      <c r="C1447" s="129" t="n"/>
      <c r="D144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447" s="86" t="inlineStr">
        <is>
          <t>PFC</t>
        </is>
      </c>
      <c r="F1447" s="223" t="n"/>
      <c r="G1447" s="224" t="n"/>
      <c r="H1447" s="224" t="n"/>
      <c r="I1447" s="224" t="n"/>
      <c r="J1447" s="225" t="n"/>
      <c r="K1447" s="223" t="n">
        <v>0</v>
      </c>
      <c r="L1447" s="225">
        <f>K1447+L1360</f>
        <v/>
      </c>
      <c r="M1447" s="223" t="n">
        <v>0</v>
      </c>
      <c r="N1447" s="225">
        <f>M1447+N1360</f>
        <v/>
      </c>
      <c r="O1447" s="223" t="n"/>
      <c r="P1447" s="225">
        <f>O1447+P1360</f>
        <v/>
      </c>
      <c r="Q1447" s="226">
        <f>N1447+P1447</f>
        <v/>
      </c>
      <c r="R1447" s="223" t="n"/>
      <c r="S1447" s="225">
        <f>R1447+S1360</f>
        <v/>
      </c>
      <c r="T1447" s="223" t="n"/>
      <c r="U1447" s="225">
        <f>T1447+U1360</f>
        <v/>
      </c>
      <c r="V1447" s="227">
        <f>L1447-N1447-U1447</f>
        <v/>
      </c>
      <c r="W1447" s="225">
        <f>IF(L1447-N1447-U1447-V1447=0,"","Error")</f>
        <v/>
      </c>
    </row>
    <row r="1448" ht="26" customHeight="1">
      <c r="A1448" s="23" t="n"/>
      <c r="B1448" s="18" t="n"/>
      <c r="C1448" s="129" t="n"/>
      <c r="D144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448" s="59" t="inlineStr">
        <is>
          <t>PFL</t>
        </is>
      </c>
      <c r="F1448" s="192" t="n"/>
      <c r="G1448" s="193" t="n"/>
      <c r="H1448" s="193" t="n"/>
      <c r="I1448" s="193" t="n"/>
      <c r="J1448" s="194" t="n"/>
      <c r="K1448" s="192" t="n">
        <v>0</v>
      </c>
      <c r="L1448" s="194">
        <f>K1448+L1361</f>
        <v/>
      </c>
      <c r="M1448" s="192" t="n">
        <v>0</v>
      </c>
      <c r="N1448" s="194">
        <f>M1448+N1361</f>
        <v/>
      </c>
      <c r="O1448" s="192" t="n"/>
      <c r="P1448" s="194">
        <f>O1448+P1361</f>
        <v/>
      </c>
      <c r="Q1448" s="195">
        <f>N1448+P1448</f>
        <v/>
      </c>
      <c r="R1448" s="192" t="n"/>
      <c r="S1448" s="194">
        <f>R1448+S1361</f>
        <v/>
      </c>
      <c r="T1448" s="192" t="n"/>
      <c r="U1448" s="194">
        <f>T1448+U1361</f>
        <v/>
      </c>
      <c r="V1448" s="196">
        <f>L1448-N1448-U1448</f>
        <v/>
      </c>
      <c r="W1448" s="194">
        <f>IF(L1448-N1448-U1448-V1448=0,"","Error")</f>
        <v/>
      </c>
    </row>
    <row r="1449" ht="39" customHeight="1">
      <c r="A1449" s="23" t="n"/>
      <c r="B1449" s="18" t="n"/>
      <c r="C1449" s="129" t="n"/>
      <c r="D144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449" s="67" t="inlineStr">
        <is>
          <t>PFN</t>
        </is>
      </c>
      <c r="F1449" s="228" t="n"/>
      <c r="G1449" s="229" t="n"/>
      <c r="H1449" s="229" t="n"/>
      <c r="I1449" s="229" t="n"/>
      <c r="J1449" s="230" t="n"/>
      <c r="K1449" s="228" t="n">
        <v>40000</v>
      </c>
      <c r="L1449" s="230">
        <f>K1449+L1362</f>
        <v/>
      </c>
      <c r="M1449" s="228" t="n">
        <v>0</v>
      </c>
      <c r="N1449" s="230">
        <f>M1449+N1362</f>
        <v/>
      </c>
      <c r="O1449" s="228" t="n"/>
      <c r="P1449" s="230">
        <f>O1449+P1362</f>
        <v/>
      </c>
      <c r="Q1449" s="231">
        <f>N1449+P1449</f>
        <v/>
      </c>
      <c r="R1449" s="228" t="n"/>
      <c r="S1449" s="230">
        <f>R1449+S1362</f>
        <v/>
      </c>
      <c r="T1449" s="228" t="n"/>
      <c r="U1449" s="230">
        <f>T1449+U1362</f>
        <v/>
      </c>
      <c r="V1449" s="232">
        <f>L1449-N1449-U1449</f>
        <v/>
      </c>
      <c r="W1449" s="230">
        <f>IF(L1449-N1449-U1449-V1449=0,"","Error")</f>
        <v/>
      </c>
    </row>
    <row r="1450" ht="26" customHeight="1">
      <c r="A1450" s="23" t="n"/>
      <c r="B1450" s="18" t="n"/>
      <c r="C1450" s="129" t="n"/>
      <c r="D145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450" s="68" t="inlineStr">
        <is>
          <t>PFF</t>
        </is>
      </c>
      <c r="F1450" s="233" t="n"/>
      <c r="G1450" s="234" t="n"/>
      <c r="H1450" s="234" t="n"/>
      <c r="I1450" s="234" t="n"/>
      <c r="J1450" s="235" t="n"/>
      <c r="K1450" s="233" t="n">
        <v>0</v>
      </c>
      <c r="L1450" s="235">
        <f>K1450+L1363</f>
        <v/>
      </c>
      <c r="M1450" s="233" t="n">
        <v>0</v>
      </c>
      <c r="N1450" s="235">
        <f>M1450+N1363</f>
        <v/>
      </c>
      <c r="O1450" s="233" t="n"/>
      <c r="P1450" s="235">
        <f>O1450+P1363</f>
        <v/>
      </c>
      <c r="Q1450" s="236">
        <f>N1450+P1450</f>
        <v/>
      </c>
      <c r="R1450" s="233" t="n"/>
      <c r="S1450" s="235">
        <f>R1450+S1363</f>
        <v/>
      </c>
      <c r="T1450" s="233" t="n"/>
      <c r="U1450" s="235">
        <f>T1450+U1363</f>
        <v/>
      </c>
      <c r="V1450" s="237">
        <f>L1450-N1450-U1450</f>
        <v/>
      </c>
      <c r="W1450" s="235">
        <f>IF(L1450-N1450-U1450-V1450=0,"","Error")</f>
        <v/>
      </c>
    </row>
    <row r="1451" ht="39" customHeight="1">
      <c r="A1451" s="23" t="n"/>
      <c r="B1451" s="18" t="n"/>
      <c r="C1451" s="129" t="n"/>
      <c r="D145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451" s="60" t="inlineStr">
        <is>
          <t>PFP</t>
        </is>
      </c>
      <c r="F1451" s="150" t="n"/>
      <c r="G1451" s="151" t="n"/>
      <c r="H1451" s="151" t="n"/>
      <c r="I1451" s="151" t="n"/>
      <c r="J1451" s="152" t="n"/>
      <c r="K1451" s="150" t="n">
        <v>0</v>
      </c>
      <c r="L1451" s="152">
        <f>K1451+L1364</f>
        <v/>
      </c>
      <c r="M1451" s="150" t="n">
        <v>0</v>
      </c>
      <c r="N1451" s="152">
        <f>M1451+N1364</f>
        <v/>
      </c>
      <c r="O1451" s="150" t="n"/>
      <c r="P1451" s="152">
        <f>O1451+P1364</f>
        <v/>
      </c>
      <c r="Q1451" s="153">
        <f>N1451+P1451</f>
        <v/>
      </c>
      <c r="R1451" s="150" t="n"/>
      <c r="S1451" s="152">
        <f>R1451+S1364</f>
        <v/>
      </c>
      <c r="T1451" s="150" t="n"/>
      <c r="U1451" s="152">
        <f>T1451+U1364</f>
        <v/>
      </c>
      <c r="V1451" s="154">
        <f>L1451-N1451-U1451</f>
        <v/>
      </c>
      <c r="W1451" s="152">
        <f>IF(L1451-N1451-U1451-V1451=0,"","Error")</f>
        <v/>
      </c>
    </row>
    <row r="1452" ht="13" customHeight="1">
      <c r="A1452" s="23" t="n"/>
      <c r="B1452" s="18" t="n"/>
      <c r="C1452" s="129" t="n"/>
      <c r="D1452" s="12" t="inlineStr">
        <is>
          <t>កម្រៃប័ណ្ណសម្គាល់មធ្យោបាយដឹកជញ្ជូន</t>
        </is>
      </c>
      <c r="E1452" s="59" t="inlineStr">
        <is>
          <t>TID</t>
        </is>
      </c>
      <c r="F1452" s="192" t="n"/>
      <c r="G1452" s="193" t="n"/>
      <c r="H1452" s="193" t="n"/>
      <c r="I1452" s="193" t="n"/>
      <c r="J1452" s="194" t="n"/>
      <c r="K1452" s="192" t="n">
        <v>0</v>
      </c>
      <c r="L1452" s="194">
        <f>K1452+L1365</f>
        <v/>
      </c>
      <c r="M1452" s="192" t="n">
        <v>0</v>
      </c>
      <c r="N1452" s="194">
        <f>M1452+N1365</f>
        <v/>
      </c>
      <c r="O1452" s="192" t="n"/>
      <c r="P1452" s="194">
        <f>O1452+P1365</f>
        <v/>
      </c>
      <c r="Q1452" s="195">
        <f>N1452+P1452</f>
        <v/>
      </c>
      <c r="R1452" s="192" t="n"/>
      <c r="S1452" s="194">
        <f>R1452+S1365</f>
        <v/>
      </c>
      <c r="T1452" s="192" t="n"/>
      <c r="U1452" s="194">
        <f>T1452+U1365</f>
        <v/>
      </c>
      <c r="V1452" s="196">
        <f>L1452-N1452-U1452</f>
        <v/>
      </c>
      <c r="W1452" s="194">
        <f>IF(L1452-N1452-U1452-V1452=0,"","Error")</f>
        <v/>
      </c>
    </row>
    <row r="1453" ht="27" customHeight="1" thickBot="1">
      <c r="A1453" s="23" t="n"/>
      <c r="B1453" s="24" t="n"/>
      <c r="C1453" s="140" t="n"/>
      <c r="D145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453" s="69" t="inlineStr">
        <is>
          <t>VAF</t>
        </is>
      </c>
      <c r="F1453" s="238" t="n"/>
      <c r="G1453" s="239" t="n"/>
      <c r="H1453" s="239" t="n"/>
      <c r="I1453" s="239" t="n"/>
      <c r="J1453" s="240" t="n"/>
      <c r="K1453" s="238" t="n">
        <v>0</v>
      </c>
      <c r="L1453" s="240">
        <f>K1453+L1366</f>
        <v/>
      </c>
      <c r="M1453" s="238" t="n">
        <v>0</v>
      </c>
      <c r="N1453" s="240">
        <f>M1453+N1366</f>
        <v/>
      </c>
      <c r="O1453" s="238" t="n"/>
      <c r="P1453" s="240">
        <f>O1453+P1366</f>
        <v/>
      </c>
      <c r="Q1453" s="241">
        <f>N1453+P1453</f>
        <v/>
      </c>
      <c r="R1453" s="238" t="n"/>
      <c r="S1453" s="240">
        <f>R1453+S1366</f>
        <v/>
      </c>
      <c r="T1453" s="238" t="n"/>
      <c r="U1453" s="240">
        <f>T1453+U1366</f>
        <v/>
      </c>
      <c r="V1453" s="242">
        <f>L1453-N1453-U1453</f>
        <v/>
      </c>
      <c r="W1453" s="240">
        <f>IF(L1453-N1453-U1453-V1453=0,"","Error")</f>
        <v/>
      </c>
    </row>
    <row r="1454" ht="14" customHeight="1" thickBot="1">
      <c r="A1454" s="23" t="n"/>
      <c r="B1454" s="25" t="inlineStr">
        <is>
          <t>7304</t>
        </is>
      </c>
      <c r="C1454" s="126" t="n">
        <v>73048</v>
      </c>
      <c r="D1454" s="128" t="inlineStr">
        <is>
          <t>សរុបផលពីសេវាផ្សេងៗ</t>
        </is>
      </c>
      <c r="E1454" s="89" t="n"/>
      <c r="F1454" s="118" t="n"/>
      <c r="G1454" s="119">
        <f>G1455+G1456+G1462+G1463</f>
        <v/>
      </c>
      <c r="H1454" s="119">
        <f>H1455+H1456+H1462+H1463</f>
        <v/>
      </c>
      <c r="I1454" s="119">
        <f>I1455+I1456+I1462+I1463</f>
        <v/>
      </c>
      <c r="J1454" s="120">
        <f>J1455+J1456+J1462+J1463</f>
        <v/>
      </c>
      <c r="K1454" s="118">
        <f>K1455+K1456+K1462+K1463</f>
        <v/>
      </c>
      <c r="L1454" s="120">
        <f>L1455+L1456+L1462+L1463</f>
        <v/>
      </c>
      <c r="M1454" s="118">
        <f>M1455+M1456+M1462+M1463</f>
        <v/>
      </c>
      <c r="N1454" s="120">
        <f>N1455+N1456+N1462+N1463</f>
        <v/>
      </c>
      <c r="O1454" s="118">
        <f>O1455+O1456+O1462+O1463</f>
        <v/>
      </c>
      <c r="P1454" s="120">
        <f>P1455+P1456+P1462+P1463</f>
        <v/>
      </c>
      <c r="Q1454" s="121">
        <f>Q1455+Q1456+Q1462+Q1463</f>
        <v/>
      </c>
      <c r="R1454" s="118">
        <f>R1455+R1456+R1462+R1463</f>
        <v/>
      </c>
      <c r="S1454" s="120">
        <f>S1455+S1456+S1462+S1463</f>
        <v/>
      </c>
      <c r="T1454" s="118">
        <f>T1455+T1456+T1462+T1463</f>
        <v/>
      </c>
      <c r="U1454" s="120">
        <f>U1455+U1456+U1462+U1463</f>
        <v/>
      </c>
      <c r="V1454" s="122">
        <f>V1455+V1456+V1462+V1463</f>
        <v/>
      </c>
      <c r="W1454" s="120">
        <f>IF(L1454-N1454-U1454-V1454=0,"","Error")</f>
        <v/>
      </c>
    </row>
    <row r="1455" ht="14" customHeight="1" thickBot="1">
      <c r="A1455" s="23" t="n"/>
      <c r="B1455" s="18" t="n"/>
      <c r="C1455" s="129" t="n"/>
      <c r="D1455" s="32" t="inlineStr">
        <is>
          <t>កម្រៃផ្តល់សេវាតាមវិធានបញ្ជាក់ជាមុន</t>
        </is>
      </c>
      <c r="E1455" s="70" t="inlineStr">
        <is>
          <t>ARF</t>
        </is>
      </c>
      <c r="F1455" s="243" t="n"/>
      <c r="G1455" s="244" t="n"/>
      <c r="H1455" s="244" t="n"/>
      <c r="I1455" s="244" t="n"/>
      <c r="J1455" s="245" t="n"/>
      <c r="K1455" s="243" t="n">
        <v>0</v>
      </c>
      <c r="L1455" s="245">
        <f>K1455+L1368</f>
        <v/>
      </c>
      <c r="M1455" s="243" t="n">
        <v>0</v>
      </c>
      <c r="N1455" s="245">
        <f>M1455+N1368</f>
        <v/>
      </c>
      <c r="O1455" s="243" t="n"/>
      <c r="P1455" s="245">
        <f>O1455+P1368</f>
        <v/>
      </c>
      <c r="Q1455" s="246">
        <f>N1455+P1455</f>
        <v/>
      </c>
      <c r="R1455" s="243" t="n"/>
      <c r="S1455" s="245">
        <f>R1455+S1368</f>
        <v/>
      </c>
      <c r="T1455" s="243" t="n"/>
      <c r="U1455" s="245">
        <f>T1455+U1368</f>
        <v/>
      </c>
      <c r="V1455" s="247">
        <f>L1455-N1455-U1455</f>
        <v/>
      </c>
      <c r="W1455" s="245">
        <f>IF(L1455-N1455-U1455-V1455=0,"","Error")</f>
        <v/>
      </c>
    </row>
    <row r="1456" ht="14" customHeight="1" thickBot="1">
      <c r="A1456" s="23" t="n"/>
      <c r="B1456" s="18" t="n"/>
      <c r="C1456" s="129" t="n"/>
      <c r="D1456" s="31" t="inlineStr">
        <is>
          <t>សរុបកម្រៃការងារក្រៅការិយាល័យគយ</t>
        </is>
      </c>
      <c r="E1456" s="66" t="inlineStr">
        <is>
          <t>OOD</t>
        </is>
      </c>
      <c r="F1456" s="248" t="n"/>
      <c r="G1456" s="249">
        <f>SUM(G1457:G1461)</f>
        <v/>
      </c>
      <c r="H1456" s="249">
        <f>SUM(H1457:H1461)</f>
        <v/>
      </c>
      <c r="I1456" s="249">
        <f>SUM(I1457:I1461)</f>
        <v/>
      </c>
      <c r="J1456" s="204">
        <f>SUM(J1457:J1461)</f>
        <v/>
      </c>
      <c r="K1456" s="248" t="n">
        <v>0</v>
      </c>
      <c r="L1456" s="204">
        <f>SUM(L1457:L1461)</f>
        <v/>
      </c>
      <c r="M1456" s="248" t="n">
        <v>0</v>
      </c>
      <c r="N1456" s="204">
        <f>SUM(N1457:N1461)</f>
        <v/>
      </c>
      <c r="O1456" s="248">
        <f>SUM(O1457:O1461)</f>
        <v/>
      </c>
      <c r="P1456" s="204">
        <f>SUM(P1457:P1461)</f>
        <v/>
      </c>
      <c r="Q1456" s="206">
        <f>SUM(Q1457:Q1461)</f>
        <v/>
      </c>
      <c r="R1456" s="248">
        <f>SUM(R1457:R1461)</f>
        <v/>
      </c>
      <c r="S1456" s="204">
        <f>SUM(S1457:S1461)</f>
        <v/>
      </c>
      <c r="T1456" s="248">
        <f>SUM(T1457:T1461)</f>
        <v/>
      </c>
      <c r="U1456" s="204">
        <f>SUM(U1457:U1461)</f>
        <v/>
      </c>
      <c r="V1456" s="250">
        <f>L1456-N1456-U1456</f>
        <v/>
      </c>
      <c r="W1456" s="204">
        <f>IF(L1456-N1456-U1456-V1456=0,"","Error")</f>
        <v/>
      </c>
    </row>
    <row r="1457" ht="13" customHeight="1">
      <c r="A1457" s="23" t="n"/>
      <c r="B1457" s="18" t="n"/>
      <c r="C1457" s="129" t="n"/>
      <c r="D145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457" s="59" t="inlineStr">
        <is>
          <t>CII</t>
        </is>
      </c>
      <c r="F1457" s="192" t="n"/>
      <c r="G1457" s="193" t="n"/>
      <c r="H1457" s="193" t="n"/>
      <c r="I1457" s="193" t="n"/>
      <c r="J1457" s="194" t="n"/>
      <c r="K1457" s="192" t="n">
        <v>0</v>
      </c>
      <c r="L1457" s="194">
        <f>K1457+L1370</f>
        <v/>
      </c>
      <c r="M1457" s="192" t="n">
        <v>0</v>
      </c>
      <c r="N1457" s="194">
        <f>M1457+N1370</f>
        <v/>
      </c>
      <c r="O1457" s="192" t="n"/>
      <c r="P1457" s="194">
        <f>O1457+P1370</f>
        <v/>
      </c>
      <c r="Q1457" s="195">
        <f>N1457+P1457</f>
        <v/>
      </c>
      <c r="R1457" s="192" t="n"/>
      <c r="S1457" s="194">
        <f>R1457+S1370</f>
        <v/>
      </c>
      <c r="T1457" s="192" t="n"/>
      <c r="U1457" s="194">
        <f>T1457+U1370</f>
        <v/>
      </c>
      <c r="V1457" s="196">
        <f>L1457-N1457-U1457</f>
        <v/>
      </c>
      <c r="W1457" s="194">
        <f>IF(L1457-N1457-U1457-V1457=0,"","Error")</f>
        <v/>
      </c>
    </row>
    <row r="1458" ht="13" customHeight="1">
      <c r="A1458" s="23" t="n"/>
      <c r="B1458" s="18" t="n"/>
      <c r="C1458" s="129" t="n"/>
      <c r="D145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458" s="60" t="inlineStr">
        <is>
          <t>CIO</t>
        </is>
      </c>
      <c r="F1458" s="150" t="n"/>
      <c r="G1458" s="151" t="n"/>
      <c r="H1458" s="151" t="n"/>
      <c r="I1458" s="151" t="n"/>
      <c r="J1458" s="152" t="n"/>
      <c r="K1458" s="150" t="n">
        <v>0</v>
      </c>
      <c r="L1458" s="152">
        <f>K1458+L1371</f>
        <v/>
      </c>
      <c r="M1458" s="150" t="n">
        <v>0</v>
      </c>
      <c r="N1458" s="152">
        <f>M1458+N1371</f>
        <v/>
      </c>
      <c r="O1458" s="150" t="n"/>
      <c r="P1458" s="152">
        <f>O1458+P1371</f>
        <v/>
      </c>
      <c r="Q1458" s="153">
        <f>N1458+P1458</f>
        <v/>
      </c>
      <c r="R1458" s="150" t="n"/>
      <c r="S1458" s="152">
        <f>R1458+S1371</f>
        <v/>
      </c>
      <c r="T1458" s="150" t="n"/>
      <c r="U1458" s="152">
        <f>T1458+U1371</f>
        <v/>
      </c>
      <c r="V1458" s="154">
        <f>L1458-N1458-U1458</f>
        <v/>
      </c>
      <c r="W1458" s="152">
        <f>IF(L1458-N1458-U1458-V1458=0,"","Error")</f>
        <v/>
      </c>
    </row>
    <row r="1459" ht="13" customHeight="1">
      <c r="A1459" s="23" t="n"/>
      <c r="B1459" s="18" t="n"/>
      <c r="C1459" s="129" t="n"/>
      <c r="D145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459" s="60" t="inlineStr">
        <is>
          <t>NII</t>
        </is>
      </c>
      <c r="F1459" s="150" t="n"/>
      <c r="G1459" s="151" t="n"/>
      <c r="H1459" s="151" t="n"/>
      <c r="I1459" s="151" t="n"/>
      <c r="J1459" s="152" t="n"/>
      <c r="K1459" s="150" t="n">
        <v>0</v>
      </c>
      <c r="L1459" s="152">
        <f>K1459+L1372</f>
        <v/>
      </c>
      <c r="M1459" s="150" t="n">
        <v>0</v>
      </c>
      <c r="N1459" s="152">
        <f>M1459+N1372</f>
        <v/>
      </c>
      <c r="O1459" s="150" t="n"/>
      <c r="P1459" s="152">
        <f>O1459+P1372</f>
        <v/>
      </c>
      <c r="Q1459" s="153">
        <f>N1459+P1459</f>
        <v/>
      </c>
      <c r="R1459" s="150" t="n"/>
      <c r="S1459" s="152">
        <f>R1459+S1372</f>
        <v/>
      </c>
      <c r="T1459" s="150" t="n"/>
      <c r="U1459" s="152">
        <f>T1459+U1372</f>
        <v/>
      </c>
      <c r="V1459" s="154">
        <f>L1459-N1459-U1459</f>
        <v/>
      </c>
      <c r="W1459" s="152">
        <f>IF(L1459-N1459-U1459-V1459=0,"","Error")</f>
        <v/>
      </c>
    </row>
    <row r="1460" ht="13" customHeight="1">
      <c r="A1460" s="23" t="n"/>
      <c r="B1460" s="18" t="n"/>
      <c r="C1460" s="129" t="n"/>
      <c r="D146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460" s="60" t="inlineStr">
        <is>
          <t>NIO</t>
        </is>
      </c>
      <c r="F1460" s="150" t="n"/>
      <c r="G1460" s="151" t="n"/>
      <c r="H1460" s="151" t="n"/>
      <c r="I1460" s="151" t="n"/>
      <c r="J1460" s="152" t="n"/>
      <c r="K1460" s="150" t="n">
        <v>0</v>
      </c>
      <c r="L1460" s="152">
        <f>K1460+L1373</f>
        <v/>
      </c>
      <c r="M1460" s="150" t="n">
        <v>0</v>
      </c>
      <c r="N1460" s="152">
        <f>M1460+N1373</f>
        <v/>
      </c>
      <c r="O1460" s="150" t="n"/>
      <c r="P1460" s="152">
        <f>O1460+P1373</f>
        <v/>
      </c>
      <c r="Q1460" s="153">
        <f>N1460+P1460</f>
        <v/>
      </c>
      <c r="R1460" s="150" t="n"/>
      <c r="S1460" s="152">
        <f>R1460+S1373</f>
        <v/>
      </c>
      <c r="T1460" s="150" t="n"/>
      <c r="U1460" s="152">
        <f>T1460+U1373</f>
        <v/>
      </c>
      <c r="V1460" s="154">
        <f>L1460-N1460-U1460</f>
        <v/>
      </c>
      <c r="W1460" s="152">
        <f>IF(L1460-N1460-U1460-V1460=0,"","Error")</f>
        <v/>
      </c>
    </row>
    <row r="1461" ht="13" customHeight="1">
      <c r="A1461" s="23" t="n"/>
      <c r="B1461" s="18" t="n"/>
      <c r="C1461" s="129" t="n"/>
      <c r="D1461" s="13" t="inlineStr">
        <is>
          <t xml:space="preserve">   កម្រៃអមទំនិញ</t>
        </is>
      </c>
      <c r="E1461" s="71" t="inlineStr">
        <is>
          <t>CEF</t>
        </is>
      </c>
      <c r="F1461" s="251" t="n"/>
      <c r="G1461" s="252" t="n"/>
      <c r="H1461" s="252" t="n"/>
      <c r="I1461" s="252" t="n"/>
      <c r="J1461" s="253" t="n"/>
      <c r="K1461" s="251" t="n">
        <v>0</v>
      </c>
      <c r="L1461" s="253">
        <f>K1461+L1374</f>
        <v/>
      </c>
      <c r="M1461" s="251" t="n">
        <v>0</v>
      </c>
      <c r="N1461" s="253">
        <f>M1461+N1374</f>
        <v/>
      </c>
      <c r="O1461" s="251" t="n"/>
      <c r="P1461" s="253">
        <f>O1461+P1374</f>
        <v/>
      </c>
      <c r="Q1461" s="254">
        <f>N1461+P1461</f>
        <v/>
      </c>
      <c r="R1461" s="251" t="n"/>
      <c r="S1461" s="253">
        <f>R1461+S1374</f>
        <v/>
      </c>
      <c r="T1461" s="251" t="n"/>
      <c r="U1461" s="253">
        <f>T1461+U1374</f>
        <v/>
      </c>
      <c r="V1461" s="255">
        <f>L1461-N1461-U1461</f>
        <v/>
      </c>
      <c r="W1461" s="253">
        <f>IF(L1461-N1461-U1461-V1461=0,"","Error")</f>
        <v/>
      </c>
    </row>
    <row r="1462" ht="27" customHeight="1" thickBot="1">
      <c r="A1462" s="23" t="n"/>
      <c r="B1462" s="18" t="n"/>
      <c r="C1462" s="129" t="n"/>
      <c r="D146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462" s="70" t="inlineStr">
        <is>
          <t>OTF</t>
        </is>
      </c>
      <c r="F1462" s="243" t="n"/>
      <c r="G1462" s="244" t="n"/>
      <c r="H1462" s="244" t="n"/>
      <c r="I1462" s="244" t="n"/>
      <c r="J1462" s="245" t="n"/>
      <c r="K1462" s="243" t="n">
        <v>0</v>
      </c>
      <c r="L1462" s="245">
        <f>K1462+L1375</f>
        <v/>
      </c>
      <c r="M1462" s="243" t="n">
        <v>0</v>
      </c>
      <c r="N1462" s="245">
        <f>M1462+N1375</f>
        <v/>
      </c>
      <c r="O1462" s="243" t="n"/>
      <c r="P1462" s="245">
        <f>O1462+P1375</f>
        <v/>
      </c>
      <c r="Q1462" s="246">
        <f>N1462+P1462</f>
        <v/>
      </c>
      <c r="R1462" s="243" t="n"/>
      <c r="S1462" s="245">
        <f>R1462+S1375</f>
        <v/>
      </c>
      <c r="T1462" s="243" t="n"/>
      <c r="U1462" s="245">
        <f>T1462+U1375</f>
        <v/>
      </c>
      <c r="V1462" s="247">
        <f>L1462-N1462-U1462</f>
        <v/>
      </c>
      <c r="W1462" s="245">
        <f>IF(L1462-N1462-U1462-V1462=0,"","Error")</f>
        <v/>
      </c>
    </row>
    <row r="1463" ht="14" customHeight="1" thickBot="1">
      <c r="A1463" s="23" t="n"/>
      <c r="B1463" s="18" t="n"/>
      <c r="C1463" s="129" t="n"/>
      <c r="D1463" s="31" t="inlineStr">
        <is>
          <t>សរុបការគ្រប់គ្រងការឆ្លងកាត់អន្តរជាតិ</t>
        </is>
      </c>
      <c r="E1463" s="73" t="inlineStr">
        <is>
          <t>TRF</t>
        </is>
      </c>
      <c r="F1463" s="248" t="n"/>
      <c r="G1463" s="249">
        <f>SUM(G1464:G1470)</f>
        <v/>
      </c>
      <c r="H1463" s="249">
        <f>SUM(H1464:H1470)</f>
        <v/>
      </c>
      <c r="I1463" s="249">
        <f>SUM(I1464:I1470)</f>
        <v/>
      </c>
      <c r="J1463" s="204">
        <f>SUM(J1464:J1470)</f>
        <v/>
      </c>
      <c r="K1463" s="248" t="n">
        <v>0</v>
      </c>
      <c r="L1463" s="204">
        <f>SUM(L1464:L1470)</f>
        <v/>
      </c>
      <c r="M1463" s="248" t="n">
        <v>0</v>
      </c>
      <c r="N1463" s="204">
        <f>SUM(N1464:N1470)</f>
        <v/>
      </c>
      <c r="O1463" s="248">
        <f>SUM(O1464:O1470)</f>
        <v/>
      </c>
      <c r="P1463" s="204">
        <f>SUM(P1464:P1470)</f>
        <v/>
      </c>
      <c r="Q1463" s="206">
        <f>SUM(Q1464:Q1470)</f>
        <v/>
      </c>
      <c r="R1463" s="248">
        <f>SUM(R1464:R1470)</f>
        <v/>
      </c>
      <c r="S1463" s="204">
        <f>SUM(S1464:S1470)</f>
        <v/>
      </c>
      <c r="T1463" s="248">
        <f>SUM(T1464:T1470)</f>
        <v/>
      </c>
      <c r="U1463" s="204">
        <f>SUM(U1464:U1470)</f>
        <v/>
      </c>
      <c r="V1463" s="250">
        <f>L1463-N1463-U1463</f>
        <v/>
      </c>
      <c r="W1463" s="204">
        <f>IF(L1463-N1463-U1463-V1463=0,"","Error")</f>
        <v/>
      </c>
    </row>
    <row r="1464" ht="26" customHeight="1">
      <c r="A1464" s="23" t="n"/>
      <c r="B1464" s="18" t="n"/>
      <c r="C1464" s="129" t="n"/>
      <c r="D146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464" s="74" t="inlineStr">
        <is>
          <t>TFT</t>
        </is>
      </c>
      <c r="F1464" s="192" t="n"/>
      <c r="G1464" s="193" t="n"/>
      <c r="H1464" s="193" t="n"/>
      <c r="I1464" s="193" t="n"/>
      <c r="J1464" s="194" t="n"/>
      <c r="K1464" s="192" t="n">
        <v>0</v>
      </c>
      <c r="L1464" s="194">
        <f>K1464+L1377</f>
        <v/>
      </c>
      <c r="M1464" s="192" t="n">
        <v>0</v>
      </c>
      <c r="N1464" s="194">
        <f>M1464+N1377</f>
        <v/>
      </c>
      <c r="O1464" s="192" t="n"/>
      <c r="P1464" s="194">
        <f>O1464+P1377</f>
        <v/>
      </c>
      <c r="Q1464" s="195">
        <f>N1464+P1464</f>
        <v/>
      </c>
      <c r="R1464" s="192" t="n"/>
      <c r="S1464" s="194">
        <f>R1464+S1377</f>
        <v/>
      </c>
      <c r="T1464" s="192" t="n"/>
      <c r="U1464" s="194">
        <f>T1464+U1377</f>
        <v/>
      </c>
      <c r="V1464" s="196">
        <f>L1464-N1464-U1464</f>
        <v/>
      </c>
      <c r="W1464" s="194">
        <f>IF(L1464-N1464-U1464-V1464=0,"","Error")</f>
        <v/>
      </c>
    </row>
    <row r="1465" ht="13" customHeight="1">
      <c r="A1465" s="23" t="n"/>
      <c r="B1465" s="18" t="n"/>
      <c r="C1465" s="129" t="n"/>
      <c r="D146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465" s="75" t="inlineStr">
        <is>
          <t>TFF</t>
        </is>
      </c>
      <c r="F1465" s="150" t="n"/>
      <c r="G1465" s="151" t="n"/>
      <c r="H1465" s="151" t="n"/>
      <c r="I1465" s="151" t="n"/>
      <c r="J1465" s="152" t="n"/>
      <c r="K1465" s="150" t="n">
        <v>0</v>
      </c>
      <c r="L1465" s="152">
        <f>K1465+L1378</f>
        <v/>
      </c>
      <c r="M1465" s="150" t="n">
        <v>0</v>
      </c>
      <c r="N1465" s="152">
        <f>M1465+N1378</f>
        <v/>
      </c>
      <c r="O1465" s="150" t="n"/>
      <c r="P1465" s="152">
        <f>O1465+P1378</f>
        <v/>
      </c>
      <c r="Q1465" s="153">
        <f>N1465+P1465</f>
        <v/>
      </c>
      <c r="R1465" s="150" t="n"/>
      <c r="S1465" s="152">
        <f>R1465+S1378</f>
        <v/>
      </c>
      <c r="T1465" s="150" t="n"/>
      <c r="U1465" s="152">
        <f>T1465+U1378</f>
        <v/>
      </c>
      <c r="V1465" s="154">
        <f>L1465-N1465-U1465</f>
        <v/>
      </c>
      <c r="W1465" s="152">
        <f>IF(L1465-N1465-U1465-V1465=0,"","Error")</f>
        <v/>
      </c>
    </row>
    <row r="1466" ht="13" customHeight="1">
      <c r="A1466" s="23" t="n"/>
      <c r="B1466" s="18" t="n"/>
      <c r="C1466" s="129" t="n"/>
      <c r="D1466" s="12" t="inlineStr">
        <is>
          <t xml:space="preserve">   កម្រៃគ្រប់គ្រងការឆ្លងកាត់ទំនិញមិនផ្ទុកក្នុងកុងតឺន័រ</t>
        </is>
      </c>
      <c r="E1466" s="75" t="inlineStr">
        <is>
          <t>TFN</t>
        </is>
      </c>
      <c r="F1466" s="150" t="n"/>
      <c r="G1466" s="151" t="n"/>
      <c r="H1466" s="151" t="n"/>
      <c r="I1466" s="151" t="n"/>
      <c r="J1466" s="152" t="n"/>
      <c r="K1466" s="150" t="n">
        <v>0</v>
      </c>
      <c r="L1466" s="152">
        <f>K1466+L1379</f>
        <v/>
      </c>
      <c r="M1466" s="150" t="n">
        <v>0</v>
      </c>
      <c r="N1466" s="152">
        <f>M1466+N1379</f>
        <v/>
      </c>
      <c r="O1466" s="150" t="n"/>
      <c r="P1466" s="152">
        <f>O1466+P1379</f>
        <v/>
      </c>
      <c r="Q1466" s="153">
        <f>N1466+P1466</f>
        <v/>
      </c>
      <c r="R1466" s="150" t="n"/>
      <c r="S1466" s="152">
        <f>R1466+S1379</f>
        <v/>
      </c>
      <c r="T1466" s="150" t="n"/>
      <c r="U1466" s="152">
        <f>T1466+U1379</f>
        <v/>
      </c>
      <c r="V1466" s="154">
        <f>L1466-N1466-U1466</f>
        <v/>
      </c>
      <c r="W1466" s="152">
        <f>IF(L1466-N1466-U1466-V1466=0,"","Error")</f>
        <v/>
      </c>
    </row>
    <row r="1467" ht="13" customHeight="1">
      <c r="A1467" s="23" t="n"/>
      <c r="B1467" s="18" t="n"/>
      <c r="C1467" s="129" t="n"/>
      <c r="D1467" s="12" t="inlineStr">
        <is>
          <t xml:space="preserve">   កម្រៃគ្រប់គ្រងការឆ្លងកាត់គោ ក្របី និងសេះរស់</t>
        </is>
      </c>
      <c r="E1467" s="75" t="inlineStr">
        <is>
          <t>TFB</t>
        </is>
      </c>
      <c r="F1467" s="150" t="n"/>
      <c r="G1467" s="151" t="n"/>
      <c r="H1467" s="151" t="n"/>
      <c r="I1467" s="151" t="n"/>
      <c r="J1467" s="152" t="n"/>
      <c r="K1467" s="150" t="n">
        <v>0</v>
      </c>
      <c r="L1467" s="152">
        <f>K1467+L1380</f>
        <v/>
      </c>
      <c r="M1467" s="150" t="n">
        <v>0</v>
      </c>
      <c r="N1467" s="152">
        <f>M1467+N1380</f>
        <v/>
      </c>
      <c r="O1467" s="150" t="n"/>
      <c r="P1467" s="152">
        <f>O1467+P1380</f>
        <v/>
      </c>
      <c r="Q1467" s="153">
        <f>N1467+P1467</f>
        <v/>
      </c>
      <c r="R1467" s="150" t="n"/>
      <c r="S1467" s="152">
        <f>R1467+S1380</f>
        <v/>
      </c>
      <c r="T1467" s="150" t="n"/>
      <c r="U1467" s="152">
        <f>T1467+U1380</f>
        <v/>
      </c>
      <c r="V1467" s="154">
        <f>L1467-N1467-U1467</f>
        <v/>
      </c>
      <c r="W1467" s="152">
        <f>IF(L1467-N1467-U1467-V1467=0,"","Error")</f>
        <v/>
      </c>
    </row>
    <row r="1468" ht="13" customHeight="1">
      <c r="A1468" s="23" t="n"/>
      <c r="B1468" s="18" t="n"/>
      <c r="C1468" s="129" t="n"/>
      <c r="D1468" s="12" t="inlineStr">
        <is>
          <t xml:space="preserve">   កម្រៃគ្រប់គ្រងការឆ្លងកាត់ជ្រូក ចៀម និងពពែរស់</t>
        </is>
      </c>
      <c r="E1468" s="75" t="inlineStr">
        <is>
          <t>TFS</t>
        </is>
      </c>
      <c r="F1468" s="150" t="n"/>
      <c r="G1468" s="151" t="n"/>
      <c r="H1468" s="151" t="n"/>
      <c r="I1468" s="151" t="n"/>
      <c r="J1468" s="152" t="n"/>
      <c r="K1468" s="150" t="n">
        <v>0</v>
      </c>
      <c r="L1468" s="152">
        <f>K1468+L1381</f>
        <v/>
      </c>
      <c r="M1468" s="150" t="n">
        <v>0</v>
      </c>
      <c r="N1468" s="152">
        <f>M1468+N1381</f>
        <v/>
      </c>
      <c r="O1468" s="150" t="n"/>
      <c r="P1468" s="152">
        <f>O1468+P1381</f>
        <v/>
      </c>
      <c r="Q1468" s="153">
        <f>N1468+P1468</f>
        <v/>
      </c>
      <c r="R1468" s="150" t="n"/>
      <c r="S1468" s="152">
        <f>R1468+S1381</f>
        <v/>
      </c>
      <c r="T1468" s="150" t="n"/>
      <c r="U1468" s="152">
        <f>T1468+U1381</f>
        <v/>
      </c>
      <c r="V1468" s="154">
        <f>L1468-N1468-U1468</f>
        <v/>
      </c>
      <c r="W1468" s="152">
        <f>IF(L1468-N1468-U1468-V1468=0,"","Error")</f>
        <v/>
      </c>
    </row>
    <row r="1469" ht="13" customHeight="1">
      <c r="A1469" s="23" t="n"/>
      <c r="B1469" s="18" t="n"/>
      <c r="C1469" s="129" t="n"/>
      <c r="D1469" s="12" t="inlineStr">
        <is>
          <t xml:space="preserve">   កម្រៃគ្រប់គ្រងការឆ្លងកាត់សត្វស្លាប (មាន់ ទា ...)</t>
        </is>
      </c>
      <c r="E1469" s="75" t="inlineStr">
        <is>
          <t>TFP</t>
        </is>
      </c>
      <c r="F1469" s="150" t="n"/>
      <c r="G1469" s="151" t="n"/>
      <c r="H1469" s="151" t="n"/>
      <c r="I1469" s="151" t="n"/>
      <c r="J1469" s="152" t="n"/>
      <c r="K1469" s="150" t="n">
        <v>0</v>
      </c>
      <c r="L1469" s="152">
        <f>K1469+L1382</f>
        <v/>
      </c>
      <c r="M1469" s="150" t="n">
        <v>0</v>
      </c>
      <c r="N1469" s="152">
        <f>M1469+N1382</f>
        <v/>
      </c>
      <c r="O1469" s="150" t="n"/>
      <c r="P1469" s="152">
        <f>O1469+P1382</f>
        <v/>
      </c>
      <c r="Q1469" s="153">
        <f>N1469+P1469</f>
        <v/>
      </c>
      <c r="R1469" s="150" t="n"/>
      <c r="S1469" s="152">
        <f>R1469+S1382</f>
        <v/>
      </c>
      <c r="T1469" s="150" t="n"/>
      <c r="U1469" s="152">
        <f>T1469+U1382</f>
        <v/>
      </c>
      <c r="V1469" s="154">
        <f>L1469-N1469-U1469</f>
        <v/>
      </c>
      <c r="W1469" s="152">
        <f>IF(L1469-N1469-U1469-V1469=0,"","Error")</f>
        <v/>
      </c>
    </row>
    <row r="1470" ht="14" customHeight="1" thickBot="1">
      <c r="A1470" s="23" t="n"/>
      <c r="B1470" s="24" t="n"/>
      <c r="C1470" s="140" t="n"/>
      <c r="D1470" s="30" t="inlineStr">
        <is>
          <t xml:space="preserve">   កម្រៃគ្រប់គ្រងការឆ្លងកាត់ផលិតផលជលផល</t>
        </is>
      </c>
      <c r="E1470" s="76" t="inlineStr">
        <is>
          <t>TFA</t>
        </is>
      </c>
      <c r="F1470" s="238" t="n"/>
      <c r="G1470" s="239" t="n"/>
      <c r="H1470" s="239" t="n"/>
      <c r="I1470" s="239" t="n"/>
      <c r="J1470" s="240" t="n"/>
      <c r="K1470" s="238" t="n">
        <v>0</v>
      </c>
      <c r="L1470" s="240">
        <f>K1470+L1383</f>
        <v/>
      </c>
      <c r="M1470" s="238" t="n">
        <v>0</v>
      </c>
      <c r="N1470" s="240">
        <f>M1470+N1383</f>
        <v/>
      </c>
      <c r="O1470" s="238" t="n"/>
      <c r="P1470" s="240">
        <f>O1470+P1383</f>
        <v/>
      </c>
      <c r="Q1470" s="241">
        <f>N1470+P1470</f>
        <v/>
      </c>
      <c r="R1470" s="238" t="n"/>
      <c r="S1470" s="240">
        <f>R1470+S1383</f>
        <v/>
      </c>
      <c r="T1470" s="238" t="n"/>
      <c r="U1470" s="240">
        <f>T1470+U1383</f>
        <v/>
      </c>
      <c r="V1470" s="242">
        <f>L1470-N1470-U1470</f>
        <v/>
      </c>
      <c r="W1470" s="240">
        <f>IF(L1470-N1470-U1470-V1470=0,"","Error")</f>
        <v/>
      </c>
    </row>
    <row r="1471" ht="14" customHeight="1" thickBot="1">
      <c r="A1471" s="23" t="n"/>
      <c r="B1471" s="136" t="n">
        <v>7306</v>
      </c>
      <c r="C1471" s="139" t="n">
        <v>73066</v>
      </c>
      <c r="D1471" s="138" t="inlineStr">
        <is>
          <t>សរុបចំណូលពីអាជ្ញាប័ណ្ណក្នុងស្រុក</t>
        </is>
      </c>
      <c r="E1471" s="90" t="n"/>
      <c r="F1471" s="118" t="n"/>
      <c r="G1471" s="119">
        <f>SUM(G1472:G1476)</f>
        <v/>
      </c>
      <c r="H1471" s="119">
        <f>SUM(H1472:H1476)</f>
        <v/>
      </c>
      <c r="I1471" s="119">
        <f>SUM(I1472:I1476)</f>
        <v/>
      </c>
      <c r="J1471" s="120">
        <f>SUM(J1472:J1476)</f>
        <v/>
      </c>
      <c r="K1471" s="118">
        <f>SUM(K1472:K1476)</f>
        <v/>
      </c>
      <c r="L1471" s="120">
        <f>SUM(L1472:L1476)</f>
        <v/>
      </c>
      <c r="M1471" s="118">
        <f>SUM(M1472:M1476)</f>
        <v/>
      </c>
      <c r="N1471" s="120">
        <f>SUM(N1472:N1476)</f>
        <v/>
      </c>
      <c r="O1471" s="118">
        <f>SUM(O1472:O1476)</f>
        <v/>
      </c>
      <c r="P1471" s="120">
        <f>SUM(P1472:P1476)</f>
        <v/>
      </c>
      <c r="Q1471" s="121">
        <f>SUM(Q1472:Q1476)</f>
        <v/>
      </c>
      <c r="R1471" s="118">
        <f>SUM(R1472:R1476)</f>
        <v/>
      </c>
      <c r="S1471" s="120">
        <f>SUM(S1472:S1476)</f>
        <v/>
      </c>
      <c r="T1471" s="118">
        <f>SUM(T1472:T1476)</f>
        <v/>
      </c>
      <c r="U1471" s="120">
        <f>SUM(U1472:U1476)</f>
        <v/>
      </c>
      <c r="V1471" s="122">
        <f>SUM(V1472:V1476)</f>
        <v/>
      </c>
      <c r="W1471" s="120">
        <f>IF(L1471-N1471-U1471-V1471=0,"","Error")</f>
        <v/>
      </c>
    </row>
    <row r="1472" ht="13" customHeight="1">
      <c r="A1472" s="23" t="n"/>
      <c r="B1472" s="18" t="n"/>
      <c r="C1472" s="127" t="n"/>
      <c r="D1472" s="137" t="inlineStr">
        <is>
          <t xml:space="preserve">   កម្រៃអាជ្ញាប័ណ្ណសន្និធិគយបណ្តោះអាសន្ន (មាតិកាចាស់)</t>
        </is>
      </c>
      <c r="E1472" s="86" t="inlineStr">
        <is>
          <t>TSL</t>
        </is>
      </c>
      <c r="F1472" s="192" t="n"/>
      <c r="G1472" s="193" t="n"/>
      <c r="H1472" s="193" t="n"/>
      <c r="I1472" s="193" t="n"/>
      <c r="J1472" s="194" t="n"/>
      <c r="K1472" s="192" t="n">
        <v>0</v>
      </c>
      <c r="L1472" s="194">
        <f>K1472+L1385</f>
        <v/>
      </c>
      <c r="M1472" s="192" t="n">
        <v>0</v>
      </c>
      <c r="N1472" s="194">
        <f>M1472+N1385</f>
        <v/>
      </c>
      <c r="O1472" s="192" t="n"/>
      <c r="P1472" s="194">
        <f>O1472+P1385</f>
        <v/>
      </c>
      <c r="Q1472" s="195">
        <f>N1472+P1472</f>
        <v/>
      </c>
      <c r="R1472" s="192" t="n"/>
      <c r="S1472" s="194">
        <f>R1472+S1385</f>
        <v/>
      </c>
      <c r="T1472" s="192" t="n"/>
      <c r="U1472" s="194">
        <f>T1472+U1385</f>
        <v/>
      </c>
      <c r="V1472" s="196">
        <f>L1472-N1472-U1472</f>
        <v/>
      </c>
      <c r="W1472" s="194">
        <f>IF(L1472-N1472-U1472-V1472=0,"","Error")</f>
        <v/>
      </c>
    </row>
    <row r="1473" ht="26" customHeight="1">
      <c r="A1473" s="23" t="n"/>
      <c r="B1473" s="18" t="n"/>
      <c r="C1473" s="127" t="n"/>
      <c r="D147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473" s="60" t="inlineStr">
        <is>
          <t>BTL</t>
        </is>
      </c>
      <c r="F1473" s="150" t="n"/>
      <c r="G1473" s="151" t="n"/>
      <c r="H1473" s="151" t="n"/>
      <c r="I1473" s="151" t="n"/>
      <c r="J1473" s="152" t="n"/>
      <c r="K1473" s="150" t="n">
        <v>0</v>
      </c>
      <c r="L1473" s="152">
        <f>K1473+L1386</f>
        <v/>
      </c>
      <c r="M1473" s="150" t="n">
        <v>0</v>
      </c>
      <c r="N1473" s="152">
        <f>M1473+N1386</f>
        <v/>
      </c>
      <c r="O1473" s="150" t="n"/>
      <c r="P1473" s="152">
        <f>O1473+P1386</f>
        <v/>
      </c>
      <c r="Q1473" s="153">
        <f>N1473+P1473</f>
        <v/>
      </c>
      <c r="R1473" s="150" t="n"/>
      <c r="S1473" s="152">
        <f>R1473+S1386</f>
        <v/>
      </c>
      <c r="T1473" s="150" t="n"/>
      <c r="U1473" s="152">
        <f>T1473+U1386</f>
        <v/>
      </c>
      <c r="V1473" s="154">
        <f>L1473-N1473-U1473</f>
        <v/>
      </c>
      <c r="W1473" s="152">
        <f>IF(L1473-N1473-U1473-V1473=0,"","Error")</f>
        <v/>
      </c>
    </row>
    <row r="1474" ht="13" customHeight="1">
      <c r="A1474" s="23" t="n"/>
      <c r="B1474" s="18" t="n"/>
      <c r="C1474" s="127" t="n"/>
      <c r="D1474" s="7" t="inlineStr">
        <is>
          <t xml:space="preserve">   កម្រៃការគ្រប់គ្រងប្រតិបត្តិការសន្និធិគយបណ្តោះអាសន្ន</t>
        </is>
      </c>
      <c r="E1474" s="61" t="inlineStr">
        <is>
          <t>TSM</t>
        </is>
      </c>
      <c r="F1474" s="197" t="n"/>
      <c r="G1474" s="198" t="n"/>
      <c r="H1474" s="198" t="n"/>
      <c r="I1474" s="198" t="n"/>
      <c r="J1474" s="199" t="n"/>
      <c r="K1474" s="197" t="n">
        <v>0</v>
      </c>
      <c r="L1474" s="199">
        <f>K1474+L1387</f>
        <v/>
      </c>
      <c r="M1474" s="197" t="n">
        <v>0</v>
      </c>
      <c r="N1474" s="199">
        <f>M1474+N1387</f>
        <v/>
      </c>
      <c r="O1474" s="197" t="n"/>
      <c r="P1474" s="199">
        <f>O1474+P1387</f>
        <v/>
      </c>
      <c r="Q1474" s="200">
        <f>N1474+P1474</f>
        <v/>
      </c>
      <c r="R1474" s="197" t="n"/>
      <c r="S1474" s="199">
        <f>R1474+S1387</f>
        <v/>
      </c>
      <c r="T1474" s="197" t="n"/>
      <c r="U1474" s="199">
        <f>T1474+U1387</f>
        <v/>
      </c>
      <c r="V1474" s="201">
        <f>L1474-N1474-U1474</f>
        <v/>
      </c>
      <c r="W1474" s="199">
        <f>IF(L1474-N1474-U1474-V1474=0,"","Error")</f>
        <v/>
      </c>
    </row>
    <row r="1475" ht="13" customHeight="1">
      <c r="A1475" s="23" t="n"/>
      <c r="B1475" s="18" t="n"/>
      <c r="C1475" s="127" t="n"/>
      <c r="D1475" s="7" t="inlineStr">
        <is>
          <t xml:space="preserve">   កម្រៃការគ្រប់គ្រងប្រតិបត្តិការភណ្ឌាគារគយមានដែនកំណត់ </t>
        </is>
      </c>
      <c r="E1475" s="61" t="inlineStr">
        <is>
          <t>BWM</t>
        </is>
      </c>
      <c r="F1475" s="197" t="n"/>
      <c r="G1475" s="198" t="n"/>
      <c r="H1475" s="198" t="n"/>
      <c r="I1475" s="198" t="n"/>
      <c r="J1475" s="199" t="n"/>
      <c r="K1475" s="197" t="n">
        <v>0</v>
      </c>
      <c r="L1475" s="199">
        <f>K1475+L1388</f>
        <v/>
      </c>
      <c r="M1475" s="197" t="n">
        <v>0</v>
      </c>
      <c r="N1475" s="199">
        <f>M1475+N1388</f>
        <v/>
      </c>
      <c r="O1475" s="197" t="n"/>
      <c r="P1475" s="199">
        <f>O1475+P1388</f>
        <v/>
      </c>
      <c r="Q1475" s="200">
        <f>N1475+P1475</f>
        <v/>
      </c>
      <c r="R1475" s="197" t="n"/>
      <c r="S1475" s="199">
        <f>R1475+S1388</f>
        <v/>
      </c>
      <c r="T1475" s="197" t="n"/>
      <c r="U1475" s="199">
        <f>T1475+U1388</f>
        <v/>
      </c>
      <c r="V1475" s="201">
        <f>L1475-N1475-U1475</f>
        <v/>
      </c>
      <c r="W1475" s="199">
        <f>IF(L1475-N1475-U1475-V1475=0,"","Error")</f>
        <v/>
      </c>
    </row>
    <row r="1476" ht="14" customHeight="1" thickBot="1">
      <c r="A1476" s="23" t="n"/>
      <c r="B1476" s="24" t="n"/>
      <c r="C1476" s="130" t="n"/>
      <c r="D1476" s="28" t="inlineStr">
        <is>
          <t xml:space="preserve">   កម្រៃអាជ្ញាប័ណ្ណជើងសាគយ</t>
        </is>
      </c>
      <c r="E1476" s="69" t="inlineStr">
        <is>
          <t>CBL</t>
        </is>
      </c>
      <c r="F1476" s="238" t="n"/>
      <c r="G1476" s="239" t="n"/>
      <c r="H1476" s="239" t="n"/>
      <c r="I1476" s="239" t="n"/>
      <c r="J1476" s="240" t="n"/>
      <c r="K1476" s="238" t="n">
        <v>0</v>
      </c>
      <c r="L1476" s="240">
        <f>K1476+L1389</f>
        <v/>
      </c>
      <c r="M1476" s="238" t="n">
        <v>0</v>
      </c>
      <c r="N1476" s="240">
        <f>M1476+N1389</f>
        <v/>
      </c>
      <c r="O1476" s="238" t="n"/>
      <c r="P1476" s="240">
        <f>O1476+P1389</f>
        <v/>
      </c>
      <c r="Q1476" s="241">
        <f>N1476+P1476</f>
        <v/>
      </c>
      <c r="R1476" s="238" t="n"/>
      <c r="S1476" s="240">
        <f>R1476+S1389</f>
        <v/>
      </c>
      <c r="T1476" s="238" t="n"/>
      <c r="U1476" s="240">
        <f>T1476+U1389</f>
        <v/>
      </c>
      <c r="V1476" s="242">
        <f>L1476-N1476-U1476</f>
        <v/>
      </c>
      <c r="W1476" s="240">
        <f>IF(L1476-N1476-U1476-V1476=0,"","Error")</f>
        <v/>
      </c>
    </row>
    <row r="1477" ht="13" customHeight="1">
      <c r="A1477" s="15" t="n"/>
      <c r="B1477" s="19" t="inlineStr">
        <is>
          <t>7307</t>
        </is>
      </c>
      <c r="C1477" s="20" t="n">
        <v>73071</v>
      </c>
      <c r="D1477" s="16" t="inlineStr">
        <is>
          <t>ការជួលដីទំនេរ</t>
        </is>
      </c>
      <c r="E1477" s="77" t="inlineStr">
        <is>
          <t>ROL</t>
        </is>
      </c>
      <c r="F1477" s="97" t="n"/>
      <c r="G1477" s="98" t="n"/>
      <c r="H1477" s="98" t="n"/>
      <c r="I1477" s="98" t="n"/>
      <c r="J1477" s="99" t="n"/>
      <c r="K1477" s="97" t="n">
        <v>0</v>
      </c>
      <c r="L1477" s="99">
        <f>K1477+L1390</f>
        <v/>
      </c>
      <c r="M1477" s="97" t="n">
        <v>0</v>
      </c>
      <c r="N1477" s="99">
        <f>M1477+N1390</f>
        <v/>
      </c>
      <c r="O1477" s="97" t="n"/>
      <c r="P1477" s="99">
        <f>O1477+P1390</f>
        <v/>
      </c>
      <c r="Q1477" s="100">
        <f>N1477+P1477</f>
        <v/>
      </c>
      <c r="R1477" s="97" t="n"/>
      <c r="S1477" s="99">
        <f>R1477+S1390</f>
        <v/>
      </c>
      <c r="T1477" s="97" t="n"/>
      <c r="U1477" s="99">
        <f>T1477+U1390</f>
        <v/>
      </c>
      <c r="V1477" s="101">
        <f>L1477-N1477-U1477</f>
        <v/>
      </c>
      <c r="W1477" s="99">
        <f>IF(L1477-N1477-U1477-V1477=0,"","Error")</f>
        <v/>
      </c>
    </row>
    <row r="1478" ht="13" customHeight="1">
      <c r="A1478" s="15" t="n"/>
      <c r="B1478" s="18" t="n"/>
      <c r="C1478" s="21" t="n">
        <v>73072</v>
      </c>
      <c r="D1478" s="22" t="inlineStr">
        <is>
          <t>ការជួលដីមានអគារ</t>
        </is>
      </c>
      <c r="E1478" s="62" t="inlineStr">
        <is>
          <t>ROB</t>
        </is>
      </c>
      <c r="F1478" s="184" t="n"/>
      <c r="G1478" s="185" t="n"/>
      <c r="H1478" s="185" t="n"/>
      <c r="I1478" s="185" t="n"/>
      <c r="J1478" s="186" t="n"/>
      <c r="K1478" s="184" t="n">
        <v>0</v>
      </c>
      <c r="L1478" s="124">
        <f>K1478+L1391</f>
        <v/>
      </c>
      <c r="M1478" s="184" t="n">
        <v>0</v>
      </c>
      <c r="N1478" s="124">
        <f>M1478+N1391</f>
        <v/>
      </c>
      <c r="O1478" s="184" t="n"/>
      <c r="P1478" s="186">
        <f>O1478+P1391</f>
        <v/>
      </c>
      <c r="Q1478" s="187">
        <f>N1478+P1478</f>
        <v/>
      </c>
      <c r="R1478" s="184" t="n"/>
      <c r="S1478" s="186">
        <f>R1478+S1391</f>
        <v/>
      </c>
      <c r="T1478" s="184" t="n"/>
      <c r="U1478" s="186">
        <f>T1478+U1391</f>
        <v/>
      </c>
      <c r="V1478" s="188">
        <f>L1478-N1478-U1478</f>
        <v/>
      </c>
      <c r="W1478" s="186">
        <f>IF(L1478-N1478-U1478-V1478=0,"","Error")</f>
        <v/>
      </c>
    </row>
    <row r="1479" ht="14" customHeight="1" thickBot="1">
      <c r="A1479" s="15" t="n"/>
      <c r="B1479" s="18" t="n"/>
      <c r="C1479" s="131" t="n">
        <v>73073</v>
      </c>
      <c r="D1479" s="82" t="inlineStr">
        <is>
          <t>ការជួលអគារ ឬសំណង់ផ្សេងៗ</t>
        </is>
      </c>
      <c r="E1479" s="132" t="inlineStr">
        <is>
          <t>ROO</t>
        </is>
      </c>
      <c r="F1479" s="168" t="n"/>
      <c r="G1479" s="169" t="n"/>
      <c r="H1479" s="169" t="n"/>
      <c r="I1479" s="169" t="n"/>
      <c r="J1479" s="170" t="n"/>
      <c r="K1479" s="168" t="n">
        <v>0</v>
      </c>
      <c r="L1479" s="170">
        <f>K1479+L1392</f>
        <v/>
      </c>
      <c r="M1479" s="168" t="n">
        <v>0</v>
      </c>
      <c r="N1479" s="170">
        <f>M1479+N1392</f>
        <v/>
      </c>
      <c r="O1479" s="168" t="n"/>
      <c r="P1479" s="170">
        <f>O1479+P1392</f>
        <v/>
      </c>
      <c r="Q1479" s="171">
        <f>N1479+P1479</f>
        <v/>
      </c>
      <c r="R1479" s="168" t="n"/>
      <c r="S1479" s="170">
        <f>R1479+S1392</f>
        <v/>
      </c>
      <c r="T1479" s="168" t="n"/>
      <c r="U1479" s="170">
        <f>T1479+U1392</f>
        <v/>
      </c>
      <c r="V1479" s="263">
        <f>L1479-N1479-U1479</f>
        <v/>
      </c>
      <c r="W1479" s="170">
        <f>IF(L1479-N1479-U1479-V1479=0,"","Error")</f>
        <v/>
      </c>
    </row>
    <row r="1480" ht="14" customHeight="1" thickBot="1">
      <c r="A1480" s="23" t="n"/>
      <c r="B1480" s="15" t="n"/>
      <c r="C1480" s="139" t="n">
        <v>73087</v>
      </c>
      <c r="D1480" s="135" t="inlineStr">
        <is>
          <t>សរុបផលពីការត្រួតពិនិត្យគុណភាពផលិតផល និងការគោរពបទដ្ឋាន</t>
        </is>
      </c>
      <c r="E1480" s="89" t="n"/>
      <c r="F1480" s="118" t="n"/>
      <c r="G1480" s="119">
        <f>G1481</f>
        <v/>
      </c>
      <c r="H1480" s="119">
        <f>H1481</f>
        <v/>
      </c>
      <c r="I1480" s="119">
        <f>I1481</f>
        <v/>
      </c>
      <c r="J1480" s="120">
        <f>J1481</f>
        <v/>
      </c>
      <c r="K1480" s="118">
        <f>K1481</f>
        <v/>
      </c>
      <c r="L1480" s="120">
        <f>L1481</f>
        <v/>
      </c>
      <c r="M1480" s="118">
        <f>M1481</f>
        <v/>
      </c>
      <c r="N1480" s="120">
        <f>N1481</f>
        <v/>
      </c>
      <c r="O1480" s="118">
        <f>O1481</f>
        <v/>
      </c>
      <c r="P1480" s="120">
        <f>P1481</f>
        <v/>
      </c>
      <c r="Q1480" s="121">
        <f>Q1481</f>
        <v/>
      </c>
      <c r="R1480" s="118">
        <f>R1481</f>
        <v/>
      </c>
      <c r="S1480" s="120">
        <f>S1481</f>
        <v/>
      </c>
      <c r="T1480" s="118">
        <f>T1481</f>
        <v/>
      </c>
      <c r="U1480" s="120">
        <f>U1481</f>
        <v/>
      </c>
      <c r="V1480" s="122">
        <f>V1481</f>
        <v/>
      </c>
      <c r="W1480" s="120">
        <f>IF(L1480-N1480-U1480-V1480=0,"","Error")</f>
        <v/>
      </c>
    </row>
    <row r="1481" ht="13" customHeight="1">
      <c r="A1481" s="23" t="n"/>
      <c r="B1481" s="18" t="n"/>
      <c r="C1481" s="129" t="n"/>
      <c r="D1481" s="133" t="inlineStr">
        <is>
          <t>កម្រៃត្រួតពិនិត្យកុងតឺន័រតាមម៉ាស៊ីនស្កែន</t>
        </is>
      </c>
      <c r="E1481" s="134" t="inlineStr">
        <is>
          <t>SCF</t>
        </is>
      </c>
      <c r="F1481" s="256" t="n"/>
      <c r="G1481" s="264">
        <f>SUM(G1482:G1483)</f>
        <v/>
      </c>
      <c r="H1481" s="264">
        <f>SUM(H1482:H1483)</f>
        <v/>
      </c>
      <c r="I1481" s="264">
        <f>SUM(I1482:I1483)</f>
        <v/>
      </c>
      <c r="J1481" s="165">
        <f>SUM(J1482:J1483)</f>
        <v/>
      </c>
      <c r="K1481" s="256" t="n">
        <v>0</v>
      </c>
      <c r="L1481" s="165">
        <f>SUM(L1482:L1483)</f>
        <v/>
      </c>
      <c r="M1481" s="256" t="n">
        <v>0</v>
      </c>
      <c r="N1481" s="165">
        <f>SUM(N1482:N1483)</f>
        <v/>
      </c>
      <c r="O1481" s="256">
        <f>SUM(O1482:O1483)</f>
        <v/>
      </c>
      <c r="P1481" s="165">
        <f>SUM(P1482:P1483)</f>
        <v/>
      </c>
      <c r="Q1481" s="166">
        <f>SUM(Q1482:Q1483)</f>
        <v/>
      </c>
      <c r="R1481" s="256">
        <f>SUM(R1482:R1483)</f>
        <v/>
      </c>
      <c r="S1481" s="165">
        <f>SUM(S1482:S1483)</f>
        <v/>
      </c>
      <c r="T1481" s="256">
        <f>SUM(T1482:T1483)</f>
        <v/>
      </c>
      <c r="U1481" s="165">
        <f>SUM(U1482:U1483)</f>
        <v/>
      </c>
      <c r="V1481" s="265">
        <f>L1481-N1481-U1481</f>
        <v/>
      </c>
      <c r="W1481" s="165">
        <f>IF(L1481-N1481-U1481-V1481=0,"","Error")</f>
        <v/>
      </c>
    </row>
    <row r="1482" ht="13" customHeight="1">
      <c r="A1482" s="23" t="n"/>
      <c r="B1482" s="18" t="n"/>
      <c r="C1482" s="127" t="n"/>
      <c r="D1482" s="14" t="inlineStr">
        <is>
          <t xml:space="preserve">   កម្រៃស្កែនកុងតឺន័រក្រោម ៤០ហ្វីត</t>
        </is>
      </c>
      <c r="E1482" s="59" t="inlineStr">
        <is>
          <t>SFS</t>
        </is>
      </c>
      <c r="F1482" s="192" t="n"/>
      <c r="G1482" s="193" t="n"/>
      <c r="H1482" s="193" t="n"/>
      <c r="I1482" s="193" t="n"/>
      <c r="J1482" s="194" t="n"/>
      <c r="K1482" s="192" t="n">
        <v>0</v>
      </c>
      <c r="L1482" s="194">
        <f>K1482+L1395</f>
        <v/>
      </c>
      <c r="M1482" s="192" t="n">
        <v>0</v>
      </c>
      <c r="N1482" s="194">
        <f>M1482+N1395</f>
        <v/>
      </c>
      <c r="O1482" s="192" t="n"/>
      <c r="P1482" s="194">
        <f>O1482+P1395</f>
        <v/>
      </c>
      <c r="Q1482" s="195">
        <f>N1482+P1482</f>
        <v/>
      </c>
      <c r="R1482" s="192" t="n"/>
      <c r="S1482" s="194">
        <f>R1482+S1395</f>
        <v/>
      </c>
      <c r="T1482" s="192" t="n"/>
      <c r="U1482" s="194">
        <f>T1482+U1395</f>
        <v/>
      </c>
      <c r="V1482" s="196">
        <f>L1482-N1482-U1482</f>
        <v/>
      </c>
      <c r="W1482" s="194">
        <f>IF(L1482-N1482-U1482-V1482=0,"","Error")</f>
        <v/>
      </c>
    </row>
    <row r="1483" ht="14" customHeight="1" thickBot="1">
      <c r="A1483" s="27" t="n"/>
      <c r="B1483" s="24" t="n"/>
      <c r="C1483" s="130" t="n"/>
      <c r="D1483" s="28" t="inlineStr">
        <is>
          <t xml:space="preserve">   កម្រៃស្កែនកុងតឺន័រចាប់ពី ៤០ហ្វីត ឡើង</t>
        </is>
      </c>
      <c r="E1483" s="69" t="inlineStr">
        <is>
          <t>SFL</t>
        </is>
      </c>
      <c r="F1483" s="238" t="n"/>
      <c r="G1483" s="239" t="n"/>
      <c r="H1483" s="239" t="n"/>
      <c r="I1483" s="239" t="n"/>
      <c r="J1483" s="240" t="n"/>
      <c r="K1483" s="238" t="n">
        <v>0</v>
      </c>
      <c r="L1483" s="240">
        <f>K1483+L1396</f>
        <v/>
      </c>
      <c r="M1483" s="238" t="n">
        <v>0</v>
      </c>
      <c r="N1483" s="240">
        <f>M1483+N1396</f>
        <v/>
      </c>
      <c r="O1483" s="238" t="n"/>
      <c r="P1483" s="240">
        <f>O1483+P1396</f>
        <v/>
      </c>
      <c r="Q1483" s="241">
        <f>N1483+P1483</f>
        <v/>
      </c>
      <c r="R1483" s="238" t="n"/>
      <c r="S1483" s="240">
        <f>R1483+S1396</f>
        <v/>
      </c>
      <c r="T1483" s="238" t="n"/>
      <c r="U1483" s="240">
        <f>T1483+U1396</f>
        <v/>
      </c>
      <c r="V1483" s="242">
        <f>L1483-N1483-U1483</f>
        <v/>
      </c>
      <c r="W1483" s="240">
        <f>IF(L1483-N1483-U1483-V1483=0,"","Error")</f>
        <v/>
      </c>
    </row>
    <row r="1484" ht="14" customHeight="1" thickBot="1">
      <c r="A1484" s="78" t="inlineStr">
        <is>
          <t>76</t>
        </is>
      </c>
      <c r="B1484" s="79" t="inlineStr">
        <is>
          <t>7698</t>
        </is>
      </c>
      <c r="C1484" s="95" t="n">
        <v>76981</v>
      </c>
      <c r="D1484" s="96" t="inlineStr">
        <is>
          <t xml:space="preserve">ផលហិរញ្ញវត្ថុផ្សេងទៀត </t>
        </is>
      </c>
      <c r="E1484" s="90" t="inlineStr">
        <is>
          <t>ORB</t>
        </is>
      </c>
      <c r="F1484" s="118" t="n"/>
      <c r="G1484" s="257" t="n"/>
      <c r="H1484" s="257" t="n"/>
      <c r="I1484" s="257" t="n"/>
      <c r="J1484" s="258" t="n"/>
      <c r="K1484" s="118" t="n">
        <v>0</v>
      </c>
      <c r="L1484" s="258">
        <f>K1484+L1397</f>
        <v/>
      </c>
      <c r="M1484" s="118" t="n">
        <v>0</v>
      </c>
      <c r="N1484" s="258">
        <f>M1484+N1397</f>
        <v/>
      </c>
      <c r="O1484" s="118" t="n"/>
      <c r="P1484" s="258">
        <f>O1484+P1397</f>
        <v/>
      </c>
      <c r="Q1484" s="121">
        <f>N1484+P1484</f>
        <v/>
      </c>
      <c r="R1484" s="118" t="n"/>
      <c r="S1484" s="258">
        <f>R1484+S1397</f>
        <v/>
      </c>
      <c r="T1484" s="118" t="n"/>
      <c r="U1484" s="258">
        <f>T1484+U1397</f>
        <v/>
      </c>
      <c r="V1484" s="122">
        <f>L1484-N1484-U1484</f>
        <v/>
      </c>
      <c r="W1484" s="258">
        <f>IF(L1484-N1484-U1484-V1484=0,"","Error")</f>
        <v/>
      </c>
    </row>
    <row r="1485" ht="13" customHeight="1" thickBot="1">
      <c r="A1485" s="348" t="n">
        <v>45339</v>
      </c>
      <c r="B1485" s="346" t="n"/>
      <c r="C1485" s="346" t="n"/>
      <c r="D1485" s="346" t="n"/>
      <c r="E1485" s="346" t="n"/>
      <c r="F1485" s="349" t="n"/>
      <c r="G1485" s="156">
        <f>SUM(G1486:G1491,G1492,G1504:G1513,G1514,G1515,G1521:G1525,G1526,G1527,G1541,G1558,G1564:G1566,G1567,G1571)</f>
        <v/>
      </c>
      <c r="H1485" s="156">
        <f>SUM(H1486:H1491,H1492,H1504:H1513,H1514,H1515,H1521:H1525,H1526,H1527,H1541,H1558,H1564:H1566,H1567,H1571)</f>
        <v/>
      </c>
      <c r="I1485" s="156">
        <f>SUM(I1486:I1491,I1492,I1504:I1513,I1514,I1515,I1521:I1525,I1526,I1527,I1541,I1558,I1564:I1566,I1567,I1571)</f>
        <v/>
      </c>
      <c r="J1485" s="157">
        <f>SUM(J1486:J1491,J1492,J1504:J1513,J1514,J1515,J1521:J1525,J1526,J1527,J1541,J1558,J1564:J1566,J1567,J1571)</f>
        <v/>
      </c>
      <c r="K1485" s="155">
        <f>SUM(K1486:K1491,K1492,K1504:K1513,K1514,K1515,K1521:K1525,K1526,K1527,K1541,K1558,K1564:K1566,K1567,K1571)</f>
        <v/>
      </c>
      <c r="L1485" s="157">
        <f>SUM(L1486:L1491,L1492,L1504:L1513,L1514,L1515,L1521:L1525,L1526,L1527,L1541,L1558,L1564:L1566,L1567,L1571)</f>
        <v/>
      </c>
      <c r="M1485" s="155">
        <f>SUM(M1486:M1491,M1492,M1504:M1513,M1514,M1515,M1521:M1525,M1526,M1527,M1541,M1558,M1564:M1566,M1567,M1571)</f>
        <v/>
      </c>
      <c r="N1485" s="157">
        <f>SUM(N1486:N1491,N1492,N1504:N1513,N1514,N1515,N1521:N1525,N1526,N1527,N1541,N1558,N1564:N1566,N1567,N1571)</f>
        <v/>
      </c>
      <c r="O1485" s="155">
        <f>SUM(O1486:O1491,O1492,O1504:O1513,O1514,O1515,O1521:O1525,O1526,O1527,O1541,O1558,O1564:O1566,O1567,O1571)</f>
        <v/>
      </c>
      <c r="P1485" s="157">
        <f>SUM(P1486:P1491,P1492,P1504:P1513,P1514,P1515,P1521:P1525,P1526,P1527,P1541,P1558,P1564:P1566,P1567,P1571)</f>
        <v/>
      </c>
      <c r="Q1485" s="158">
        <f>SUM(Q1486:Q1491,Q1492,Q1504:Q1513,Q1514,Q1515,Q1521:Q1525,Q1526,Q1527,Q1541,Q1558,Q1564:Q1566,Q1567,Q1571)</f>
        <v/>
      </c>
      <c r="R1485" s="155">
        <f>SUM(R1486:R1491,R1492,R1504:R1513,R1514,R1515,R1521:R1525,R1526,R1527,R1541,R1558,R1564:R1566,R1567,R1571)</f>
        <v/>
      </c>
      <c r="S1485" s="157">
        <f>SUM(S1486:S1491,S1492,S1504:S1513,S1514,S1515,S1521:S1525,S1526,S1527,S1541,S1558,S1564:S1566,S1567,S1571)</f>
        <v/>
      </c>
      <c r="T1485" s="155">
        <f>SUM(T1486:T1491,T1492,T1504:T1513,T1514,T1515,T1521:T1525,T1526,T1527,T1541,T1558,T1564:T1566,T1567,T1571)</f>
        <v/>
      </c>
      <c r="U1485" s="157">
        <f>SUM(U1486:U1491,U1492,U1504:U1513,U1514,U1515,U1521:U1525,U1526,U1527,U1541,U1558,U1564:U1566,U1567,U1571)</f>
        <v/>
      </c>
      <c r="V1485" s="159">
        <f>SUM(V1486:V1491,V1492,V1504:V1513,V1514,V1515,V1521:V1525,V1526,V1527,V1541,V1558,V1564:V1566,V1567,V1571)</f>
        <v/>
      </c>
      <c r="W1485" s="157">
        <f>IF(L1485-N1485-U1485-V1485=0,"","Error")</f>
        <v/>
      </c>
    </row>
    <row r="1486" ht="13" customHeight="1">
      <c r="A1486" s="25" t="inlineStr">
        <is>
          <t>70</t>
        </is>
      </c>
      <c r="B1486" s="29" t="n">
        <v>7002</v>
      </c>
      <c r="C1486" s="20" t="n">
        <v>70025</v>
      </c>
      <c r="D1486" s="16" t="inlineStr">
        <is>
          <t>អាករលើតម្លៃបន្ថែម របបនាំចូល (សហគ្រាសប្រេងឥន្ធនៈ)</t>
        </is>
      </c>
      <c r="E1486" s="49" t="inlineStr">
        <is>
          <t>VPP</t>
        </is>
      </c>
      <c r="F1486" s="123" t="n"/>
      <c r="G1486" s="98" t="n"/>
      <c r="H1486" s="98" t="n"/>
      <c r="I1486" s="98" t="n"/>
      <c r="J1486" s="99" t="n"/>
      <c r="K1486" s="97" t="n">
        <v>0</v>
      </c>
      <c r="L1486" s="99">
        <f>K1486+L1399</f>
        <v/>
      </c>
      <c r="M1486" s="97" t="n">
        <v>0</v>
      </c>
      <c r="N1486" s="99">
        <f>M1486+N1399</f>
        <v/>
      </c>
      <c r="O1486" s="97" t="n"/>
      <c r="P1486" s="99">
        <f>O1486+P1399</f>
        <v/>
      </c>
      <c r="Q1486" s="100">
        <f>N1486+P1486</f>
        <v/>
      </c>
      <c r="R1486" s="97" t="n"/>
      <c r="S1486" s="99">
        <f>R1486+S1399</f>
        <v/>
      </c>
      <c r="T1486" s="97" t="n"/>
      <c r="U1486" s="99">
        <f>T1486+U1399</f>
        <v/>
      </c>
      <c r="V1486" s="101">
        <f>L1486-N1486-U1486</f>
        <v/>
      </c>
      <c r="W1486" s="99">
        <f>IF(L1486-N1486-U1486-V1486=0,"","Error")</f>
        <v/>
      </c>
    </row>
    <row r="1487" ht="13" customHeight="1">
      <c r="A1487" s="15" t="n"/>
      <c r="B1487" s="18" t="n"/>
      <c r="C1487" s="21" t="n">
        <v>70026</v>
      </c>
      <c r="D1487" s="22" t="inlineStr">
        <is>
          <t>អាករលើតម្លៃបន្ថែម របបនាំចូល (សហគ្រាសផ្សេងៗទៀត)</t>
        </is>
      </c>
      <c r="E1487" s="50" t="inlineStr">
        <is>
          <t>VOP</t>
        </is>
      </c>
      <c r="F1487" s="184" t="n"/>
      <c r="G1487" s="185" t="n"/>
      <c r="H1487" s="185" t="n"/>
      <c r="I1487" s="185" t="n"/>
      <c r="J1487" s="186" t="n"/>
      <c r="K1487" s="184" t="n">
        <v>4772700</v>
      </c>
      <c r="L1487" s="186">
        <f>K1487+L1400</f>
        <v/>
      </c>
      <c r="M1487" s="184" t="n">
        <v>0</v>
      </c>
      <c r="N1487" s="186">
        <f>M1487+N1400</f>
        <v/>
      </c>
      <c r="O1487" s="184" t="n"/>
      <c r="P1487" s="186">
        <f>O1487+P1400</f>
        <v/>
      </c>
      <c r="Q1487" s="187">
        <f>N1487+P1487</f>
        <v/>
      </c>
      <c r="R1487" s="184" t="n"/>
      <c r="S1487" s="186">
        <f>R1487+S1400</f>
        <v/>
      </c>
      <c r="T1487" s="184" t="n"/>
      <c r="U1487" s="186">
        <f>T1487+U1400</f>
        <v/>
      </c>
      <c r="V1487" s="188">
        <f>L1487-N1487-U1487</f>
        <v/>
      </c>
      <c r="W1487" s="186">
        <f>IF(L1487-N1487-U1487-V1487=0,"","Error")</f>
        <v/>
      </c>
    </row>
    <row r="1488" ht="14" customHeight="1" thickBot="1">
      <c r="A1488" s="15" t="n"/>
      <c r="B1488" s="24" t="n"/>
      <c r="C1488" s="55" t="n">
        <v>70027</v>
      </c>
      <c r="D1488" s="56" t="inlineStr">
        <is>
          <t>អាករលើតម្លៃបន្ថែម របបនាំចូល (ជាបន្ទុករបស់រដ្ឋ)</t>
        </is>
      </c>
      <c r="E1488" s="57" t="inlineStr">
        <is>
          <t>VAP</t>
        </is>
      </c>
      <c r="F1488" s="107" t="n"/>
      <c r="G1488" s="108" t="n"/>
      <c r="H1488" s="108" t="n"/>
      <c r="I1488" s="108" t="n"/>
      <c r="J1488" s="109" t="n"/>
      <c r="K1488" s="107" t="n">
        <v>0</v>
      </c>
      <c r="L1488" s="109">
        <f>K1488+L1401</f>
        <v/>
      </c>
      <c r="M1488" s="107" t="n">
        <v>0</v>
      </c>
      <c r="N1488" s="109">
        <f>M1488+N1401</f>
        <v/>
      </c>
      <c r="O1488" s="107" t="n"/>
      <c r="P1488" s="109">
        <f>O1488+P1401</f>
        <v/>
      </c>
      <c r="Q1488" s="110">
        <f>N1488+P1488</f>
        <v/>
      </c>
      <c r="R1488" s="107" t="n"/>
      <c r="S1488" s="109">
        <f>R1488+S1401</f>
        <v/>
      </c>
      <c r="T1488" s="107" t="n"/>
      <c r="U1488" s="109">
        <f>T1488+U1401</f>
        <v/>
      </c>
      <c r="V1488" s="111">
        <f>L1488-N1488-U1488</f>
        <v/>
      </c>
      <c r="W1488" s="109">
        <f>IF(L1488-N1488-U1488-V1488=0,"","Error")</f>
        <v/>
      </c>
    </row>
    <row r="1489" ht="13" customHeight="1">
      <c r="A1489" s="15" t="n"/>
      <c r="B1489" s="29" t="n">
        <v>7003</v>
      </c>
      <c r="C1489" s="20" t="n">
        <v>70032</v>
      </c>
      <c r="D1489" s="16" t="inlineStr">
        <is>
          <t>អាករពិសេសលើទំនិញមួយចំនួន របបនាំចូល (សហគ្រាសប្រេងឥន្ធនៈ)</t>
        </is>
      </c>
      <c r="E1489" s="49" t="inlineStr">
        <is>
          <t>SPP</t>
        </is>
      </c>
      <c r="F1489" s="97" t="n"/>
      <c r="G1489" s="98" t="n"/>
      <c r="H1489" s="98" t="n"/>
      <c r="I1489" s="98" t="n"/>
      <c r="J1489" s="99" t="n"/>
      <c r="K1489" s="97" t="n">
        <v>0</v>
      </c>
      <c r="L1489" s="99">
        <f>K1489+L1402</f>
        <v/>
      </c>
      <c r="M1489" s="97" t="n">
        <v>0</v>
      </c>
      <c r="N1489" s="99">
        <f>M1489+N1402</f>
        <v/>
      </c>
      <c r="O1489" s="97" t="n"/>
      <c r="P1489" s="99">
        <f>O1489+P1402</f>
        <v/>
      </c>
      <c r="Q1489" s="100">
        <f>N1489+P1489</f>
        <v/>
      </c>
      <c r="R1489" s="97" t="n"/>
      <c r="S1489" s="99">
        <f>R1489+S1402</f>
        <v/>
      </c>
      <c r="T1489" s="97" t="n"/>
      <c r="U1489" s="99">
        <f>T1489+U1402</f>
        <v/>
      </c>
      <c r="V1489" s="101">
        <f>L1489-N1489-U1489</f>
        <v/>
      </c>
      <c r="W1489" s="99">
        <f>IF(L1489-N1489-U1489-V1489=0,"","Error")</f>
        <v/>
      </c>
    </row>
    <row r="1490" ht="14" customHeight="1" thickBot="1">
      <c r="A1490" s="15" t="n"/>
      <c r="B1490" s="24" t="n"/>
      <c r="C1490" s="55" t="n">
        <v>70033</v>
      </c>
      <c r="D1490" s="56" t="inlineStr">
        <is>
          <t>អាករពិសេសលើទំនិញមួយចំនួន របបនាំចូល (សហគ្រាសផ្សេងៗទៀត)</t>
        </is>
      </c>
      <c r="E1490" s="57" t="inlineStr">
        <is>
          <t>SOP</t>
        </is>
      </c>
      <c r="F1490" s="107" t="n"/>
      <c r="G1490" s="108" t="n"/>
      <c r="H1490" s="108" t="n"/>
      <c r="I1490" s="108" t="n"/>
      <c r="J1490" s="109" t="n"/>
      <c r="K1490" s="107" t="n">
        <v>0</v>
      </c>
      <c r="L1490" s="109">
        <f>K1490+L1403</f>
        <v/>
      </c>
      <c r="M1490" s="107" t="n">
        <v>0</v>
      </c>
      <c r="N1490" s="109">
        <f>M1490+N1403</f>
        <v/>
      </c>
      <c r="O1490" s="107" t="n"/>
      <c r="P1490" s="109">
        <f>O1490+P1403</f>
        <v/>
      </c>
      <c r="Q1490" s="110">
        <f>N1490+P1490</f>
        <v/>
      </c>
      <c r="R1490" s="107" t="n"/>
      <c r="S1490" s="109">
        <f>R1490+S1403</f>
        <v/>
      </c>
      <c r="T1490" s="107" t="n"/>
      <c r="U1490" s="109">
        <f>T1490+U1403</f>
        <v/>
      </c>
      <c r="V1490" s="111">
        <f>L1490-N1490-U1490</f>
        <v/>
      </c>
      <c r="W1490" s="109">
        <f>IF(L1490-N1490-U1490-V1490=0,"","Error")</f>
        <v/>
      </c>
    </row>
    <row r="1491" ht="14" customHeight="1" thickBot="1">
      <c r="A1491" s="25" t="inlineStr">
        <is>
          <t>71</t>
        </is>
      </c>
      <c r="B1491" s="29" t="n">
        <v>7100</v>
      </c>
      <c r="C1491" s="125" t="n">
        <v>71001</v>
      </c>
      <c r="D1491" s="39" t="inlineStr">
        <is>
          <t>ពន្ធគយពីការនាំចូល</t>
        </is>
      </c>
      <c r="E1491" s="51" t="inlineStr">
        <is>
          <t>COP</t>
        </is>
      </c>
      <c r="F1491" s="116" t="n"/>
      <c r="G1491" s="113" t="n"/>
      <c r="H1491" s="113" t="n"/>
      <c r="I1491" s="113" t="n"/>
      <c r="J1491" s="114" t="n"/>
      <c r="K1491" s="116" t="n">
        <v>6187300</v>
      </c>
      <c r="L1491" s="114">
        <f>K1491+L1404</f>
        <v/>
      </c>
      <c r="M1491" s="116" t="n">
        <v>0</v>
      </c>
      <c r="N1491" s="114">
        <f>M1491+N1404</f>
        <v/>
      </c>
      <c r="O1491" s="116" t="n"/>
      <c r="P1491" s="114">
        <f>O1491+P1404</f>
        <v/>
      </c>
      <c r="Q1491" s="115">
        <f>N1491+P1491</f>
        <v/>
      </c>
      <c r="R1491" s="116" t="n"/>
      <c r="S1491" s="114">
        <f>R1491+S1404</f>
        <v/>
      </c>
      <c r="T1491" s="116" t="n"/>
      <c r="U1491" s="114">
        <f>T1491+U1404</f>
        <v/>
      </c>
      <c r="V1491" s="117">
        <f>L1491-N1491-U1491</f>
        <v/>
      </c>
      <c r="W1491" s="114">
        <f>IF(L1491-N1491-U1491-V1491=0,"","Error")</f>
        <v/>
      </c>
    </row>
    <row r="1492" ht="14" customHeight="1" thickBot="1">
      <c r="A1492" s="23" t="n"/>
      <c r="B1492" s="18" t="n"/>
      <c r="C1492" s="129" t="n"/>
      <c r="D1492" s="91" t="inlineStr">
        <is>
          <t>សរុបកម្រៃពីការ​ងារគយ</t>
        </is>
      </c>
      <c r="E1492" s="92" t="n"/>
      <c r="F1492" s="160" t="n"/>
      <c r="G1492" s="161">
        <f>G1493+G1494+G1495+G1503</f>
        <v/>
      </c>
      <c r="H1492" s="161">
        <f>H1493+H1494+H1495+H1503</f>
        <v/>
      </c>
      <c r="I1492" s="161">
        <f>I1493+I1494+I1495+I1503</f>
        <v/>
      </c>
      <c r="J1492" s="120">
        <f>J1493+J1494+J1495+J1503</f>
        <v/>
      </c>
      <c r="K1492" s="160">
        <f>K1493+K1494+K1495+K1503</f>
        <v/>
      </c>
      <c r="L1492" s="120">
        <f>L1493+L1494+L1495+L1503</f>
        <v/>
      </c>
      <c r="M1492" s="160">
        <f>M1493+M1494+M1495+M1503</f>
        <v/>
      </c>
      <c r="N1492" s="120">
        <f>N1493+N1494+N1495+N1503</f>
        <v/>
      </c>
      <c r="O1492" s="160">
        <f>O1493+O1494+O1495+O1503</f>
        <v/>
      </c>
      <c r="P1492" s="120">
        <f>P1493+P1494+P1495+P1503</f>
        <v/>
      </c>
      <c r="Q1492" s="121">
        <f>Q1493+Q1494+Q1495+Q1503</f>
        <v/>
      </c>
      <c r="R1492" s="160">
        <f>R1493+R1494+R1495+R1503</f>
        <v/>
      </c>
      <c r="S1492" s="120">
        <f>S1493+S1494+S1495+S1503</f>
        <v/>
      </c>
      <c r="T1492" s="160">
        <f>T1493+T1494+T1495+T1503</f>
        <v/>
      </c>
      <c r="U1492" s="120">
        <f>U1493+U1494+U1495+U1503</f>
        <v/>
      </c>
      <c r="V1492" s="162">
        <f>V1493+V1494+V1495+V1503</f>
        <v/>
      </c>
      <c r="W1492" s="120">
        <f>IF(L1492-N1492-U1492-V1492=0,"","Error")</f>
        <v/>
      </c>
    </row>
    <row r="1493" ht="13" customHeight="1">
      <c r="A1493" s="23" t="n"/>
      <c r="B1493" s="18" t="n"/>
      <c r="C1493" s="129" t="n"/>
      <c r="D1493" s="17" t="inlineStr">
        <is>
          <t>កម្រៃស្តុកទំនិញក្នុងសន្និធិគយបណ្តោះអាសន្នហួសកាលកំណត់</t>
        </is>
      </c>
      <c r="E1493" s="52" t="inlineStr">
        <is>
          <t>OSF</t>
        </is>
      </c>
      <c r="F1493" s="163" t="n"/>
      <c r="G1493" s="164" t="n"/>
      <c r="H1493" s="164" t="n"/>
      <c r="I1493" s="164" t="n"/>
      <c r="J1493" s="165" t="n"/>
      <c r="K1493" s="163" t="n">
        <v>0</v>
      </c>
      <c r="L1493" s="165">
        <f>K1493+L1406</f>
        <v/>
      </c>
      <c r="M1493" s="163" t="n">
        <v>0</v>
      </c>
      <c r="N1493" s="165">
        <f>M1493+N1406</f>
        <v/>
      </c>
      <c r="O1493" s="163" t="n"/>
      <c r="P1493" s="165">
        <f>O1493+P1406</f>
        <v/>
      </c>
      <c r="Q1493" s="166">
        <f>N1493+P1493</f>
        <v/>
      </c>
      <c r="R1493" s="163" t="n"/>
      <c r="S1493" s="165">
        <f>R1493+S1406</f>
        <v/>
      </c>
      <c r="T1493" s="163" t="n"/>
      <c r="U1493" s="165">
        <f>T1493+U1406</f>
        <v/>
      </c>
      <c r="V1493" s="167">
        <f>L1493-N1493-U1493</f>
        <v/>
      </c>
      <c r="W1493" s="165">
        <f>IF(L1493-N1493-U1493-V1493=0,"","Error")</f>
        <v/>
      </c>
    </row>
    <row r="1494" ht="14" customHeight="1" thickBot="1">
      <c r="A1494" s="23" t="n"/>
      <c r="B1494" s="18" t="n"/>
      <c r="C1494" s="129" t="n"/>
      <c r="D1494" s="82" t="inlineStr">
        <is>
          <t>កម្រៃទំនិញនាំចូលសម្រាប់លក់ក្នុងអគារលក់ទំនិញរួចពន្ធ</t>
        </is>
      </c>
      <c r="E1494" s="83" t="inlineStr">
        <is>
          <t>DSF</t>
        </is>
      </c>
      <c r="F1494" s="168" t="n"/>
      <c r="G1494" s="169" t="n"/>
      <c r="H1494" s="169" t="n"/>
      <c r="I1494" s="169" t="n"/>
      <c r="J1494" s="170" t="n"/>
      <c r="K1494" s="168" t="n">
        <v>0</v>
      </c>
      <c r="L1494" s="170">
        <f>K1494+L1407</f>
        <v/>
      </c>
      <c r="M1494" s="168" t="n">
        <v>0</v>
      </c>
      <c r="N1494" s="170">
        <f>M1494+N1407</f>
        <v/>
      </c>
      <c r="O1494" s="168" t="n"/>
      <c r="P1494" s="170">
        <f>O1494+P1407</f>
        <v/>
      </c>
      <c r="Q1494" s="171">
        <f>N1494+P1494</f>
        <v/>
      </c>
      <c r="R1494" s="168" t="n"/>
      <c r="S1494" s="170">
        <f>R1494+S1407</f>
        <v/>
      </c>
      <c r="T1494" s="168" t="n"/>
      <c r="U1494" s="170">
        <f>T1494+U1407</f>
        <v/>
      </c>
      <c r="V1494" s="172">
        <f>L1494-N1494-U1494</f>
        <v/>
      </c>
      <c r="W1494" s="170">
        <f>IF(L1494-N1494-U1494-V1494=0,"","Error")</f>
        <v/>
      </c>
    </row>
    <row r="1495" ht="14" customHeight="1" thickBot="1">
      <c r="A1495" s="23" t="n"/>
      <c r="B1495" s="18" t="n"/>
      <c r="C1495" s="129" t="n"/>
      <c r="D1495" s="93" t="inlineStr">
        <is>
          <t>សរុបកម្រៃឆ្លងកាត់ (មាតិកាចាស់)</t>
        </is>
      </c>
      <c r="E1495" s="94" t="inlineStr">
        <is>
          <t>TRF</t>
        </is>
      </c>
      <c r="F1495" s="160" t="n"/>
      <c r="G1495" s="161">
        <f>SUM(G1496:G1502)</f>
        <v/>
      </c>
      <c r="H1495" s="161">
        <f>SUM(H1496:H1502)</f>
        <v/>
      </c>
      <c r="I1495" s="161">
        <f>SUM(I1496:I1502)</f>
        <v/>
      </c>
      <c r="J1495" s="120">
        <f>SUM(J1496:J1502)</f>
        <v/>
      </c>
      <c r="K1495" s="160" t="n">
        <v>0</v>
      </c>
      <c r="L1495" s="120">
        <f>SUM(L1496:L1502)</f>
        <v/>
      </c>
      <c r="M1495" s="160" t="n">
        <v>0</v>
      </c>
      <c r="N1495" s="120">
        <f>SUM(N1496:N1502)</f>
        <v/>
      </c>
      <c r="O1495" s="160">
        <f>SUM(O1496:O1502)</f>
        <v/>
      </c>
      <c r="P1495" s="120">
        <f>SUM(P1496:P1502)</f>
        <v/>
      </c>
      <c r="Q1495" s="121">
        <f>SUM(Q1496:Q1502)</f>
        <v/>
      </c>
      <c r="R1495" s="160">
        <f>SUM(R1496:R1502)</f>
        <v/>
      </c>
      <c r="S1495" s="120">
        <f>SUM(S1496:S1502)</f>
        <v/>
      </c>
      <c r="T1495" s="160">
        <f>SUM(T1496:T1502)</f>
        <v/>
      </c>
      <c r="U1495" s="120">
        <f>SUM(U1496:U1502)</f>
        <v/>
      </c>
      <c r="V1495" s="162">
        <f>SUM(V1496:V1502)</f>
        <v/>
      </c>
      <c r="W1495" s="120">
        <f>IF(L1495-N1495-U1495-V1495=0,"","Error")</f>
        <v/>
      </c>
    </row>
    <row r="1496" ht="26" customHeight="1">
      <c r="A1496" s="23" t="n"/>
      <c r="B1496" s="18" t="n"/>
      <c r="C1496" s="129" t="n"/>
      <c r="D149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496" s="53" t="inlineStr">
        <is>
          <t>TFT</t>
        </is>
      </c>
      <c r="F1496" s="173" t="n"/>
      <c r="G1496" s="174" t="n"/>
      <c r="H1496" s="174" t="n"/>
      <c r="I1496" s="174" t="n"/>
      <c r="J1496" s="175" t="n"/>
      <c r="K1496" s="173" t="n">
        <v>0</v>
      </c>
      <c r="L1496" s="175">
        <f>K1496+L1409</f>
        <v/>
      </c>
      <c r="M1496" s="173" t="n">
        <v>0</v>
      </c>
      <c r="N1496" s="175">
        <f>M1496+N1409</f>
        <v/>
      </c>
      <c r="O1496" s="173" t="n"/>
      <c r="P1496" s="175">
        <f>O1496+P1409</f>
        <v/>
      </c>
      <c r="Q1496" s="176">
        <f>N1496+P1496</f>
        <v/>
      </c>
      <c r="R1496" s="173" t="n"/>
      <c r="S1496" s="175">
        <f>R1496+S1409</f>
        <v/>
      </c>
      <c r="T1496" s="173" t="n"/>
      <c r="U1496" s="175">
        <f>T1496+U1409</f>
        <v/>
      </c>
      <c r="V1496" s="177">
        <f>L1496-N1496-U1496</f>
        <v/>
      </c>
      <c r="W1496" s="175">
        <f>IF(L1496-N1496-U1496-V1496=0,"","Error")</f>
        <v/>
      </c>
    </row>
    <row r="1497" ht="13" customHeight="1">
      <c r="A1497" s="23" t="n"/>
      <c r="B1497" s="18" t="n"/>
      <c r="C1497" s="129" t="n"/>
      <c r="D149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497" s="54" t="inlineStr">
        <is>
          <t>TFF</t>
        </is>
      </c>
      <c r="F1497" s="178" t="n"/>
      <c r="G1497" s="179" t="n"/>
      <c r="H1497" s="179" t="n"/>
      <c r="I1497" s="179" t="n"/>
      <c r="J1497" s="180" t="n"/>
      <c r="K1497" s="178" t="n">
        <v>0</v>
      </c>
      <c r="L1497" s="180">
        <f>K1497+L1410</f>
        <v/>
      </c>
      <c r="M1497" s="178" t="n">
        <v>0</v>
      </c>
      <c r="N1497" s="180">
        <f>M1497+N1410</f>
        <v/>
      </c>
      <c r="O1497" s="178" t="n"/>
      <c r="P1497" s="180">
        <f>O1497+P1410</f>
        <v/>
      </c>
      <c r="Q1497" s="181">
        <f>N1497+P1497</f>
        <v/>
      </c>
      <c r="R1497" s="178" t="n"/>
      <c r="S1497" s="180">
        <f>R1497+S1410</f>
        <v/>
      </c>
      <c r="T1497" s="178" t="n"/>
      <c r="U1497" s="180">
        <f>T1497+U1410</f>
        <v/>
      </c>
      <c r="V1497" s="182">
        <f>L1497-N1497-U1497</f>
        <v/>
      </c>
      <c r="W1497" s="180">
        <f>IF(L1497-N1497-U1497-V1497=0,"","Error")</f>
        <v/>
      </c>
    </row>
    <row r="1498" ht="13" customHeight="1">
      <c r="A1498" s="23" t="n"/>
      <c r="B1498" s="18" t="n"/>
      <c r="C1498" s="129" t="n"/>
      <c r="D1498" s="38" t="inlineStr">
        <is>
          <t xml:space="preserve">   កម្រៃឆ្លងកាត់ទំនិញមិនផ្ទុកក្នុងកុងតឺន័រ (មាតិកាចាស់)</t>
        </is>
      </c>
      <c r="E1498" s="54" t="inlineStr">
        <is>
          <t>TFN</t>
        </is>
      </c>
      <c r="F1498" s="178" t="n"/>
      <c r="G1498" s="179" t="n"/>
      <c r="H1498" s="179" t="n"/>
      <c r="I1498" s="179" t="n"/>
      <c r="J1498" s="180" t="n"/>
      <c r="K1498" s="178" t="n">
        <v>0</v>
      </c>
      <c r="L1498" s="180">
        <f>K1498+L1411</f>
        <v/>
      </c>
      <c r="M1498" s="178" t="n">
        <v>0</v>
      </c>
      <c r="N1498" s="180">
        <f>M1498+N1411</f>
        <v/>
      </c>
      <c r="O1498" s="178" t="n"/>
      <c r="P1498" s="180">
        <f>O1498+P1411</f>
        <v/>
      </c>
      <c r="Q1498" s="181">
        <f>N1498+P1498</f>
        <v/>
      </c>
      <c r="R1498" s="178" t="n"/>
      <c r="S1498" s="180">
        <f>R1498+S1411</f>
        <v/>
      </c>
      <c r="T1498" s="178" t="n"/>
      <c r="U1498" s="180">
        <f>T1498+U1411</f>
        <v/>
      </c>
      <c r="V1498" s="182">
        <f>L1498-N1498-U1498</f>
        <v/>
      </c>
      <c r="W1498" s="180">
        <f>IF(L1498-N1498-U1498-V1498=0,"","Error")</f>
        <v/>
      </c>
    </row>
    <row r="1499" ht="13" customHeight="1">
      <c r="A1499" s="23" t="n"/>
      <c r="B1499" s="18" t="n"/>
      <c r="C1499" s="129" t="n"/>
      <c r="D1499" s="38" t="inlineStr">
        <is>
          <t xml:space="preserve">   កម្រៃឆ្លងកាត់គោ ក្របី និងសេះរស់ (មាតិកាចាស់)</t>
        </is>
      </c>
      <c r="E1499" s="54" t="inlineStr">
        <is>
          <t>TFB</t>
        </is>
      </c>
      <c r="F1499" s="178" t="n"/>
      <c r="G1499" s="179" t="n"/>
      <c r="H1499" s="179" t="n"/>
      <c r="I1499" s="179" t="n"/>
      <c r="J1499" s="180" t="n"/>
      <c r="K1499" s="178" t="n">
        <v>0</v>
      </c>
      <c r="L1499" s="180">
        <f>K1499+L1412</f>
        <v/>
      </c>
      <c r="M1499" s="178" t="n">
        <v>0</v>
      </c>
      <c r="N1499" s="180">
        <f>M1499+N1412</f>
        <v/>
      </c>
      <c r="O1499" s="178" t="n"/>
      <c r="P1499" s="180">
        <f>O1499+P1412</f>
        <v/>
      </c>
      <c r="Q1499" s="181">
        <f>N1499+P1499</f>
        <v/>
      </c>
      <c r="R1499" s="178" t="n"/>
      <c r="S1499" s="180">
        <f>R1499+S1412</f>
        <v/>
      </c>
      <c r="T1499" s="178" t="n"/>
      <c r="U1499" s="180">
        <f>T1499+U1412</f>
        <v/>
      </c>
      <c r="V1499" s="182">
        <f>L1499-N1499-U1499</f>
        <v/>
      </c>
      <c r="W1499" s="180">
        <f>IF(L1499-N1499-U1499-V1499=0,"","Error")</f>
        <v/>
      </c>
    </row>
    <row r="1500" ht="13" customHeight="1">
      <c r="A1500" s="23" t="n"/>
      <c r="B1500" s="18" t="n"/>
      <c r="C1500" s="129" t="n"/>
      <c r="D1500" s="38" t="inlineStr">
        <is>
          <t xml:space="preserve">   កម្រៃឆ្លងកាត់ជ្រូក ចៀម និងពពែរស់ (មាតិកាចាស់)</t>
        </is>
      </c>
      <c r="E1500" s="54" t="inlineStr">
        <is>
          <t>TFS</t>
        </is>
      </c>
      <c r="F1500" s="178" t="n"/>
      <c r="G1500" s="179" t="n"/>
      <c r="H1500" s="179" t="n"/>
      <c r="I1500" s="179" t="n"/>
      <c r="J1500" s="180" t="n"/>
      <c r="K1500" s="178" t="n">
        <v>0</v>
      </c>
      <c r="L1500" s="180">
        <f>K1500+L1413</f>
        <v/>
      </c>
      <c r="M1500" s="178" t="n">
        <v>0</v>
      </c>
      <c r="N1500" s="180">
        <f>M1500+N1413</f>
        <v/>
      </c>
      <c r="O1500" s="178" t="n"/>
      <c r="P1500" s="180">
        <f>O1500+P1413</f>
        <v/>
      </c>
      <c r="Q1500" s="181">
        <f>N1500+P1500</f>
        <v/>
      </c>
      <c r="R1500" s="178" t="n"/>
      <c r="S1500" s="180">
        <f>R1500+S1413</f>
        <v/>
      </c>
      <c r="T1500" s="178" t="n"/>
      <c r="U1500" s="180">
        <f>T1500+U1413</f>
        <v/>
      </c>
      <c r="V1500" s="182">
        <f>L1500-N1500-U1500</f>
        <v/>
      </c>
      <c r="W1500" s="180">
        <f>IF(L1500-N1500-U1500-V1500=0,"","Error")</f>
        <v/>
      </c>
    </row>
    <row r="1501" ht="13" customHeight="1">
      <c r="A1501" s="23" t="n"/>
      <c r="B1501" s="18" t="n"/>
      <c r="C1501" s="129" t="n"/>
      <c r="D1501" s="38" t="inlineStr">
        <is>
          <t xml:space="preserve">   កម្រៃឆ្លងកាត់សត្វស្លាប (មាន់ ទា...) (មាតិកាចាស់)</t>
        </is>
      </c>
      <c r="E1501" s="54" t="inlineStr">
        <is>
          <t>TFP</t>
        </is>
      </c>
      <c r="F1501" s="178" t="n"/>
      <c r="G1501" s="179" t="n"/>
      <c r="H1501" s="179" t="n"/>
      <c r="I1501" s="179" t="n"/>
      <c r="J1501" s="180" t="n"/>
      <c r="K1501" s="178" t="n">
        <v>0</v>
      </c>
      <c r="L1501" s="180">
        <f>K1501+L1414</f>
        <v/>
      </c>
      <c r="M1501" s="178" t="n">
        <v>0</v>
      </c>
      <c r="N1501" s="180">
        <f>M1501+N1414</f>
        <v/>
      </c>
      <c r="O1501" s="178" t="n"/>
      <c r="P1501" s="180">
        <f>O1501+P1414</f>
        <v/>
      </c>
      <c r="Q1501" s="181">
        <f>N1501+P1501</f>
        <v/>
      </c>
      <c r="R1501" s="178" t="n"/>
      <c r="S1501" s="180">
        <f>R1501+S1414</f>
        <v/>
      </c>
      <c r="T1501" s="178" t="n"/>
      <c r="U1501" s="180">
        <f>T1501+U1414</f>
        <v/>
      </c>
      <c r="V1501" s="182">
        <f>L1501-N1501-U1501</f>
        <v/>
      </c>
      <c r="W1501" s="180">
        <f>IF(L1501-N1501-U1501-V1501=0,"","Error")</f>
        <v/>
      </c>
    </row>
    <row r="1502" ht="13" customHeight="1">
      <c r="A1502" s="23" t="n"/>
      <c r="B1502" s="18" t="n"/>
      <c r="C1502" s="129" t="n"/>
      <c r="D1502" s="38" t="inlineStr">
        <is>
          <t xml:space="preserve">   កម្រៃឆ្លងកាត់ផលិតផលជលផល (មាតិកាចាស់)</t>
        </is>
      </c>
      <c r="E1502" s="54" t="inlineStr">
        <is>
          <t>TFA</t>
        </is>
      </c>
      <c r="F1502" s="178" t="n"/>
      <c r="G1502" s="179" t="n"/>
      <c r="H1502" s="179" t="n"/>
      <c r="I1502" s="179" t="n"/>
      <c r="J1502" s="180" t="n"/>
      <c r="K1502" s="178" t="n">
        <v>0</v>
      </c>
      <c r="L1502" s="180">
        <f>K1502+L1415</f>
        <v/>
      </c>
      <c r="M1502" s="178" t="n">
        <v>0</v>
      </c>
      <c r="N1502" s="180">
        <f>M1502+N1415</f>
        <v/>
      </c>
      <c r="O1502" s="178" t="n"/>
      <c r="P1502" s="180">
        <f>O1502+P1415</f>
        <v/>
      </c>
      <c r="Q1502" s="181">
        <f>N1502+P1502</f>
        <v/>
      </c>
      <c r="R1502" s="178" t="n"/>
      <c r="S1502" s="180">
        <f>R1502+S1415</f>
        <v/>
      </c>
      <c r="T1502" s="178" t="n"/>
      <c r="U1502" s="180">
        <f>T1502+U1415</f>
        <v/>
      </c>
      <c r="V1502" s="182">
        <f>L1502-N1502-U1502</f>
        <v/>
      </c>
      <c r="W1502" s="180">
        <f>IF(L1502-N1502-U1502-V1502=0,"","Error")</f>
        <v/>
      </c>
    </row>
    <row r="1503" ht="13" customHeight="1">
      <c r="A1503" s="23" t="n"/>
      <c r="B1503" s="18" t="n"/>
      <c r="C1503" s="183" t="n"/>
      <c r="D1503" s="22" t="inlineStr">
        <is>
          <t>កម្រៃផ្សេងៗ</t>
        </is>
      </c>
      <c r="E1503" s="50" t="inlineStr">
        <is>
          <t>OFS</t>
        </is>
      </c>
      <c r="F1503" s="184" t="n"/>
      <c r="G1503" s="185" t="n"/>
      <c r="H1503" s="185" t="n"/>
      <c r="I1503" s="185" t="n"/>
      <c r="J1503" s="186" t="n"/>
      <c r="K1503" s="184" t="n">
        <v>0</v>
      </c>
      <c r="L1503" s="186">
        <f>K1503+L1416</f>
        <v/>
      </c>
      <c r="M1503" s="184" t="n">
        <v>0</v>
      </c>
      <c r="N1503" s="186">
        <f>M1503+N1416</f>
        <v/>
      </c>
      <c r="O1503" s="184" t="n"/>
      <c r="P1503" s="186">
        <f>O1503+P1416</f>
        <v/>
      </c>
      <c r="Q1503" s="187">
        <f>N1503+P1503</f>
        <v/>
      </c>
      <c r="R1503" s="184" t="n"/>
      <c r="S1503" s="186">
        <f>R1503+S1416</f>
        <v/>
      </c>
      <c r="T1503" s="184" t="n"/>
      <c r="U1503" s="186">
        <f>T1503+U1416</f>
        <v/>
      </c>
      <c r="V1503" s="188">
        <f>L1503-N1503-U1503</f>
        <v/>
      </c>
      <c r="W1503" s="186">
        <f>IF(L1503-N1503-U1503-V1503=0,"","Error")</f>
        <v/>
      </c>
    </row>
    <row r="1504" ht="13" customHeight="1">
      <c r="A1504" s="15" t="n"/>
      <c r="B1504" s="18" t="n"/>
      <c r="C1504" s="21" t="n">
        <v>71003</v>
      </c>
      <c r="D1504" s="22" t="inlineStr">
        <is>
          <t>ពន្ធគយលើផលិតផលតេលសិលា</t>
        </is>
      </c>
      <c r="E1504" s="50" t="inlineStr">
        <is>
          <t>CPP</t>
        </is>
      </c>
      <c r="F1504" s="184" t="n"/>
      <c r="G1504" s="185" t="n"/>
      <c r="H1504" s="185" t="n"/>
      <c r="I1504" s="185" t="n"/>
      <c r="J1504" s="186" t="n"/>
      <c r="K1504" s="184" t="n">
        <v>0</v>
      </c>
      <c r="L1504" s="186">
        <f>K1504+L1417</f>
        <v/>
      </c>
      <c r="M1504" s="184" t="n">
        <v>0</v>
      </c>
      <c r="N1504" s="186">
        <f>M1504+N1417</f>
        <v/>
      </c>
      <c r="O1504" s="184" t="n"/>
      <c r="P1504" s="186">
        <f>O1504+P1417</f>
        <v/>
      </c>
      <c r="Q1504" s="187">
        <f>N1504+P1504</f>
        <v/>
      </c>
      <c r="R1504" s="184" t="n"/>
      <c r="S1504" s="186">
        <f>R1504+S1417</f>
        <v/>
      </c>
      <c r="T1504" s="184" t="n"/>
      <c r="U1504" s="186">
        <f>T1504+U1417</f>
        <v/>
      </c>
      <c r="V1504" s="188">
        <f>L1504-N1504-U1504</f>
        <v/>
      </c>
      <c r="W1504" s="186">
        <f>IF(L1504-N1504-U1504-V1504=0,"","Error")</f>
        <v/>
      </c>
    </row>
    <row r="1505" ht="13" customHeight="1">
      <c r="A1505" s="15" t="n"/>
      <c r="B1505" s="18" t="n"/>
      <c r="C1505" s="21" t="n">
        <v>71004</v>
      </c>
      <c r="D1505" s="22" t="inlineStr">
        <is>
          <t>អាករបន្ថែមលើផលិតផលតេលសិលាសម្រាប់ថែទាំផ្លូវថ្នល់</t>
        </is>
      </c>
      <c r="E1505" s="50" t="inlineStr">
        <is>
          <t>ATP</t>
        </is>
      </c>
      <c r="F1505" s="184" t="n"/>
      <c r="G1505" s="185" t="n"/>
      <c r="H1505" s="185" t="n"/>
      <c r="I1505" s="185" t="n"/>
      <c r="J1505" s="186" t="n"/>
      <c r="K1505" s="184" t="n">
        <v>0</v>
      </c>
      <c r="L1505" s="186">
        <f>K1505+L1418</f>
        <v/>
      </c>
      <c r="M1505" s="184" t="n">
        <v>0</v>
      </c>
      <c r="N1505" s="186">
        <f>M1505+N1418</f>
        <v/>
      </c>
      <c r="O1505" s="184" t="n"/>
      <c r="P1505" s="186">
        <f>O1505+P1418</f>
        <v/>
      </c>
      <c r="Q1505" s="187">
        <f>N1505+P1505</f>
        <v/>
      </c>
      <c r="R1505" s="184" t="n"/>
      <c r="S1505" s="186">
        <f>R1505+S1418</f>
        <v/>
      </c>
      <c r="T1505" s="184" t="n"/>
      <c r="U1505" s="186">
        <f>T1505+U1418</f>
        <v/>
      </c>
      <c r="V1505" s="188">
        <f>L1505-N1505-U1505</f>
        <v/>
      </c>
      <c r="W1505" s="186">
        <f>IF(L1505-N1505-U1505-V1505=0,"","Error")</f>
        <v/>
      </c>
    </row>
    <row r="1506" ht="13" customHeight="1">
      <c r="A1506" s="15" t="n"/>
      <c r="B1506" s="18" t="n"/>
      <c r="C1506" s="21" t="n">
        <v>71005</v>
      </c>
      <c r="D1506" s="22" t="inlineStr">
        <is>
          <t>ផលពីការលក់ទំនិញរឹបអូស និងទំនិញគ្មានការទាមទារ</t>
        </is>
      </c>
      <c r="E1506" s="50" t="inlineStr">
        <is>
          <t>AUC</t>
        </is>
      </c>
      <c r="F1506" s="184" t="n"/>
      <c r="G1506" s="185" t="n"/>
      <c r="H1506" s="185" t="n"/>
      <c r="I1506" s="185" t="n"/>
      <c r="J1506" s="186" t="n"/>
      <c r="K1506" s="184" t="n">
        <v>0</v>
      </c>
      <c r="L1506" s="186">
        <f>K1506+L1419</f>
        <v/>
      </c>
      <c r="M1506" s="184" t="n">
        <v>0</v>
      </c>
      <c r="N1506" s="186">
        <f>M1506+N1419</f>
        <v/>
      </c>
      <c r="O1506" s="184" t="n"/>
      <c r="P1506" s="186">
        <f>O1506+P1419</f>
        <v/>
      </c>
      <c r="Q1506" s="187">
        <f>N1506+P1506</f>
        <v/>
      </c>
      <c r="R1506" s="184" t="n"/>
      <c r="S1506" s="186">
        <f>R1506+S1419</f>
        <v/>
      </c>
      <c r="T1506" s="184" t="n"/>
      <c r="U1506" s="186">
        <f>T1506+U1419</f>
        <v/>
      </c>
      <c r="V1506" s="188">
        <f>L1506-N1506-U1506</f>
        <v/>
      </c>
      <c r="W1506" s="186">
        <f>IF(L1506-N1506-U1506-V1506=0,"","Error")</f>
        <v/>
      </c>
    </row>
    <row r="1507" ht="13" customHeight="1">
      <c r="A1507" s="15" t="n"/>
      <c r="B1507" s="18" t="n"/>
      <c r="C1507" s="21" t="n">
        <v>71006</v>
      </c>
      <c r="D1507" s="22" t="inlineStr">
        <is>
          <t>ពិន័យផ្សេងៗលើការនាំចូល</t>
        </is>
      </c>
      <c r="E1507" s="50" t="inlineStr">
        <is>
          <t>PIM</t>
        </is>
      </c>
      <c r="F1507" s="184" t="n"/>
      <c r="G1507" s="185" t="n"/>
      <c r="H1507" s="185" t="n"/>
      <c r="I1507" s="185" t="n"/>
      <c r="J1507" s="186" t="n"/>
      <c r="K1507" s="184" t="n">
        <v>0</v>
      </c>
      <c r="L1507" s="186">
        <f>K1507+L1420</f>
        <v/>
      </c>
      <c r="M1507" s="184" t="n">
        <v>0</v>
      </c>
      <c r="N1507" s="186">
        <f>M1507+N1420</f>
        <v/>
      </c>
      <c r="O1507" s="184" t="n"/>
      <c r="P1507" s="186">
        <f>O1507+P1420</f>
        <v/>
      </c>
      <c r="Q1507" s="187">
        <f>N1507+P1507</f>
        <v/>
      </c>
      <c r="R1507" s="184" t="n"/>
      <c r="S1507" s="186">
        <f>R1507+S1420</f>
        <v/>
      </c>
      <c r="T1507" s="184" t="n"/>
      <c r="U1507" s="186">
        <f>T1507+U1420</f>
        <v/>
      </c>
      <c r="V1507" s="188">
        <f>L1507-N1507-U1507</f>
        <v/>
      </c>
      <c r="W1507" s="186">
        <f>IF(L1507-N1507-U1507-V1507=0,"","Error")</f>
        <v/>
      </c>
    </row>
    <row r="1508" ht="14" customHeight="1" thickBot="1">
      <c r="A1508" s="15" t="n"/>
      <c r="B1508" s="24" t="n"/>
      <c r="C1508" s="55" t="n">
        <v>71007</v>
      </c>
      <c r="D1508" s="56" t="inlineStr">
        <is>
          <t>ពន្ធនាំចូល (ជាបន្ទុករបស់រដ្ឋ)</t>
        </is>
      </c>
      <c r="E1508" s="57" t="inlineStr">
        <is>
          <t>CRP</t>
        </is>
      </c>
      <c r="F1508" s="107" t="n"/>
      <c r="G1508" s="108" t="n"/>
      <c r="H1508" s="108" t="n"/>
      <c r="I1508" s="108" t="n"/>
      <c r="J1508" s="109" t="n"/>
      <c r="K1508" s="107" t="n">
        <v>0</v>
      </c>
      <c r="L1508" s="109">
        <f>K1508+L1421</f>
        <v/>
      </c>
      <c r="M1508" s="107" t="n">
        <v>0</v>
      </c>
      <c r="N1508" s="109">
        <f>M1508+N1421</f>
        <v/>
      </c>
      <c r="O1508" s="107" t="n"/>
      <c r="P1508" s="109">
        <f>O1508+P1421</f>
        <v/>
      </c>
      <c r="Q1508" s="110">
        <f>N1508+P1508</f>
        <v/>
      </c>
      <c r="R1508" s="107" t="n"/>
      <c r="S1508" s="109">
        <f>R1508+S1421</f>
        <v/>
      </c>
      <c r="T1508" s="107" t="n"/>
      <c r="U1508" s="109">
        <f>T1508+U1421</f>
        <v/>
      </c>
      <c r="V1508" s="111">
        <f>L1508-N1508-U1508</f>
        <v/>
      </c>
      <c r="W1508" s="109">
        <f>IF(L1508-N1508-U1508-V1508=0,"","Error")</f>
        <v/>
      </c>
    </row>
    <row r="1509" ht="13" customHeight="1">
      <c r="A1509" s="15" t="n"/>
      <c r="B1509" s="19" t="inlineStr">
        <is>
          <t>7101</t>
        </is>
      </c>
      <c r="C1509" s="20" t="n">
        <v>71011</v>
      </c>
      <c r="D1509" s="16" t="inlineStr">
        <is>
          <t>អាករលើការនាំចេញឈើ</t>
        </is>
      </c>
      <c r="E1509" s="49" t="inlineStr">
        <is>
          <t>ETW</t>
        </is>
      </c>
      <c r="F1509" s="97" t="n"/>
      <c r="G1509" s="98" t="n"/>
      <c r="H1509" s="98" t="n"/>
      <c r="I1509" s="98" t="n"/>
      <c r="J1509" s="99" t="n"/>
      <c r="K1509" s="97" t="n">
        <v>0</v>
      </c>
      <c r="L1509" s="99">
        <f>K1509+L1422</f>
        <v/>
      </c>
      <c r="M1509" s="97" t="n">
        <v>0</v>
      </c>
      <c r="N1509" s="99">
        <f>M1509+N1422</f>
        <v/>
      </c>
      <c r="O1509" s="97" t="n"/>
      <c r="P1509" s="99">
        <f>O1509+P1422</f>
        <v/>
      </c>
      <c r="Q1509" s="100">
        <f>N1509+P1509</f>
        <v/>
      </c>
      <c r="R1509" s="97" t="n"/>
      <c r="S1509" s="99">
        <f>R1509+S1422</f>
        <v/>
      </c>
      <c r="T1509" s="97" t="n"/>
      <c r="U1509" s="99">
        <f>T1509+U1422</f>
        <v/>
      </c>
      <c r="V1509" s="101">
        <f>L1509-N1509-U1509</f>
        <v/>
      </c>
      <c r="W1509" s="99">
        <f>IF(L1509-N1509-U1509-V1509=0,"","Error")</f>
        <v/>
      </c>
    </row>
    <row r="1510" ht="13" customHeight="1">
      <c r="A1510" s="15" t="n"/>
      <c r="B1510" s="18" t="n"/>
      <c r="C1510" s="21" t="n">
        <v>71012</v>
      </c>
      <c r="D1510" s="22" t="inlineStr">
        <is>
          <t>អាករលើការនាំចេញកៅស៊ូ</t>
        </is>
      </c>
      <c r="E1510" s="50" t="inlineStr">
        <is>
          <t>ETR</t>
        </is>
      </c>
      <c r="F1510" s="184" t="n"/>
      <c r="G1510" s="185" t="n"/>
      <c r="H1510" s="185" t="n"/>
      <c r="I1510" s="185" t="n"/>
      <c r="J1510" s="186" t="n"/>
      <c r="K1510" s="184" t="n">
        <v>0</v>
      </c>
      <c r="L1510" s="186">
        <f>K1510+L1423</f>
        <v/>
      </c>
      <c r="M1510" s="184" t="n">
        <v>0</v>
      </c>
      <c r="N1510" s="186">
        <f>M1510+N1423</f>
        <v/>
      </c>
      <c r="O1510" s="184" t="n"/>
      <c r="P1510" s="186">
        <f>O1510+P1423</f>
        <v/>
      </c>
      <c r="Q1510" s="187">
        <f>N1510+P1510</f>
        <v/>
      </c>
      <c r="R1510" s="184" t="n"/>
      <c r="S1510" s="186">
        <f>R1510+S1423</f>
        <v/>
      </c>
      <c r="T1510" s="184" t="n"/>
      <c r="U1510" s="186">
        <f>T1510+U1423</f>
        <v/>
      </c>
      <c r="V1510" s="188">
        <f>L1510-N1510-U1510</f>
        <v/>
      </c>
      <c r="W1510" s="186">
        <f>IF(L1510-N1510-U1510-V1510=0,"","Error")</f>
        <v/>
      </c>
    </row>
    <row r="1511" ht="13" customHeight="1">
      <c r="A1511" s="15" t="n"/>
      <c r="B1511" s="18" t="n"/>
      <c r="C1511" s="21" t="n">
        <v>71013</v>
      </c>
      <c r="D1511" s="22" t="inlineStr">
        <is>
          <t>អាករលើការនាំចេញផលិតផលតេលសិលា</t>
        </is>
      </c>
      <c r="E1511" s="50" t="inlineStr">
        <is>
          <t>ETP</t>
        </is>
      </c>
      <c r="F1511" s="184" t="n"/>
      <c r="G1511" s="185" t="n"/>
      <c r="H1511" s="185" t="n"/>
      <c r="I1511" s="185" t="n"/>
      <c r="J1511" s="186" t="n"/>
      <c r="K1511" s="184" t="n">
        <v>0</v>
      </c>
      <c r="L1511" s="186">
        <f>K1511+L1424</f>
        <v/>
      </c>
      <c r="M1511" s="184" t="n">
        <v>0</v>
      </c>
      <c r="N1511" s="186">
        <f>M1511+N1424</f>
        <v/>
      </c>
      <c r="O1511" s="184" t="n"/>
      <c r="P1511" s="186">
        <f>O1511+P1424</f>
        <v/>
      </c>
      <c r="Q1511" s="187">
        <f>N1511+P1511</f>
        <v/>
      </c>
      <c r="R1511" s="184" t="n"/>
      <c r="S1511" s="186">
        <f>R1511+S1424</f>
        <v/>
      </c>
      <c r="T1511" s="184" t="n"/>
      <c r="U1511" s="186">
        <f>T1511+U1424</f>
        <v/>
      </c>
      <c r="V1511" s="188">
        <f>L1511-N1511-U1511</f>
        <v/>
      </c>
      <c r="W1511" s="186">
        <f>IF(L1511-N1511-U1511-V1511=0,"","Error")</f>
        <v/>
      </c>
    </row>
    <row r="1512" ht="13" customHeight="1">
      <c r="A1512" s="15" t="n"/>
      <c r="B1512" s="18" t="n"/>
      <c r="C1512" s="21" t="n">
        <v>71014</v>
      </c>
      <c r="D1512" s="22" t="inlineStr">
        <is>
          <t>អាករលើការនាំចេញទំនិញផ្សេងៗ</t>
        </is>
      </c>
      <c r="E1512" s="50" t="inlineStr">
        <is>
          <t>ETO</t>
        </is>
      </c>
      <c r="F1512" s="184" t="n"/>
      <c r="G1512" s="185" t="n"/>
      <c r="H1512" s="185" t="n"/>
      <c r="I1512" s="185" t="n"/>
      <c r="J1512" s="186" t="n"/>
      <c r="K1512" s="184" t="n">
        <v>0</v>
      </c>
      <c r="L1512" s="186">
        <f>K1512+L1425</f>
        <v/>
      </c>
      <c r="M1512" s="184" t="n">
        <v>0</v>
      </c>
      <c r="N1512" s="186">
        <f>M1512+N1425</f>
        <v/>
      </c>
      <c r="O1512" s="184" t="n"/>
      <c r="P1512" s="186">
        <f>O1512+P1425</f>
        <v/>
      </c>
      <c r="Q1512" s="187">
        <f>N1512+P1512</f>
        <v/>
      </c>
      <c r="R1512" s="184" t="n"/>
      <c r="S1512" s="186">
        <f>R1512+S1425</f>
        <v/>
      </c>
      <c r="T1512" s="184" t="n"/>
      <c r="U1512" s="186">
        <f>T1512+U1425</f>
        <v/>
      </c>
      <c r="V1512" s="188">
        <f>L1512-N1512-U1512</f>
        <v/>
      </c>
      <c r="W1512" s="186">
        <f>IF(L1512-N1512-U1512-V1512=0,"","Error")</f>
        <v/>
      </c>
    </row>
    <row r="1513" ht="14" customHeight="1" thickBot="1">
      <c r="A1513" s="81" t="n"/>
      <c r="B1513" s="24" t="n"/>
      <c r="C1513" s="55" t="n">
        <v>71016</v>
      </c>
      <c r="D1513" s="56" t="inlineStr">
        <is>
          <t>ពិន័យផ្សេងៗលើការនាំចេញ</t>
        </is>
      </c>
      <c r="E1513" s="57" t="inlineStr">
        <is>
          <t>PEX</t>
        </is>
      </c>
      <c r="F1513" s="107" t="n"/>
      <c r="G1513" s="108" t="n"/>
      <c r="H1513" s="108" t="n"/>
      <c r="I1513" s="108" t="n"/>
      <c r="J1513" s="109" t="n"/>
      <c r="K1513" s="107" t="n">
        <v>0</v>
      </c>
      <c r="L1513" s="109">
        <f>K1513+L1426</f>
        <v/>
      </c>
      <c r="M1513" s="107" t="n">
        <v>0</v>
      </c>
      <c r="N1513" s="109">
        <f>M1513+N1426</f>
        <v/>
      </c>
      <c r="O1513" s="107" t="n"/>
      <c r="P1513" s="109">
        <f>O1513+P1426</f>
        <v/>
      </c>
      <c r="Q1513" s="110">
        <f>N1513+P1513</f>
        <v/>
      </c>
      <c r="R1513" s="107" t="n"/>
      <c r="S1513" s="109">
        <f>R1513+S1426</f>
        <v/>
      </c>
      <c r="T1513" s="107" t="n"/>
      <c r="U1513" s="109">
        <f>T1513+U1426</f>
        <v/>
      </c>
      <c r="V1513" s="111">
        <f>L1513-N1513-U1513</f>
        <v/>
      </c>
      <c r="W1513" s="109">
        <f>IF(L1513-N1513-U1513-V1513=0,"","Error")</f>
        <v/>
      </c>
    </row>
    <row r="1514" ht="14" customHeight="1" thickBot="1">
      <c r="A1514" s="25" t="inlineStr">
        <is>
          <t>73</t>
        </is>
      </c>
      <c r="B1514" s="19" t="inlineStr">
        <is>
          <t>7301</t>
        </is>
      </c>
      <c r="C1514" s="26" t="n">
        <v>73011</v>
      </c>
      <c r="D1514" s="36" t="inlineStr">
        <is>
          <t>ការលក់សម្ភារបរិក្ខារ សម្ភារខូចខាត សម្ភារសិក្សា</t>
        </is>
      </c>
      <c r="E1514" s="58" t="inlineStr">
        <is>
          <t>SOS</t>
        </is>
      </c>
      <c r="F1514" s="189" t="n"/>
      <c r="G1514" s="190" t="n"/>
      <c r="H1514" s="190" t="n"/>
      <c r="I1514" s="190" t="n"/>
      <c r="J1514" s="114" t="n"/>
      <c r="K1514" s="189" t="n">
        <v>0</v>
      </c>
      <c r="L1514" s="114">
        <f>K1514+L1427</f>
        <v/>
      </c>
      <c r="M1514" s="189" t="n">
        <v>0</v>
      </c>
      <c r="N1514" s="114">
        <f>M1514+N1427</f>
        <v/>
      </c>
      <c r="O1514" s="189" t="n"/>
      <c r="P1514" s="114">
        <f>O1514+P1427</f>
        <v/>
      </c>
      <c r="Q1514" s="115">
        <f>N1514+P1514</f>
        <v/>
      </c>
      <c r="R1514" s="189" t="n"/>
      <c r="S1514" s="114">
        <f>R1514+S1427</f>
        <v/>
      </c>
      <c r="T1514" s="189" t="n"/>
      <c r="U1514" s="114">
        <f>T1514+U1427</f>
        <v/>
      </c>
      <c r="V1514" s="191">
        <f>L1514-N1514-U1514</f>
        <v/>
      </c>
      <c r="W1514" s="114">
        <f>IF(L1514-N1514-U1514-V1514=0,"","Error")</f>
        <v/>
      </c>
    </row>
    <row r="1515" ht="14" customHeight="1" thickBot="1">
      <c r="A1515" s="23" t="n"/>
      <c r="B1515" s="18" t="n"/>
      <c r="C1515" s="143" t="inlineStr">
        <is>
          <t>73012</t>
        </is>
      </c>
      <c r="D1515" s="128" t="inlineStr">
        <is>
          <t>សរុបលក់ឯកសារ លតាប័ត្រ និងលិខិតបោះពុម្ពផ្សេងៗ</t>
        </is>
      </c>
      <c r="E1515" s="90" t="n"/>
      <c r="F1515" s="118" t="n"/>
      <c r="G1515" s="119">
        <f>SUM(G1516:G1520)</f>
        <v/>
      </c>
      <c r="H1515" s="119">
        <f>SUM(H1516:H1520)</f>
        <v/>
      </c>
      <c r="I1515" s="119">
        <f>SUM(I1516:I1520)</f>
        <v/>
      </c>
      <c r="J1515" s="120">
        <f>SUM(J1516:J1520)</f>
        <v/>
      </c>
      <c r="K1515" s="118">
        <f>SUM(K1516:K1520)</f>
        <v/>
      </c>
      <c r="L1515" s="120">
        <f>SUM(L1516:L1520)</f>
        <v/>
      </c>
      <c r="M1515" s="118">
        <f>SUM(M1516:M1520)</f>
        <v/>
      </c>
      <c r="N1515" s="120">
        <f>SUM(N1516:N1520)</f>
        <v/>
      </c>
      <c r="O1515" s="118">
        <f>SUM(O1516:O1520)</f>
        <v/>
      </c>
      <c r="P1515" s="120">
        <f>SUM(P1516:P1520)</f>
        <v/>
      </c>
      <c r="Q1515" s="121">
        <f>SUM(Q1516:Q1520)</f>
        <v/>
      </c>
      <c r="R1515" s="118">
        <f>SUM(R1516:R1520)</f>
        <v/>
      </c>
      <c r="S1515" s="120">
        <f>SUM(S1516:S1520)</f>
        <v/>
      </c>
      <c r="T1515" s="118">
        <f>SUM(T1516:T1520)</f>
        <v/>
      </c>
      <c r="U1515" s="120">
        <f>SUM(U1516:U1520)</f>
        <v/>
      </c>
      <c r="V1515" s="122">
        <f>SUM(V1516:V1520)</f>
        <v/>
      </c>
      <c r="W1515" s="120">
        <f>IF(L1515-N1515-U1515-V1515=0,"","Error")</f>
        <v/>
      </c>
    </row>
    <row r="1516" ht="13" customHeight="1">
      <c r="A1516" s="23" t="n"/>
      <c r="B1516" s="18" t="n"/>
      <c r="C1516" s="127" t="n"/>
      <c r="D1516" s="14" t="inlineStr">
        <is>
          <t>កម្រៃលតាប័ត្ររថយន្ដ</t>
        </is>
      </c>
      <c r="E1516" s="59" t="inlineStr">
        <is>
          <t>VVF</t>
        </is>
      </c>
      <c r="F1516" s="192" t="n"/>
      <c r="G1516" s="193" t="n"/>
      <c r="H1516" s="193" t="n"/>
      <c r="I1516" s="193" t="n"/>
      <c r="J1516" s="194" t="n"/>
      <c r="K1516" s="192" t="n">
        <v>0</v>
      </c>
      <c r="L1516" s="194">
        <f>K1516+L1429</f>
        <v/>
      </c>
      <c r="M1516" s="192" t="n">
        <v>0</v>
      </c>
      <c r="N1516" s="194">
        <f>M1516+N1429</f>
        <v/>
      </c>
      <c r="O1516" s="192" t="n"/>
      <c r="P1516" s="194">
        <f>O1516+P1429</f>
        <v/>
      </c>
      <c r="Q1516" s="195">
        <f>N1516+P1516</f>
        <v/>
      </c>
      <c r="R1516" s="192" t="n"/>
      <c r="S1516" s="194">
        <f>R1516+S1429</f>
        <v/>
      </c>
      <c r="T1516" s="192" t="n"/>
      <c r="U1516" s="194">
        <f>T1516+U1429</f>
        <v/>
      </c>
      <c r="V1516" s="196">
        <f>L1516-N1516-U1516</f>
        <v/>
      </c>
      <c r="W1516" s="194">
        <f>IF(L1516-N1516-U1516-V1516=0,"","Error")</f>
        <v/>
      </c>
    </row>
    <row r="1517" ht="13" customHeight="1">
      <c r="A1517" s="23" t="n"/>
      <c r="B1517" s="18" t="n"/>
      <c r="C1517" s="127" t="n"/>
      <c r="D1517" s="6" t="inlineStr">
        <is>
          <t>កម្រៃត្រាពន្ធគយ</t>
        </is>
      </c>
      <c r="E1517" s="60" t="inlineStr">
        <is>
          <t>CSF</t>
        </is>
      </c>
      <c r="F1517" s="150" t="n"/>
      <c r="G1517" s="151" t="n"/>
      <c r="H1517" s="151" t="n"/>
      <c r="I1517" s="151" t="n"/>
      <c r="J1517" s="152" t="n"/>
      <c r="K1517" s="150" t="n">
        <v>40800</v>
      </c>
      <c r="L1517" s="152">
        <f>K1517+L1430</f>
        <v/>
      </c>
      <c r="M1517" s="150" t="n">
        <v>0</v>
      </c>
      <c r="N1517" s="152">
        <f>M1517+N1430</f>
        <v/>
      </c>
      <c r="O1517" s="150" t="n"/>
      <c r="P1517" s="152">
        <f>O1517+P1430</f>
        <v/>
      </c>
      <c r="Q1517" s="153">
        <f>N1517+P1517</f>
        <v/>
      </c>
      <c r="R1517" s="150" t="n"/>
      <c r="S1517" s="152">
        <f>R1517+S1430</f>
        <v/>
      </c>
      <c r="T1517" s="150" t="n"/>
      <c r="U1517" s="152">
        <f>T1517+U1430</f>
        <v/>
      </c>
      <c r="V1517" s="154">
        <f>L1517-N1517-U1517</f>
        <v/>
      </c>
      <c r="W1517" s="152">
        <f>IF(L1517-N1517-U1517-V1517=0,"","Error")</f>
        <v/>
      </c>
    </row>
    <row r="1518" ht="13" customHeight="1">
      <c r="A1518" s="23" t="n"/>
      <c r="B1518" s="18" t="n"/>
      <c r="C1518" s="127" t="n"/>
      <c r="D1518" s="6" t="inlineStr">
        <is>
          <t>កម្រៃតែមប្រិ៍អាករ</t>
        </is>
      </c>
      <c r="E1518" s="60" t="inlineStr">
        <is>
          <t>STF</t>
        </is>
      </c>
      <c r="F1518" s="150" t="n"/>
      <c r="G1518" s="151" t="n"/>
      <c r="H1518" s="151" t="n"/>
      <c r="I1518" s="151" t="n"/>
      <c r="J1518" s="152" t="n"/>
      <c r="K1518" s="150" t="n">
        <v>0</v>
      </c>
      <c r="L1518" s="152">
        <f>K1518+L1431</f>
        <v/>
      </c>
      <c r="M1518" s="150" t="n">
        <v>0</v>
      </c>
      <c r="N1518" s="152">
        <f>M1518+N1431</f>
        <v/>
      </c>
      <c r="O1518" s="150" t="n"/>
      <c r="P1518" s="152">
        <f>O1518+P1431</f>
        <v/>
      </c>
      <c r="Q1518" s="153">
        <f>N1518+P1518</f>
        <v/>
      </c>
      <c r="R1518" s="150" t="n"/>
      <c r="S1518" s="152">
        <f>R1518+S1431</f>
        <v/>
      </c>
      <c r="T1518" s="150" t="n"/>
      <c r="U1518" s="152">
        <f>T1518+U1431</f>
        <v/>
      </c>
      <c r="V1518" s="154">
        <f>L1518-N1518-U1518</f>
        <v/>
      </c>
      <c r="W1518" s="152">
        <f>IF(L1518-N1518-U1518-V1518=0,"","Error")</f>
        <v/>
      </c>
    </row>
    <row r="1519" ht="13" customHeight="1">
      <c r="A1519" s="23" t="n"/>
      <c r="B1519" s="18" t="n"/>
      <c r="C1519" s="127" t="n"/>
      <c r="D1519" s="6" t="inlineStr">
        <is>
          <t>កម្រៃបណ្ណដឹកជញ្ជូនទំនិញ</t>
        </is>
      </c>
      <c r="E1519" s="60" t="inlineStr">
        <is>
          <t>TSF</t>
        </is>
      </c>
      <c r="F1519" s="150" t="n"/>
      <c r="G1519" s="151" t="n"/>
      <c r="H1519" s="151" t="n"/>
      <c r="I1519" s="151" t="n"/>
      <c r="J1519" s="152" t="n"/>
      <c r="K1519" s="150" t="n">
        <v>1000</v>
      </c>
      <c r="L1519" s="152">
        <f>K1519+L1432</f>
        <v/>
      </c>
      <c r="M1519" s="150" t="n">
        <v>0</v>
      </c>
      <c r="N1519" s="152">
        <f>M1519+N1432</f>
        <v/>
      </c>
      <c r="O1519" s="150" t="n"/>
      <c r="P1519" s="152">
        <f>O1519+P1432</f>
        <v/>
      </c>
      <c r="Q1519" s="153">
        <f>N1519+P1519</f>
        <v/>
      </c>
      <c r="R1519" s="150" t="n"/>
      <c r="S1519" s="152">
        <f>R1519+S1432</f>
        <v/>
      </c>
      <c r="T1519" s="150" t="n"/>
      <c r="U1519" s="152">
        <f>T1519+U1432</f>
        <v/>
      </c>
      <c r="V1519" s="154">
        <f>L1519-N1519-U1519</f>
        <v/>
      </c>
      <c r="W1519" s="152">
        <f>IF(L1519-N1519-U1519-V1519=0,"","Error")</f>
        <v/>
      </c>
    </row>
    <row r="1520" ht="13" customHeight="1">
      <c r="A1520" s="23" t="n"/>
      <c r="B1520" s="18" t="n"/>
      <c r="C1520" s="127" t="n"/>
      <c r="D1520" s="7" t="inlineStr">
        <is>
          <t>កម្រៃសៀលកុងតឺន័រ</t>
        </is>
      </c>
      <c r="E1520" s="61" t="inlineStr">
        <is>
          <t>CCS</t>
        </is>
      </c>
      <c r="F1520" s="197" t="n"/>
      <c r="G1520" s="198" t="n"/>
      <c r="H1520" s="198" t="n"/>
      <c r="I1520" s="198" t="n"/>
      <c r="J1520" s="199" t="n"/>
      <c r="K1520" s="197" t="n">
        <v>0</v>
      </c>
      <c r="L1520" s="199">
        <f>K1520+L1433</f>
        <v/>
      </c>
      <c r="M1520" s="197" t="n">
        <v>0</v>
      </c>
      <c r="N1520" s="199">
        <f>M1520+N1433</f>
        <v/>
      </c>
      <c r="O1520" s="197" t="n"/>
      <c r="P1520" s="199">
        <f>O1520+P1433</f>
        <v/>
      </c>
      <c r="Q1520" s="200">
        <f>N1520+P1520</f>
        <v/>
      </c>
      <c r="R1520" s="197" t="n"/>
      <c r="S1520" s="199">
        <f>R1520+S1433</f>
        <v/>
      </c>
      <c r="T1520" s="197" t="n"/>
      <c r="U1520" s="199">
        <f>T1520+U1433</f>
        <v/>
      </c>
      <c r="V1520" s="201">
        <f>L1520-N1520-U1520</f>
        <v/>
      </c>
      <c r="W1520" s="199">
        <f>IF(L1520-N1520-U1520-V1520=0,"","Error")</f>
        <v/>
      </c>
    </row>
    <row r="1521" ht="13" customHeight="1">
      <c r="A1521" s="15" t="n"/>
      <c r="B1521" s="18" t="n"/>
      <c r="C1521" s="21" t="n">
        <v>73013</v>
      </c>
      <c r="D1521" s="22" t="inlineStr">
        <is>
          <t>ផលបានពីការលក់ទ្រព្យសម្បត្តិកំទេចកំទី</t>
        </is>
      </c>
      <c r="E1521" s="62" t="inlineStr">
        <is>
          <t>SOM</t>
        </is>
      </c>
      <c r="F1521" s="184" t="n"/>
      <c r="G1521" s="185" t="n"/>
      <c r="H1521" s="185" t="n"/>
      <c r="I1521" s="185" t="n"/>
      <c r="J1521" s="186" t="n"/>
      <c r="K1521" s="184" t="n">
        <v>0</v>
      </c>
      <c r="L1521" s="186">
        <f>K1521+L1434</f>
        <v/>
      </c>
      <c r="M1521" s="184" t="n">
        <v>0</v>
      </c>
      <c r="N1521" s="186">
        <f>M1521+N1434</f>
        <v/>
      </c>
      <c r="O1521" s="184" t="n"/>
      <c r="P1521" s="186">
        <f>O1521+P1434</f>
        <v/>
      </c>
      <c r="Q1521" s="187">
        <f>N1521+P1521</f>
        <v/>
      </c>
      <c r="R1521" s="184" t="n"/>
      <c r="S1521" s="186">
        <f>R1521+S1434</f>
        <v/>
      </c>
      <c r="T1521" s="184" t="n"/>
      <c r="U1521" s="186">
        <f>T1521+U1434</f>
        <v/>
      </c>
      <c r="V1521" s="188">
        <f>L1521-N1521-U1521</f>
        <v/>
      </c>
      <c r="W1521" s="186">
        <f>IF(L1521-N1521-U1521-V1521=0,"","Error")</f>
        <v/>
      </c>
    </row>
    <row r="1522" ht="13" customHeight="1">
      <c r="A1522" s="15" t="n"/>
      <c r="B1522" s="18" t="n"/>
      <c r="C1522" s="21" t="n">
        <v>73015</v>
      </c>
      <c r="D1522" s="22" t="inlineStr">
        <is>
          <t>ការលក់មធ្យោបាយដឹកជញ្ជូន និងគ្រឿងចក្រចាស់ៗ ឬខូច</t>
        </is>
      </c>
      <c r="E1522" s="62" t="inlineStr">
        <is>
          <t>SOV</t>
        </is>
      </c>
      <c r="F1522" s="184" t="n"/>
      <c r="G1522" s="185" t="n"/>
      <c r="H1522" s="185" t="n"/>
      <c r="I1522" s="185" t="n"/>
      <c r="J1522" s="186" t="n"/>
      <c r="K1522" s="184" t="n">
        <v>0</v>
      </c>
      <c r="L1522" s="186">
        <f>K1522+L1435</f>
        <v/>
      </c>
      <c r="M1522" s="184" t="n">
        <v>0</v>
      </c>
      <c r="N1522" s="186">
        <f>M1522+N1435</f>
        <v/>
      </c>
      <c r="O1522" s="184" t="n"/>
      <c r="P1522" s="186">
        <f>O1522+P1435</f>
        <v/>
      </c>
      <c r="Q1522" s="187">
        <f>N1522+P1522</f>
        <v/>
      </c>
      <c r="R1522" s="184" t="n"/>
      <c r="S1522" s="186">
        <f>R1522+S1435</f>
        <v/>
      </c>
      <c r="T1522" s="184" t="n"/>
      <c r="U1522" s="186">
        <f>T1522+U1435</f>
        <v/>
      </c>
      <c r="V1522" s="188">
        <f>L1522-N1522-U1522</f>
        <v/>
      </c>
      <c r="W1522" s="186">
        <f>IF(L1522-N1522-U1522-V1522=0,"","Error")</f>
        <v/>
      </c>
    </row>
    <row r="1523" ht="13" customHeight="1">
      <c r="A1523" s="15" t="n"/>
      <c r="B1523" s="18" t="n"/>
      <c r="C1523" s="21" t="n">
        <v>73016</v>
      </c>
      <c r="D1523" s="22" t="inlineStr">
        <is>
          <t>ការលក់ឧបករណ៍អេឡិចត្រូនិចចាស់ៗ ឬ ខូច</t>
        </is>
      </c>
      <c r="E1523" s="62" t="inlineStr">
        <is>
          <t>SOD</t>
        </is>
      </c>
      <c r="F1523" s="184" t="n"/>
      <c r="G1523" s="185" t="n"/>
      <c r="H1523" s="185" t="n"/>
      <c r="I1523" s="185" t="n"/>
      <c r="J1523" s="186" t="n"/>
      <c r="K1523" s="184" t="n">
        <v>0</v>
      </c>
      <c r="L1523" s="186">
        <f>K1523+L1436</f>
        <v/>
      </c>
      <c r="M1523" s="184" t="n">
        <v>0</v>
      </c>
      <c r="N1523" s="186">
        <f>M1523+N1436</f>
        <v/>
      </c>
      <c r="O1523" s="184" t="n"/>
      <c r="P1523" s="186">
        <f>O1523+P1436</f>
        <v/>
      </c>
      <c r="Q1523" s="187">
        <f>N1523+P1523</f>
        <v/>
      </c>
      <c r="R1523" s="184" t="n"/>
      <c r="S1523" s="186">
        <f>R1523+S1436</f>
        <v/>
      </c>
      <c r="T1523" s="184" t="n"/>
      <c r="U1523" s="186">
        <f>T1523+U1436</f>
        <v/>
      </c>
      <c r="V1523" s="188">
        <f>L1523-N1523-U1523</f>
        <v/>
      </c>
      <c r="W1523" s="186">
        <f>IF(L1523-N1523-U1523-V1523=0,"","Error")</f>
        <v/>
      </c>
    </row>
    <row r="1524" ht="13" customHeight="1">
      <c r="A1524" s="15" t="n"/>
      <c r="B1524" s="18" t="n"/>
      <c r="C1524" s="21" t="n">
        <v>73017</v>
      </c>
      <c r="D1524" s="22" t="inlineStr">
        <is>
          <t>ការលក់ឧបករណ៍អគ្គិសនីចាស់ៗ ឬ ខូច</t>
        </is>
      </c>
      <c r="E1524" s="62" t="inlineStr">
        <is>
          <t>SOE</t>
        </is>
      </c>
      <c r="F1524" s="184" t="n"/>
      <c r="G1524" s="185" t="n"/>
      <c r="H1524" s="185" t="n"/>
      <c r="I1524" s="185" t="n"/>
      <c r="J1524" s="186" t="n"/>
      <c r="K1524" s="184" t="n">
        <v>0</v>
      </c>
      <c r="L1524" s="186">
        <f>K1524+L1437</f>
        <v/>
      </c>
      <c r="M1524" s="184" t="n">
        <v>0</v>
      </c>
      <c r="N1524" s="186">
        <f>M1524+N1437</f>
        <v/>
      </c>
      <c r="O1524" s="184" t="n"/>
      <c r="P1524" s="186">
        <f>O1524+P1437</f>
        <v/>
      </c>
      <c r="Q1524" s="187">
        <f>N1524+P1524</f>
        <v/>
      </c>
      <c r="R1524" s="184" t="n"/>
      <c r="S1524" s="186">
        <f>R1524+S1437</f>
        <v/>
      </c>
      <c r="T1524" s="184" t="n"/>
      <c r="U1524" s="186">
        <f>T1524+U1437</f>
        <v/>
      </c>
      <c r="V1524" s="188">
        <f>L1524-N1524-U1524</f>
        <v/>
      </c>
      <c r="W1524" s="186">
        <f>IF(L1524-N1524-U1524-V1524=0,"","Error")</f>
        <v/>
      </c>
    </row>
    <row r="1525" ht="14" customHeight="1" thickBot="1">
      <c r="A1525" s="15" t="n"/>
      <c r="B1525" s="24" t="n"/>
      <c r="C1525" s="55" t="n">
        <v>73018</v>
      </c>
      <c r="D1525" s="56" t="inlineStr">
        <is>
          <t>ការលក់ទ្រព្យសម្បត្តិនៃរដ្ឋបាលសាធារណៈផ្សេងទៀត</t>
        </is>
      </c>
      <c r="E1525" s="80" t="inlineStr">
        <is>
          <t>SOO</t>
        </is>
      </c>
      <c r="F1525" s="107" t="n"/>
      <c r="G1525" s="108" t="n"/>
      <c r="H1525" s="108" t="n"/>
      <c r="I1525" s="108" t="n"/>
      <c r="J1525" s="109" t="n"/>
      <c r="K1525" s="107" t="n">
        <v>0</v>
      </c>
      <c r="L1525" s="109">
        <f>K1525+L1438</f>
        <v/>
      </c>
      <c r="M1525" s="107" t="n">
        <v>0</v>
      </c>
      <c r="N1525" s="109">
        <f>M1525+N1438</f>
        <v/>
      </c>
      <c r="O1525" s="107" t="n"/>
      <c r="P1525" s="109">
        <f>O1525+P1438</f>
        <v/>
      </c>
      <c r="Q1525" s="110">
        <f>N1525+P1525</f>
        <v/>
      </c>
      <c r="R1525" s="107" t="n"/>
      <c r="S1525" s="109">
        <f>R1525+S1438</f>
        <v/>
      </c>
      <c r="T1525" s="107" t="n"/>
      <c r="U1525" s="109">
        <f>T1525+U1438</f>
        <v/>
      </c>
      <c r="V1525" s="111">
        <f>L1525-N1525-U1525</f>
        <v/>
      </c>
      <c r="W1525" s="109">
        <f>IF(L1525-N1525-U1525-V1525=0,"","Error")</f>
        <v/>
      </c>
    </row>
    <row r="1526" ht="14" customHeight="1" thickBot="1">
      <c r="A1526" s="15" t="n"/>
      <c r="B1526" s="19" t="inlineStr">
        <is>
          <t>7302</t>
        </is>
      </c>
      <c r="C1526" s="26" t="n">
        <v>73024</v>
      </c>
      <c r="D1526" s="35" t="inlineStr">
        <is>
          <t>កម្រៃសេវាបង់ថ្លៃសិទ្ធិប្រឡង និងសិក្សាវគ្គជើងសាគយ</t>
        </is>
      </c>
      <c r="E1526" s="63" t="inlineStr">
        <is>
          <t>CBF</t>
        </is>
      </c>
      <c r="F1526" s="189" t="n"/>
      <c r="G1526" s="190" t="n"/>
      <c r="H1526" s="190" t="n"/>
      <c r="I1526" s="190" t="n"/>
      <c r="J1526" s="114" t="n"/>
      <c r="K1526" s="189" t="n">
        <v>0</v>
      </c>
      <c r="L1526" s="114">
        <f>K1526+L1439</f>
        <v/>
      </c>
      <c r="M1526" s="189" t="n">
        <v>0</v>
      </c>
      <c r="N1526" s="114">
        <f>M1526+N1439</f>
        <v/>
      </c>
      <c r="O1526" s="189" t="n"/>
      <c r="P1526" s="114">
        <f>O1526+P1439</f>
        <v/>
      </c>
      <c r="Q1526" s="115">
        <f>N1526+P1526</f>
        <v/>
      </c>
      <c r="R1526" s="189" t="n"/>
      <c r="S1526" s="114">
        <f>R1526+S1439</f>
        <v/>
      </c>
      <c r="T1526" s="189" t="n"/>
      <c r="U1526" s="114">
        <f>T1526+U1439</f>
        <v/>
      </c>
      <c r="V1526" s="191">
        <f>L1526-N1526-U1526</f>
        <v/>
      </c>
      <c r="W1526" s="114">
        <f>IF(L1526-N1526-U1526-V1526=0,"","Error")</f>
        <v/>
      </c>
    </row>
    <row r="1527" ht="27" customHeight="1" thickBot="1">
      <c r="A1527" s="23" t="n"/>
      <c r="B1527" s="15" t="n"/>
      <c r="C1527" s="126" t="n">
        <v>73028</v>
      </c>
      <c r="D152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527" s="90" t="n"/>
      <c r="F1527" s="118" t="n"/>
      <c r="G1527" s="119">
        <f>G1528+G1533+G1539+G1540</f>
        <v/>
      </c>
      <c r="H1527" s="119">
        <f>H1528+H1533+H1539+H1540</f>
        <v/>
      </c>
      <c r="I1527" s="119">
        <f>I1528+I1533+I1539+I1540</f>
        <v/>
      </c>
      <c r="J1527" s="120">
        <f>J1528+J1533+J1539+J1540</f>
        <v/>
      </c>
      <c r="K1527" s="118">
        <f>K1528+K1533+K1539+K1540</f>
        <v/>
      </c>
      <c r="L1527" s="120">
        <f>L1528+L1533+L1539+L1540</f>
        <v/>
      </c>
      <c r="M1527" s="118">
        <f>M1528+M1533+M1539+M1540</f>
        <v/>
      </c>
      <c r="N1527" s="120">
        <f>N1528+N1533+N1539+N1540</f>
        <v/>
      </c>
      <c r="O1527" s="118">
        <f>O1528+O1533+O1539+O1540</f>
        <v/>
      </c>
      <c r="P1527" s="120">
        <f>P1528+P1533+P1539+P1540</f>
        <v/>
      </c>
      <c r="Q1527" s="121">
        <f>Q1528+Q1533+Q1539+Q1540</f>
        <v/>
      </c>
      <c r="R1527" s="118">
        <f>R1528+R1533+R1539+R1540</f>
        <v/>
      </c>
      <c r="S1527" s="120">
        <f>S1528+S1533+S1539+S1540</f>
        <v/>
      </c>
      <c r="T1527" s="118">
        <f>T1528+T1533+T1539+T1540</f>
        <v/>
      </c>
      <c r="U1527" s="120">
        <f>U1528+U1533+U1539+U1540</f>
        <v/>
      </c>
      <c r="V1527" s="122">
        <f>V1528+V1533+V1539+V1540</f>
        <v/>
      </c>
      <c r="W1527" s="120">
        <f>IF(L1527-N1527-U1527-V1527=0,"","Error")</f>
        <v/>
      </c>
    </row>
    <row r="1528" ht="14" customHeight="1" thickBot="1">
      <c r="A1528" s="23" t="n"/>
      <c r="B1528" s="18" t="n"/>
      <c r="C1528" s="129" t="n"/>
      <c r="D1528" s="141" t="inlineStr">
        <is>
          <t>សរុបកម្រៃចុះបញ្ជិកាប្រតិវេទន៍គយ</t>
        </is>
      </c>
      <c r="E1528" s="142" t="n"/>
      <c r="F1528" s="202" t="n"/>
      <c r="G1528" s="259">
        <f>SUM(G1529:G1532)</f>
        <v/>
      </c>
      <c r="H1528" s="259">
        <f>SUM(H1529:H1532)</f>
        <v/>
      </c>
      <c r="I1528" s="259">
        <f>SUM(I1529:I1532)</f>
        <v/>
      </c>
      <c r="J1528" s="260">
        <f>SUM(J1529:J1532)</f>
        <v/>
      </c>
      <c r="K1528" s="202">
        <f>SUM(K1529:K1532)</f>
        <v/>
      </c>
      <c r="L1528" s="260">
        <f>SUM(L1529:L1532)</f>
        <v/>
      </c>
      <c r="M1528" s="202">
        <f>SUM(M1529:M1532)</f>
        <v/>
      </c>
      <c r="N1528" s="260">
        <f>SUM(N1529:N1532)</f>
        <v/>
      </c>
      <c r="O1528" s="202">
        <f>SUM(O1529:O1532)</f>
        <v/>
      </c>
      <c r="P1528" s="260">
        <f>SUM(P1529:P1532)</f>
        <v/>
      </c>
      <c r="Q1528" s="261">
        <f>SUM(Q1529:Q1532)</f>
        <v/>
      </c>
      <c r="R1528" s="202">
        <f>SUM(R1529:R1532)</f>
        <v/>
      </c>
      <c r="S1528" s="260">
        <f>SUM(S1529:S1532)</f>
        <v/>
      </c>
      <c r="T1528" s="202">
        <f>SUM(T1529:T1532)</f>
        <v/>
      </c>
      <c r="U1528" s="260">
        <f>SUM(U1529:U1532)</f>
        <v/>
      </c>
      <c r="V1528" s="262">
        <f>SUM(V1529:V1532)</f>
        <v/>
      </c>
      <c r="W1528" s="260">
        <f>IF(L1528-N1528-U1528-V1528=0,"","Error")</f>
        <v/>
      </c>
    </row>
    <row r="1529" ht="26" customHeight="1">
      <c r="A1529" s="23" t="n"/>
      <c r="B1529" s="18" t="n"/>
      <c r="C1529" s="129" t="n"/>
      <c r="D1529" s="34" t="inlineStr">
        <is>
          <t>កម្រៃចុះបញ្ចិកាប្រតិវេទន៍គយនាំចេញនាំចូលនិងឆ្លងកាត់ (មាតិកាចាស់)</t>
        </is>
      </c>
      <c r="E1529" s="87" t="inlineStr">
        <is>
          <t>CDF</t>
        </is>
      </c>
      <c r="F1529" s="208" t="n"/>
      <c r="G1529" s="209" t="n"/>
      <c r="H1529" s="209" t="n"/>
      <c r="I1529" s="209" t="n"/>
      <c r="J1529" s="210" t="n"/>
      <c r="K1529" s="208" t="n">
        <v>0</v>
      </c>
      <c r="L1529" s="210">
        <f>K1529+L1442</f>
        <v/>
      </c>
      <c r="M1529" s="208" t="n">
        <v>0</v>
      </c>
      <c r="N1529" s="210">
        <f>M1529+N1442</f>
        <v/>
      </c>
      <c r="O1529" s="208" t="n"/>
      <c r="P1529" s="210">
        <f>O1529+P1442</f>
        <v/>
      </c>
      <c r="Q1529" s="211">
        <f>N1529+P1529</f>
        <v/>
      </c>
      <c r="R1529" s="208" t="n"/>
      <c r="S1529" s="210">
        <f>R1529+S1442</f>
        <v/>
      </c>
      <c r="T1529" s="208" t="n"/>
      <c r="U1529" s="210">
        <f>T1529+U1442</f>
        <v/>
      </c>
      <c r="V1529" s="212">
        <f>L1529-N1529-U1529</f>
        <v/>
      </c>
      <c r="W1529" s="210">
        <f>IF(L1529-N1529-U1529-V1529=0,"","Error")</f>
        <v/>
      </c>
    </row>
    <row r="1530" ht="26" customHeight="1">
      <c r="A1530" s="23" t="n"/>
      <c r="B1530" s="18" t="n"/>
      <c r="C1530" s="129" t="n"/>
      <c r="D153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530" s="64" t="inlineStr">
        <is>
          <t>CDL</t>
        </is>
      </c>
      <c r="F1530" s="213" t="n"/>
      <c r="G1530" s="214" t="n"/>
      <c r="H1530" s="214" t="n"/>
      <c r="I1530" s="214" t="n"/>
      <c r="J1530" s="215" t="n"/>
      <c r="K1530" s="213" t="n">
        <v>144000</v>
      </c>
      <c r="L1530" s="215">
        <f>K1530+L1443</f>
        <v/>
      </c>
      <c r="M1530" s="213" t="n">
        <v>0</v>
      </c>
      <c r="N1530" s="215">
        <f>M1530+N1443</f>
        <v/>
      </c>
      <c r="O1530" s="213" t="n"/>
      <c r="P1530" s="215">
        <f>O1530+P1443</f>
        <v/>
      </c>
      <c r="Q1530" s="216">
        <f>N1530+P1530</f>
        <v/>
      </c>
      <c r="R1530" s="213" t="n"/>
      <c r="S1530" s="215">
        <f>R1530+S1443</f>
        <v/>
      </c>
      <c r="T1530" s="213" t="n"/>
      <c r="U1530" s="215">
        <f>T1530+U1443</f>
        <v/>
      </c>
      <c r="V1530" s="217">
        <f>L1530-N1530-U1530</f>
        <v/>
      </c>
      <c r="W1530" s="215">
        <f>IF(L1530-N1530-U1530-V1530=0,"","Error")</f>
        <v/>
      </c>
    </row>
    <row r="1531" ht="26" customHeight="1">
      <c r="A1531" s="23" t="n"/>
      <c r="B1531" s="18" t="n"/>
      <c r="C1531" s="129" t="n"/>
      <c r="D153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531" s="64" t="inlineStr">
        <is>
          <t>CDO</t>
        </is>
      </c>
      <c r="F1531" s="213" t="n"/>
      <c r="G1531" s="214" t="n"/>
      <c r="H1531" s="214" t="n"/>
      <c r="I1531" s="214" t="n"/>
      <c r="J1531" s="215" t="n"/>
      <c r="K1531" s="213" t="n">
        <v>15000</v>
      </c>
      <c r="L1531" s="215">
        <f>K1531+L1444</f>
        <v/>
      </c>
      <c r="M1531" s="213" t="n">
        <v>0</v>
      </c>
      <c r="N1531" s="215">
        <f>M1531+N1444</f>
        <v/>
      </c>
      <c r="O1531" s="213" t="n"/>
      <c r="P1531" s="215">
        <f>O1531+P1444</f>
        <v/>
      </c>
      <c r="Q1531" s="216">
        <f>N1531+P1531</f>
        <v/>
      </c>
      <c r="R1531" s="213" t="n"/>
      <c r="S1531" s="215">
        <f>R1531+S1444</f>
        <v/>
      </c>
      <c r="T1531" s="213" t="n"/>
      <c r="U1531" s="215">
        <f>T1531+U1444</f>
        <v/>
      </c>
      <c r="V1531" s="217">
        <f>L1531-N1531-U1531</f>
        <v/>
      </c>
      <c r="W1531" s="215">
        <f>IF(L1531-N1531-U1531-V1531=0,"","Error")</f>
        <v/>
      </c>
    </row>
    <row r="1532" ht="14" customHeight="1" thickBot="1">
      <c r="A1532" s="23" t="n"/>
      <c r="B1532" s="18" t="n"/>
      <c r="C1532" s="129" t="n"/>
      <c r="D1532" s="33" t="inlineStr">
        <is>
          <t>ប្រតិវេទន៍គយទំនិញឆ្លងកាត់</t>
        </is>
      </c>
      <c r="E1532" s="65" t="inlineStr">
        <is>
          <t>CDT</t>
        </is>
      </c>
      <c r="F1532" s="218" t="n"/>
      <c r="G1532" s="219" t="n"/>
      <c r="H1532" s="219" t="n"/>
      <c r="I1532" s="219" t="n"/>
      <c r="J1532" s="220" t="n"/>
      <c r="K1532" s="218" t="n">
        <v>0</v>
      </c>
      <c r="L1532" s="220">
        <f>K1532+L1445</f>
        <v/>
      </c>
      <c r="M1532" s="218" t="n">
        <v>0</v>
      </c>
      <c r="N1532" s="220">
        <f>M1532+N1445</f>
        <v/>
      </c>
      <c r="O1532" s="218" t="n"/>
      <c r="P1532" s="220">
        <f>O1532+P1445</f>
        <v/>
      </c>
      <c r="Q1532" s="221">
        <f>N1532+P1532</f>
        <v/>
      </c>
      <c r="R1532" s="218" t="n"/>
      <c r="S1532" s="220">
        <f>R1532+S1445</f>
        <v/>
      </c>
      <c r="T1532" s="218" t="n"/>
      <c r="U1532" s="220">
        <f>T1532+U1445</f>
        <v/>
      </c>
      <c r="V1532" s="222">
        <f>L1532-N1532-U1532</f>
        <v/>
      </c>
      <c r="W1532" s="220">
        <f>IF(L1532-N1532-U1532-V1532=0,"","Error")</f>
        <v/>
      </c>
    </row>
    <row r="1533" ht="14" customHeight="1" thickBot="1">
      <c r="A1533" s="23" t="n"/>
      <c r="B1533" s="18" t="n"/>
      <c r="C1533" s="129" t="n"/>
      <c r="D1533" s="88" t="inlineStr">
        <is>
          <t>សរុបកម្រៃបែបបទគយ</t>
        </is>
      </c>
      <c r="E1533" s="89" t="inlineStr">
        <is>
          <t>CPF</t>
        </is>
      </c>
      <c r="F1533" s="118" t="n"/>
      <c r="G1533" s="119">
        <f>SUM(G1534:G1538)</f>
        <v/>
      </c>
      <c r="H1533" s="119">
        <f>SUM(H1534:H1538)</f>
        <v/>
      </c>
      <c r="I1533" s="119">
        <f>SUM(I1534:I1538)</f>
        <v/>
      </c>
      <c r="J1533" s="120">
        <f>SUM(J1534:J1538)</f>
        <v/>
      </c>
      <c r="K1533" s="118" t="n">
        <v>0</v>
      </c>
      <c r="L1533" s="120">
        <f>SUM(L1534:L1538)</f>
        <v/>
      </c>
      <c r="M1533" s="118" t="n">
        <v>0</v>
      </c>
      <c r="N1533" s="120">
        <f>SUM(N1534:N1538)</f>
        <v/>
      </c>
      <c r="O1533" s="118">
        <f>SUM(O1534:O1538)</f>
        <v/>
      </c>
      <c r="P1533" s="120">
        <f>SUM(P1534:P1538)</f>
        <v/>
      </c>
      <c r="Q1533" s="121">
        <f>SUM(Q1534:Q1538)</f>
        <v/>
      </c>
      <c r="R1533" s="118">
        <f>SUM(R1534:R1538)</f>
        <v/>
      </c>
      <c r="S1533" s="120">
        <f>SUM(S1534:S1538)</f>
        <v/>
      </c>
      <c r="T1533" s="118">
        <f>SUM(T1534:T1538)</f>
        <v/>
      </c>
      <c r="U1533" s="120">
        <f>SUM(U1534:U1538)</f>
        <v/>
      </c>
      <c r="V1533" s="122">
        <f>SUM(V1534:V1538)</f>
        <v/>
      </c>
      <c r="W1533" s="120">
        <f>IF(L1533-N1533-U1533-V1533=0,"","Error")</f>
        <v/>
      </c>
    </row>
    <row r="1534" ht="13" customHeight="1">
      <c r="A1534" s="23" t="n"/>
      <c r="B1534" s="18" t="n"/>
      <c r="C1534" s="129" t="n"/>
      <c r="D153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534" s="86" t="inlineStr">
        <is>
          <t>PFC</t>
        </is>
      </c>
      <c r="F1534" s="223" t="n"/>
      <c r="G1534" s="224" t="n"/>
      <c r="H1534" s="224" t="n"/>
      <c r="I1534" s="224" t="n"/>
      <c r="J1534" s="225" t="n"/>
      <c r="K1534" s="223" t="n">
        <v>0</v>
      </c>
      <c r="L1534" s="225">
        <f>K1534+L1447</f>
        <v/>
      </c>
      <c r="M1534" s="223" t="n">
        <v>0</v>
      </c>
      <c r="N1534" s="225">
        <f>M1534+N1447</f>
        <v/>
      </c>
      <c r="O1534" s="223" t="n"/>
      <c r="P1534" s="225">
        <f>O1534+P1447</f>
        <v/>
      </c>
      <c r="Q1534" s="226">
        <f>N1534+P1534</f>
        <v/>
      </c>
      <c r="R1534" s="223" t="n"/>
      <c r="S1534" s="225">
        <f>R1534+S1447</f>
        <v/>
      </c>
      <c r="T1534" s="223" t="n"/>
      <c r="U1534" s="225">
        <f>T1534+U1447</f>
        <v/>
      </c>
      <c r="V1534" s="227">
        <f>L1534-N1534-U1534</f>
        <v/>
      </c>
      <c r="W1534" s="225">
        <f>IF(L1534-N1534-U1534-V1534=0,"","Error")</f>
        <v/>
      </c>
    </row>
    <row r="1535" ht="26" customHeight="1">
      <c r="A1535" s="23" t="n"/>
      <c r="B1535" s="18" t="n"/>
      <c r="C1535" s="129" t="n"/>
      <c r="D153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535" s="59" t="inlineStr">
        <is>
          <t>PFL</t>
        </is>
      </c>
      <c r="F1535" s="192" t="n"/>
      <c r="G1535" s="193" t="n"/>
      <c r="H1535" s="193" t="n"/>
      <c r="I1535" s="193" t="n"/>
      <c r="J1535" s="194" t="n"/>
      <c r="K1535" s="192" t="n">
        <v>0</v>
      </c>
      <c r="L1535" s="194">
        <f>K1535+L1448</f>
        <v/>
      </c>
      <c r="M1535" s="192" t="n">
        <v>0</v>
      </c>
      <c r="N1535" s="194">
        <f>M1535+N1448</f>
        <v/>
      </c>
      <c r="O1535" s="192" t="n"/>
      <c r="P1535" s="194">
        <f>O1535+P1448</f>
        <v/>
      </c>
      <c r="Q1535" s="195">
        <f>N1535+P1535</f>
        <v/>
      </c>
      <c r="R1535" s="192" t="n"/>
      <c r="S1535" s="194">
        <f>R1535+S1448</f>
        <v/>
      </c>
      <c r="T1535" s="192" t="n"/>
      <c r="U1535" s="194">
        <f>T1535+U1448</f>
        <v/>
      </c>
      <c r="V1535" s="196">
        <f>L1535-N1535-U1535</f>
        <v/>
      </c>
      <c r="W1535" s="194">
        <f>IF(L1535-N1535-U1535-V1535=0,"","Error")</f>
        <v/>
      </c>
    </row>
    <row r="1536" ht="39" customHeight="1">
      <c r="A1536" s="23" t="n"/>
      <c r="B1536" s="18" t="n"/>
      <c r="C1536" s="129" t="n"/>
      <c r="D153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536" s="67" t="inlineStr">
        <is>
          <t>PFN</t>
        </is>
      </c>
      <c r="F1536" s="228" t="n"/>
      <c r="G1536" s="229" t="n"/>
      <c r="H1536" s="229" t="n"/>
      <c r="I1536" s="229" t="n"/>
      <c r="J1536" s="230" t="n"/>
      <c r="K1536" s="228" t="n">
        <v>40000</v>
      </c>
      <c r="L1536" s="230">
        <f>K1536+L1449</f>
        <v/>
      </c>
      <c r="M1536" s="228" t="n">
        <v>0</v>
      </c>
      <c r="N1536" s="230">
        <f>M1536+N1449</f>
        <v/>
      </c>
      <c r="O1536" s="228" t="n"/>
      <c r="P1536" s="230">
        <f>O1536+P1449</f>
        <v/>
      </c>
      <c r="Q1536" s="231">
        <f>N1536+P1536</f>
        <v/>
      </c>
      <c r="R1536" s="228" t="n"/>
      <c r="S1536" s="230">
        <f>R1536+S1449</f>
        <v/>
      </c>
      <c r="T1536" s="228" t="n"/>
      <c r="U1536" s="230">
        <f>T1536+U1449</f>
        <v/>
      </c>
      <c r="V1536" s="232">
        <f>L1536-N1536-U1536</f>
        <v/>
      </c>
      <c r="W1536" s="230">
        <f>IF(L1536-N1536-U1536-V1536=0,"","Error")</f>
        <v/>
      </c>
    </row>
    <row r="1537" ht="26" customHeight="1">
      <c r="A1537" s="23" t="n"/>
      <c r="B1537" s="18" t="n"/>
      <c r="C1537" s="129" t="n"/>
      <c r="D153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537" s="68" t="inlineStr">
        <is>
          <t>PFF</t>
        </is>
      </c>
      <c r="F1537" s="233" t="n"/>
      <c r="G1537" s="234" t="n"/>
      <c r="H1537" s="234" t="n"/>
      <c r="I1537" s="234" t="n"/>
      <c r="J1537" s="235" t="n"/>
      <c r="K1537" s="233" t="n">
        <v>0</v>
      </c>
      <c r="L1537" s="235">
        <f>K1537+L1450</f>
        <v/>
      </c>
      <c r="M1537" s="233" t="n">
        <v>0</v>
      </c>
      <c r="N1537" s="235">
        <f>M1537+N1450</f>
        <v/>
      </c>
      <c r="O1537" s="233" t="n"/>
      <c r="P1537" s="235">
        <f>O1537+P1450</f>
        <v/>
      </c>
      <c r="Q1537" s="236">
        <f>N1537+P1537</f>
        <v/>
      </c>
      <c r="R1537" s="233" t="n"/>
      <c r="S1537" s="235">
        <f>R1537+S1450</f>
        <v/>
      </c>
      <c r="T1537" s="233" t="n"/>
      <c r="U1537" s="235">
        <f>T1537+U1450</f>
        <v/>
      </c>
      <c r="V1537" s="237">
        <f>L1537-N1537-U1537</f>
        <v/>
      </c>
      <c r="W1537" s="235">
        <f>IF(L1537-N1537-U1537-V1537=0,"","Error")</f>
        <v/>
      </c>
    </row>
    <row r="1538" ht="39" customHeight="1">
      <c r="A1538" s="23" t="n"/>
      <c r="B1538" s="18" t="n"/>
      <c r="C1538" s="129" t="n"/>
      <c r="D153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538" s="60" t="inlineStr">
        <is>
          <t>PFP</t>
        </is>
      </c>
      <c r="F1538" s="150" t="n"/>
      <c r="G1538" s="151" t="n"/>
      <c r="H1538" s="151" t="n"/>
      <c r="I1538" s="151" t="n"/>
      <c r="J1538" s="152" t="n"/>
      <c r="K1538" s="150" t="n">
        <v>0</v>
      </c>
      <c r="L1538" s="152">
        <f>K1538+L1451</f>
        <v/>
      </c>
      <c r="M1538" s="150" t="n">
        <v>0</v>
      </c>
      <c r="N1538" s="152">
        <f>M1538+N1451</f>
        <v/>
      </c>
      <c r="O1538" s="150" t="n"/>
      <c r="P1538" s="152">
        <f>O1538+P1451</f>
        <v/>
      </c>
      <c r="Q1538" s="153">
        <f>N1538+P1538</f>
        <v/>
      </c>
      <c r="R1538" s="150" t="n"/>
      <c r="S1538" s="152">
        <f>R1538+S1451</f>
        <v/>
      </c>
      <c r="T1538" s="150" t="n"/>
      <c r="U1538" s="152">
        <f>T1538+U1451</f>
        <v/>
      </c>
      <c r="V1538" s="154">
        <f>L1538-N1538-U1538</f>
        <v/>
      </c>
      <c r="W1538" s="152">
        <f>IF(L1538-N1538-U1538-V1538=0,"","Error")</f>
        <v/>
      </c>
    </row>
    <row r="1539" ht="13" customHeight="1">
      <c r="A1539" s="23" t="n"/>
      <c r="B1539" s="18" t="n"/>
      <c r="C1539" s="129" t="n"/>
      <c r="D1539" s="12" t="inlineStr">
        <is>
          <t>កម្រៃប័ណ្ណសម្គាល់មធ្យោបាយដឹកជញ្ជូន</t>
        </is>
      </c>
      <c r="E1539" s="59" t="inlineStr">
        <is>
          <t>TID</t>
        </is>
      </c>
      <c r="F1539" s="192" t="n"/>
      <c r="G1539" s="193" t="n"/>
      <c r="H1539" s="193" t="n"/>
      <c r="I1539" s="193" t="n"/>
      <c r="J1539" s="194" t="n"/>
      <c r="K1539" s="192" t="n">
        <v>0</v>
      </c>
      <c r="L1539" s="194">
        <f>K1539+L1452</f>
        <v/>
      </c>
      <c r="M1539" s="192" t="n">
        <v>0</v>
      </c>
      <c r="N1539" s="194">
        <f>M1539+N1452</f>
        <v/>
      </c>
      <c r="O1539" s="192" t="n"/>
      <c r="P1539" s="194">
        <f>O1539+P1452</f>
        <v/>
      </c>
      <c r="Q1539" s="195">
        <f>N1539+P1539</f>
        <v/>
      </c>
      <c r="R1539" s="192" t="n"/>
      <c r="S1539" s="194">
        <f>R1539+S1452</f>
        <v/>
      </c>
      <c r="T1539" s="192" t="n"/>
      <c r="U1539" s="194">
        <f>T1539+U1452</f>
        <v/>
      </c>
      <c r="V1539" s="196">
        <f>L1539-N1539-U1539</f>
        <v/>
      </c>
      <c r="W1539" s="194">
        <f>IF(L1539-N1539-U1539-V1539=0,"","Error")</f>
        <v/>
      </c>
    </row>
    <row r="1540" ht="27" customHeight="1" thickBot="1">
      <c r="A1540" s="23" t="n"/>
      <c r="B1540" s="24" t="n"/>
      <c r="C1540" s="140" t="n"/>
      <c r="D154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540" s="69" t="inlineStr">
        <is>
          <t>VAF</t>
        </is>
      </c>
      <c r="F1540" s="238" t="n"/>
      <c r="G1540" s="239" t="n"/>
      <c r="H1540" s="239" t="n"/>
      <c r="I1540" s="239" t="n"/>
      <c r="J1540" s="240" t="n"/>
      <c r="K1540" s="238" t="n">
        <v>0</v>
      </c>
      <c r="L1540" s="240">
        <f>K1540+L1453</f>
        <v/>
      </c>
      <c r="M1540" s="238" t="n">
        <v>0</v>
      </c>
      <c r="N1540" s="240">
        <f>M1540+N1453</f>
        <v/>
      </c>
      <c r="O1540" s="238" t="n"/>
      <c r="P1540" s="240">
        <f>O1540+P1453</f>
        <v/>
      </c>
      <c r="Q1540" s="241">
        <f>N1540+P1540</f>
        <v/>
      </c>
      <c r="R1540" s="238" t="n"/>
      <c r="S1540" s="240">
        <f>R1540+S1453</f>
        <v/>
      </c>
      <c r="T1540" s="238" t="n"/>
      <c r="U1540" s="240">
        <f>T1540+U1453</f>
        <v/>
      </c>
      <c r="V1540" s="242">
        <f>L1540-N1540-U1540</f>
        <v/>
      </c>
      <c r="W1540" s="240">
        <f>IF(L1540-N1540-U1540-V1540=0,"","Error")</f>
        <v/>
      </c>
    </row>
    <row r="1541" ht="14" customHeight="1" thickBot="1">
      <c r="A1541" s="23" t="n"/>
      <c r="B1541" s="25" t="inlineStr">
        <is>
          <t>7304</t>
        </is>
      </c>
      <c r="C1541" s="126" t="n">
        <v>73048</v>
      </c>
      <c r="D1541" s="128" t="inlineStr">
        <is>
          <t>សរុបផលពីសេវាផ្សេងៗ</t>
        </is>
      </c>
      <c r="E1541" s="89" t="n"/>
      <c r="F1541" s="118" t="n"/>
      <c r="G1541" s="119">
        <f>G1542+G1543+G1549+G1550</f>
        <v/>
      </c>
      <c r="H1541" s="119">
        <f>H1542+H1543+H1549+H1550</f>
        <v/>
      </c>
      <c r="I1541" s="119">
        <f>I1542+I1543+I1549+I1550</f>
        <v/>
      </c>
      <c r="J1541" s="120">
        <f>J1542+J1543+J1549+J1550</f>
        <v/>
      </c>
      <c r="K1541" s="118">
        <f>K1542+K1543+K1549+K1550</f>
        <v/>
      </c>
      <c r="L1541" s="120">
        <f>L1542+L1543+L1549+L1550</f>
        <v/>
      </c>
      <c r="M1541" s="118">
        <f>M1542+M1543+M1549+M1550</f>
        <v/>
      </c>
      <c r="N1541" s="120">
        <f>N1542+N1543+N1549+N1550</f>
        <v/>
      </c>
      <c r="O1541" s="118">
        <f>O1542+O1543+O1549+O1550</f>
        <v/>
      </c>
      <c r="P1541" s="120">
        <f>P1542+P1543+P1549+P1550</f>
        <v/>
      </c>
      <c r="Q1541" s="121">
        <f>Q1542+Q1543+Q1549+Q1550</f>
        <v/>
      </c>
      <c r="R1541" s="118">
        <f>R1542+R1543+R1549+R1550</f>
        <v/>
      </c>
      <c r="S1541" s="120">
        <f>S1542+S1543+S1549+S1550</f>
        <v/>
      </c>
      <c r="T1541" s="118">
        <f>T1542+T1543+T1549+T1550</f>
        <v/>
      </c>
      <c r="U1541" s="120">
        <f>U1542+U1543+U1549+U1550</f>
        <v/>
      </c>
      <c r="V1541" s="122">
        <f>V1542+V1543+V1549+V1550</f>
        <v/>
      </c>
      <c r="W1541" s="120">
        <f>IF(L1541-N1541-U1541-V1541=0,"","Error")</f>
        <v/>
      </c>
    </row>
    <row r="1542" ht="14" customHeight="1" thickBot="1">
      <c r="A1542" s="23" t="n"/>
      <c r="B1542" s="18" t="n"/>
      <c r="C1542" s="129" t="n"/>
      <c r="D1542" s="32" t="inlineStr">
        <is>
          <t>កម្រៃផ្តល់សេវាតាមវិធានបញ្ជាក់ជាមុន</t>
        </is>
      </c>
      <c r="E1542" s="70" t="inlineStr">
        <is>
          <t>ARF</t>
        </is>
      </c>
      <c r="F1542" s="243" t="n"/>
      <c r="G1542" s="244" t="n"/>
      <c r="H1542" s="244" t="n"/>
      <c r="I1542" s="244" t="n"/>
      <c r="J1542" s="245" t="n"/>
      <c r="K1542" s="243" t="n">
        <v>0</v>
      </c>
      <c r="L1542" s="245">
        <f>K1542+L1455</f>
        <v/>
      </c>
      <c r="M1542" s="243" t="n">
        <v>0</v>
      </c>
      <c r="N1542" s="245">
        <f>M1542+N1455</f>
        <v/>
      </c>
      <c r="O1542" s="243" t="n"/>
      <c r="P1542" s="245">
        <f>O1542+P1455</f>
        <v/>
      </c>
      <c r="Q1542" s="246">
        <f>N1542+P1542</f>
        <v/>
      </c>
      <c r="R1542" s="243" t="n"/>
      <c r="S1542" s="245">
        <f>R1542+S1455</f>
        <v/>
      </c>
      <c r="T1542" s="243" t="n"/>
      <c r="U1542" s="245">
        <f>T1542+U1455</f>
        <v/>
      </c>
      <c r="V1542" s="247">
        <f>L1542-N1542-U1542</f>
        <v/>
      </c>
      <c r="W1542" s="245">
        <f>IF(L1542-N1542-U1542-V1542=0,"","Error")</f>
        <v/>
      </c>
    </row>
    <row r="1543" ht="14" customHeight="1" thickBot="1">
      <c r="A1543" s="23" t="n"/>
      <c r="B1543" s="18" t="n"/>
      <c r="C1543" s="129" t="n"/>
      <c r="D1543" s="31" t="inlineStr">
        <is>
          <t>សរុបកម្រៃការងារក្រៅការិយាល័យគយ</t>
        </is>
      </c>
      <c r="E1543" s="66" t="inlineStr">
        <is>
          <t>OOD</t>
        </is>
      </c>
      <c r="F1543" s="248" t="n"/>
      <c r="G1543" s="249">
        <f>SUM(G1544:G1548)</f>
        <v/>
      </c>
      <c r="H1543" s="249">
        <f>SUM(H1544:H1548)</f>
        <v/>
      </c>
      <c r="I1543" s="249">
        <f>SUM(I1544:I1548)</f>
        <v/>
      </c>
      <c r="J1543" s="204">
        <f>SUM(J1544:J1548)</f>
        <v/>
      </c>
      <c r="K1543" s="248" t="n">
        <v>0</v>
      </c>
      <c r="L1543" s="204">
        <f>SUM(L1544:L1548)</f>
        <v/>
      </c>
      <c r="M1543" s="248" t="n">
        <v>0</v>
      </c>
      <c r="N1543" s="204">
        <f>SUM(N1544:N1548)</f>
        <v/>
      </c>
      <c r="O1543" s="248">
        <f>SUM(O1544:O1548)</f>
        <v/>
      </c>
      <c r="P1543" s="204">
        <f>SUM(P1544:P1548)</f>
        <v/>
      </c>
      <c r="Q1543" s="206">
        <f>SUM(Q1544:Q1548)</f>
        <v/>
      </c>
      <c r="R1543" s="248">
        <f>SUM(R1544:R1548)</f>
        <v/>
      </c>
      <c r="S1543" s="204">
        <f>SUM(S1544:S1548)</f>
        <v/>
      </c>
      <c r="T1543" s="248">
        <f>SUM(T1544:T1548)</f>
        <v/>
      </c>
      <c r="U1543" s="204">
        <f>SUM(U1544:U1548)</f>
        <v/>
      </c>
      <c r="V1543" s="250">
        <f>L1543-N1543-U1543</f>
        <v/>
      </c>
      <c r="W1543" s="204">
        <f>IF(L1543-N1543-U1543-V1543=0,"","Error")</f>
        <v/>
      </c>
    </row>
    <row r="1544" ht="13" customHeight="1">
      <c r="A1544" s="23" t="n"/>
      <c r="B1544" s="18" t="n"/>
      <c r="C1544" s="129" t="n"/>
      <c r="D154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544" s="59" t="inlineStr">
        <is>
          <t>CII</t>
        </is>
      </c>
      <c r="F1544" s="192" t="n"/>
      <c r="G1544" s="193" t="n"/>
      <c r="H1544" s="193" t="n"/>
      <c r="I1544" s="193" t="n"/>
      <c r="J1544" s="194" t="n"/>
      <c r="K1544" s="192" t="n">
        <v>0</v>
      </c>
      <c r="L1544" s="194">
        <f>K1544+L1457</f>
        <v/>
      </c>
      <c r="M1544" s="192" t="n">
        <v>0</v>
      </c>
      <c r="N1544" s="194">
        <f>M1544+N1457</f>
        <v/>
      </c>
      <c r="O1544" s="192" t="n"/>
      <c r="P1544" s="194">
        <f>O1544+P1457</f>
        <v/>
      </c>
      <c r="Q1544" s="195">
        <f>N1544+P1544</f>
        <v/>
      </c>
      <c r="R1544" s="192" t="n"/>
      <c r="S1544" s="194">
        <f>R1544+S1457</f>
        <v/>
      </c>
      <c r="T1544" s="192" t="n"/>
      <c r="U1544" s="194">
        <f>T1544+U1457</f>
        <v/>
      </c>
      <c r="V1544" s="196">
        <f>L1544-N1544-U1544</f>
        <v/>
      </c>
      <c r="W1544" s="194">
        <f>IF(L1544-N1544-U1544-V1544=0,"","Error")</f>
        <v/>
      </c>
    </row>
    <row r="1545" ht="13" customHeight="1">
      <c r="A1545" s="23" t="n"/>
      <c r="B1545" s="18" t="n"/>
      <c r="C1545" s="129" t="n"/>
      <c r="D154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545" s="60" t="inlineStr">
        <is>
          <t>CIO</t>
        </is>
      </c>
      <c r="F1545" s="150" t="n"/>
      <c r="G1545" s="151" t="n"/>
      <c r="H1545" s="151" t="n"/>
      <c r="I1545" s="151" t="n"/>
      <c r="J1545" s="152" t="n"/>
      <c r="K1545" s="150" t="n">
        <v>0</v>
      </c>
      <c r="L1545" s="152">
        <f>K1545+L1458</f>
        <v/>
      </c>
      <c r="M1545" s="150" t="n">
        <v>0</v>
      </c>
      <c r="N1545" s="152">
        <f>M1545+N1458</f>
        <v/>
      </c>
      <c r="O1545" s="150" t="n"/>
      <c r="P1545" s="152">
        <f>O1545+P1458</f>
        <v/>
      </c>
      <c r="Q1545" s="153">
        <f>N1545+P1545</f>
        <v/>
      </c>
      <c r="R1545" s="150" t="n"/>
      <c r="S1545" s="152">
        <f>R1545+S1458</f>
        <v/>
      </c>
      <c r="T1545" s="150" t="n"/>
      <c r="U1545" s="152">
        <f>T1545+U1458</f>
        <v/>
      </c>
      <c r="V1545" s="154">
        <f>L1545-N1545-U1545</f>
        <v/>
      </c>
      <c r="W1545" s="152">
        <f>IF(L1545-N1545-U1545-V1545=0,"","Error")</f>
        <v/>
      </c>
    </row>
    <row r="1546" ht="13" customHeight="1">
      <c r="A1546" s="23" t="n"/>
      <c r="B1546" s="18" t="n"/>
      <c r="C1546" s="129" t="n"/>
      <c r="D154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546" s="60" t="inlineStr">
        <is>
          <t>NII</t>
        </is>
      </c>
      <c r="F1546" s="150" t="n"/>
      <c r="G1546" s="151" t="n"/>
      <c r="H1546" s="151" t="n"/>
      <c r="I1546" s="151" t="n"/>
      <c r="J1546" s="152" t="n"/>
      <c r="K1546" s="150" t="n">
        <v>0</v>
      </c>
      <c r="L1546" s="152">
        <f>K1546+L1459</f>
        <v/>
      </c>
      <c r="M1546" s="150" t="n">
        <v>0</v>
      </c>
      <c r="N1546" s="152">
        <f>M1546+N1459</f>
        <v/>
      </c>
      <c r="O1546" s="150" t="n"/>
      <c r="P1546" s="152">
        <f>O1546+P1459</f>
        <v/>
      </c>
      <c r="Q1546" s="153">
        <f>N1546+P1546</f>
        <v/>
      </c>
      <c r="R1546" s="150" t="n"/>
      <c r="S1546" s="152">
        <f>R1546+S1459</f>
        <v/>
      </c>
      <c r="T1546" s="150" t="n"/>
      <c r="U1546" s="152">
        <f>T1546+U1459</f>
        <v/>
      </c>
      <c r="V1546" s="154">
        <f>L1546-N1546-U1546</f>
        <v/>
      </c>
      <c r="W1546" s="152">
        <f>IF(L1546-N1546-U1546-V1546=0,"","Error")</f>
        <v/>
      </c>
    </row>
    <row r="1547" ht="13" customHeight="1">
      <c r="A1547" s="23" t="n"/>
      <c r="B1547" s="18" t="n"/>
      <c r="C1547" s="129" t="n"/>
      <c r="D154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547" s="60" t="inlineStr">
        <is>
          <t>NIO</t>
        </is>
      </c>
      <c r="F1547" s="150" t="n"/>
      <c r="G1547" s="151" t="n"/>
      <c r="H1547" s="151" t="n"/>
      <c r="I1547" s="151" t="n"/>
      <c r="J1547" s="152" t="n"/>
      <c r="K1547" s="150" t="n">
        <v>0</v>
      </c>
      <c r="L1547" s="152">
        <f>K1547+L1460</f>
        <v/>
      </c>
      <c r="M1547" s="150" t="n">
        <v>0</v>
      </c>
      <c r="N1547" s="152">
        <f>M1547+N1460</f>
        <v/>
      </c>
      <c r="O1547" s="150" t="n"/>
      <c r="P1547" s="152">
        <f>O1547+P1460</f>
        <v/>
      </c>
      <c r="Q1547" s="153">
        <f>N1547+P1547</f>
        <v/>
      </c>
      <c r="R1547" s="150" t="n"/>
      <c r="S1547" s="152">
        <f>R1547+S1460</f>
        <v/>
      </c>
      <c r="T1547" s="150" t="n"/>
      <c r="U1547" s="152">
        <f>T1547+U1460</f>
        <v/>
      </c>
      <c r="V1547" s="154">
        <f>L1547-N1547-U1547</f>
        <v/>
      </c>
      <c r="W1547" s="152">
        <f>IF(L1547-N1547-U1547-V1547=0,"","Error")</f>
        <v/>
      </c>
    </row>
    <row r="1548" ht="13" customHeight="1">
      <c r="A1548" s="23" t="n"/>
      <c r="B1548" s="18" t="n"/>
      <c r="C1548" s="129" t="n"/>
      <c r="D1548" s="13" t="inlineStr">
        <is>
          <t xml:space="preserve">   កម្រៃអមទំនិញ</t>
        </is>
      </c>
      <c r="E1548" s="71" t="inlineStr">
        <is>
          <t>CEF</t>
        </is>
      </c>
      <c r="F1548" s="251" t="n"/>
      <c r="G1548" s="252" t="n"/>
      <c r="H1548" s="252" t="n"/>
      <c r="I1548" s="252" t="n"/>
      <c r="J1548" s="253" t="n"/>
      <c r="K1548" s="251" t="n">
        <v>0</v>
      </c>
      <c r="L1548" s="253">
        <f>K1548+L1461</f>
        <v/>
      </c>
      <c r="M1548" s="251" t="n">
        <v>0</v>
      </c>
      <c r="N1548" s="253">
        <f>M1548+N1461</f>
        <v/>
      </c>
      <c r="O1548" s="251" t="n"/>
      <c r="P1548" s="253">
        <f>O1548+P1461</f>
        <v/>
      </c>
      <c r="Q1548" s="254">
        <f>N1548+P1548</f>
        <v/>
      </c>
      <c r="R1548" s="251" t="n"/>
      <c r="S1548" s="253">
        <f>R1548+S1461</f>
        <v/>
      </c>
      <c r="T1548" s="251" t="n"/>
      <c r="U1548" s="253">
        <f>T1548+U1461</f>
        <v/>
      </c>
      <c r="V1548" s="255">
        <f>L1548-N1548-U1548</f>
        <v/>
      </c>
      <c r="W1548" s="253">
        <f>IF(L1548-N1548-U1548-V1548=0,"","Error")</f>
        <v/>
      </c>
    </row>
    <row r="1549" ht="27" customHeight="1" thickBot="1">
      <c r="A1549" s="23" t="n"/>
      <c r="B1549" s="18" t="n"/>
      <c r="C1549" s="129" t="n"/>
      <c r="D154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549" s="70" t="inlineStr">
        <is>
          <t>OTF</t>
        </is>
      </c>
      <c r="F1549" s="243" t="n"/>
      <c r="G1549" s="244" t="n"/>
      <c r="H1549" s="244" t="n"/>
      <c r="I1549" s="244" t="n"/>
      <c r="J1549" s="245" t="n"/>
      <c r="K1549" s="243" t="n">
        <v>0</v>
      </c>
      <c r="L1549" s="245">
        <f>K1549+L1462</f>
        <v/>
      </c>
      <c r="M1549" s="243" t="n">
        <v>0</v>
      </c>
      <c r="N1549" s="245">
        <f>M1549+N1462</f>
        <v/>
      </c>
      <c r="O1549" s="243" t="n"/>
      <c r="P1549" s="245">
        <f>O1549+P1462</f>
        <v/>
      </c>
      <c r="Q1549" s="246">
        <f>N1549+P1549</f>
        <v/>
      </c>
      <c r="R1549" s="243" t="n"/>
      <c r="S1549" s="245">
        <f>R1549+S1462</f>
        <v/>
      </c>
      <c r="T1549" s="243" t="n"/>
      <c r="U1549" s="245">
        <f>T1549+U1462</f>
        <v/>
      </c>
      <c r="V1549" s="247">
        <f>L1549-N1549-U1549</f>
        <v/>
      </c>
      <c r="W1549" s="245">
        <f>IF(L1549-N1549-U1549-V1549=0,"","Error")</f>
        <v/>
      </c>
    </row>
    <row r="1550" ht="14" customHeight="1" thickBot="1">
      <c r="A1550" s="23" t="n"/>
      <c r="B1550" s="18" t="n"/>
      <c r="C1550" s="129" t="n"/>
      <c r="D1550" s="31" t="inlineStr">
        <is>
          <t>សរុបការគ្រប់គ្រងការឆ្លងកាត់អន្តរជាតិ</t>
        </is>
      </c>
      <c r="E1550" s="73" t="inlineStr">
        <is>
          <t>TRF</t>
        </is>
      </c>
      <c r="F1550" s="248" t="n"/>
      <c r="G1550" s="249">
        <f>SUM(G1551:G1557)</f>
        <v/>
      </c>
      <c r="H1550" s="249">
        <f>SUM(H1551:H1557)</f>
        <v/>
      </c>
      <c r="I1550" s="249">
        <f>SUM(I1551:I1557)</f>
        <v/>
      </c>
      <c r="J1550" s="204">
        <f>SUM(J1551:J1557)</f>
        <v/>
      </c>
      <c r="K1550" s="248" t="n">
        <v>0</v>
      </c>
      <c r="L1550" s="204">
        <f>SUM(L1551:L1557)</f>
        <v/>
      </c>
      <c r="M1550" s="248" t="n">
        <v>0</v>
      </c>
      <c r="N1550" s="204">
        <f>SUM(N1551:N1557)</f>
        <v/>
      </c>
      <c r="O1550" s="248">
        <f>SUM(O1551:O1557)</f>
        <v/>
      </c>
      <c r="P1550" s="204">
        <f>SUM(P1551:P1557)</f>
        <v/>
      </c>
      <c r="Q1550" s="206">
        <f>SUM(Q1551:Q1557)</f>
        <v/>
      </c>
      <c r="R1550" s="248">
        <f>SUM(R1551:R1557)</f>
        <v/>
      </c>
      <c r="S1550" s="204">
        <f>SUM(S1551:S1557)</f>
        <v/>
      </c>
      <c r="T1550" s="248">
        <f>SUM(T1551:T1557)</f>
        <v/>
      </c>
      <c r="U1550" s="204">
        <f>SUM(U1551:U1557)</f>
        <v/>
      </c>
      <c r="V1550" s="250">
        <f>L1550-N1550-U1550</f>
        <v/>
      </c>
      <c r="W1550" s="204">
        <f>IF(L1550-N1550-U1550-V1550=0,"","Error")</f>
        <v/>
      </c>
    </row>
    <row r="1551" ht="26" customHeight="1">
      <c r="A1551" s="23" t="n"/>
      <c r="B1551" s="18" t="n"/>
      <c r="C1551" s="129" t="n"/>
      <c r="D155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551" s="74" t="inlineStr">
        <is>
          <t>TFT</t>
        </is>
      </c>
      <c r="F1551" s="192" t="n"/>
      <c r="G1551" s="193" t="n"/>
      <c r="H1551" s="193" t="n"/>
      <c r="I1551" s="193" t="n"/>
      <c r="J1551" s="194" t="n"/>
      <c r="K1551" s="192" t="n">
        <v>0</v>
      </c>
      <c r="L1551" s="194">
        <f>K1551+L1464</f>
        <v/>
      </c>
      <c r="M1551" s="192" t="n">
        <v>0</v>
      </c>
      <c r="N1551" s="194">
        <f>M1551+N1464</f>
        <v/>
      </c>
      <c r="O1551" s="192" t="n"/>
      <c r="P1551" s="194">
        <f>O1551+P1464</f>
        <v/>
      </c>
      <c r="Q1551" s="195">
        <f>N1551+P1551</f>
        <v/>
      </c>
      <c r="R1551" s="192" t="n"/>
      <c r="S1551" s="194">
        <f>R1551+S1464</f>
        <v/>
      </c>
      <c r="T1551" s="192" t="n"/>
      <c r="U1551" s="194">
        <f>T1551+U1464</f>
        <v/>
      </c>
      <c r="V1551" s="196">
        <f>L1551-N1551-U1551</f>
        <v/>
      </c>
      <c r="W1551" s="194">
        <f>IF(L1551-N1551-U1551-V1551=0,"","Error")</f>
        <v/>
      </c>
    </row>
    <row r="1552" ht="13" customHeight="1">
      <c r="A1552" s="23" t="n"/>
      <c r="B1552" s="18" t="n"/>
      <c r="C1552" s="129" t="n"/>
      <c r="D155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552" s="75" t="inlineStr">
        <is>
          <t>TFF</t>
        </is>
      </c>
      <c r="F1552" s="150" t="n"/>
      <c r="G1552" s="151" t="n"/>
      <c r="H1552" s="151" t="n"/>
      <c r="I1552" s="151" t="n"/>
      <c r="J1552" s="152" t="n"/>
      <c r="K1552" s="150" t="n">
        <v>0</v>
      </c>
      <c r="L1552" s="152">
        <f>K1552+L1465</f>
        <v/>
      </c>
      <c r="M1552" s="150" t="n">
        <v>0</v>
      </c>
      <c r="N1552" s="152">
        <f>M1552+N1465</f>
        <v/>
      </c>
      <c r="O1552" s="150" t="n"/>
      <c r="P1552" s="152">
        <f>O1552+P1465</f>
        <v/>
      </c>
      <c r="Q1552" s="153">
        <f>N1552+P1552</f>
        <v/>
      </c>
      <c r="R1552" s="150" t="n"/>
      <c r="S1552" s="152">
        <f>R1552+S1465</f>
        <v/>
      </c>
      <c r="T1552" s="150" t="n"/>
      <c r="U1552" s="152">
        <f>T1552+U1465</f>
        <v/>
      </c>
      <c r="V1552" s="154">
        <f>L1552-N1552-U1552</f>
        <v/>
      </c>
      <c r="W1552" s="152">
        <f>IF(L1552-N1552-U1552-V1552=0,"","Error")</f>
        <v/>
      </c>
    </row>
    <row r="1553" ht="13" customHeight="1">
      <c r="A1553" s="23" t="n"/>
      <c r="B1553" s="18" t="n"/>
      <c r="C1553" s="129" t="n"/>
      <c r="D1553" s="12" t="inlineStr">
        <is>
          <t xml:space="preserve">   កម្រៃគ្រប់គ្រងការឆ្លងកាត់ទំនិញមិនផ្ទុកក្នុងកុងតឺន័រ</t>
        </is>
      </c>
      <c r="E1553" s="75" t="inlineStr">
        <is>
          <t>TFN</t>
        </is>
      </c>
      <c r="F1553" s="150" t="n"/>
      <c r="G1553" s="151" t="n"/>
      <c r="H1553" s="151" t="n"/>
      <c r="I1553" s="151" t="n"/>
      <c r="J1553" s="152" t="n"/>
      <c r="K1553" s="150" t="n">
        <v>0</v>
      </c>
      <c r="L1553" s="152">
        <f>K1553+L1466</f>
        <v/>
      </c>
      <c r="M1553" s="150" t="n">
        <v>0</v>
      </c>
      <c r="N1553" s="152">
        <f>M1553+N1466</f>
        <v/>
      </c>
      <c r="O1553" s="150" t="n"/>
      <c r="P1553" s="152">
        <f>O1553+P1466</f>
        <v/>
      </c>
      <c r="Q1553" s="153">
        <f>N1553+P1553</f>
        <v/>
      </c>
      <c r="R1553" s="150" t="n"/>
      <c r="S1553" s="152">
        <f>R1553+S1466</f>
        <v/>
      </c>
      <c r="T1553" s="150" t="n"/>
      <c r="U1553" s="152">
        <f>T1553+U1466</f>
        <v/>
      </c>
      <c r="V1553" s="154">
        <f>L1553-N1553-U1553</f>
        <v/>
      </c>
      <c r="W1553" s="152">
        <f>IF(L1553-N1553-U1553-V1553=0,"","Error")</f>
        <v/>
      </c>
    </row>
    <row r="1554" ht="13" customHeight="1">
      <c r="A1554" s="23" t="n"/>
      <c r="B1554" s="18" t="n"/>
      <c r="C1554" s="129" t="n"/>
      <c r="D1554" s="12" t="inlineStr">
        <is>
          <t xml:space="preserve">   កម្រៃគ្រប់គ្រងការឆ្លងកាត់គោ ក្របី និងសេះរស់</t>
        </is>
      </c>
      <c r="E1554" s="75" t="inlineStr">
        <is>
          <t>TFB</t>
        </is>
      </c>
      <c r="F1554" s="150" t="n"/>
      <c r="G1554" s="151" t="n"/>
      <c r="H1554" s="151" t="n"/>
      <c r="I1554" s="151" t="n"/>
      <c r="J1554" s="152" t="n"/>
      <c r="K1554" s="150" t="n">
        <v>0</v>
      </c>
      <c r="L1554" s="152">
        <f>K1554+L1467</f>
        <v/>
      </c>
      <c r="M1554" s="150" t="n">
        <v>0</v>
      </c>
      <c r="N1554" s="152">
        <f>M1554+N1467</f>
        <v/>
      </c>
      <c r="O1554" s="150" t="n"/>
      <c r="P1554" s="152">
        <f>O1554+P1467</f>
        <v/>
      </c>
      <c r="Q1554" s="153">
        <f>N1554+P1554</f>
        <v/>
      </c>
      <c r="R1554" s="150" t="n"/>
      <c r="S1554" s="152">
        <f>R1554+S1467</f>
        <v/>
      </c>
      <c r="T1554" s="150" t="n"/>
      <c r="U1554" s="152">
        <f>T1554+U1467</f>
        <v/>
      </c>
      <c r="V1554" s="154">
        <f>L1554-N1554-U1554</f>
        <v/>
      </c>
      <c r="W1554" s="152">
        <f>IF(L1554-N1554-U1554-V1554=0,"","Error")</f>
        <v/>
      </c>
    </row>
    <row r="1555" ht="13" customHeight="1">
      <c r="A1555" s="23" t="n"/>
      <c r="B1555" s="18" t="n"/>
      <c r="C1555" s="129" t="n"/>
      <c r="D1555" s="12" t="inlineStr">
        <is>
          <t xml:space="preserve">   កម្រៃគ្រប់គ្រងការឆ្លងកាត់ជ្រូក ចៀម និងពពែរស់</t>
        </is>
      </c>
      <c r="E1555" s="75" t="inlineStr">
        <is>
          <t>TFS</t>
        </is>
      </c>
      <c r="F1555" s="150" t="n"/>
      <c r="G1555" s="151" t="n"/>
      <c r="H1555" s="151" t="n"/>
      <c r="I1555" s="151" t="n"/>
      <c r="J1555" s="152" t="n"/>
      <c r="K1555" s="150" t="n">
        <v>0</v>
      </c>
      <c r="L1555" s="152">
        <f>K1555+L1468</f>
        <v/>
      </c>
      <c r="M1555" s="150" t="n">
        <v>0</v>
      </c>
      <c r="N1555" s="152">
        <f>M1555+N1468</f>
        <v/>
      </c>
      <c r="O1555" s="150" t="n"/>
      <c r="P1555" s="152">
        <f>O1555+P1468</f>
        <v/>
      </c>
      <c r="Q1555" s="153">
        <f>N1555+P1555</f>
        <v/>
      </c>
      <c r="R1555" s="150" t="n"/>
      <c r="S1555" s="152">
        <f>R1555+S1468</f>
        <v/>
      </c>
      <c r="T1555" s="150" t="n"/>
      <c r="U1555" s="152">
        <f>T1555+U1468</f>
        <v/>
      </c>
      <c r="V1555" s="154">
        <f>L1555-N1555-U1555</f>
        <v/>
      </c>
      <c r="W1555" s="152">
        <f>IF(L1555-N1555-U1555-V1555=0,"","Error")</f>
        <v/>
      </c>
    </row>
    <row r="1556" ht="13" customHeight="1">
      <c r="A1556" s="23" t="n"/>
      <c r="B1556" s="18" t="n"/>
      <c r="C1556" s="129" t="n"/>
      <c r="D1556" s="12" t="inlineStr">
        <is>
          <t xml:space="preserve">   កម្រៃគ្រប់គ្រងការឆ្លងកាត់សត្វស្លាប (មាន់ ទា ...)</t>
        </is>
      </c>
      <c r="E1556" s="75" t="inlineStr">
        <is>
          <t>TFP</t>
        </is>
      </c>
      <c r="F1556" s="150" t="n"/>
      <c r="G1556" s="151" t="n"/>
      <c r="H1556" s="151" t="n"/>
      <c r="I1556" s="151" t="n"/>
      <c r="J1556" s="152" t="n"/>
      <c r="K1556" s="150" t="n">
        <v>0</v>
      </c>
      <c r="L1556" s="152">
        <f>K1556+L1469</f>
        <v/>
      </c>
      <c r="M1556" s="150" t="n">
        <v>0</v>
      </c>
      <c r="N1556" s="152">
        <f>M1556+N1469</f>
        <v/>
      </c>
      <c r="O1556" s="150" t="n"/>
      <c r="P1556" s="152">
        <f>O1556+P1469</f>
        <v/>
      </c>
      <c r="Q1556" s="153">
        <f>N1556+P1556</f>
        <v/>
      </c>
      <c r="R1556" s="150" t="n"/>
      <c r="S1556" s="152">
        <f>R1556+S1469</f>
        <v/>
      </c>
      <c r="T1556" s="150" t="n"/>
      <c r="U1556" s="152">
        <f>T1556+U1469</f>
        <v/>
      </c>
      <c r="V1556" s="154">
        <f>L1556-N1556-U1556</f>
        <v/>
      </c>
      <c r="W1556" s="152">
        <f>IF(L1556-N1556-U1556-V1556=0,"","Error")</f>
        <v/>
      </c>
    </row>
    <row r="1557" ht="14" customHeight="1" thickBot="1">
      <c r="A1557" s="23" t="n"/>
      <c r="B1557" s="24" t="n"/>
      <c r="C1557" s="140" t="n"/>
      <c r="D1557" s="30" t="inlineStr">
        <is>
          <t xml:space="preserve">   កម្រៃគ្រប់គ្រងការឆ្លងកាត់ផលិតផលជលផល</t>
        </is>
      </c>
      <c r="E1557" s="76" t="inlineStr">
        <is>
          <t>TFA</t>
        </is>
      </c>
      <c r="F1557" s="238" t="n"/>
      <c r="G1557" s="239" t="n"/>
      <c r="H1557" s="239" t="n"/>
      <c r="I1557" s="239" t="n"/>
      <c r="J1557" s="240" t="n"/>
      <c r="K1557" s="238" t="n">
        <v>0</v>
      </c>
      <c r="L1557" s="240">
        <f>K1557+L1470</f>
        <v/>
      </c>
      <c r="M1557" s="238" t="n">
        <v>0</v>
      </c>
      <c r="N1557" s="240">
        <f>M1557+N1470</f>
        <v/>
      </c>
      <c r="O1557" s="238" t="n"/>
      <c r="P1557" s="240">
        <f>O1557+P1470</f>
        <v/>
      </c>
      <c r="Q1557" s="241">
        <f>N1557+P1557</f>
        <v/>
      </c>
      <c r="R1557" s="238" t="n"/>
      <c r="S1557" s="240">
        <f>R1557+S1470</f>
        <v/>
      </c>
      <c r="T1557" s="238" t="n"/>
      <c r="U1557" s="240">
        <f>T1557+U1470</f>
        <v/>
      </c>
      <c r="V1557" s="242">
        <f>L1557-N1557-U1557</f>
        <v/>
      </c>
      <c r="W1557" s="240">
        <f>IF(L1557-N1557-U1557-V1557=0,"","Error")</f>
        <v/>
      </c>
    </row>
    <row r="1558" ht="14" customHeight="1" thickBot="1">
      <c r="A1558" s="23" t="n"/>
      <c r="B1558" s="136" t="n">
        <v>7306</v>
      </c>
      <c r="C1558" s="139" t="n">
        <v>73066</v>
      </c>
      <c r="D1558" s="138" t="inlineStr">
        <is>
          <t>សរុបចំណូលពីអាជ្ញាប័ណ្ណក្នុងស្រុក</t>
        </is>
      </c>
      <c r="E1558" s="90" t="n"/>
      <c r="F1558" s="118" t="n"/>
      <c r="G1558" s="119">
        <f>SUM(G1559:G1563)</f>
        <v/>
      </c>
      <c r="H1558" s="119">
        <f>SUM(H1559:H1563)</f>
        <v/>
      </c>
      <c r="I1558" s="119">
        <f>SUM(I1559:I1563)</f>
        <v/>
      </c>
      <c r="J1558" s="120">
        <f>SUM(J1559:J1563)</f>
        <v/>
      </c>
      <c r="K1558" s="118">
        <f>SUM(K1559:K1563)</f>
        <v/>
      </c>
      <c r="L1558" s="120">
        <f>SUM(L1559:L1563)</f>
        <v/>
      </c>
      <c r="M1558" s="118">
        <f>SUM(M1559:M1563)</f>
        <v/>
      </c>
      <c r="N1558" s="120">
        <f>SUM(N1559:N1563)</f>
        <v/>
      </c>
      <c r="O1558" s="118">
        <f>SUM(O1559:O1563)</f>
        <v/>
      </c>
      <c r="P1558" s="120">
        <f>SUM(P1559:P1563)</f>
        <v/>
      </c>
      <c r="Q1558" s="121">
        <f>SUM(Q1559:Q1563)</f>
        <v/>
      </c>
      <c r="R1558" s="118">
        <f>SUM(R1559:R1563)</f>
        <v/>
      </c>
      <c r="S1558" s="120">
        <f>SUM(S1559:S1563)</f>
        <v/>
      </c>
      <c r="T1558" s="118">
        <f>SUM(T1559:T1563)</f>
        <v/>
      </c>
      <c r="U1558" s="120">
        <f>SUM(U1559:U1563)</f>
        <v/>
      </c>
      <c r="V1558" s="122">
        <f>SUM(V1559:V1563)</f>
        <v/>
      </c>
      <c r="W1558" s="120">
        <f>IF(L1558-N1558-U1558-V1558=0,"","Error")</f>
        <v/>
      </c>
    </row>
    <row r="1559" ht="13" customHeight="1">
      <c r="A1559" s="23" t="n"/>
      <c r="B1559" s="18" t="n"/>
      <c r="C1559" s="127" t="n"/>
      <c r="D1559" s="137" t="inlineStr">
        <is>
          <t xml:space="preserve">   កម្រៃអាជ្ញាប័ណ្ណសន្និធិគយបណ្តោះអាសន្ន (មាតិកាចាស់)</t>
        </is>
      </c>
      <c r="E1559" s="86" t="inlineStr">
        <is>
          <t>TSL</t>
        </is>
      </c>
      <c r="F1559" s="192" t="n"/>
      <c r="G1559" s="193" t="n"/>
      <c r="H1559" s="193" t="n"/>
      <c r="I1559" s="193" t="n"/>
      <c r="J1559" s="194" t="n"/>
      <c r="K1559" s="192" t="n">
        <v>0</v>
      </c>
      <c r="L1559" s="194">
        <f>K1559+L1472</f>
        <v/>
      </c>
      <c r="M1559" s="192" t="n">
        <v>0</v>
      </c>
      <c r="N1559" s="194">
        <f>M1559+N1472</f>
        <v/>
      </c>
      <c r="O1559" s="192" t="n"/>
      <c r="P1559" s="194">
        <f>O1559+P1472</f>
        <v/>
      </c>
      <c r="Q1559" s="195">
        <f>N1559+P1559</f>
        <v/>
      </c>
      <c r="R1559" s="192" t="n"/>
      <c r="S1559" s="194">
        <f>R1559+S1472</f>
        <v/>
      </c>
      <c r="T1559" s="192" t="n"/>
      <c r="U1559" s="194">
        <f>T1559+U1472</f>
        <v/>
      </c>
      <c r="V1559" s="196">
        <f>L1559-N1559-U1559</f>
        <v/>
      </c>
      <c r="W1559" s="194">
        <f>IF(L1559-N1559-U1559-V1559=0,"","Error")</f>
        <v/>
      </c>
    </row>
    <row r="1560" ht="26" customHeight="1">
      <c r="A1560" s="23" t="n"/>
      <c r="B1560" s="18" t="n"/>
      <c r="C1560" s="127" t="n"/>
      <c r="D156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560" s="60" t="inlineStr">
        <is>
          <t>BTL</t>
        </is>
      </c>
      <c r="F1560" s="150" t="n"/>
      <c r="G1560" s="151" t="n"/>
      <c r="H1560" s="151" t="n"/>
      <c r="I1560" s="151" t="n"/>
      <c r="J1560" s="152" t="n"/>
      <c r="K1560" s="150" t="n">
        <v>0</v>
      </c>
      <c r="L1560" s="152">
        <f>K1560+L1473</f>
        <v/>
      </c>
      <c r="M1560" s="150" t="n">
        <v>0</v>
      </c>
      <c r="N1560" s="152">
        <f>M1560+N1473</f>
        <v/>
      </c>
      <c r="O1560" s="150" t="n"/>
      <c r="P1560" s="152">
        <f>O1560+P1473</f>
        <v/>
      </c>
      <c r="Q1560" s="153">
        <f>N1560+P1560</f>
        <v/>
      </c>
      <c r="R1560" s="150" t="n"/>
      <c r="S1560" s="152">
        <f>R1560+S1473</f>
        <v/>
      </c>
      <c r="T1560" s="150" t="n"/>
      <c r="U1560" s="152">
        <f>T1560+U1473</f>
        <v/>
      </c>
      <c r="V1560" s="154">
        <f>L1560-N1560-U1560</f>
        <v/>
      </c>
      <c r="W1560" s="152">
        <f>IF(L1560-N1560-U1560-V1560=0,"","Error")</f>
        <v/>
      </c>
    </row>
    <row r="1561" ht="13" customHeight="1">
      <c r="A1561" s="23" t="n"/>
      <c r="B1561" s="18" t="n"/>
      <c r="C1561" s="127" t="n"/>
      <c r="D1561" s="7" t="inlineStr">
        <is>
          <t xml:space="preserve">   កម្រៃការគ្រប់គ្រងប្រតិបត្តិការសន្និធិគយបណ្តោះអាសន្ន</t>
        </is>
      </c>
      <c r="E1561" s="61" t="inlineStr">
        <is>
          <t>TSM</t>
        </is>
      </c>
      <c r="F1561" s="197" t="n"/>
      <c r="G1561" s="198" t="n"/>
      <c r="H1561" s="198" t="n"/>
      <c r="I1561" s="198" t="n"/>
      <c r="J1561" s="199" t="n"/>
      <c r="K1561" s="197" t="n">
        <v>0</v>
      </c>
      <c r="L1561" s="199">
        <f>K1561+L1474</f>
        <v/>
      </c>
      <c r="M1561" s="197" t="n">
        <v>0</v>
      </c>
      <c r="N1561" s="199">
        <f>M1561+N1474</f>
        <v/>
      </c>
      <c r="O1561" s="197" t="n"/>
      <c r="P1561" s="199">
        <f>O1561+P1474</f>
        <v/>
      </c>
      <c r="Q1561" s="200">
        <f>N1561+P1561</f>
        <v/>
      </c>
      <c r="R1561" s="197" t="n"/>
      <c r="S1561" s="199">
        <f>R1561+S1474</f>
        <v/>
      </c>
      <c r="T1561" s="197" t="n"/>
      <c r="U1561" s="199">
        <f>T1561+U1474</f>
        <v/>
      </c>
      <c r="V1561" s="201">
        <f>L1561-N1561-U1561</f>
        <v/>
      </c>
      <c r="W1561" s="199">
        <f>IF(L1561-N1561-U1561-V1561=0,"","Error")</f>
        <v/>
      </c>
    </row>
    <row r="1562" ht="13" customHeight="1">
      <c r="A1562" s="23" t="n"/>
      <c r="B1562" s="18" t="n"/>
      <c r="C1562" s="127" t="n"/>
      <c r="D1562" s="7" t="inlineStr">
        <is>
          <t xml:space="preserve">   កម្រៃការគ្រប់គ្រងប្រតិបត្តិការភណ្ឌាគារគយមានដែនកំណត់ </t>
        </is>
      </c>
      <c r="E1562" s="61" t="inlineStr">
        <is>
          <t>BWM</t>
        </is>
      </c>
      <c r="F1562" s="197" t="n"/>
      <c r="G1562" s="198" t="n"/>
      <c r="H1562" s="198" t="n"/>
      <c r="I1562" s="198" t="n"/>
      <c r="J1562" s="199" t="n"/>
      <c r="K1562" s="197" t="n">
        <v>0</v>
      </c>
      <c r="L1562" s="199">
        <f>K1562+L1475</f>
        <v/>
      </c>
      <c r="M1562" s="197" t="n">
        <v>0</v>
      </c>
      <c r="N1562" s="199">
        <f>M1562+N1475</f>
        <v/>
      </c>
      <c r="O1562" s="197" t="n"/>
      <c r="P1562" s="199">
        <f>O1562+P1475</f>
        <v/>
      </c>
      <c r="Q1562" s="200">
        <f>N1562+P1562</f>
        <v/>
      </c>
      <c r="R1562" s="197" t="n"/>
      <c r="S1562" s="199">
        <f>R1562+S1475</f>
        <v/>
      </c>
      <c r="T1562" s="197" t="n"/>
      <c r="U1562" s="199">
        <f>T1562+U1475</f>
        <v/>
      </c>
      <c r="V1562" s="201">
        <f>L1562-N1562-U1562</f>
        <v/>
      </c>
      <c r="W1562" s="199">
        <f>IF(L1562-N1562-U1562-V1562=0,"","Error")</f>
        <v/>
      </c>
    </row>
    <row r="1563" ht="14" customHeight="1" thickBot="1">
      <c r="A1563" s="23" t="n"/>
      <c r="B1563" s="24" t="n"/>
      <c r="C1563" s="130" t="n"/>
      <c r="D1563" s="28" t="inlineStr">
        <is>
          <t xml:space="preserve">   កម្រៃអាជ្ញាប័ណ្ណជើងសាគយ</t>
        </is>
      </c>
      <c r="E1563" s="69" t="inlineStr">
        <is>
          <t>CBL</t>
        </is>
      </c>
      <c r="F1563" s="238" t="n"/>
      <c r="G1563" s="239" t="n"/>
      <c r="H1563" s="239" t="n"/>
      <c r="I1563" s="239" t="n"/>
      <c r="J1563" s="240" t="n"/>
      <c r="K1563" s="238" t="n">
        <v>0</v>
      </c>
      <c r="L1563" s="240">
        <f>K1563+L1476</f>
        <v/>
      </c>
      <c r="M1563" s="238" t="n">
        <v>0</v>
      </c>
      <c r="N1563" s="240">
        <f>M1563+N1476</f>
        <v/>
      </c>
      <c r="O1563" s="238" t="n"/>
      <c r="P1563" s="240">
        <f>O1563+P1476</f>
        <v/>
      </c>
      <c r="Q1563" s="241">
        <f>N1563+P1563</f>
        <v/>
      </c>
      <c r="R1563" s="238" t="n"/>
      <c r="S1563" s="240">
        <f>R1563+S1476</f>
        <v/>
      </c>
      <c r="T1563" s="238" t="n"/>
      <c r="U1563" s="240">
        <f>T1563+U1476</f>
        <v/>
      </c>
      <c r="V1563" s="242">
        <f>L1563-N1563-U1563</f>
        <v/>
      </c>
      <c r="W1563" s="240">
        <f>IF(L1563-N1563-U1563-V1563=0,"","Error")</f>
        <v/>
      </c>
    </row>
    <row r="1564" ht="13" customHeight="1">
      <c r="A1564" s="15" t="n"/>
      <c r="B1564" s="19" t="inlineStr">
        <is>
          <t>7307</t>
        </is>
      </c>
      <c r="C1564" s="20" t="n">
        <v>73071</v>
      </c>
      <c r="D1564" s="16" t="inlineStr">
        <is>
          <t>ការជួលដីទំនេរ</t>
        </is>
      </c>
      <c r="E1564" s="77" t="inlineStr">
        <is>
          <t>ROL</t>
        </is>
      </c>
      <c r="F1564" s="97" t="n"/>
      <c r="G1564" s="98" t="n"/>
      <c r="H1564" s="98" t="n"/>
      <c r="I1564" s="98" t="n"/>
      <c r="J1564" s="99" t="n"/>
      <c r="K1564" s="97" t="n">
        <v>0</v>
      </c>
      <c r="L1564" s="99">
        <f>K1564+L1477</f>
        <v/>
      </c>
      <c r="M1564" s="97" t="n">
        <v>0</v>
      </c>
      <c r="N1564" s="99">
        <f>M1564+N1477</f>
        <v/>
      </c>
      <c r="O1564" s="97" t="n"/>
      <c r="P1564" s="99">
        <f>O1564+P1477</f>
        <v/>
      </c>
      <c r="Q1564" s="100">
        <f>N1564+P1564</f>
        <v/>
      </c>
      <c r="R1564" s="97" t="n"/>
      <c r="S1564" s="99">
        <f>R1564+S1477</f>
        <v/>
      </c>
      <c r="T1564" s="97" t="n"/>
      <c r="U1564" s="99">
        <f>T1564+U1477</f>
        <v/>
      </c>
      <c r="V1564" s="101">
        <f>L1564-N1564-U1564</f>
        <v/>
      </c>
      <c r="W1564" s="99">
        <f>IF(L1564-N1564-U1564-V1564=0,"","Error")</f>
        <v/>
      </c>
    </row>
    <row r="1565" ht="13" customHeight="1">
      <c r="A1565" s="15" t="n"/>
      <c r="B1565" s="18" t="n"/>
      <c r="C1565" s="21" t="n">
        <v>73072</v>
      </c>
      <c r="D1565" s="22" t="inlineStr">
        <is>
          <t>ការជួលដីមានអគារ</t>
        </is>
      </c>
      <c r="E1565" s="62" t="inlineStr">
        <is>
          <t>ROB</t>
        </is>
      </c>
      <c r="F1565" s="184" t="n"/>
      <c r="G1565" s="185" t="n"/>
      <c r="H1565" s="185" t="n"/>
      <c r="I1565" s="185" t="n"/>
      <c r="J1565" s="186" t="n"/>
      <c r="K1565" s="184" t="n">
        <v>0</v>
      </c>
      <c r="L1565" s="124">
        <f>K1565+L1478</f>
        <v/>
      </c>
      <c r="M1565" s="184" t="n">
        <v>0</v>
      </c>
      <c r="N1565" s="124">
        <f>M1565+N1478</f>
        <v/>
      </c>
      <c r="O1565" s="184" t="n"/>
      <c r="P1565" s="186">
        <f>O1565+P1478</f>
        <v/>
      </c>
      <c r="Q1565" s="187">
        <f>N1565+P1565</f>
        <v/>
      </c>
      <c r="R1565" s="184" t="n"/>
      <c r="S1565" s="186">
        <f>R1565+S1478</f>
        <v/>
      </c>
      <c r="T1565" s="184" t="n"/>
      <c r="U1565" s="186">
        <f>T1565+U1478</f>
        <v/>
      </c>
      <c r="V1565" s="188">
        <f>L1565-N1565-U1565</f>
        <v/>
      </c>
      <c r="W1565" s="186">
        <f>IF(L1565-N1565-U1565-V1565=0,"","Error")</f>
        <v/>
      </c>
    </row>
    <row r="1566" ht="14" customHeight="1" thickBot="1">
      <c r="A1566" s="15" t="n"/>
      <c r="B1566" s="18" t="n"/>
      <c r="C1566" s="131" t="n">
        <v>73073</v>
      </c>
      <c r="D1566" s="82" t="inlineStr">
        <is>
          <t>ការជួលអគារ ឬសំណង់ផ្សេងៗ</t>
        </is>
      </c>
      <c r="E1566" s="132" t="inlineStr">
        <is>
          <t>ROO</t>
        </is>
      </c>
      <c r="F1566" s="168" t="n"/>
      <c r="G1566" s="169" t="n"/>
      <c r="H1566" s="169" t="n"/>
      <c r="I1566" s="169" t="n"/>
      <c r="J1566" s="170" t="n"/>
      <c r="K1566" s="168" t="n">
        <v>0</v>
      </c>
      <c r="L1566" s="170">
        <f>K1566+L1479</f>
        <v/>
      </c>
      <c r="M1566" s="168" t="n">
        <v>0</v>
      </c>
      <c r="N1566" s="170">
        <f>M1566+N1479</f>
        <v/>
      </c>
      <c r="O1566" s="168" t="n"/>
      <c r="P1566" s="170">
        <f>O1566+P1479</f>
        <v/>
      </c>
      <c r="Q1566" s="171">
        <f>N1566+P1566</f>
        <v/>
      </c>
      <c r="R1566" s="168" t="n"/>
      <c r="S1566" s="170">
        <f>R1566+S1479</f>
        <v/>
      </c>
      <c r="T1566" s="168" t="n"/>
      <c r="U1566" s="170">
        <f>T1566+U1479</f>
        <v/>
      </c>
      <c r="V1566" s="263">
        <f>L1566-N1566-U1566</f>
        <v/>
      </c>
      <c r="W1566" s="170">
        <f>IF(L1566-N1566-U1566-V1566=0,"","Error")</f>
        <v/>
      </c>
    </row>
    <row r="1567" ht="14" customHeight="1" thickBot="1">
      <c r="A1567" s="23" t="n"/>
      <c r="B1567" s="15" t="n"/>
      <c r="C1567" s="139" t="n">
        <v>73087</v>
      </c>
      <c r="D1567" s="135" t="inlineStr">
        <is>
          <t>សរុបផលពីការត្រួតពិនិត្យគុណភាពផលិតផល និងការគោរពបទដ្ឋាន</t>
        </is>
      </c>
      <c r="E1567" s="89" t="n"/>
      <c r="F1567" s="118" t="n"/>
      <c r="G1567" s="119">
        <f>G1568</f>
        <v/>
      </c>
      <c r="H1567" s="119">
        <f>H1568</f>
        <v/>
      </c>
      <c r="I1567" s="119">
        <f>I1568</f>
        <v/>
      </c>
      <c r="J1567" s="120">
        <f>J1568</f>
        <v/>
      </c>
      <c r="K1567" s="118">
        <f>K1568</f>
        <v/>
      </c>
      <c r="L1567" s="120">
        <f>L1568</f>
        <v/>
      </c>
      <c r="M1567" s="118">
        <f>M1568</f>
        <v/>
      </c>
      <c r="N1567" s="120">
        <f>N1568</f>
        <v/>
      </c>
      <c r="O1567" s="118">
        <f>O1568</f>
        <v/>
      </c>
      <c r="P1567" s="120">
        <f>P1568</f>
        <v/>
      </c>
      <c r="Q1567" s="121">
        <f>Q1568</f>
        <v/>
      </c>
      <c r="R1567" s="118">
        <f>R1568</f>
        <v/>
      </c>
      <c r="S1567" s="120">
        <f>S1568</f>
        <v/>
      </c>
      <c r="T1567" s="118">
        <f>T1568</f>
        <v/>
      </c>
      <c r="U1567" s="120">
        <f>U1568</f>
        <v/>
      </c>
      <c r="V1567" s="122">
        <f>V1568</f>
        <v/>
      </c>
      <c r="W1567" s="120">
        <f>IF(L1567-N1567-U1567-V1567=0,"","Error")</f>
        <v/>
      </c>
    </row>
    <row r="1568" ht="13" customHeight="1">
      <c r="A1568" s="23" t="n"/>
      <c r="B1568" s="18" t="n"/>
      <c r="C1568" s="129" t="n"/>
      <c r="D1568" s="133" t="inlineStr">
        <is>
          <t>កម្រៃត្រួតពិនិត្យកុងតឺន័រតាមម៉ាស៊ីនស្កែន</t>
        </is>
      </c>
      <c r="E1568" s="134" t="inlineStr">
        <is>
          <t>SCF</t>
        </is>
      </c>
      <c r="F1568" s="256" t="n"/>
      <c r="G1568" s="264">
        <f>SUM(G1569:G1570)</f>
        <v/>
      </c>
      <c r="H1568" s="264">
        <f>SUM(H1569:H1570)</f>
        <v/>
      </c>
      <c r="I1568" s="264">
        <f>SUM(I1569:I1570)</f>
        <v/>
      </c>
      <c r="J1568" s="165">
        <f>SUM(J1569:J1570)</f>
        <v/>
      </c>
      <c r="K1568" s="256" t="n">
        <v>0</v>
      </c>
      <c r="L1568" s="165">
        <f>SUM(L1569:L1570)</f>
        <v/>
      </c>
      <c r="M1568" s="256" t="n">
        <v>0</v>
      </c>
      <c r="N1568" s="165">
        <f>SUM(N1569:N1570)</f>
        <v/>
      </c>
      <c r="O1568" s="256">
        <f>SUM(O1569:O1570)</f>
        <v/>
      </c>
      <c r="P1568" s="165">
        <f>SUM(P1569:P1570)</f>
        <v/>
      </c>
      <c r="Q1568" s="166">
        <f>SUM(Q1569:Q1570)</f>
        <v/>
      </c>
      <c r="R1568" s="256">
        <f>SUM(R1569:R1570)</f>
        <v/>
      </c>
      <c r="S1568" s="165">
        <f>SUM(S1569:S1570)</f>
        <v/>
      </c>
      <c r="T1568" s="256">
        <f>SUM(T1569:T1570)</f>
        <v/>
      </c>
      <c r="U1568" s="165">
        <f>SUM(U1569:U1570)</f>
        <v/>
      </c>
      <c r="V1568" s="265">
        <f>L1568-N1568-U1568</f>
        <v/>
      </c>
      <c r="W1568" s="165">
        <f>IF(L1568-N1568-U1568-V1568=0,"","Error")</f>
        <v/>
      </c>
    </row>
    <row r="1569" ht="13" customHeight="1">
      <c r="A1569" s="23" t="n"/>
      <c r="B1569" s="18" t="n"/>
      <c r="C1569" s="127" t="n"/>
      <c r="D1569" s="14" t="inlineStr">
        <is>
          <t xml:space="preserve">   កម្រៃស្កែនកុងតឺន័រក្រោម ៤០ហ្វីត</t>
        </is>
      </c>
      <c r="E1569" s="59" t="inlineStr">
        <is>
          <t>SFS</t>
        </is>
      </c>
      <c r="F1569" s="192" t="n"/>
      <c r="G1569" s="193" t="n"/>
      <c r="H1569" s="193" t="n"/>
      <c r="I1569" s="193" t="n"/>
      <c r="J1569" s="194" t="n"/>
      <c r="K1569" s="192" t="n">
        <v>0</v>
      </c>
      <c r="L1569" s="194">
        <f>K1569+L1482</f>
        <v/>
      </c>
      <c r="M1569" s="192" t="n">
        <v>0</v>
      </c>
      <c r="N1569" s="194">
        <f>M1569+N1482</f>
        <v/>
      </c>
      <c r="O1569" s="192" t="n"/>
      <c r="P1569" s="194">
        <f>O1569+P1482</f>
        <v/>
      </c>
      <c r="Q1569" s="195">
        <f>N1569+P1569</f>
        <v/>
      </c>
      <c r="R1569" s="192" t="n"/>
      <c r="S1569" s="194">
        <f>R1569+S1482</f>
        <v/>
      </c>
      <c r="T1569" s="192" t="n"/>
      <c r="U1569" s="194">
        <f>T1569+U1482</f>
        <v/>
      </c>
      <c r="V1569" s="196">
        <f>L1569-N1569-U1569</f>
        <v/>
      </c>
      <c r="W1569" s="194">
        <f>IF(L1569-N1569-U1569-V1569=0,"","Error")</f>
        <v/>
      </c>
    </row>
    <row r="1570" ht="14" customHeight="1" thickBot="1">
      <c r="A1570" s="27" t="n"/>
      <c r="B1570" s="24" t="n"/>
      <c r="C1570" s="130" t="n"/>
      <c r="D1570" s="28" t="inlineStr">
        <is>
          <t xml:space="preserve">   កម្រៃស្កែនកុងតឺន័រចាប់ពី ៤០ហ្វីត ឡើង</t>
        </is>
      </c>
      <c r="E1570" s="69" t="inlineStr">
        <is>
          <t>SFL</t>
        </is>
      </c>
      <c r="F1570" s="238" t="n"/>
      <c r="G1570" s="239" t="n"/>
      <c r="H1570" s="239" t="n"/>
      <c r="I1570" s="239" t="n"/>
      <c r="J1570" s="240" t="n"/>
      <c r="K1570" s="238" t="n">
        <v>0</v>
      </c>
      <c r="L1570" s="240">
        <f>K1570+L1483</f>
        <v/>
      </c>
      <c r="M1570" s="238" t="n">
        <v>0</v>
      </c>
      <c r="N1570" s="240">
        <f>M1570+N1483</f>
        <v/>
      </c>
      <c r="O1570" s="238" t="n"/>
      <c r="P1570" s="240">
        <f>O1570+P1483</f>
        <v/>
      </c>
      <c r="Q1570" s="241">
        <f>N1570+P1570</f>
        <v/>
      </c>
      <c r="R1570" s="238" t="n"/>
      <c r="S1570" s="240">
        <f>R1570+S1483</f>
        <v/>
      </c>
      <c r="T1570" s="238" t="n"/>
      <c r="U1570" s="240">
        <f>T1570+U1483</f>
        <v/>
      </c>
      <c r="V1570" s="242">
        <f>L1570-N1570-U1570</f>
        <v/>
      </c>
      <c r="W1570" s="240">
        <f>IF(L1570-N1570-U1570-V1570=0,"","Error")</f>
        <v/>
      </c>
    </row>
    <row r="1571" ht="14" customHeight="1" thickBot="1">
      <c r="A1571" s="78" t="inlineStr">
        <is>
          <t>76</t>
        </is>
      </c>
      <c r="B1571" s="79" t="inlineStr">
        <is>
          <t>7698</t>
        </is>
      </c>
      <c r="C1571" s="95" t="n">
        <v>76981</v>
      </c>
      <c r="D1571" s="96" t="inlineStr">
        <is>
          <t xml:space="preserve">ផលហិរញ្ញវត្ថុផ្សេងទៀត </t>
        </is>
      </c>
      <c r="E1571" s="90" t="inlineStr">
        <is>
          <t>ORB</t>
        </is>
      </c>
      <c r="F1571" s="118" t="n"/>
      <c r="G1571" s="257" t="n"/>
      <c r="H1571" s="257" t="n"/>
      <c r="I1571" s="257" t="n"/>
      <c r="J1571" s="258" t="n"/>
      <c r="K1571" s="118" t="n">
        <v>0</v>
      </c>
      <c r="L1571" s="258">
        <f>K1571+L1484</f>
        <v/>
      </c>
      <c r="M1571" s="118" t="n">
        <v>0</v>
      </c>
      <c r="N1571" s="258">
        <f>M1571+N1484</f>
        <v/>
      </c>
      <c r="O1571" s="118" t="n"/>
      <c r="P1571" s="258">
        <f>O1571+P1484</f>
        <v/>
      </c>
      <c r="Q1571" s="121">
        <f>N1571+P1571</f>
        <v/>
      </c>
      <c r="R1571" s="118" t="n"/>
      <c r="S1571" s="258">
        <f>R1571+S1484</f>
        <v/>
      </c>
      <c r="T1571" s="118" t="n"/>
      <c r="U1571" s="258">
        <f>T1571+U1484</f>
        <v/>
      </c>
      <c r="V1571" s="122">
        <f>L1571-N1571-U1571</f>
        <v/>
      </c>
      <c r="W1571" s="258">
        <f>IF(L1571-N1571-U1571-V1571=0,"","Error")</f>
        <v/>
      </c>
    </row>
    <row r="1572" ht="13" customHeight="1" thickBot="1">
      <c r="A1572" s="348" t="n">
        <v>45340</v>
      </c>
      <c r="B1572" s="346" t="n"/>
      <c r="C1572" s="346" t="n"/>
      <c r="D1572" s="346" t="n"/>
      <c r="E1572" s="346" t="n"/>
      <c r="F1572" s="349" t="n"/>
      <c r="G1572" s="156">
        <f>SUM(G1573:G1578,G1579,G1591:G1600,G1601,G1602,G1608:G1612,G1613,G1614,G1628,G1645,G1651:G1653,G1654,G1658)</f>
        <v/>
      </c>
      <c r="H1572" s="156">
        <f>SUM(H1573:H1578,H1579,H1591:H1600,H1601,H1602,H1608:H1612,H1613,H1614,H1628,H1645,H1651:H1653,H1654,H1658)</f>
        <v/>
      </c>
      <c r="I1572" s="156">
        <f>SUM(I1573:I1578,I1579,I1591:I1600,I1601,I1602,I1608:I1612,I1613,I1614,I1628,I1645,I1651:I1653,I1654,I1658)</f>
        <v/>
      </c>
      <c r="J1572" s="157">
        <f>SUM(J1573:J1578,J1579,J1591:J1600,J1601,J1602,J1608:J1612,J1613,J1614,J1628,J1645,J1651:J1653,J1654,J1658)</f>
        <v/>
      </c>
      <c r="K1572" s="155">
        <f>SUM(K1573:K1578,K1579,K1591:K1600,K1601,K1602,K1608:K1612,K1613,K1614,K1628,K1645,K1651:K1653,K1654,K1658)</f>
        <v/>
      </c>
      <c r="L1572" s="157">
        <f>SUM(L1573:L1578,L1579,L1591:L1600,L1601,L1602,L1608:L1612,L1613,L1614,L1628,L1645,L1651:L1653,L1654,L1658)</f>
        <v/>
      </c>
      <c r="M1572" s="155">
        <f>SUM(M1573:M1578,M1579,M1591:M1600,M1601,M1602,M1608:M1612,M1613,M1614,M1628,M1645,M1651:M1653,M1654,M1658)</f>
        <v/>
      </c>
      <c r="N1572" s="157">
        <f>SUM(N1573:N1578,N1579,N1591:N1600,N1601,N1602,N1608:N1612,N1613,N1614,N1628,N1645,N1651:N1653,N1654,N1658)</f>
        <v/>
      </c>
      <c r="O1572" s="155">
        <f>SUM(O1573:O1578,O1579,O1591:O1600,O1601,O1602,O1608:O1612,O1613,O1614,O1628,O1645,O1651:O1653,O1654,O1658)</f>
        <v/>
      </c>
      <c r="P1572" s="157">
        <f>SUM(P1573:P1578,P1579,P1591:P1600,P1601,P1602,P1608:P1612,P1613,P1614,P1628,P1645,P1651:P1653,P1654,P1658)</f>
        <v/>
      </c>
      <c r="Q1572" s="158">
        <f>SUM(Q1573:Q1578,Q1579,Q1591:Q1600,Q1601,Q1602,Q1608:Q1612,Q1613,Q1614,Q1628,Q1645,Q1651:Q1653,Q1654,Q1658)</f>
        <v/>
      </c>
      <c r="R1572" s="155">
        <f>SUM(R1573:R1578,R1579,R1591:R1600,R1601,R1602,R1608:R1612,R1613,R1614,R1628,R1645,R1651:R1653,R1654,R1658)</f>
        <v/>
      </c>
      <c r="S1572" s="157">
        <f>SUM(S1573:S1578,S1579,S1591:S1600,S1601,S1602,S1608:S1612,S1613,S1614,S1628,S1645,S1651:S1653,S1654,S1658)</f>
        <v/>
      </c>
      <c r="T1572" s="155">
        <f>SUM(T1573:T1578,T1579,T1591:T1600,T1601,T1602,T1608:T1612,T1613,T1614,T1628,T1645,T1651:T1653,T1654,T1658)</f>
        <v/>
      </c>
      <c r="U1572" s="157">
        <f>SUM(U1573:U1578,U1579,U1591:U1600,U1601,U1602,U1608:U1612,U1613,U1614,U1628,U1645,U1651:U1653,U1654,U1658)</f>
        <v/>
      </c>
      <c r="V1572" s="159">
        <f>SUM(V1573:V1578,V1579,V1591:V1600,V1601,V1602,V1608:V1612,V1613,V1614,V1628,V1645,V1651:V1653,V1654,V1658)</f>
        <v/>
      </c>
      <c r="W1572" s="157">
        <f>IF(L1572-N1572-U1572-V1572=0,"","Error")</f>
        <v/>
      </c>
    </row>
    <row r="1573" ht="13" customHeight="1">
      <c r="A1573" s="25" t="inlineStr">
        <is>
          <t>70</t>
        </is>
      </c>
      <c r="B1573" s="29" t="n">
        <v>7002</v>
      </c>
      <c r="C1573" s="20" t="n">
        <v>70025</v>
      </c>
      <c r="D1573" s="16" t="inlineStr">
        <is>
          <t>អាករលើតម្លៃបន្ថែម របបនាំចូល (សហគ្រាសប្រេងឥន្ធនៈ)</t>
        </is>
      </c>
      <c r="E1573" s="49" t="inlineStr">
        <is>
          <t>VPP</t>
        </is>
      </c>
      <c r="F1573" s="123" t="n"/>
      <c r="G1573" s="98" t="n"/>
      <c r="H1573" s="98" t="n"/>
      <c r="I1573" s="98" t="n"/>
      <c r="J1573" s="99" t="n"/>
      <c r="K1573" s="97" t="n">
        <v>0</v>
      </c>
      <c r="L1573" s="99">
        <f>K1573+L1486</f>
        <v/>
      </c>
      <c r="M1573" s="97" t="n">
        <v>0</v>
      </c>
      <c r="N1573" s="99">
        <f>M1573+N1486</f>
        <v/>
      </c>
      <c r="O1573" s="97" t="n"/>
      <c r="P1573" s="99">
        <f>O1573+P1486</f>
        <v/>
      </c>
      <c r="Q1573" s="100">
        <f>N1573+P1573</f>
        <v/>
      </c>
      <c r="R1573" s="97" t="n"/>
      <c r="S1573" s="99">
        <f>R1573+S1486</f>
        <v/>
      </c>
      <c r="T1573" s="97" t="n"/>
      <c r="U1573" s="99">
        <f>T1573+U1486</f>
        <v/>
      </c>
      <c r="V1573" s="101">
        <f>L1573-N1573-U1573</f>
        <v/>
      </c>
      <c r="W1573" s="99">
        <f>IF(L1573-N1573-U1573-V1573=0,"","Error")</f>
        <v/>
      </c>
    </row>
    <row r="1574" ht="13" customHeight="1">
      <c r="A1574" s="15" t="n"/>
      <c r="B1574" s="18" t="n"/>
      <c r="C1574" s="21" t="n">
        <v>70026</v>
      </c>
      <c r="D1574" s="22" t="inlineStr">
        <is>
          <t>អាករលើតម្លៃបន្ថែម របបនាំចូល (សហគ្រាសផ្សេងៗទៀត)</t>
        </is>
      </c>
      <c r="E1574" s="50" t="inlineStr">
        <is>
          <t>VOP</t>
        </is>
      </c>
      <c r="F1574" s="184" t="n"/>
      <c r="G1574" s="185" t="n"/>
      <c r="H1574" s="185" t="n"/>
      <c r="I1574" s="185" t="n"/>
      <c r="J1574" s="186" t="n"/>
      <c r="K1574" s="184" t="n">
        <v>3964000</v>
      </c>
      <c r="L1574" s="186">
        <f>K1574+L1487</f>
        <v/>
      </c>
      <c r="M1574" s="184" t="n">
        <v>0</v>
      </c>
      <c r="N1574" s="186">
        <f>M1574+N1487</f>
        <v/>
      </c>
      <c r="O1574" s="184" t="n"/>
      <c r="P1574" s="186">
        <f>O1574+P1487</f>
        <v/>
      </c>
      <c r="Q1574" s="187">
        <f>N1574+P1574</f>
        <v/>
      </c>
      <c r="R1574" s="184" t="n"/>
      <c r="S1574" s="186">
        <f>R1574+S1487</f>
        <v/>
      </c>
      <c r="T1574" s="184" t="n"/>
      <c r="U1574" s="186">
        <f>T1574+U1487</f>
        <v/>
      </c>
      <c r="V1574" s="188">
        <f>L1574-N1574-U1574</f>
        <v/>
      </c>
      <c r="W1574" s="186">
        <f>IF(L1574-N1574-U1574-V1574=0,"","Error")</f>
        <v/>
      </c>
    </row>
    <row r="1575" ht="14" customHeight="1" thickBot="1">
      <c r="A1575" s="15" t="n"/>
      <c r="B1575" s="24" t="n"/>
      <c r="C1575" s="55" t="n">
        <v>70027</v>
      </c>
      <c r="D1575" s="56" t="inlineStr">
        <is>
          <t>អាករលើតម្លៃបន្ថែម របបនាំចូល (ជាបន្ទុករបស់រដ្ឋ)</t>
        </is>
      </c>
      <c r="E1575" s="57" t="inlineStr">
        <is>
          <t>VAP</t>
        </is>
      </c>
      <c r="F1575" s="107" t="n"/>
      <c r="G1575" s="108" t="n"/>
      <c r="H1575" s="108" t="n"/>
      <c r="I1575" s="108" t="n"/>
      <c r="J1575" s="109" t="n"/>
      <c r="K1575" s="107" t="n">
        <v>0</v>
      </c>
      <c r="L1575" s="109">
        <f>K1575+L1488</f>
        <v/>
      </c>
      <c r="M1575" s="107" t="n">
        <v>0</v>
      </c>
      <c r="N1575" s="109">
        <f>M1575+N1488</f>
        <v/>
      </c>
      <c r="O1575" s="107" t="n"/>
      <c r="P1575" s="109">
        <f>O1575+P1488</f>
        <v/>
      </c>
      <c r="Q1575" s="110">
        <f>N1575+P1575</f>
        <v/>
      </c>
      <c r="R1575" s="107" t="n"/>
      <c r="S1575" s="109">
        <f>R1575+S1488</f>
        <v/>
      </c>
      <c r="T1575" s="107" t="n"/>
      <c r="U1575" s="109">
        <f>T1575+U1488</f>
        <v/>
      </c>
      <c r="V1575" s="111">
        <f>L1575-N1575-U1575</f>
        <v/>
      </c>
      <c r="W1575" s="109">
        <f>IF(L1575-N1575-U1575-V1575=0,"","Error")</f>
        <v/>
      </c>
    </row>
    <row r="1576" ht="13" customHeight="1">
      <c r="A1576" s="15" t="n"/>
      <c r="B1576" s="29" t="n">
        <v>7003</v>
      </c>
      <c r="C1576" s="20" t="n">
        <v>70032</v>
      </c>
      <c r="D1576" s="16" t="inlineStr">
        <is>
          <t>អាករពិសេសលើទំនិញមួយចំនួន របបនាំចូល (សហគ្រាសប្រេងឥន្ធនៈ)</t>
        </is>
      </c>
      <c r="E1576" s="49" t="inlineStr">
        <is>
          <t>SPP</t>
        </is>
      </c>
      <c r="F1576" s="97" t="n"/>
      <c r="G1576" s="98" t="n"/>
      <c r="H1576" s="98" t="n"/>
      <c r="I1576" s="98" t="n"/>
      <c r="J1576" s="99" t="n"/>
      <c r="K1576" s="97" t="n">
        <v>0</v>
      </c>
      <c r="L1576" s="99">
        <f>K1576+L1489</f>
        <v/>
      </c>
      <c r="M1576" s="97" t="n">
        <v>0</v>
      </c>
      <c r="N1576" s="99">
        <f>M1576+N1489</f>
        <v/>
      </c>
      <c r="O1576" s="97" t="n"/>
      <c r="P1576" s="99">
        <f>O1576+P1489</f>
        <v/>
      </c>
      <c r="Q1576" s="100">
        <f>N1576+P1576</f>
        <v/>
      </c>
      <c r="R1576" s="97" t="n"/>
      <c r="S1576" s="99">
        <f>R1576+S1489</f>
        <v/>
      </c>
      <c r="T1576" s="97" t="n"/>
      <c r="U1576" s="99">
        <f>T1576+U1489</f>
        <v/>
      </c>
      <c r="V1576" s="101">
        <f>L1576-N1576-U1576</f>
        <v/>
      </c>
      <c r="W1576" s="99">
        <f>IF(L1576-N1576-U1576-V1576=0,"","Error")</f>
        <v/>
      </c>
    </row>
    <row r="1577" ht="14" customHeight="1" thickBot="1">
      <c r="A1577" s="15" t="n"/>
      <c r="B1577" s="24" t="n"/>
      <c r="C1577" s="55" t="n">
        <v>70033</v>
      </c>
      <c r="D1577" s="56" t="inlineStr">
        <is>
          <t>អាករពិសេសលើទំនិញមួយចំនួន របបនាំចូល (សហគ្រាសផ្សេងៗទៀត)</t>
        </is>
      </c>
      <c r="E1577" s="57" t="inlineStr">
        <is>
          <t>SOP</t>
        </is>
      </c>
      <c r="F1577" s="107" t="n"/>
      <c r="G1577" s="108" t="n"/>
      <c r="H1577" s="108" t="n"/>
      <c r="I1577" s="108" t="n"/>
      <c r="J1577" s="109" t="n"/>
      <c r="K1577" s="107" t="n">
        <v>0</v>
      </c>
      <c r="L1577" s="109">
        <f>K1577+L1490</f>
        <v/>
      </c>
      <c r="M1577" s="107" t="n">
        <v>0</v>
      </c>
      <c r="N1577" s="109">
        <f>M1577+N1490</f>
        <v/>
      </c>
      <c r="O1577" s="107" t="n"/>
      <c r="P1577" s="109">
        <f>O1577+P1490</f>
        <v/>
      </c>
      <c r="Q1577" s="110">
        <f>N1577+P1577</f>
        <v/>
      </c>
      <c r="R1577" s="107" t="n"/>
      <c r="S1577" s="109">
        <f>R1577+S1490</f>
        <v/>
      </c>
      <c r="T1577" s="107" t="n"/>
      <c r="U1577" s="109">
        <f>T1577+U1490</f>
        <v/>
      </c>
      <c r="V1577" s="111">
        <f>L1577-N1577-U1577</f>
        <v/>
      </c>
      <c r="W1577" s="109">
        <f>IF(L1577-N1577-U1577-V1577=0,"","Error")</f>
        <v/>
      </c>
    </row>
    <row r="1578" ht="14" customHeight="1" thickBot="1">
      <c r="A1578" s="25" t="inlineStr">
        <is>
          <t>71</t>
        </is>
      </c>
      <c r="B1578" s="29" t="n">
        <v>7100</v>
      </c>
      <c r="C1578" s="125" t="n">
        <v>71001</v>
      </c>
      <c r="D1578" s="39" t="inlineStr">
        <is>
          <t>ពន្ធគយពីការនាំចូល</t>
        </is>
      </c>
      <c r="E1578" s="51" t="inlineStr">
        <is>
          <t>COP</t>
        </is>
      </c>
      <c r="F1578" s="116" t="n"/>
      <c r="G1578" s="113" t="n"/>
      <c r="H1578" s="113" t="n"/>
      <c r="I1578" s="113" t="n"/>
      <c r="J1578" s="114" t="n"/>
      <c r="K1578" s="116" t="n">
        <v>5050800</v>
      </c>
      <c r="L1578" s="114">
        <f>K1578+L1491</f>
        <v/>
      </c>
      <c r="M1578" s="116" t="n">
        <v>0</v>
      </c>
      <c r="N1578" s="114">
        <f>M1578+N1491</f>
        <v/>
      </c>
      <c r="O1578" s="116" t="n"/>
      <c r="P1578" s="114">
        <f>O1578+P1491</f>
        <v/>
      </c>
      <c r="Q1578" s="115">
        <f>N1578+P1578</f>
        <v/>
      </c>
      <c r="R1578" s="116" t="n"/>
      <c r="S1578" s="114">
        <f>R1578+S1491</f>
        <v/>
      </c>
      <c r="T1578" s="116" t="n"/>
      <c r="U1578" s="114">
        <f>T1578+U1491</f>
        <v/>
      </c>
      <c r="V1578" s="117">
        <f>L1578-N1578-U1578</f>
        <v/>
      </c>
      <c r="W1578" s="114">
        <f>IF(L1578-N1578-U1578-V1578=0,"","Error")</f>
        <v/>
      </c>
    </row>
    <row r="1579" ht="14" customHeight="1" thickBot="1">
      <c r="A1579" s="23" t="n"/>
      <c r="B1579" s="18" t="n"/>
      <c r="C1579" s="129" t="n"/>
      <c r="D1579" s="91" t="inlineStr">
        <is>
          <t>សរុបកម្រៃពីការ​ងារគយ</t>
        </is>
      </c>
      <c r="E1579" s="92" t="n"/>
      <c r="F1579" s="160" t="n"/>
      <c r="G1579" s="161">
        <f>G1580+G1581+G1582+G1590</f>
        <v/>
      </c>
      <c r="H1579" s="161">
        <f>H1580+H1581+H1582+H1590</f>
        <v/>
      </c>
      <c r="I1579" s="161">
        <f>I1580+I1581+I1582+I1590</f>
        <v/>
      </c>
      <c r="J1579" s="120">
        <f>J1580+J1581+J1582+J1590</f>
        <v/>
      </c>
      <c r="K1579" s="160">
        <f>K1580+K1581+K1582+K1590</f>
        <v/>
      </c>
      <c r="L1579" s="120">
        <f>L1580+L1581+L1582+L1590</f>
        <v/>
      </c>
      <c r="M1579" s="160">
        <f>M1580+M1581+M1582+M1590</f>
        <v/>
      </c>
      <c r="N1579" s="120">
        <f>N1580+N1581+N1582+N1590</f>
        <v/>
      </c>
      <c r="O1579" s="160">
        <f>O1580+O1581+O1582+O1590</f>
        <v/>
      </c>
      <c r="P1579" s="120">
        <f>P1580+P1581+P1582+P1590</f>
        <v/>
      </c>
      <c r="Q1579" s="121">
        <f>Q1580+Q1581+Q1582+Q1590</f>
        <v/>
      </c>
      <c r="R1579" s="160">
        <f>R1580+R1581+R1582+R1590</f>
        <v/>
      </c>
      <c r="S1579" s="120">
        <f>S1580+S1581+S1582+S1590</f>
        <v/>
      </c>
      <c r="T1579" s="160">
        <f>T1580+T1581+T1582+T1590</f>
        <v/>
      </c>
      <c r="U1579" s="120">
        <f>U1580+U1581+U1582+U1590</f>
        <v/>
      </c>
      <c r="V1579" s="162">
        <f>V1580+V1581+V1582+V1590</f>
        <v/>
      </c>
      <c r="W1579" s="120">
        <f>IF(L1579-N1579-U1579-V1579=0,"","Error")</f>
        <v/>
      </c>
    </row>
    <row r="1580" ht="13" customHeight="1">
      <c r="A1580" s="23" t="n"/>
      <c r="B1580" s="18" t="n"/>
      <c r="C1580" s="129" t="n"/>
      <c r="D1580" s="17" t="inlineStr">
        <is>
          <t>កម្រៃស្តុកទំនិញក្នុងសន្និធិគយបណ្តោះអាសន្នហួសកាលកំណត់</t>
        </is>
      </c>
      <c r="E1580" s="52" t="inlineStr">
        <is>
          <t>OSF</t>
        </is>
      </c>
      <c r="F1580" s="163" t="n"/>
      <c r="G1580" s="164" t="n"/>
      <c r="H1580" s="164" t="n"/>
      <c r="I1580" s="164" t="n"/>
      <c r="J1580" s="165" t="n"/>
      <c r="K1580" s="163" t="n">
        <v>0</v>
      </c>
      <c r="L1580" s="165">
        <f>K1580+L1493</f>
        <v/>
      </c>
      <c r="M1580" s="163" t="n">
        <v>0</v>
      </c>
      <c r="N1580" s="165">
        <f>M1580+N1493</f>
        <v/>
      </c>
      <c r="O1580" s="163" t="n"/>
      <c r="P1580" s="165">
        <f>O1580+P1493</f>
        <v/>
      </c>
      <c r="Q1580" s="166">
        <f>N1580+P1580</f>
        <v/>
      </c>
      <c r="R1580" s="163" t="n"/>
      <c r="S1580" s="165">
        <f>R1580+S1493</f>
        <v/>
      </c>
      <c r="T1580" s="163" t="n"/>
      <c r="U1580" s="165">
        <f>T1580+U1493</f>
        <v/>
      </c>
      <c r="V1580" s="167">
        <f>L1580-N1580-U1580</f>
        <v/>
      </c>
      <c r="W1580" s="165">
        <f>IF(L1580-N1580-U1580-V1580=0,"","Error")</f>
        <v/>
      </c>
    </row>
    <row r="1581" ht="14" customHeight="1" thickBot="1">
      <c r="A1581" s="23" t="n"/>
      <c r="B1581" s="18" t="n"/>
      <c r="C1581" s="129" t="n"/>
      <c r="D1581" s="82" t="inlineStr">
        <is>
          <t>កម្រៃទំនិញនាំចូលសម្រាប់លក់ក្នុងអគារលក់ទំនិញរួចពន្ធ</t>
        </is>
      </c>
      <c r="E1581" s="83" t="inlineStr">
        <is>
          <t>DSF</t>
        </is>
      </c>
      <c r="F1581" s="168" t="n"/>
      <c r="G1581" s="169" t="n"/>
      <c r="H1581" s="169" t="n"/>
      <c r="I1581" s="169" t="n"/>
      <c r="J1581" s="170" t="n"/>
      <c r="K1581" s="168" t="n">
        <v>0</v>
      </c>
      <c r="L1581" s="170">
        <f>K1581+L1494</f>
        <v/>
      </c>
      <c r="M1581" s="168" t="n">
        <v>0</v>
      </c>
      <c r="N1581" s="170">
        <f>M1581+N1494</f>
        <v/>
      </c>
      <c r="O1581" s="168" t="n"/>
      <c r="P1581" s="170">
        <f>O1581+P1494</f>
        <v/>
      </c>
      <c r="Q1581" s="171">
        <f>N1581+P1581</f>
        <v/>
      </c>
      <c r="R1581" s="168" t="n"/>
      <c r="S1581" s="170">
        <f>R1581+S1494</f>
        <v/>
      </c>
      <c r="T1581" s="168" t="n"/>
      <c r="U1581" s="170">
        <f>T1581+U1494</f>
        <v/>
      </c>
      <c r="V1581" s="172">
        <f>L1581-N1581-U1581</f>
        <v/>
      </c>
      <c r="W1581" s="170">
        <f>IF(L1581-N1581-U1581-V1581=0,"","Error")</f>
        <v/>
      </c>
    </row>
    <row r="1582" ht="14" customHeight="1" thickBot="1">
      <c r="A1582" s="23" t="n"/>
      <c r="B1582" s="18" t="n"/>
      <c r="C1582" s="129" t="n"/>
      <c r="D1582" s="93" t="inlineStr">
        <is>
          <t>សរុបកម្រៃឆ្លងកាត់ (មាតិកាចាស់)</t>
        </is>
      </c>
      <c r="E1582" s="94" t="inlineStr">
        <is>
          <t>TRF</t>
        </is>
      </c>
      <c r="F1582" s="160" t="n"/>
      <c r="G1582" s="161">
        <f>SUM(G1583:G1589)</f>
        <v/>
      </c>
      <c r="H1582" s="161">
        <f>SUM(H1583:H1589)</f>
        <v/>
      </c>
      <c r="I1582" s="161">
        <f>SUM(I1583:I1589)</f>
        <v/>
      </c>
      <c r="J1582" s="120">
        <f>SUM(J1583:J1589)</f>
        <v/>
      </c>
      <c r="K1582" s="160" t="n">
        <v>0</v>
      </c>
      <c r="L1582" s="120">
        <f>SUM(L1583:L1589)</f>
        <v/>
      </c>
      <c r="M1582" s="160" t="n">
        <v>0</v>
      </c>
      <c r="N1582" s="120">
        <f>SUM(N1583:N1589)</f>
        <v/>
      </c>
      <c r="O1582" s="160">
        <f>SUM(O1583:O1589)</f>
        <v/>
      </c>
      <c r="P1582" s="120">
        <f>SUM(P1583:P1589)</f>
        <v/>
      </c>
      <c r="Q1582" s="121">
        <f>SUM(Q1583:Q1589)</f>
        <v/>
      </c>
      <c r="R1582" s="160">
        <f>SUM(R1583:R1589)</f>
        <v/>
      </c>
      <c r="S1582" s="120">
        <f>SUM(S1583:S1589)</f>
        <v/>
      </c>
      <c r="T1582" s="160">
        <f>SUM(T1583:T1589)</f>
        <v/>
      </c>
      <c r="U1582" s="120">
        <f>SUM(U1583:U1589)</f>
        <v/>
      </c>
      <c r="V1582" s="162">
        <f>SUM(V1583:V1589)</f>
        <v/>
      </c>
      <c r="W1582" s="120">
        <f>IF(L1582-N1582-U1582-V1582=0,"","Error")</f>
        <v/>
      </c>
    </row>
    <row r="1583" ht="26" customHeight="1">
      <c r="A1583" s="23" t="n"/>
      <c r="B1583" s="18" t="n"/>
      <c r="C1583" s="129" t="n"/>
      <c r="D158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583" s="53" t="inlineStr">
        <is>
          <t>TFT</t>
        </is>
      </c>
      <c r="F1583" s="173" t="n"/>
      <c r="G1583" s="174" t="n"/>
      <c r="H1583" s="174" t="n"/>
      <c r="I1583" s="174" t="n"/>
      <c r="J1583" s="175" t="n"/>
      <c r="K1583" s="173" t="n">
        <v>0</v>
      </c>
      <c r="L1583" s="175">
        <f>K1583+L1496</f>
        <v/>
      </c>
      <c r="M1583" s="173" t="n">
        <v>0</v>
      </c>
      <c r="N1583" s="175">
        <f>M1583+N1496</f>
        <v/>
      </c>
      <c r="O1583" s="173" t="n"/>
      <c r="P1583" s="175">
        <f>O1583+P1496</f>
        <v/>
      </c>
      <c r="Q1583" s="176">
        <f>N1583+P1583</f>
        <v/>
      </c>
      <c r="R1583" s="173" t="n"/>
      <c r="S1583" s="175">
        <f>R1583+S1496</f>
        <v/>
      </c>
      <c r="T1583" s="173" t="n"/>
      <c r="U1583" s="175">
        <f>T1583+U1496</f>
        <v/>
      </c>
      <c r="V1583" s="177">
        <f>L1583-N1583-U1583</f>
        <v/>
      </c>
      <c r="W1583" s="175">
        <f>IF(L1583-N1583-U1583-V1583=0,"","Error")</f>
        <v/>
      </c>
    </row>
    <row r="1584" ht="13" customHeight="1">
      <c r="A1584" s="23" t="n"/>
      <c r="B1584" s="18" t="n"/>
      <c r="C1584" s="129" t="n"/>
      <c r="D158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584" s="54" t="inlineStr">
        <is>
          <t>TFF</t>
        </is>
      </c>
      <c r="F1584" s="178" t="n"/>
      <c r="G1584" s="179" t="n"/>
      <c r="H1584" s="179" t="n"/>
      <c r="I1584" s="179" t="n"/>
      <c r="J1584" s="180" t="n"/>
      <c r="K1584" s="178" t="n">
        <v>0</v>
      </c>
      <c r="L1584" s="180">
        <f>K1584+L1497</f>
        <v/>
      </c>
      <c r="M1584" s="178" t="n">
        <v>0</v>
      </c>
      <c r="N1584" s="180">
        <f>M1584+N1497</f>
        <v/>
      </c>
      <c r="O1584" s="178" t="n"/>
      <c r="P1584" s="180">
        <f>O1584+P1497</f>
        <v/>
      </c>
      <c r="Q1584" s="181">
        <f>N1584+P1584</f>
        <v/>
      </c>
      <c r="R1584" s="178" t="n"/>
      <c r="S1584" s="180">
        <f>R1584+S1497</f>
        <v/>
      </c>
      <c r="T1584" s="178" t="n"/>
      <c r="U1584" s="180">
        <f>T1584+U1497</f>
        <v/>
      </c>
      <c r="V1584" s="182">
        <f>L1584-N1584-U1584</f>
        <v/>
      </c>
      <c r="W1584" s="180">
        <f>IF(L1584-N1584-U1584-V1584=0,"","Error")</f>
        <v/>
      </c>
    </row>
    <row r="1585" ht="13" customHeight="1">
      <c r="A1585" s="23" t="n"/>
      <c r="B1585" s="18" t="n"/>
      <c r="C1585" s="129" t="n"/>
      <c r="D1585" s="38" t="inlineStr">
        <is>
          <t xml:space="preserve">   កម្រៃឆ្លងកាត់ទំនិញមិនផ្ទុកក្នុងកុងតឺន័រ (មាតិកាចាស់)</t>
        </is>
      </c>
      <c r="E1585" s="54" t="inlineStr">
        <is>
          <t>TFN</t>
        </is>
      </c>
      <c r="F1585" s="178" t="n"/>
      <c r="G1585" s="179" t="n"/>
      <c r="H1585" s="179" t="n"/>
      <c r="I1585" s="179" t="n"/>
      <c r="J1585" s="180" t="n"/>
      <c r="K1585" s="178" t="n">
        <v>0</v>
      </c>
      <c r="L1585" s="180">
        <f>K1585+L1498</f>
        <v/>
      </c>
      <c r="M1585" s="178" t="n">
        <v>0</v>
      </c>
      <c r="N1585" s="180">
        <f>M1585+N1498</f>
        <v/>
      </c>
      <c r="O1585" s="178" t="n"/>
      <c r="P1585" s="180">
        <f>O1585+P1498</f>
        <v/>
      </c>
      <c r="Q1585" s="181">
        <f>N1585+P1585</f>
        <v/>
      </c>
      <c r="R1585" s="178" t="n"/>
      <c r="S1585" s="180">
        <f>R1585+S1498</f>
        <v/>
      </c>
      <c r="T1585" s="178" t="n"/>
      <c r="U1585" s="180">
        <f>T1585+U1498</f>
        <v/>
      </c>
      <c r="V1585" s="182">
        <f>L1585-N1585-U1585</f>
        <v/>
      </c>
      <c r="W1585" s="180">
        <f>IF(L1585-N1585-U1585-V1585=0,"","Error")</f>
        <v/>
      </c>
    </row>
    <row r="1586" ht="13" customHeight="1">
      <c r="A1586" s="23" t="n"/>
      <c r="B1586" s="18" t="n"/>
      <c r="C1586" s="129" t="n"/>
      <c r="D1586" s="38" t="inlineStr">
        <is>
          <t xml:space="preserve">   កម្រៃឆ្លងកាត់គោ ក្របី និងសេះរស់ (មាតិកាចាស់)</t>
        </is>
      </c>
      <c r="E1586" s="54" t="inlineStr">
        <is>
          <t>TFB</t>
        </is>
      </c>
      <c r="F1586" s="178" t="n"/>
      <c r="G1586" s="179" t="n"/>
      <c r="H1586" s="179" t="n"/>
      <c r="I1586" s="179" t="n"/>
      <c r="J1586" s="180" t="n"/>
      <c r="K1586" s="178" t="n">
        <v>0</v>
      </c>
      <c r="L1586" s="180">
        <f>K1586+L1499</f>
        <v/>
      </c>
      <c r="M1586" s="178" t="n">
        <v>0</v>
      </c>
      <c r="N1586" s="180">
        <f>M1586+N1499</f>
        <v/>
      </c>
      <c r="O1586" s="178" t="n"/>
      <c r="P1586" s="180">
        <f>O1586+P1499</f>
        <v/>
      </c>
      <c r="Q1586" s="181">
        <f>N1586+P1586</f>
        <v/>
      </c>
      <c r="R1586" s="178" t="n"/>
      <c r="S1586" s="180">
        <f>R1586+S1499</f>
        <v/>
      </c>
      <c r="T1586" s="178" t="n"/>
      <c r="U1586" s="180">
        <f>T1586+U1499</f>
        <v/>
      </c>
      <c r="V1586" s="182">
        <f>L1586-N1586-U1586</f>
        <v/>
      </c>
      <c r="W1586" s="180">
        <f>IF(L1586-N1586-U1586-V1586=0,"","Error")</f>
        <v/>
      </c>
    </row>
    <row r="1587" ht="13" customHeight="1">
      <c r="A1587" s="23" t="n"/>
      <c r="B1587" s="18" t="n"/>
      <c r="C1587" s="129" t="n"/>
      <c r="D1587" s="38" t="inlineStr">
        <is>
          <t xml:space="preserve">   កម្រៃឆ្លងកាត់ជ្រូក ចៀម និងពពែរស់ (មាតិកាចាស់)</t>
        </is>
      </c>
      <c r="E1587" s="54" t="inlineStr">
        <is>
          <t>TFS</t>
        </is>
      </c>
      <c r="F1587" s="178" t="n"/>
      <c r="G1587" s="179" t="n"/>
      <c r="H1587" s="179" t="n"/>
      <c r="I1587" s="179" t="n"/>
      <c r="J1587" s="180" t="n"/>
      <c r="K1587" s="178" t="n">
        <v>0</v>
      </c>
      <c r="L1587" s="180">
        <f>K1587+L1500</f>
        <v/>
      </c>
      <c r="M1587" s="178" t="n">
        <v>0</v>
      </c>
      <c r="N1587" s="180">
        <f>M1587+N1500</f>
        <v/>
      </c>
      <c r="O1587" s="178" t="n"/>
      <c r="P1587" s="180">
        <f>O1587+P1500</f>
        <v/>
      </c>
      <c r="Q1587" s="181">
        <f>N1587+P1587</f>
        <v/>
      </c>
      <c r="R1587" s="178" t="n"/>
      <c r="S1587" s="180">
        <f>R1587+S1500</f>
        <v/>
      </c>
      <c r="T1587" s="178" t="n"/>
      <c r="U1587" s="180">
        <f>T1587+U1500</f>
        <v/>
      </c>
      <c r="V1587" s="182">
        <f>L1587-N1587-U1587</f>
        <v/>
      </c>
      <c r="W1587" s="180">
        <f>IF(L1587-N1587-U1587-V1587=0,"","Error")</f>
        <v/>
      </c>
    </row>
    <row r="1588" ht="13" customHeight="1">
      <c r="A1588" s="23" t="n"/>
      <c r="B1588" s="18" t="n"/>
      <c r="C1588" s="129" t="n"/>
      <c r="D1588" s="38" t="inlineStr">
        <is>
          <t xml:space="preserve">   កម្រៃឆ្លងកាត់សត្វស្លាប (មាន់ ទា...) (មាតិកាចាស់)</t>
        </is>
      </c>
      <c r="E1588" s="54" t="inlineStr">
        <is>
          <t>TFP</t>
        </is>
      </c>
      <c r="F1588" s="178" t="n"/>
      <c r="G1588" s="179" t="n"/>
      <c r="H1588" s="179" t="n"/>
      <c r="I1588" s="179" t="n"/>
      <c r="J1588" s="180" t="n"/>
      <c r="K1588" s="178" t="n">
        <v>0</v>
      </c>
      <c r="L1588" s="180">
        <f>K1588+L1501</f>
        <v/>
      </c>
      <c r="M1588" s="178" t="n">
        <v>0</v>
      </c>
      <c r="N1588" s="180">
        <f>M1588+N1501</f>
        <v/>
      </c>
      <c r="O1588" s="178" t="n"/>
      <c r="P1588" s="180">
        <f>O1588+P1501</f>
        <v/>
      </c>
      <c r="Q1588" s="181">
        <f>N1588+P1588</f>
        <v/>
      </c>
      <c r="R1588" s="178" t="n"/>
      <c r="S1588" s="180">
        <f>R1588+S1501</f>
        <v/>
      </c>
      <c r="T1588" s="178" t="n"/>
      <c r="U1588" s="180">
        <f>T1588+U1501</f>
        <v/>
      </c>
      <c r="V1588" s="182">
        <f>L1588-N1588-U1588</f>
        <v/>
      </c>
      <c r="W1588" s="180">
        <f>IF(L1588-N1588-U1588-V1588=0,"","Error")</f>
        <v/>
      </c>
    </row>
    <row r="1589" ht="13" customHeight="1">
      <c r="A1589" s="23" t="n"/>
      <c r="B1589" s="18" t="n"/>
      <c r="C1589" s="129" t="n"/>
      <c r="D1589" s="38" t="inlineStr">
        <is>
          <t xml:space="preserve">   កម្រៃឆ្លងកាត់ផលិតផលជលផល (មាតិកាចាស់)</t>
        </is>
      </c>
      <c r="E1589" s="54" t="inlineStr">
        <is>
          <t>TFA</t>
        </is>
      </c>
      <c r="F1589" s="178" t="n"/>
      <c r="G1589" s="179" t="n"/>
      <c r="H1589" s="179" t="n"/>
      <c r="I1589" s="179" t="n"/>
      <c r="J1589" s="180" t="n"/>
      <c r="K1589" s="178" t="n">
        <v>0</v>
      </c>
      <c r="L1589" s="180">
        <f>K1589+L1502</f>
        <v/>
      </c>
      <c r="M1589" s="178" t="n">
        <v>0</v>
      </c>
      <c r="N1589" s="180">
        <f>M1589+N1502</f>
        <v/>
      </c>
      <c r="O1589" s="178" t="n"/>
      <c r="P1589" s="180">
        <f>O1589+P1502</f>
        <v/>
      </c>
      <c r="Q1589" s="181">
        <f>N1589+P1589</f>
        <v/>
      </c>
      <c r="R1589" s="178" t="n"/>
      <c r="S1589" s="180">
        <f>R1589+S1502</f>
        <v/>
      </c>
      <c r="T1589" s="178" t="n"/>
      <c r="U1589" s="180">
        <f>T1589+U1502</f>
        <v/>
      </c>
      <c r="V1589" s="182">
        <f>L1589-N1589-U1589</f>
        <v/>
      </c>
      <c r="W1589" s="180">
        <f>IF(L1589-N1589-U1589-V1589=0,"","Error")</f>
        <v/>
      </c>
    </row>
    <row r="1590" ht="13" customHeight="1">
      <c r="A1590" s="23" t="n"/>
      <c r="B1590" s="18" t="n"/>
      <c r="C1590" s="183" t="n"/>
      <c r="D1590" s="22" t="inlineStr">
        <is>
          <t>កម្រៃផ្សេងៗ</t>
        </is>
      </c>
      <c r="E1590" s="50" t="inlineStr">
        <is>
          <t>OFS</t>
        </is>
      </c>
      <c r="F1590" s="184" t="n"/>
      <c r="G1590" s="185" t="n"/>
      <c r="H1590" s="185" t="n"/>
      <c r="I1590" s="185" t="n"/>
      <c r="J1590" s="186" t="n"/>
      <c r="K1590" s="184" t="n">
        <v>0</v>
      </c>
      <c r="L1590" s="186">
        <f>K1590+L1503</f>
        <v/>
      </c>
      <c r="M1590" s="184" t="n">
        <v>0</v>
      </c>
      <c r="N1590" s="186">
        <f>M1590+N1503</f>
        <v/>
      </c>
      <c r="O1590" s="184" t="n"/>
      <c r="P1590" s="186">
        <f>O1590+P1503</f>
        <v/>
      </c>
      <c r="Q1590" s="187">
        <f>N1590+P1590</f>
        <v/>
      </c>
      <c r="R1590" s="184" t="n"/>
      <c r="S1590" s="186">
        <f>R1590+S1503</f>
        <v/>
      </c>
      <c r="T1590" s="184" t="n"/>
      <c r="U1590" s="186">
        <f>T1590+U1503</f>
        <v/>
      </c>
      <c r="V1590" s="188">
        <f>L1590-N1590-U1590</f>
        <v/>
      </c>
      <c r="W1590" s="186">
        <f>IF(L1590-N1590-U1590-V1590=0,"","Error")</f>
        <v/>
      </c>
    </row>
    <row r="1591" ht="13" customHeight="1">
      <c r="A1591" s="15" t="n"/>
      <c r="B1591" s="18" t="n"/>
      <c r="C1591" s="21" t="n">
        <v>71003</v>
      </c>
      <c r="D1591" s="22" t="inlineStr">
        <is>
          <t>ពន្ធគយលើផលិតផលតេលសិលា</t>
        </is>
      </c>
      <c r="E1591" s="50" t="inlineStr">
        <is>
          <t>CPP</t>
        </is>
      </c>
      <c r="F1591" s="184" t="n"/>
      <c r="G1591" s="185" t="n"/>
      <c r="H1591" s="185" t="n"/>
      <c r="I1591" s="185" t="n"/>
      <c r="J1591" s="186" t="n"/>
      <c r="K1591" s="184" t="n">
        <v>0</v>
      </c>
      <c r="L1591" s="186">
        <f>K1591+L1504</f>
        <v/>
      </c>
      <c r="M1591" s="184" t="n">
        <v>0</v>
      </c>
      <c r="N1591" s="186">
        <f>M1591+N1504</f>
        <v/>
      </c>
      <c r="O1591" s="184" t="n"/>
      <c r="P1591" s="186">
        <f>O1591+P1504</f>
        <v/>
      </c>
      <c r="Q1591" s="187">
        <f>N1591+P1591</f>
        <v/>
      </c>
      <c r="R1591" s="184" t="n"/>
      <c r="S1591" s="186">
        <f>R1591+S1504</f>
        <v/>
      </c>
      <c r="T1591" s="184" t="n"/>
      <c r="U1591" s="186">
        <f>T1591+U1504</f>
        <v/>
      </c>
      <c r="V1591" s="188">
        <f>L1591-N1591-U1591</f>
        <v/>
      </c>
      <c r="W1591" s="186">
        <f>IF(L1591-N1591-U1591-V1591=0,"","Error")</f>
        <v/>
      </c>
    </row>
    <row r="1592" ht="13" customHeight="1">
      <c r="A1592" s="15" t="n"/>
      <c r="B1592" s="18" t="n"/>
      <c r="C1592" s="21" t="n">
        <v>71004</v>
      </c>
      <c r="D1592" s="22" t="inlineStr">
        <is>
          <t>អាករបន្ថែមលើផលិតផលតេលសិលាសម្រាប់ថែទាំផ្លូវថ្នល់</t>
        </is>
      </c>
      <c r="E1592" s="50" t="inlineStr">
        <is>
          <t>ATP</t>
        </is>
      </c>
      <c r="F1592" s="184" t="n"/>
      <c r="G1592" s="185" t="n"/>
      <c r="H1592" s="185" t="n"/>
      <c r="I1592" s="185" t="n"/>
      <c r="J1592" s="186" t="n"/>
      <c r="K1592" s="184" t="n">
        <v>0</v>
      </c>
      <c r="L1592" s="186">
        <f>K1592+L1505</f>
        <v/>
      </c>
      <c r="M1592" s="184" t="n">
        <v>0</v>
      </c>
      <c r="N1592" s="186">
        <f>M1592+N1505</f>
        <v/>
      </c>
      <c r="O1592" s="184" t="n"/>
      <c r="P1592" s="186">
        <f>O1592+P1505</f>
        <v/>
      </c>
      <c r="Q1592" s="187">
        <f>N1592+P1592</f>
        <v/>
      </c>
      <c r="R1592" s="184" t="n"/>
      <c r="S1592" s="186">
        <f>R1592+S1505</f>
        <v/>
      </c>
      <c r="T1592" s="184" t="n"/>
      <c r="U1592" s="186">
        <f>T1592+U1505</f>
        <v/>
      </c>
      <c r="V1592" s="188">
        <f>L1592-N1592-U1592</f>
        <v/>
      </c>
      <c r="W1592" s="186">
        <f>IF(L1592-N1592-U1592-V1592=0,"","Error")</f>
        <v/>
      </c>
    </row>
    <row r="1593" ht="13" customHeight="1">
      <c r="A1593" s="15" t="n"/>
      <c r="B1593" s="18" t="n"/>
      <c r="C1593" s="21" t="n">
        <v>71005</v>
      </c>
      <c r="D1593" s="22" t="inlineStr">
        <is>
          <t>ផលពីការលក់ទំនិញរឹបអូស និងទំនិញគ្មានការទាមទារ</t>
        </is>
      </c>
      <c r="E1593" s="50" t="inlineStr">
        <is>
          <t>AUC</t>
        </is>
      </c>
      <c r="F1593" s="184" t="n"/>
      <c r="G1593" s="185" t="n"/>
      <c r="H1593" s="185" t="n"/>
      <c r="I1593" s="185" t="n"/>
      <c r="J1593" s="186" t="n"/>
      <c r="K1593" s="184" t="n">
        <v>0</v>
      </c>
      <c r="L1593" s="186">
        <f>K1593+L1506</f>
        <v/>
      </c>
      <c r="M1593" s="184" t="n">
        <v>0</v>
      </c>
      <c r="N1593" s="186">
        <f>M1593+N1506</f>
        <v/>
      </c>
      <c r="O1593" s="184" t="n"/>
      <c r="P1593" s="186">
        <f>O1593+P1506</f>
        <v/>
      </c>
      <c r="Q1593" s="187">
        <f>N1593+P1593</f>
        <v/>
      </c>
      <c r="R1593" s="184" t="n"/>
      <c r="S1593" s="186">
        <f>R1593+S1506</f>
        <v/>
      </c>
      <c r="T1593" s="184" t="n"/>
      <c r="U1593" s="186">
        <f>T1593+U1506</f>
        <v/>
      </c>
      <c r="V1593" s="188">
        <f>L1593-N1593-U1593</f>
        <v/>
      </c>
      <c r="W1593" s="186">
        <f>IF(L1593-N1593-U1593-V1593=0,"","Error")</f>
        <v/>
      </c>
    </row>
    <row r="1594" ht="13" customHeight="1">
      <c r="A1594" s="15" t="n"/>
      <c r="B1594" s="18" t="n"/>
      <c r="C1594" s="21" t="n">
        <v>71006</v>
      </c>
      <c r="D1594" s="22" t="inlineStr">
        <is>
          <t>ពិន័យផ្សេងៗលើការនាំចូល</t>
        </is>
      </c>
      <c r="E1594" s="50" t="inlineStr">
        <is>
          <t>PIM</t>
        </is>
      </c>
      <c r="F1594" s="184" t="n"/>
      <c r="G1594" s="185" t="n"/>
      <c r="H1594" s="185" t="n"/>
      <c r="I1594" s="185" t="n"/>
      <c r="J1594" s="186" t="n"/>
      <c r="K1594" s="184" t="n">
        <v>0</v>
      </c>
      <c r="L1594" s="186">
        <f>K1594+L1507</f>
        <v/>
      </c>
      <c r="M1594" s="184" t="n">
        <v>0</v>
      </c>
      <c r="N1594" s="186">
        <f>M1594+N1507</f>
        <v/>
      </c>
      <c r="O1594" s="184" t="n"/>
      <c r="P1594" s="186">
        <f>O1594+P1507</f>
        <v/>
      </c>
      <c r="Q1594" s="187">
        <f>N1594+P1594</f>
        <v/>
      </c>
      <c r="R1594" s="184" t="n"/>
      <c r="S1594" s="186">
        <f>R1594+S1507</f>
        <v/>
      </c>
      <c r="T1594" s="184" t="n"/>
      <c r="U1594" s="186">
        <f>T1594+U1507</f>
        <v/>
      </c>
      <c r="V1594" s="188">
        <f>L1594-N1594-U1594</f>
        <v/>
      </c>
      <c r="W1594" s="186">
        <f>IF(L1594-N1594-U1594-V1594=0,"","Error")</f>
        <v/>
      </c>
    </row>
    <row r="1595" ht="14" customHeight="1" thickBot="1">
      <c r="A1595" s="15" t="n"/>
      <c r="B1595" s="24" t="n"/>
      <c r="C1595" s="55" t="n">
        <v>71007</v>
      </c>
      <c r="D1595" s="56" t="inlineStr">
        <is>
          <t>ពន្ធនាំចូល (ជាបន្ទុករបស់រដ្ឋ)</t>
        </is>
      </c>
      <c r="E1595" s="57" t="inlineStr">
        <is>
          <t>CRP</t>
        </is>
      </c>
      <c r="F1595" s="107" t="n"/>
      <c r="G1595" s="108" t="n"/>
      <c r="H1595" s="108" t="n"/>
      <c r="I1595" s="108" t="n"/>
      <c r="J1595" s="109" t="n"/>
      <c r="K1595" s="107" t="n">
        <v>0</v>
      </c>
      <c r="L1595" s="109">
        <f>K1595+L1508</f>
        <v/>
      </c>
      <c r="M1595" s="107" t="n">
        <v>0</v>
      </c>
      <c r="N1595" s="109">
        <f>M1595+N1508</f>
        <v/>
      </c>
      <c r="O1595" s="107" t="n"/>
      <c r="P1595" s="109">
        <f>O1595+P1508</f>
        <v/>
      </c>
      <c r="Q1595" s="110">
        <f>N1595+P1595</f>
        <v/>
      </c>
      <c r="R1595" s="107" t="n"/>
      <c r="S1595" s="109">
        <f>R1595+S1508</f>
        <v/>
      </c>
      <c r="T1595" s="107" t="n"/>
      <c r="U1595" s="109">
        <f>T1595+U1508</f>
        <v/>
      </c>
      <c r="V1595" s="111">
        <f>L1595-N1595-U1595</f>
        <v/>
      </c>
      <c r="W1595" s="109">
        <f>IF(L1595-N1595-U1595-V1595=0,"","Error")</f>
        <v/>
      </c>
    </row>
    <row r="1596" ht="13" customHeight="1">
      <c r="A1596" s="15" t="n"/>
      <c r="B1596" s="19" t="inlineStr">
        <is>
          <t>7101</t>
        </is>
      </c>
      <c r="C1596" s="20" t="n">
        <v>71011</v>
      </c>
      <c r="D1596" s="16" t="inlineStr">
        <is>
          <t>អាករលើការនាំចេញឈើ</t>
        </is>
      </c>
      <c r="E1596" s="49" t="inlineStr">
        <is>
          <t>ETW</t>
        </is>
      </c>
      <c r="F1596" s="97" t="n"/>
      <c r="G1596" s="98" t="n"/>
      <c r="H1596" s="98" t="n"/>
      <c r="I1596" s="98" t="n"/>
      <c r="J1596" s="99" t="n"/>
      <c r="K1596" s="97" t="n">
        <v>0</v>
      </c>
      <c r="L1596" s="99">
        <f>K1596+L1509</f>
        <v/>
      </c>
      <c r="M1596" s="97" t="n">
        <v>0</v>
      </c>
      <c r="N1596" s="99">
        <f>M1596+N1509</f>
        <v/>
      </c>
      <c r="O1596" s="97" t="n"/>
      <c r="P1596" s="99">
        <f>O1596+P1509</f>
        <v/>
      </c>
      <c r="Q1596" s="100">
        <f>N1596+P1596</f>
        <v/>
      </c>
      <c r="R1596" s="97" t="n"/>
      <c r="S1596" s="99">
        <f>R1596+S1509</f>
        <v/>
      </c>
      <c r="T1596" s="97" t="n"/>
      <c r="U1596" s="99">
        <f>T1596+U1509</f>
        <v/>
      </c>
      <c r="V1596" s="101">
        <f>L1596-N1596-U1596</f>
        <v/>
      </c>
      <c r="W1596" s="99">
        <f>IF(L1596-N1596-U1596-V1596=0,"","Error")</f>
        <v/>
      </c>
    </row>
    <row r="1597" ht="13" customHeight="1">
      <c r="A1597" s="15" t="n"/>
      <c r="B1597" s="18" t="n"/>
      <c r="C1597" s="21" t="n">
        <v>71012</v>
      </c>
      <c r="D1597" s="22" t="inlineStr">
        <is>
          <t>អាករលើការនាំចេញកៅស៊ូ</t>
        </is>
      </c>
      <c r="E1597" s="50" t="inlineStr">
        <is>
          <t>ETR</t>
        </is>
      </c>
      <c r="F1597" s="184" t="n"/>
      <c r="G1597" s="185" t="n"/>
      <c r="H1597" s="185" t="n"/>
      <c r="I1597" s="185" t="n"/>
      <c r="J1597" s="186" t="n"/>
      <c r="K1597" s="184" t="n">
        <v>0</v>
      </c>
      <c r="L1597" s="186">
        <f>K1597+L1510</f>
        <v/>
      </c>
      <c r="M1597" s="184" t="n">
        <v>0</v>
      </c>
      <c r="N1597" s="186">
        <f>M1597+N1510</f>
        <v/>
      </c>
      <c r="O1597" s="184" t="n"/>
      <c r="P1597" s="186">
        <f>O1597+P1510</f>
        <v/>
      </c>
      <c r="Q1597" s="187">
        <f>N1597+P1597</f>
        <v/>
      </c>
      <c r="R1597" s="184" t="n"/>
      <c r="S1597" s="186">
        <f>R1597+S1510</f>
        <v/>
      </c>
      <c r="T1597" s="184" t="n"/>
      <c r="U1597" s="186">
        <f>T1597+U1510</f>
        <v/>
      </c>
      <c r="V1597" s="188">
        <f>L1597-N1597-U1597</f>
        <v/>
      </c>
      <c r="W1597" s="186">
        <f>IF(L1597-N1597-U1597-V1597=0,"","Error")</f>
        <v/>
      </c>
    </row>
    <row r="1598" ht="13" customHeight="1">
      <c r="A1598" s="15" t="n"/>
      <c r="B1598" s="18" t="n"/>
      <c r="C1598" s="21" t="n">
        <v>71013</v>
      </c>
      <c r="D1598" s="22" t="inlineStr">
        <is>
          <t>អាករលើការនាំចេញផលិតផលតេលសិលា</t>
        </is>
      </c>
      <c r="E1598" s="50" t="inlineStr">
        <is>
          <t>ETP</t>
        </is>
      </c>
      <c r="F1598" s="184" t="n"/>
      <c r="G1598" s="185" t="n"/>
      <c r="H1598" s="185" t="n"/>
      <c r="I1598" s="185" t="n"/>
      <c r="J1598" s="186" t="n"/>
      <c r="K1598" s="184" t="n">
        <v>0</v>
      </c>
      <c r="L1598" s="186">
        <f>K1598+L1511</f>
        <v/>
      </c>
      <c r="M1598" s="184" t="n">
        <v>0</v>
      </c>
      <c r="N1598" s="186">
        <f>M1598+N1511</f>
        <v/>
      </c>
      <c r="O1598" s="184" t="n"/>
      <c r="P1598" s="186">
        <f>O1598+P1511</f>
        <v/>
      </c>
      <c r="Q1598" s="187">
        <f>N1598+P1598</f>
        <v/>
      </c>
      <c r="R1598" s="184" t="n"/>
      <c r="S1598" s="186">
        <f>R1598+S1511</f>
        <v/>
      </c>
      <c r="T1598" s="184" t="n"/>
      <c r="U1598" s="186">
        <f>T1598+U1511</f>
        <v/>
      </c>
      <c r="V1598" s="188">
        <f>L1598-N1598-U1598</f>
        <v/>
      </c>
      <c r="W1598" s="186">
        <f>IF(L1598-N1598-U1598-V1598=0,"","Error")</f>
        <v/>
      </c>
    </row>
    <row r="1599" ht="13" customHeight="1">
      <c r="A1599" s="15" t="n"/>
      <c r="B1599" s="18" t="n"/>
      <c r="C1599" s="21" t="n">
        <v>71014</v>
      </c>
      <c r="D1599" s="22" t="inlineStr">
        <is>
          <t>អាករលើការនាំចេញទំនិញផ្សេងៗ</t>
        </is>
      </c>
      <c r="E1599" s="50" t="inlineStr">
        <is>
          <t>ETO</t>
        </is>
      </c>
      <c r="F1599" s="184" t="n"/>
      <c r="G1599" s="185" t="n"/>
      <c r="H1599" s="185" t="n"/>
      <c r="I1599" s="185" t="n"/>
      <c r="J1599" s="186" t="n"/>
      <c r="K1599" s="184" t="n">
        <v>0</v>
      </c>
      <c r="L1599" s="186">
        <f>K1599+L1512</f>
        <v/>
      </c>
      <c r="M1599" s="184" t="n">
        <v>0</v>
      </c>
      <c r="N1599" s="186">
        <f>M1599+N1512</f>
        <v/>
      </c>
      <c r="O1599" s="184" t="n"/>
      <c r="P1599" s="186">
        <f>O1599+P1512</f>
        <v/>
      </c>
      <c r="Q1599" s="187">
        <f>N1599+P1599</f>
        <v/>
      </c>
      <c r="R1599" s="184" t="n"/>
      <c r="S1599" s="186">
        <f>R1599+S1512</f>
        <v/>
      </c>
      <c r="T1599" s="184" t="n"/>
      <c r="U1599" s="186">
        <f>T1599+U1512</f>
        <v/>
      </c>
      <c r="V1599" s="188">
        <f>L1599-N1599-U1599</f>
        <v/>
      </c>
      <c r="W1599" s="186">
        <f>IF(L1599-N1599-U1599-V1599=0,"","Error")</f>
        <v/>
      </c>
    </row>
    <row r="1600" ht="14" customHeight="1" thickBot="1">
      <c r="A1600" s="81" t="n"/>
      <c r="B1600" s="24" t="n"/>
      <c r="C1600" s="55" t="n">
        <v>71016</v>
      </c>
      <c r="D1600" s="56" t="inlineStr">
        <is>
          <t>ពិន័យផ្សេងៗលើការនាំចេញ</t>
        </is>
      </c>
      <c r="E1600" s="57" t="inlineStr">
        <is>
          <t>PEX</t>
        </is>
      </c>
      <c r="F1600" s="107" t="n"/>
      <c r="G1600" s="108" t="n"/>
      <c r="H1600" s="108" t="n"/>
      <c r="I1600" s="108" t="n"/>
      <c r="J1600" s="109" t="n"/>
      <c r="K1600" s="107" t="n">
        <v>0</v>
      </c>
      <c r="L1600" s="109">
        <f>K1600+L1513</f>
        <v/>
      </c>
      <c r="M1600" s="107" t="n">
        <v>0</v>
      </c>
      <c r="N1600" s="109">
        <f>M1600+N1513</f>
        <v/>
      </c>
      <c r="O1600" s="107" t="n"/>
      <c r="P1600" s="109">
        <f>O1600+P1513</f>
        <v/>
      </c>
      <c r="Q1600" s="110">
        <f>N1600+P1600</f>
        <v/>
      </c>
      <c r="R1600" s="107" t="n"/>
      <c r="S1600" s="109">
        <f>R1600+S1513</f>
        <v/>
      </c>
      <c r="T1600" s="107" t="n"/>
      <c r="U1600" s="109">
        <f>T1600+U1513</f>
        <v/>
      </c>
      <c r="V1600" s="111">
        <f>L1600-N1600-U1600</f>
        <v/>
      </c>
      <c r="W1600" s="109">
        <f>IF(L1600-N1600-U1600-V1600=0,"","Error")</f>
        <v/>
      </c>
    </row>
    <row r="1601" ht="14" customHeight="1" thickBot="1">
      <c r="A1601" s="25" t="inlineStr">
        <is>
          <t>73</t>
        </is>
      </c>
      <c r="B1601" s="19" t="inlineStr">
        <is>
          <t>7301</t>
        </is>
      </c>
      <c r="C1601" s="26" t="n">
        <v>73011</v>
      </c>
      <c r="D1601" s="36" t="inlineStr">
        <is>
          <t>ការលក់សម្ភារបរិក្ខារ សម្ភារខូចខាត សម្ភារសិក្សា</t>
        </is>
      </c>
      <c r="E1601" s="58" t="inlineStr">
        <is>
          <t>SOS</t>
        </is>
      </c>
      <c r="F1601" s="189" t="n"/>
      <c r="G1601" s="190" t="n"/>
      <c r="H1601" s="190" t="n"/>
      <c r="I1601" s="190" t="n"/>
      <c r="J1601" s="114" t="n"/>
      <c r="K1601" s="189" t="n">
        <v>0</v>
      </c>
      <c r="L1601" s="114">
        <f>K1601+L1514</f>
        <v/>
      </c>
      <c r="M1601" s="189" t="n">
        <v>0</v>
      </c>
      <c r="N1601" s="114">
        <f>M1601+N1514</f>
        <v/>
      </c>
      <c r="O1601" s="189" t="n"/>
      <c r="P1601" s="114">
        <f>O1601+P1514</f>
        <v/>
      </c>
      <c r="Q1601" s="115">
        <f>N1601+P1601</f>
        <v/>
      </c>
      <c r="R1601" s="189" t="n"/>
      <c r="S1601" s="114">
        <f>R1601+S1514</f>
        <v/>
      </c>
      <c r="T1601" s="189" t="n"/>
      <c r="U1601" s="114">
        <f>T1601+U1514</f>
        <v/>
      </c>
      <c r="V1601" s="191">
        <f>L1601-N1601-U1601</f>
        <v/>
      </c>
      <c r="W1601" s="114">
        <f>IF(L1601-N1601-U1601-V1601=0,"","Error")</f>
        <v/>
      </c>
    </row>
    <row r="1602" ht="14" customHeight="1" thickBot="1">
      <c r="A1602" s="23" t="n"/>
      <c r="B1602" s="18" t="n"/>
      <c r="C1602" s="143" t="inlineStr">
        <is>
          <t>73012</t>
        </is>
      </c>
      <c r="D1602" s="128" t="inlineStr">
        <is>
          <t>សរុបលក់ឯកសារ លតាប័ត្រ និងលិខិតបោះពុម្ពផ្សេងៗ</t>
        </is>
      </c>
      <c r="E1602" s="90" t="n"/>
      <c r="F1602" s="118" t="n"/>
      <c r="G1602" s="119">
        <f>SUM(G1603:G1607)</f>
        <v/>
      </c>
      <c r="H1602" s="119">
        <f>SUM(H1603:H1607)</f>
        <v/>
      </c>
      <c r="I1602" s="119">
        <f>SUM(I1603:I1607)</f>
        <v/>
      </c>
      <c r="J1602" s="120">
        <f>SUM(J1603:J1607)</f>
        <v/>
      </c>
      <c r="K1602" s="118">
        <f>SUM(K1603:K1607)</f>
        <v/>
      </c>
      <c r="L1602" s="120">
        <f>SUM(L1603:L1607)</f>
        <v/>
      </c>
      <c r="M1602" s="118">
        <f>SUM(M1603:M1607)</f>
        <v/>
      </c>
      <c r="N1602" s="120">
        <f>SUM(N1603:N1607)</f>
        <v/>
      </c>
      <c r="O1602" s="118">
        <f>SUM(O1603:O1607)</f>
        <v/>
      </c>
      <c r="P1602" s="120">
        <f>SUM(P1603:P1607)</f>
        <v/>
      </c>
      <c r="Q1602" s="121">
        <f>SUM(Q1603:Q1607)</f>
        <v/>
      </c>
      <c r="R1602" s="118">
        <f>SUM(R1603:R1607)</f>
        <v/>
      </c>
      <c r="S1602" s="120">
        <f>SUM(S1603:S1607)</f>
        <v/>
      </c>
      <c r="T1602" s="118">
        <f>SUM(T1603:T1607)</f>
        <v/>
      </c>
      <c r="U1602" s="120">
        <f>SUM(U1603:U1607)</f>
        <v/>
      </c>
      <c r="V1602" s="122">
        <f>SUM(V1603:V1607)</f>
        <v/>
      </c>
      <c r="W1602" s="120">
        <f>IF(L1602-N1602-U1602-V1602=0,"","Error")</f>
        <v/>
      </c>
    </row>
    <row r="1603" ht="13" customHeight="1">
      <c r="A1603" s="23" t="n"/>
      <c r="B1603" s="18" t="n"/>
      <c r="C1603" s="127" t="n"/>
      <c r="D1603" s="14" t="inlineStr">
        <is>
          <t>កម្រៃលតាប័ត្ររថយន្ដ</t>
        </is>
      </c>
      <c r="E1603" s="59" t="inlineStr">
        <is>
          <t>VVF</t>
        </is>
      </c>
      <c r="F1603" s="192" t="n"/>
      <c r="G1603" s="193" t="n"/>
      <c r="H1603" s="193" t="n"/>
      <c r="I1603" s="193" t="n"/>
      <c r="J1603" s="194" t="n"/>
      <c r="K1603" s="192" t="n">
        <v>0</v>
      </c>
      <c r="L1603" s="194">
        <f>K1603+L1516</f>
        <v/>
      </c>
      <c r="M1603" s="192" t="n">
        <v>0</v>
      </c>
      <c r="N1603" s="194">
        <f>M1603+N1516</f>
        <v/>
      </c>
      <c r="O1603" s="192" t="n"/>
      <c r="P1603" s="194">
        <f>O1603+P1516</f>
        <v/>
      </c>
      <c r="Q1603" s="195">
        <f>N1603+P1603</f>
        <v/>
      </c>
      <c r="R1603" s="192" t="n"/>
      <c r="S1603" s="194">
        <f>R1603+S1516</f>
        <v/>
      </c>
      <c r="T1603" s="192" t="n"/>
      <c r="U1603" s="194">
        <f>T1603+U1516</f>
        <v/>
      </c>
      <c r="V1603" s="196">
        <f>L1603-N1603-U1603</f>
        <v/>
      </c>
      <c r="W1603" s="194">
        <f>IF(L1603-N1603-U1603-V1603=0,"","Error")</f>
        <v/>
      </c>
    </row>
    <row r="1604" ht="13" customHeight="1">
      <c r="A1604" s="23" t="n"/>
      <c r="B1604" s="18" t="n"/>
      <c r="C1604" s="127" t="n"/>
      <c r="D1604" s="6" t="inlineStr">
        <is>
          <t>កម្រៃត្រាពន្ធគយ</t>
        </is>
      </c>
      <c r="E1604" s="60" t="inlineStr">
        <is>
          <t>CSF</t>
        </is>
      </c>
      <c r="F1604" s="150" t="n"/>
      <c r="G1604" s="151" t="n"/>
      <c r="H1604" s="151" t="n"/>
      <c r="I1604" s="151" t="n"/>
      <c r="J1604" s="152" t="n"/>
      <c r="K1604" s="150" t="n">
        <v>0</v>
      </c>
      <c r="L1604" s="152">
        <f>K1604+L1517</f>
        <v/>
      </c>
      <c r="M1604" s="150" t="n">
        <v>0</v>
      </c>
      <c r="N1604" s="152">
        <f>M1604+N1517</f>
        <v/>
      </c>
      <c r="O1604" s="150" t="n"/>
      <c r="P1604" s="152">
        <f>O1604+P1517</f>
        <v/>
      </c>
      <c r="Q1604" s="153">
        <f>N1604+P1604</f>
        <v/>
      </c>
      <c r="R1604" s="150" t="n"/>
      <c r="S1604" s="152">
        <f>R1604+S1517</f>
        <v/>
      </c>
      <c r="T1604" s="150" t="n"/>
      <c r="U1604" s="152">
        <f>T1604+U1517</f>
        <v/>
      </c>
      <c r="V1604" s="154">
        <f>L1604-N1604-U1604</f>
        <v/>
      </c>
      <c r="W1604" s="152">
        <f>IF(L1604-N1604-U1604-V1604=0,"","Error")</f>
        <v/>
      </c>
    </row>
    <row r="1605" ht="13" customHeight="1">
      <c r="A1605" s="23" t="n"/>
      <c r="B1605" s="18" t="n"/>
      <c r="C1605" s="127" t="n"/>
      <c r="D1605" s="6" t="inlineStr">
        <is>
          <t>កម្រៃតែមប្រិ៍អាករ</t>
        </is>
      </c>
      <c r="E1605" s="60" t="inlineStr">
        <is>
          <t>STF</t>
        </is>
      </c>
      <c r="F1605" s="150" t="n"/>
      <c r="G1605" s="151" t="n"/>
      <c r="H1605" s="151" t="n"/>
      <c r="I1605" s="151" t="n"/>
      <c r="J1605" s="152" t="n"/>
      <c r="K1605" s="150" t="n">
        <v>0</v>
      </c>
      <c r="L1605" s="152">
        <f>K1605+L1518</f>
        <v/>
      </c>
      <c r="M1605" s="150" t="n">
        <v>0</v>
      </c>
      <c r="N1605" s="152">
        <f>M1605+N1518</f>
        <v/>
      </c>
      <c r="O1605" s="150" t="n"/>
      <c r="P1605" s="152">
        <f>O1605+P1518</f>
        <v/>
      </c>
      <c r="Q1605" s="153">
        <f>N1605+P1605</f>
        <v/>
      </c>
      <c r="R1605" s="150" t="n"/>
      <c r="S1605" s="152">
        <f>R1605+S1518</f>
        <v/>
      </c>
      <c r="T1605" s="150" t="n"/>
      <c r="U1605" s="152">
        <f>T1605+U1518</f>
        <v/>
      </c>
      <c r="V1605" s="154">
        <f>L1605-N1605-U1605</f>
        <v/>
      </c>
      <c r="W1605" s="152">
        <f>IF(L1605-N1605-U1605-V1605=0,"","Error")</f>
        <v/>
      </c>
    </row>
    <row r="1606" ht="13" customHeight="1">
      <c r="A1606" s="23" t="n"/>
      <c r="B1606" s="18" t="n"/>
      <c r="C1606" s="127" t="n"/>
      <c r="D1606" s="6" t="inlineStr">
        <is>
          <t>កម្រៃបណ្ណដឹកជញ្ជូនទំនិញ</t>
        </is>
      </c>
      <c r="E1606" s="60" t="inlineStr">
        <is>
          <t>TSF</t>
        </is>
      </c>
      <c r="F1606" s="150" t="n"/>
      <c r="G1606" s="151" t="n"/>
      <c r="H1606" s="151" t="n"/>
      <c r="I1606" s="151" t="n"/>
      <c r="J1606" s="152" t="n"/>
      <c r="K1606" s="150" t="n">
        <v>0</v>
      </c>
      <c r="L1606" s="152">
        <f>K1606+L1519</f>
        <v/>
      </c>
      <c r="M1606" s="150" t="n">
        <v>0</v>
      </c>
      <c r="N1606" s="152">
        <f>M1606+N1519</f>
        <v/>
      </c>
      <c r="O1606" s="150" t="n"/>
      <c r="P1606" s="152">
        <f>O1606+P1519</f>
        <v/>
      </c>
      <c r="Q1606" s="153">
        <f>N1606+P1606</f>
        <v/>
      </c>
      <c r="R1606" s="150" t="n"/>
      <c r="S1606" s="152">
        <f>R1606+S1519</f>
        <v/>
      </c>
      <c r="T1606" s="150" t="n"/>
      <c r="U1606" s="152">
        <f>T1606+U1519</f>
        <v/>
      </c>
      <c r="V1606" s="154">
        <f>L1606-N1606-U1606</f>
        <v/>
      </c>
      <c r="W1606" s="152">
        <f>IF(L1606-N1606-U1606-V1606=0,"","Error")</f>
        <v/>
      </c>
    </row>
    <row r="1607" ht="13" customHeight="1">
      <c r="A1607" s="23" t="n"/>
      <c r="B1607" s="18" t="n"/>
      <c r="C1607" s="127" t="n"/>
      <c r="D1607" s="7" t="inlineStr">
        <is>
          <t>កម្រៃសៀលកុងតឺន័រ</t>
        </is>
      </c>
      <c r="E1607" s="61" t="inlineStr">
        <is>
          <t>CCS</t>
        </is>
      </c>
      <c r="F1607" s="197" t="n"/>
      <c r="G1607" s="198" t="n"/>
      <c r="H1607" s="198" t="n"/>
      <c r="I1607" s="198" t="n"/>
      <c r="J1607" s="199" t="n"/>
      <c r="K1607" s="197" t="n">
        <v>0</v>
      </c>
      <c r="L1607" s="199">
        <f>K1607+L1520</f>
        <v/>
      </c>
      <c r="M1607" s="197" t="n">
        <v>0</v>
      </c>
      <c r="N1607" s="199">
        <f>M1607+N1520</f>
        <v/>
      </c>
      <c r="O1607" s="197" t="n"/>
      <c r="P1607" s="199">
        <f>O1607+P1520</f>
        <v/>
      </c>
      <c r="Q1607" s="200">
        <f>N1607+P1607</f>
        <v/>
      </c>
      <c r="R1607" s="197" t="n"/>
      <c r="S1607" s="199">
        <f>R1607+S1520</f>
        <v/>
      </c>
      <c r="T1607" s="197" t="n"/>
      <c r="U1607" s="199">
        <f>T1607+U1520</f>
        <v/>
      </c>
      <c r="V1607" s="201">
        <f>L1607-N1607-U1607</f>
        <v/>
      </c>
      <c r="W1607" s="199">
        <f>IF(L1607-N1607-U1607-V1607=0,"","Error")</f>
        <v/>
      </c>
    </row>
    <row r="1608" ht="13" customHeight="1">
      <c r="A1608" s="15" t="n"/>
      <c r="B1608" s="18" t="n"/>
      <c r="C1608" s="21" t="n">
        <v>73013</v>
      </c>
      <c r="D1608" s="22" t="inlineStr">
        <is>
          <t>ផលបានពីការលក់ទ្រព្យសម្បត្តិកំទេចកំទី</t>
        </is>
      </c>
      <c r="E1608" s="62" t="inlineStr">
        <is>
          <t>SOM</t>
        </is>
      </c>
      <c r="F1608" s="184" t="n"/>
      <c r="G1608" s="185" t="n"/>
      <c r="H1608" s="185" t="n"/>
      <c r="I1608" s="185" t="n"/>
      <c r="J1608" s="186" t="n"/>
      <c r="K1608" s="184" t="n">
        <v>0</v>
      </c>
      <c r="L1608" s="186">
        <f>K1608+L1521</f>
        <v/>
      </c>
      <c r="M1608" s="184" t="n">
        <v>0</v>
      </c>
      <c r="N1608" s="186">
        <f>M1608+N1521</f>
        <v/>
      </c>
      <c r="O1608" s="184" t="n"/>
      <c r="P1608" s="186">
        <f>O1608+P1521</f>
        <v/>
      </c>
      <c r="Q1608" s="187">
        <f>N1608+P1608</f>
        <v/>
      </c>
      <c r="R1608" s="184" t="n"/>
      <c r="S1608" s="186">
        <f>R1608+S1521</f>
        <v/>
      </c>
      <c r="T1608" s="184" t="n"/>
      <c r="U1608" s="186">
        <f>T1608+U1521</f>
        <v/>
      </c>
      <c r="V1608" s="188">
        <f>L1608-N1608-U1608</f>
        <v/>
      </c>
      <c r="W1608" s="186">
        <f>IF(L1608-N1608-U1608-V1608=0,"","Error")</f>
        <v/>
      </c>
    </row>
    <row r="1609" ht="13" customHeight="1">
      <c r="A1609" s="15" t="n"/>
      <c r="B1609" s="18" t="n"/>
      <c r="C1609" s="21" t="n">
        <v>73015</v>
      </c>
      <c r="D1609" s="22" t="inlineStr">
        <is>
          <t>ការលក់មធ្យោបាយដឹកជញ្ជូន និងគ្រឿងចក្រចាស់ៗ ឬខូច</t>
        </is>
      </c>
      <c r="E1609" s="62" t="inlineStr">
        <is>
          <t>SOV</t>
        </is>
      </c>
      <c r="F1609" s="184" t="n"/>
      <c r="G1609" s="185" t="n"/>
      <c r="H1609" s="185" t="n"/>
      <c r="I1609" s="185" t="n"/>
      <c r="J1609" s="186" t="n"/>
      <c r="K1609" s="184" t="n">
        <v>0</v>
      </c>
      <c r="L1609" s="186">
        <f>K1609+L1522</f>
        <v/>
      </c>
      <c r="M1609" s="184" t="n">
        <v>0</v>
      </c>
      <c r="N1609" s="186">
        <f>M1609+N1522</f>
        <v/>
      </c>
      <c r="O1609" s="184" t="n"/>
      <c r="P1609" s="186">
        <f>O1609+P1522</f>
        <v/>
      </c>
      <c r="Q1609" s="187">
        <f>N1609+P1609</f>
        <v/>
      </c>
      <c r="R1609" s="184" t="n"/>
      <c r="S1609" s="186">
        <f>R1609+S1522</f>
        <v/>
      </c>
      <c r="T1609" s="184" t="n"/>
      <c r="U1609" s="186">
        <f>T1609+U1522</f>
        <v/>
      </c>
      <c r="V1609" s="188">
        <f>L1609-N1609-U1609</f>
        <v/>
      </c>
      <c r="W1609" s="186">
        <f>IF(L1609-N1609-U1609-V1609=0,"","Error")</f>
        <v/>
      </c>
    </row>
    <row r="1610" ht="13" customHeight="1">
      <c r="A1610" s="15" t="n"/>
      <c r="B1610" s="18" t="n"/>
      <c r="C1610" s="21" t="n">
        <v>73016</v>
      </c>
      <c r="D1610" s="22" t="inlineStr">
        <is>
          <t>ការលក់ឧបករណ៍អេឡិចត្រូនិចចាស់ៗ ឬ ខូច</t>
        </is>
      </c>
      <c r="E1610" s="62" t="inlineStr">
        <is>
          <t>SOD</t>
        </is>
      </c>
      <c r="F1610" s="184" t="n"/>
      <c r="G1610" s="185" t="n"/>
      <c r="H1610" s="185" t="n"/>
      <c r="I1610" s="185" t="n"/>
      <c r="J1610" s="186" t="n"/>
      <c r="K1610" s="184" t="n">
        <v>0</v>
      </c>
      <c r="L1610" s="186">
        <f>K1610+L1523</f>
        <v/>
      </c>
      <c r="M1610" s="184" t="n">
        <v>0</v>
      </c>
      <c r="N1610" s="186">
        <f>M1610+N1523</f>
        <v/>
      </c>
      <c r="O1610" s="184" t="n"/>
      <c r="P1610" s="186">
        <f>O1610+P1523</f>
        <v/>
      </c>
      <c r="Q1610" s="187">
        <f>N1610+P1610</f>
        <v/>
      </c>
      <c r="R1610" s="184" t="n"/>
      <c r="S1610" s="186">
        <f>R1610+S1523</f>
        <v/>
      </c>
      <c r="T1610" s="184" t="n"/>
      <c r="U1610" s="186">
        <f>T1610+U1523</f>
        <v/>
      </c>
      <c r="V1610" s="188">
        <f>L1610-N1610-U1610</f>
        <v/>
      </c>
      <c r="W1610" s="186">
        <f>IF(L1610-N1610-U1610-V1610=0,"","Error")</f>
        <v/>
      </c>
    </row>
    <row r="1611" ht="13" customHeight="1">
      <c r="A1611" s="15" t="n"/>
      <c r="B1611" s="18" t="n"/>
      <c r="C1611" s="21" t="n">
        <v>73017</v>
      </c>
      <c r="D1611" s="22" t="inlineStr">
        <is>
          <t>ការលក់ឧបករណ៍អគ្គិសនីចាស់ៗ ឬ ខូច</t>
        </is>
      </c>
      <c r="E1611" s="62" t="inlineStr">
        <is>
          <t>SOE</t>
        </is>
      </c>
      <c r="F1611" s="184" t="n"/>
      <c r="G1611" s="185" t="n"/>
      <c r="H1611" s="185" t="n"/>
      <c r="I1611" s="185" t="n"/>
      <c r="J1611" s="186" t="n"/>
      <c r="K1611" s="184" t="n">
        <v>0</v>
      </c>
      <c r="L1611" s="186">
        <f>K1611+L1524</f>
        <v/>
      </c>
      <c r="M1611" s="184" t="n">
        <v>0</v>
      </c>
      <c r="N1611" s="186">
        <f>M1611+N1524</f>
        <v/>
      </c>
      <c r="O1611" s="184" t="n"/>
      <c r="P1611" s="186">
        <f>O1611+P1524</f>
        <v/>
      </c>
      <c r="Q1611" s="187">
        <f>N1611+P1611</f>
        <v/>
      </c>
      <c r="R1611" s="184" t="n"/>
      <c r="S1611" s="186">
        <f>R1611+S1524</f>
        <v/>
      </c>
      <c r="T1611" s="184" t="n"/>
      <c r="U1611" s="186">
        <f>T1611+U1524</f>
        <v/>
      </c>
      <c r="V1611" s="188">
        <f>L1611-N1611-U1611</f>
        <v/>
      </c>
      <c r="W1611" s="186">
        <f>IF(L1611-N1611-U1611-V1611=0,"","Error")</f>
        <v/>
      </c>
    </row>
    <row r="1612" ht="14" customHeight="1" thickBot="1">
      <c r="A1612" s="15" t="n"/>
      <c r="B1612" s="24" t="n"/>
      <c r="C1612" s="55" t="n">
        <v>73018</v>
      </c>
      <c r="D1612" s="56" t="inlineStr">
        <is>
          <t>ការលក់ទ្រព្យសម្បត្តិនៃរដ្ឋបាលសាធារណៈផ្សេងទៀត</t>
        </is>
      </c>
      <c r="E1612" s="80" t="inlineStr">
        <is>
          <t>SOO</t>
        </is>
      </c>
      <c r="F1612" s="107" t="n"/>
      <c r="G1612" s="108" t="n"/>
      <c r="H1612" s="108" t="n"/>
      <c r="I1612" s="108" t="n"/>
      <c r="J1612" s="109" t="n"/>
      <c r="K1612" s="107" t="n">
        <v>0</v>
      </c>
      <c r="L1612" s="109">
        <f>K1612+L1525</f>
        <v/>
      </c>
      <c r="M1612" s="107" t="n">
        <v>0</v>
      </c>
      <c r="N1612" s="109">
        <f>M1612+N1525</f>
        <v/>
      </c>
      <c r="O1612" s="107" t="n"/>
      <c r="P1612" s="109">
        <f>O1612+P1525</f>
        <v/>
      </c>
      <c r="Q1612" s="110">
        <f>N1612+P1612</f>
        <v/>
      </c>
      <c r="R1612" s="107" t="n"/>
      <c r="S1612" s="109">
        <f>R1612+S1525</f>
        <v/>
      </c>
      <c r="T1612" s="107" t="n"/>
      <c r="U1612" s="109">
        <f>T1612+U1525</f>
        <v/>
      </c>
      <c r="V1612" s="111">
        <f>L1612-N1612-U1612</f>
        <v/>
      </c>
      <c r="W1612" s="109">
        <f>IF(L1612-N1612-U1612-V1612=0,"","Error")</f>
        <v/>
      </c>
    </row>
    <row r="1613" ht="14" customHeight="1" thickBot="1">
      <c r="A1613" s="15" t="n"/>
      <c r="B1613" s="19" t="inlineStr">
        <is>
          <t>7302</t>
        </is>
      </c>
      <c r="C1613" s="26" t="n">
        <v>73024</v>
      </c>
      <c r="D1613" s="35" t="inlineStr">
        <is>
          <t>កម្រៃសេវាបង់ថ្លៃសិទ្ធិប្រឡង និងសិក្សាវគ្គជើងសាគយ</t>
        </is>
      </c>
      <c r="E1613" s="63" t="inlineStr">
        <is>
          <t>CBF</t>
        </is>
      </c>
      <c r="F1613" s="189" t="n"/>
      <c r="G1613" s="190" t="n"/>
      <c r="H1613" s="190" t="n"/>
      <c r="I1613" s="190" t="n"/>
      <c r="J1613" s="114" t="n"/>
      <c r="K1613" s="189" t="n">
        <v>0</v>
      </c>
      <c r="L1613" s="114">
        <f>K1613+L1526</f>
        <v/>
      </c>
      <c r="M1613" s="189" t="n">
        <v>0</v>
      </c>
      <c r="N1613" s="114">
        <f>M1613+N1526</f>
        <v/>
      </c>
      <c r="O1613" s="189" t="n"/>
      <c r="P1613" s="114">
        <f>O1613+P1526</f>
        <v/>
      </c>
      <c r="Q1613" s="115">
        <f>N1613+P1613</f>
        <v/>
      </c>
      <c r="R1613" s="189" t="n"/>
      <c r="S1613" s="114">
        <f>R1613+S1526</f>
        <v/>
      </c>
      <c r="T1613" s="189" t="n"/>
      <c r="U1613" s="114">
        <f>T1613+U1526</f>
        <v/>
      </c>
      <c r="V1613" s="191">
        <f>L1613-N1613-U1613</f>
        <v/>
      </c>
      <c r="W1613" s="114">
        <f>IF(L1613-N1613-U1613-V1613=0,"","Error")</f>
        <v/>
      </c>
    </row>
    <row r="1614" ht="27" customHeight="1" thickBot="1">
      <c r="A1614" s="23" t="n"/>
      <c r="B1614" s="15" t="n"/>
      <c r="C1614" s="126" t="n">
        <v>73028</v>
      </c>
      <c r="D161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614" s="90" t="n"/>
      <c r="F1614" s="118" t="n"/>
      <c r="G1614" s="119">
        <f>G1615+G1620+G1626+G1627</f>
        <v/>
      </c>
      <c r="H1614" s="119">
        <f>H1615+H1620+H1626+H1627</f>
        <v/>
      </c>
      <c r="I1614" s="119">
        <f>I1615+I1620+I1626+I1627</f>
        <v/>
      </c>
      <c r="J1614" s="120">
        <f>J1615+J1620+J1626+J1627</f>
        <v/>
      </c>
      <c r="K1614" s="118">
        <f>K1615+K1620+K1626+K1627</f>
        <v/>
      </c>
      <c r="L1614" s="120">
        <f>L1615+L1620+L1626+L1627</f>
        <v/>
      </c>
      <c r="M1614" s="118">
        <f>M1615+M1620+M1626+M1627</f>
        <v/>
      </c>
      <c r="N1614" s="120">
        <f>N1615+N1620+N1626+N1627</f>
        <v/>
      </c>
      <c r="O1614" s="118">
        <f>O1615+O1620+O1626+O1627</f>
        <v/>
      </c>
      <c r="P1614" s="120">
        <f>P1615+P1620+P1626+P1627</f>
        <v/>
      </c>
      <c r="Q1614" s="121">
        <f>Q1615+Q1620+Q1626+Q1627</f>
        <v/>
      </c>
      <c r="R1614" s="118">
        <f>R1615+R1620+R1626+R1627</f>
        <v/>
      </c>
      <c r="S1614" s="120">
        <f>S1615+S1620+S1626+S1627</f>
        <v/>
      </c>
      <c r="T1614" s="118">
        <f>T1615+T1620+T1626+T1627</f>
        <v/>
      </c>
      <c r="U1614" s="120">
        <f>U1615+U1620+U1626+U1627</f>
        <v/>
      </c>
      <c r="V1614" s="122">
        <f>V1615+V1620+V1626+V1627</f>
        <v/>
      </c>
      <c r="W1614" s="120">
        <f>IF(L1614-N1614-U1614-V1614=0,"","Error")</f>
        <v/>
      </c>
    </row>
    <row r="1615" ht="14" customHeight="1" thickBot="1">
      <c r="A1615" s="23" t="n"/>
      <c r="B1615" s="18" t="n"/>
      <c r="C1615" s="129" t="n"/>
      <c r="D1615" s="141" t="inlineStr">
        <is>
          <t>សរុបកម្រៃចុះបញ្ជិកាប្រតិវេទន៍គយ</t>
        </is>
      </c>
      <c r="E1615" s="142" t="n"/>
      <c r="F1615" s="202" t="n"/>
      <c r="G1615" s="259">
        <f>SUM(G1616:G1619)</f>
        <v/>
      </c>
      <c r="H1615" s="259">
        <f>SUM(H1616:H1619)</f>
        <v/>
      </c>
      <c r="I1615" s="259">
        <f>SUM(I1616:I1619)</f>
        <v/>
      </c>
      <c r="J1615" s="260">
        <f>SUM(J1616:J1619)</f>
        <v/>
      </c>
      <c r="K1615" s="202">
        <f>SUM(K1616:K1619)</f>
        <v/>
      </c>
      <c r="L1615" s="260">
        <f>SUM(L1616:L1619)</f>
        <v/>
      </c>
      <c r="M1615" s="202">
        <f>SUM(M1616:M1619)</f>
        <v/>
      </c>
      <c r="N1615" s="260">
        <f>SUM(N1616:N1619)</f>
        <v/>
      </c>
      <c r="O1615" s="202">
        <f>SUM(O1616:O1619)</f>
        <v/>
      </c>
      <c r="P1615" s="260">
        <f>SUM(P1616:P1619)</f>
        <v/>
      </c>
      <c r="Q1615" s="261">
        <f>SUM(Q1616:Q1619)</f>
        <v/>
      </c>
      <c r="R1615" s="202">
        <f>SUM(R1616:R1619)</f>
        <v/>
      </c>
      <c r="S1615" s="260">
        <f>SUM(S1616:S1619)</f>
        <v/>
      </c>
      <c r="T1615" s="202">
        <f>SUM(T1616:T1619)</f>
        <v/>
      </c>
      <c r="U1615" s="260">
        <f>SUM(U1616:U1619)</f>
        <v/>
      </c>
      <c r="V1615" s="262">
        <f>SUM(V1616:V1619)</f>
        <v/>
      </c>
      <c r="W1615" s="260">
        <f>IF(L1615-N1615-U1615-V1615=0,"","Error")</f>
        <v/>
      </c>
    </row>
    <row r="1616" ht="26" customHeight="1">
      <c r="A1616" s="23" t="n"/>
      <c r="B1616" s="18" t="n"/>
      <c r="C1616" s="129" t="n"/>
      <c r="D1616" s="34" t="inlineStr">
        <is>
          <t>កម្រៃចុះបញ្ចិកាប្រតិវេទន៍គយនាំចេញនាំចូលនិងឆ្លងកាត់ (មាតិកាចាស់)</t>
        </is>
      </c>
      <c r="E1616" s="87" t="inlineStr">
        <is>
          <t>CDF</t>
        </is>
      </c>
      <c r="F1616" s="208" t="n"/>
      <c r="G1616" s="209" t="n"/>
      <c r="H1616" s="209" t="n"/>
      <c r="I1616" s="209" t="n"/>
      <c r="J1616" s="210" t="n"/>
      <c r="K1616" s="208" t="n">
        <v>0</v>
      </c>
      <c r="L1616" s="210">
        <f>K1616+L1529</f>
        <v/>
      </c>
      <c r="M1616" s="208" t="n">
        <v>0</v>
      </c>
      <c r="N1616" s="210">
        <f>M1616+N1529</f>
        <v/>
      </c>
      <c r="O1616" s="208" t="n"/>
      <c r="P1616" s="210">
        <f>O1616+P1529</f>
        <v/>
      </c>
      <c r="Q1616" s="211">
        <f>N1616+P1616</f>
        <v/>
      </c>
      <c r="R1616" s="208" t="n"/>
      <c r="S1616" s="210">
        <f>R1616+S1529</f>
        <v/>
      </c>
      <c r="T1616" s="208" t="n"/>
      <c r="U1616" s="210">
        <f>T1616+U1529</f>
        <v/>
      </c>
      <c r="V1616" s="212">
        <f>L1616-N1616-U1616</f>
        <v/>
      </c>
      <c r="W1616" s="210">
        <f>IF(L1616-N1616-U1616-V1616=0,"","Error")</f>
        <v/>
      </c>
    </row>
    <row r="1617" ht="26" customHeight="1">
      <c r="A1617" s="23" t="n"/>
      <c r="B1617" s="18" t="n"/>
      <c r="C1617" s="129" t="n"/>
      <c r="D161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617" s="64" t="inlineStr">
        <is>
          <t>CDL</t>
        </is>
      </c>
      <c r="F1617" s="213" t="n"/>
      <c r="G1617" s="214" t="n"/>
      <c r="H1617" s="214" t="n"/>
      <c r="I1617" s="214" t="n"/>
      <c r="J1617" s="215" t="n"/>
      <c r="K1617" s="213" t="n">
        <v>144000</v>
      </c>
      <c r="L1617" s="215">
        <f>K1617+L1530</f>
        <v/>
      </c>
      <c r="M1617" s="213" t="n">
        <v>0</v>
      </c>
      <c r="N1617" s="215">
        <f>M1617+N1530</f>
        <v/>
      </c>
      <c r="O1617" s="213" t="n"/>
      <c r="P1617" s="215">
        <f>O1617+P1530</f>
        <v/>
      </c>
      <c r="Q1617" s="216">
        <f>N1617+P1617</f>
        <v/>
      </c>
      <c r="R1617" s="213" t="n"/>
      <c r="S1617" s="215">
        <f>R1617+S1530</f>
        <v/>
      </c>
      <c r="T1617" s="213" t="n"/>
      <c r="U1617" s="215">
        <f>T1617+U1530</f>
        <v/>
      </c>
      <c r="V1617" s="217">
        <f>L1617-N1617-U1617</f>
        <v/>
      </c>
      <c r="W1617" s="215">
        <f>IF(L1617-N1617-U1617-V1617=0,"","Error")</f>
        <v/>
      </c>
    </row>
    <row r="1618" ht="26" customHeight="1">
      <c r="A1618" s="23" t="n"/>
      <c r="B1618" s="18" t="n"/>
      <c r="C1618" s="129" t="n"/>
      <c r="D161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618" s="64" t="inlineStr">
        <is>
          <t>CDO</t>
        </is>
      </c>
      <c r="F1618" s="213" t="n"/>
      <c r="G1618" s="214" t="n"/>
      <c r="H1618" s="214" t="n"/>
      <c r="I1618" s="214" t="n"/>
      <c r="J1618" s="215" t="n"/>
      <c r="K1618" s="213" t="n">
        <v>0</v>
      </c>
      <c r="L1618" s="215">
        <f>K1618+L1531</f>
        <v/>
      </c>
      <c r="M1618" s="213" t="n">
        <v>0</v>
      </c>
      <c r="N1618" s="215">
        <f>M1618+N1531</f>
        <v/>
      </c>
      <c r="O1618" s="213" t="n"/>
      <c r="P1618" s="215">
        <f>O1618+P1531</f>
        <v/>
      </c>
      <c r="Q1618" s="216">
        <f>N1618+P1618</f>
        <v/>
      </c>
      <c r="R1618" s="213" t="n"/>
      <c r="S1618" s="215">
        <f>R1618+S1531</f>
        <v/>
      </c>
      <c r="T1618" s="213" t="n"/>
      <c r="U1618" s="215">
        <f>T1618+U1531</f>
        <v/>
      </c>
      <c r="V1618" s="217">
        <f>L1618-N1618-U1618</f>
        <v/>
      </c>
      <c r="W1618" s="215">
        <f>IF(L1618-N1618-U1618-V1618=0,"","Error")</f>
        <v/>
      </c>
    </row>
    <row r="1619" ht="14" customHeight="1" thickBot="1">
      <c r="A1619" s="23" t="n"/>
      <c r="B1619" s="18" t="n"/>
      <c r="C1619" s="129" t="n"/>
      <c r="D1619" s="33" t="inlineStr">
        <is>
          <t>ប្រតិវេទន៍គយទំនិញឆ្លងកាត់</t>
        </is>
      </c>
      <c r="E1619" s="65" t="inlineStr">
        <is>
          <t>CDT</t>
        </is>
      </c>
      <c r="F1619" s="218" t="n"/>
      <c r="G1619" s="219" t="n"/>
      <c r="H1619" s="219" t="n"/>
      <c r="I1619" s="219" t="n"/>
      <c r="J1619" s="220" t="n"/>
      <c r="K1619" s="218" t="n">
        <v>0</v>
      </c>
      <c r="L1619" s="220">
        <f>K1619+L1532</f>
        <v/>
      </c>
      <c r="M1619" s="218" t="n">
        <v>0</v>
      </c>
      <c r="N1619" s="220">
        <f>M1619+N1532</f>
        <v/>
      </c>
      <c r="O1619" s="218" t="n"/>
      <c r="P1619" s="220">
        <f>O1619+P1532</f>
        <v/>
      </c>
      <c r="Q1619" s="221">
        <f>N1619+P1619</f>
        <v/>
      </c>
      <c r="R1619" s="218" t="n"/>
      <c r="S1619" s="220">
        <f>R1619+S1532</f>
        <v/>
      </c>
      <c r="T1619" s="218" t="n"/>
      <c r="U1619" s="220">
        <f>T1619+U1532</f>
        <v/>
      </c>
      <c r="V1619" s="222">
        <f>L1619-N1619-U1619</f>
        <v/>
      </c>
      <c r="W1619" s="220">
        <f>IF(L1619-N1619-U1619-V1619=0,"","Error")</f>
        <v/>
      </c>
    </row>
    <row r="1620" ht="14" customHeight="1" thickBot="1">
      <c r="A1620" s="23" t="n"/>
      <c r="B1620" s="18" t="n"/>
      <c r="C1620" s="129" t="n"/>
      <c r="D1620" s="88" t="inlineStr">
        <is>
          <t>សរុបកម្រៃបែបបទគយ</t>
        </is>
      </c>
      <c r="E1620" s="89" t="inlineStr">
        <is>
          <t>CPF</t>
        </is>
      </c>
      <c r="F1620" s="118" t="n"/>
      <c r="G1620" s="119">
        <f>SUM(G1621:G1625)</f>
        <v/>
      </c>
      <c r="H1620" s="119">
        <f>SUM(H1621:H1625)</f>
        <v/>
      </c>
      <c r="I1620" s="119">
        <f>SUM(I1621:I1625)</f>
        <v/>
      </c>
      <c r="J1620" s="120">
        <f>SUM(J1621:J1625)</f>
        <v/>
      </c>
      <c r="K1620" s="118" t="n">
        <v>0</v>
      </c>
      <c r="L1620" s="120">
        <f>SUM(L1621:L1625)</f>
        <v/>
      </c>
      <c r="M1620" s="118" t="n">
        <v>0</v>
      </c>
      <c r="N1620" s="120">
        <f>SUM(N1621:N1625)</f>
        <v/>
      </c>
      <c r="O1620" s="118">
        <f>SUM(O1621:O1625)</f>
        <v/>
      </c>
      <c r="P1620" s="120">
        <f>SUM(P1621:P1625)</f>
        <v/>
      </c>
      <c r="Q1620" s="121">
        <f>SUM(Q1621:Q1625)</f>
        <v/>
      </c>
      <c r="R1620" s="118">
        <f>SUM(R1621:R1625)</f>
        <v/>
      </c>
      <c r="S1620" s="120">
        <f>SUM(S1621:S1625)</f>
        <v/>
      </c>
      <c r="T1620" s="118">
        <f>SUM(T1621:T1625)</f>
        <v/>
      </c>
      <c r="U1620" s="120">
        <f>SUM(U1621:U1625)</f>
        <v/>
      </c>
      <c r="V1620" s="122">
        <f>SUM(V1621:V1625)</f>
        <v/>
      </c>
      <c r="W1620" s="120">
        <f>IF(L1620-N1620-U1620-V1620=0,"","Error")</f>
        <v/>
      </c>
    </row>
    <row r="1621" ht="13" customHeight="1">
      <c r="A1621" s="23" t="n"/>
      <c r="B1621" s="18" t="n"/>
      <c r="C1621" s="129" t="n"/>
      <c r="D162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621" s="86" t="inlineStr">
        <is>
          <t>PFC</t>
        </is>
      </c>
      <c r="F1621" s="223" t="n"/>
      <c r="G1621" s="224" t="n"/>
      <c r="H1621" s="224" t="n"/>
      <c r="I1621" s="224" t="n"/>
      <c r="J1621" s="225" t="n"/>
      <c r="K1621" s="223" t="n">
        <v>0</v>
      </c>
      <c r="L1621" s="225">
        <f>K1621+L1534</f>
        <v/>
      </c>
      <c r="M1621" s="223" t="n">
        <v>0</v>
      </c>
      <c r="N1621" s="225">
        <f>M1621+N1534</f>
        <v/>
      </c>
      <c r="O1621" s="223" t="n"/>
      <c r="P1621" s="225">
        <f>O1621+P1534</f>
        <v/>
      </c>
      <c r="Q1621" s="226">
        <f>N1621+P1621</f>
        <v/>
      </c>
      <c r="R1621" s="223" t="n"/>
      <c r="S1621" s="225">
        <f>R1621+S1534</f>
        <v/>
      </c>
      <c r="T1621" s="223" t="n"/>
      <c r="U1621" s="225">
        <f>T1621+U1534</f>
        <v/>
      </c>
      <c r="V1621" s="227">
        <f>L1621-N1621-U1621</f>
        <v/>
      </c>
      <c r="W1621" s="225">
        <f>IF(L1621-N1621-U1621-V1621=0,"","Error")</f>
        <v/>
      </c>
    </row>
    <row r="1622" ht="26" customHeight="1">
      <c r="A1622" s="23" t="n"/>
      <c r="B1622" s="18" t="n"/>
      <c r="C1622" s="129" t="n"/>
      <c r="D162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622" s="59" t="inlineStr">
        <is>
          <t>PFL</t>
        </is>
      </c>
      <c r="F1622" s="192" t="n"/>
      <c r="G1622" s="193" t="n"/>
      <c r="H1622" s="193" t="n"/>
      <c r="I1622" s="193" t="n"/>
      <c r="J1622" s="194" t="n"/>
      <c r="K1622" s="192" t="n">
        <v>0</v>
      </c>
      <c r="L1622" s="194">
        <f>K1622+L1535</f>
        <v/>
      </c>
      <c r="M1622" s="192" t="n">
        <v>0</v>
      </c>
      <c r="N1622" s="194">
        <f>M1622+N1535</f>
        <v/>
      </c>
      <c r="O1622" s="192" t="n"/>
      <c r="P1622" s="194">
        <f>O1622+P1535</f>
        <v/>
      </c>
      <c r="Q1622" s="195">
        <f>N1622+P1622</f>
        <v/>
      </c>
      <c r="R1622" s="192" t="n"/>
      <c r="S1622" s="194">
        <f>R1622+S1535</f>
        <v/>
      </c>
      <c r="T1622" s="192" t="n"/>
      <c r="U1622" s="194">
        <f>T1622+U1535</f>
        <v/>
      </c>
      <c r="V1622" s="196">
        <f>L1622-N1622-U1622</f>
        <v/>
      </c>
      <c r="W1622" s="194">
        <f>IF(L1622-N1622-U1622-V1622=0,"","Error")</f>
        <v/>
      </c>
    </row>
    <row r="1623" ht="39" customHeight="1">
      <c r="A1623" s="23" t="n"/>
      <c r="B1623" s="18" t="n"/>
      <c r="C1623" s="129" t="n"/>
      <c r="D162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623" s="67" t="inlineStr">
        <is>
          <t>PFN</t>
        </is>
      </c>
      <c r="F1623" s="228" t="n"/>
      <c r="G1623" s="229" t="n"/>
      <c r="H1623" s="229" t="n"/>
      <c r="I1623" s="229" t="n"/>
      <c r="J1623" s="230" t="n"/>
      <c r="K1623" s="228" t="n">
        <v>0</v>
      </c>
      <c r="L1623" s="230">
        <f>K1623+L1536</f>
        <v/>
      </c>
      <c r="M1623" s="228" t="n">
        <v>0</v>
      </c>
      <c r="N1623" s="230">
        <f>M1623+N1536</f>
        <v/>
      </c>
      <c r="O1623" s="228" t="n"/>
      <c r="P1623" s="230">
        <f>O1623+P1536</f>
        <v/>
      </c>
      <c r="Q1623" s="231">
        <f>N1623+P1623</f>
        <v/>
      </c>
      <c r="R1623" s="228" t="n"/>
      <c r="S1623" s="230">
        <f>R1623+S1536</f>
        <v/>
      </c>
      <c r="T1623" s="228" t="n"/>
      <c r="U1623" s="230">
        <f>T1623+U1536</f>
        <v/>
      </c>
      <c r="V1623" s="232">
        <f>L1623-N1623-U1623</f>
        <v/>
      </c>
      <c r="W1623" s="230">
        <f>IF(L1623-N1623-U1623-V1623=0,"","Error")</f>
        <v/>
      </c>
    </row>
    <row r="1624" ht="26" customHeight="1">
      <c r="A1624" s="23" t="n"/>
      <c r="B1624" s="18" t="n"/>
      <c r="C1624" s="129" t="n"/>
      <c r="D162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624" s="68" t="inlineStr">
        <is>
          <t>PFF</t>
        </is>
      </c>
      <c r="F1624" s="233" t="n"/>
      <c r="G1624" s="234" t="n"/>
      <c r="H1624" s="234" t="n"/>
      <c r="I1624" s="234" t="n"/>
      <c r="J1624" s="235" t="n"/>
      <c r="K1624" s="233" t="n">
        <v>0</v>
      </c>
      <c r="L1624" s="235">
        <f>K1624+L1537</f>
        <v/>
      </c>
      <c r="M1624" s="233" t="n">
        <v>0</v>
      </c>
      <c r="N1624" s="235">
        <f>M1624+N1537</f>
        <v/>
      </c>
      <c r="O1624" s="233" t="n"/>
      <c r="P1624" s="235">
        <f>O1624+P1537</f>
        <v/>
      </c>
      <c r="Q1624" s="236">
        <f>N1624+P1624</f>
        <v/>
      </c>
      <c r="R1624" s="233" t="n"/>
      <c r="S1624" s="235">
        <f>R1624+S1537</f>
        <v/>
      </c>
      <c r="T1624" s="233" t="n"/>
      <c r="U1624" s="235">
        <f>T1624+U1537</f>
        <v/>
      </c>
      <c r="V1624" s="237">
        <f>L1624-N1624-U1624</f>
        <v/>
      </c>
      <c r="W1624" s="235">
        <f>IF(L1624-N1624-U1624-V1624=0,"","Error")</f>
        <v/>
      </c>
    </row>
    <row r="1625" ht="39" customHeight="1">
      <c r="A1625" s="23" t="n"/>
      <c r="B1625" s="18" t="n"/>
      <c r="C1625" s="129" t="n"/>
      <c r="D162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625" s="60" t="inlineStr">
        <is>
          <t>PFP</t>
        </is>
      </c>
      <c r="F1625" s="150" t="n"/>
      <c r="G1625" s="151" t="n"/>
      <c r="H1625" s="151" t="n"/>
      <c r="I1625" s="151" t="n"/>
      <c r="J1625" s="152" t="n"/>
      <c r="K1625" s="150" t="n">
        <v>0</v>
      </c>
      <c r="L1625" s="152">
        <f>K1625+L1538</f>
        <v/>
      </c>
      <c r="M1625" s="150" t="n">
        <v>0</v>
      </c>
      <c r="N1625" s="152">
        <f>M1625+N1538</f>
        <v/>
      </c>
      <c r="O1625" s="150" t="n"/>
      <c r="P1625" s="152">
        <f>O1625+P1538</f>
        <v/>
      </c>
      <c r="Q1625" s="153">
        <f>N1625+P1625</f>
        <v/>
      </c>
      <c r="R1625" s="150" t="n"/>
      <c r="S1625" s="152">
        <f>R1625+S1538</f>
        <v/>
      </c>
      <c r="T1625" s="150" t="n"/>
      <c r="U1625" s="152">
        <f>T1625+U1538</f>
        <v/>
      </c>
      <c r="V1625" s="154">
        <f>L1625-N1625-U1625</f>
        <v/>
      </c>
      <c r="W1625" s="152">
        <f>IF(L1625-N1625-U1625-V1625=0,"","Error")</f>
        <v/>
      </c>
    </row>
    <row r="1626" ht="13" customHeight="1">
      <c r="A1626" s="23" t="n"/>
      <c r="B1626" s="18" t="n"/>
      <c r="C1626" s="129" t="n"/>
      <c r="D1626" s="12" t="inlineStr">
        <is>
          <t>កម្រៃប័ណ្ណសម្គាល់មធ្យោបាយដឹកជញ្ជូន</t>
        </is>
      </c>
      <c r="E1626" s="59" t="inlineStr">
        <is>
          <t>TID</t>
        </is>
      </c>
      <c r="F1626" s="192" t="n"/>
      <c r="G1626" s="193" t="n"/>
      <c r="H1626" s="193" t="n"/>
      <c r="I1626" s="193" t="n"/>
      <c r="J1626" s="194" t="n"/>
      <c r="K1626" s="192" t="n">
        <v>0</v>
      </c>
      <c r="L1626" s="194">
        <f>K1626+L1539</f>
        <v/>
      </c>
      <c r="M1626" s="192" t="n">
        <v>0</v>
      </c>
      <c r="N1626" s="194">
        <f>M1626+N1539</f>
        <v/>
      </c>
      <c r="O1626" s="192" t="n"/>
      <c r="P1626" s="194">
        <f>O1626+P1539</f>
        <v/>
      </c>
      <c r="Q1626" s="195">
        <f>N1626+P1626</f>
        <v/>
      </c>
      <c r="R1626" s="192" t="n"/>
      <c r="S1626" s="194">
        <f>R1626+S1539</f>
        <v/>
      </c>
      <c r="T1626" s="192" t="n"/>
      <c r="U1626" s="194">
        <f>T1626+U1539</f>
        <v/>
      </c>
      <c r="V1626" s="196">
        <f>L1626-N1626-U1626</f>
        <v/>
      </c>
      <c r="W1626" s="194">
        <f>IF(L1626-N1626-U1626-V1626=0,"","Error")</f>
        <v/>
      </c>
    </row>
    <row r="1627" ht="27" customHeight="1" thickBot="1">
      <c r="A1627" s="23" t="n"/>
      <c r="B1627" s="24" t="n"/>
      <c r="C1627" s="140" t="n"/>
      <c r="D162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627" s="69" t="inlineStr">
        <is>
          <t>VAF</t>
        </is>
      </c>
      <c r="F1627" s="238" t="n"/>
      <c r="G1627" s="239" t="n"/>
      <c r="H1627" s="239" t="n"/>
      <c r="I1627" s="239" t="n"/>
      <c r="J1627" s="240" t="n"/>
      <c r="K1627" s="238" t="n">
        <v>0</v>
      </c>
      <c r="L1627" s="240">
        <f>K1627+L1540</f>
        <v/>
      </c>
      <c r="M1627" s="238" t="n">
        <v>0</v>
      </c>
      <c r="N1627" s="240">
        <f>M1627+N1540</f>
        <v/>
      </c>
      <c r="O1627" s="238" t="n"/>
      <c r="P1627" s="240">
        <f>O1627+P1540</f>
        <v/>
      </c>
      <c r="Q1627" s="241">
        <f>N1627+P1627</f>
        <v/>
      </c>
      <c r="R1627" s="238" t="n"/>
      <c r="S1627" s="240">
        <f>R1627+S1540</f>
        <v/>
      </c>
      <c r="T1627" s="238" t="n"/>
      <c r="U1627" s="240">
        <f>T1627+U1540</f>
        <v/>
      </c>
      <c r="V1627" s="242">
        <f>L1627-N1627-U1627</f>
        <v/>
      </c>
      <c r="W1627" s="240">
        <f>IF(L1627-N1627-U1627-V1627=0,"","Error")</f>
        <v/>
      </c>
    </row>
    <row r="1628" ht="14" customHeight="1" thickBot="1">
      <c r="A1628" s="23" t="n"/>
      <c r="B1628" s="25" t="inlineStr">
        <is>
          <t>7304</t>
        </is>
      </c>
      <c r="C1628" s="126" t="n">
        <v>73048</v>
      </c>
      <c r="D1628" s="128" t="inlineStr">
        <is>
          <t>សរុបផលពីសេវាផ្សេងៗ</t>
        </is>
      </c>
      <c r="E1628" s="89" t="n"/>
      <c r="F1628" s="118" t="n"/>
      <c r="G1628" s="119">
        <f>G1629+G1630+G1636+G1637</f>
        <v/>
      </c>
      <c r="H1628" s="119">
        <f>H1629+H1630+H1636+H1637</f>
        <v/>
      </c>
      <c r="I1628" s="119">
        <f>I1629+I1630+I1636+I1637</f>
        <v/>
      </c>
      <c r="J1628" s="120">
        <f>J1629+J1630+J1636+J1637</f>
        <v/>
      </c>
      <c r="K1628" s="118">
        <f>K1629+K1630+K1636+K1637</f>
        <v/>
      </c>
      <c r="L1628" s="120">
        <f>L1629+L1630+L1636+L1637</f>
        <v/>
      </c>
      <c r="M1628" s="118">
        <f>M1629+M1630+M1636+M1637</f>
        <v/>
      </c>
      <c r="N1628" s="120">
        <f>N1629+N1630+N1636+N1637</f>
        <v/>
      </c>
      <c r="O1628" s="118">
        <f>O1629+O1630+O1636+O1637</f>
        <v/>
      </c>
      <c r="P1628" s="120">
        <f>P1629+P1630+P1636+P1637</f>
        <v/>
      </c>
      <c r="Q1628" s="121">
        <f>Q1629+Q1630+Q1636+Q1637</f>
        <v/>
      </c>
      <c r="R1628" s="118">
        <f>R1629+R1630+R1636+R1637</f>
        <v/>
      </c>
      <c r="S1628" s="120">
        <f>S1629+S1630+S1636+S1637</f>
        <v/>
      </c>
      <c r="T1628" s="118">
        <f>T1629+T1630+T1636+T1637</f>
        <v/>
      </c>
      <c r="U1628" s="120">
        <f>U1629+U1630+U1636+U1637</f>
        <v/>
      </c>
      <c r="V1628" s="122">
        <f>V1629+V1630+V1636+V1637</f>
        <v/>
      </c>
      <c r="W1628" s="120">
        <f>IF(L1628-N1628-U1628-V1628=0,"","Error")</f>
        <v/>
      </c>
    </row>
    <row r="1629" ht="14" customHeight="1" thickBot="1">
      <c r="A1629" s="23" t="n"/>
      <c r="B1629" s="18" t="n"/>
      <c r="C1629" s="129" t="n"/>
      <c r="D1629" s="32" t="inlineStr">
        <is>
          <t>កម្រៃផ្តល់សេវាតាមវិធានបញ្ជាក់ជាមុន</t>
        </is>
      </c>
      <c r="E1629" s="70" t="inlineStr">
        <is>
          <t>ARF</t>
        </is>
      </c>
      <c r="F1629" s="243" t="n"/>
      <c r="G1629" s="244" t="n"/>
      <c r="H1629" s="244" t="n"/>
      <c r="I1629" s="244" t="n"/>
      <c r="J1629" s="245" t="n"/>
      <c r="K1629" s="243" t="n">
        <v>0</v>
      </c>
      <c r="L1629" s="245">
        <f>K1629+L1542</f>
        <v/>
      </c>
      <c r="M1629" s="243" t="n">
        <v>0</v>
      </c>
      <c r="N1629" s="245">
        <f>M1629+N1542</f>
        <v/>
      </c>
      <c r="O1629" s="243" t="n"/>
      <c r="P1629" s="245">
        <f>O1629+P1542</f>
        <v/>
      </c>
      <c r="Q1629" s="246">
        <f>N1629+P1629</f>
        <v/>
      </c>
      <c r="R1629" s="243" t="n"/>
      <c r="S1629" s="245">
        <f>R1629+S1542</f>
        <v/>
      </c>
      <c r="T1629" s="243" t="n"/>
      <c r="U1629" s="245">
        <f>T1629+U1542</f>
        <v/>
      </c>
      <c r="V1629" s="247">
        <f>L1629-N1629-U1629</f>
        <v/>
      </c>
      <c r="W1629" s="245">
        <f>IF(L1629-N1629-U1629-V1629=0,"","Error")</f>
        <v/>
      </c>
    </row>
    <row r="1630" ht="14" customHeight="1" thickBot="1">
      <c r="A1630" s="23" t="n"/>
      <c r="B1630" s="18" t="n"/>
      <c r="C1630" s="129" t="n"/>
      <c r="D1630" s="31" t="inlineStr">
        <is>
          <t>សរុបកម្រៃការងារក្រៅការិយាល័យគយ</t>
        </is>
      </c>
      <c r="E1630" s="66" t="inlineStr">
        <is>
          <t>OOD</t>
        </is>
      </c>
      <c r="F1630" s="248" t="n"/>
      <c r="G1630" s="249">
        <f>SUM(G1631:G1635)</f>
        <v/>
      </c>
      <c r="H1630" s="249">
        <f>SUM(H1631:H1635)</f>
        <v/>
      </c>
      <c r="I1630" s="249">
        <f>SUM(I1631:I1635)</f>
        <v/>
      </c>
      <c r="J1630" s="204">
        <f>SUM(J1631:J1635)</f>
        <v/>
      </c>
      <c r="K1630" s="248" t="n">
        <v>0</v>
      </c>
      <c r="L1630" s="204">
        <f>SUM(L1631:L1635)</f>
        <v/>
      </c>
      <c r="M1630" s="248" t="n">
        <v>0</v>
      </c>
      <c r="N1630" s="204">
        <f>SUM(N1631:N1635)</f>
        <v/>
      </c>
      <c r="O1630" s="248">
        <f>SUM(O1631:O1635)</f>
        <v/>
      </c>
      <c r="P1630" s="204">
        <f>SUM(P1631:P1635)</f>
        <v/>
      </c>
      <c r="Q1630" s="206">
        <f>SUM(Q1631:Q1635)</f>
        <v/>
      </c>
      <c r="R1630" s="248">
        <f>SUM(R1631:R1635)</f>
        <v/>
      </c>
      <c r="S1630" s="204">
        <f>SUM(S1631:S1635)</f>
        <v/>
      </c>
      <c r="T1630" s="248">
        <f>SUM(T1631:T1635)</f>
        <v/>
      </c>
      <c r="U1630" s="204">
        <f>SUM(U1631:U1635)</f>
        <v/>
      </c>
      <c r="V1630" s="250">
        <f>L1630-N1630-U1630</f>
        <v/>
      </c>
      <c r="W1630" s="204">
        <f>IF(L1630-N1630-U1630-V1630=0,"","Error")</f>
        <v/>
      </c>
    </row>
    <row r="1631" ht="13" customHeight="1">
      <c r="A1631" s="23" t="n"/>
      <c r="B1631" s="18" t="n"/>
      <c r="C1631" s="129" t="n"/>
      <c r="D163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631" s="59" t="inlineStr">
        <is>
          <t>CII</t>
        </is>
      </c>
      <c r="F1631" s="192" t="n"/>
      <c r="G1631" s="193" t="n"/>
      <c r="H1631" s="193" t="n"/>
      <c r="I1631" s="193" t="n"/>
      <c r="J1631" s="194" t="n"/>
      <c r="K1631" s="192" t="n">
        <v>0</v>
      </c>
      <c r="L1631" s="194">
        <f>K1631+L1544</f>
        <v/>
      </c>
      <c r="M1631" s="192" t="n">
        <v>0</v>
      </c>
      <c r="N1631" s="194">
        <f>M1631+N1544</f>
        <v/>
      </c>
      <c r="O1631" s="192" t="n"/>
      <c r="P1631" s="194">
        <f>O1631+P1544</f>
        <v/>
      </c>
      <c r="Q1631" s="195">
        <f>N1631+P1631</f>
        <v/>
      </c>
      <c r="R1631" s="192" t="n"/>
      <c r="S1631" s="194">
        <f>R1631+S1544</f>
        <v/>
      </c>
      <c r="T1631" s="192" t="n"/>
      <c r="U1631" s="194">
        <f>T1631+U1544</f>
        <v/>
      </c>
      <c r="V1631" s="196">
        <f>L1631-N1631-U1631</f>
        <v/>
      </c>
      <c r="W1631" s="194">
        <f>IF(L1631-N1631-U1631-V1631=0,"","Error")</f>
        <v/>
      </c>
    </row>
    <row r="1632" ht="13" customHeight="1">
      <c r="A1632" s="23" t="n"/>
      <c r="B1632" s="18" t="n"/>
      <c r="C1632" s="129" t="n"/>
      <c r="D163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632" s="60" t="inlineStr">
        <is>
          <t>CIO</t>
        </is>
      </c>
      <c r="F1632" s="150" t="n"/>
      <c r="G1632" s="151" t="n"/>
      <c r="H1632" s="151" t="n"/>
      <c r="I1632" s="151" t="n"/>
      <c r="J1632" s="152" t="n"/>
      <c r="K1632" s="150" t="n">
        <v>0</v>
      </c>
      <c r="L1632" s="152">
        <f>K1632+L1545</f>
        <v/>
      </c>
      <c r="M1632" s="150" t="n">
        <v>0</v>
      </c>
      <c r="N1632" s="152">
        <f>M1632+N1545</f>
        <v/>
      </c>
      <c r="O1632" s="150" t="n"/>
      <c r="P1632" s="152">
        <f>O1632+P1545</f>
        <v/>
      </c>
      <c r="Q1632" s="153">
        <f>N1632+P1632</f>
        <v/>
      </c>
      <c r="R1632" s="150" t="n"/>
      <c r="S1632" s="152">
        <f>R1632+S1545</f>
        <v/>
      </c>
      <c r="T1632" s="150" t="n"/>
      <c r="U1632" s="152">
        <f>T1632+U1545</f>
        <v/>
      </c>
      <c r="V1632" s="154">
        <f>L1632-N1632-U1632</f>
        <v/>
      </c>
      <c r="W1632" s="152">
        <f>IF(L1632-N1632-U1632-V1632=0,"","Error")</f>
        <v/>
      </c>
    </row>
    <row r="1633" ht="13" customHeight="1">
      <c r="A1633" s="23" t="n"/>
      <c r="B1633" s="18" t="n"/>
      <c r="C1633" s="129" t="n"/>
      <c r="D163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633" s="60" t="inlineStr">
        <is>
          <t>NII</t>
        </is>
      </c>
      <c r="F1633" s="150" t="n"/>
      <c r="G1633" s="151" t="n"/>
      <c r="H1633" s="151" t="n"/>
      <c r="I1633" s="151" t="n"/>
      <c r="J1633" s="152" t="n"/>
      <c r="K1633" s="150" t="n">
        <v>0</v>
      </c>
      <c r="L1633" s="152">
        <f>K1633+L1546</f>
        <v/>
      </c>
      <c r="M1633" s="150" t="n">
        <v>0</v>
      </c>
      <c r="N1633" s="152">
        <f>M1633+N1546</f>
        <v/>
      </c>
      <c r="O1633" s="150" t="n"/>
      <c r="P1633" s="152">
        <f>O1633+P1546</f>
        <v/>
      </c>
      <c r="Q1633" s="153">
        <f>N1633+P1633</f>
        <v/>
      </c>
      <c r="R1633" s="150" t="n"/>
      <c r="S1633" s="152">
        <f>R1633+S1546</f>
        <v/>
      </c>
      <c r="T1633" s="150" t="n"/>
      <c r="U1633" s="152">
        <f>T1633+U1546</f>
        <v/>
      </c>
      <c r="V1633" s="154">
        <f>L1633-N1633-U1633</f>
        <v/>
      </c>
      <c r="W1633" s="152">
        <f>IF(L1633-N1633-U1633-V1633=0,"","Error")</f>
        <v/>
      </c>
    </row>
    <row r="1634" ht="13" customHeight="1">
      <c r="A1634" s="23" t="n"/>
      <c r="B1634" s="18" t="n"/>
      <c r="C1634" s="129" t="n"/>
      <c r="D163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634" s="60" t="inlineStr">
        <is>
          <t>NIO</t>
        </is>
      </c>
      <c r="F1634" s="150" t="n"/>
      <c r="G1634" s="151" t="n"/>
      <c r="H1634" s="151" t="n"/>
      <c r="I1634" s="151" t="n"/>
      <c r="J1634" s="152" t="n"/>
      <c r="K1634" s="150" t="n">
        <v>0</v>
      </c>
      <c r="L1634" s="152">
        <f>K1634+L1547</f>
        <v/>
      </c>
      <c r="M1634" s="150" t="n">
        <v>0</v>
      </c>
      <c r="N1634" s="152">
        <f>M1634+N1547</f>
        <v/>
      </c>
      <c r="O1634" s="150" t="n"/>
      <c r="P1634" s="152">
        <f>O1634+P1547</f>
        <v/>
      </c>
      <c r="Q1634" s="153">
        <f>N1634+P1634</f>
        <v/>
      </c>
      <c r="R1634" s="150" t="n"/>
      <c r="S1634" s="152">
        <f>R1634+S1547</f>
        <v/>
      </c>
      <c r="T1634" s="150" t="n"/>
      <c r="U1634" s="152">
        <f>T1634+U1547</f>
        <v/>
      </c>
      <c r="V1634" s="154">
        <f>L1634-N1634-U1634</f>
        <v/>
      </c>
      <c r="W1634" s="152">
        <f>IF(L1634-N1634-U1634-V1634=0,"","Error")</f>
        <v/>
      </c>
    </row>
    <row r="1635" ht="13" customHeight="1">
      <c r="A1635" s="23" t="n"/>
      <c r="B1635" s="18" t="n"/>
      <c r="C1635" s="129" t="n"/>
      <c r="D1635" s="13" t="inlineStr">
        <is>
          <t xml:space="preserve">   កម្រៃអមទំនិញ</t>
        </is>
      </c>
      <c r="E1635" s="71" t="inlineStr">
        <is>
          <t>CEF</t>
        </is>
      </c>
      <c r="F1635" s="251" t="n"/>
      <c r="G1635" s="252" t="n"/>
      <c r="H1635" s="252" t="n"/>
      <c r="I1635" s="252" t="n"/>
      <c r="J1635" s="253" t="n"/>
      <c r="K1635" s="251" t="n">
        <v>0</v>
      </c>
      <c r="L1635" s="253">
        <f>K1635+L1548</f>
        <v/>
      </c>
      <c r="M1635" s="251" t="n">
        <v>0</v>
      </c>
      <c r="N1635" s="253">
        <f>M1635+N1548</f>
        <v/>
      </c>
      <c r="O1635" s="251" t="n"/>
      <c r="P1635" s="253">
        <f>O1635+P1548</f>
        <v/>
      </c>
      <c r="Q1635" s="254">
        <f>N1635+P1635</f>
        <v/>
      </c>
      <c r="R1635" s="251" t="n"/>
      <c r="S1635" s="253">
        <f>R1635+S1548</f>
        <v/>
      </c>
      <c r="T1635" s="251" t="n"/>
      <c r="U1635" s="253">
        <f>T1635+U1548</f>
        <v/>
      </c>
      <c r="V1635" s="255">
        <f>L1635-N1635-U1635</f>
        <v/>
      </c>
      <c r="W1635" s="253">
        <f>IF(L1635-N1635-U1635-V1635=0,"","Error")</f>
        <v/>
      </c>
    </row>
    <row r="1636" ht="27" customHeight="1" thickBot="1">
      <c r="A1636" s="23" t="n"/>
      <c r="B1636" s="18" t="n"/>
      <c r="C1636" s="129" t="n"/>
      <c r="D163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636" s="70" t="inlineStr">
        <is>
          <t>OTF</t>
        </is>
      </c>
      <c r="F1636" s="243" t="n"/>
      <c r="G1636" s="244" t="n"/>
      <c r="H1636" s="244" t="n"/>
      <c r="I1636" s="244" t="n"/>
      <c r="J1636" s="245" t="n"/>
      <c r="K1636" s="243" t="n">
        <v>0</v>
      </c>
      <c r="L1636" s="245">
        <f>K1636+L1549</f>
        <v/>
      </c>
      <c r="M1636" s="243" t="n">
        <v>0</v>
      </c>
      <c r="N1636" s="245">
        <f>M1636+N1549</f>
        <v/>
      </c>
      <c r="O1636" s="243" t="n"/>
      <c r="P1636" s="245">
        <f>O1636+P1549</f>
        <v/>
      </c>
      <c r="Q1636" s="246">
        <f>N1636+P1636</f>
        <v/>
      </c>
      <c r="R1636" s="243" t="n"/>
      <c r="S1636" s="245">
        <f>R1636+S1549</f>
        <v/>
      </c>
      <c r="T1636" s="243" t="n"/>
      <c r="U1636" s="245">
        <f>T1636+U1549</f>
        <v/>
      </c>
      <c r="V1636" s="247">
        <f>L1636-N1636-U1636</f>
        <v/>
      </c>
      <c r="W1636" s="245">
        <f>IF(L1636-N1636-U1636-V1636=0,"","Error")</f>
        <v/>
      </c>
    </row>
    <row r="1637" ht="14" customHeight="1" thickBot="1">
      <c r="A1637" s="23" t="n"/>
      <c r="B1637" s="18" t="n"/>
      <c r="C1637" s="129" t="n"/>
      <c r="D1637" s="31" t="inlineStr">
        <is>
          <t>សរុបការគ្រប់គ្រងការឆ្លងកាត់អន្តរជាតិ</t>
        </is>
      </c>
      <c r="E1637" s="73" t="inlineStr">
        <is>
          <t>TRF</t>
        </is>
      </c>
      <c r="F1637" s="248" t="n"/>
      <c r="G1637" s="249">
        <f>SUM(G1638:G1644)</f>
        <v/>
      </c>
      <c r="H1637" s="249">
        <f>SUM(H1638:H1644)</f>
        <v/>
      </c>
      <c r="I1637" s="249">
        <f>SUM(I1638:I1644)</f>
        <v/>
      </c>
      <c r="J1637" s="204">
        <f>SUM(J1638:J1644)</f>
        <v/>
      </c>
      <c r="K1637" s="248" t="n">
        <v>0</v>
      </c>
      <c r="L1637" s="204">
        <f>SUM(L1638:L1644)</f>
        <v/>
      </c>
      <c r="M1637" s="248" t="n">
        <v>0</v>
      </c>
      <c r="N1637" s="204">
        <f>SUM(N1638:N1644)</f>
        <v/>
      </c>
      <c r="O1637" s="248">
        <f>SUM(O1638:O1644)</f>
        <v/>
      </c>
      <c r="P1637" s="204">
        <f>SUM(P1638:P1644)</f>
        <v/>
      </c>
      <c r="Q1637" s="206">
        <f>SUM(Q1638:Q1644)</f>
        <v/>
      </c>
      <c r="R1637" s="248">
        <f>SUM(R1638:R1644)</f>
        <v/>
      </c>
      <c r="S1637" s="204">
        <f>SUM(S1638:S1644)</f>
        <v/>
      </c>
      <c r="T1637" s="248">
        <f>SUM(T1638:T1644)</f>
        <v/>
      </c>
      <c r="U1637" s="204">
        <f>SUM(U1638:U1644)</f>
        <v/>
      </c>
      <c r="V1637" s="250">
        <f>L1637-N1637-U1637</f>
        <v/>
      </c>
      <c r="W1637" s="204">
        <f>IF(L1637-N1637-U1637-V1637=0,"","Error")</f>
        <v/>
      </c>
    </row>
    <row r="1638" ht="26" customHeight="1">
      <c r="A1638" s="23" t="n"/>
      <c r="B1638" s="18" t="n"/>
      <c r="C1638" s="129" t="n"/>
      <c r="D163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638" s="74" t="inlineStr">
        <is>
          <t>TFT</t>
        </is>
      </c>
      <c r="F1638" s="192" t="n"/>
      <c r="G1638" s="193" t="n"/>
      <c r="H1638" s="193" t="n"/>
      <c r="I1638" s="193" t="n"/>
      <c r="J1638" s="194" t="n"/>
      <c r="K1638" s="192" t="n">
        <v>0</v>
      </c>
      <c r="L1638" s="194">
        <f>K1638+L1551</f>
        <v/>
      </c>
      <c r="M1638" s="192" t="n">
        <v>0</v>
      </c>
      <c r="N1638" s="194">
        <f>M1638+N1551</f>
        <v/>
      </c>
      <c r="O1638" s="192" t="n"/>
      <c r="P1638" s="194">
        <f>O1638+P1551</f>
        <v/>
      </c>
      <c r="Q1638" s="195">
        <f>N1638+P1638</f>
        <v/>
      </c>
      <c r="R1638" s="192" t="n"/>
      <c r="S1638" s="194">
        <f>R1638+S1551</f>
        <v/>
      </c>
      <c r="T1638" s="192" t="n"/>
      <c r="U1638" s="194">
        <f>T1638+U1551</f>
        <v/>
      </c>
      <c r="V1638" s="196">
        <f>L1638-N1638-U1638</f>
        <v/>
      </c>
      <c r="W1638" s="194">
        <f>IF(L1638-N1638-U1638-V1638=0,"","Error")</f>
        <v/>
      </c>
    </row>
    <row r="1639" ht="13" customHeight="1">
      <c r="A1639" s="23" t="n"/>
      <c r="B1639" s="18" t="n"/>
      <c r="C1639" s="129" t="n"/>
      <c r="D163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639" s="75" t="inlineStr">
        <is>
          <t>TFF</t>
        </is>
      </c>
      <c r="F1639" s="150" t="n"/>
      <c r="G1639" s="151" t="n"/>
      <c r="H1639" s="151" t="n"/>
      <c r="I1639" s="151" t="n"/>
      <c r="J1639" s="152" t="n"/>
      <c r="K1639" s="150" t="n">
        <v>0</v>
      </c>
      <c r="L1639" s="152">
        <f>K1639+L1552</f>
        <v/>
      </c>
      <c r="M1639" s="150" t="n">
        <v>0</v>
      </c>
      <c r="N1639" s="152">
        <f>M1639+N1552</f>
        <v/>
      </c>
      <c r="O1639" s="150" t="n"/>
      <c r="P1639" s="152">
        <f>O1639+P1552</f>
        <v/>
      </c>
      <c r="Q1639" s="153">
        <f>N1639+P1639</f>
        <v/>
      </c>
      <c r="R1639" s="150" t="n"/>
      <c r="S1639" s="152">
        <f>R1639+S1552</f>
        <v/>
      </c>
      <c r="T1639" s="150" t="n"/>
      <c r="U1639" s="152">
        <f>T1639+U1552</f>
        <v/>
      </c>
      <c r="V1639" s="154">
        <f>L1639-N1639-U1639</f>
        <v/>
      </c>
      <c r="W1639" s="152">
        <f>IF(L1639-N1639-U1639-V1639=0,"","Error")</f>
        <v/>
      </c>
    </row>
    <row r="1640" ht="13" customHeight="1">
      <c r="A1640" s="23" t="n"/>
      <c r="B1640" s="18" t="n"/>
      <c r="C1640" s="129" t="n"/>
      <c r="D1640" s="12" t="inlineStr">
        <is>
          <t xml:space="preserve">   កម្រៃគ្រប់គ្រងការឆ្លងកាត់ទំនិញមិនផ្ទុកក្នុងកុងតឺន័រ</t>
        </is>
      </c>
      <c r="E1640" s="75" t="inlineStr">
        <is>
          <t>TFN</t>
        </is>
      </c>
      <c r="F1640" s="150" t="n"/>
      <c r="G1640" s="151" t="n"/>
      <c r="H1640" s="151" t="n"/>
      <c r="I1640" s="151" t="n"/>
      <c r="J1640" s="152" t="n"/>
      <c r="K1640" s="150" t="n">
        <v>0</v>
      </c>
      <c r="L1640" s="152">
        <f>K1640+L1553</f>
        <v/>
      </c>
      <c r="M1640" s="150" t="n">
        <v>0</v>
      </c>
      <c r="N1640" s="152">
        <f>M1640+N1553</f>
        <v/>
      </c>
      <c r="O1640" s="150" t="n"/>
      <c r="P1640" s="152">
        <f>O1640+P1553</f>
        <v/>
      </c>
      <c r="Q1640" s="153">
        <f>N1640+P1640</f>
        <v/>
      </c>
      <c r="R1640" s="150" t="n"/>
      <c r="S1640" s="152">
        <f>R1640+S1553</f>
        <v/>
      </c>
      <c r="T1640" s="150" t="n"/>
      <c r="U1640" s="152">
        <f>T1640+U1553</f>
        <v/>
      </c>
      <c r="V1640" s="154">
        <f>L1640-N1640-U1640</f>
        <v/>
      </c>
      <c r="W1640" s="152">
        <f>IF(L1640-N1640-U1640-V1640=0,"","Error")</f>
        <v/>
      </c>
    </row>
    <row r="1641" ht="13" customHeight="1">
      <c r="A1641" s="23" t="n"/>
      <c r="B1641" s="18" t="n"/>
      <c r="C1641" s="129" t="n"/>
      <c r="D1641" s="12" t="inlineStr">
        <is>
          <t xml:space="preserve">   កម្រៃគ្រប់គ្រងការឆ្លងកាត់គោ ក្របី និងសេះរស់</t>
        </is>
      </c>
      <c r="E1641" s="75" t="inlineStr">
        <is>
          <t>TFB</t>
        </is>
      </c>
      <c r="F1641" s="150" t="n"/>
      <c r="G1641" s="151" t="n"/>
      <c r="H1641" s="151" t="n"/>
      <c r="I1641" s="151" t="n"/>
      <c r="J1641" s="152" t="n"/>
      <c r="K1641" s="150" t="n">
        <v>0</v>
      </c>
      <c r="L1641" s="152">
        <f>K1641+L1554</f>
        <v/>
      </c>
      <c r="M1641" s="150" t="n">
        <v>0</v>
      </c>
      <c r="N1641" s="152">
        <f>M1641+N1554</f>
        <v/>
      </c>
      <c r="O1641" s="150" t="n"/>
      <c r="P1641" s="152">
        <f>O1641+P1554</f>
        <v/>
      </c>
      <c r="Q1641" s="153">
        <f>N1641+P1641</f>
        <v/>
      </c>
      <c r="R1641" s="150" t="n"/>
      <c r="S1641" s="152">
        <f>R1641+S1554</f>
        <v/>
      </c>
      <c r="T1641" s="150" t="n"/>
      <c r="U1641" s="152">
        <f>T1641+U1554</f>
        <v/>
      </c>
      <c r="V1641" s="154">
        <f>L1641-N1641-U1641</f>
        <v/>
      </c>
      <c r="W1641" s="152">
        <f>IF(L1641-N1641-U1641-V1641=0,"","Error")</f>
        <v/>
      </c>
    </row>
    <row r="1642" ht="13" customHeight="1">
      <c r="A1642" s="23" t="n"/>
      <c r="B1642" s="18" t="n"/>
      <c r="C1642" s="129" t="n"/>
      <c r="D1642" s="12" t="inlineStr">
        <is>
          <t xml:space="preserve">   កម្រៃគ្រប់គ្រងការឆ្លងកាត់ជ្រូក ចៀម និងពពែរស់</t>
        </is>
      </c>
      <c r="E1642" s="75" t="inlineStr">
        <is>
          <t>TFS</t>
        </is>
      </c>
      <c r="F1642" s="150" t="n"/>
      <c r="G1642" s="151" t="n"/>
      <c r="H1642" s="151" t="n"/>
      <c r="I1642" s="151" t="n"/>
      <c r="J1642" s="152" t="n"/>
      <c r="K1642" s="150" t="n">
        <v>0</v>
      </c>
      <c r="L1642" s="152">
        <f>K1642+L1555</f>
        <v/>
      </c>
      <c r="M1642" s="150" t="n">
        <v>0</v>
      </c>
      <c r="N1642" s="152">
        <f>M1642+N1555</f>
        <v/>
      </c>
      <c r="O1642" s="150" t="n"/>
      <c r="P1642" s="152">
        <f>O1642+P1555</f>
        <v/>
      </c>
      <c r="Q1642" s="153">
        <f>N1642+P1642</f>
        <v/>
      </c>
      <c r="R1642" s="150" t="n"/>
      <c r="S1642" s="152">
        <f>R1642+S1555</f>
        <v/>
      </c>
      <c r="T1642" s="150" t="n"/>
      <c r="U1642" s="152">
        <f>T1642+U1555</f>
        <v/>
      </c>
      <c r="V1642" s="154">
        <f>L1642-N1642-U1642</f>
        <v/>
      </c>
      <c r="W1642" s="152">
        <f>IF(L1642-N1642-U1642-V1642=0,"","Error")</f>
        <v/>
      </c>
    </row>
    <row r="1643" ht="13" customHeight="1">
      <c r="A1643" s="23" t="n"/>
      <c r="B1643" s="18" t="n"/>
      <c r="C1643" s="129" t="n"/>
      <c r="D1643" s="12" t="inlineStr">
        <is>
          <t xml:space="preserve">   កម្រៃគ្រប់គ្រងការឆ្លងកាត់សត្វស្លាប (មាន់ ទា ...)</t>
        </is>
      </c>
      <c r="E1643" s="75" t="inlineStr">
        <is>
          <t>TFP</t>
        </is>
      </c>
      <c r="F1643" s="150" t="n"/>
      <c r="G1643" s="151" t="n"/>
      <c r="H1643" s="151" t="n"/>
      <c r="I1643" s="151" t="n"/>
      <c r="J1643" s="152" t="n"/>
      <c r="K1643" s="150" t="n">
        <v>0</v>
      </c>
      <c r="L1643" s="152">
        <f>K1643+L1556</f>
        <v/>
      </c>
      <c r="M1643" s="150" t="n">
        <v>0</v>
      </c>
      <c r="N1643" s="152">
        <f>M1643+N1556</f>
        <v/>
      </c>
      <c r="O1643" s="150" t="n"/>
      <c r="P1643" s="152">
        <f>O1643+P1556</f>
        <v/>
      </c>
      <c r="Q1643" s="153">
        <f>N1643+P1643</f>
        <v/>
      </c>
      <c r="R1643" s="150" t="n"/>
      <c r="S1643" s="152">
        <f>R1643+S1556</f>
        <v/>
      </c>
      <c r="T1643" s="150" t="n"/>
      <c r="U1643" s="152">
        <f>T1643+U1556</f>
        <v/>
      </c>
      <c r="V1643" s="154">
        <f>L1643-N1643-U1643</f>
        <v/>
      </c>
      <c r="W1643" s="152">
        <f>IF(L1643-N1643-U1643-V1643=0,"","Error")</f>
        <v/>
      </c>
    </row>
    <row r="1644" ht="14" customHeight="1" thickBot="1">
      <c r="A1644" s="23" t="n"/>
      <c r="B1644" s="24" t="n"/>
      <c r="C1644" s="140" t="n"/>
      <c r="D1644" s="30" t="inlineStr">
        <is>
          <t xml:space="preserve">   កម្រៃគ្រប់គ្រងការឆ្លងកាត់ផលិតផលជលផល</t>
        </is>
      </c>
      <c r="E1644" s="76" t="inlineStr">
        <is>
          <t>TFA</t>
        </is>
      </c>
      <c r="F1644" s="238" t="n"/>
      <c r="G1644" s="239" t="n"/>
      <c r="H1644" s="239" t="n"/>
      <c r="I1644" s="239" t="n"/>
      <c r="J1644" s="240" t="n"/>
      <c r="K1644" s="238" t="n">
        <v>0</v>
      </c>
      <c r="L1644" s="240">
        <f>K1644+L1557</f>
        <v/>
      </c>
      <c r="M1644" s="238" t="n">
        <v>0</v>
      </c>
      <c r="N1644" s="240">
        <f>M1644+N1557</f>
        <v/>
      </c>
      <c r="O1644" s="238" t="n"/>
      <c r="P1644" s="240">
        <f>O1644+P1557</f>
        <v/>
      </c>
      <c r="Q1644" s="241">
        <f>N1644+P1644</f>
        <v/>
      </c>
      <c r="R1644" s="238" t="n"/>
      <c r="S1644" s="240">
        <f>R1644+S1557</f>
        <v/>
      </c>
      <c r="T1644" s="238" t="n"/>
      <c r="U1644" s="240">
        <f>T1644+U1557</f>
        <v/>
      </c>
      <c r="V1644" s="242">
        <f>L1644-N1644-U1644</f>
        <v/>
      </c>
      <c r="W1644" s="240">
        <f>IF(L1644-N1644-U1644-V1644=0,"","Error")</f>
        <v/>
      </c>
    </row>
    <row r="1645" ht="14" customHeight="1" thickBot="1">
      <c r="A1645" s="23" t="n"/>
      <c r="B1645" s="136" t="n">
        <v>7306</v>
      </c>
      <c r="C1645" s="139" t="n">
        <v>73066</v>
      </c>
      <c r="D1645" s="138" t="inlineStr">
        <is>
          <t>សរុបចំណូលពីអាជ្ញាប័ណ្ណក្នុងស្រុក</t>
        </is>
      </c>
      <c r="E1645" s="90" t="n"/>
      <c r="F1645" s="118" t="n"/>
      <c r="G1645" s="119">
        <f>SUM(G1646:G1650)</f>
        <v/>
      </c>
      <c r="H1645" s="119">
        <f>SUM(H1646:H1650)</f>
        <v/>
      </c>
      <c r="I1645" s="119">
        <f>SUM(I1646:I1650)</f>
        <v/>
      </c>
      <c r="J1645" s="120">
        <f>SUM(J1646:J1650)</f>
        <v/>
      </c>
      <c r="K1645" s="118">
        <f>SUM(K1646:K1650)</f>
        <v/>
      </c>
      <c r="L1645" s="120">
        <f>SUM(L1646:L1650)</f>
        <v/>
      </c>
      <c r="M1645" s="118">
        <f>SUM(M1646:M1650)</f>
        <v/>
      </c>
      <c r="N1645" s="120">
        <f>SUM(N1646:N1650)</f>
        <v/>
      </c>
      <c r="O1645" s="118">
        <f>SUM(O1646:O1650)</f>
        <v/>
      </c>
      <c r="P1645" s="120">
        <f>SUM(P1646:P1650)</f>
        <v/>
      </c>
      <c r="Q1645" s="121">
        <f>SUM(Q1646:Q1650)</f>
        <v/>
      </c>
      <c r="R1645" s="118">
        <f>SUM(R1646:R1650)</f>
        <v/>
      </c>
      <c r="S1645" s="120">
        <f>SUM(S1646:S1650)</f>
        <v/>
      </c>
      <c r="T1645" s="118">
        <f>SUM(T1646:T1650)</f>
        <v/>
      </c>
      <c r="U1645" s="120">
        <f>SUM(U1646:U1650)</f>
        <v/>
      </c>
      <c r="V1645" s="122">
        <f>SUM(V1646:V1650)</f>
        <v/>
      </c>
      <c r="W1645" s="120">
        <f>IF(L1645-N1645-U1645-V1645=0,"","Error")</f>
        <v/>
      </c>
    </row>
    <row r="1646" ht="13" customHeight="1">
      <c r="A1646" s="23" t="n"/>
      <c r="B1646" s="18" t="n"/>
      <c r="C1646" s="127" t="n"/>
      <c r="D1646" s="137" t="inlineStr">
        <is>
          <t xml:space="preserve">   កម្រៃអាជ្ញាប័ណ្ណសន្និធិគយបណ្តោះអាសន្ន (មាតិកាចាស់)</t>
        </is>
      </c>
      <c r="E1646" s="86" t="inlineStr">
        <is>
          <t>TSL</t>
        </is>
      </c>
      <c r="F1646" s="192" t="n"/>
      <c r="G1646" s="193" t="n"/>
      <c r="H1646" s="193" t="n"/>
      <c r="I1646" s="193" t="n"/>
      <c r="J1646" s="194" t="n"/>
      <c r="K1646" s="192" t="n">
        <v>0</v>
      </c>
      <c r="L1646" s="194">
        <f>K1646+L1559</f>
        <v/>
      </c>
      <c r="M1646" s="192" t="n">
        <v>0</v>
      </c>
      <c r="N1646" s="194">
        <f>M1646+N1559</f>
        <v/>
      </c>
      <c r="O1646" s="192" t="n"/>
      <c r="P1646" s="194">
        <f>O1646+P1559</f>
        <v/>
      </c>
      <c r="Q1646" s="195">
        <f>N1646+P1646</f>
        <v/>
      </c>
      <c r="R1646" s="192" t="n"/>
      <c r="S1646" s="194">
        <f>R1646+S1559</f>
        <v/>
      </c>
      <c r="T1646" s="192" t="n"/>
      <c r="U1646" s="194">
        <f>T1646+U1559</f>
        <v/>
      </c>
      <c r="V1646" s="196">
        <f>L1646-N1646-U1646</f>
        <v/>
      </c>
      <c r="W1646" s="194">
        <f>IF(L1646-N1646-U1646-V1646=0,"","Error")</f>
        <v/>
      </c>
    </row>
    <row r="1647" ht="26" customHeight="1">
      <c r="A1647" s="23" t="n"/>
      <c r="B1647" s="18" t="n"/>
      <c r="C1647" s="127" t="n"/>
      <c r="D164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647" s="60" t="inlineStr">
        <is>
          <t>BTL</t>
        </is>
      </c>
      <c r="F1647" s="150" t="n"/>
      <c r="G1647" s="151" t="n"/>
      <c r="H1647" s="151" t="n"/>
      <c r="I1647" s="151" t="n"/>
      <c r="J1647" s="152" t="n"/>
      <c r="K1647" s="150" t="n">
        <v>0</v>
      </c>
      <c r="L1647" s="152">
        <f>K1647+L1560</f>
        <v/>
      </c>
      <c r="M1647" s="150" t="n">
        <v>0</v>
      </c>
      <c r="N1647" s="152">
        <f>M1647+N1560</f>
        <v/>
      </c>
      <c r="O1647" s="150" t="n"/>
      <c r="P1647" s="152">
        <f>O1647+P1560</f>
        <v/>
      </c>
      <c r="Q1647" s="153">
        <f>N1647+P1647</f>
        <v/>
      </c>
      <c r="R1647" s="150" t="n"/>
      <c r="S1647" s="152">
        <f>R1647+S1560</f>
        <v/>
      </c>
      <c r="T1647" s="150" t="n"/>
      <c r="U1647" s="152">
        <f>T1647+U1560</f>
        <v/>
      </c>
      <c r="V1647" s="154">
        <f>L1647-N1647-U1647</f>
        <v/>
      </c>
      <c r="W1647" s="152">
        <f>IF(L1647-N1647-U1647-V1647=0,"","Error")</f>
        <v/>
      </c>
    </row>
    <row r="1648" ht="13" customHeight="1">
      <c r="A1648" s="23" t="n"/>
      <c r="B1648" s="18" t="n"/>
      <c r="C1648" s="127" t="n"/>
      <c r="D1648" s="7" t="inlineStr">
        <is>
          <t xml:space="preserve">   កម្រៃការគ្រប់គ្រងប្រតិបត្តិការសន្និធិគយបណ្តោះអាសន្ន</t>
        </is>
      </c>
      <c r="E1648" s="61" t="inlineStr">
        <is>
          <t>TSM</t>
        </is>
      </c>
      <c r="F1648" s="197" t="n"/>
      <c r="G1648" s="198" t="n"/>
      <c r="H1648" s="198" t="n"/>
      <c r="I1648" s="198" t="n"/>
      <c r="J1648" s="199" t="n"/>
      <c r="K1648" s="197" t="n">
        <v>0</v>
      </c>
      <c r="L1648" s="199">
        <f>K1648+L1561</f>
        <v/>
      </c>
      <c r="M1648" s="197" t="n">
        <v>0</v>
      </c>
      <c r="N1648" s="199">
        <f>M1648+N1561</f>
        <v/>
      </c>
      <c r="O1648" s="197" t="n"/>
      <c r="P1648" s="199">
        <f>O1648+P1561</f>
        <v/>
      </c>
      <c r="Q1648" s="200">
        <f>N1648+P1648</f>
        <v/>
      </c>
      <c r="R1648" s="197" t="n"/>
      <c r="S1648" s="199">
        <f>R1648+S1561</f>
        <v/>
      </c>
      <c r="T1648" s="197" t="n"/>
      <c r="U1648" s="199">
        <f>T1648+U1561</f>
        <v/>
      </c>
      <c r="V1648" s="201">
        <f>L1648-N1648-U1648</f>
        <v/>
      </c>
      <c r="W1648" s="199">
        <f>IF(L1648-N1648-U1648-V1648=0,"","Error")</f>
        <v/>
      </c>
    </row>
    <row r="1649" ht="13" customHeight="1">
      <c r="A1649" s="23" t="n"/>
      <c r="B1649" s="18" t="n"/>
      <c r="C1649" s="127" t="n"/>
      <c r="D1649" s="7" t="inlineStr">
        <is>
          <t xml:space="preserve">   កម្រៃការគ្រប់គ្រងប្រតិបត្តិការភណ្ឌាគារគយមានដែនកំណត់ </t>
        </is>
      </c>
      <c r="E1649" s="61" t="inlineStr">
        <is>
          <t>BWM</t>
        </is>
      </c>
      <c r="F1649" s="197" t="n"/>
      <c r="G1649" s="198" t="n"/>
      <c r="H1649" s="198" t="n"/>
      <c r="I1649" s="198" t="n"/>
      <c r="J1649" s="199" t="n"/>
      <c r="K1649" s="197" t="n">
        <v>0</v>
      </c>
      <c r="L1649" s="199">
        <f>K1649+L1562</f>
        <v/>
      </c>
      <c r="M1649" s="197" t="n">
        <v>0</v>
      </c>
      <c r="N1649" s="199">
        <f>M1649+N1562</f>
        <v/>
      </c>
      <c r="O1649" s="197" t="n"/>
      <c r="P1649" s="199">
        <f>O1649+P1562</f>
        <v/>
      </c>
      <c r="Q1649" s="200">
        <f>N1649+P1649</f>
        <v/>
      </c>
      <c r="R1649" s="197" t="n"/>
      <c r="S1649" s="199">
        <f>R1649+S1562</f>
        <v/>
      </c>
      <c r="T1649" s="197" t="n"/>
      <c r="U1649" s="199">
        <f>T1649+U1562</f>
        <v/>
      </c>
      <c r="V1649" s="201">
        <f>L1649-N1649-U1649</f>
        <v/>
      </c>
      <c r="W1649" s="199">
        <f>IF(L1649-N1649-U1649-V1649=0,"","Error")</f>
        <v/>
      </c>
    </row>
    <row r="1650" ht="14" customHeight="1" thickBot="1">
      <c r="A1650" s="23" t="n"/>
      <c r="B1650" s="24" t="n"/>
      <c r="C1650" s="130" t="n"/>
      <c r="D1650" s="28" t="inlineStr">
        <is>
          <t xml:space="preserve">   កម្រៃអាជ្ញាប័ណ្ណជើងសាគយ</t>
        </is>
      </c>
      <c r="E1650" s="69" t="inlineStr">
        <is>
          <t>CBL</t>
        </is>
      </c>
      <c r="F1650" s="238" t="n"/>
      <c r="G1650" s="239" t="n"/>
      <c r="H1650" s="239" t="n"/>
      <c r="I1650" s="239" t="n"/>
      <c r="J1650" s="240" t="n"/>
      <c r="K1650" s="238" t="n">
        <v>0</v>
      </c>
      <c r="L1650" s="240">
        <f>K1650+L1563</f>
        <v/>
      </c>
      <c r="M1650" s="238" t="n">
        <v>0</v>
      </c>
      <c r="N1650" s="240">
        <f>M1650+N1563</f>
        <v/>
      </c>
      <c r="O1650" s="238" t="n"/>
      <c r="P1650" s="240">
        <f>O1650+P1563</f>
        <v/>
      </c>
      <c r="Q1650" s="241">
        <f>N1650+P1650</f>
        <v/>
      </c>
      <c r="R1650" s="238" t="n"/>
      <c r="S1650" s="240">
        <f>R1650+S1563</f>
        <v/>
      </c>
      <c r="T1650" s="238" t="n"/>
      <c r="U1650" s="240">
        <f>T1650+U1563</f>
        <v/>
      </c>
      <c r="V1650" s="242">
        <f>L1650-N1650-U1650</f>
        <v/>
      </c>
      <c r="W1650" s="240">
        <f>IF(L1650-N1650-U1650-V1650=0,"","Error")</f>
        <v/>
      </c>
    </row>
    <row r="1651" ht="13" customHeight="1">
      <c r="A1651" s="15" t="n"/>
      <c r="B1651" s="19" t="inlineStr">
        <is>
          <t>7307</t>
        </is>
      </c>
      <c r="C1651" s="20" t="n">
        <v>73071</v>
      </c>
      <c r="D1651" s="16" t="inlineStr">
        <is>
          <t>ការជួលដីទំនេរ</t>
        </is>
      </c>
      <c r="E1651" s="77" t="inlineStr">
        <is>
          <t>ROL</t>
        </is>
      </c>
      <c r="F1651" s="97" t="n"/>
      <c r="G1651" s="98" t="n"/>
      <c r="H1651" s="98" t="n"/>
      <c r="I1651" s="98" t="n"/>
      <c r="J1651" s="99" t="n"/>
      <c r="K1651" s="97" t="n">
        <v>0</v>
      </c>
      <c r="L1651" s="99">
        <f>K1651+L1564</f>
        <v/>
      </c>
      <c r="M1651" s="97" t="n">
        <v>0</v>
      </c>
      <c r="N1651" s="99">
        <f>M1651+N1564</f>
        <v/>
      </c>
      <c r="O1651" s="97" t="n"/>
      <c r="P1651" s="99">
        <f>O1651+P1564</f>
        <v/>
      </c>
      <c r="Q1651" s="100">
        <f>N1651+P1651</f>
        <v/>
      </c>
      <c r="R1651" s="97" t="n"/>
      <c r="S1651" s="99">
        <f>R1651+S1564</f>
        <v/>
      </c>
      <c r="T1651" s="97" t="n"/>
      <c r="U1651" s="99">
        <f>T1651+U1564</f>
        <v/>
      </c>
      <c r="V1651" s="101">
        <f>L1651-N1651-U1651</f>
        <v/>
      </c>
      <c r="W1651" s="99">
        <f>IF(L1651-N1651-U1651-V1651=0,"","Error")</f>
        <v/>
      </c>
    </row>
    <row r="1652" ht="13" customHeight="1">
      <c r="A1652" s="15" t="n"/>
      <c r="B1652" s="18" t="n"/>
      <c r="C1652" s="21" t="n">
        <v>73072</v>
      </c>
      <c r="D1652" s="22" t="inlineStr">
        <is>
          <t>ការជួលដីមានអគារ</t>
        </is>
      </c>
      <c r="E1652" s="62" t="inlineStr">
        <is>
          <t>ROB</t>
        </is>
      </c>
      <c r="F1652" s="184" t="n"/>
      <c r="G1652" s="185" t="n"/>
      <c r="H1652" s="185" t="n"/>
      <c r="I1652" s="185" t="n"/>
      <c r="J1652" s="186" t="n"/>
      <c r="K1652" s="184" t="n">
        <v>0</v>
      </c>
      <c r="L1652" s="124">
        <f>K1652+L1565</f>
        <v/>
      </c>
      <c r="M1652" s="184" t="n">
        <v>0</v>
      </c>
      <c r="N1652" s="124">
        <f>M1652+N1565</f>
        <v/>
      </c>
      <c r="O1652" s="184" t="n"/>
      <c r="P1652" s="186">
        <f>O1652+P1565</f>
        <v/>
      </c>
      <c r="Q1652" s="187">
        <f>N1652+P1652</f>
        <v/>
      </c>
      <c r="R1652" s="184" t="n"/>
      <c r="S1652" s="186">
        <f>R1652+S1565</f>
        <v/>
      </c>
      <c r="T1652" s="184" t="n"/>
      <c r="U1652" s="186">
        <f>T1652+U1565</f>
        <v/>
      </c>
      <c r="V1652" s="188">
        <f>L1652-N1652-U1652</f>
        <v/>
      </c>
      <c r="W1652" s="186">
        <f>IF(L1652-N1652-U1652-V1652=0,"","Error")</f>
        <v/>
      </c>
    </row>
    <row r="1653" ht="14" customHeight="1" thickBot="1">
      <c r="A1653" s="15" t="n"/>
      <c r="B1653" s="18" t="n"/>
      <c r="C1653" s="131" t="n">
        <v>73073</v>
      </c>
      <c r="D1653" s="82" t="inlineStr">
        <is>
          <t>ការជួលអគារ ឬសំណង់ផ្សេងៗ</t>
        </is>
      </c>
      <c r="E1653" s="132" t="inlineStr">
        <is>
          <t>ROO</t>
        </is>
      </c>
      <c r="F1653" s="168" t="n"/>
      <c r="G1653" s="169" t="n"/>
      <c r="H1653" s="169" t="n"/>
      <c r="I1653" s="169" t="n"/>
      <c r="J1653" s="170" t="n"/>
      <c r="K1653" s="168" t="n">
        <v>0</v>
      </c>
      <c r="L1653" s="170">
        <f>K1653+L1566</f>
        <v/>
      </c>
      <c r="M1653" s="168" t="n">
        <v>0</v>
      </c>
      <c r="N1653" s="170">
        <f>M1653+N1566</f>
        <v/>
      </c>
      <c r="O1653" s="168" t="n"/>
      <c r="P1653" s="170">
        <f>O1653+P1566</f>
        <v/>
      </c>
      <c r="Q1653" s="171">
        <f>N1653+P1653</f>
        <v/>
      </c>
      <c r="R1653" s="168" t="n"/>
      <c r="S1653" s="170">
        <f>R1653+S1566</f>
        <v/>
      </c>
      <c r="T1653" s="168" t="n"/>
      <c r="U1653" s="170">
        <f>T1653+U1566</f>
        <v/>
      </c>
      <c r="V1653" s="263">
        <f>L1653-N1653-U1653</f>
        <v/>
      </c>
      <c r="W1653" s="170">
        <f>IF(L1653-N1653-U1653-V1653=0,"","Error")</f>
        <v/>
      </c>
    </row>
    <row r="1654" ht="14" customHeight="1" thickBot="1">
      <c r="A1654" s="23" t="n"/>
      <c r="B1654" s="15" t="n"/>
      <c r="C1654" s="139" t="n">
        <v>73087</v>
      </c>
      <c r="D1654" s="135" t="inlineStr">
        <is>
          <t>សរុបផលពីការត្រួតពិនិត្យគុណភាពផលិតផល និងការគោរពបទដ្ឋាន</t>
        </is>
      </c>
      <c r="E1654" s="89" t="n"/>
      <c r="F1654" s="118" t="n"/>
      <c r="G1654" s="119">
        <f>G1655</f>
        <v/>
      </c>
      <c r="H1654" s="119">
        <f>H1655</f>
        <v/>
      </c>
      <c r="I1654" s="119">
        <f>I1655</f>
        <v/>
      </c>
      <c r="J1654" s="120">
        <f>J1655</f>
        <v/>
      </c>
      <c r="K1654" s="118">
        <f>K1655</f>
        <v/>
      </c>
      <c r="L1654" s="120">
        <f>L1655</f>
        <v/>
      </c>
      <c r="M1654" s="118">
        <f>M1655</f>
        <v/>
      </c>
      <c r="N1654" s="120">
        <f>N1655</f>
        <v/>
      </c>
      <c r="O1654" s="118">
        <f>O1655</f>
        <v/>
      </c>
      <c r="P1654" s="120">
        <f>P1655</f>
        <v/>
      </c>
      <c r="Q1654" s="121">
        <f>Q1655</f>
        <v/>
      </c>
      <c r="R1654" s="118">
        <f>R1655</f>
        <v/>
      </c>
      <c r="S1654" s="120">
        <f>S1655</f>
        <v/>
      </c>
      <c r="T1654" s="118">
        <f>T1655</f>
        <v/>
      </c>
      <c r="U1654" s="120">
        <f>U1655</f>
        <v/>
      </c>
      <c r="V1654" s="122">
        <f>V1655</f>
        <v/>
      </c>
      <c r="W1654" s="120">
        <f>IF(L1654-N1654-U1654-V1654=0,"","Error")</f>
        <v/>
      </c>
    </row>
    <row r="1655" ht="13" customHeight="1">
      <c r="A1655" s="23" t="n"/>
      <c r="B1655" s="18" t="n"/>
      <c r="C1655" s="129" t="n"/>
      <c r="D1655" s="133" t="inlineStr">
        <is>
          <t>កម្រៃត្រួតពិនិត្យកុងតឺន័រតាមម៉ាស៊ីនស្កែន</t>
        </is>
      </c>
      <c r="E1655" s="134" t="inlineStr">
        <is>
          <t>SCF</t>
        </is>
      </c>
      <c r="F1655" s="256" t="n"/>
      <c r="G1655" s="264">
        <f>SUM(G1656:G1657)</f>
        <v/>
      </c>
      <c r="H1655" s="264">
        <f>SUM(H1656:H1657)</f>
        <v/>
      </c>
      <c r="I1655" s="264">
        <f>SUM(I1656:I1657)</f>
        <v/>
      </c>
      <c r="J1655" s="165">
        <f>SUM(J1656:J1657)</f>
        <v/>
      </c>
      <c r="K1655" s="256" t="n">
        <v>0</v>
      </c>
      <c r="L1655" s="165">
        <f>SUM(L1656:L1657)</f>
        <v/>
      </c>
      <c r="M1655" s="256" t="n">
        <v>0</v>
      </c>
      <c r="N1655" s="165">
        <f>SUM(N1656:N1657)</f>
        <v/>
      </c>
      <c r="O1655" s="256">
        <f>SUM(O1656:O1657)</f>
        <v/>
      </c>
      <c r="P1655" s="165">
        <f>SUM(P1656:P1657)</f>
        <v/>
      </c>
      <c r="Q1655" s="166">
        <f>SUM(Q1656:Q1657)</f>
        <v/>
      </c>
      <c r="R1655" s="256">
        <f>SUM(R1656:R1657)</f>
        <v/>
      </c>
      <c r="S1655" s="165">
        <f>SUM(S1656:S1657)</f>
        <v/>
      </c>
      <c r="T1655" s="256">
        <f>SUM(T1656:T1657)</f>
        <v/>
      </c>
      <c r="U1655" s="165">
        <f>SUM(U1656:U1657)</f>
        <v/>
      </c>
      <c r="V1655" s="265">
        <f>L1655-N1655-U1655</f>
        <v/>
      </c>
      <c r="W1655" s="165">
        <f>IF(L1655-N1655-U1655-V1655=0,"","Error")</f>
        <v/>
      </c>
    </row>
    <row r="1656" ht="13" customHeight="1">
      <c r="A1656" s="23" t="n"/>
      <c r="B1656" s="18" t="n"/>
      <c r="C1656" s="127" t="n"/>
      <c r="D1656" s="14" t="inlineStr">
        <is>
          <t xml:space="preserve">   កម្រៃស្កែនកុងតឺន័រក្រោម ៤០ហ្វីត</t>
        </is>
      </c>
      <c r="E1656" s="59" t="inlineStr">
        <is>
          <t>SFS</t>
        </is>
      </c>
      <c r="F1656" s="192" t="n"/>
      <c r="G1656" s="193" t="n"/>
      <c r="H1656" s="193" t="n"/>
      <c r="I1656" s="193" t="n"/>
      <c r="J1656" s="194" t="n"/>
      <c r="K1656" s="192" t="n">
        <v>0</v>
      </c>
      <c r="L1656" s="194">
        <f>K1656+L1569</f>
        <v/>
      </c>
      <c r="M1656" s="192" t="n">
        <v>0</v>
      </c>
      <c r="N1656" s="194">
        <f>M1656+N1569</f>
        <v/>
      </c>
      <c r="O1656" s="192" t="n"/>
      <c r="P1656" s="194">
        <f>O1656+P1569</f>
        <v/>
      </c>
      <c r="Q1656" s="195">
        <f>N1656+P1656</f>
        <v/>
      </c>
      <c r="R1656" s="192" t="n"/>
      <c r="S1656" s="194">
        <f>R1656+S1569</f>
        <v/>
      </c>
      <c r="T1656" s="192" t="n"/>
      <c r="U1656" s="194">
        <f>T1656+U1569</f>
        <v/>
      </c>
      <c r="V1656" s="196">
        <f>L1656-N1656-U1656</f>
        <v/>
      </c>
      <c r="W1656" s="194">
        <f>IF(L1656-N1656-U1656-V1656=0,"","Error")</f>
        <v/>
      </c>
    </row>
    <row r="1657" ht="14" customHeight="1" thickBot="1">
      <c r="A1657" s="27" t="n"/>
      <c r="B1657" s="24" t="n"/>
      <c r="C1657" s="130" t="n"/>
      <c r="D1657" s="28" t="inlineStr">
        <is>
          <t xml:space="preserve">   កម្រៃស្កែនកុងតឺន័រចាប់ពី ៤០ហ្វីត ឡើង</t>
        </is>
      </c>
      <c r="E1657" s="69" t="inlineStr">
        <is>
          <t>SFL</t>
        </is>
      </c>
      <c r="F1657" s="238" t="n"/>
      <c r="G1657" s="239" t="n"/>
      <c r="H1657" s="239" t="n"/>
      <c r="I1657" s="239" t="n"/>
      <c r="J1657" s="240" t="n"/>
      <c r="K1657" s="238" t="n">
        <v>0</v>
      </c>
      <c r="L1657" s="240">
        <f>K1657+L1570</f>
        <v/>
      </c>
      <c r="M1657" s="238" t="n">
        <v>0</v>
      </c>
      <c r="N1657" s="240">
        <f>M1657+N1570</f>
        <v/>
      </c>
      <c r="O1657" s="238" t="n"/>
      <c r="P1657" s="240">
        <f>O1657+P1570</f>
        <v/>
      </c>
      <c r="Q1657" s="241">
        <f>N1657+P1657</f>
        <v/>
      </c>
      <c r="R1657" s="238" t="n"/>
      <c r="S1657" s="240">
        <f>R1657+S1570</f>
        <v/>
      </c>
      <c r="T1657" s="238" t="n"/>
      <c r="U1657" s="240">
        <f>T1657+U1570</f>
        <v/>
      </c>
      <c r="V1657" s="242">
        <f>L1657-N1657-U1657</f>
        <v/>
      </c>
      <c r="W1657" s="240">
        <f>IF(L1657-N1657-U1657-V1657=0,"","Error")</f>
        <v/>
      </c>
    </row>
    <row r="1658" ht="14" customHeight="1" thickBot="1">
      <c r="A1658" s="78" t="inlineStr">
        <is>
          <t>76</t>
        </is>
      </c>
      <c r="B1658" s="79" t="inlineStr">
        <is>
          <t>7698</t>
        </is>
      </c>
      <c r="C1658" s="95" t="n">
        <v>76981</v>
      </c>
      <c r="D1658" s="96" t="inlineStr">
        <is>
          <t xml:space="preserve">ផលហិរញ្ញវត្ថុផ្សេងទៀត </t>
        </is>
      </c>
      <c r="E1658" s="90" t="inlineStr">
        <is>
          <t>ORB</t>
        </is>
      </c>
      <c r="F1658" s="118" t="n"/>
      <c r="G1658" s="257" t="n"/>
      <c r="H1658" s="257" t="n"/>
      <c r="I1658" s="257" t="n"/>
      <c r="J1658" s="258" t="n"/>
      <c r="K1658" s="118" t="n">
        <v>0</v>
      </c>
      <c r="L1658" s="258">
        <f>K1658+L1571</f>
        <v/>
      </c>
      <c r="M1658" s="118" t="n">
        <v>0</v>
      </c>
      <c r="N1658" s="258">
        <f>M1658+N1571</f>
        <v/>
      </c>
      <c r="O1658" s="118" t="n"/>
      <c r="P1658" s="258">
        <f>O1658+P1571</f>
        <v/>
      </c>
      <c r="Q1658" s="121">
        <f>N1658+P1658</f>
        <v/>
      </c>
      <c r="R1658" s="118" t="n"/>
      <c r="S1658" s="258">
        <f>R1658+S1571</f>
        <v/>
      </c>
      <c r="T1658" s="118" t="n"/>
      <c r="U1658" s="258">
        <f>T1658+U1571</f>
        <v/>
      </c>
      <c r="V1658" s="122">
        <f>L1658-N1658-U1658</f>
        <v/>
      </c>
      <c r="W1658" s="258">
        <f>IF(L1658-N1658-U1658-V1658=0,"","Error")</f>
        <v/>
      </c>
    </row>
    <row r="1659" ht="13" customHeight="1" thickBot="1">
      <c r="A1659" s="348" t="n">
        <v>45341</v>
      </c>
      <c r="B1659" s="346" t="n"/>
      <c r="C1659" s="346" t="n"/>
      <c r="D1659" s="346" t="n"/>
      <c r="E1659" s="346" t="n"/>
      <c r="F1659" s="349" t="n"/>
      <c r="G1659" s="156">
        <f>SUM(G1660:G1665,G1666,G1678:G1687,G1688,G1689,G1695:G1699,G1700,G1701,G1715,G1732,G1738:G1740,G1741,G1745)</f>
        <v/>
      </c>
      <c r="H1659" s="156">
        <f>SUM(H1660:H1665,H1666,H1678:H1687,H1688,H1689,H1695:H1699,H1700,H1701,H1715,H1732,H1738:H1740,H1741,H1745)</f>
        <v/>
      </c>
      <c r="I1659" s="156">
        <f>SUM(I1660:I1665,I1666,I1678:I1687,I1688,I1689,I1695:I1699,I1700,I1701,I1715,I1732,I1738:I1740,I1741,I1745)</f>
        <v/>
      </c>
      <c r="J1659" s="157">
        <f>SUM(J1660:J1665,J1666,J1678:J1687,J1688,J1689,J1695:J1699,J1700,J1701,J1715,J1732,J1738:J1740,J1741,J1745)</f>
        <v/>
      </c>
      <c r="K1659" s="155">
        <f>SUM(K1660:K1665,K1666,K1678:K1687,K1688,K1689,K1695:K1699,K1700,K1701,K1715,K1732,K1738:K1740,K1741,K1745)</f>
        <v/>
      </c>
      <c r="L1659" s="157">
        <f>SUM(L1660:L1665,L1666,L1678:L1687,L1688,L1689,L1695:L1699,L1700,L1701,L1715,L1732,L1738:L1740,L1741,L1745)</f>
        <v/>
      </c>
      <c r="M1659" s="155">
        <f>SUM(M1660:M1665,M1666,M1678:M1687,M1688,M1689,M1695:M1699,M1700,M1701,M1715,M1732,M1738:M1740,M1741,M1745)</f>
        <v/>
      </c>
      <c r="N1659" s="157">
        <f>SUM(N1660:N1665,N1666,N1678:N1687,N1688,N1689,N1695:N1699,N1700,N1701,N1715,N1732,N1738:N1740,N1741,N1745)</f>
        <v/>
      </c>
      <c r="O1659" s="155">
        <f>SUM(O1660:O1665,O1666,O1678:O1687,O1688,O1689,O1695:O1699,O1700,O1701,O1715,O1732,O1738:O1740,O1741,O1745)</f>
        <v/>
      </c>
      <c r="P1659" s="157">
        <f>SUM(P1660:P1665,P1666,P1678:P1687,P1688,P1689,P1695:P1699,P1700,P1701,P1715,P1732,P1738:P1740,P1741,P1745)</f>
        <v/>
      </c>
      <c r="Q1659" s="158">
        <f>SUM(Q1660:Q1665,Q1666,Q1678:Q1687,Q1688,Q1689,Q1695:Q1699,Q1700,Q1701,Q1715,Q1732,Q1738:Q1740,Q1741,Q1745)</f>
        <v/>
      </c>
      <c r="R1659" s="155">
        <f>SUM(R1660:R1665,R1666,R1678:R1687,R1688,R1689,R1695:R1699,R1700,R1701,R1715,R1732,R1738:R1740,R1741,R1745)</f>
        <v/>
      </c>
      <c r="S1659" s="157">
        <f>SUM(S1660:S1665,S1666,S1678:S1687,S1688,S1689,S1695:S1699,S1700,S1701,S1715,S1732,S1738:S1740,S1741,S1745)</f>
        <v/>
      </c>
      <c r="T1659" s="155">
        <f>SUM(T1660:T1665,T1666,T1678:T1687,T1688,T1689,T1695:T1699,T1700,T1701,T1715,T1732,T1738:T1740,T1741,T1745)</f>
        <v/>
      </c>
      <c r="U1659" s="157">
        <f>SUM(U1660:U1665,U1666,U1678:U1687,U1688,U1689,U1695:U1699,U1700,U1701,U1715,U1732,U1738:U1740,U1741,U1745)</f>
        <v/>
      </c>
      <c r="V1659" s="159">
        <f>SUM(V1660:V1665,V1666,V1678:V1687,V1688,V1689,V1695:V1699,V1700,V1701,V1715,V1732,V1738:V1740,V1741,V1745)</f>
        <v/>
      </c>
      <c r="W1659" s="157">
        <f>IF(L1659-N1659-U1659-V1659=0,"","Error")</f>
        <v/>
      </c>
    </row>
    <row r="1660" ht="13" customHeight="1">
      <c r="A1660" s="25" t="inlineStr">
        <is>
          <t>70</t>
        </is>
      </c>
      <c r="B1660" s="29" t="n">
        <v>7002</v>
      </c>
      <c r="C1660" s="20" t="n">
        <v>70025</v>
      </c>
      <c r="D1660" s="16" t="inlineStr">
        <is>
          <t>អាករលើតម្លៃបន្ថែម របបនាំចូល (សហគ្រាសប្រេងឥន្ធនៈ)</t>
        </is>
      </c>
      <c r="E1660" s="49" t="inlineStr">
        <is>
          <t>VPP</t>
        </is>
      </c>
      <c r="F1660" s="123" t="n"/>
      <c r="G1660" s="98" t="n"/>
      <c r="H1660" s="98" t="n"/>
      <c r="I1660" s="98" t="n"/>
      <c r="J1660" s="99" t="n"/>
      <c r="K1660" s="97" t="n">
        <v>0</v>
      </c>
      <c r="L1660" s="99">
        <f>K1660+L1573</f>
        <v/>
      </c>
      <c r="M1660" s="97" t="n">
        <v>0</v>
      </c>
      <c r="N1660" s="99">
        <f>M1660+N1573</f>
        <v/>
      </c>
      <c r="O1660" s="97" t="n"/>
      <c r="P1660" s="99">
        <f>O1660+P1573</f>
        <v/>
      </c>
      <c r="Q1660" s="100">
        <f>N1660+P1660</f>
        <v/>
      </c>
      <c r="R1660" s="97" t="n"/>
      <c r="S1660" s="99">
        <f>R1660+S1573</f>
        <v/>
      </c>
      <c r="T1660" s="97" t="n"/>
      <c r="U1660" s="99">
        <f>T1660+U1573</f>
        <v/>
      </c>
      <c r="V1660" s="101">
        <f>L1660-N1660-U1660</f>
        <v/>
      </c>
      <c r="W1660" s="99">
        <f>IF(L1660-N1660-U1660-V1660=0,"","Error")</f>
        <v/>
      </c>
    </row>
    <row r="1661" ht="13" customHeight="1">
      <c r="A1661" s="15" t="n"/>
      <c r="B1661" s="18" t="n"/>
      <c r="C1661" s="21" t="n">
        <v>70026</v>
      </c>
      <c r="D1661" s="22" t="inlineStr">
        <is>
          <t>អាករលើតម្លៃបន្ថែម របបនាំចូល (សហគ្រាសផ្សេងៗទៀត)</t>
        </is>
      </c>
      <c r="E1661" s="50" t="inlineStr">
        <is>
          <t>VOP</t>
        </is>
      </c>
      <c r="F1661" s="184" t="n"/>
      <c r="G1661" s="185" t="n"/>
      <c r="H1661" s="185" t="n"/>
      <c r="I1661" s="185" t="n"/>
      <c r="J1661" s="186" t="n"/>
      <c r="K1661" s="184" t="n">
        <v>8106400</v>
      </c>
      <c r="L1661" s="186">
        <f>K1661+L1574</f>
        <v/>
      </c>
      <c r="M1661" s="184" t="n">
        <v>12926460</v>
      </c>
      <c r="N1661" s="186">
        <f>M1661+N1574</f>
        <v/>
      </c>
      <c r="O1661" s="184" t="n"/>
      <c r="P1661" s="186">
        <f>O1661+P1574</f>
        <v/>
      </c>
      <c r="Q1661" s="187">
        <f>N1661+P1661</f>
        <v/>
      </c>
      <c r="R1661" s="184" t="n"/>
      <c r="S1661" s="186">
        <f>R1661+S1574</f>
        <v/>
      </c>
      <c r="T1661" s="184" t="n"/>
      <c r="U1661" s="186">
        <f>T1661+U1574</f>
        <v/>
      </c>
      <c r="V1661" s="188">
        <f>L1661-N1661-U1661</f>
        <v/>
      </c>
      <c r="W1661" s="186">
        <f>IF(L1661-N1661-U1661-V1661=0,"","Error")</f>
        <v/>
      </c>
    </row>
    <row r="1662" ht="14" customHeight="1" thickBot="1">
      <c r="A1662" s="15" t="n"/>
      <c r="B1662" s="24" t="n"/>
      <c r="C1662" s="55" t="n">
        <v>70027</v>
      </c>
      <c r="D1662" s="56" t="inlineStr">
        <is>
          <t>អាករលើតម្លៃបន្ថែម របបនាំចូល (ជាបន្ទុករបស់រដ្ឋ)</t>
        </is>
      </c>
      <c r="E1662" s="57" t="inlineStr">
        <is>
          <t>VAP</t>
        </is>
      </c>
      <c r="F1662" s="107" t="n"/>
      <c r="G1662" s="108" t="n"/>
      <c r="H1662" s="108" t="n"/>
      <c r="I1662" s="108" t="n"/>
      <c r="J1662" s="109" t="n"/>
      <c r="K1662" s="107" t="n">
        <v>0</v>
      </c>
      <c r="L1662" s="109">
        <f>K1662+L1575</f>
        <v/>
      </c>
      <c r="M1662" s="107" t="n">
        <v>0</v>
      </c>
      <c r="N1662" s="109">
        <f>M1662+N1575</f>
        <v/>
      </c>
      <c r="O1662" s="107" t="n"/>
      <c r="P1662" s="109">
        <f>O1662+P1575</f>
        <v/>
      </c>
      <c r="Q1662" s="110">
        <f>N1662+P1662</f>
        <v/>
      </c>
      <c r="R1662" s="107" t="n"/>
      <c r="S1662" s="109">
        <f>R1662+S1575</f>
        <v/>
      </c>
      <c r="T1662" s="107" t="n"/>
      <c r="U1662" s="109">
        <f>T1662+U1575</f>
        <v/>
      </c>
      <c r="V1662" s="111">
        <f>L1662-N1662-U1662</f>
        <v/>
      </c>
      <c r="W1662" s="109">
        <f>IF(L1662-N1662-U1662-V1662=0,"","Error")</f>
        <v/>
      </c>
    </row>
    <row r="1663" ht="13" customHeight="1">
      <c r="A1663" s="15" t="n"/>
      <c r="B1663" s="29" t="n">
        <v>7003</v>
      </c>
      <c r="C1663" s="20" t="n">
        <v>70032</v>
      </c>
      <c r="D1663" s="16" t="inlineStr">
        <is>
          <t>អាករពិសេសលើទំនិញមួយចំនួន របបនាំចូល (សហគ្រាសប្រេងឥន្ធនៈ)</t>
        </is>
      </c>
      <c r="E1663" s="49" t="inlineStr">
        <is>
          <t>SPP</t>
        </is>
      </c>
      <c r="F1663" s="97" t="n"/>
      <c r="G1663" s="98" t="n"/>
      <c r="H1663" s="98" t="n"/>
      <c r="I1663" s="98" t="n"/>
      <c r="J1663" s="99" t="n"/>
      <c r="K1663" s="97" t="n">
        <v>0</v>
      </c>
      <c r="L1663" s="99">
        <f>K1663+L1576</f>
        <v/>
      </c>
      <c r="M1663" s="97" t="n">
        <v>0</v>
      </c>
      <c r="N1663" s="99">
        <f>M1663+N1576</f>
        <v/>
      </c>
      <c r="O1663" s="97" t="n"/>
      <c r="P1663" s="99">
        <f>O1663+P1576</f>
        <v/>
      </c>
      <c r="Q1663" s="100">
        <f>N1663+P1663</f>
        <v/>
      </c>
      <c r="R1663" s="97" t="n"/>
      <c r="S1663" s="99">
        <f>R1663+S1576</f>
        <v/>
      </c>
      <c r="T1663" s="97" t="n"/>
      <c r="U1663" s="99">
        <f>T1663+U1576</f>
        <v/>
      </c>
      <c r="V1663" s="101">
        <f>L1663-N1663-U1663</f>
        <v/>
      </c>
      <c r="W1663" s="99">
        <f>IF(L1663-N1663-U1663-V1663=0,"","Error")</f>
        <v/>
      </c>
    </row>
    <row r="1664" ht="14" customHeight="1" thickBot="1">
      <c r="A1664" s="15" t="n"/>
      <c r="B1664" s="24" t="n"/>
      <c r="C1664" s="55" t="n">
        <v>70033</v>
      </c>
      <c r="D1664" s="56" t="inlineStr">
        <is>
          <t>អាករពិសេសលើទំនិញមួយចំនួន របបនាំចូល (សហគ្រាសផ្សេងៗទៀត)</t>
        </is>
      </c>
      <c r="E1664" s="57" t="inlineStr">
        <is>
          <t>SOP</t>
        </is>
      </c>
      <c r="F1664" s="107" t="n"/>
      <c r="G1664" s="108" t="n"/>
      <c r="H1664" s="108" t="n"/>
      <c r="I1664" s="108" t="n"/>
      <c r="J1664" s="109" t="n"/>
      <c r="K1664" s="107" t="n">
        <v>0</v>
      </c>
      <c r="L1664" s="109">
        <f>K1664+L1577</f>
        <v/>
      </c>
      <c r="M1664" s="107" t="n">
        <v>0</v>
      </c>
      <c r="N1664" s="109">
        <f>M1664+N1577</f>
        <v/>
      </c>
      <c r="O1664" s="107" t="n"/>
      <c r="P1664" s="109">
        <f>O1664+P1577</f>
        <v/>
      </c>
      <c r="Q1664" s="110">
        <f>N1664+P1664</f>
        <v/>
      </c>
      <c r="R1664" s="107" t="n"/>
      <c r="S1664" s="109">
        <f>R1664+S1577</f>
        <v/>
      </c>
      <c r="T1664" s="107" t="n"/>
      <c r="U1664" s="109">
        <f>T1664+U1577</f>
        <v/>
      </c>
      <c r="V1664" s="111">
        <f>L1664-N1664-U1664</f>
        <v/>
      </c>
      <c r="W1664" s="109">
        <f>IF(L1664-N1664-U1664-V1664=0,"","Error")</f>
        <v/>
      </c>
    </row>
    <row r="1665" ht="14" customHeight="1" thickBot="1">
      <c r="A1665" s="25" t="inlineStr">
        <is>
          <t>71</t>
        </is>
      </c>
      <c r="B1665" s="29" t="n">
        <v>7100</v>
      </c>
      <c r="C1665" s="125" t="n">
        <v>71001</v>
      </c>
      <c r="D1665" s="39" t="inlineStr">
        <is>
          <t>ពន្ធគយពីការនាំចូល</t>
        </is>
      </c>
      <c r="E1665" s="51" t="inlineStr">
        <is>
          <t>COP</t>
        </is>
      </c>
      <c r="F1665" s="116" t="n"/>
      <c r="G1665" s="113" t="n"/>
      <c r="H1665" s="113" t="n"/>
      <c r="I1665" s="113" t="n"/>
      <c r="J1665" s="114" t="n"/>
      <c r="K1665" s="116" t="n">
        <v>8224200</v>
      </c>
      <c r="L1665" s="114">
        <f>K1665+L1578</f>
        <v/>
      </c>
      <c r="M1665" s="116" t="n">
        <v>16667837</v>
      </c>
      <c r="N1665" s="114">
        <f>M1665+N1578</f>
        <v/>
      </c>
      <c r="O1665" s="116" t="n"/>
      <c r="P1665" s="114">
        <f>O1665+P1578</f>
        <v/>
      </c>
      <c r="Q1665" s="115">
        <f>N1665+P1665</f>
        <v/>
      </c>
      <c r="R1665" s="116" t="n"/>
      <c r="S1665" s="114">
        <f>R1665+S1578</f>
        <v/>
      </c>
      <c r="T1665" s="116" t="n"/>
      <c r="U1665" s="114">
        <f>T1665+U1578</f>
        <v/>
      </c>
      <c r="V1665" s="117">
        <f>L1665-N1665-U1665</f>
        <v/>
      </c>
      <c r="W1665" s="114">
        <f>IF(L1665-N1665-U1665-V1665=0,"","Error")</f>
        <v/>
      </c>
    </row>
    <row r="1666" ht="14" customHeight="1" thickBot="1">
      <c r="A1666" s="23" t="n"/>
      <c r="B1666" s="18" t="n"/>
      <c r="C1666" s="129" t="n"/>
      <c r="D1666" s="91" t="inlineStr">
        <is>
          <t>សរុបកម្រៃពីការ​ងារគយ</t>
        </is>
      </c>
      <c r="E1666" s="92" t="n"/>
      <c r="F1666" s="160" t="n"/>
      <c r="G1666" s="161">
        <f>G1667+G1668+G1669+G1677</f>
        <v/>
      </c>
      <c r="H1666" s="161">
        <f>H1667+H1668+H1669+H1677</f>
        <v/>
      </c>
      <c r="I1666" s="161">
        <f>I1667+I1668+I1669+I1677</f>
        <v/>
      </c>
      <c r="J1666" s="120">
        <f>J1667+J1668+J1669+J1677</f>
        <v/>
      </c>
      <c r="K1666" s="160">
        <f>K1667+K1668+K1669+K1677</f>
        <v/>
      </c>
      <c r="L1666" s="120">
        <f>L1667+L1668+L1669+L1677</f>
        <v/>
      </c>
      <c r="M1666" s="160">
        <f>M1667+M1668+M1669+M1677</f>
        <v/>
      </c>
      <c r="N1666" s="120">
        <f>N1667+N1668+N1669+N1677</f>
        <v/>
      </c>
      <c r="O1666" s="160">
        <f>O1667+O1668+O1669+O1677</f>
        <v/>
      </c>
      <c r="P1666" s="120">
        <f>P1667+P1668+P1669+P1677</f>
        <v/>
      </c>
      <c r="Q1666" s="121">
        <f>Q1667+Q1668+Q1669+Q1677</f>
        <v/>
      </c>
      <c r="R1666" s="160">
        <f>R1667+R1668+R1669+R1677</f>
        <v/>
      </c>
      <c r="S1666" s="120">
        <f>S1667+S1668+S1669+S1677</f>
        <v/>
      </c>
      <c r="T1666" s="160">
        <f>T1667+T1668+T1669+T1677</f>
        <v/>
      </c>
      <c r="U1666" s="120">
        <f>U1667+U1668+U1669+U1677</f>
        <v/>
      </c>
      <c r="V1666" s="162">
        <f>V1667+V1668+V1669+V1677</f>
        <v/>
      </c>
      <c r="W1666" s="120">
        <f>IF(L1666-N1666-U1666-V1666=0,"","Error")</f>
        <v/>
      </c>
    </row>
    <row r="1667" ht="13" customHeight="1">
      <c r="A1667" s="23" t="n"/>
      <c r="B1667" s="18" t="n"/>
      <c r="C1667" s="129" t="n"/>
      <c r="D1667" s="17" t="inlineStr">
        <is>
          <t>កម្រៃស្តុកទំនិញក្នុងសន្និធិគយបណ្តោះអាសន្នហួសកាលកំណត់</t>
        </is>
      </c>
      <c r="E1667" s="52" t="inlineStr">
        <is>
          <t>OSF</t>
        </is>
      </c>
      <c r="F1667" s="163" t="n"/>
      <c r="G1667" s="164" t="n"/>
      <c r="H1667" s="164" t="n"/>
      <c r="I1667" s="164" t="n"/>
      <c r="J1667" s="165" t="n"/>
      <c r="K1667" s="163" t="n">
        <v>0</v>
      </c>
      <c r="L1667" s="165">
        <f>K1667+L1580</f>
        <v/>
      </c>
      <c r="M1667" s="163" t="n">
        <v>0</v>
      </c>
      <c r="N1667" s="165">
        <f>M1667+N1580</f>
        <v/>
      </c>
      <c r="O1667" s="163" t="n"/>
      <c r="P1667" s="165">
        <f>O1667+P1580</f>
        <v/>
      </c>
      <c r="Q1667" s="166">
        <f>N1667+P1667</f>
        <v/>
      </c>
      <c r="R1667" s="163" t="n"/>
      <c r="S1667" s="165">
        <f>R1667+S1580</f>
        <v/>
      </c>
      <c r="T1667" s="163" t="n"/>
      <c r="U1667" s="165">
        <f>T1667+U1580</f>
        <v/>
      </c>
      <c r="V1667" s="167">
        <f>L1667-N1667-U1667</f>
        <v/>
      </c>
      <c r="W1667" s="165">
        <f>IF(L1667-N1667-U1667-V1667=0,"","Error")</f>
        <v/>
      </c>
    </row>
    <row r="1668" ht="14" customHeight="1" thickBot="1">
      <c r="A1668" s="23" t="n"/>
      <c r="B1668" s="18" t="n"/>
      <c r="C1668" s="129" t="n"/>
      <c r="D1668" s="82" t="inlineStr">
        <is>
          <t>កម្រៃទំនិញនាំចូលសម្រាប់លក់ក្នុងអគារលក់ទំនិញរួចពន្ធ</t>
        </is>
      </c>
      <c r="E1668" s="83" t="inlineStr">
        <is>
          <t>DSF</t>
        </is>
      </c>
      <c r="F1668" s="168" t="n"/>
      <c r="G1668" s="169" t="n"/>
      <c r="H1668" s="169" t="n"/>
      <c r="I1668" s="169" t="n"/>
      <c r="J1668" s="170" t="n"/>
      <c r="K1668" s="168" t="n">
        <v>0</v>
      </c>
      <c r="L1668" s="170">
        <f>K1668+L1581</f>
        <v/>
      </c>
      <c r="M1668" s="168" t="n">
        <v>0</v>
      </c>
      <c r="N1668" s="170">
        <f>M1668+N1581</f>
        <v/>
      </c>
      <c r="O1668" s="168" t="n"/>
      <c r="P1668" s="170">
        <f>O1668+P1581</f>
        <v/>
      </c>
      <c r="Q1668" s="171">
        <f>N1668+P1668</f>
        <v/>
      </c>
      <c r="R1668" s="168" t="n"/>
      <c r="S1668" s="170">
        <f>R1668+S1581</f>
        <v/>
      </c>
      <c r="T1668" s="168" t="n"/>
      <c r="U1668" s="170">
        <f>T1668+U1581</f>
        <v/>
      </c>
      <c r="V1668" s="172">
        <f>L1668-N1668-U1668</f>
        <v/>
      </c>
      <c r="W1668" s="170">
        <f>IF(L1668-N1668-U1668-V1668=0,"","Error")</f>
        <v/>
      </c>
    </row>
    <row r="1669" ht="14" customHeight="1" thickBot="1">
      <c r="A1669" s="23" t="n"/>
      <c r="B1669" s="18" t="n"/>
      <c r="C1669" s="129" t="n"/>
      <c r="D1669" s="93" t="inlineStr">
        <is>
          <t>សរុបកម្រៃឆ្លងកាត់ (មាតិកាចាស់)</t>
        </is>
      </c>
      <c r="E1669" s="94" t="inlineStr">
        <is>
          <t>TRF</t>
        </is>
      </c>
      <c r="F1669" s="160" t="n"/>
      <c r="G1669" s="161">
        <f>SUM(G1670:G1676)</f>
        <v/>
      </c>
      <c r="H1669" s="161">
        <f>SUM(H1670:H1676)</f>
        <v/>
      </c>
      <c r="I1669" s="161">
        <f>SUM(I1670:I1676)</f>
        <v/>
      </c>
      <c r="J1669" s="120">
        <f>SUM(J1670:J1676)</f>
        <v/>
      </c>
      <c r="K1669" s="160" t="n">
        <v>0</v>
      </c>
      <c r="L1669" s="120">
        <f>SUM(L1670:L1676)</f>
        <v/>
      </c>
      <c r="M1669" s="160" t="n">
        <v>0</v>
      </c>
      <c r="N1669" s="120">
        <f>SUM(N1670:N1676)</f>
        <v/>
      </c>
      <c r="O1669" s="160">
        <f>SUM(O1670:O1676)</f>
        <v/>
      </c>
      <c r="P1669" s="120">
        <f>SUM(P1670:P1676)</f>
        <v/>
      </c>
      <c r="Q1669" s="121">
        <f>SUM(Q1670:Q1676)</f>
        <v/>
      </c>
      <c r="R1669" s="160">
        <f>SUM(R1670:R1676)</f>
        <v/>
      </c>
      <c r="S1669" s="120">
        <f>SUM(S1670:S1676)</f>
        <v/>
      </c>
      <c r="T1669" s="160">
        <f>SUM(T1670:T1676)</f>
        <v/>
      </c>
      <c r="U1669" s="120">
        <f>SUM(U1670:U1676)</f>
        <v/>
      </c>
      <c r="V1669" s="162">
        <f>SUM(V1670:V1676)</f>
        <v/>
      </c>
      <c r="W1669" s="120">
        <f>IF(L1669-N1669-U1669-V1669=0,"","Error")</f>
        <v/>
      </c>
    </row>
    <row r="1670" ht="26" customHeight="1">
      <c r="A1670" s="23" t="n"/>
      <c r="B1670" s="18" t="n"/>
      <c r="C1670" s="129" t="n"/>
      <c r="D167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670" s="53" t="inlineStr">
        <is>
          <t>TFT</t>
        </is>
      </c>
      <c r="F1670" s="173" t="n"/>
      <c r="G1670" s="174" t="n"/>
      <c r="H1670" s="174" t="n"/>
      <c r="I1670" s="174" t="n"/>
      <c r="J1670" s="175" t="n"/>
      <c r="K1670" s="173" t="n">
        <v>0</v>
      </c>
      <c r="L1670" s="175">
        <f>K1670+L1583</f>
        <v/>
      </c>
      <c r="M1670" s="173" t="n">
        <v>0</v>
      </c>
      <c r="N1670" s="175">
        <f>M1670+N1583</f>
        <v/>
      </c>
      <c r="O1670" s="173" t="n"/>
      <c r="P1670" s="175">
        <f>O1670+P1583</f>
        <v/>
      </c>
      <c r="Q1670" s="176">
        <f>N1670+P1670</f>
        <v/>
      </c>
      <c r="R1670" s="173" t="n"/>
      <c r="S1670" s="175">
        <f>R1670+S1583</f>
        <v/>
      </c>
      <c r="T1670" s="173" t="n"/>
      <c r="U1670" s="175">
        <f>T1670+U1583</f>
        <v/>
      </c>
      <c r="V1670" s="177">
        <f>L1670-N1670-U1670</f>
        <v/>
      </c>
      <c r="W1670" s="175">
        <f>IF(L1670-N1670-U1670-V1670=0,"","Error")</f>
        <v/>
      </c>
    </row>
    <row r="1671" ht="13" customHeight="1">
      <c r="A1671" s="23" t="n"/>
      <c r="B1671" s="18" t="n"/>
      <c r="C1671" s="129" t="n"/>
      <c r="D167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671" s="54" t="inlineStr">
        <is>
          <t>TFF</t>
        </is>
      </c>
      <c r="F1671" s="178" t="n"/>
      <c r="G1671" s="179" t="n"/>
      <c r="H1671" s="179" t="n"/>
      <c r="I1671" s="179" t="n"/>
      <c r="J1671" s="180" t="n"/>
      <c r="K1671" s="178" t="n">
        <v>0</v>
      </c>
      <c r="L1671" s="180">
        <f>K1671+L1584</f>
        <v/>
      </c>
      <c r="M1671" s="178" t="n">
        <v>0</v>
      </c>
      <c r="N1671" s="180">
        <f>M1671+N1584</f>
        <v/>
      </c>
      <c r="O1671" s="178" t="n"/>
      <c r="P1671" s="180">
        <f>O1671+P1584</f>
        <v/>
      </c>
      <c r="Q1671" s="181">
        <f>N1671+P1671</f>
        <v/>
      </c>
      <c r="R1671" s="178" t="n"/>
      <c r="S1671" s="180">
        <f>R1671+S1584</f>
        <v/>
      </c>
      <c r="T1671" s="178" t="n"/>
      <c r="U1671" s="180">
        <f>T1671+U1584</f>
        <v/>
      </c>
      <c r="V1671" s="182">
        <f>L1671-N1671-U1671</f>
        <v/>
      </c>
      <c r="W1671" s="180">
        <f>IF(L1671-N1671-U1671-V1671=0,"","Error")</f>
        <v/>
      </c>
    </row>
    <row r="1672" ht="13" customHeight="1">
      <c r="A1672" s="23" t="n"/>
      <c r="B1672" s="18" t="n"/>
      <c r="C1672" s="129" t="n"/>
      <c r="D1672" s="38" t="inlineStr">
        <is>
          <t xml:space="preserve">   កម្រៃឆ្លងកាត់ទំនិញមិនផ្ទុកក្នុងកុងតឺន័រ (មាតិកាចាស់)</t>
        </is>
      </c>
      <c r="E1672" s="54" t="inlineStr">
        <is>
          <t>TFN</t>
        </is>
      </c>
      <c r="F1672" s="178" t="n"/>
      <c r="G1672" s="179" t="n"/>
      <c r="H1672" s="179" t="n"/>
      <c r="I1672" s="179" t="n"/>
      <c r="J1672" s="180" t="n"/>
      <c r="K1672" s="178" t="n">
        <v>0</v>
      </c>
      <c r="L1672" s="180">
        <f>K1672+L1585</f>
        <v/>
      </c>
      <c r="M1672" s="178" t="n">
        <v>0</v>
      </c>
      <c r="N1672" s="180">
        <f>M1672+N1585</f>
        <v/>
      </c>
      <c r="O1672" s="178" t="n"/>
      <c r="P1672" s="180">
        <f>O1672+P1585</f>
        <v/>
      </c>
      <c r="Q1672" s="181">
        <f>N1672+P1672</f>
        <v/>
      </c>
      <c r="R1672" s="178" t="n"/>
      <c r="S1672" s="180">
        <f>R1672+S1585</f>
        <v/>
      </c>
      <c r="T1672" s="178" t="n"/>
      <c r="U1672" s="180">
        <f>T1672+U1585</f>
        <v/>
      </c>
      <c r="V1672" s="182">
        <f>L1672-N1672-U1672</f>
        <v/>
      </c>
      <c r="W1672" s="180">
        <f>IF(L1672-N1672-U1672-V1672=0,"","Error")</f>
        <v/>
      </c>
    </row>
    <row r="1673" ht="13" customHeight="1">
      <c r="A1673" s="23" t="n"/>
      <c r="B1673" s="18" t="n"/>
      <c r="C1673" s="129" t="n"/>
      <c r="D1673" s="38" t="inlineStr">
        <is>
          <t xml:space="preserve">   កម្រៃឆ្លងកាត់គោ ក្របី និងសេះរស់ (មាតិកាចាស់)</t>
        </is>
      </c>
      <c r="E1673" s="54" t="inlineStr">
        <is>
          <t>TFB</t>
        </is>
      </c>
      <c r="F1673" s="178" t="n"/>
      <c r="G1673" s="179" t="n"/>
      <c r="H1673" s="179" t="n"/>
      <c r="I1673" s="179" t="n"/>
      <c r="J1673" s="180" t="n"/>
      <c r="K1673" s="178" t="n">
        <v>0</v>
      </c>
      <c r="L1673" s="180">
        <f>K1673+L1586</f>
        <v/>
      </c>
      <c r="M1673" s="178" t="n">
        <v>0</v>
      </c>
      <c r="N1673" s="180">
        <f>M1673+N1586</f>
        <v/>
      </c>
      <c r="O1673" s="178" t="n"/>
      <c r="P1673" s="180">
        <f>O1673+P1586</f>
        <v/>
      </c>
      <c r="Q1673" s="181">
        <f>N1673+P1673</f>
        <v/>
      </c>
      <c r="R1673" s="178" t="n"/>
      <c r="S1673" s="180">
        <f>R1673+S1586</f>
        <v/>
      </c>
      <c r="T1673" s="178" t="n"/>
      <c r="U1673" s="180">
        <f>T1673+U1586</f>
        <v/>
      </c>
      <c r="V1673" s="182">
        <f>L1673-N1673-U1673</f>
        <v/>
      </c>
      <c r="W1673" s="180">
        <f>IF(L1673-N1673-U1673-V1673=0,"","Error")</f>
        <v/>
      </c>
    </row>
    <row r="1674" ht="13" customHeight="1">
      <c r="A1674" s="23" t="n"/>
      <c r="B1674" s="18" t="n"/>
      <c r="C1674" s="129" t="n"/>
      <c r="D1674" s="38" t="inlineStr">
        <is>
          <t xml:space="preserve">   កម្រៃឆ្លងកាត់ជ្រូក ចៀម និងពពែរស់ (មាតិកាចាស់)</t>
        </is>
      </c>
      <c r="E1674" s="54" t="inlineStr">
        <is>
          <t>TFS</t>
        </is>
      </c>
      <c r="F1674" s="178" t="n"/>
      <c r="G1674" s="179" t="n"/>
      <c r="H1674" s="179" t="n"/>
      <c r="I1674" s="179" t="n"/>
      <c r="J1674" s="180" t="n"/>
      <c r="K1674" s="178" t="n">
        <v>0</v>
      </c>
      <c r="L1674" s="180">
        <f>K1674+L1587</f>
        <v/>
      </c>
      <c r="M1674" s="178" t="n">
        <v>0</v>
      </c>
      <c r="N1674" s="180">
        <f>M1674+N1587</f>
        <v/>
      </c>
      <c r="O1674" s="178" t="n"/>
      <c r="P1674" s="180">
        <f>O1674+P1587</f>
        <v/>
      </c>
      <c r="Q1674" s="181">
        <f>N1674+P1674</f>
        <v/>
      </c>
      <c r="R1674" s="178" t="n"/>
      <c r="S1674" s="180">
        <f>R1674+S1587</f>
        <v/>
      </c>
      <c r="T1674" s="178" t="n"/>
      <c r="U1674" s="180">
        <f>T1674+U1587</f>
        <v/>
      </c>
      <c r="V1674" s="182">
        <f>L1674-N1674-U1674</f>
        <v/>
      </c>
      <c r="W1674" s="180">
        <f>IF(L1674-N1674-U1674-V1674=0,"","Error")</f>
        <v/>
      </c>
    </row>
    <row r="1675" ht="13" customHeight="1">
      <c r="A1675" s="23" t="n"/>
      <c r="B1675" s="18" t="n"/>
      <c r="C1675" s="129" t="n"/>
      <c r="D1675" s="38" t="inlineStr">
        <is>
          <t xml:space="preserve">   កម្រៃឆ្លងកាត់សត្វស្លាប (មាន់ ទា...) (មាតិកាចាស់)</t>
        </is>
      </c>
      <c r="E1675" s="54" t="inlineStr">
        <is>
          <t>TFP</t>
        </is>
      </c>
      <c r="F1675" s="178" t="n"/>
      <c r="G1675" s="179" t="n"/>
      <c r="H1675" s="179" t="n"/>
      <c r="I1675" s="179" t="n"/>
      <c r="J1675" s="180" t="n"/>
      <c r="K1675" s="178" t="n">
        <v>0</v>
      </c>
      <c r="L1675" s="180">
        <f>K1675+L1588</f>
        <v/>
      </c>
      <c r="M1675" s="178" t="n">
        <v>0</v>
      </c>
      <c r="N1675" s="180">
        <f>M1675+N1588</f>
        <v/>
      </c>
      <c r="O1675" s="178" t="n"/>
      <c r="P1675" s="180">
        <f>O1675+P1588</f>
        <v/>
      </c>
      <c r="Q1675" s="181">
        <f>N1675+P1675</f>
        <v/>
      </c>
      <c r="R1675" s="178" t="n"/>
      <c r="S1675" s="180">
        <f>R1675+S1588</f>
        <v/>
      </c>
      <c r="T1675" s="178" t="n"/>
      <c r="U1675" s="180">
        <f>T1675+U1588</f>
        <v/>
      </c>
      <c r="V1675" s="182">
        <f>L1675-N1675-U1675</f>
        <v/>
      </c>
      <c r="W1675" s="180">
        <f>IF(L1675-N1675-U1675-V1675=0,"","Error")</f>
        <v/>
      </c>
    </row>
    <row r="1676" ht="13" customHeight="1">
      <c r="A1676" s="23" t="n"/>
      <c r="B1676" s="18" t="n"/>
      <c r="C1676" s="129" t="n"/>
      <c r="D1676" s="38" t="inlineStr">
        <is>
          <t xml:space="preserve">   កម្រៃឆ្លងកាត់ផលិតផលជលផល (មាតិកាចាស់)</t>
        </is>
      </c>
      <c r="E1676" s="54" t="inlineStr">
        <is>
          <t>TFA</t>
        </is>
      </c>
      <c r="F1676" s="178" t="n"/>
      <c r="G1676" s="179" t="n"/>
      <c r="H1676" s="179" t="n"/>
      <c r="I1676" s="179" t="n"/>
      <c r="J1676" s="180" t="n"/>
      <c r="K1676" s="178" t="n">
        <v>0</v>
      </c>
      <c r="L1676" s="180">
        <f>K1676+L1589</f>
        <v/>
      </c>
      <c r="M1676" s="178" t="n">
        <v>0</v>
      </c>
      <c r="N1676" s="180">
        <f>M1676+N1589</f>
        <v/>
      </c>
      <c r="O1676" s="178" t="n"/>
      <c r="P1676" s="180">
        <f>O1676+P1589</f>
        <v/>
      </c>
      <c r="Q1676" s="181">
        <f>N1676+P1676</f>
        <v/>
      </c>
      <c r="R1676" s="178" t="n"/>
      <c r="S1676" s="180">
        <f>R1676+S1589</f>
        <v/>
      </c>
      <c r="T1676" s="178" t="n"/>
      <c r="U1676" s="180">
        <f>T1676+U1589</f>
        <v/>
      </c>
      <c r="V1676" s="182">
        <f>L1676-N1676-U1676</f>
        <v/>
      </c>
      <c r="W1676" s="180">
        <f>IF(L1676-N1676-U1676-V1676=0,"","Error")</f>
        <v/>
      </c>
    </row>
    <row r="1677" ht="13" customHeight="1">
      <c r="A1677" s="23" t="n"/>
      <c r="B1677" s="18" t="n"/>
      <c r="C1677" s="183" t="n"/>
      <c r="D1677" s="22" t="inlineStr">
        <is>
          <t>កម្រៃផ្សេងៗ</t>
        </is>
      </c>
      <c r="E1677" s="50" t="inlineStr">
        <is>
          <t>OFS</t>
        </is>
      </c>
      <c r="F1677" s="184" t="n"/>
      <c r="G1677" s="185" t="n"/>
      <c r="H1677" s="185" t="n"/>
      <c r="I1677" s="185" t="n"/>
      <c r="J1677" s="186" t="n"/>
      <c r="K1677" s="184" t="n">
        <v>0</v>
      </c>
      <c r="L1677" s="186">
        <f>K1677+L1590</f>
        <v/>
      </c>
      <c r="M1677" s="184" t="n">
        <v>0</v>
      </c>
      <c r="N1677" s="186">
        <f>M1677+N1590</f>
        <v/>
      </c>
      <c r="O1677" s="184" t="n"/>
      <c r="P1677" s="186">
        <f>O1677+P1590</f>
        <v/>
      </c>
      <c r="Q1677" s="187">
        <f>N1677+P1677</f>
        <v/>
      </c>
      <c r="R1677" s="184" t="n"/>
      <c r="S1677" s="186">
        <f>R1677+S1590</f>
        <v/>
      </c>
      <c r="T1677" s="184" t="n"/>
      <c r="U1677" s="186">
        <f>T1677+U1590</f>
        <v/>
      </c>
      <c r="V1677" s="188">
        <f>L1677-N1677-U1677</f>
        <v/>
      </c>
      <c r="W1677" s="186">
        <f>IF(L1677-N1677-U1677-V1677=0,"","Error")</f>
        <v/>
      </c>
    </row>
    <row r="1678" ht="13" customHeight="1">
      <c r="A1678" s="15" t="n"/>
      <c r="B1678" s="18" t="n"/>
      <c r="C1678" s="21" t="n">
        <v>71003</v>
      </c>
      <c r="D1678" s="22" t="inlineStr">
        <is>
          <t>ពន្ធគយលើផលិតផលតេលសិលា</t>
        </is>
      </c>
      <c r="E1678" s="50" t="inlineStr">
        <is>
          <t>CPP</t>
        </is>
      </c>
      <c r="F1678" s="184" t="n"/>
      <c r="G1678" s="185" t="n"/>
      <c r="H1678" s="185" t="n"/>
      <c r="I1678" s="185" t="n"/>
      <c r="J1678" s="186" t="n"/>
      <c r="K1678" s="184" t="n">
        <v>0</v>
      </c>
      <c r="L1678" s="186">
        <f>K1678+L1591</f>
        <v/>
      </c>
      <c r="M1678" s="184" t="n">
        <v>0</v>
      </c>
      <c r="N1678" s="186">
        <f>M1678+N1591</f>
        <v/>
      </c>
      <c r="O1678" s="184" t="n"/>
      <c r="P1678" s="186">
        <f>O1678+P1591</f>
        <v/>
      </c>
      <c r="Q1678" s="187">
        <f>N1678+P1678</f>
        <v/>
      </c>
      <c r="R1678" s="184" t="n"/>
      <c r="S1678" s="186">
        <f>R1678+S1591</f>
        <v/>
      </c>
      <c r="T1678" s="184" t="n"/>
      <c r="U1678" s="186">
        <f>T1678+U1591</f>
        <v/>
      </c>
      <c r="V1678" s="188">
        <f>L1678-N1678-U1678</f>
        <v/>
      </c>
      <c r="W1678" s="186">
        <f>IF(L1678-N1678-U1678-V1678=0,"","Error")</f>
        <v/>
      </c>
    </row>
    <row r="1679" ht="13" customHeight="1">
      <c r="A1679" s="15" t="n"/>
      <c r="B1679" s="18" t="n"/>
      <c r="C1679" s="21" t="n">
        <v>71004</v>
      </c>
      <c r="D1679" s="22" t="inlineStr">
        <is>
          <t>អាករបន្ថែមលើផលិតផលតេលសិលាសម្រាប់ថែទាំផ្លូវថ្នល់</t>
        </is>
      </c>
      <c r="E1679" s="50" t="inlineStr">
        <is>
          <t>ATP</t>
        </is>
      </c>
      <c r="F1679" s="184" t="n"/>
      <c r="G1679" s="185" t="n"/>
      <c r="H1679" s="185" t="n"/>
      <c r="I1679" s="185" t="n"/>
      <c r="J1679" s="186" t="n"/>
      <c r="K1679" s="184" t="n">
        <v>0</v>
      </c>
      <c r="L1679" s="186">
        <f>K1679+L1592</f>
        <v/>
      </c>
      <c r="M1679" s="184" t="n">
        <v>0</v>
      </c>
      <c r="N1679" s="186">
        <f>M1679+N1592</f>
        <v/>
      </c>
      <c r="O1679" s="184" t="n"/>
      <c r="P1679" s="186">
        <f>O1679+P1592</f>
        <v/>
      </c>
      <c r="Q1679" s="187">
        <f>N1679+P1679</f>
        <v/>
      </c>
      <c r="R1679" s="184" t="n"/>
      <c r="S1679" s="186">
        <f>R1679+S1592</f>
        <v/>
      </c>
      <c r="T1679" s="184" t="n"/>
      <c r="U1679" s="186">
        <f>T1679+U1592</f>
        <v/>
      </c>
      <c r="V1679" s="188">
        <f>L1679-N1679-U1679</f>
        <v/>
      </c>
      <c r="W1679" s="186">
        <f>IF(L1679-N1679-U1679-V1679=0,"","Error")</f>
        <v/>
      </c>
    </row>
    <row r="1680" ht="13" customHeight="1">
      <c r="A1680" s="15" t="n"/>
      <c r="B1680" s="18" t="n"/>
      <c r="C1680" s="21" t="n">
        <v>71005</v>
      </c>
      <c r="D1680" s="22" t="inlineStr">
        <is>
          <t>ផលពីការលក់ទំនិញរឹបអូស និងទំនិញគ្មានការទាមទារ</t>
        </is>
      </c>
      <c r="E1680" s="50" t="inlineStr">
        <is>
          <t>AUC</t>
        </is>
      </c>
      <c r="F1680" s="184" t="n"/>
      <c r="G1680" s="185" t="n"/>
      <c r="H1680" s="185" t="n"/>
      <c r="I1680" s="185" t="n"/>
      <c r="J1680" s="186" t="n"/>
      <c r="K1680" s="184" t="n">
        <v>0</v>
      </c>
      <c r="L1680" s="186">
        <f>K1680+L1593</f>
        <v/>
      </c>
      <c r="M1680" s="184" t="n">
        <v>0</v>
      </c>
      <c r="N1680" s="186">
        <f>M1680+N1593</f>
        <v/>
      </c>
      <c r="O1680" s="184" t="n"/>
      <c r="P1680" s="186">
        <f>O1680+P1593</f>
        <v/>
      </c>
      <c r="Q1680" s="187">
        <f>N1680+P1680</f>
        <v/>
      </c>
      <c r="R1680" s="184" t="n"/>
      <c r="S1680" s="186">
        <f>R1680+S1593</f>
        <v/>
      </c>
      <c r="T1680" s="184" t="n"/>
      <c r="U1680" s="186">
        <f>T1680+U1593</f>
        <v/>
      </c>
      <c r="V1680" s="188">
        <f>L1680-N1680-U1680</f>
        <v/>
      </c>
      <c r="W1680" s="186">
        <f>IF(L1680-N1680-U1680-V1680=0,"","Error")</f>
        <v/>
      </c>
    </row>
    <row r="1681" ht="13" customHeight="1">
      <c r="A1681" s="15" t="n"/>
      <c r="B1681" s="18" t="n"/>
      <c r="C1681" s="21" t="n">
        <v>71006</v>
      </c>
      <c r="D1681" s="22" t="inlineStr">
        <is>
          <t>ពិន័យផ្សេងៗលើការនាំចូល</t>
        </is>
      </c>
      <c r="E1681" s="50" t="inlineStr">
        <is>
          <t>PIM</t>
        </is>
      </c>
      <c r="F1681" s="184" t="n"/>
      <c r="G1681" s="185" t="n"/>
      <c r="H1681" s="185" t="n"/>
      <c r="I1681" s="185" t="n"/>
      <c r="J1681" s="186" t="n"/>
      <c r="K1681" s="184" t="n">
        <v>0</v>
      </c>
      <c r="L1681" s="186">
        <f>K1681+L1594</f>
        <v/>
      </c>
      <c r="M1681" s="184" t="n">
        <v>0</v>
      </c>
      <c r="N1681" s="186">
        <f>M1681+N1594</f>
        <v/>
      </c>
      <c r="O1681" s="184" t="n"/>
      <c r="P1681" s="186">
        <f>O1681+P1594</f>
        <v/>
      </c>
      <c r="Q1681" s="187">
        <f>N1681+P1681</f>
        <v/>
      </c>
      <c r="R1681" s="184" t="n"/>
      <c r="S1681" s="186">
        <f>R1681+S1594</f>
        <v/>
      </c>
      <c r="T1681" s="184" t="n"/>
      <c r="U1681" s="186">
        <f>T1681+U1594</f>
        <v/>
      </c>
      <c r="V1681" s="188">
        <f>L1681-N1681-U1681</f>
        <v/>
      </c>
      <c r="W1681" s="186">
        <f>IF(L1681-N1681-U1681-V1681=0,"","Error")</f>
        <v/>
      </c>
    </row>
    <row r="1682" ht="14" customHeight="1" thickBot="1">
      <c r="A1682" s="15" t="n"/>
      <c r="B1682" s="24" t="n"/>
      <c r="C1682" s="55" t="n">
        <v>71007</v>
      </c>
      <c r="D1682" s="56" t="inlineStr">
        <is>
          <t>ពន្ធនាំចូល (ជាបន្ទុករបស់រដ្ឋ)</t>
        </is>
      </c>
      <c r="E1682" s="57" t="inlineStr">
        <is>
          <t>CRP</t>
        </is>
      </c>
      <c r="F1682" s="107" t="n"/>
      <c r="G1682" s="108" t="n"/>
      <c r="H1682" s="108" t="n"/>
      <c r="I1682" s="108" t="n"/>
      <c r="J1682" s="109" t="n"/>
      <c r="K1682" s="107" t="n">
        <v>0</v>
      </c>
      <c r="L1682" s="109">
        <f>K1682+L1595</f>
        <v/>
      </c>
      <c r="M1682" s="107" t="n">
        <v>0</v>
      </c>
      <c r="N1682" s="109">
        <f>M1682+N1595</f>
        <v/>
      </c>
      <c r="O1682" s="107" t="n"/>
      <c r="P1682" s="109">
        <f>O1682+P1595</f>
        <v/>
      </c>
      <c r="Q1682" s="110">
        <f>N1682+P1682</f>
        <v/>
      </c>
      <c r="R1682" s="107" t="n"/>
      <c r="S1682" s="109">
        <f>R1682+S1595</f>
        <v/>
      </c>
      <c r="T1682" s="107" t="n"/>
      <c r="U1682" s="109">
        <f>T1682+U1595</f>
        <v/>
      </c>
      <c r="V1682" s="111">
        <f>L1682-N1682-U1682</f>
        <v/>
      </c>
      <c r="W1682" s="109">
        <f>IF(L1682-N1682-U1682-V1682=0,"","Error")</f>
        <v/>
      </c>
    </row>
    <row r="1683" ht="13" customHeight="1">
      <c r="A1683" s="15" t="n"/>
      <c r="B1683" s="19" t="inlineStr">
        <is>
          <t>7101</t>
        </is>
      </c>
      <c r="C1683" s="20" t="n">
        <v>71011</v>
      </c>
      <c r="D1683" s="16" t="inlineStr">
        <is>
          <t>អាករលើការនាំចេញឈើ</t>
        </is>
      </c>
      <c r="E1683" s="49" t="inlineStr">
        <is>
          <t>ETW</t>
        </is>
      </c>
      <c r="F1683" s="97" t="n"/>
      <c r="G1683" s="98" t="n"/>
      <c r="H1683" s="98" t="n"/>
      <c r="I1683" s="98" t="n"/>
      <c r="J1683" s="99" t="n"/>
      <c r="K1683" s="97" t="n">
        <v>0</v>
      </c>
      <c r="L1683" s="99">
        <f>K1683+L1596</f>
        <v/>
      </c>
      <c r="M1683" s="97" t="n">
        <v>0</v>
      </c>
      <c r="N1683" s="99">
        <f>M1683+N1596</f>
        <v/>
      </c>
      <c r="O1683" s="97" t="n"/>
      <c r="P1683" s="99">
        <f>O1683+P1596</f>
        <v/>
      </c>
      <c r="Q1683" s="100">
        <f>N1683+P1683</f>
        <v/>
      </c>
      <c r="R1683" s="97" t="n"/>
      <c r="S1683" s="99">
        <f>R1683+S1596</f>
        <v/>
      </c>
      <c r="T1683" s="97" t="n"/>
      <c r="U1683" s="99">
        <f>T1683+U1596</f>
        <v/>
      </c>
      <c r="V1683" s="101">
        <f>L1683-N1683-U1683</f>
        <v/>
      </c>
      <c r="W1683" s="99">
        <f>IF(L1683-N1683-U1683-V1683=0,"","Error")</f>
        <v/>
      </c>
    </row>
    <row r="1684" ht="13" customHeight="1">
      <c r="A1684" s="15" t="n"/>
      <c r="B1684" s="18" t="n"/>
      <c r="C1684" s="21" t="n">
        <v>71012</v>
      </c>
      <c r="D1684" s="22" t="inlineStr">
        <is>
          <t>អាករលើការនាំចេញកៅស៊ូ</t>
        </is>
      </c>
      <c r="E1684" s="50" t="inlineStr">
        <is>
          <t>ETR</t>
        </is>
      </c>
      <c r="F1684" s="184" t="n"/>
      <c r="G1684" s="185" t="n"/>
      <c r="H1684" s="185" t="n"/>
      <c r="I1684" s="185" t="n"/>
      <c r="J1684" s="186" t="n"/>
      <c r="K1684" s="184" t="n">
        <v>0</v>
      </c>
      <c r="L1684" s="186">
        <f>K1684+L1597</f>
        <v/>
      </c>
      <c r="M1684" s="184" t="n">
        <v>0</v>
      </c>
      <c r="N1684" s="186">
        <f>M1684+N1597</f>
        <v/>
      </c>
      <c r="O1684" s="184" t="n"/>
      <c r="P1684" s="186">
        <f>O1684+P1597</f>
        <v/>
      </c>
      <c r="Q1684" s="187">
        <f>N1684+P1684</f>
        <v/>
      </c>
      <c r="R1684" s="184" t="n"/>
      <c r="S1684" s="186">
        <f>R1684+S1597</f>
        <v/>
      </c>
      <c r="T1684" s="184" t="n"/>
      <c r="U1684" s="186">
        <f>T1684+U1597</f>
        <v/>
      </c>
      <c r="V1684" s="188">
        <f>L1684-N1684-U1684</f>
        <v/>
      </c>
      <c r="W1684" s="186">
        <f>IF(L1684-N1684-U1684-V1684=0,"","Error")</f>
        <v/>
      </c>
    </row>
    <row r="1685" ht="13" customHeight="1">
      <c r="A1685" s="15" t="n"/>
      <c r="B1685" s="18" t="n"/>
      <c r="C1685" s="21" t="n">
        <v>71013</v>
      </c>
      <c r="D1685" s="22" t="inlineStr">
        <is>
          <t>អាករលើការនាំចេញផលិតផលតេលសិលា</t>
        </is>
      </c>
      <c r="E1685" s="50" t="inlineStr">
        <is>
          <t>ETP</t>
        </is>
      </c>
      <c r="F1685" s="184" t="n"/>
      <c r="G1685" s="185" t="n"/>
      <c r="H1685" s="185" t="n"/>
      <c r="I1685" s="185" t="n"/>
      <c r="J1685" s="186" t="n"/>
      <c r="K1685" s="184" t="n">
        <v>0</v>
      </c>
      <c r="L1685" s="186">
        <f>K1685+L1598</f>
        <v/>
      </c>
      <c r="M1685" s="184" t="n">
        <v>0</v>
      </c>
      <c r="N1685" s="186">
        <f>M1685+N1598</f>
        <v/>
      </c>
      <c r="O1685" s="184" t="n"/>
      <c r="P1685" s="186">
        <f>O1685+P1598</f>
        <v/>
      </c>
      <c r="Q1685" s="187">
        <f>N1685+P1685</f>
        <v/>
      </c>
      <c r="R1685" s="184" t="n"/>
      <c r="S1685" s="186">
        <f>R1685+S1598</f>
        <v/>
      </c>
      <c r="T1685" s="184" t="n"/>
      <c r="U1685" s="186">
        <f>T1685+U1598</f>
        <v/>
      </c>
      <c r="V1685" s="188">
        <f>L1685-N1685-U1685</f>
        <v/>
      </c>
      <c r="W1685" s="186">
        <f>IF(L1685-N1685-U1685-V1685=0,"","Error")</f>
        <v/>
      </c>
    </row>
    <row r="1686" ht="13" customHeight="1">
      <c r="A1686" s="15" t="n"/>
      <c r="B1686" s="18" t="n"/>
      <c r="C1686" s="21" t="n">
        <v>71014</v>
      </c>
      <c r="D1686" s="22" t="inlineStr">
        <is>
          <t>អាករលើការនាំចេញទំនិញផ្សេងៗ</t>
        </is>
      </c>
      <c r="E1686" s="50" t="inlineStr">
        <is>
          <t>ETO</t>
        </is>
      </c>
      <c r="F1686" s="184" t="n"/>
      <c r="G1686" s="185" t="n"/>
      <c r="H1686" s="185" t="n"/>
      <c r="I1686" s="185" t="n"/>
      <c r="J1686" s="186" t="n"/>
      <c r="K1686" s="184" t="n">
        <v>0</v>
      </c>
      <c r="L1686" s="186">
        <f>K1686+L1599</f>
        <v/>
      </c>
      <c r="M1686" s="184" t="n">
        <v>0</v>
      </c>
      <c r="N1686" s="186">
        <f>M1686+N1599</f>
        <v/>
      </c>
      <c r="O1686" s="184" t="n"/>
      <c r="P1686" s="186">
        <f>O1686+P1599</f>
        <v/>
      </c>
      <c r="Q1686" s="187">
        <f>N1686+P1686</f>
        <v/>
      </c>
      <c r="R1686" s="184" t="n"/>
      <c r="S1686" s="186">
        <f>R1686+S1599</f>
        <v/>
      </c>
      <c r="T1686" s="184" t="n"/>
      <c r="U1686" s="186">
        <f>T1686+U1599</f>
        <v/>
      </c>
      <c r="V1686" s="188">
        <f>L1686-N1686-U1686</f>
        <v/>
      </c>
      <c r="W1686" s="186">
        <f>IF(L1686-N1686-U1686-V1686=0,"","Error")</f>
        <v/>
      </c>
    </row>
    <row r="1687" ht="14" customHeight="1" thickBot="1">
      <c r="A1687" s="81" t="n"/>
      <c r="B1687" s="24" t="n"/>
      <c r="C1687" s="55" t="n">
        <v>71016</v>
      </c>
      <c r="D1687" s="56" t="inlineStr">
        <is>
          <t>ពិន័យផ្សេងៗលើការនាំចេញ</t>
        </is>
      </c>
      <c r="E1687" s="57" t="inlineStr">
        <is>
          <t>PEX</t>
        </is>
      </c>
      <c r="F1687" s="107" t="n"/>
      <c r="G1687" s="108" t="n"/>
      <c r="H1687" s="108" t="n"/>
      <c r="I1687" s="108" t="n"/>
      <c r="J1687" s="109" t="n"/>
      <c r="K1687" s="107" t="n">
        <v>0</v>
      </c>
      <c r="L1687" s="109">
        <f>K1687+L1600</f>
        <v/>
      </c>
      <c r="M1687" s="107" t="n">
        <v>0</v>
      </c>
      <c r="N1687" s="109">
        <f>M1687+N1600</f>
        <v/>
      </c>
      <c r="O1687" s="107" t="n"/>
      <c r="P1687" s="109">
        <f>O1687+P1600</f>
        <v/>
      </c>
      <c r="Q1687" s="110">
        <f>N1687+P1687</f>
        <v/>
      </c>
      <c r="R1687" s="107" t="n"/>
      <c r="S1687" s="109">
        <f>R1687+S1600</f>
        <v/>
      </c>
      <c r="T1687" s="107" t="n"/>
      <c r="U1687" s="109">
        <f>T1687+U1600</f>
        <v/>
      </c>
      <c r="V1687" s="111">
        <f>L1687-N1687-U1687</f>
        <v/>
      </c>
      <c r="W1687" s="109">
        <f>IF(L1687-N1687-U1687-V1687=0,"","Error")</f>
        <v/>
      </c>
    </row>
    <row r="1688" ht="14" customHeight="1" thickBot="1">
      <c r="A1688" s="25" t="inlineStr">
        <is>
          <t>73</t>
        </is>
      </c>
      <c r="B1688" s="19" t="inlineStr">
        <is>
          <t>7301</t>
        </is>
      </c>
      <c r="C1688" s="26" t="n">
        <v>73011</v>
      </c>
      <c r="D1688" s="36" t="inlineStr">
        <is>
          <t>ការលក់សម្ភារបរិក្ខារ សម្ភារខូចខាត សម្ភារសិក្សា</t>
        </is>
      </c>
      <c r="E1688" s="58" t="inlineStr">
        <is>
          <t>SOS</t>
        </is>
      </c>
      <c r="F1688" s="189" t="n"/>
      <c r="G1688" s="190" t="n"/>
      <c r="H1688" s="190" t="n"/>
      <c r="I1688" s="190" t="n"/>
      <c r="J1688" s="114" t="n"/>
      <c r="K1688" s="189" t="n">
        <v>0</v>
      </c>
      <c r="L1688" s="114">
        <f>K1688+L1601</f>
        <v/>
      </c>
      <c r="M1688" s="189" t="n">
        <v>0</v>
      </c>
      <c r="N1688" s="114">
        <f>M1688+N1601</f>
        <v/>
      </c>
      <c r="O1688" s="189" t="n"/>
      <c r="P1688" s="114">
        <f>O1688+P1601</f>
        <v/>
      </c>
      <c r="Q1688" s="115">
        <f>N1688+P1688</f>
        <v/>
      </c>
      <c r="R1688" s="189" t="n"/>
      <c r="S1688" s="114">
        <f>R1688+S1601</f>
        <v/>
      </c>
      <c r="T1688" s="189" t="n"/>
      <c r="U1688" s="114">
        <f>T1688+U1601</f>
        <v/>
      </c>
      <c r="V1688" s="191">
        <f>L1688-N1688-U1688</f>
        <v/>
      </c>
      <c r="W1688" s="114">
        <f>IF(L1688-N1688-U1688-V1688=0,"","Error")</f>
        <v/>
      </c>
    </row>
    <row r="1689" ht="14" customHeight="1" thickBot="1">
      <c r="A1689" s="23" t="n"/>
      <c r="B1689" s="18" t="n"/>
      <c r="C1689" s="143" t="inlineStr">
        <is>
          <t>73012</t>
        </is>
      </c>
      <c r="D1689" s="128" t="inlineStr">
        <is>
          <t>សរុបលក់ឯកសារ លតាប័ត្រ និងលិខិតបោះពុម្ពផ្សេងៗ</t>
        </is>
      </c>
      <c r="E1689" s="90" t="n"/>
      <c r="F1689" s="118" t="n"/>
      <c r="G1689" s="119">
        <f>SUM(G1690:G1694)</f>
        <v/>
      </c>
      <c r="H1689" s="119">
        <f>SUM(H1690:H1694)</f>
        <v/>
      </c>
      <c r="I1689" s="119">
        <f>SUM(I1690:I1694)</f>
        <v/>
      </c>
      <c r="J1689" s="120">
        <f>SUM(J1690:J1694)</f>
        <v/>
      </c>
      <c r="K1689" s="118">
        <f>SUM(K1690:K1694)</f>
        <v/>
      </c>
      <c r="L1689" s="120">
        <f>SUM(L1690:L1694)</f>
        <v/>
      </c>
      <c r="M1689" s="118">
        <f>SUM(M1690:M1694)</f>
        <v/>
      </c>
      <c r="N1689" s="120">
        <f>SUM(N1690:N1694)</f>
        <v/>
      </c>
      <c r="O1689" s="118">
        <f>SUM(O1690:O1694)</f>
        <v/>
      </c>
      <c r="P1689" s="120">
        <f>SUM(P1690:P1694)</f>
        <v/>
      </c>
      <c r="Q1689" s="121">
        <f>SUM(Q1690:Q1694)</f>
        <v/>
      </c>
      <c r="R1689" s="118">
        <f>SUM(R1690:R1694)</f>
        <v/>
      </c>
      <c r="S1689" s="120">
        <f>SUM(S1690:S1694)</f>
        <v/>
      </c>
      <c r="T1689" s="118">
        <f>SUM(T1690:T1694)</f>
        <v/>
      </c>
      <c r="U1689" s="120">
        <f>SUM(U1690:U1694)</f>
        <v/>
      </c>
      <c r="V1689" s="122">
        <f>SUM(V1690:V1694)</f>
        <v/>
      </c>
      <c r="W1689" s="120">
        <f>IF(L1689-N1689-U1689-V1689=0,"","Error")</f>
        <v/>
      </c>
    </row>
    <row r="1690" ht="13" customHeight="1">
      <c r="A1690" s="23" t="n"/>
      <c r="B1690" s="18" t="n"/>
      <c r="C1690" s="127" t="n"/>
      <c r="D1690" s="14" t="inlineStr">
        <is>
          <t>កម្រៃលតាប័ត្ររថយន្ដ</t>
        </is>
      </c>
      <c r="E1690" s="59" t="inlineStr">
        <is>
          <t>VVF</t>
        </is>
      </c>
      <c r="F1690" s="192" t="n"/>
      <c r="G1690" s="193" t="n"/>
      <c r="H1690" s="193" t="n"/>
      <c r="I1690" s="193" t="n"/>
      <c r="J1690" s="194" t="n"/>
      <c r="K1690" s="192" t="n">
        <v>0</v>
      </c>
      <c r="L1690" s="194">
        <f>K1690+L1603</f>
        <v/>
      </c>
      <c r="M1690" s="192" t="n">
        <v>0</v>
      </c>
      <c r="N1690" s="194">
        <f>M1690+N1603</f>
        <v/>
      </c>
      <c r="O1690" s="192" t="n"/>
      <c r="P1690" s="194">
        <f>O1690+P1603</f>
        <v/>
      </c>
      <c r="Q1690" s="195">
        <f>N1690+P1690</f>
        <v/>
      </c>
      <c r="R1690" s="192" t="n"/>
      <c r="S1690" s="194">
        <f>R1690+S1603</f>
        <v/>
      </c>
      <c r="T1690" s="192" t="n"/>
      <c r="U1690" s="194">
        <f>T1690+U1603</f>
        <v/>
      </c>
      <c r="V1690" s="196">
        <f>L1690-N1690-U1690</f>
        <v/>
      </c>
      <c r="W1690" s="194">
        <f>IF(L1690-N1690-U1690-V1690=0,"","Error")</f>
        <v/>
      </c>
    </row>
    <row r="1691" ht="13" customHeight="1">
      <c r="A1691" s="23" t="n"/>
      <c r="B1691" s="18" t="n"/>
      <c r="C1691" s="127" t="n"/>
      <c r="D1691" s="6" t="inlineStr">
        <is>
          <t>កម្រៃត្រាពន្ធគយ</t>
        </is>
      </c>
      <c r="E1691" s="60" t="inlineStr">
        <is>
          <t>CSF</t>
        </is>
      </c>
      <c r="F1691" s="150" t="n"/>
      <c r="G1691" s="151" t="n"/>
      <c r="H1691" s="151" t="n"/>
      <c r="I1691" s="151" t="n"/>
      <c r="J1691" s="152" t="n"/>
      <c r="K1691" s="150" t="n">
        <v>97000</v>
      </c>
      <c r="L1691" s="152">
        <f>K1691+L1604</f>
        <v/>
      </c>
      <c r="M1691" s="150" t="n">
        <v>0</v>
      </c>
      <c r="N1691" s="152">
        <f>M1691+N1604</f>
        <v/>
      </c>
      <c r="O1691" s="150" t="n"/>
      <c r="P1691" s="152">
        <f>O1691+P1604</f>
        <v/>
      </c>
      <c r="Q1691" s="153">
        <f>N1691+P1691</f>
        <v/>
      </c>
      <c r="R1691" s="150" t="n"/>
      <c r="S1691" s="152">
        <f>R1691+S1604</f>
        <v/>
      </c>
      <c r="T1691" s="150" t="n"/>
      <c r="U1691" s="152">
        <f>T1691+U1604</f>
        <v/>
      </c>
      <c r="V1691" s="154">
        <f>L1691-N1691-U1691</f>
        <v/>
      </c>
      <c r="W1691" s="152">
        <f>IF(L1691-N1691-U1691-V1691=0,"","Error")</f>
        <v/>
      </c>
    </row>
    <row r="1692" ht="13" customHeight="1">
      <c r="A1692" s="23" t="n"/>
      <c r="B1692" s="18" t="n"/>
      <c r="C1692" s="127" t="n"/>
      <c r="D1692" s="6" t="inlineStr">
        <is>
          <t>កម្រៃតែមប្រិ៍អាករ</t>
        </is>
      </c>
      <c r="E1692" s="60" t="inlineStr">
        <is>
          <t>STF</t>
        </is>
      </c>
      <c r="F1692" s="150" t="n"/>
      <c r="G1692" s="151" t="n"/>
      <c r="H1692" s="151" t="n"/>
      <c r="I1692" s="151" t="n"/>
      <c r="J1692" s="152" t="n"/>
      <c r="K1692" s="150" t="n">
        <v>0</v>
      </c>
      <c r="L1692" s="152">
        <f>K1692+L1605</f>
        <v/>
      </c>
      <c r="M1692" s="150" t="n">
        <v>0</v>
      </c>
      <c r="N1692" s="152">
        <f>M1692+N1605</f>
        <v/>
      </c>
      <c r="O1692" s="150" t="n"/>
      <c r="P1692" s="152">
        <f>O1692+P1605</f>
        <v/>
      </c>
      <c r="Q1692" s="153">
        <f>N1692+P1692</f>
        <v/>
      </c>
      <c r="R1692" s="150" t="n"/>
      <c r="S1692" s="152">
        <f>R1692+S1605</f>
        <v/>
      </c>
      <c r="T1692" s="150" t="n"/>
      <c r="U1692" s="152">
        <f>T1692+U1605</f>
        <v/>
      </c>
      <c r="V1692" s="154">
        <f>L1692-N1692-U1692</f>
        <v/>
      </c>
      <c r="W1692" s="152">
        <f>IF(L1692-N1692-U1692-V1692=0,"","Error")</f>
        <v/>
      </c>
    </row>
    <row r="1693" ht="13" customHeight="1">
      <c r="A1693" s="23" t="n"/>
      <c r="B1693" s="18" t="n"/>
      <c r="C1693" s="127" t="n"/>
      <c r="D1693" s="6" t="inlineStr">
        <is>
          <t>កម្រៃបណ្ណដឹកជញ្ជូនទំនិញ</t>
        </is>
      </c>
      <c r="E1693" s="60" t="inlineStr">
        <is>
          <t>TSF</t>
        </is>
      </c>
      <c r="F1693" s="150" t="n"/>
      <c r="G1693" s="151" t="n"/>
      <c r="H1693" s="151" t="n"/>
      <c r="I1693" s="151" t="n"/>
      <c r="J1693" s="152" t="n"/>
      <c r="K1693" s="150" t="n">
        <v>2000</v>
      </c>
      <c r="L1693" s="152">
        <f>K1693+L1606</f>
        <v/>
      </c>
      <c r="M1693" s="150" t="n">
        <v>0</v>
      </c>
      <c r="N1693" s="152">
        <f>M1693+N1606</f>
        <v/>
      </c>
      <c r="O1693" s="150" t="n"/>
      <c r="P1693" s="152">
        <f>O1693+P1606</f>
        <v/>
      </c>
      <c r="Q1693" s="153">
        <f>N1693+P1693</f>
        <v/>
      </c>
      <c r="R1693" s="150" t="n"/>
      <c r="S1693" s="152">
        <f>R1693+S1606</f>
        <v/>
      </c>
      <c r="T1693" s="150" t="n"/>
      <c r="U1693" s="152">
        <f>T1693+U1606</f>
        <v/>
      </c>
      <c r="V1693" s="154">
        <f>L1693-N1693-U1693</f>
        <v/>
      </c>
      <c r="W1693" s="152">
        <f>IF(L1693-N1693-U1693-V1693=0,"","Error")</f>
        <v/>
      </c>
    </row>
    <row r="1694" ht="13" customHeight="1">
      <c r="A1694" s="23" t="n"/>
      <c r="B1694" s="18" t="n"/>
      <c r="C1694" s="127" t="n"/>
      <c r="D1694" s="7" t="inlineStr">
        <is>
          <t>កម្រៃសៀលកុងតឺន័រ</t>
        </is>
      </c>
      <c r="E1694" s="61" t="inlineStr">
        <is>
          <t>CCS</t>
        </is>
      </c>
      <c r="F1694" s="197" t="n"/>
      <c r="G1694" s="198" t="n"/>
      <c r="H1694" s="198" t="n"/>
      <c r="I1694" s="198" t="n"/>
      <c r="J1694" s="199" t="n"/>
      <c r="K1694" s="197" t="n">
        <v>0</v>
      </c>
      <c r="L1694" s="199">
        <f>K1694+L1607</f>
        <v/>
      </c>
      <c r="M1694" s="197" t="n">
        <v>0</v>
      </c>
      <c r="N1694" s="199">
        <f>M1694+N1607</f>
        <v/>
      </c>
      <c r="O1694" s="197" t="n"/>
      <c r="P1694" s="199">
        <f>O1694+P1607</f>
        <v/>
      </c>
      <c r="Q1694" s="200">
        <f>N1694+P1694</f>
        <v/>
      </c>
      <c r="R1694" s="197" t="n"/>
      <c r="S1694" s="199">
        <f>R1694+S1607</f>
        <v/>
      </c>
      <c r="T1694" s="197" t="n"/>
      <c r="U1694" s="199">
        <f>T1694+U1607</f>
        <v/>
      </c>
      <c r="V1694" s="201">
        <f>L1694-N1694-U1694</f>
        <v/>
      </c>
      <c r="W1694" s="199">
        <f>IF(L1694-N1694-U1694-V1694=0,"","Error")</f>
        <v/>
      </c>
    </row>
    <row r="1695" ht="13" customHeight="1">
      <c r="A1695" s="15" t="n"/>
      <c r="B1695" s="18" t="n"/>
      <c r="C1695" s="21" t="n">
        <v>73013</v>
      </c>
      <c r="D1695" s="22" t="inlineStr">
        <is>
          <t>ផលបានពីការលក់ទ្រព្យសម្បត្តិកំទេចកំទី</t>
        </is>
      </c>
      <c r="E1695" s="62" t="inlineStr">
        <is>
          <t>SOM</t>
        </is>
      </c>
      <c r="F1695" s="184" t="n"/>
      <c r="G1695" s="185" t="n"/>
      <c r="H1695" s="185" t="n"/>
      <c r="I1695" s="185" t="n"/>
      <c r="J1695" s="186" t="n"/>
      <c r="K1695" s="184" t="n">
        <v>0</v>
      </c>
      <c r="L1695" s="186">
        <f>K1695+L1608</f>
        <v/>
      </c>
      <c r="M1695" s="184" t="n">
        <v>0</v>
      </c>
      <c r="N1695" s="186">
        <f>M1695+N1608</f>
        <v/>
      </c>
      <c r="O1695" s="184" t="n"/>
      <c r="P1695" s="186">
        <f>O1695+P1608</f>
        <v/>
      </c>
      <c r="Q1695" s="187">
        <f>N1695+P1695</f>
        <v/>
      </c>
      <c r="R1695" s="184" t="n"/>
      <c r="S1695" s="186">
        <f>R1695+S1608</f>
        <v/>
      </c>
      <c r="T1695" s="184" t="n"/>
      <c r="U1695" s="186">
        <f>T1695+U1608</f>
        <v/>
      </c>
      <c r="V1695" s="188">
        <f>L1695-N1695-U1695</f>
        <v/>
      </c>
      <c r="W1695" s="186">
        <f>IF(L1695-N1695-U1695-V1695=0,"","Error")</f>
        <v/>
      </c>
    </row>
    <row r="1696" ht="13" customHeight="1">
      <c r="A1696" s="15" t="n"/>
      <c r="B1696" s="18" t="n"/>
      <c r="C1696" s="21" t="n">
        <v>73015</v>
      </c>
      <c r="D1696" s="22" t="inlineStr">
        <is>
          <t>ការលក់មធ្យោបាយដឹកជញ្ជូន និងគ្រឿងចក្រចាស់ៗ ឬខូច</t>
        </is>
      </c>
      <c r="E1696" s="62" t="inlineStr">
        <is>
          <t>SOV</t>
        </is>
      </c>
      <c r="F1696" s="184" t="n"/>
      <c r="G1696" s="185" t="n"/>
      <c r="H1696" s="185" t="n"/>
      <c r="I1696" s="185" t="n"/>
      <c r="J1696" s="186" t="n"/>
      <c r="K1696" s="184" t="n">
        <v>0</v>
      </c>
      <c r="L1696" s="186">
        <f>K1696+L1609</f>
        <v/>
      </c>
      <c r="M1696" s="184" t="n">
        <v>0</v>
      </c>
      <c r="N1696" s="186">
        <f>M1696+N1609</f>
        <v/>
      </c>
      <c r="O1696" s="184" t="n"/>
      <c r="P1696" s="186">
        <f>O1696+P1609</f>
        <v/>
      </c>
      <c r="Q1696" s="187">
        <f>N1696+P1696</f>
        <v/>
      </c>
      <c r="R1696" s="184" t="n"/>
      <c r="S1696" s="186">
        <f>R1696+S1609</f>
        <v/>
      </c>
      <c r="T1696" s="184" t="n"/>
      <c r="U1696" s="186">
        <f>T1696+U1609</f>
        <v/>
      </c>
      <c r="V1696" s="188">
        <f>L1696-N1696-U1696</f>
        <v/>
      </c>
      <c r="W1696" s="186">
        <f>IF(L1696-N1696-U1696-V1696=0,"","Error")</f>
        <v/>
      </c>
    </row>
    <row r="1697" ht="13" customHeight="1">
      <c r="A1697" s="15" t="n"/>
      <c r="B1697" s="18" t="n"/>
      <c r="C1697" s="21" t="n">
        <v>73016</v>
      </c>
      <c r="D1697" s="22" t="inlineStr">
        <is>
          <t>ការលក់ឧបករណ៍អេឡិចត្រូនិចចាស់ៗ ឬ ខូច</t>
        </is>
      </c>
      <c r="E1697" s="62" t="inlineStr">
        <is>
          <t>SOD</t>
        </is>
      </c>
      <c r="F1697" s="184" t="n"/>
      <c r="G1697" s="185" t="n"/>
      <c r="H1697" s="185" t="n"/>
      <c r="I1697" s="185" t="n"/>
      <c r="J1697" s="186" t="n"/>
      <c r="K1697" s="184" t="n">
        <v>0</v>
      </c>
      <c r="L1697" s="186">
        <f>K1697+L1610</f>
        <v/>
      </c>
      <c r="M1697" s="184" t="n">
        <v>0</v>
      </c>
      <c r="N1697" s="186">
        <f>M1697+N1610</f>
        <v/>
      </c>
      <c r="O1697" s="184" t="n"/>
      <c r="P1697" s="186">
        <f>O1697+P1610</f>
        <v/>
      </c>
      <c r="Q1697" s="187">
        <f>N1697+P1697</f>
        <v/>
      </c>
      <c r="R1697" s="184" t="n"/>
      <c r="S1697" s="186">
        <f>R1697+S1610</f>
        <v/>
      </c>
      <c r="T1697" s="184" t="n"/>
      <c r="U1697" s="186">
        <f>T1697+U1610</f>
        <v/>
      </c>
      <c r="V1697" s="188">
        <f>L1697-N1697-U1697</f>
        <v/>
      </c>
      <c r="W1697" s="186">
        <f>IF(L1697-N1697-U1697-V1697=0,"","Error")</f>
        <v/>
      </c>
    </row>
    <row r="1698" ht="13" customHeight="1">
      <c r="A1698" s="15" t="n"/>
      <c r="B1698" s="18" t="n"/>
      <c r="C1698" s="21" t="n">
        <v>73017</v>
      </c>
      <c r="D1698" s="22" t="inlineStr">
        <is>
          <t>ការលក់ឧបករណ៍អគ្គិសនីចាស់ៗ ឬ ខូច</t>
        </is>
      </c>
      <c r="E1698" s="62" t="inlineStr">
        <is>
          <t>SOE</t>
        </is>
      </c>
      <c r="F1698" s="184" t="n"/>
      <c r="G1698" s="185" t="n"/>
      <c r="H1698" s="185" t="n"/>
      <c r="I1698" s="185" t="n"/>
      <c r="J1698" s="186" t="n"/>
      <c r="K1698" s="184" t="n">
        <v>0</v>
      </c>
      <c r="L1698" s="186">
        <f>K1698+L1611</f>
        <v/>
      </c>
      <c r="M1698" s="184" t="n">
        <v>0</v>
      </c>
      <c r="N1698" s="186">
        <f>M1698+N1611</f>
        <v/>
      </c>
      <c r="O1698" s="184" t="n"/>
      <c r="P1698" s="186">
        <f>O1698+P1611</f>
        <v/>
      </c>
      <c r="Q1698" s="187">
        <f>N1698+P1698</f>
        <v/>
      </c>
      <c r="R1698" s="184" t="n"/>
      <c r="S1698" s="186">
        <f>R1698+S1611</f>
        <v/>
      </c>
      <c r="T1698" s="184" t="n"/>
      <c r="U1698" s="186">
        <f>T1698+U1611</f>
        <v/>
      </c>
      <c r="V1698" s="188">
        <f>L1698-N1698-U1698</f>
        <v/>
      </c>
      <c r="W1698" s="186">
        <f>IF(L1698-N1698-U1698-V1698=0,"","Error")</f>
        <v/>
      </c>
    </row>
    <row r="1699" ht="14" customHeight="1" thickBot="1">
      <c r="A1699" s="15" t="n"/>
      <c r="B1699" s="24" t="n"/>
      <c r="C1699" s="55" t="n">
        <v>73018</v>
      </c>
      <c r="D1699" s="56" t="inlineStr">
        <is>
          <t>ការលក់ទ្រព្យសម្បត្តិនៃរដ្ឋបាលសាធារណៈផ្សេងទៀត</t>
        </is>
      </c>
      <c r="E1699" s="80" t="inlineStr">
        <is>
          <t>SOO</t>
        </is>
      </c>
      <c r="F1699" s="107" t="n"/>
      <c r="G1699" s="108" t="n"/>
      <c r="H1699" s="108" t="n"/>
      <c r="I1699" s="108" t="n"/>
      <c r="J1699" s="109" t="n"/>
      <c r="K1699" s="107" t="n">
        <v>0</v>
      </c>
      <c r="L1699" s="109">
        <f>K1699+L1612</f>
        <v/>
      </c>
      <c r="M1699" s="107" t="n">
        <v>0</v>
      </c>
      <c r="N1699" s="109">
        <f>M1699+N1612</f>
        <v/>
      </c>
      <c r="O1699" s="107" t="n"/>
      <c r="P1699" s="109">
        <f>O1699+P1612</f>
        <v/>
      </c>
      <c r="Q1699" s="110">
        <f>N1699+P1699</f>
        <v/>
      </c>
      <c r="R1699" s="107" t="n"/>
      <c r="S1699" s="109">
        <f>R1699+S1612</f>
        <v/>
      </c>
      <c r="T1699" s="107" t="n"/>
      <c r="U1699" s="109">
        <f>T1699+U1612</f>
        <v/>
      </c>
      <c r="V1699" s="111">
        <f>L1699-N1699-U1699</f>
        <v/>
      </c>
      <c r="W1699" s="109">
        <f>IF(L1699-N1699-U1699-V1699=0,"","Error")</f>
        <v/>
      </c>
    </row>
    <row r="1700" ht="14" customHeight="1" thickBot="1">
      <c r="A1700" s="15" t="n"/>
      <c r="B1700" s="19" t="inlineStr">
        <is>
          <t>7302</t>
        </is>
      </c>
      <c r="C1700" s="26" t="n">
        <v>73024</v>
      </c>
      <c r="D1700" s="35" t="inlineStr">
        <is>
          <t>កម្រៃសេវាបង់ថ្លៃសិទ្ធិប្រឡង និងសិក្សាវគ្គជើងសាគយ</t>
        </is>
      </c>
      <c r="E1700" s="63" t="inlineStr">
        <is>
          <t>CBF</t>
        </is>
      </c>
      <c r="F1700" s="189" t="n"/>
      <c r="G1700" s="190" t="n"/>
      <c r="H1700" s="190" t="n"/>
      <c r="I1700" s="190" t="n"/>
      <c r="J1700" s="114" t="n"/>
      <c r="K1700" s="189" t="n">
        <v>0</v>
      </c>
      <c r="L1700" s="114">
        <f>K1700+L1613</f>
        <v/>
      </c>
      <c r="M1700" s="189" t="n">
        <v>0</v>
      </c>
      <c r="N1700" s="114">
        <f>M1700+N1613</f>
        <v/>
      </c>
      <c r="O1700" s="189" t="n"/>
      <c r="P1700" s="114">
        <f>O1700+P1613</f>
        <v/>
      </c>
      <c r="Q1700" s="115">
        <f>N1700+P1700</f>
        <v/>
      </c>
      <c r="R1700" s="189" t="n"/>
      <c r="S1700" s="114">
        <f>R1700+S1613</f>
        <v/>
      </c>
      <c r="T1700" s="189" t="n"/>
      <c r="U1700" s="114">
        <f>T1700+U1613</f>
        <v/>
      </c>
      <c r="V1700" s="191">
        <f>L1700-N1700-U1700</f>
        <v/>
      </c>
      <c r="W1700" s="114">
        <f>IF(L1700-N1700-U1700-V1700=0,"","Error")</f>
        <v/>
      </c>
    </row>
    <row r="1701" ht="27" customHeight="1" thickBot="1">
      <c r="A1701" s="23" t="n"/>
      <c r="B1701" s="15" t="n"/>
      <c r="C1701" s="126" t="n">
        <v>73028</v>
      </c>
      <c r="D170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701" s="90" t="n"/>
      <c r="F1701" s="118" t="n"/>
      <c r="G1701" s="119">
        <f>G1702+G1707+G1713+G1714</f>
        <v/>
      </c>
      <c r="H1701" s="119">
        <f>H1702+H1707+H1713+H1714</f>
        <v/>
      </c>
      <c r="I1701" s="119">
        <f>I1702+I1707+I1713+I1714</f>
        <v/>
      </c>
      <c r="J1701" s="120">
        <f>J1702+J1707+J1713+J1714</f>
        <v/>
      </c>
      <c r="K1701" s="118">
        <f>K1702+K1707+K1713+K1714</f>
        <v/>
      </c>
      <c r="L1701" s="120">
        <f>L1702+L1707+L1713+L1714</f>
        <v/>
      </c>
      <c r="M1701" s="118">
        <f>M1702+M1707+M1713+M1714</f>
        <v/>
      </c>
      <c r="N1701" s="120">
        <f>N1702+N1707+N1713+N1714</f>
        <v/>
      </c>
      <c r="O1701" s="118">
        <f>O1702+O1707+O1713+O1714</f>
        <v/>
      </c>
      <c r="P1701" s="120">
        <f>P1702+P1707+P1713+P1714</f>
        <v/>
      </c>
      <c r="Q1701" s="121">
        <f>Q1702+Q1707+Q1713+Q1714</f>
        <v/>
      </c>
      <c r="R1701" s="118">
        <f>R1702+R1707+R1713+R1714</f>
        <v/>
      </c>
      <c r="S1701" s="120">
        <f>S1702+S1707+S1713+S1714</f>
        <v/>
      </c>
      <c r="T1701" s="118">
        <f>T1702+T1707+T1713+T1714</f>
        <v/>
      </c>
      <c r="U1701" s="120">
        <f>U1702+U1707+U1713+U1714</f>
        <v/>
      </c>
      <c r="V1701" s="122">
        <f>V1702+V1707+V1713+V1714</f>
        <v/>
      </c>
      <c r="W1701" s="120">
        <f>IF(L1701-N1701-U1701-V1701=0,"","Error")</f>
        <v/>
      </c>
    </row>
    <row r="1702" ht="14" customHeight="1" thickBot="1">
      <c r="A1702" s="23" t="n"/>
      <c r="B1702" s="18" t="n"/>
      <c r="C1702" s="129" t="n"/>
      <c r="D1702" s="141" t="inlineStr">
        <is>
          <t>សរុបកម្រៃចុះបញ្ជិកាប្រតិវេទន៍គយ</t>
        </is>
      </c>
      <c r="E1702" s="142" t="n"/>
      <c r="F1702" s="202" t="n"/>
      <c r="G1702" s="259">
        <f>SUM(G1703:G1706)</f>
        <v/>
      </c>
      <c r="H1702" s="259">
        <f>SUM(H1703:H1706)</f>
        <v/>
      </c>
      <c r="I1702" s="259">
        <f>SUM(I1703:I1706)</f>
        <v/>
      </c>
      <c r="J1702" s="260">
        <f>SUM(J1703:J1706)</f>
        <v/>
      </c>
      <c r="K1702" s="202">
        <f>SUM(K1703:K1706)</f>
        <v/>
      </c>
      <c r="L1702" s="260">
        <f>SUM(L1703:L1706)</f>
        <v/>
      </c>
      <c r="M1702" s="202">
        <f>SUM(M1703:M1706)</f>
        <v/>
      </c>
      <c r="N1702" s="260">
        <f>SUM(N1703:N1706)</f>
        <v/>
      </c>
      <c r="O1702" s="202">
        <f>SUM(O1703:O1706)</f>
        <v/>
      </c>
      <c r="P1702" s="260">
        <f>SUM(P1703:P1706)</f>
        <v/>
      </c>
      <c r="Q1702" s="261">
        <f>SUM(Q1703:Q1706)</f>
        <v/>
      </c>
      <c r="R1702" s="202">
        <f>SUM(R1703:R1706)</f>
        <v/>
      </c>
      <c r="S1702" s="260">
        <f>SUM(S1703:S1706)</f>
        <v/>
      </c>
      <c r="T1702" s="202">
        <f>SUM(T1703:T1706)</f>
        <v/>
      </c>
      <c r="U1702" s="260">
        <f>SUM(U1703:U1706)</f>
        <v/>
      </c>
      <c r="V1702" s="262">
        <f>SUM(V1703:V1706)</f>
        <v/>
      </c>
      <c r="W1702" s="260">
        <f>IF(L1702-N1702-U1702-V1702=0,"","Error")</f>
        <v/>
      </c>
    </row>
    <row r="1703" ht="26" customHeight="1">
      <c r="A1703" s="23" t="n"/>
      <c r="B1703" s="18" t="n"/>
      <c r="C1703" s="129" t="n"/>
      <c r="D1703" s="34" t="inlineStr">
        <is>
          <t>កម្រៃចុះបញ្ចិកាប្រតិវេទន៍គយនាំចេញនាំចូលនិងឆ្លងកាត់ (មាតិកាចាស់)</t>
        </is>
      </c>
      <c r="E1703" s="87" t="inlineStr">
        <is>
          <t>CDF</t>
        </is>
      </c>
      <c r="F1703" s="208" t="n"/>
      <c r="G1703" s="209" t="n"/>
      <c r="H1703" s="209" t="n"/>
      <c r="I1703" s="209" t="n"/>
      <c r="J1703" s="210" t="n"/>
      <c r="K1703" s="208" t="n">
        <v>0</v>
      </c>
      <c r="L1703" s="210">
        <f>K1703+L1616</f>
        <v/>
      </c>
      <c r="M1703" s="208" t="n">
        <v>0</v>
      </c>
      <c r="N1703" s="210">
        <f>M1703+N1616</f>
        <v/>
      </c>
      <c r="O1703" s="208" t="n"/>
      <c r="P1703" s="210">
        <f>O1703+P1616</f>
        <v/>
      </c>
      <c r="Q1703" s="211">
        <f>N1703+P1703</f>
        <v/>
      </c>
      <c r="R1703" s="208" t="n"/>
      <c r="S1703" s="210">
        <f>R1703+S1616</f>
        <v/>
      </c>
      <c r="T1703" s="208" t="n"/>
      <c r="U1703" s="210">
        <f>T1703+U1616</f>
        <v/>
      </c>
      <c r="V1703" s="212">
        <f>L1703-N1703-U1703</f>
        <v/>
      </c>
      <c r="W1703" s="210">
        <f>IF(L1703-N1703-U1703-V1703=0,"","Error")</f>
        <v/>
      </c>
    </row>
    <row r="1704" ht="26" customHeight="1">
      <c r="A1704" s="23" t="n"/>
      <c r="B1704" s="18" t="n"/>
      <c r="C1704" s="129" t="n"/>
      <c r="D170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704" s="64" t="inlineStr">
        <is>
          <t>CDL</t>
        </is>
      </c>
      <c r="F1704" s="213" t="n"/>
      <c r="G1704" s="214" t="n"/>
      <c r="H1704" s="214" t="n"/>
      <c r="I1704" s="214" t="n"/>
      <c r="J1704" s="215" t="n"/>
      <c r="K1704" s="213" t="n">
        <v>144000</v>
      </c>
      <c r="L1704" s="215">
        <f>K1704+L1617</f>
        <v/>
      </c>
      <c r="M1704" s="213" t="n">
        <v>0</v>
      </c>
      <c r="N1704" s="215">
        <f>M1704+N1617</f>
        <v/>
      </c>
      <c r="O1704" s="213" t="n"/>
      <c r="P1704" s="215">
        <f>O1704+P1617</f>
        <v/>
      </c>
      <c r="Q1704" s="216">
        <f>N1704+P1704</f>
        <v/>
      </c>
      <c r="R1704" s="213" t="n"/>
      <c r="S1704" s="215">
        <f>R1704+S1617</f>
        <v/>
      </c>
      <c r="T1704" s="213" t="n"/>
      <c r="U1704" s="215">
        <f>T1704+U1617</f>
        <v/>
      </c>
      <c r="V1704" s="217">
        <f>L1704-N1704-U1704</f>
        <v/>
      </c>
      <c r="W1704" s="215">
        <f>IF(L1704-N1704-U1704-V1704=0,"","Error")</f>
        <v/>
      </c>
    </row>
    <row r="1705" ht="26" customHeight="1">
      <c r="A1705" s="23" t="n"/>
      <c r="B1705" s="18" t="n"/>
      <c r="C1705" s="129" t="n"/>
      <c r="D170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705" s="64" t="inlineStr">
        <is>
          <t>CDO</t>
        </is>
      </c>
      <c r="F1705" s="213" t="n"/>
      <c r="G1705" s="214" t="n"/>
      <c r="H1705" s="214" t="n"/>
      <c r="I1705" s="214" t="n"/>
      <c r="J1705" s="215" t="n"/>
      <c r="K1705" s="213" t="n">
        <v>30000</v>
      </c>
      <c r="L1705" s="215">
        <f>K1705+L1618</f>
        <v/>
      </c>
      <c r="M1705" s="213" t="n">
        <v>0</v>
      </c>
      <c r="N1705" s="215">
        <f>M1705+N1618</f>
        <v/>
      </c>
      <c r="O1705" s="213" t="n"/>
      <c r="P1705" s="215">
        <f>O1705+P1618</f>
        <v/>
      </c>
      <c r="Q1705" s="216">
        <f>N1705+P1705</f>
        <v/>
      </c>
      <c r="R1705" s="213" t="n"/>
      <c r="S1705" s="215">
        <f>R1705+S1618</f>
        <v/>
      </c>
      <c r="T1705" s="213" t="n"/>
      <c r="U1705" s="215">
        <f>T1705+U1618</f>
        <v/>
      </c>
      <c r="V1705" s="217">
        <f>L1705-N1705-U1705</f>
        <v/>
      </c>
      <c r="W1705" s="215">
        <f>IF(L1705-N1705-U1705-V1705=0,"","Error")</f>
        <v/>
      </c>
    </row>
    <row r="1706" ht="14" customHeight="1" thickBot="1">
      <c r="A1706" s="23" t="n"/>
      <c r="B1706" s="18" t="n"/>
      <c r="C1706" s="129" t="n"/>
      <c r="D1706" s="33" t="inlineStr">
        <is>
          <t>ប្រតិវេទន៍គយទំនិញឆ្លងកាត់</t>
        </is>
      </c>
      <c r="E1706" s="65" t="inlineStr">
        <is>
          <t>CDT</t>
        </is>
      </c>
      <c r="F1706" s="218" t="n"/>
      <c r="G1706" s="219" t="n"/>
      <c r="H1706" s="219" t="n"/>
      <c r="I1706" s="219" t="n"/>
      <c r="J1706" s="220" t="n"/>
      <c r="K1706" s="218" t="n">
        <v>0</v>
      </c>
      <c r="L1706" s="220">
        <f>K1706+L1619</f>
        <v/>
      </c>
      <c r="M1706" s="218" t="n">
        <v>0</v>
      </c>
      <c r="N1706" s="220">
        <f>M1706+N1619</f>
        <v/>
      </c>
      <c r="O1706" s="218" t="n"/>
      <c r="P1706" s="220">
        <f>O1706+P1619</f>
        <v/>
      </c>
      <c r="Q1706" s="221">
        <f>N1706+P1706</f>
        <v/>
      </c>
      <c r="R1706" s="218" t="n"/>
      <c r="S1706" s="220">
        <f>R1706+S1619</f>
        <v/>
      </c>
      <c r="T1706" s="218" t="n"/>
      <c r="U1706" s="220">
        <f>T1706+U1619</f>
        <v/>
      </c>
      <c r="V1706" s="222">
        <f>L1706-N1706-U1706</f>
        <v/>
      </c>
      <c r="W1706" s="220">
        <f>IF(L1706-N1706-U1706-V1706=0,"","Error")</f>
        <v/>
      </c>
    </row>
    <row r="1707" ht="14" customHeight="1" thickBot="1">
      <c r="A1707" s="23" t="n"/>
      <c r="B1707" s="18" t="n"/>
      <c r="C1707" s="129" t="n"/>
      <c r="D1707" s="88" t="inlineStr">
        <is>
          <t>សរុបកម្រៃបែបបទគយ</t>
        </is>
      </c>
      <c r="E1707" s="89" t="inlineStr">
        <is>
          <t>CPF</t>
        </is>
      </c>
      <c r="F1707" s="118" t="n"/>
      <c r="G1707" s="119">
        <f>SUM(G1708:G1712)</f>
        <v/>
      </c>
      <c r="H1707" s="119">
        <f>SUM(H1708:H1712)</f>
        <v/>
      </c>
      <c r="I1707" s="119">
        <f>SUM(I1708:I1712)</f>
        <v/>
      </c>
      <c r="J1707" s="120">
        <f>SUM(J1708:J1712)</f>
        <v/>
      </c>
      <c r="K1707" s="118" t="n">
        <v>0</v>
      </c>
      <c r="L1707" s="120">
        <f>SUM(L1708:L1712)</f>
        <v/>
      </c>
      <c r="M1707" s="118" t="n">
        <v>0</v>
      </c>
      <c r="N1707" s="120">
        <f>SUM(N1708:N1712)</f>
        <v/>
      </c>
      <c r="O1707" s="118">
        <f>SUM(O1708:O1712)</f>
        <v/>
      </c>
      <c r="P1707" s="120">
        <f>SUM(P1708:P1712)</f>
        <v/>
      </c>
      <c r="Q1707" s="121">
        <f>SUM(Q1708:Q1712)</f>
        <v/>
      </c>
      <c r="R1707" s="118">
        <f>SUM(R1708:R1712)</f>
        <v/>
      </c>
      <c r="S1707" s="120">
        <f>SUM(S1708:S1712)</f>
        <v/>
      </c>
      <c r="T1707" s="118">
        <f>SUM(T1708:T1712)</f>
        <v/>
      </c>
      <c r="U1707" s="120">
        <f>SUM(U1708:U1712)</f>
        <v/>
      </c>
      <c r="V1707" s="122">
        <f>SUM(V1708:V1712)</f>
        <v/>
      </c>
      <c r="W1707" s="120">
        <f>IF(L1707-N1707-U1707-V1707=0,"","Error")</f>
        <v/>
      </c>
    </row>
    <row r="1708" ht="13" customHeight="1">
      <c r="A1708" s="23" t="n"/>
      <c r="B1708" s="18" t="n"/>
      <c r="C1708" s="129" t="n"/>
      <c r="D170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708" s="86" t="inlineStr">
        <is>
          <t>PFC</t>
        </is>
      </c>
      <c r="F1708" s="223" t="n"/>
      <c r="G1708" s="224" t="n"/>
      <c r="H1708" s="224" t="n"/>
      <c r="I1708" s="224" t="n"/>
      <c r="J1708" s="225" t="n"/>
      <c r="K1708" s="223" t="n">
        <v>0</v>
      </c>
      <c r="L1708" s="225">
        <f>K1708+L1621</f>
        <v/>
      </c>
      <c r="M1708" s="223" t="n">
        <v>0</v>
      </c>
      <c r="N1708" s="225">
        <f>M1708+N1621</f>
        <v/>
      </c>
      <c r="O1708" s="223" t="n"/>
      <c r="P1708" s="225">
        <f>O1708+P1621</f>
        <v/>
      </c>
      <c r="Q1708" s="226">
        <f>N1708+P1708</f>
        <v/>
      </c>
      <c r="R1708" s="223" t="n"/>
      <c r="S1708" s="225">
        <f>R1708+S1621</f>
        <v/>
      </c>
      <c r="T1708" s="223" t="n"/>
      <c r="U1708" s="225">
        <f>T1708+U1621</f>
        <v/>
      </c>
      <c r="V1708" s="227">
        <f>L1708-N1708-U1708</f>
        <v/>
      </c>
      <c r="W1708" s="225">
        <f>IF(L1708-N1708-U1708-V1708=0,"","Error")</f>
        <v/>
      </c>
    </row>
    <row r="1709" ht="26" customHeight="1">
      <c r="A1709" s="23" t="n"/>
      <c r="B1709" s="18" t="n"/>
      <c r="C1709" s="129" t="n"/>
      <c r="D170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709" s="59" t="inlineStr">
        <is>
          <t>PFL</t>
        </is>
      </c>
      <c r="F1709" s="192" t="n"/>
      <c r="G1709" s="193" t="n"/>
      <c r="H1709" s="193" t="n"/>
      <c r="I1709" s="193" t="n"/>
      <c r="J1709" s="194" t="n"/>
      <c r="K1709" s="192" t="n">
        <v>0</v>
      </c>
      <c r="L1709" s="194">
        <f>K1709+L1622</f>
        <v/>
      </c>
      <c r="M1709" s="192" t="n">
        <v>0</v>
      </c>
      <c r="N1709" s="194">
        <f>M1709+N1622</f>
        <v/>
      </c>
      <c r="O1709" s="192" t="n"/>
      <c r="P1709" s="194">
        <f>O1709+P1622</f>
        <v/>
      </c>
      <c r="Q1709" s="195">
        <f>N1709+P1709</f>
        <v/>
      </c>
      <c r="R1709" s="192" t="n"/>
      <c r="S1709" s="194">
        <f>R1709+S1622</f>
        <v/>
      </c>
      <c r="T1709" s="192" t="n"/>
      <c r="U1709" s="194">
        <f>T1709+U1622</f>
        <v/>
      </c>
      <c r="V1709" s="196">
        <f>L1709-N1709-U1709</f>
        <v/>
      </c>
      <c r="W1709" s="194">
        <f>IF(L1709-N1709-U1709-V1709=0,"","Error")</f>
        <v/>
      </c>
    </row>
    <row r="1710" ht="39" customHeight="1">
      <c r="A1710" s="23" t="n"/>
      <c r="B1710" s="18" t="n"/>
      <c r="C1710" s="129" t="n"/>
      <c r="D171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710" s="67" t="inlineStr">
        <is>
          <t>PFN</t>
        </is>
      </c>
      <c r="F1710" s="228" t="n"/>
      <c r="G1710" s="229" t="n"/>
      <c r="H1710" s="229" t="n"/>
      <c r="I1710" s="229" t="n"/>
      <c r="J1710" s="230" t="n"/>
      <c r="K1710" s="228" t="n">
        <v>80000</v>
      </c>
      <c r="L1710" s="230">
        <f>K1710+L1623</f>
        <v/>
      </c>
      <c r="M1710" s="228" t="n">
        <v>0</v>
      </c>
      <c r="N1710" s="230">
        <f>M1710+N1623</f>
        <v/>
      </c>
      <c r="O1710" s="228" t="n"/>
      <c r="P1710" s="230">
        <f>O1710+P1623</f>
        <v/>
      </c>
      <c r="Q1710" s="231">
        <f>N1710+P1710</f>
        <v/>
      </c>
      <c r="R1710" s="228" t="n"/>
      <c r="S1710" s="230">
        <f>R1710+S1623</f>
        <v/>
      </c>
      <c r="T1710" s="228" t="n"/>
      <c r="U1710" s="230">
        <f>T1710+U1623</f>
        <v/>
      </c>
      <c r="V1710" s="232">
        <f>L1710-N1710-U1710</f>
        <v/>
      </c>
      <c r="W1710" s="230">
        <f>IF(L1710-N1710-U1710-V1710=0,"","Error")</f>
        <v/>
      </c>
    </row>
    <row r="1711" ht="26" customHeight="1">
      <c r="A1711" s="23" t="n"/>
      <c r="B1711" s="18" t="n"/>
      <c r="C1711" s="129" t="n"/>
      <c r="D171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711" s="68" t="inlineStr">
        <is>
          <t>PFF</t>
        </is>
      </c>
      <c r="F1711" s="233" t="n"/>
      <c r="G1711" s="234" t="n"/>
      <c r="H1711" s="234" t="n"/>
      <c r="I1711" s="234" t="n"/>
      <c r="J1711" s="235" t="n"/>
      <c r="K1711" s="233" t="n">
        <v>0</v>
      </c>
      <c r="L1711" s="235">
        <f>K1711+L1624</f>
        <v/>
      </c>
      <c r="M1711" s="233" t="n">
        <v>0</v>
      </c>
      <c r="N1711" s="235">
        <f>M1711+N1624</f>
        <v/>
      </c>
      <c r="O1711" s="233" t="n"/>
      <c r="P1711" s="235">
        <f>O1711+P1624</f>
        <v/>
      </c>
      <c r="Q1711" s="236">
        <f>N1711+P1711</f>
        <v/>
      </c>
      <c r="R1711" s="233" t="n"/>
      <c r="S1711" s="235">
        <f>R1711+S1624</f>
        <v/>
      </c>
      <c r="T1711" s="233" t="n"/>
      <c r="U1711" s="235">
        <f>T1711+U1624</f>
        <v/>
      </c>
      <c r="V1711" s="237">
        <f>L1711-N1711-U1711</f>
        <v/>
      </c>
      <c r="W1711" s="235">
        <f>IF(L1711-N1711-U1711-V1711=0,"","Error")</f>
        <v/>
      </c>
    </row>
    <row r="1712" ht="39" customHeight="1">
      <c r="A1712" s="23" t="n"/>
      <c r="B1712" s="18" t="n"/>
      <c r="C1712" s="129" t="n"/>
      <c r="D171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712" s="60" t="inlineStr">
        <is>
          <t>PFP</t>
        </is>
      </c>
      <c r="F1712" s="150" t="n"/>
      <c r="G1712" s="151" t="n"/>
      <c r="H1712" s="151" t="n"/>
      <c r="I1712" s="151" t="n"/>
      <c r="J1712" s="152" t="n"/>
      <c r="K1712" s="150" t="n">
        <v>0</v>
      </c>
      <c r="L1712" s="152">
        <f>K1712+L1625</f>
        <v/>
      </c>
      <c r="M1712" s="150" t="n">
        <v>0</v>
      </c>
      <c r="N1712" s="152">
        <f>M1712+N1625</f>
        <v/>
      </c>
      <c r="O1712" s="150" t="n"/>
      <c r="P1712" s="152">
        <f>O1712+P1625</f>
        <v/>
      </c>
      <c r="Q1712" s="153">
        <f>N1712+P1712</f>
        <v/>
      </c>
      <c r="R1712" s="150" t="n"/>
      <c r="S1712" s="152">
        <f>R1712+S1625</f>
        <v/>
      </c>
      <c r="T1712" s="150" t="n"/>
      <c r="U1712" s="152">
        <f>T1712+U1625</f>
        <v/>
      </c>
      <c r="V1712" s="154">
        <f>L1712-N1712-U1712</f>
        <v/>
      </c>
      <c r="W1712" s="152">
        <f>IF(L1712-N1712-U1712-V1712=0,"","Error")</f>
        <v/>
      </c>
    </row>
    <row r="1713" ht="13" customHeight="1">
      <c r="A1713" s="23" t="n"/>
      <c r="B1713" s="18" t="n"/>
      <c r="C1713" s="129" t="n"/>
      <c r="D1713" s="12" t="inlineStr">
        <is>
          <t>កម្រៃប័ណ្ណសម្គាល់មធ្យោបាយដឹកជញ្ជូន</t>
        </is>
      </c>
      <c r="E1713" s="59" t="inlineStr">
        <is>
          <t>TID</t>
        </is>
      </c>
      <c r="F1713" s="192" t="n"/>
      <c r="G1713" s="193" t="n"/>
      <c r="H1713" s="193" t="n"/>
      <c r="I1713" s="193" t="n"/>
      <c r="J1713" s="194" t="n"/>
      <c r="K1713" s="192" t="n">
        <v>0</v>
      </c>
      <c r="L1713" s="194">
        <f>K1713+L1626</f>
        <v/>
      </c>
      <c r="M1713" s="192" t="n">
        <v>0</v>
      </c>
      <c r="N1713" s="194">
        <f>M1713+N1626</f>
        <v/>
      </c>
      <c r="O1713" s="192" t="n"/>
      <c r="P1713" s="194">
        <f>O1713+P1626</f>
        <v/>
      </c>
      <c r="Q1713" s="195">
        <f>N1713+P1713</f>
        <v/>
      </c>
      <c r="R1713" s="192" t="n"/>
      <c r="S1713" s="194">
        <f>R1713+S1626</f>
        <v/>
      </c>
      <c r="T1713" s="192" t="n"/>
      <c r="U1713" s="194">
        <f>T1713+U1626</f>
        <v/>
      </c>
      <c r="V1713" s="196">
        <f>L1713-N1713-U1713</f>
        <v/>
      </c>
      <c r="W1713" s="194">
        <f>IF(L1713-N1713-U1713-V1713=0,"","Error")</f>
        <v/>
      </c>
    </row>
    <row r="1714" ht="27" customHeight="1" thickBot="1">
      <c r="A1714" s="23" t="n"/>
      <c r="B1714" s="24" t="n"/>
      <c r="C1714" s="140" t="n"/>
      <c r="D171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714" s="69" t="inlineStr">
        <is>
          <t>VAF</t>
        </is>
      </c>
      <c r="F1714" s="238" t="n"/>
      <c r="G1714" s="239" t="n"/>
      <c r="H1714" s="239" t="n"/>
      <c r="I1714" s="239" t="n"/>
      <c r="J1714" s="240" t="n"/>
      <c r="K1714" s="238" t="n">
        <v>0</v>
      </c>
      <c r="L1714" s="240">
        <f>K1714+L1627</f>
        <v/>
      </c>
      <c r="M1714" s="238" t="n">
        <v>0</v>
      </c>
      <c r="N1714" s="240">
        <f>M1714+N1627</f>
        <v/>
      </c>
      <c r="O1714" s="238" t="n"/>
      <c r="P1714" s="240">
        <f>O1714+P1627</f>
        <v/>
      </c>
      <c r="Q1714" s="241">
        <f>N1714+P1714</f>
        <v/>
      </c>
      <c r="R1714" s="238" t="n"/>
      <c r="S1714" s="240">
        <f>R1714+S1627</f>
        <v/>
      </c>
      <c r="T1714" s="238" t="n"/>
      <c r="U1714" s="240">
        <f>T1714+U1627</f>
        <v/>
      </c>
      <c r="V1714" s="242">
        <f>L1714-N1714-U1714</f>
        <v/>
      </c>
      <c r="W1714" s="240">
        <f>IF(L1714-N1714-U1714-V1714=0,"","Error")</f>
        <v/>
      </c>
    </row>
    <row r="1715" ht="14" customHeight="1" thickBot="1">
      <c r="A1715" s="23" t="n"/>
      <c r="B1715" s="25" t="inlineStr">
        <is>
          <t>7304</t>
        </is>
      </c>
      <c r="C1715" s="126" t="n">
        <v>73048</v>
      </c>
      <c r="D1715" s="128" t="inlineStr">
        <is>
          <t>សរុបផលពីសេវាផ្សេងៗ</t>
        </is>
      </c>
      <c r="E1715" s="89" t="n"/>
      <c r="F1715" s="118" t="n"/>
      <c r="G1715" s="119">
        <f>G1716+G1717+G1723+G1724</f>
        <v/>
      </c>
      <c r="H1715" s="119">
        <f>H1716+H1717+H1723+H1724</f>
        <v/>
      </c>
      <c r="I1715" s="119">
        <f>I1716+I1717+I1723+I1724</f>
        <v/>
      </c>
      <c r="J1715" s="120">
        <f>J1716+J1717+J1723+J1724</f>
        <v/>
      </c>
      <c r="K1715" s="118">
        <f>K1716+K1717+K1723+K1724</f>
        <v/>
      </c>
      <c r="L1715" s="120">
        <f>L1716+L1717+L1723+L1724</f>
        <v/>
      </c>
      <c r="M1715" s="118">
        <f>M1716+M1717+M1723+M1724</f>
        <v/>
      </c>
      <c r="N1715" s="120">
        <f>N1716+N1717+N1723+N1724</f>
        <v/>
      </c>
      <c r="O1715" s="118">
        <f>O1716+O1717+O1723+O1724</f>
        <v/>
      </c>
      <c r="P1715" s="120">
        <f>P1716+P1717+P1723+P1724</f>
        <v/>
      </c>
      <c r="Q1715" s="121">
        <f>Q1716+Q1717+Q1723+Q1724</f>
        <v/>
      </c>
      <c r="R1715" s="118">
        <f>R1716+R1717+R1723+R1724</f>
        <v/>
      </c>
      <c r="S1715" s="120">
        <f>S1716+S1717+S1723+S1724</f>
        <v/>
      </c>
      <c r="T1715" s="118">
        <f>T1716+T1717+T1723+T1724</f>
        <v/>
      </c>
      <c r="U1715" s="120">
        <f>U1716+U1717+U1723+U1724</f>
        <v/>
      </c>
      <c r="V1715" s="122">
        <f>V1716+V1717+V1723+V1724</f>
        <v/>
      </c>
      <c r="W1715" s="120">
        <f>IF(L1715-N1715-U1715-V1715=0,"","Error")</f>
        <v/>
      </c>
    </row>
    <row r="1716" ht="14" customHeight="1" thickBot="1">
      <c r="A1716" s="23" t="n"/>
      <c r="B1716" s="18" t="n"/>
      <c r="C1716" s="129" t="n"/>
      <c r="D1716" s="32" t="inlineStr">
        <is>
          <t>កម្រៃផ្តល់សេវាតាមវិធានបញ្ជាក់ជាមុន</t>
        </is>
      </c>
      <c r="E1716" s="70" t="inlineStr">
        <is>
          <t>ARF</t>
        </is>
      </c>
      <c r="F1716" s="243" t="n"/>
      <c r="G1716" s="244" t="n"/>
      <c r="H1716" s="244" t="n"/>
      <c r="I1716" s="244" t="n"/>
      <c r="J1716" s="245" t="n"/>
      <c r="K1716" s="243" t="n">
        <v>0</v>
      </c>
      <c r="L1716" s="245">
        <f>K1716+L1629</f>
        <v/>
      </c>
      <c r="M1716" s="243" t="n">
        <v>0</v>
      </c>
      <c r="N1716" s="245">
        <f>M1716+N1629</f>
        <v/>
      </c>
      <c r="O1716" s="243" t="n"/>
      <c r="P1716" s="245">
        <f>O1716+P1629</f>
        <v/>
      </c>
      <c r="Q1716" s="246">
        <f>N1716+P1716</f>
        <v/>
      </c>
      <c r="R1716" s="243" t="n"/>
      <c r="S1716" s="245">
        <f>R1716+S1629</f>
        <v/>
      </c>
      <c r="T1716" s="243" t="n"/>
      <c r="U1716" s="245">
        <f>T1716+U1629</f>
        <v/>
      </c>
      <c r="V1716" s="247">
        <f>L1716-N1716-U1716</f>
        <v/>
      </c>
      <c r="W1716" s="245">
        <f>IF(L1716-N1716-U1716-V1716=0,"","Error")</f>
        <v/>
      </c>
    </row>
    <row r="1717" ht="14" customHeight="1" thickBot="1">
      <c r="A1717" s="23" t="n"/>
      <c r="B1717" s="18" t="n"/>
      <c r="C1717" s="129" t="n"/>
      <c r="D1717" s="31" t="inlineStr">
        <is>
          <t>សរុបកម្រៃការងារក្រៅការិយាល័យគយ</t>
        </is>
      </c>
      <c r="E1717" s="66" t="inlineStr">
        <is>
          <t>OOD</t>
        </is>
      </c>
      <c r="F1717" s="248" t="n"/>
      <c r="G1717" s="249">
        <f>SUM(G1718:G1722)</f>
        <v/>
      </c>
      <c r="H1717" s="249">
        <f>SUM(H1718:H1722)</f>
        <v/>
      </c>
      <c r="I1717" s="249">
        <f>SUM(I1718:I1722)</f>
        <v/>
      </c>
      <c r="J1717" s="204">
        <f>SUM(J1718:J1722)</f>
        <v/>
      </c>
      <c r="K1717" s="248" t="n">
        <v>0</v>
      </c>
      <c r="L1717" s="204">
        <f>SUM(L1718:L1722)</f>
        <v/>
      </c>
      <c r="M1717" s="248" t="n">
        <v>0</v>
      </c>
      <c r="N1717" s="204">
        <f>SUM(N1718:N1722)</f>
        <v/>
      </c>
      <c r="O1717" s="248">
        <f>SUM(O1718:O1722)</f>
        <v/>
      </c>
      <c r="P1717" s="204">
        <f>SUM(P1718:P1722)</f>
        <v/>
      </c>
      <c r="Q1717" s="206">
        <f>SUM(Q1718:Q1722)</f>
        <v/>
      </c>
      <c r="R1717" s="248">
        <f>SUM(R1718:R1722)</f>
        <v/>
      </c>
      <c r="S1717" s="204">
        <f>SUM(S1718:S1722)</f>
        <v/>
      </c>
      <c r="T1717" s="248">
        <f>SUM(T1718:T1722)</f>
        <v/>
      </c>
      <c r="U1717" s="204">
        <f>SUM(U1718:U1722)</f>
        <v/>
      </c>
      <c r="V1717" s="250">
        <f>L1717-N1717-U1717</f>
        <v/>
      </c>
      <c r="W1717" s="204">
        <f>IF(L1717-N1717-U1717-V1717=0,"","Error")</f>
        <v/>
      </c>
    </row>
    <row r="1718" ht="13" customHeight="1">
      <c r="A1718" s="23" t="n"/>
      <c r="B1718" s="18" t="n"/>
      <c r="C1718" s="129" t="n"/>
      <c r="D171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718" s="59" t="inlineStr">
        <is>
          <t>CII</t>
        </is>
      </c>
      <c r="F1718" s="192" t="n"/>
      <c r="G1718" s="193" t="n"/>
      <c r="H1718" s="193" t="n"/>
      <c r="I1718" s="193" t="n"/>
      <c r="J1718" s="194" t="n"/>
      <c r="K1718" s="192" t="n">
        <v>0</v>
      </c>
      <c r="L1718" s="194">
        <f>K1718+L1631</f>
        <v/>
      </c>
      <c r="M1718" s="192" t="n">
        <v>0</v>
      </c>
      <c r="N1718" s="194">
        <f>M1718+N1631</f>
        <v/>
      </c>
      <c r="O1718" s="192" t="n"/>
      <c r="P1718" s="194">
        <f>O1718+P1631</f>
        <v/>
      </c>
      <c r="Q1718" s="195">
        <f>N1718+P1718</f>
        <v/>
      </c>
      <c r="R1718" s="192" t="n"/>
      <c r="S1718" s="194">
        <f>R1718+S1631</f>
        <v/>
      </c>
      <c r="T1718" s="192" t="n"/>
      <c r="U1718" s="194">
        <f>T1718+U1631</f>
        <v/>
      </c>
      <c r="V1718" s="196">
        <f>L1718-N1718-U1718</f>
        <v/>
      </c>
      <c r="W1718" s="194">
        <f>IF(L1718-N1718-U1718-V1718=0,"","Error")</f>
        <v/>
      </c>
    </row>
    <row r="1719" ht="13" customHeight="1">
      <c r="A1719" s="23" t="n"/>
      <c r="B1719" s="18" t="n"/>
      <c r="C1719" s="129" t="n"/>
      <c r="D171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719" s="60" t="inlineStr">
        <is>
          <t>CIO</t>
        </is>
      </c>
      <c r="F1719" s="150" t="n"/>
      <c r="G1719" s="151" t="n"/>
      <c r="H1719" s="151" t="n"/>
      <c r="I1719" s="151" t="n"/>
      <c r="J1719" s="152" t="n"/>
      <c r="K1719" s="150" t="n">
        <v>0</v>
      </c>
      <c r="L1719" s="152">
        <f>K1719+L1632</f>
        <v/>
      </c>
      <c r="M1719" s="150" t="n">
        <v>0</v>
      </c>
      <c r="N1719" s="152">
        <f>M1719+N1632</f>
        <v/>
      </c>
      <c r="O1719" s="150" t="n"/>
      <c r="P1719" s="152">
        <f>O1719+P1632</f>
        <v/>
      </c>
      <c r="Q1719" s="153">
        <f>N1719+P1719</f>
        <v/>
      </c>
      <c r="R1719" s="150" t="n"/>
      <c r="S1719" s="152">
        <f>R1719+S1632</f>
        <v/>
      </c>
      <c r="T1719" s="150" t="n"/>
      <c r="U1719" s="152">
        <f>T1719+U1632</f>
        <v/>
      </c>
      <c r="V1719" s="154">
        <f>L1719-N1719-U1719</f>
        <v/>
      </c>
      <c r="W1719" s="152">
        <f>IF(L1719-N1719-U1719-V1719=0,"","Error")</f>
        <v/>
      </c>
    </row>
    <row r="1720" ht="13" customHeight="1">
      <c r="A1720" s="23" t="n"/>
      <c r="B1720" s="18" t="n"/>
      <c r="C1720" s="129" t="n"/>
      <c r="D172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720" s="60" t="inlineStr">
        <is>
          <t>NII</t>
        </is>
      </c>
      <c r="F1720" s="150" t="n"/>
      <c r="G1720" s="151" t="n"/>
      <c r="H1720" s="151" t="n"/>
      <c r="I1720" s="151" t="n"/>
      <c r="J1720" s="152" t="n"/>
      <c r="K1720" s="150" t="n">
        <v>0</v>
      </c>
      <c r="L1720" s="152">
        <f>K1720+L1633</f>
        <v/>
      </c>
      <c r="M1720" s="150" t="n">
        <v>0</v>
      </c>
      <c r="N1720" s="152">
        <f>M1720+N1633</f>
        <v/>
      </c>
      <c r="O1720" s="150" t="n"/>
      <c r="P1720" s="152">
        <f>O1720+P1633</f>
        <v/>
      </c>
      <c r="Q1720" s="153">
        <f>N1720+P1720</f>
        <v/>
      </c>
      <c r="R1720" s="150" t="n"/>
      <c r="S1720" s="152">
        <f>R1720+S1633</f>
        <v/>
      </c>
      <c r="T1720" s="150" t="n"/>
      <c r="U1720" s="152">
        <f>T1720+U1633</f>
        <v/>
      </c>
      <c r="V1720" s="154">
        <f>L1720-N1720-U1720</f>
        <v/>
      </c>
      <c r="W1720" s="152">
        <f>IF(L1720-N1720-U1720-V1720=0,"","Error")</f>
        <v/>
      </c>
    </row>
    <row r="1721" ht="13" customHeight="1">
      <c r="A1721" s="23" t="n"/>
      <c r="B1721" s="18" t="n"/>
      <c r="C1721" s="129" t="n"/>
      <c r="D172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721" s="60" t="inlineStr">
        <is>
          <t>NIO</t>
        </is>
      </c>
      <c r="F1721" s="150" t="n"/>
      <c r="G1721" s="151" t="n"/>
      <c r="H1721" s="151" t="n"/>
      <c r="I1721" s="151" t="n"/>
      <c r="J1721" s="152" t="n"/>
      <c r="K1721" s="150" t="n">
        <v>0</v>
      </c>
      <c r="L1721" s="152">
        <f>K1721+L1634</f>
        <v/>
      </c>
      <c r="M1721" s="150" t="n">
        <v>0</v>
      </c>
      <c r="N1721" s="152">
        <f>M1721+N1634</f>
        <v/>
      </c>
      <c r="O1721" s="150" t="n"/>
      <c r="P1721" s="152">
        <f>O1721+P1634</f>
        <v/>
      </c>
      <c r="Q1721" s="153">
        <f>N1721+P1721</f>
        <v/>
      </c>
      <c r="R1721" s="150" t="n"/>
      <c r="S1721" s="152">
        <f>R1721+S1634</f>
        <v/>
      </c>
      <c r="T1721" s="150" t="n"/>
      <c r="U1721" s="152">
        <f>T1721+U1634</f>
        <v/>
      </c>
      <c r="V1721" s="154">
        <f>L1721-N1721-U1721</f>
        <v/>
      </c>
      <c r="W1721" s="152">
        <f>IF(L1721-N1721-U1721-V1721=0,"","Error")</f>
        <v/>
      </c>
    </row>
    <row r="1722" ht="13" customHeight="1">
      <c r="A1722" s="23" t="n"/>
      <c r="B1722" s="18" t="n"/>
      <c r="C1722" s="129" t="n"/>
      <c r="D1722" s="13" t="inlineStr">
        <is>
          <t xml:space="preserve">   កម្រៃអមទំនិញ</t>
        </is>
      </c>
      <c r="E1722" s="71" t="inlineStr">
        <is>
          <t>CEF</t>
        </is>
      </c>
      <c r="F1722" s="251" t="n"/>
      <c r="G1722" s="252" t="n"/>
      <c r="H1722" s="252" t="n"/>
      <c r="I1722" s="252" t="n"/>
      <c r="J1722" s="253" t="n"/>
      <c r="K1722" s="251" t="n">
        <v>0</v>
      </c>
      <c r="L1722" s="253">
        <f>K1722+L1635</f>
        <v/>
      </c>
      <c r="M1722" s="251" t="n">
        <v>0</v>
      </c>
      <c r="N1722" s="253">
        <f>M1722+N1635</f>
        <v/>
      </c>
      <c r="O1722" s="251" t="n"/>
      <c r="P1722" s="253">
        <f>O1722+P1635</f>
        <v/>
      </c>
      <c r="Q1722" s="254">
        <f>N1722+P1722</f>
        <v/>
      </c>
      <c r="R1722" s="251" t="n"/>
      <c r="S1722" s="253">
        <f>R1722+S1635</f>
        <v/>
      </c>
      <c r="T1722" s="251" t="n"/>
      <c r="U1722" s="253">
        <f>T1722+U1635</f>
        <v/>
      </c>
      <c r="V1722" s="255">
        <f>L1722-N1722-U1722</f>
        <v/>
      </c>
      <c r="W1722" s="253">
        <f>IF(L1722-N1722-U1722-V1722=0,"","Error")</f>
        <v/>
      </c>
    </row>
    <row r="1723" ht="27" customHeight="1" thickBot="1">
      <c r="A1723" s="23" t="n"/>
      <c r="B1723" s="18" t="n"/>
      <c r="C1723" s="129" t="n"/>
      <c r="D172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723" s="70" t="inlineStr">
        <is>
          <t>OTF</t>
        </is>
      </c>
      <c r="F1723" s="243" t="n"/>
      <c r="G1723" s="244" t="n"/>
      <c r="H1723" s="244" t="n"/>
      <c r="I1723" s="244" t="n"/>
      <c r="J1723" s="245" t="n"/>
      <c r="K1723" s="243" t="n">
        <v>0</v>
      </c>
      <c r="L1723" s="245">
        <f>K1723+L1636</f>
        <v/>
      </c>
      <c r="M1723" s="243" t="n">
        <v>0</v>
      </c>
      <c r="N1723" s="245">
        <f>M1723+N1636</f>
        <v/>
      </c>
      <c r="O1723" s="243" t="n"/>
      <c r="P1723" s="245">
        <f>O1723+P1636</f>
        <v/>
      </c>
      <c r="Q1723" s="246">
        <f>N1723+P1723</f>
        <v/>
      </c>
      <c r="R1723" s="243" t="n"/>
      <c r="S1723" s="245">
        <f>R1723+S1636</f>
        <v/>
      </c>
      <c r="T1723" s="243" t="n"/>
      <c r="U1723" s="245">
        <f>T1723+U1636</f>
        <v/>
      </c>
      <c r="V1723" s="247">
        <f>L1723-N1723-U1723</f>
        <v/>
      </c>
      <c r="W1723" s="245">
        <f>IF(L1723-N1723-U1723-V1723=0,"","Error")</f>
        <v/>
      </c>
    </row>
    <row r="1724" ht="14" customHeight="1" thickBot="1">
      <c r="A1724" s="23" t="n"/>
      <c r="B1724" s="18" t="n"/>
      <c r="C1724" s="129" t="n"/>
      <c r="D1724" s="31" t="inlineStr">
        <is>
          <t>សរុបការគ្រប់គ្រងការឆ្លងកាត់អន្តរជាតិ</t>
        </is>
      </c>
      <c r="E1724" s="73" t="inlineStr">
        <is>
          <t>TRF</t>
        </is>
      </c>
      <c r="F1724" s="248" t="n"/>
      <c r="G1724" s="249">
        <f>SUM(G1725:G1731)</f>
        <v/>
      </c>
      <c r="H1724" s="249">
        <f>SUM(H1725:H1731)</f>
        <v/>
      </c>
      <c r="I1724" s="249">
        <f>SUM(I1725:I1731)</f>
        <v/>
      </c>
      <c r="J1724" s="204">
        <f>SUM(J1725:J1731)</f>
        <v/>
      </c>
      <c r="K1724" s="248" t="n">
        <v>0</v>
      </c>
      <c r="L1724" s="204">
        <f>SUM(L1725:L1731)</f>
        <v/>
      </c>
      <c r="M1724" s="248" t="n">
        <v>0</v>
      </c>
      <c r="N1724" s="204">
        <f>SUM(N1725:N1731)</f>
        <v/>
      </c>
      <c r="O1724" s="248">
        <f>SUM(O1725:O1731)</f>
        <v/>
      </c>
      <c r="P1724" s="204">
        <f>SUM(P1725:P1731)</f>
        <v/>
      </c>
      <c r="Q1724" s="206">
        <f>SUM(Q1725:Q1731)</f>
        <v/>
      </c>
      <c r="R1724" s="248">
        <f>SUM(R1725:R1731)</f>
        <v/>
      </c>
      <c r="S1724" s="204">
        <f>SUM(S1725:S1731)</f>
        <v/>
      </c>
      <c r="T1724" s="248">
        <f>SUM(T1725:T1731)</f>
        <v/>
      </c>
      <c r="U1724" s="204">
        <f>SUM(U1725:U1731)</f>
        <v/>
      </c>
      <c r="V1724" s="250">
        <f>L1724-N1724-U1724</f>
        <v/>
      </c>
      <c r="W1724" s="204">
        <f>IF(L1724-N1724-U1724-V1724=0,"","Error")</f>
        <v/>
      </c>
    </row>
    <row r="1725" ht="26" customHeight="1">
      <c r="A1725" s="23" t="n"/>
      <c r="B1725" s="18" t="n"/>
      <c r="C1725" s="129" t="n"/>
      <c r="D172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725" s="74" t="inlineStr">
        <is>
          <t>TFT</t>
        </is>
      </c>
      <c r="F1725" s="192" t="n"/>
      <c r="G1725" s="193" t="n"/>
      <c r="H1725" s="193" t="n"/>
      <c r="I1725" s="193" t="n"/>
      <c r="J1725" s="194" t="n"/>
      <c r="K1725" s="192" t="n">
        <v>0</v>
      </c>
      <c r="L1725" s="194">
        <f>K1725+L1638</f>
        <v/>
      </c>
      <c r="M1725" s="192" t="n">
        <v>0</v>
      </c>
      <c r="N1725" s="194">
        <f>M1725+N1638</f>
        <v/>
      </c>
      <c r="O1725" s="192" t="n"/>
      <c r="P1725" s="194">
        <f>O1725+P1638</f>
        <v/>
      </c>
      <c r="Q1725" s="195">
        <f>N1725+P1725</f>
        <v/>
      </c>
      <c r="R1725" s="192" t="n"/>
      <c r="S1725" s="194">
        <f>R1725+S1638</f>
        <v/>
      </c>
      <c r="T1725" s="192" t="n"/>
      <c r="U1725" s="194">
        <f>T1725+U1638</f>
        <v/>
      </c>
      <c r="V1725" s="196">
        <f>L1725-N1725-U1725</f>
        <v/>
      </c>
      <c r="W1725" s="194">
        <f>IF(L1725-N1725-U1725-V1725=0,"","Error")</f>
        <v/>
      </c>
    </row>
    <row r="1726" ht="13" customHeight="1">
      <c r="A1726" s="23" t="n"/>
      <c r="B1726" s="18" t="n"/>
      <c r="C1726" s="129" t="n"/>
      <c r="D172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726" s="75" t="inlineStr">
        <is>
          <t>TFF</t>
        </is>
      </c>
      <c r="F1726" s="150" t="n"/>
      <c r="G1726" s="151" t="n"/>
      <c r="H1726" s="151" t="n"/>
      <c r="I1726" s="151" t="n"/>
      <c r="J1726" s="152" t="n"/>
      <c r="K1726" s="150" t="n">
        <v>0</v>
      </c>
      <c r="L1726" s="152">
        <f>K1726+L1639</f>
        <v/>
      </c>
      <c r="M1726" s="150" t="n">
        <v>0</v>
      </c>
      <c r="N1726" s="152">
        <f>M1726+N1639</f>
        <v/>
      </c>
      <c r="O1726" s="150" t="n"/>
      <c r="P1726" s="152">
        <f>O1726+P1639</f>
        <v/>
      </c>
      <c r="Q1726" s="153">
        <f>N1726+P1726</f>
        <v/>
      </c>
      <c r="R1726" s="150" t="n"/>
      <c r="S1726" s="152">
        <f>R1726+S1639</f>
        <v/>
      </c>
      <c r="T1726" s="150" t="n"/>
      <c r="U1726" s="152">
        <f>T1726+U1639</f>
        <v/>
      </c>
      <c r="V1726" s="154">
        <f>L1726-N1726-U1726</f>
        <v/>
      </c>
      <c r="W1726" s="152">
        <f>IF(L1726-N1726-U1726-V1726=0,"","Error")</f>
        <v/>
      </c>
    </row>
    <row r="1727" ht="13" customHeight="1">
      <c r="A1727" s="23" t="n"/>
      <c r="B1727" s="18" t="n"/>
      <c r="C1727" s="129" t="n"/>
      <c r="D1727" s="12" t="inlineStr">
        <is>
          <t xml:space="preserve">   កម្រៃគ្រប់គ្រងការឆ្លងកាត់ទំនិញមិនផ្ទុកក្នុងកុងតឺន័រ</t>
        </is>
      </c>
      <c r="E1727" s="75" t="inlineStr">
        <is>
          <t>TFN</t>
        </is>
      </c>
      <c r="F1727" s="150" t="n"/>
      <c r="G1727" s="151" t="n"/>
      <c r="H1727" s="151" t="n"/>
      <c r="I1727" s="151" t="n"/>
      <c r="J1727" s="152" t="n"/>
      <c r="K1727" s="150" t="n">
        <v>0</v>
      </c>
      <c r="L1727" s="152">
        <f>K1727+L1640</f>
        <v/>
      </c>
      <c r="M1727" s="150" t="n">
        <v>0</v>
      </c>
      <c r="N1727" s="152">
        <f>M1727+N1640</f>
        <v/>
      </c>
      <c r="O1727" s="150" t="n"/>
      <c r="P1727" s="152">
        <f>O1727+P1640</f>
        <v/>
      </c>
      <c r="Q1727" s="153">
        <f>N1727+P1727</f>
        <v/>
      </c>
      <c r="R1727" s="150" t="n"/>
      <c r="S1727" s="152">
        <f>R1727+S1640</f>
        <v/>
      </c>
      <c r="T1727" s="150" t="n"/>
      <c r="U1727" s="152">
        <f>T1727+U1640</f>
        <v/>
      </c>
      <c r="V1727" s="154">
        <f>L1727-N1727-U1727</f>
        <v/>
      </c>
      <c r="W1727" s="152">
        <f>IF(L1727-N1727-U1727-V1727=0,"","Error")</f>
        <v/>
      </c>
    </row>
    <row r="1728" ht="13" customHeight="1">
      <c r="A1728" s="23" t="n"/>
      <c r="B1728" s="18" t="n"/>
      <c r="C1728" s="129" t="n"/>
      <c r="D1728" s="12" t="inlineStr">
        <is>
          <t xml:space="preserve">   កម្រៃគ្រប់គ្រងការឆ្លងកាត់គោ ក្របី និងសេះរស់</t>
        </is>
      </c>
      <c r="E1728" s="75" t="inlineStr">
        <is>
          <t>TFB</t>
        </is>
      </c>
      <c r="F1728" s="150" t="n"/>
      <c r="G1728" s="151" t="n"/>
      <c r="H1728" s="151" t="n"/>
      <c r="I1728" s="151" t="n"/>
      <c r="J1728" s="152" t="n"/>
      <c r="K1728" s="150" t="n">
        <v>0</v>
      </c>
      <c r="L1728" s="152">
        <f>K1728+L1641</f>
        <v/>
      </c>
      <c r="M1728" s="150" t="n">
        <v>0</v>
      </c>
      <c r="N1728" s="152">
        <f>M1728+N1641</f>
        <v/>
      </c>
      <c r="O1728" s="150" t="n"/>
      <c r="P1728" s="152">
        <f>O1728+P1641</f>
        <v/>
      </c>
      <c r="Q1728" s="153">
        <f>N1728+P1728</f>
        <v/>
      </c>
      <c r="R1728" s="150" t="n"/>
      <c r="S1728" s="152">
        <f>R1728+S1641</f>
        <v/>
      </c>
      <c r="T1728" s="150" t="n"/>
      <c r="U1728" s="152">
        <f>T1728+U1641</f>
        <v/>
      </c>
      <c r="V1728" s="154">
        <f>L1728-N1728-U1728</f>
        <v/>
      </c>
      <c r="W1728" s="152">
        <f>IF(L1728-N1728-U1728-V1728=0,"","Error")</f>
        <v/>
      </c>
    </row>
    <row r="1729" ht="13" customHeight="1">
      <c r="A1729" s="23" t="n"/>
      <c r="B1729" s="18" t="n"/>
      <c r="C1729" s="129" t="n"/>
      <c r="D1729" s="12" t="inlineStr">
        <is>
          <t xml:space="preserve">   កម្រៃគ្រប់គ្រងការឆ្លងកាត់ជ្រូក ចៀម និងពពែរស់</t>
        </is>
      </c>
      <c r="E1729" s="75" t="inlineStr">
        <is>
          <t>TFS</t>
        </is>
      </c>
      <c r="F1729" s="150" t="n"/>
      <c r="G1729" s="151" t="n"/>
      <c r="H1729" s="151" t="n"/>
      <c r="I1729" s="151" t="n"/>
      <c r="J1729" s="152" t="n"/>
      <c r="K1729" s="150" t="n">
        <v>0</v>
      </c>
      <c r="L1729" s="152">
        <f>K1729+L1642</f>
        <v/>
      </c>
      <c r="M1729" s="150" t="n">
        <v>0</v>
      </c>
      <c r="N1729" s="152">
        <f>M1729+N1642</f>
        <v/>
      </c>
      <c r="O1729" s="150" t="n"/>
      <c r="P1729" s="152">
        <f>O1729+P1642</f>
        <v/>
      </c>
      <c r="Q1729" s="153">
        <f>N1729+P1729</f>
        <v/>
      </c>
      <c r="R1729" s="150" t="n"/>
      <c r="S1729" s="152">
        <f>R1729+S1642</f>
        <v/>
      </c>
      <c r="T1729" s="150" t="n"/>
      <c r="U1729" s="152">
        <f>T1729+U1642</f>
        <v/>
      </c>
      <c r="V1729" s="154">
        <f>L1729-N1729-U1729</f>
        <v/>
      </c>
      <c r="W1729" s="152">
        <f>IF(L1729-N1729-U1729-V1729=0,"","Error")</f>
        <v/>
      </c>
    </row>
    <row r="1730" ht="13" customHeight="1">
      <c r="A1730" s="23" t="n"/>
      <c r="B1730" s="18" t="n"/>
      <c r="C1730" s="129" t="n"/>
      <c r="D1730" s="12" t="inlineStr">
        <is>
          <t xml:space="preserve">   កម្រៃគ្រប់គ្រងការឆ្លងកាត់សត្វស្លាប (មាន់ ទា ...)</t>
        </is>
      </c>
      <c r="E1730" s="75" t="inlineStr">
        <is>
          <t>TFP</t>
        </is>
      </c>
      <c r="F1730" s="150" t="n"/>
      <c r="G1730" s="151" t="n"/>
      <c r="H1730" s="151" t="n"/>
      <c r="I1730" s="151" t="n"/>
      <c r="J1730" s="152" t="n"/>
      <c r="K1730" s="150" t="n">
        <v>0</v>
      </c>
      <c r="L1730" s="152">
        <f>K1730+L1643</f>
        <v/>
      </c>
      <c r="M1730" s="150" t="n">
        <v>0</v>
      </c>
      <c r="N1730" s="152">
        <f>M1730+N1643</f>
        <v/>
      </c>
      <c r="O1730" s="150" t="n"/>
      <c r="P1730" s="152">
        <f>O1730+P1643</f>
        <v/>
      </c>
      <c r="Q1730" s="153">
        <f>N1730+P1730</f>
        <v/>
      </c>
      <c r="R1730" s="150" t="n"/>
      <c r="S1730" s="152">
        <f>R1730+S1643</f>
        <v/>
      </c>
      <c r="T1730" s="150" t="n"/>
      <c r="U1730" s="152">
        <f>T1730+U1643</f>
        <v/>
      </c>
      <c r="V1730" s="154">
        <f>L1730-N1730-U1730</f>
        <v/>
      </c>
      <c r="W1730" s="152">
        <f>IF(L1730-N1730-U1730-V1730=0,"","Error")</f>
        <v/>
      </c>
    </row>
    <row r="1731" ht="14" customHeight="1" thickBot="1">
      <c r="A1731" s="23" t="n"/>
      <c r="B1731" s="24" t="n"/>
      <c r="C1731" s="140" t="n"/>
      <c r="D1731" s="30" t="inlineStr">
        <is>
          <t xml:space="preserve">   កម្រៃគ្រប់គ្រងការឆ្លងកាត់ផលិតផលជលផល</t>
        </is>
      </c>
      <c r="E1731" s="76" t="inlineStr">
        <is>
          <t>TFA</t>
        </is>
      </c>
      <c r="F1731" s="238" t="n"/>
      <c r="G1731" s="239" t="n"/>
      <c r="H1731" s="239" t="n"/>
      <c r="I1731" s="239" t="n"/>
      <c r="J1731" s="240" t="n"/>
      <c r="K1731" s="238" t="n">
        <v>0</v>
      </c>
      <c r="L1731" s="240">
        <f>K1731+L1644</f>
        <v/>
      </c>
      <c r="M1731" s="238" t="n">
        <v>0</v>
      </c>
      <c r="N1731" s="240">
        <f>M1731+N1644</f>
        <v/>
      </c>
      <c r="O1731" s="238" t="n"/>
      <c r="P1731" s="240">
        <f>O1731+P1644</f>
        <v/>
      </c>
      <c r="Q1731" s="241">
        <f>N1731+P1731</f>
        <v/>
      </c>
      <c r="R1731" s="238" t="n"/>
      <c r="S1731" s="240">
        <f>R1731+S1644</f>
        <v/>
      </c>
      <c r="T1731" s="238" t="n"/>
      <c r="U1731" s="240">
        <f>T1731+U1644</f>
        <v/>
      </c>
      <c r="V1731" s="242">
        <f>L1731-N1731-U1731</f>
        <v/>
      </c>
      <c r="W1731" s="240">
        <f>IF(L1731-N1731-U1731-V1731=0,"","Error")</f>
        <v/>
      </c>
    </row>
    <row r="1732" ht="14" customHeight="1" thickBot="1">
      <c r="A1732" s="23" t="n"/>
      <c r="B1732" s="136" t="n">
        <v>7306</v>
      </c>
      <c r="C1732" s="139" t="n">
        <v>73066</v>
      </c>
      <c r="D1732" s="138" t="inlineStr">
        <is>
          <t>សរុបចំណូលពីអាជ្ញាប័ណ្ណក្នុងស្រុក</t>
        </is>
      </c>
      <c r="E1732" s="90" t="n"/>
      <c r="F1732" s="118" t="n"/>
      <c r="G1732" s="119">
        <f>SUM(G1733:G1737)</f>
        <v/>
      </c>
      <c r="H1732" s="119">
        <f>SUM(H1733:H1737)</f>
        <v/>
      </c>
      <c r="I1732" s="119">
        <f>SUM(I1733:I1737)</f>
        <v/>
      </c>
      <c r="J1732" s="120">
        <f>SUM(J1733:J1737)</f>
        <v/>
      </c>
      <c r="K1732" s="118">
        <f>SUM(K1733:K1737)</f>
        <v/>
      </c>
      <c r="L1732" s="120">
        <f>SUM(L1733:L1737)</f>
        <v/>
      </c>
      <c r="M1732" s="118">
        <f>SUM(M1733:M1737)</f>
        <v/>
      </c>
      <c r="N1732" s="120">
        <f>SUM(N1733:N1737)</f>
        <v/>
      </c>
      <c r="O1732" s="118">
        <f>SUM(O1733:O1737)</f>
        <v/>
      </c>
      <c r="P1732" s="120">
        <f>SUM(P1733:P1737)</f>
        <v/>
      </c>
      <c r="Q1732" s="121">
        <f>SUM(Q1733:Q1737)</f>
        <v/>
      </c>
      <c r="R1732" s="118">
        <f>SUM(R1733:R1737)</f>
        <v/>
      </c>
      <c r="S1732" s="120">
        <f>SUM(S1733:S1737)</f>
        <v/>
      </c>
      <c r="T1732" s="118">
        <f>SUM(T1733:T1737)</f>
        <v/>
      </c>
      <c r="U1732" s="120">
        <f>SUM(U1733:U1737)</f>
        <v/>
      </c>
      <c r="V1732" s="122">
        <f>SUM(V1733:V1737)</f>
        <v/>
      </c>
      <c r="W1732" s="120">
        <f>IF(L1732-N1732-U1732-V1732=0,"","Error")</f>
        <v/>
      </c>
    </row>
    <row r="1733" ht="13" customHeight="1">
      <c r="A1733" s="23" t="n"/>
      <c r="B1733" s="18" t="n"/>
      <c r="C1733" s="127" t="n"/>
      <c r="D1733" s="137" t="inlineStr">
        <is>
          <t xml:space="preserve">   កម្រៃអាជ្ញាប័ណ្ណសន្និធិគយបណ្តោះអាសន្ន (មាតិកាចាស់)</t>
        </is>
      </c>
      <c r="E1733" s="86" t="inlineStr">
        <is>
          <t>TSL</t>
        </is>
      </c>
      <c r="F1733" s="192" t="n"/>
      <c r="G1733" s="193" t="n"/>
      <c r="H1733" s="193" t="n"/>
      <c r="I1733" s="193" t="n"/>
      <c r="J1733" s="194" t="n"/>
      <c r="K1733" s="192" t="n">
        <v>0</v>
      </c>
      <c r="L1733" s="194">
        <f>K1733+L1646</f>
        <v/>
      </c>
      <c r="M1733" s="192" t="n">
        <v>0</v>
      </c>
      <c r="N1733" s="194">
        <f>M1733+N1646</f>
        <v/>
      </c>
      <c r="O1733" s="192" t="n"/>
      <c r="P1733" s="194">
        <f>O1733+P1646</f>
        <v/>
      </c>
      <c r="Q1733" s="195">
        <f>N1733+P1733</f>
        <v/>
      </c>
      <c r="R1733" s="192" t="n"/>
      <c r="S1733" s="194">
        <f>R1733+S1646</f>
        <v/>
      </c>
      <c r="T1733" s="192" t="n"/>
      <c r="U1733" s="194">
        <f>T1733+U1646</f>
        <v/>
      </c>
      <c r="V1733" s="196">
        <f>L1733-N1733-U1733</f>
        <v/>
      </c>
      <c r="W1733" s="194">
        <f>IF(L1733-N1733-U1733-V1733=0,"","Error")</f>
        <v/>
      </c>
    </row>
    <row r="1734" ht="26" customHeight="1">
      <c r="A1734" s="23" t="n"/>
      <c r="B1734" s="18" t="n"/>
      <c r="C1734" s="127" t="n"/>
      <c r="D173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734" s="60" t="inlineStr">
        <is>
          <t>BTL</t>
        </is>
      </c>
      <c r="F1734" s="150" t="n"/>
      <c r="G1734" s="151" t="n"/>
      <c r="H1734" s="151" t="n"/>
      <c r="I1734" s="151" t="n"/>
      <c r="J1734" s="152" t="n"/>
      <c r="K1734" s="150" t="n">
        <v>0</v>
      </c>
      <c r="L1734" s="152">
        <f>K1734+L1647</f>
        <v/>
      </c>
      <c r="M1734" s="150" t="n">
        <v>0</v>
      </c>
      <c r="N1734" s="152">
        <f>M1734+N1647</f>
        <v/>
      </c>
      <c r="O1734" s="150" t="n"/>
      <c r="P1734" s="152">
        <f>O1734+P1647</f>
        <v/>
      </c>
      <c r="Q1734" s="153">
        <f>N1734+P1734</f>
        <v/>
      </c>
      <c r="R1734" s="150" t="n"/>
      <c r="S1734" s="152">
        <f>R1734+S1647</f>
        <v/>
      </c>
      <c r="T1734" s="150" t="n"/>
      <c r="U1734" s="152">
        <f>T1734+U1647</f>
        <v/>
      </c>
      <c r="V1734" s="154">
        <f>L1734-N1734-U1734</f>
        <v/>
      </c>
      <c r="W1734" s="152">
        <f>IF(L1734-N1734-U1734-V1734=0,"","Error")</f>
        <v/>
      </c>
    </row>
    <row r="1735" ht="13" customHeight="1">
      <c r="A1735" s="23" t="n"/>
      <c r="B1735" s="18" t="n"/>
      <c r="C1735" s="127" t="n"/>
      <c r="D1735" s="7" t="inlineStr">
        <is>
          <t xml:space="preserve">   កម្រៃការគ្រប់គ្រងប្រតិបត្តិការសន្និធិគយបណ្តោះអាសន្ន</t>
        </is>
      </c>
      <c r="E1735" s="61" t="inlineStr">
        <is>
          <t>TSM</t>
        </is>
      </c>
      <c r="F1735" s="197" t="n"/>
      <c r="G1735" s="198" t="n"/>
      <c r="H1735" s="198" t="n"/>
      <c r="I1735" s="198" t="n"/>
      <c r="J1735" s="199" t="n"/>
      <c r="K1735" s="197" t="n">
        <v>0</v>
      </c>
      <c r="L1735" s="199">
        <f>K1735+L1648</f>
        <v/>
      </c>
      <c r="M1735" s="197" t="n">
        <v>0</v>
      </c>
      <c r="N1735" s="199">
        <f>M1735+N1648</f>
        <v/>
      </c>
      <c r="O1735" s="197" t="n"/>
      <c r="P1735" s="199">
        <f>O1735+P1648</f>
        <v/>
      </c>
      <c r="Q1735" s="200">
        <f>N1735+P1735</f>
        <v/>
      </c>
      <c r="R1735" s="197" t="n"/>
      <c r="S1735" s="199">
        <f>R1735+S1648</f>
        <v/>
      </c>
      <c r="T1735" s="197" t="n"/>
      <c r="U1735" s="199">
        <f>T1735+U1648</f>
        <v/>
      </c>
      <c r="V1735" s="201">
        <f>L1735-N1735-U1735</f>
        <v/>
      </c>
      <c r="W1735" s="199">
        <f>IF(L1735-N1735-U1735-V1735=0,"","Error")</f>
        <v/>
      </c>
    </row>
    <row r="1736" ht="13" customHeight="1">
      <c r="A1736" s="23" t="n"/>
      <c r="B1736" s="18" t="n"/>
      <c r="C1736" s="127" t="n"/>
      <c r="D1736" s="7" t="inlineStr">
        <is>
          <t xml:space="preserve">   កម្រៃការគ្រប់គ្រងប្រតិបត្តិការភណ្ឌាគារគយមានដែនកំណត់ </t>
        </is>
      </c>
      <c r="E1736" s="61" t="inlineStr">
        <is>
          <t>BWM</t>
        </is>
      </c>
      <c r="F1736" s="197" t="n"/>
      <c r="G1736" s="198" t="n"/>
      <c r="H1736" s="198" t="n"/>
      <c r="I1736" s="198" t="n"/>
      <c r="J1736" s="199" t="n"/>
      <c r="K1736" s="197" t="n">
        <v>0</v>
      </c>
      <c r="L1736" s="199">
        <f>K1736+L1649</f>
        <v/>
      </c>
      <c r="M1736" s="197" t="n">
        <v>0</v>
      </c>
      <c r="N1736" s="199">
        <f>M1736+N1649</f>
        <v/>
      </c>
      <c r="O1736" s="197" t="n"/>
      <c r="P1736" s="199">
        <f>O1736+P1649</f>
        <v/>
      </c>
      <c r="Q1736" s="200">
        <f>N1736+P1736</f>
        <v/>
      </c>
      <c r="R1736" s="197" t="n"/>
      <c r="S1736" s="199">
        <f>R1736+S1649</f>
        <v/>
      </c>
      <c r="T1736" s="197" t="n"/>
      <c r="U1736" s="199">
        <f>T1736+U1649</f>
        <v/>
      </c>
      <c r="V1736" s="201">
        <f>L1736-N1736-U1736</f>
        <v/>
      </c>
      <c r="W1736" s="199">
        <f>IF(L1736-N1736-U1736-V1736=0,"","Error")</f>
        <v/>
      </c>
    </row>
    <row r="1737" ht="14" customHeight="1" thickBot="1">
      <c r="A1737" s="23" t="n"/>
      <c r="B1737" s="24" t="n"/>
      <c r="C1737" s="130" t="n"/>
      <c r="D1737" s="28" t="inlineStr">
        <is>
          <t xml:space="preserve">   កម្រៃអាជ្ញាប័ណ្ណជើងសាគយ</t>
        </is>
      </c>
      <c r="E1737" s="69" t="inlineStr">
        <is>
          <t>CBL</t>
        </is>
      </c>
      <c r="F1737" s="238" t="n"/>
      <c r="G1737" s="239" t="n"/>
      <c r="H1737" s="239" t="n"/>
      <c r="I1737" s="239" t="n"/>
      <c r="J1737" s="240" t="n"/>
      <c r="K1737" s="238" t="n">
        <v>0</v>
      </c>
      <c r="L1737" s="240">
        <f>K1737+L1650</f>
        <v/>
      </c>
      <c r="M1737" s="238" t="n">
        <v>0</v>
      </c>
      <c r="N1737" s="240">
        <f>M1737+N1650</f>
        <v/>
      </c>
      <c r="O1737" s="238" t="n"/>
      <c r="P1737" s="240">
        <f>O1737+P1650</f>
        <v/>
      </c>
      <c r="Q1737" s="241">
        <f>N1737+P1737</f>
        <v/>
      </c>
      <c r="R1737" s="238" t="n"/>
      <c r="S1737" s="240">
        <f>R1737+S1650</f>
        <v/>
      </c>
      <c r="T1737" s="238" t="n"/>
      <c r="U1737" s="240">
        <f>T1737+U1650</f>
        <v/>
      </c>
      <c r="V1737" s="242">
        <f>L1737-N1737-U1737</f>
        <v/>
      </c>
      <c r="W1737" s="240">
        <f>IF(L1737-N1737-U1737-V1737=0,"","Error")</f>
        <v/>
      </c>
    </row>
    <row r="1738" ht="13" customHeight="1">
      <c r="A1738" s="15" t="n"/>
      <c r="B1738" s="19" t="inlineStr">
        <is>
          <t>7307</t>
        </is>
      </c>
      <c r="C1738" s="20" t="n">
        <v>73071</v>
      </c>
      <c r="D1738" s="16" t="inlineStr">
        <is>
          <t>ការជួលដីទំនេរ</t>
        </is>
      </c>
      <c r="E1738" s="77" t="inlineStr">
        <is>
          <t>ROL</t>
        </is>
      </c>
      <c r="F1738" s="97" t="n"/>
      <c r="G1738" s="98" t="n"/>
      <c r="H1738" s="98" t="n"/>
      <c r="I1738" s="98" t="n"/>
      <c r="J1738" s="99" t="n"/>
      <c r="K1738" s="97" t="n">
        <v>0</v>
      </c>
      <c r="L1738" s="99">
        <f>K1738+L1651</f>
        <v/>
      </c>
      <c r="M1738" s="97" t="n">
        <v>0</v>
      </c>
      <c r="N1738" s="99">
        <f>M1738+N1651</f>
        <v/>
      </c>
      <c r="O1738" s="97" t="n"/>
      <c r="P1738" s="99">
        <f>O1738+P1651</f>
        <v/>
      </c>
      <c r="Q1738" s="100">
        <f>N1738+P1738</f>
        <v/>
      </c>
      <c r="R1738" s="97" t="n"/>
      <c r="S1738" s="99">
        <f>R1738+S1651</f>
        <v/>
      </c>
      <c r="T1738" s="97" t="n"/>
      <c r="U1738" s="99">
        <f>T1738+U1651</f>
        <v/>
      </c>
      <c r="V1738" s="101">
        <f>L1738-N1738-U1738</f>
        <v/>
      </c>
      <c r="W1738" s="99">
        <f>IF(L1738-N1738-U1738-V1738=0,"","Error")</f>
        <v/>
      </c>
    </row>
    <row r="1739" ht="13" customHeight="1">
      <c r="A1739" s="15" t="n"/>
      <c r="B1739" s="18" t="n"/>
      <c r="C1739" s="21" t="n">
        <v>73072</v>
      </c>
      <c r="D1739" s="22" t="inlineStr">
        <is>
          <t>ការជួលដីមានអគារ</t>
        </is>
      </c>
      <c r="E1739" s="62" t="inlineStr">
        <is>
          <t>ROB</t>
        </is>
      </c>
      <c r="F1739" s="184" t="n"/>
      <c r="G1739" s="185" t="n"/>
      <c r="H1739" s="185" t="n"/>
      <c r="I1739" s="185" t="n"/>
      <c r="J1739" s="186" t="n"/>
      <c r="K1739" s="184" t="n">
        <v>0</v>
      </c>
      <c r="L1739" s="124">
        <f>K1739+L1652</f>
        <v/>
      </c>
      <c r="M1739" s="184" t="n">
        <v>0</v>
      </c>
      <c r="N1739" s="124">
        <f>M1739+N1652</f>
        <v/>
      </c>
      <c r="O1739" s="184" t="n"/>
      <c r="P1739" s="186">
        <f>O1739+P1652</f>
        <v/>
      </c>
      <c r="Q1739" s="187">
        <f>N1739+P1739</f>
        <v/>
      </c>
      <c r="R1739" s="184" t="n"/>
      <c r="S1739" s="186">
        <f>R1739+S1652</f>
        <v/>
      </c>
      <c r="T1739" s="184" t="n"/>
      <c r="U1739" s="186">
        <f>T1739+U1652</f>
        <v/>
      </c>
      <c r="V1739" s="188">
        <f>L1739-N1739-U1739</f>
        <v/>
      </c>
      <c r="W1739" s="186">
        <f>IF(L1739-N1739-U1739-V1739=0,"","Error")</f>
        <v/>
      </c>
    </row>
    <row r="1740" ht="14" customHeight="1" thickBot="1">
      <c r="A1740" s="15" t="n"/>
      <c r="B1740" s="18" t="n"/>
      <c r="C1740" s="131" t="n">
        <v>73073</v>
      </c>
      <c r="D1740" s="82" t="inlineStr">
        <is>
          <t>ការជួលអគារ ឬសំណង់ផ្សេងៗ</t>
        </is>
      </c>
      <c r="E1740" s="132" t="inlineStr">
        <is>
          <t>ROO</t>
        </is>
      </c>
      <c r="F1740" s="168" t="n"/>
      <c r="G1740" s="169" t="n"/>
      <c r="H1740" s="169" t="n"/>
      <c r="I1740" s="169" t="n"/>
      <c r="J1740" s="170" t="n"/>
      <c r="K1740" s="168" t="n">
        <v>0</v>
      </c>
      <c r="L1740" s="170">
        <f>K1740+L1653</f>
        <v/>
      </c>
      <c r="M1740" s="168" t="n">
        <v>0</v>
      </c>
      <c r="N1740" s="170">
        <f>M1740+N1653</f>
        <v/>
      </c>
      <c r="O1740" s="168" t="n"/>
      <c r="P1740" s="170">
        <f>O1740+P1653</f>
        <v/>
      </c>
      <c r="Q1740" s="171">
        <f>N1740+P1740</f>
        <v/>
      </c>
      <c r="R1740" s="168" t="n"/>
      <c r="S1740" s="170">
        <f>R1740+S1653</f>
        <v/>
      </c>
      <c r="T1740" s="168" t="n"/>
      <c r="U1740" s="170">
        <f>T1740+U1653</f>
        <v/>
      </c>
      <c r="V1740" s="263">
        <f>L1740-N1740-U1740</f>
        <v/>
      </c>
      <c r="W1740" s="170">
        <f>IF(L1740-N1740-U1740-V1740=0,"","Error")</f>
        <v/>
      </c>
    </row>
    <row r="1741" ht="14" customHeight="1" thickBot="1">
      <c r="A1741" s="23" t="n"/>
      <c r="B1741" s="15" t="n"/>
      <c r="C1741" s="139" t="n">
        <v>73087</v>
      </c>
      <c r="D1741" s="135" t="inlineStr">
        <is>
          <t>សរុបផលពីការត្រួតពិនិត្យគុណភាពផលិតផល និងការគោរពបទដ្ឋាន</t>
        </is>
      </c>
      <c r="E1741" s="89" t="n"/>
      <c r="F1741" s="118" t="n"/>
      <c r="G1741" s="119">
        <f>G1742</f>
        <v/>
      </c>
      <c r="H1741" s="119">
        <f>H1742</f>
        <v/>
      </c>
      <c r="I1741" s="119">
        <f>I1742</f>
        <v/>
      </c>
      <c r="J1741" s="120">
        <f>J1742</f>
        <v/>
      </c>
      <c r="K1741" s="118">
        <f>K1742</f>
        <v/>
      </c>
      <c r="L1741" s="120">
        <f>L1742</f>
        <v/>
      </c>
      <c r="M1741" s="118">
        <f>M1742</f>
        <v/>
      </c>
      <c r="N1741" s="120">
        <f>N1742</f>
        <v/>
      </c>
      <c r="O1741" s="118">
        <f>O1742</f>
        <v/>
      </c>
      <c r="P1741" s="120">
        <f>P1742</f>
        <v/>
      </c>
      <c r="Q1741" s="121">
        <f>Q1742</f>
        <v/>
      </c>
      <c r="R1741" s="118">
        <f>R1742</f>
        <v/>
      </c>
      <c r="S1741" s="120">
        <f>S1742</f>
        <v/>
      </c>
      <c r="T1741" s="118">
        <f>T1742</f>
        <v/>
      </c>
      <c r="U1741" s="120">
        <f>U1742</f>
        <v/>
      </c>
      <c r="V1741" s="122">
        <f>V1742</f>
        <v/>
      </c>
      <c r="W1741" s="120">
        <f>IF(L1741-N1741-U1741-V1741=0,"","Error")</f>
        <v/>
      </c>
    </row>
    <row r="1742" ht="13" customHeight="1">
      <c r="A1742" s="23" t="n"/>
      <c r="B1742" s="18" t="n"/>
      <c r="C1742" s="129" t="n"/>
      <c r="D1742" s="133" t="inlineStr">
        <is>
          <t>កម្រៃត្រួតពិនិត្យកុងតឺន័រតាមម៉ាស៊ីនស្កែន</t>
        </is>
      </c>
      <c r="E1742" s="134" t="inlineStr">
        <is>
          <t>SCF</t>
        </is>
      </c>
      <c r="F1742" s="256" t="n"/>
      <c r="G1742" s="264">
        <f>SUM(G1743:G1744)</f>
        <v/>
      </c>
      <c r="H1742" s="264">
        <f>SUM(H1743:H1744)</f>
        <v/>
      </c>
      <c r="I1742" s="264">
        <f>SUM(I1743:I1744)</f>
        <v/>
      </c>
      <c r="J1742" s="165">
        <f>SUM(J1743:J1744)</f>
        <v/>
      </c>
      <c r="K1742" s="256" t="n">
        <v>0</v>
      </c>
      <c r="L1742" s="165">
        <f>SUM(L1743:L1744)</f>
        <v/>
      </c>
      <c r="M1742" s="256" t="n">
        <v>0</v>
      </c>
      <c r="N1742" s="165">
        <f>SUM(N1743:N1744)</f>
        <v/>
      </c>
      <c r="O1742" s="256">
        <f>SUM(O1743:O1744)</f>
        <v/>
      </c>
      <c r="P1742" s="165">
        <f>SUM(P1743:P1744)</f>
        <v/>
      </c>
      <c r="Q1742" s="166">
        <f>SUM(Q1743:Q1744)</f>
        <v/>
      </c>
      <c r="R1742" s="256">
        <f>SUM(R1743:R1744)</f>
        <v/>
      </c>
      <c r="S1742" s="165">
        <f>SUM(S1743:S1744)</f>
        <v/>
      </c>
      <c r="T1742" s="256">
        <f>SUM(T1743:T1744)</f>
        <v/>
      </c>
      <c r="U1742" s="165">
        <f>SUM(U1743:U1744)</f>
        <v/>
      </c>
      <c r="V1742" s="265">
        <f>L1742-N1742-U1742</f>
        <v/>
      </c>
      <c r="W1742" s="165">
        <f>IF(L1742-N1742-U1742-V1742=0,"","Error")</f>
        <v/>
      </c>
    </row>
    <row r="1743" ht="13" customHeight="1">
      <c r="A1743" s="23" t="n"/>
      <c r="B1743" s="18" t="n"/>
      <c r="C1743" s="127" t="n"/>
      <c r="D1743" s="14" t="inlineStr">
        <is>
          <t xml:space="preserve">   កម្រៃស្កែនកុងតឺន័រក្រោម ៤០ហ្វីត</t>
        </is>
      </c>
      <c r="E1743" s="59" t="inlineStr">
        <is>
          <t>SFS</t>
        </is>
      </c>
      <c r="F1743" s="192" t="n"/>
      <c r="G1743" s="193" t="n"/>
      <c r="H1743" s="193" t="n"/>
      <c r="I1743" s="193" t="n"/>
      <c r="J1743" s="194" t="n"/>
      <c r="K1743" s="192" t="n">
        <v>0</v>
      </c>
      <c r="L1743" s="194">
        <f>K1743+L1656</f>
        <v/>
      </c>
      <c r="M1743" s="192" t="n">
        <v>0</v>
      </c>
      <c r="N1743" s="194">
        <f>M1743+N1656</f>
        <v/>
      </c>
      <c r="O1743" s="192" t="n"/>
      <c r="P1743" s="194">
        <f>O1743+P1656</f>
        <v/>
      </c>
      <c r="Q1743" s="195">
        <f>N1743+P1743</f>
        <v/>
      </c>
      <c r="R1743" s="192" t="n"/>
      <c r="S1743" s="194">
        <f>R1743+S1656</f>
        <v/>
      </c>
      <c r="T1743" s="192" t="n"/>
      <c r="U1743" s="194">
        <f>T1743+U1656</f>
        <v/>
      </c>
      <c r="V1743" s="196">
        <f>L1743-N1743-U1743</f>
        <v/>
      </c>
      <c r="W1743" s="194">
        <f>IF(L1743-N1743-U1743-V1743=0,"","Error")</f>
        <v/>
      </c>
    </row>
    <row r="1744" ht="14" customHeight="1" thickBot="1">
      <c r="A1744" s="27" t="n"/>
      <c r="B1744" s="24" t="n"/>
      <c r="C1744" s="130" t="n"/>
      <c r="D1744" s="28" t="inlineStr">
        <is>
          <t xml:space="preserve">   កម្រៃស្កែនកុងតឺន័រចាប់ពី ៤០ហ្វីត ឡើង</t>
        </is>
      </c>
      <c r="E1744" s="69" t="inlineStr">
        <is>
          <t>SFL</t>
        </is>
      </c>
      <c r="F1744" s="238" t="n"/>
      <c r="G1744" s="239" t="n"/>
      <c r="H1744" s="239" t="n"/>
      <c r="I1744" s="239" t="n"/>
      <c r="J1744" s="240" t="n"/>
      <c r="K1744" s="238" t="n">
        <v>0</v>
      </c>
      <c r="L1744" s="240">
        <f>K1744+L1657</f>
        <v/>
      </c>
      <c r="M1744" s="238" t="n">
        <v>0</v>
      </c>
      <c r="N1744" s="240">
        <f>M1744+N1657</f>
        <v/>
      </c>
      <c r="O1744" s="238" t="n"/>
      <c r="P1744" s="240">
        <f>O1744+P1657</f>
        <v/>
      </c>
      <c r="Q1744" s="241">
        <f>N1744+P1744</f>
        <v/>
      </c>
      <c r="R1744" s="238" t="n"/>
      <c r="S1744" s="240">
        <f>R1744+S1657</f>
        <v/>
      </c>
      <c r="T1744" s="238" t="n"/>
      <c r="U1744" s="240">
        <f>T1744+U1657</f>
        <v/>
      </c>
      <c r="V1744" s="242">
        <f>L1744-N1744-U1744</f>
        <v/>
      </c>
      <c r="W1744" s="240">
        <f>IF(L1744-N1744-U1744-V1744=0,"","Error")</f>
        <v/>
      </c>
    </row>
    <row r="1745" ht="14" customHeight="1" thickBot="1">
      <c r="A1745" s="78" t="inlineStr">
        <is>
          <t>76</t>
        </is>
      </c>
      <c r="B1745" s="79" t="inlineStr">
        <is>
          <t>7698</t>
        </is>
      </c>
      <c r="C1745" s="95" t="n">
        <v>76981</v>
      </c>
      <c r="D1745" s="96" t="inlineStr">
        <is>
          <t xml:space="preserve">ផលហិរញ្ញវត្ថុផ្សេងទៀត </t>
        </is>
      </c>
      <c r="E1745" s="90" t="inlineStr">
        <is>
          <t>ORB</t>
        </is>
      </c>
      <c r="F1745" s="118" t="n"/>
      <c r="G1745" s="257" t="n"/>
      <c r="H1745" s="257" t="n"/>
      <c r="I1745" s="257" t="n"/>
      <c r="J1745" s="258" t="n"/>
      <c r="K1745" s="118" t="n">
        <v>0</v>
      </c>
      <c r="L1745" s="258">
        <f>K1745+L1658</f>
        <v/>
      </c>
      <c r="M1745" s="118" t="n">
        <v>0</v>
      </c>
      <c r="N1745" s="258" t="n"/>
      <c r="O1745" s="118" t="n"/>
      <c r="P1745" s="258">
        <f>O1745+P1658</f>
        <v/>
      </c>
      <c r="Q1745" s="121">
        <f>N1745+P1745</f>
        <v/>
      </c>
      <c r="R1745" s="118" t="n"/>
      <c r="S1745" s="258">
        <f>R1745+S1658</f>
        <v/>
      </c>
      <c r="T1745" s="118" t="n"/>
      <c r="U1745" s="258">
        <f>T1745+U1658</f>
        <v/>
      </c>
      <c r="V1745" s="122">
        <f>L1745-N1745-U1745</f>
        <v/>
      </c>
      <c r="W1745" s="258">
        <f>IF(L1745-N1745-U1745-V1745=0,"","Error")</f>
        <v/>
      </c>
    </row>
    <row r="1746" ht="13" customHeight="1" thickBot="1">
      <c r="A1746" s="348" t="n">
        <v>45342</v>
      </c>
      <c r="B1746" s="346" t="n"/>
      <c r="C1746" s="346" t="n"/>
      <c r="D1746" s="346" t="n"/>
      <c r="E1746" s="346" t="n"/>
      <c r="F1746" s="349" t="n"/>
      <c r="G1746" s="156">
        <f>SUM(G1747:G1752,G1753,G1765:G1774,G1775,G1776,G1782:G1786,G1787,G1788,G1802,G1819,G1825:G1827,G1828,G1832)</f>
        <v/>
      </c>
      <c r="H1746" s="156">
        <f>SUM(H1747:H1752,H1753,H1765:H1774,H1775,H1776,H1782:H1786,H1787,H1788,H1802,H1819,H1825:H1827,H1828,H1832)</f>
        <v/>
      </c>
      <c r="I1746" s="156">
        <f>SUM(I1747:I1752,I1753,I1765:I1774,I1775,I1776,I1782:I1786,I1787,I1788,I1802,I1819,I1825:I1827,I1828,I1832)</f>
        <v/>
      </c>
      <c r="J1746" s="157">
        <f>SUM(J1747:J1752,J1753,J1765:J1774,J1775,J1776,J1782:J1786,J1787,J1788,J1802,J1819,J1825:J1827,J1828,J1832)</f>
        <v/>
      </c>
      <c r="K1746" s="155">
        <f>SUM(K1747:K1752,K1753,K1765:K1774,K1775,K1776,K1782:K1786,K1787,K1788,K1802,K1819,K1825:K1827,K1828,K1832)</f>
        <v/>
      </c>
      <c r="L1746" s="157">
        <f>SUM(L1747:L1752,L1753,L1765:L1774,L1775,L1776,L1782:L1786,L1787,L1788,L1802,L1819,L1825:L1827,L1828,L1832)</f>
        <v/>
      </c>
      <c r="M1746" s="155">
        <f>SUM(M1747:M1752,M1753,M1765:M1774,M1775,M1776,M1782:M1786,M1787,M1788,M1802,M1819,M1825:M1827,M1828,M1832)</f>
        <v/>
      </c>
      <c r="N1746" s="157">
        <f>SUM(N1747:N1752,N1753,N1765:N1774,N1775,N1776,N1782:N1786,N1787,N1788,N1802,N1819,N1825:N1827,N1828,N1832)</f>
        <v/>
      </c>
      <c r="O1746" s="155">
        <f>SUM(O1747:O1752,O1753,O1765:O1774,O1775,O1776,O1782:O1786,O1787,O1788,O1802,O1819,O1825:O1827,O1828,O1832)</f>
        <v/>
      </c>
      <c r="P1746" s="157">
        <f>SUM(P1747:P1752,P1753,P1765:P1774,P1775,P1776,P1782:P1786,P1787,P1788,P1802,P1819,P1825:P1827,P1828,P1832)</f>
        <v/>
      </c>
      <c r="Q1746" s="158">
        <f>SUM(Q1747:Q1752,Q1753,Q1765:Q1774,Q1775,Q1776,Q1782:Q1786,Q1787,Q1788,Q1802,Q1819,Q1825:Q1827,Q1828,Q1832)</f>
        <v/>
      </c>
      <c r="R1746" s="155">
        <f>SUM(R1747:R1752,R1753,R1765:R1774,R1775,R1776,R1782:R1786,R1787,R1788,R1802,R1819,R1825:R1827,R1828,R1832)</f>
        <v/>
      </c>
      <c r="S1746" s="157">
        <f>SUM(S1747:S1752,S1753,S1765:S1774,S1775,S1776,S1782:S1786,S1787,S1788,S1802,S1819,S1825:S1827,S1828,S1832)</f>
        <v/>
      </c>
      <c r="T1746" s="155">
        <f>SUM(T1747:T1752,T1753,T1765:T1774,T1775,T1776,T1782:T1786,T1787,T1788,T1802,T1819,T1825:T1827,T1828,T1832)</f>
        <v/>
      </c>
      <c r="U1746" s="157">
        <f>SUM(U1747:U1752,U1753,U1765:U1774,U1775,U1776,U1782:U1786,U1787,U1788,U1802,U1819,U1825:U1827,U1828,U1832)</f>
        <v/>
      </c>
      <c r="V1746" s="159">
        <f>SUM(V1747:V1752,V1753,V1765:V1774,V1775,V1776,V1782:V1786,V1787,V1788,V1802,V1819,V1825:V1827,V1828,V1832)</f>
        <v/>
      </c>
      <c r="W1746" s="157">
        <f>IF(L1746-N1746-U1746-V1746=0,"","Error")</f>
        <v/>
      </c>
      <c r="X1746" s="148" t="n"/>
      <c r="Y1746" s="145" t="n"/>
    </row>
    <row r="1747" ht="13" customHeight="1">
      <c r="A1747" s="25" t="inlineStr">
        <is>
          <t>70</t>
        </is>
      </c>
      <c r="B1747" s="29" t="n">
        <v>7002</v>
      </c>
      <c r="C1747" s="20" t="n">
        <v>70025</v>
      </c>
      <c r="D1747" s="16" t="inlineStr">
        <is>
          <t>អាករលើតម្លៃបន្ថែម របបនាំចូល (សហគ្រាសប្រេងឥន្ធនៈ)</t>
        </is>
      </c>
      <c r="E1747" s="49" t="inlineStr">
        <is>
          <t>VPP</t>
        </is>
      </c>
      <c r="F1747" s="123" t="n"/>
      <c r="G1747" s="98" t="n"/>
      <c r="H1747" s="98" t="n"/>
      <c r="I1747" s="98" t="n"/>
      <c r="J1747" s="99" t="n"/>
      <c r="K1747" s="97" t="n">
        <v>0</v>
      </c>
      <c r="L1747" s="99">
        <f>K1747+L1660</f>
        <v/>
      </c>
      <c r="M1747" s="97" t="n">
        <v>0</v>
      </c>
      <c r="N1747" s="99">
        <f>M1747+N1660</f>
        <v/>
      </c>
      <c r="O1747" s="97" t="n"/>
      <c r="P1747" s="99">
        <f>O1747+P1660</f>
        <v/>
      </c>
      <c r="Q1747" s="100">
        <f>N1747+P1747</f>
        <v/>
      </c>
      <c r="R1747" s="97" t="n"/>
      <c r="S1747" s="99">
        <f>R1747+S1660</f>
        <v/>
      </c>
      <c r="T1747" s="97" t="n"/>
      <c r="U1747" s="99">
        <f>T1747+U1660</f>
        <v/>
      </c>
      <c r="V1747" s="101">
        <f>L1747-N1747-U1747</f>
        <v/>
      </c>
      <c r="W1747" s="99">
        <f>IF(L1747-N1747-U1747-V1747=0,"","Error")</f>
        <v/>
      </c>
    </row>
    <row r="1748" ht="13" customHeight="1">
      <c r="A1748" s="15" t="n"/>
      <c r="B1748" s="18" t="n"/>
      <c r="C1748" s="21" t="n">
        <v>70026</v>
      </c>
      <c r="D1748" s="22" t="inlineStr">
        <is>
          <t>អាករលើតម្លៃបន្ថែម របបនាំចូល (សហគ្រាសផ្សេងៗទៀត)</t>
        </is>
      </c>
      <c r="E1748" s="50" t="inlineStr">
        <is>
          <t>VOP</t>
        </is>
      </c>
      <c r="F1748" s="184" t="n"/>
      <c r="G1748" s="185" t="n"/>
      <c r="H1748" s="185" t="n"/>
      <c r="I1748" s="185" t="n"/>
      <c r="J1748" s="186" t="n"/>
      <c r="K1748" s="184" t="n">
        <v>6554900</v>
      </c>
      <c r="L1748" s="186">
        <f>K1748+L1661</f>
        <v/>
      </c>
      <c r="M1748" s="184" t="n">
        <v>7992911</v>
      </c>
      <c r="N1748" s="186">
        <f>M1748+N1661</f>
        <v/>
      </c>
      <c r="O1748" s="184" t="n"/>
      <c r="P1748" s="186">
        <f>O1748+P1661</f>
        <v/>
      </c>
      <c r="Q1748" s="187">
        <f>N1748+P1748</f>
        <v/>
      </c>
      <c r="R1748" s="184" t="n"/>
      <c r="S1748" s="186">
        <f>R1748+S1661</f>
        <v/>
      </c>
      <c r="T1748" s="184" t="n"/>
      <c r="U1748" s="186">
        <f>T1748+U1661</f>
        <v/>
      </c>
      <c r="V1748" s="188">
        <f>L1748-N1748-U1748</f>
        <v/>
      </c>
      <c r="W1748" s="186">
        <f>IF(L1748-N1748-U1748-V1748=0,"","Error")</f>
        <v/>
      </c>
    </row>
    <row r="1749" ht="14" customHeight="1" thickBot="1">
      <c r="A1749" s="15" t="n"/>
      <c r="B1749" s="24" t="n"/>
      <c r="C1749" s="55" t="n">
        <v>70027</v>
      </c>
      <c r="D1749" s="56" t="inlineStr">
        <is>
          <t>អាករលើតម្លៃបន្ថែម របបនាំចូល (ជាបន្ទុករបស់រដ្ឋ)</t>
        </is>
      </c>
      <c r="E1749" s="57" t="inlineStr">
        <is>
          <t>VAP</t>
        </is>
      </c>
      <c r="F1749" s="107" t="n"/>
      <c r="G1749" s="108" t="n"/>
      <c r="H1749" s="108" t="n"/>
      <c r="I1749" s="108" t="n"/>
      <c r="J1749" s="109" t="n"/>
      <c r="K1749" s="107" t="n">
        <v>0</v>
      </c>
      <c r="L1749" s="109">
        <f>K1749+L1662</f>
        <v/>
      </c>
      <c r="M1749" s="107" t="n">
        <v>0</v>
      </c>
      <c r="N1749" s="109">
        <f>M1749+N1662</f>
        <v/>
      </c>
      <c r="O1749" s="107" t="n"/>
      <c r="P1749" s="109">
        <f>O1749+P1662</f>
        <v/>
      </c>
      <c r="Q1749" s="110">
        <f>N1749+P1749</f>
        <v/>
      </c>
      <c r="R1749" s="107" t="n"/>
      <c r="S1749" s="109">
        <f>R1749+S1662</f>
        <v/>
      </c>
      <c r="T1749" s="107" t="n"/>
      <c r="U1749" s="109">
        <f>T1749+U1662</f>
        <v/>
      </c>
      <c r="V1749" s="111">
        <f>L1749-N1749-U1749</f>
        <v/>
      </c>
      <c r="W1749" s="109">
        <f>IF(L1749-N1749-U1749-V1749=0,"","Error")</f>
        <v/>
      </c>
    </row>
    <row r="1750" ht="13" customHeight="1">
      <c r="A1750" s="15" t="n"/>
      <c r="B1750" s="29" t="n">
        <v>7003</v>
      </c>
      <c r="C1750" s="20" t="n">
        <v>70032</v>
      </c>
      <c r="D1750" s="16" t="inlineStr">
        <is>
          <t>អាករពិសេសលើទំនិញមួយចំនួន របបនាំចូល (សហគ្រាសប្រេងឥន្ធនៈ)</t>
        </is>
      </c>
      <c r="E1750" s="49" t="inlineStr">
        <is>
          <t>SPP</t>
        </is>
      </c>
      <c r="F1750" s="97" t="n"/>
      <c r="G1750" s="98" t="n"/>
      <c r="H1750" s="98" t="n"/>
      <c r="I1750" s="98" t="n"/>
      <c r="J1750" s="99" t="n"/>
      <c r="K1750" s="97" t="n">
        <v>0</v>
      </c>
      <c r="L1750" s="99">
        <f>K1750+L1663</f>
        <v/>
      </c>
      <c r="M1750" s="97" t="n">
        <v>0</v>
      </c>
      <c r="N1750" s="99">
        <f>M1750+N1663</f>
        <v/>
      </c>
      <c r="O1750" s="97" t="n"/>
      <c r="P1750" s="99">
        <f>O1750+P1663</f>
        <v/>
      </c>
      <c r="Q1750" s="100">
        <f>N1750+P1750</f>
        <v/>
      </c>
      <c r="R1750" s="97" t="n"/>
      <c r="S1750" s="99">
        <f>R1750+S1663</f>
        <v/>
      </c>
      <c r="T1750" s="97" t="n"/>
      <c r="U1750" s="99">
        <f>T1750+U1663</f>
        <v/>
      </c>
      <c r="V1750" s="101">
        <f>L1750-N1750-U1750</f>
        <v/>
      </c>
      <c r="W1750" s="99">
        <f>IF(L1750-N1750-U1750-V1750=0,"","Error")</f>
        <v/>
      </c>
    </row>
    <row r="1751" ht="14" customHeight="1" thickBot="1">
      <c r="A1751" s="15" t="n"/>
      <c r="B1751" s="24" t="n"/>
      <c r="C1751" s="55" t="n">
        <v>70033</v>
      </c>
      <c r="D1751" s="56" t="inlineStr">
        <is>
          <t>អាករពិសេសលើទំនិញមួយចំនួន របបនាំចូល (សហគ្រាសផ្សេងៗទៀត)</t>
        </is>
      </c>
      <c r="E1751" s="57" t="inlineStr">
        <is>
          <t>SOP</t>
        </is>
      </c>
      <c r="F1751" s="107" t="n"/>
      <c r="G1751" s="108" t="n"/>
      <c r="H1751" s="108" t="n"/>
      <c r="I1751" s="108" t="n"/>
      <c r="J1751" s="109" t="n"/>
      <c r="K1751" s="107" t="n">
        <v>0</v>
      </c>
      <c r="L1751" s="109">
        <f>K1751+L1664</f>
        <v/>
      </c>
      <c r="M1751" s="107" t="n">
        <v>0</v>
      </c>
      <c r="N1751" s="109">
        <f>M1751+N1664</f>
        <v/>
      </c>
      <c r="O1751" s="107" t="n"/>
      <c r="P1751" s="109">
        <f>O1751+P1664</f>
        <v/>
      </c>
      <c r="Q1751" s="110">
        <f>N1751+P1751</f>
        <v/>
      </c>
      <c r="R1751" s="107" t="n"/>
      <c r="S1751" s="109">
        <f>R1751+S1664</f>
        <v/>
      </c>
      <c r="T1751" s="107" t="n"/>
      <c r="U1751" s="109">
        <f>T1751+U1664</f>
        <v/>
      </c>
      <c r="V1751" s="111">
        <f>L1751-N1751-U1751</f>
        <v/>
      </c>
      <c r="W1751" s="109">
        <f>IF(L1751-N1751-U1751-V1751=0,"","Error")</f>
        <v/>
      </c>
    </row>
    <row r="1752" ht="14" customHeight="1" thickBot="1">
      <c r="A1752" s="25" t="inlineStr">
        <is>
          <t>71</t>
        </is>
      </c>
      <c r="B1752" s="29" t="n">
        <v>7100</v>
      </c>
      <c r="C1752" s="125" t="n">
        <v>71001</v>
      </c>
      <c r="D1752" s="39" t="inlineStr">
        <is>
          <t>ពន្ធគយពីការនាំចូល</t>
        </is>
      </c>
      <c r="E1752" s="51" t="inlineStr">
        <is>
          <t>COP</t>
        </is>
      </c>
      <c r="F1752" s="116" t="n"/>
      <c r="G1752" s="113" t="n"/>
      <c r="H1752" s="113" t="n"/>
      <c r="I1752" s="113" t="n"/>
      <c r="J1752" s="114" t="n"/>
      <c r="K1752" s="116" t="n">
        <v>7940900</v>
      </c>
      <c r="L1752" s="114">
        <f>K1752+L1665</f>
        <v/>
      </c>
      <c r="M1752" s="116" t="n">
        <v>8109061</v>
      </c>
      <c r="N1752" s="114">
        <f>M1752+N1665</f>
        <v/>
      </c>
      <c r="O1752" s="116" t="n"/>
      <c r="P1752" s="114">
        <f>O1752+P1665</f>
        <v/>
      </c>
      <c r="Q1752" s="115">
        <f>N1752+P1752</f>
        <v/>
      </c>
      <c r="R1752" s="116" t="n"/>
      <c r="S1752" s="114">
        <f>R1752+S1665</f>
        <v/>
      </c>
      <c r="T1752" s="116" t="n"/>
      <c r="U1752" s="114">
        <f>T1752+U1665</f>
        <v/>
      </c>
      <c r="V1752" s="117">
        <f>L1752-N1752-U1752</f>
        <v/>
      </c>
      <c r="W1752" s="114">
        <f>IF(L1752-N1752-U1752-V1752=0,"","Error")</f>
        <v/>
      </c>
    </row>
    <row r="1753" ht="14" customHeight="1" thickBot="1">
      <c r="A1753" s="23" t="n"/>
      <c r="B1753" s="18" t="n"/>
      <c r="C1753" s="129" t="n"/>
      <c r="D1753" s="91" t="inlineStr">
        <is>
          <t>សរុបកម្រៃពីការ​ងារគយ</t>
        </is>
      </c>
      <c r="E1753" s="92" t="n"/>
      <c r="F1753" s="160" t="n"/>
      <c r="G1753" s="161">
        <f>G1754+G1755+G1756+G1764</f>
        <v/>
      </c>
      <c r="H1753" s="161">
        <f>H1754+H1755+H1756+H1764</f>
        <v/>
      </c>
      <c r="I1753" s="161">
        <f>I1754+I1755+I1756+I1764</f>
        <v/>
      </c>
      <c r="J1753" s="120">
        <f>J1754+J1755+J1756+J1764</f>
        <v/>
      </c>
      <c r="K1753" s="160">
        <f>K1754+K1755+K1756+K1764</f>
        <v/>
      </c>
      <c r="L1753" s="120">
        <f>L1754+L1755+L1756+L1764</f>
        <v/>
      </c>
      <c r="M1753" s="160">
        <f>M1754+M1755+M1756+M1764</f>
        <v/>
      </c>
      <c r="N1753" s="120">
        <f>N1754+N1755+N1756+N1764</f>
        <v/>
      </c>
      <c r="O1753" s="160">
        <f>O1754+O1755+O1756+O1764</f>
        <v/>
      </c>
      <c r="P1753" s="120">
        <f>P1754+P1755+P1756+P1764</f>
        <v/>
      </c>
      <c r="Q1753" s="121">
        <f>Q1754+Q1755+Q1756+Q1764</f>
        <v/>
      </c>
      <c r="R1753" s="160">
        <f>R1754+R1755+R1756+R1764</f>
        <v/>
      </c>
      <c r="S1753" s="120">
        <f>S1754+S1755+S1756+S1764</f>
        <v/>
      </c>
      <c r="T1753" s="160">
        <f>T1754+T1755+T1756+T1764</f>
        <v/>
      </c>
      <c r="U1753" s="120">
        <f>U1754+U1755+U1756+U1764</f>
        <v/>
      </c>
      <c r="V1753" s="162">
        <f>V1754+V1755+V1756+V1764</f>
        <v/>
      </c>
      <c r="W1753" s="120">
        <f>IF(L1753-N1753-U1753-V1753=0,"","Error")</f>
        <v/>
      </c>
    </row>
    <row r="1754" ht="13" customHeight="1">
      <c r="A1754" s="23" t="n"/>
      <c r="B1754" s="18" t="n"/>
      <c r="C1754" s="129" t="n"/>
      <c r="D1754" s="17" t="inlineStr">
        <is>
          <t>កម្រៃស្តុកទំនិញក្នុងសន្និធិគយបណ្តោះអាសន្នហួសកាលកំណត់</t>
        </is>
      </c>
      <c r="E1754" s="52" t="inlineStr">
        <is>
          <t>OSF</t>
        </is>
      </c>
      <c r="F1754" s="163" t="n"/>
      <c r="G1754" s="164" t="n"/>
      <c r="H1754" s="164" t="n"/>
      <c r="I1754" s="164" t="n"/>
      <c r="J1754" s="165" t="n"/>
      <c r="K1754" s="163" t="n">
        <v>0</v>
      </c>
      <c r="L1754" s="165">
        <f>K1754+L1667</f>
        <v/>
      </c>
      <c r="M1754" s="163" t="n">
        <v>0</v>
      </c>
      <c r="N1754" s="165">
        <f>M1754+N1667</f>
        <v/>
      </c>
      <c r="O1754" s="163" t="n"/>
      <c r="P1754" s="165">
        <f>O1754+P1667</f>
        <v/>
      </c>
      <c r="Q1754" s="166">
        <f>N1754+P1754</f>
        <v/>
      </c>
      <c r="R1754" s="163" t="n"/>
      <c r="S1754" s="165">
        <f>R1754+S1667</f>
        <v/>
      </c>
      <c r="T1754" s="163" t="n"/>
      <c r="U1754" s="165">
        <f>T1754+U1667</f>
        <v/>
      </c>
      <c r="V1754" s="167">
        <f>L1754-N1754-U1754</f>
        <v/>
      </c>
      <c r="W1754" s="165">
        <f>IF(L1754-N1754-U1754-V1754=0,"","Error")</f>
        <v/>
      </c>
    </row>
    <row r="1755" ht="14" customHeight="1" thickBot="1">
      <c r="A1755" s="23" t="n"/>
      <c r="B1755" s="18" t="n"/>
      <c r="C1755" s="129" t="n"/>
      <c r="D1755" s="82" t="inlineStr">
        <is>
          <t>កម្រៃទំនិញនាំចូលសម្រាប់លក់ក្នុងអគារលក់ទំនិញរួចពន្ធ</t>
        </is>
      </c>
      <c r="E1755" s="83" t="inlineStr">
        <is>
          <t>DSF</t>
        </is>
      </c>
      <c r="F1755" s="168" t="n"/>
      <c r="G1755" s="169" t="n"/>
      <c r="H1755" s="169" t="n"/>
      <c r="I1755" s="169" t="n"/>
      <c r="J1755" s="170" t="n"/>
      <c r="K1755" s="168" t="n">
        <v>0</v>
      </c>
      <c r="L1755" s="170">
        <f>K1755+L1668</f>
        <v/>
      </c>
      <c r="M1755" s="168" t="n">
        <v>0</v>
      </c>
      <c r="N1755" s="170">
        <f>M1755+N1668</f>
        <v/>
      </c>
      <c r="O1755" s="168" t="n"/>
      <c r="P1755" s="170">
        <f>O1755+P1668</f>
        <v/>
      </c>
      <c r="Q1755" s="171">
        <f>N1755+P1755</f>
        <v/>
      </c>
      <c r="R1755" s="168" t="n"/>
      <c r="S1755" s="170">
        <f>R1755+S1668</f>
        <v/>
      </c>
      <c r="T1755" s="168" t="n"/>
      <c r="U1755" s="170">
        <f>T1755+U1668</f>
        <v/>
      </c>
      <c r="V1755" s="172">
        <f>L1755-N1755-U1755</f>
        <v/>
      </c>
      <c r="W1755" s="170">
        <f>IF(L1755-N1755-U1755-V1755=0,"","Error")</f>
        <v/>
      </c>
    </row>
    <row r="1756" ht="14" customHeight="1" thickBot="1">
      <c r="A1756" s="23" t="n"/>
      <c r="B1756" s="18" t="n"/>
      <c r="C1756" s="129" t="n"/>
      <c r="D1756" s="93" t="inlineStr">
        <is>
          <t>សរុបកម្រៃឆ្លងកាត់ (មាតិកាចាស់)</t>
        </is>
      </c>
      <c r="E1756" s="94" t="inlineStr">
        <is>
          <t>TRF</t>
        </is>
      </c>
      <c r="F1756" s="160" t="n"/>
      <c r="G1756" s="161">
        <f>SUM(G1757:G1763)</f>
        <v/>
      </c>
      <c r="H1756" s="161">
        <f>SUM(H1757:H1763)</f>
        <v/>
      </c>
      <c r="I1756" s="161">
        <f>SUM(I1757:I1763)</f>
        <v/>
      </c>
      <c r="J1756" s="120">
        <f>SUM(J1757:J1763)</f>
        <v/>
      </c>
      <c r="K1756" s="160" t="n">
        <v>0</v>
      </c>
      <c r="L1756" s="120">
        <f>SUM(L1757:L1763)</f>
        <v/>
      </c>
      <c r="M1756" s="160" t="n">
        <v>0</v>
      </c>
      <c r="N1756" s="120">
        <f>SUM(N1757:N1763)</f>
        <v/>
      </c>
      <c r="O1756" s="160">
        <f>SUM(O1757:O1763)</f>
        <v/>
      </c>
      <c r="P1756" s="120">
        <f>SUM(P1757:P1763)</f>
        <v/>
      </c>
      <c r="Q1756" s="121">
        <f>SUM(Q1757:Q1763)</f>
        <v/>
      </c>
      <c r="R1756" s="160">
        <f>SUM(R1757:R1763)</f>
        <v/>
      </c>
      <c r="S1756" s="120">
        <f>SUM(S1757:S1763)</f>
        <v/>
      </c>
      <c r="T1756" s="160">
        <f>SUM(T1757:T1763)</f>
        <v/>
      </c>
      <c r="U1756" s="120">
        <f>SUM(U1757:U1763)</f>
        <v/>
      </c>
      <c r="V1756" s="162">
        <f>SUM(V1757:V1763)</f>
        <v/>
      </c>
      <c r="W1756" s="120">
        <f>IF(L1756-N1756-U1756-V1756=0,"","Error")</f>
        <v/>
      </c>
    </row>
    <row r="1757" ht="26" customHeight="1">
      <c r="A1757" s="23" t="n"/>
      <c r="B1757" s="18" t="n"/>
      <c r="C1757" s="129" t="n"/>
      <c r="D175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757" s="53" t="inlineStr">
        <is>
          <t>TFT</t>
        </is>
      </c>
      <c r="F1757" s="173" t="n"/>
      <c r="G1757" s="174" t="n"/>
      <c r="H1757" s="174" t="n"/>
      <c r="I1757" s="174" t="n"/>
      <c r="J1757" s="175" t="n"/>
      <c r="K1757" s="173" t="n">
        <v>0</v>
      </c>
      <c r="L1757" s="175">
        <f>K1757+L1670</f>
        <v/>
      </c>
      <c r="M1757" s="173" t="n">
        <v>0</v>
      </c>
      <c r="N1757" s="175">
        <f>M1757+N1670</f>
        <v/>
      </c>
      <c r="O1757" s="173" t="n"/>
      <c r="P1757" s="175">
        <f>O1757+P1670</f>
        <v/>
      </c>
      <c r="Q1757" s="176">
        <f>N1757+P1757</f>
        <v/>
      </c>
      <c r="R1757" s="173" t="n"/>
      <c r="S1757" s="175">
        <f>R1757+S1670</f>
        <v/>
      </c>
      <c r="T1757" s="173" t="n"/>
      <c r="U1757" s="175">
        <f>T1757+U1670</f>
        <v/>
      </c>
      <c r="V1757" s="177">
        <f>L1757-N1757-U1757</f>
        <v/>
      </c>
      <c r="W1757" s="175">
        <f>IF(L1757-N1757-U1757-V1757=0,"","Error")</f>
        <v/>
      </c>
    </row>
    <row r="1758" ht="13" customHeight="1">
      <c r="A1758" s="23" t="n"/>
      <c r="B1758" s="18" t="n"/>
      <c r="C1758" s="129" t="n"/>
      <c r="D175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758" s="54" t="inlineStr">
        <is>
          <t>TFF</t>
        </is>
      </c>
      <c r="F1758" s="178" t="n"/>
      <c r="G1758" s="179" t="n"/>
      <c r="H1758" s="179" t="n"/>
      <c r="I1758" s="179" t="n"/>
      <c r="J1758" s="180" t="n"/>
      <c r="K1758" s="178" t="n">
        <v>0</v>
      </c>
      <c r="L1758" s="180">
        <f>K1758+L1671</f>
        <v/>
      </c>
      <c r="M1758" s="178" t="n">
        <v>0</v>
      </c>
      <c r="N1758" s="180">
        <f>M1758+N1671</f>
        <v/>
      </c>
      <c r="O1758" s="178" t="n"/>
      <c r="P1758" s="180">
        <f>O1758+P1671</f>
        <v/>
      </c>
      <c r="Q1758" s="181">
        <f>N1758+P1758</f>
        <v/>
      </c>
      <c r="R1758" s="178" t="n"/>
      <c r="S1758" s="180">
        <f>R1758+S1671</f>
        <v/>
      </c>
      <c r="T1758" s="178" t="n"/>
      <c r="U1758" s="180">
        <f>T1758+U1671</f>
        <v/>
      </c>
      <c r="V1758" s="182">
        <f>L1758-N1758-U1758</f>
        <v/>
      </c>
      <c r="W1758" s="180">
        <f>IF(L1758-N1758-U1758-V1758=0,"","Error")</f>
        <v/>
      </c>
    </row>
    <row r="1759" ht="13" customHeight="1">
      <c r="A1759" s="23" t="n"/>
      <c r="B1759" s="18" t="n"/>
      <c r="C1759" s="129" t="n"/>
      <c r="D1759" s="38" t="inlineStr">
        <is>
          <t xml:space="preserve">   កម្រៃឆ្លងកាត់ទំនិញមិនផ្ទុកក្នុងកុងតឺន័រ (មាតិកាចាស់)</t>
        </is>
      </c>
      <c r="E1759" s="54" t="inlineStr">
        <is>
          <t>TFN</t>
        </is>
      </c>
      <c r="F1759" s="178" t="n"/>
      <c r="G1759" s="179" t="n"/>
      <c r="H1759" s="179" t="n"/>
      <c r="I1759" s="179" t="n"/>
      <c r="J1759" s="180" t="n"/>
      <c r="K1759" s="178" t="n">
        <v>0</v>
      </c>
      <c r="L1759" s="180">
        <f>K1759+L1672</f>
        <v/>
      </c>
      <c r="M1759" s="178" t="n">
        <v>0</v>
      </c>
      <c r="N1759" s="180">
        <f>M1759+N1672</f>
        <v/>
      </c>
      <c r="O1759" s="178" t="n"/>
      <c r="P1759" s="180">
        <f>O1759+P1672</f>
        <v/>
      </c>
      <c r="Q1759" s="181">
        <f>N1759+P1759</f>
        <v/>
      </c>
      <c r="R1759" s="178" t="n"/>
      <c r="S1759" s="180">
        <f>R1759+S1672</f>
        <v/>
      </c>
      <c r="T1759" s="178" t="n"/>
      <c r="U1759" s="180">
        <f>T1759+U1672</f>
        <v/>
      </c>
      <c r="V1759" s="182">
        <f>L1759-N1759-U1759</f>
        <v/>
      </c>
      <c r="W1759" s="180">
        <f>IF(L1759-N1759-U1759-V1759=0,"","Error")</f>
        <v/>
      </c>
    </row>
    <row r="1760" ht="13" customHeight="1">
      <c r="A1760" s="23" t="n"/>
      <c r="B1760" s="18" t="n"/>
      <c r="C1760" s="129" t="n"/>
      <c r="D1760" s="38" t="inlineStr">
        <is>
          <t xml:space="preserve">   កម្រៃឆ្លងកាត់គោ ក្របី និងសេះរស់ (មាតិកាចាស់)</t>
        </is>
      </c>
      <c r="E1760" s="54" t="inlineStr">
        <is>
          <t>TFB</t>
        </is>
      </c>
      <c r="F1760" s="178" t="n"/>
      <c r="G1760" s="179" t="n"/>
      <c r="H1760" s="179" t="n"/>
      <c r="I1760" s="179" t="n"/>
      <c r="J1760" s="180" t="n"/>
      <c r="K1760" s="178" t="n">
        <v>0</v>
      </c>
      <c r="L1760" s="180">
        <f>K1760+L1673</f>
        <v/>
      </c>
      <c r="M1760" s="178" t="n">
        <v>0</v>
      </c>
      <c r="N1760" s="180">
        <f>M1760+N1673</f>
        <v/>
      </c>
      <c r="O1760" s="178" t="n"/>
      <c r="P1760" s="180">
        <f>O1760+P1673</f>
        <v/>
      </c>
      <c r="Q1760" s="181">
        <f>N1760+P1760</f>
        <v/>
      </c>
      <c r="R1760" s="178" t="n"/>
      <c r="S1760" s="180">
        <f>R1760+S1673</f>
        <v/>
      </c>
      <c r="T1760" s="178" t="n"/>
      <c r="U1760" s="180">
        <f>T1760+U1673</f>
        <v/>
      </c>
      <c r="V1760" s="182">
        <f>L1760-N1760-U1760</f>
        <v/>
      </c>
      <c r="W1760" s="180">
        <f>IF(L1760-N1760-U1760-V1760=0,"","Error")</f>
        <v/>
      </c>
    </row>
    <row r="1761" ht="13" customHeight="1">
      <c r="A1761" s="23" t="n"/>
      <c r="B1761" s="18" t="n"/>
      <c r="C1761" s="129" t="n"/>
      <c r="D1761" s="38" t="inlineStr">
        <is>
          <t xml:space="preserve">   កម្រៃឆ្លងកាត់ជ្រូក ចៀម និងពពែរស់ (មាតិកាចាស់)</t>
        </is>
      </c>
      <c r="E1761" s="54" t="inlineStr">
        <is>
          <t>TFS</t>
        </is>
      </c>
      <c r="F1761" s="178" t="n"/>
      <c r="G1761" s="179" t="n"/>
      <c r="H1761" s="179" t="n"/>
      <c r="I1761" s="179" t="n"/>
      <c r="J1761" s="180" t="n"/>
      <c r="K1761" s="178" t="n">
        <v>0</v>
      </c>
      <c r="L1761" s="180">
        <f>K1761+L1674</f>
        <v/>
      </c>
      <c r="M1761" s="178" t="n">
        <v>0</v>
      </c>
      <c r="N1761" s="180">
        <f>M1761+N1674</f>
        <v/>
      </c>
      <c r="O1761" s="178" t="n"/>
      <c r="P1761" s="180">
        <f>O1761+P1674</f>
        <v/>
      </c>
      <c r="Q1761" s="181">
        <f>N1761+P1761</f>
        <v/>
      </c>
      <c r="R1761" s="178" t="n"/>
      <c r="S1761" s="180">
        <f>R1761+S1674</f>
        <v/>
      </c>
      <c r="T1761" s="178" t="n"/>
      <c r="U1761" s="180">
        <f>T1761+U1674</f>
        <v/>
      </c>
      <c r="V1761" s="182">
        <f>L1761-N1761-U1761</f>
        <v/>
      </c>
      <c r="W1761" s="180">
        <f>IF(L1761-N1761-U1761-V1761=0,"","Error")</f>
        <v/>
      </c>
    </row>
    <row r="1762" ht="13" customHeight="1">
      <c r="A1762" s="23" t="n"/>
      <c r="B1762" s="18" t="n"/>
      <c r="C1762" s="129" t="n"/>
      <c r="D1762" s="38" t="inlineStr">
        <is>
          <t xml:space="preserve">   កម្រៃឆ្លងកាត់សត្វស្លាប (មាន់ ទា...) (មាតិកាចាស់)</t>
        </is>
      </c>
      <c r="E1762" s="54" t="inlineStr">
        <is>
          <t>TFP</t>
        </is>
      </c>
      <c r="F1762" s="178" t="n"/>
      <c r="G1762" s="179" t="n"/>
      <c r="H1762" s="179" t="n"/>
      <c r="I1762" s="179" t="n"/>
      <c r="J1762" s="180" t="n"/>
      <c r="K1762" s="178" t="n">
        <v>0</v>
      </c>
      <c r="L1762" s="180">
        <f>K1762+L1675</f>
        <v/>
      </c>
      <c r="M1762" s="178" t="n">
        <v>0</v>
      </c>
      <c r="N1762" s="180">
        <f>M1762+N1675</f>
        <v/>
      </c>
      <c r="O1762" s="178" t="n"/>
      <c r="P1762" s="180">
        <f>O1762+P1675</f>
        <v/>
      </c>
      <c r="Q1762" s="181">
        <f>N1762+P1762</f>
        <v/>
      </c>
      <c r="R1762" s="178" t="n"/>
      <c r="S1762" s="180">
        <f>R1762+S1675</f>
        <v/>
      </c>
      <c r="T1762" s="178" t="n"/>
      <c r="U1762" s="180">
        <f>T1762+U1675</f>
        <v/>
      </c>
      <c r="V1762" s="182">
        <f>L1762-N1762-U1762</f>
        <v/>
      </c>
      <c r="W1762" s="180">
        <f>IF(L1762-N1762-U1762-V1762=0,"","Error")</f>
        <v/>
      </c>
    </row>
    <row r="1763" ht="13" customHeight="1">
      <c r="A1763" s="23" t="n"/>
      <c r="B1763" s="18" t="n"/>
      <c r="C1763" s="129" t="n"/>
      <c r="D1763" s="38" t="inlineStr">
        <is>
          <t xml:space="preserve">   កម្រៃឆ្លងកាត់ផលិតផលជលផល (មាតិកាចាស់)</t>
        </is>
      </c>
      <c r="E1763" s="54" t="inlineStr">
        <is>
          <t>TFA</t>
        </is>
      </c>
      <c r="F1763" s="178" t="n"/>
      <c r="G1763" s="179" t="n"/>
      <c r="H1763" s="179" t="n"/>
      <c r="I1763" s="179" t="n"/>
      <c r="J1763" s="180" t="n"/>
      <c r="K1763" s="178" t="n">
        <v>0</v>
      </c>
      <c r="L1763" s="180">
        <f>K1763+L1676</f>
        <v/>
      </c>
      <c r="M1763" s="178" t="n">
        <v>0</v>
      </c>
      <c r="N1763" s="180">
        <f>M1763+N1676</f>
        <v/>
      </c>
      <c r="O1763" s="178" t="n"/>
      <c r="P1763" s="180">
        <f>O1763+P1676</f>
        <v/>
      </c>
      <c r="Q1763" s="181">
        <f>N1763+P1763</f>
        <v/>
      </c>
      <c r="R1763" s="178" t="n"/>
      <c r="S1763" s="180">
        <f>R1763+S1676</f>
        <v/>
      </c>
      <c r="T1763" s="178" t="n"/>
      <c r="U1763" s="180">
        <f>T1763+U1676</f>
        <v/>
      </c>
      <c r="V1763" s="182">
        <f>L1763-N1763-U1763</f>
        <v/>
      </c>
      <c r="W1763" s="180">
        <f>IF(L1763-N1763-U1763-V1763=0,"","Error")</f>
        <v/>
      </c>
    </row>
    <row r="1764" ht="13" customHeight="1">
      <c r="A1764" s="23" t="n"/>
      <c r="B1764" s="18" t="n"/>
      <c r="C1764" s="183" t="n"/>
      <c r="D1764" s="22" t="inlineStr">
        <is>
          <t>កម្រៃផ្សេងៗ</t>
        </is>
      </c>
      <c r="E1764" s="50" t="inlineStr">
        <is>
          <t>OFS</t>
        </is>
      </c>
      <c r="F1764" s="184" t="n"/>
      <c r="G1764" s="185" t="n"/>
      <c r="H1764" s="185" t="n"/>
      <c r="I1764" s="185" t="n"/>
      <c r="J1764" s="186" t="n"/>
      <c r="K1764" s="184" t="n">
        <v>0</v>
      </c>
      <c r="L1764" s="186">
        <f>K1764+L1677</f>
        <v/>
      </c>
      <c r="M1764" s="184" t="n">
        <v>0</v>
      </c>
      <c r="N1764" s="186">
        <f>M1764+N1677</f>
        <v/>
      </c>
      <c r="O1764" s="184" t="n"/>
      <c r="P1764" s="186">
        <f>O1764+P1677</f>
        <v/>
      </c>
      <c r="Q1764" s="187">
        <f>N1764+P1764</f>
        <v/>
      </c>
      <c r="R1764" s="184" t="n"/>
      <c r="S1764" s="186">
        <f>R1764+S1677</f>
        <v/>
      </c>
      <c r="T1764" s="184" t="n"/>
      <c r="U1764" s="186">
        <f>T1764+U1677</f>
        <v/>
      </c>
      <c r="V1764" s="188">
        <f>L1764-N1764-U1764</f>
        <v/>
      </c>
      <c r="W1764" s="186">
        <f>IF(L1764-N1764-U1764-V1764=0,"","Error")</f>
        <v/>
      </c>
    </row>
    <row r="1765" ht="13" customHeight="1">
      <c r="A1765" s="15" t="n"/>
      <c r="B1765" s="18" t="n"/>
      <c r="C1765" s="21" t="n">
        <v>71003</v>
      </c>
      <c r="D1765" s="22" t="inlineStr">
        <is>
          <t>ពន្ធគយលើផលិតផលតេលសិលា</t>
        </is>
      </c>
      <c r="E1765" s="50" t="inlineStr">
        <is>
          <t>CPP</t>
        </is>
      </c>
      <c r="F1765" s="184" t="n"/>
      <c r="G1765" s="185" t="n"/>
      <c r="H1765" s="185" t="n"/>
      <c r="I1765" s="185" t="n"/>
      <c r="J1765" s="186" t="n"/>
      <c r="K1765" s="184" t="n">
        <v>0</v>
      </c>
      <c r="L1765" s="186">
        <f>K1765+L1678</f>
        <v/>
      </c>
      <c r="M1765" s="184" t="n">
        <v>0</v>
      </c>
      <c r="N1765" s="186">
        <f>M1765+N1678</f>
        <v/>
      </c>
      <c r="O1765" s="184" t="n"/>
      <c r="P1765" s="186">
        <f>O1765+P1678</f>
        <v/>
      </c>
      <c r="Q1765" s="187">
        <f>N1765+P1765</f>
        <v/>
      </c>
      <c r="R1765" s="184" t="n"/>
      <c r="S1765" s="186">
        <f>R1765+S1678</f>
        <v/>
      </c>
      <c r="T1765" s="184" t="n"/>
      <c r="U1765" s="186">
        <f>T1765+U1678</f>
        <v/>
      </c>
      <c r="V1765" s="188">
        <f>L1765-N1765-U1765</f>
        <v/>
      </c>
      <c r="W1765" s="186">
        <f>IF(L1765-N1765-U1765-V1765=0,"","Error")</f>
        <v/>
      </c>
    </row>
    <row r="1766" ht="13" customHeight="1">
      <c r="A1766" s="15" t="n"/>
      <c r="B1766" s="18" t="n"/>
      <c r="C1766" s="21" t="n">
        <v>71004</v>
      </c>
      <c r="D1766" s="22" t="inlineStr">
        <is>
          <t>អាករបន្ថែមលើផលិតផលតេលសិលាសម្រាប់ថែទាំផ្លូវថ្នល់</t>
        </is>
      </c>
      <c r="E1766" s="50" t="inlineStr">
        <is>
          <t>ATP</t>
        </is>
      </c>
      <c r="F1766" s="184" t="n"/>
      <c r="G1766" s="185" t="n"/>
      <c r="H1766" s="185" t="n"/>
      <c r="I1766" s="185" t="n"/>
      <c r="J1766" s="186" t="n"/>
      <c r="K1766" s="184" t="n">
        <v>0</v>
      </c>
      <c r="L1766" s="186">
        <f>K1766+L1679</f>
        <v/>
      </c>
      <c r="M1766" s="184" t="n">
        <v>0</v>
      </c>
      <c r="N1766" s="186">
        <f>M1766+N1679</f>
        <v/>
      </c>
      <c r="O1766" s="184" t="n"/>
      <c r="P1766" s="186">
        <f>O1766+P1679</f>
        <v/>
      </c>
      <c r="Q1766" s="187">
        <f>N1766+P1766</f>
        <v/>
      </c>
      <c r="R1766" s="184" t="n"/>
      <c r="S1766" s="186">
        <f>R1766+S1679</f>
        <v/>
      </c>
      <c r="T1766" s="184" t="n"/>
      <c r="U1766" s="186">
        <f>T1766+U1679</f>
        <v/>
      </c>
      <c r="V1766" s="188">
        <f>L1766-N1766-U1766</f>
        <v/>
      </c>
      <c r="W1766" s="186">
        <f>IF(L1766-N1766-U1766-V1766=0,"","Error")</f>
        <v/>
      </c>
    </row>
    <row r="1767" ht="13" customHeight="1">
      <c r="A1767" s="15" t="n"/>
      <c r="B1767" s="18" t="n"/>
      <c r="C1767" s="21" t="n">
        <v>71005</v>
      </c>
      <c r="D1767" s="22" t="inlineStr">
        <is>
          <t>ផលពីការលក់ទំនិញរឹបអូស និងទំនិញគ្មានការទាមទារ</t>
        </is>
      </c>
      <c r="E1767" s="50" t="inlineStr">
        <is>
          <t>AUC</t>
        </is>
      </c>
      <c r="F1767" s="184" t="n"/>
      <c r="G1767" s="185" t="n"/>
      <c r="H1767" s="185" t="n"/>
      <c r="I1767" s="185" t="n"/>
      <c r="J1767" s="186" t="n"/>
      <c r="K1767" s="184" t="n">
        <v>0</v>
      </c>
      <c r="L1767" s="186">
        <f>K1767+L1680</f>
        <v/>
      </c>
      <c r="M1767" s="184" t="n">
        <v>0</v>
      </c>
      <c r="N1767" s="186">
        <f>M1767+N1680</f>
        <v/>
      </c>
      <c r="O1767" s="184" t="n"/>
      <c r="P1767" s="186">
        <f>O1767+P1680</f>
        <v/>
      </c>
      <c r="Q1767" s="187">
        <f>N1767+P1767</f>
        <v/>
      </c>
      <c r="R1767" s="184" t="n"/>
      <c r="S1767" s="186">
        <f>R1767+S1680</f>
        <v/>
      </c>
      <c r="T1767" s="184" t="n"/>
      <c r="U1767" s="186">
        <f>T1767+U1680</f>
        <v/>
      </c>
      <c r="V1767" s="188">
        <f>L1767-N1767-U1767</f>
        <v/>
      </c>
      <c r="W1767" s="186">
        <f>IF(L1767-N1767-U1767-V1767=0,"","Error")</f>
        <v/>
      </c>
    </row>
    <row r="1768" ht="13" customHeight="1">
      <c r="A1768" s="15" t="n"/>
      <c r="B1768" s="18" t="n"/>
      <c r="C1768" s="21" t="n">
        <v>71006</v>
      </c>
      <c r="D1768" s="22" t="inlineStr">
        <is>
          <t>ពិន័យផ្សេងៗលើការនាំចូល</t>
        </is>
      </c>
      <c r="E1768" s="50" t="inlineStr">
        <is>
          <t>PIM</t>
        </is>
      </c>
      <c r="F1768" s="184" t="n"/>
      <c r="G1768" s="185" t="n"/>
      <c r="H1768" s="185" t="n"/>
      <c r="I1768" s="185" t="n"/>
      <c r="J1768" s="186" t="n"/>
      <c r="K1768" s="184" t="n">
        <v>0</v>
      </c>
      <c r="L1768" s="186">
        <f>K1768+L1681</f>
        <v/>
      </c>
      <c r="M1768" s="184" t="n">
        <v>0</v>
      </c>
      <c r="N1768" s="186">
        <f>M1768+N1681</f>
        <v/>
      </c>
      <c r="O1768" s="184" t="n"/>
      <c r="P1768" s="186">
        <f>O1768+P1681</f>
        <v/>
      </c>
      <c r="Q1768" s="187">
        <f>N1768+P1768</f>
        <v/>
      </c>
      <c r="R1768" s="184" t="n"/>
      <c r="S1768" s="186">
        <f>R1768+S1681</f>
        <v/>
      </c>
      <c r="T1768" s="184" t="n"/>
      <c r="U1768" s="186">
        <f>T1768+U1681</f>
        <v/>
      </c>
      <c r="V1768" s="188">
        <f>L1768-N1768-U1768</f>
        <v/>
      </c>
      <c r="W1768" s="186">
        <f>IF(L1768-N1768-U1768-V1768=0,"","Error")</f>
        <v/>
      </c>
    </row>
    <row r="1769" ht="14" customHeight="1" thickBot="1">
      <c r="A1769" s="15" t="n"/>
      <c r="B1769" s="24" t="n"/>
      <c r="C1769" s="55" t="n">
        <v>71007</v>
      </c>
      <c r="D1769" s="56" t="inlineStr">
        <is>
          <t>ពន្ធនាំចូល (ជាបន្ទុករបស់រដ្ឋ)</t>
        </is>
      </c>
      <c r="E1769" s="57" t="inlineStr">
        <is>
          <t>CRP</t>
        </is>
      </c>
      <c r="F1769" s="107" t="n"/>
      <c r="G1769" s="108" t="n"/>
      <c r="H1769" s="108" t="n"/>
      <c r="I1769" s="108" t="n"/>
      <c r="J1769" s="109" t="n"/>
      <c r="K1769" s="107" t="n">
        <v>0</v>
      </c>
      <c r="L1769" s="109">
        <f>K1769+L1682</f>
        <v/>
      </c>
      <c r="M1769" s="107" t="n">
        <v>0</v>
      </c>
      <c r="N1769" s="109">
        <f>M1769+N1682</f>
        <v/>
      </c>
      <c r="O1769" s="107" t="n"/>
      <c r="P1769" s="109">
        <f>O1769+P1682</f>
        <v/>
      </c>
      <c r="Q1769" s="110">
        <f>N1769+P1769</f>
        <v/>
      </c>
      <c r="R1769" s="107" t="n"/>
      <c r="S1769" s="109">
        <f>R1769+S1682</f>
        <v/>
      </c>
      <c r="T1769" s="107" t="n"/>
      <c r="U1769" s="109">
        <f>T1769+U1682</f>
        <v/>
      </c>
      <c r="V1769" s="111">
        <f>L1769-N1769-U1769</f>
        <v/>
      </c>
      <c r="W1769" s="109">
        <f>IF(L1769-N1769-U1769-V1769=0,"","Error")</f>
        <v/>
      </c>
    </row>
    <row r="1770" ht="13" customHeight="1">
      <c r="A1770" s="15" t="n"/>
      <c r="B1770" s="19" t="inlineStr">
        <is>
          <t>7101</t>
        </is>
      </c>
      <c r="C1770" s="20" t="n">
        <v>71011</v>
      </c>
      <c r="D1770" s="16" t="inlineStr">
        <is>
          <t>អាករលើការនាំចេញឈើ</t>
        </is>
      </c>
      <c r="E1770" s="49" t="inlineStr">
        <is>
          <t>ETW</t>
        </is>
      </c>
      <c r="F1770" s="97" t="n"/>
      <c r="G1770" s="98" t="n"/>
      <c r="H1770" s="98" t="n"/>
      <c r="I1770" s="98" t="n"/>
      <c r="J1770" s="99" t="n"/>
      <c r="K1770" s="97" t="n">
        <v>0</v>
      </c>
      <c r="L1770" s="99">
        <f>K1770+L1683</f>
        <v/>
      </c>
      <c r="M1770" s="97" t="n">
        <v>0</v>
      </c>
      <c r="N1770" s="99">
        <f>M1770+N1683</f>
        <v/>
      </c>
      <c r="O1770" s="97" t="n"/>
      <c r="P1770" s="99">
        <f>O1770+P1683</f>
        <v/>
      </c>
      <c r="Q1770" s="100">
        <f>N1770+P1770</f>
        <v/>
      </c>
      <c r="R1770" s="97" t="n"/>
      <c r="S1770" s="99">
        <f>R1770+S1683</f>
        <v/>
      </c>
      <c r="T1770" s="97" t="n"/>
      <c r="U1770" s="99">
        <f>T1770+U1683</f>
        <v/>
      </c>
      <c r="V1770" s="101">
        <f>L1770-N1770-U1770</f>
        <v/>
      </c>
      <c r="W1770" s="99">
        <f>IF(L1770-N1770-U1770-V1770=0,"","Error")</f>
        <v/>
      </c>
    </row>
    <row r="1771" ht="13" customHeight="1">
      <c r="A1771" s="15" t="n"/>
      <c r="B1771" s="18" t="n"/>
      <c r="C1771" s="21" t="n">
        <v>71012</v>
      </c>
      <c r="D1771" s="22" t="inlineStr">
        <is>
          <t>អាករលើការនាំចេញកៅស៊ូ</t>
        </is>
      </c>
      <c r="E1771" s="50" t="inlineStr">
        <is>
          <t>ETR</t>
        </is>
      </c>
      <c r="F1771" s="184" t="n"/>
      <c r="G1771" s="185" t="n"/>
      <c r="H1771" s="185" t="n"/>
      <c r="I1771" s="185" t="n"/>
      <c r="J1771" s="186" t="n"/>
      <c r="K1771" s="184" t="n">
        <v>0</v>
      </c>
      <c r="L1771" s="186">
        <f>K1771+L1684</f>
        <v/>
      </c>
      <c r="M1771" s="184" t="n">
        <v>0</v>
      </c>
      <c r="N1771" s="186">
        <f>M1771+N1684</f>
        <v/>
      </c>
      <c r="O1771" s="184" t="n"/>
      <c r="P1771" s="186">
        <f>O1771+P1684</f>
        <v/>
      </c>
      <c r="Q1771" s="187">
        <f>N1771+P1771</f>
        <v/>
      </c>
      <c r="R1771" s="184" t="n"/>
      <c r="S1771" s="186">
        <f>R1771+S1684</f>
        <v/>
      </c>
      <c r="T1771" s="184" t="n"/>
      <c r="U1771" s="186">
        <f>T1771+U1684</f>
        <v/>
      </c>
      <c r="V1771" s="188">
        <f>L1771-N1771-U1771</f>
        <v/>
      </c>
      <c r="W1771" s="186">
        <f>IF(L1771-N1771-U1771-V1771=0,"","Error")</f>
        <v/>
      </c>
    </row>
    <row r="1772" ht="13" customHeight="1">
      <c r="A1772" s="15" t="n"/>
      <c r="B1772" s="18" t="n"/>
      <c r="C1772" s="21" t="n">
        <v>71013</v>
      </c>
      <c r="D1772" s="22" t="inlineStr">
        <is>
          <t>អាករលើការនាំចេញផលិតផលតេលសិលា</t>
        </is>
      </c>
      <c r="E1772" s="50" t="inlineStr">
        <is>
          <t>ETP</t>
        </is>
      </c>
      <c r="F1772" s="184" t="n"/>
      <c r="G1772" s="185" t="n"/>
      <c r="H1772" s="185" t="n"/>
      <c r="I1772" s="185" t="n"/>
      <c r="J1772" s="186" t="n"/>
      <c r="K1772" s="184" t="n">
        <v>0</v>
      </c>
      <c r="L1772" s="186">
        <f>K1772+L1685</f>
        <v/>
      </c>
      <c r="M1772" s="184" t="n">
        <v>0</v>
      </c>
      <c r="N1772" s="186">
        <f>M1772+N1685</f>
        <v/>
      </c>
      <c r="O1772" s="184" t="n"/>
      <c r="P1772" s="186">
        <f>O1772+P1685</f>
        <v/>
      </c>
      <c r="Q1772" s="187">
        <f>N1772+P1772</f>
        <v/>
      </c>
      <c r="R1772" s="184" t="n"/>
      <c r="S1772" s="186">
        <f>R1772+S1685</f>
        <v/>
      </c>
      <c r="T1772" s="184" t="n"/>
      <c r="U1772" s="186">
        <f>T1772+U1685</f>
        <v/>
      </c>
      <c r="V1772" s="188">
        <f>L1772-N1772-U1772</f>
        <v/>
      </c>
      <c r="W1772" s="186">
        <f>IF(L1772-N1772-U1772-V1772=0,"","Error")</f>
        <v/>
      </c>
    </row>
    <row r="1773" ht="13" customHeight="1">
      <c r="A1773" s="15" t="n"/>
      <c r="B1773" s="18" t="n"/>
      <c r="C1773" s="21" t="n">
        <v>71014</v>
      </c>
      <c r="D1773" s="22" t="inlineStr">
        <is>
          <t>អាករលើការនាំចេញទំនិញផ្សេងៗ</t>
        </is>
      </c>
      <c r="E1773" s="50" t="inlineStr">
        <is>
          <t>ETO</t>
        </is>
      </c>
      <c r="F1773" s="184" t="n"/>
      <c r="G1773" s="185" t="n"/>
      <c r="H1773" s="185" t="n"/>
      <c r="I1773" s="185" t="n"/>
      <c r="J1773" s="186" t="n"/>
      <c r="K1773" s="184" t="n">
        <v>0</v>
      </c>
      <c r="L1773" s="186">
        <f>K1773+L1686</f>
        <v/>
      </c>
      <c r="M1773" s="184" t="n">
        <v>0</v>
      </c>
      <c r="N1773" s="186">
        <f>M1773+N1686</f>
        <v/>
      </c>
      <c r="O1773" s="184" t="n"/>
      <c r="P1773" s="186">
        <f>O1773+P1686</f>
        <v/>
      </c>
      <c r="Q1773" s="187">
        <f>N1773+P1773</f>
        <v/>
      </c>
      <c r="R1773" s="184" t="n"/>
      <c r="S1773" s="186">
        <f>R1773+S1686</f>
        <v/>
      </c>
      <c r="T1773" s="184" t="n"/>
      <c r="U1773" s="186">
        <f>T1773+U1686</f>
        <v/>
      </c>
      <c r="V1773" s="188">
        <f>L1773-N1773-U1773</f>
        <v/>
      </c>
      <c r="W1773" s="186">
        <f>IF(L1773-N1773-U1773-V1773=0,"","Error")</f>
        <v/>
      </c>
    </row>
    <row r="1774" ht="14" customHeight="1" thickBot="1">
      <c r="A1774" s="81" t="n"/>
      <c r="B1774" s="24" t="n"/>
      <c r="C1774" s="55" t="n">
        <v>71016</v>
      </c>
      <c r="D1774" s="56" t="inlineStr">
        <is>
          <t>ពិន័យផ្សេងៗលើការនាំចេញ</t>
        </is>
      </c>
      <c r="E1774" s="57" t="inlineStr">
        <is>
          <t>PEX</t>
        </is>
      </c>
      <c r="F1774" s="107" t="n"/>
      <c r="G1774" s="108" t="n"/>
      <c r="H1774" s="108" t="n"/>
      <c r="I1774" s="108" t="n"/>
      <c r="J1774" s="109" t="n"/>
      <c r="K1774" s="107" t="n">
        <v>0</v>
      </c>
      <c r="L1774" s="109">
        <f>K1774+L1687</f>
        <v/>
      </c>
      <c r="M1774" s="107" t="n">
        <v>0</v>
      </c>
      <c r="N1774" s="109">
        <f>M1774+N1687</f>
        <v/>
      </c>
      <c r="O1774" s="107" t="n"/>
      <c r="P1774" s="109">
        <f>O1774+P1687</f>
        <v/>
      </c>
      <c r="Q1774" s="110">
        <f>N1774+P1774</f>
        <v/>
      </c>
      <c r="R1774" s="107" t="n"/>
      <c r="S1774" s="109">
        <f>R1774+S1687</f>
        <v/>
      </c>
      <c r="T1774" s="107" t="n"/>
      <c r="U1774" s="109">
        <f>T1774+U1687</f>
        <v/>
      </c>
      <c r="V1774" s="111">
        <f>L1774-N1774-U1774</f>
        <v/>
      </c>
      <c r="W1774" s="109">
        <f>IF(L1774-N1774-U1774-V1774=0,"","Error")</f>
        <v/>
      </c>
    </row>
    <row r="1775" ht="14" customHeight="1" thickBot="1">
      <c r="A1775" s="25" t="inlineStr">
        <is>
          <t>73</t>
        </is>
      </c>
      <c r="B1775" s="19" t="inlineStr">
        <is>
          <t>7301</t>
        </is>
      </c>
      <c r="C1775" s="26" t="n">
        <v>73011</v>
      </c>
      <c r="D1775" s="36" t="inlineStr">
        <is>
          <t>ការលក់សម្ភារបរិក្ខារ សម្ភារខូចខាត សម្ភារសិក្សា</t>
        </is>
      </c>
      <c r="E1775" s="58" t="inlineStr">
        <is>
          <t>SOS</t>
        </is>
      </c>
      <c r="F1775" s="189" t="n"/>
      <c r="G1775" s="190" t="n"/>
      <c r="H1775" s="190" t="n"/>
      <c r="I1775" s="190" t="n"/>
      <c r="J1775" s="114" t="n"/>
      <c r="K1775" s="189" t="n">
        <v>0</v>
      </c>
      <c r="L1775" s="114">
        <f>K1775+L1688</f>
        <v/>
      </c>
      <c r="M1775" s="189" t="n">
        <v>0</v>
      </c>
      <c r="N1775" s="114">
        <f>M1775+N1688</f>
        <v/>
      </c>
      <c r="O1775" s="189" t="n"/>
      <c r="P1775" s="114">
        <f>O1775+P1688</f>
        <v/>
      </c>
      <c r="Q1775" s="115">
        <f>N1775+P1775</f>
        <v/>
      </c>
      <c r="R1775" s="189" t="n"/>
      <c r="S1775" s="114">
        <f>R1775+S1688</f>
        <v/>
      </c>
      <c r="T1775" s="189" t="n"/>
      <c r="U1775" s="114">
        <f>T1775+U1688</f>
        <v/>
      </c>
      <c r="V1775" s="191">
        <f>L1775-N1775-U1775</f>
        <v/>
      </c>
      <c r="W1775" s="114">
        <f>IF(L1775-N1775-U1775-V1775=0,"","Error")</f>
        <v/>
      </c>
    </row>
    <row r="1776" ht="14" customHeight="1" thickBot="1">
      <c r="A1776" s="23" t="n"/>
      <c r="B1776" s="18" t="n"/>
      <c r="C1776" s="143" t="inlineStr">
        <is>
          <t>73012</t>
        </is>
      </c>
      <c r="D1776" s="128" t="inlineStr">
        <is>
          <t>សរុបលក់ឯកសារ លតាប័ត្រ និងលិខិតបោះពុម្ពផ្សេងៗ</t>
        </is>
      </c>
      <c r="E1776" s="90" t="n"/>
      <c r="F1776" s="118" t="n"/>
      <c r="G1776" s="119">
        <f>SUM(G1777:G1781)</f>
        <v/>
      </c>
      <c r="H1776" s="119">
        <f>SUM(H1777:H1781)</f>
        <v/>
      </c>
      <c r="I1776" s="119">
        <f>SUM(I1777:I1781)</f>
        <v/>
      </c>
      <c r="J1776" s="120">
        <f>SUM(J1777:J1781)</f>
        <v/>
      </c>
      <c r="K1776" s="118">
        <f>SUM(K1777:K1781)</f>
        <v/>
      </c>
      <c r="L1776" s="120">
        <f>SUM(L1777:L1781)</f>
        <v/>
      </c>
      <c r="M1776" s="118">
        <f>SUM(M1777:M1781)</f>
        <v/>
      </c>
      <c r="N1776" s="120">
        <f>SUM(N1777:N1781)</f>
        <v/>
      </c>
      <c r="O1776" s="118">
        <f>SUM(O1777:O1781)</f>
        <v/>
      </c>
      <c r="P1776" s="120">
        <f>SUM(P1777:P1781)</f>
        <v/>
      </c>
      <c r="Q1776" s="121">
        <f>SUM(Q1777:Q1781)</f>
        <v/>
      </c>
      <c r="R1776" s="118">
        <f>SUM(R1777:R1781)</f>
        <v/>
      </c>
      <c r="S1776" s="120">
        <f>SUM(S1777:S1781)</f>
        <v/>
      </c>
      <c r="T1776" s="118">
        <f>SUM(T1777:T1781)</f>
        <v/>
      </c>
      <c r="U1776" s="120">
        <f>SUM(U1777:U1781)</f>
        <v/>
      </c>
      <c r="V1776" s="122">
        <f>SUM(V1777:V1781)</f>
        <v/>
      </c>
      <c r="W1776" s="120">
        <f>IF(L1776-N1776-U1776-V1776=0,"","Error")</f>
        <v/>
      </c>
    </row>
    <row r="1777" ht="13" customHeight="1">
      <c r="A1777" s="23" t="n"/>
      <c r="B1777" s="18" t="n"/>
      <c r="C1777" s="127" t="n"/>
      <c r="D1777" s="14" t="inlineStr">
        <is>
          <t>កម្រៃលតាប័ត្ររថយន្ដ</t>
        </is>
      </c>
      <c r="E1777" s="59" t="inlineStr">
        <is>
          <t>VVF</t>
        </is>
      </c>
      <c r="F1777" s="192" t="n"/>
      <c r="G1777" s="193" t="n"/>
      <c r="H1777" s="193" t="n"/>
      <c r="I1777" s="193" t="n"/>
      <c r="J1777" s="194" t="n"/>
      <c r="K1777" s="192" t="n">
        <v>0</v>
      </c>
      <c r="L1777" s="194">
        <f>K1777+L1690</f>
        <v/>
      </c>
      <c r="M1777" s="192" t="n">
        <v>0</v>
      </c>
      <c r="N1777" s="194">
        <f>M1777+N1690</f>
        <v/>
      </c>
      <c r="O1777" s="192" t="n"/>
      <c r="P1777" s="194">
        <f>O1777+P1690</f>
        <v/>
      </c>
      <c r="Q1777" s="195">
        <f>N1777+P1777</f>
        <v/>
      </c>
      <c r="R1777" s="192" t="n"/>
      <c r="S1777" s="194">
        <f>R1777+S1690</f>
        <v/>
      </c>
      <c r="T1777" s="192" t="n"/>
      <c r="U1777" s="194">
        <f>T1777+U1690</f>
        <v/>
      </c>
      <c r="V1777" s="196">
        <f>L1777-N1777-U1777</f>
        <v/>
      </c>
      <c r="W1777" s="194">
        <f>IF(L1777-N1777-U1777-V1777=0,"","Error")</f>
        <v/>
      </c>
    </row>
    <row r="1778" ht="13" customHeight="1">
      <c r="A1778" s="23" t="n"/>
      <c r="B1778" s="18" t="n"/>
      <c r="C1778" s="127" t="n"/>
      <c r="D1778" s="6" t="inlineStr">
        <is>
          <t>កម្រៃត្រាពន្ធគយ</t>
        </is>
      </c>
      <c r="E1778" s="60" t="inlineStr">
        <is>
          <t>CSF</t>
        </is>
      </c>
      <c r="F1778" s="150" t="n"/>
      <c r="G1778" s="151" t="n"/>
      <c r="H1778" s="151" t="n"/>
      <c r="I1778" s="151" t="n"/>
      <c r="J1778" s="152" t="n"/>
      <c r="K1778" s="150" t="n">
        <v>18000</v>
      </c>
      <c r="L1778" s="152">
        <f>K1778+L1691</f>
        <v/>
      </c>
      <c r="M1778" s="150" t="n">
        <v>0</v>
      </c>
      <c r="N1778" s="152">
        <f>M1778+N1691</f>
        <v/>
      </c>
      <c r="O1778" s="150" t="n"/>
      <c r="P1778" s="152">
        <f>O1778+P1691</f>
        <v/>
      </c>
      <c r="Q1778" s="153">
        <f>N1778+P1778</f>
        <v/>
      </c>
      <c r="R1778" s="150" t="n"/>
      <c r="S1778" s="152">
        <f>R1778+S1691</f>
        <v/>
      </c>
      <c r="T1778" s="150" t="n"/>
      <c r="U1778" s="152">
        <f>T1778+U1691</f>
        <v/>
      </c>
      <c r="V1778" s="154">
        <f>L1778-N1778-U1778</f>
        <v/>
      </c>
      <c r="W1778" s="152">
        <f>IF(L1778-N1778-U1778-V1778=0,"","Error")</f>
        <v/>
      </c>
    </row>
    <row r="1779" ht="13" customHeight="1">
      <c r="A1779" s="23" t="n"/>
      <c r="B1779" s="18" t="n"/>
      <c r="C1779" s="127" t="n"/>
      <c r="D1779" s="6" t="inlineStr">
        <is>
          <t>កម្រៃតែមប្រិ៍អាករ</t>
        </is>
      </c>
      <c r="E1779" s="60" t="inlineStr">
        <is>
          <t>STF</t>
        </is>
      </c>
      <c r="F1779" s="150" t="n"/>
      <c r="G1779" s="151" t="n"/>
      <c r="H1779" s="151" t="n"/>
      <c r="I1779" s="151" t="n"/>
      <c r="J1779" s="152" t="n"/>
      <c r="K1779" s="150" t="n">
        <v>0</v>
      </c>
      <c r="L1779" s="152">
        <f>K1779+L1692</f>
        <v/>
      </c>
      <c r="M1779" s="150" t="n">
        <v>0</v>
      </c>
      <c r="N1779" s="152">
        <f>M1779+N1692</f>
        <v/>
      </c>
      <c r="O1779" s="150" t="n"/>
      <c r="P1779" s="152">
        <f>O1779+P1692</f>
        <v/>
      </c>
      <c r="Q1779" s="153">
        <f>N1779+P1779</f>
        <v/>
      </c>
      <c r="R1779" s="150" t="n"/>
      <c r="S1779" s="152">
        <f>R1779+S1692</f>
        <v/>
      </c>
      <c r="T1779" s="150" t="n"/>
      <c r="U1779" s="152">
        <f>T1779+U1692</f>
        <v/>
      </c>
      <c r="V1779" s="154">
        <f>L1779-N1779-U1779</f>
        <v/>
      </c>
      <c r="W1779" s="152">
        <f>IF(L1779-N1779-U1779-V1779=0,"","Error")</f>
        <v/>
      </c>
    </row>
    <row r="1780" ht="13" customHeight="1">
      <c r="A1780" s="23" t="n"/>
      <c r="B1780" s="18" t="n"/>
      <c r="C1780" s="127" t="n"/>
      <c r="D1780" s="6" t="inlineStr">
        <is>
          <t>កម្រៃបណ្ណដឹកជញ្ជូនទំនិញ</t>
        </is>
      </c>
      <c r="E1780" s="60" t="inlineStr">
        <is>
          <t>TSF</t>
        </is>
      </c>
      <c r="F1780" s="150" t="n"/>
      <c r="G1780" s="151" t="n"/>
      <c r="H1780" s="151" t="n"/>
      <c r="I1780" s="151" t="n"/>
      <c r="J1780" s="152" t="n"/>
      <c r="K1780" s="150" t="n">
        <v>2000</v>
      </c>
      <c r="L1780" s="152">
        <f>K1780+L1693</f>
        <v/>
      </c>
      <c r="M1780" s="150" t="n">
        <v>0</v>
      </c>
      <c r="N1780" s="152">
        <f>M1780+N1693</f>
        <v/>
      </c>
      <c r="O1780" s="150" t="n"/>
      <c r="P1780" s="152">
        <f>O1780+P1693</f>
        <v/>
      </c>
      <c r="Q1780" s="153">
        <f>N1780+P1780</f>
        <v/>
      </c>
      <c r="R1780" s="150" t="n"/>
      <c r="S1780" s="152">
        <f>R1780+S1693</f>
        <v/>
      </c>
      <c r="T1780" s="150" t="n"/>
      <c r="U1780" s="152">
        <f>T1780+U1693</f>
        <v/>
      </c>
      <c r="V1780" s="154">
        <f>L1780-N1780-U1780</f>
        <v/>
      </c>
      <c r="W1780" s="152">
        <f>IF(L1780-N1780-U1780-V1780=0,"","Error")</f>
        <v/>
      </c>
    </row>
    <row r="1781" ht="13" customHeight="1">
      <c r="A1781" s="23" t="n"/>
      <c r="B1781" s="18" t="n"/>
      <c r="C1781" s="127" t="n"/>
      <c r="D1781" s="7" t="inlineStr">
        <is>
          <t>កម្រៃសៀលកុងតឺន័រ</t>
        </is>
      </c>
      <c r="E1781" s="61" t="inlineStr">
        <is>
          <t>CCS</t>
        </is>
      </c>
      <c r="F1781" s="197" t="n"/>
      <c r="G1781" s="198" t="n"/>
      <c r="H1781" s="198" t="n"/>
      <c r="I1781" s="198" t="n"/>
      <c r="J1781" s="199" t="n"/>
      <c r="K1781" s="197" t="n">
        <v>0</v>
      </c>
      <c r="L1781" s="199">
        <f>K1781+L1694</f>
        <v/>
      </c>
      <c r="M1781" s="197" t="n">
        <v>0</v>
      </c>
      <c r="N1781" s="199">
        <f>M1781+N1694</f>
        <v/>
      </c>
      <c r="O1781" s="197" t="n"/>
      <c r="P1781" s="199">
        <f>O1781+P1694</f>
        <v/>
      </c>
      <c r="Q1781" s="200">
        <f>N1781+P1781</f>
        <v/>
      </c>
      <c r="R1781" s="197" t="n"/>
      <c r="S1781" s="199">
        <f>R1781+S1694</f>
        <v/>
      </c>
      <c r="T1781" s="197" t="n"/>
      <c r="U1781" s="199">
        <f>T1781+U1694</f>
        <v/>
      </c>
      <c r="V1781" s="201">
        <f>L1781-N1781-U1781</f>
        <v/>
      </c>
      <c r="W1781" s="199">
        <f>IF(L1781-N1781-U1781-V1781=0,"","Error")</f>
        <v/>
      </c>
    </row>
    <row r="1782" ht="13" customHeight="1">
      <c r="A1782" s="15" t="n"/>
      <c r="B1782" s="18" t="n"/>
      <c r="C1782" s="21" t="n">
        <v>73013</v>
      </c>
      <c r="D1782" s="22" t="inlineStr">
        <is>
          <t>ផលបានពីការលក់ទ្រព្យសម្បត្តិកំទេចកំទី</t>
        </is>
      </c>
      <c r="E1782" s="62" t="inlineStr">
        <is>
          <t>SOM</t>
        </is>
      </c>
      <c r="F1782" s="184" t="n"/>
      <c r="G1782" s="185" t="n"/>
      <c r="H1782" s="185" t="n"/>
      <c r="I1782" s="185" t="n"/>
      <c r="J1782" s="186" t="n"/>
      <c r="K1782" s="184" t="n">
        <v>0</v>
      </c>
      <c r="L1782" s="186">
        <f>K1782+L1695</f>
        <v/>
      </c>
      <c r="M1782" s="184" t="n">
        <v>0</v>
      </c>
      <c r="N1782" s="186">
        <f>M1782+N1695</f>
        <v/>
      </c>
      <c r="O1782" s="184" t="n"/>
      <c r="P1782" s="186">
        <f>O1782+P1695</f>
        <v/>
      </c>
      <c r="Q1782" s="187">
        <f>N1782+P1782</f>
        <v/>
      </c>
      <c r="R1782" s="184" t="n"/>
      <c r="S1782" s="186">
        <f>R1782+S1695</f>
        <v/>
      </c>
      <c r="T1782" s="184" t="n"/>
      <c r="U1782" s="186">
        <f>T1782+U1695</f>
        <v/>
      </c>
      <c r="V1782" s="188">
        <f>L1782-N1782-U1782</f>
        <v/>
      </c>
      <c r="W1782" s="186">
        <f>IF(L1782-N1782-U1782-V1782=0,"","Error")</f>
        <v/>
      </c>
    </row>
    <row r="1783" ht="13" customHeight="1">
      <c r="A1783" s="15" t="n"/>
      <c r="B1783" s="18" t="n"/>
      <c r="C1783" s="21" t="n">
        <v>73015</v>
      </c>
      <c r="D1783" s="22" t="inlineStr">
        <is>
          <t>ការលក់មធ្យោបាយដឹកជញ្ជូន និងគ្រឿងចក្រចាស់ៗ ឬខូច</t>
        </is>
      </c>
      <c r="E1783" s="62" t="inlineStr">
        <is>
          <t>SOV</t>
        </is>
      </c>
      <c r="F1783" s="184" t="n"/>
      <c r="G1783" s="185" t="n"/>
      <c r="H1783" s="185" t="n"/>
      <c r="I1783" s="185" t="n"/>
      <c r="J1783" s="186" t="n"/>
      <c r="K1783" s="184" t="n">
        <v>0</v>
      </c>
      <c r="L1783" s="186">
        <f>K1783+L1696</f>
        <v/>
      </c>
      <c r="M1783" s="184" t="n">
        <v>0</v>
      </c>
      <c r="N1783" s="186">
        <f>M1783+N1696</f>
        <v/>
      </c>
      <c r="O1783" s="184" t="n"/>
      <c r="P1783" s="186">
        <f>O1783+P1696</f>
        <v/>
      </c>
      <c r="Q1783" s="187">
        <f>N1783+P1783</f>
        <v/>
      </c>
      <c r="R1783" s="184" t="n"/>
      <c r="S1783" s="186">
        <f>R1783+S1696</f>
        <v/>
      </c>
      <c r="T1783" s="184" t="n"/>
      <c r="U1783" s="186">
        <f>T1783+U1696</f>
        <v/>
      </c>
      <c r="V1783" s="188">
        <f>L1783-N1783-U1783</f>
        <v/>
      </c>
      <c r="W1783" s="186">
        <f>IF(L1783-N1783-U1783-V1783=0,"","Error")</f>
        <v/>
      </c>
    </row>
    <row r="1784" ht="13" customHeight="1">
      <c r="A1784" s="15" t="n"/>
      <c r="B1784" s="18" t="n"/>
      <c r="C1784" s="21" t="n">
        <v>73016</v>
      </c>
      <c r="D1784" s="22" t="inlineStr">
        <is>
          <t>ការលក់ឧបករណ៍អេឡិចត្រូនិចចាស់ៗ ឬ ខូច</t>
        </is>
      </c>
      <c r="E1784" s="62" t="inlineStr">
        <is>
          <t>SOD</t>
        </is>
      </c>
      <c r="F1784" s="184" t="n"/>
      <c r="G1784" s="185" t="n"/>
      <c r="H1784" s="185" t="n"/>
      <c r="I1784" s="185" t="n"/>
      <c r="J1784" s="186" t="n"/>
      <c r="K1784" s="184" t="n">
        <v>0</v>
      </c>
      <c r="L1784" s="186">
        <f>K1784+L1697</f>
        <v/>
      </c>
      <c r="M1784" s="184" t="n">
        <v>0</v>
      </c>
      <c r="N1784" s="186">
        <f>M1784+N1697</f>
        <v/>
      </c>
      <c r="O1784" s="184" t="n"/>
      <c r="P1784" s="186">
        <f>O1784+P1697</f>
        <v/>
      </c>
      <c r="Q1784" s="187">
        <f>N1784+P1784</f>
        <v/>
      </c>
      <c r="R1784" s="184" t="n"/>
      <c r="S1784" s="186">
        <f>R1784+S1697</f>
        <v/>
      </c>
      <c r="T1784" s="184" t="n"/>
      <c r="U1784" s="186">
        <f>T1784+U1697</f>
        <v/>
      </c>
      <c r="V1784" s="188">
        <f>L1784-N1784-U1784</f>
        <v/>
      </c>
      <c r="W1784" s="186">
        <f>IF(L1784-N1784-U1784-V1784=0,"","Error")</f>
        <v/>
      </c>
    </row>
    <row r="1785" ht="13" customHeight="1">
      <c r="A1785" s="15" t="n"/>
      <c r="B1785" s="18" t="n"/>
      <c r="C1785" s="21" t="n">
        <v>73017</v>
      </c>
      <c r="D1785" s="22" t="inlineStr">
        <is>
          <t>ការលក់ឧបករណ៍អគ្គិសនីចាស់ៗ ឬ ខូច</t>
        </is>
      </c>
      <c r="E1785" s="62" t="inlineStr">
        <is>
          <t>SOE</t>
        </is>
      </c>
      <c r="F1785" s="184" t="n"/>
      <c r="G1785" s="185" t="n"/>
      <c r="H1785" s="185" t="n"/>
      <c r="I1785" s="185" t="n"/>
      <c r="J1785" s="186" t="n"/>
      <c r="K1785" s="184" t="n">
        <v>0</v>
      </c>
      <c r="L1785" s="186">
        <f>K1785+L1698</f>
        <v/>
      </c>
      <c r="M1785" s="184" t="n">
        <v>0</v>
      </c>
      <c r="N1785" s="186">
        <f>M1785+N1698</f>
        <v/>
      </c>
      <c r="O1785" s="184" t="n"/>
      <c r="P1785" s="186">
        <f>O1785+P1698</f>
        <v/>
      </c>
      <c r="Q1785" s="187">
        <f>N1785+P1785</f>
        <v/>
      </c>
      <c r="R1785" s="184" t="n"/>
      <c r="S1785" s="186">
        <f>R1785+S1698</f>
        <v/>
      </c>
      <c r="T1785" s="184" t="n"/>
      <c r="U1785" s="186">
        <f>T1785+U1698</f>
        <v/>
      </c>
      <c r="V1785" s="188">
        <f>L1785-N1785-U1785</f>
        <v/>
      </c>
      <c r="W1785" s="186">
        <f>IF(L1785-N1785-U1785-V1785=0,"","Error")</f>
        <v/>
      </c>
    </row>
    <row r="1786" ht="14" customHeight="1" thickBot="1">
      <c r="A1786" s="15" t="n"/>
      <c r="B1786" s="24" t="n"/>
      <c r="C1786" s="55" t="n">
        <v>73018</v>
      </c>
      <c r="D1786" s="56" t="inlineStr">
        <is>
          <t>ការលក់ទ្រព្យសម្បត្តិនៃរដ្ឋបាលសាធារណៈផ្សេងទៀត</t>
        </is>
      </c>
      <c r="E1786" s="80" t="inlineStr">
        <is>
          <t>SOO</t>
        </is>
      </c>
      <c r="F1786" s="107" t="n"/>
      <c r="G1786" s="108" t="n"/>
      <c r="H1786" s="108" t="n"/>
      <c r="I1786" s="108" t="n"/>
      <c r="J1786" s="109" t="n"/>
      <c r="K1786" s="107" t="n">
        <v>0</v>
      </c>
      <c r="L1786" s="109">
        <f>K1786+L1699</f>
        <v/>
      </c>
      <c r="M1786" s="107" t="n">
        <v>0</v>
      </c>
      <c r="N1786" s="109">
        <f>M1786+N1699</f>
        <v/>
      </c>
      <c r="O1786" s="107" t="n"/>
      <c r="P1786" s="109">
        <f>O1786+P1699</f>
        <v/>
      </c>
      <c r="Q1786" s="110">
        <f>N1786+P1786</f>
        <v/>
      </c>
      <c r="R1786" s="107" t="n"/>
      <c r="S1786" s="109">
        <f>R1786+S1699</f>
        <v/>
      </c>
      <c r="T1786" s="107" t="n"/>
      <c r="U1786" s="109">
        <f>T1786+U1699</f>
        <v/>
      </c>
      <c r="V1786" s="111">
        <f>L1786-N1786-U1786</f>
        <v/>
      </c>
      <c r="W1786" s="109">
        <f>IF(L1786-N1786-U1786-V1786=0,"","Error")</f>
        <v/>
      </c>
    </row>
    <row r="1787" ht="14" customHeight="1" thickBot="1">
      <c r="A1787" s="15" t="n"/>
      <c r="B1787" s="19" t="inlineStr">
        <is>
          <t>7302</t>
        </is>
      </c>
      <c r="C1787" s="26" t="n">
        <v>73024</v>
      </c>
      <c r="D1787" s="35" t="inlineStr">
        <is>
          <t>កម្រៃសេវាបង់ថ្លៃសិទ្ធិប្រឡង និងសិក្សាវគ្គជើងសាគយ</t>
        </is>
      </c>
      <c r="E1787" s="63" t="inlineStr">
        <is>
          <t>CBF</t>
        </is>
      </c>
      <c r="F1787" s="189" t="n"/>
      <c r="G1787" s="190" t="n"/>
      <c r="H1787" s="190" t="n"/>
      <c r="I1787" s="190" t="n"/>
      <c r="J1787" s="114" t="n"/>
      <c r="K1787" s="189" t="n">
        <v>0</v>
      </c>
      <c r="L1787" s="114">
        <f>K1787+L1700</f>
        <v/>
      </c>
      <c r="M1787" s="189" t="n">
        <v>0</v>
      </c>
      <c r="N1787" s="114">
        <f>M1787+N1700</f>
        <v/>
      </c>
      <c r="O1787" s="189" t="n"/>
      <c r="P1787" s="114">
        <f>O1787+P1700</f>
        <v/>
      </c>
      <c r="Q1787" s="115">
        <f>N1787+P1787</f>
        <v/>
      </c>
      <c r="R1787" s="189" t="n"/>
      <c r="S1787" s="114">
        <f>R1787+S1700</f>
        <v/>
      </c>
      <c r="T1787" s="189" t="n"/>
      <c r="U1787" s="114">
        <f>T1787+U1700</f>
        <v/>
      </c>
      <c r="V1787" s="191">
        <f>L1787-N1787-U1787</f>
        <v/>
      </c>
      <c r="W1787" s="114">
        <f>IF(L1787-N1787-U1787-V1787=0,"","Error")</f>
        <v/>
      </c>
    </row>
    <row r="1788" ht="27" customHeight="1" thickBot="1">
      <c r="A1788" s="23" t="n"/>
      <c r="B1788" s="15" t="n"/>
      <c r="C1788" s="126" t="n">
        <v>73028</v>
      </c>
      <c r="D178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788" s="90" t="n"/>
      <c r="F1788" s="118" t="n"/>
      <c r="G1788" s="119">
        <f>G1789+G1794+G1800+G1801</f>
        <v/>
      </c>
      <c r="H1788" s="119">
        <f>H1789+H1794+H1800+H1801</f>
        <v/>
      </c>
      <c r="I1788" s="119">
        <f>I1789+I1794+I1800+I1801</f>
        <v/>
      </c>
      <c r="J1788" s="120">
        <f>J1789+J1794+J1800+J1801</f>
        <v/>
      </c>
      <c r="K1788" s="118">
        <f>K1789+K1794+K1800+K1801</f>
        <v/>
      </c>
      <c r="L1788" s="120">
        <f>L1789+L1794+L1800+L1801</f>
        <v/>
      </c>
      <c r="M1788" s="118">
        <f>M1789+M1794+M1800+M1801</f>
        <v/>
      </c>
      <c r="N1788" s="120">
        <f>N1789+N1794+N1800+N1801</f>
        <v/>
      </c>
      <c r="O1788" s="118">
        <f>O1789+O1794+O1800+O1801</f>
        <v/>
      </c>
      <c r="P1788" s="120">
        <f>P1789+P1794+P1800+P1801</f>
        <v/>
      </c>
      <c r="Q1788" s="121">
        <f>Q1789+Q1794+Q1800+Q1801</f>
        <v/>
      </c>
      <c r="R1788" s="118">
        <f>R1789+R1794+R1800+R1801</f>
        <v/>
      </c>
      <c r="S1788" s="120">
        <f>S1789+S1794+S1800+S1801</f>
        <v/>
      </c>
      <c r="T1788" s="118">
        <f>T1789+T1794+T1800+T1801</f>
        <v/>
      </c>
      <c r="U1788" s="120">
        <f>U1789+U1794+U1800+U1801</f>
        <v/>
      </c>
      <c r="V1788" s="122">
        <f>V1789+V1794+V1800+V1801</f>
        <v/>
      </c>
      <c r="W1788" s="120">
        <f>IF(L1788-N1788-U1788-V1788=0,"","Error")</f>
        <v/>
      </c>
    </row>
    <row r="1789" ht="14" customHeight="1" thickBot="1">
      <c r="A1789" s="23" t="n"/>
      <c r="B1789" s="18" t="n"/>
      <c r="C1789" s="129" t="n"/>
      <c r="D1789" s="141" t="inlineStr">
        <is>
          <t>សរុបកម្រៃចុះបញ្ជិកាប្រតិវេទន៍គយ</t>
        </is>
      </c>
      <c r="E1789" s="142" t="n"/>
      <c r="F1789" s="202" t="n"/>
      <c r="G1789" s="259">
        <f>SUM(G1790:G1793)</f>
        <v/>
      </c>
      <c r="H1789" s="259">
        <f>SUM(H1790:H1793)</f>
        <v/>
      </c>
      <c r="I1789" s="259">
        <f>SUM(I1790:I1793)</f>
        <v/>
      </c>
      <c r="J1789" s="260">
        <f>SUM(J1790:J1793)</f>
        <v/>
      </c>
      <c r="K1789" s="202">
        <f>SUM(K1790:K1793)</f>
        <v/>
      </c>
      <c r="L1789" s="260">
        <f>SUM(L1790:L1793)</f>
        <v/>
      </c>
      <c r="M1789" s="202">
        <f>SUM(M1790:M1793)</f>
        <v/>
      </c>
      <c r="N1789" s="260">
        <f>SUM(N1790:N1793)</f>
        <v/>
      </c>
      <c r="O1789" s="202">
        <f>SUM(O1790:O1793)</f>
        <v/>
      </c>
      <c r="P1789" s="260">
        <f>SUM(P1790:P1793)</f>
        <v/>
      </c>
      <c r="Q1789" s="261">
        <f>SUM(Q1790:Q1793)</f>
        <v/>
      </c>
      <c r="R1789" s="202">
        <f>SUM(R1790:R1793)</f>
        <v/>
      </c>
      <c r="S1789" s="260">
        <f>SUM(S1790:S1793)</f>
        <v/>
      </c>
      <c r="T1789" s="202">
        <f>SUM(T1790:T1793)</f>
        <v/>
      </c>
      <c r="U1789" s="260">
        <f>SUM(U1790:U1793)</f>
        <v/>
      </c>
      <c r="V1789" s="262">
        <f>SUM(V1790:V1793)</f>
        <v/>
      </c>
      <c r="W1789" s="260">
        <f>IF(L1789-N1789-U1789-V1789=0,"","Error")</f>
        <v/>
      </c>
    </row>
    <row r="1790" ht="26" customHeight="1">
      <c r="A1790" s="23" t="n"/>
      <c r="B1790" s="18" t="n"/>
      <c r="C1790" s="129" t="n"/>
      <c r="D1790" s="34" t="inlineStr">
        <is>
          <t>កម្រៃចុះបញ្ចិកាប្រតិវេទន៍គយនាំចេញនាំចូលនិងឆ្លងកាត់ (មាតិកាចាស់)</t>
        </is>
      </c>
      <c r="E1790" s="87" t="inlineStr">
        <is>
          <t>CDF</t>
        </is>
      </c>
      <c r="F1790" s="208" t="n"/>
      <c r="G1790" s="209" t="n"/>
      <c r="H1790" s="209" t="n"/>
      <c r="I1790" s="209" t="n"/>
      <c r="J1790" s="210" t="n"/>
      <c r="K1790" s="208" t="n">
        <v>0</v>
      </c>
      <c r="L1790" s="210">
        <f>K1790+L1703</f>
        <v/>
      </c>
      <c r="M1790" s="208" t="n">
        <v>0</v>
      </c>
      <c r="N1790" s="210">
        <f>M1790+N1703</f>
        <v/>
      </c>
      <c r="O1790" s="208" t="n"/>
      <c r="P1790" s="210">
        <f>O1790+P1703</f>
        <v/>
      </c>
      <c r="Q1790" s="211">
        <f>N1790+P1790</f>
        <v/>
      </c>
      <c r="R1790" s="208" t="n"/>
      <c r="S1790" s="210">
        <f>R1790+S1703</f>
        <v/>
      </c>
      <c r="T1790" s="208" t="n"/>
      <c r="U1790" s="210">
        <f>T1790+U1703</f>
        <v/>
      </c>
      <c r="V1790" s="212">
        <f>L1790-N1790-U1790</f>
        <v/>
      </c>
      <c r="W1790" s="210">
        <f>IF(L1790-N1790-U1790-V1790=0,"","Error")</f>
        <v/>
      </c>
    </row>
    <row r="1791" ht="26" customHeight="1">
      <c r="A1791" s="23" t="n"/>
      <c r="B1791" s="18" t="n"/>
      <c r="C1791" s="129" t="n"/>
      <c r="D179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791" s="64" t="inlineStr">
        <is>
          <t>CDL</t>
        </is>
      </c>
      <c r="F1791" s="213" t="n"/>
      <c r="G1791" s="214" t="n"/>
      <c r="H1791" s="214" t="n"/>
      <c r="I1791" s="214" t="n"/>
      <c r="J1791" s="215" t="n"/>
      <c r="K1791" s="213" t="n">
        <v>104000</v>
      </c>
      <c r="L1791" s="215">
        <f>K1791+L1704</f>
        <v/>
      </c>
      <c r="M1791" s="213" t="n">
        <v>0</v>
      </c>
      <c r="N1791" s="215">
        <f>M1791+N1704</f>
        <v/>
      </c>
      <c r="O1791" s="213" t="n"/>
      <c r="P1791" s="215">
        <f>O1791+P1704</f>
        <v/>
      </c>
      <c r="Q1791" s="216">
        <f>N1791+P1791</f>
        <v/>
      </c>
      <c r="R1791" s="213" t="n"/>
      <c r="S1791" s="215">
        <f>R1791+S1704</f>
        <v/>
      </c>
      <c r="T1791" s="213" t="n"/>
      <c r="U1791" s="215">
        <f>T1791+U1704</f>
        <v/>
      </c>
      <c r="V1791" s="217">
        <f>L1791-N1791-U1791</f>
        <v/>
      </c>
      <c r="W1791" s="215">
        <f>IF(L1791-N1791-U1791-V1791=0,"","Error")</f>
        <v/>
      </c>
    </row>
    <row r="1792" ht="26" customHeight="1">
      <c r="A1792" s="23" t="n"/>
      <c r="B1792" s="18" t="n"/>
      <c r="C1792" s="129" t="n"/>
      <c r="D179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792" s="64" t="inlineStr">
        <is>
          <t>CDO</t>
        </is>
      </c>
      <c r="F1792" s="213" t="n"/>
      <c r="G1792" s="214" t="n"/>
      <c r="H1792" s="214" t="n"/>
      <c r="I1792" s="214" t="n"/>
      <c r="J1792" s="215" t="n"/>
      <c r="K1792" s="213" t="n">
        <v>30000</v>
      </c>
      <c r="L1792" s="215">
        <f>K1792+L1705</f>
        <v/>
      </c>
      <c r="M1792" s="213" t="n">
        <v>0</v>
      </c>
      <c r="N1792" s="215">
        <f>M1792+N1705</f>
        <v/>
      </c>
      <c r="O1792" s="213" t="n"/>
      <c r="P1792" s="215">
        <f>O1792+P1705</f>
        <v/>
      </c>
      <c r="Q1792" s="216">
        <f>N1792+P1792</f>
        <v/>
      </c>
      <c r="R1792" s="213" t="n"/>
      <c r="S1792" s="215">
        <f>R1792+S1705</f>
        <v/>
      </c>
      <c r="T1792" s="213" t="n"/>
      <c r="U1792" s="215">
        <f>T1792+U1705</f>
        <v/>
      </c>
      <c r="V1792" s="217">
        <f>L1792-N1792-U1792</f>
        <v/>
      </c>
      <c r="W1792" s="215">
        <f>IF(L1792-N1792-U1792-V1792=0,"","Error")</f>
        <v/>
      </c>
    </row>
    <row r="1793" ht="14" customHeight="1" thickBot="1">
      <c r="A1793" s="23" t="n"/>
      <c r="B1793" s="18" t="n"/>
      <c r="C1793" s="129" t="n"/>
      <c r="D1793" s="33" t="inlineStr">
        <is>
          <t>ប្រតិវេទន៍គយទំនិញឆ្លងកាត់</t>
        </is>
      </c>
      <c r="E1793" s="65" t="inlineStr">
        <is>
          <t>CDT</t>
        </is>
      </c>
      <c r="F1793" s="218" t="n"/>
      <c r="G1793" s="219" t="n"/>
      <c r="H1793" s="219" t="n"/>
      <c r="I1793" s="219" t="n"/>
      <c r="J1793" s="220" t="n"/>
      <c r="K1793" s="218" t="n">
        <v>0</v>
      </c>
      <c r="L1793" s="220">
        <f>K1793+L1706</f>
        <v/>
      </c>
      <c r="M1793" s="218" t="n">
        <v>0</v>
      </c>
      <c r="N1793" s="220">
        <f>M1793+N1706</f>
        <v/>
      </c>
      <c r="O1793" s="218" t="n"/>
      <c r="P1793" s="220">
        <f>O1793+P1706</f>
        <v/>
      </c>
      <c r="Q1793" s="221">
        <f>N1793+P1793</f>
        <v/>
      </c>
      <c r="R1793" s="218" t="n"/>
      <c r="S1793" s="220">
        <f>R1793+S1706</f>
        <v/>
      </c>
      <c r="T1793" s="218" t="n"/>
      <c r="U1793" s="220">
        <f>T1793+U1706</f>
        <v/>
      </c>
      <c r="V1793" s="222">
        <f>L1793-N1793-U1793</f>
        <v/>
      </c>
      <c r="W1793" s="220">
        <f>IF(L1793-N1793-U1793-V1793=0,"","Error")</f>
        <v/>
      </c>
    </row>
    <row r="1794" ht="14" customHeight="1" thickBot="1">
      <c r="A1794" s="23" t="n"/>
      <c r="B1794" s="18" t="n"/>
      <c r="C1794" s="129" t="n"/>
      <c r="D1794" s="88" t="inlineStr">
        <is>
          <t>សរុបកម្រៃបែបបទគយ</t>
        </is>
      </c>
      <c r="E1794" s="89" t="inlineStr">
        <is>
          <t>CPF</t>
        </is>
      </c>
      <c r="F1794" s="118" t="n"/>
      <c r="G1794" s="119">
        <f>SUM(G1795:G1799)</f>
        <v/>
      </c>
      <c r="H1794" s="119">
        <f>SUM(H1795:H1799)</f>
        <v/>
      </c>
      <c r="I1794" s="119">
        <f>SUM(I1795:I1799)</f>
        <v/>
      </c>
      <c r="J1794" s="120">
        <f>SUM(J1795:J1799)</f>
        <v/>
      </c>
      <c r="K1794" s="118" t="n">
        <v>0</v>
      </c>
      <c r="L1794" s="120">
        <f>SUM(L1795:L1799)</f>
        <v/>
      </c>
      <c r="M1794" s="118" t="n">
        <v>0</v>
      </c>
      <c r="N1794" s="120">
        <f>SUM(N1795:N1799)</f>
        <v/>
      </c>
      <c r="O1794" s="118">
        <f>SUM(O1795:O1799)</f>
        <v/>
      </c>
      <c r="P1794" s="120">
        <f>SUM(P1795:P1799)</f>
        <v/>
      </c>
      <c r="Q1794" s="121">
        <f>SUM(Q1795:Q1799)</f>
        <v/>
      </c>
      <c r="R1794" s="118">
        <f>SUM(R1795:R1799)</f>
        <v/>
      </c>
      <c r="S1794" s="120">
        <f>SUM(S1795:S1799)</f>
        <v/>
      </c>
      <c r="T1794" s="118">
        <f>SUM(T1795:T1799)</f>
        <v/>
      </c>
      <c r="U1794" s="120">
        <f>SUM(U1795:U1799)</f>
        <v/>
      </c>
      <c r="V1794" s="122">
        <f>SUM(V1795:V1799)</f>
        <v/>
      </c>
      <c r="W1794" s="120">
        <f>IF(L1794-N1794-U1794-V1794=0,"","Error")</f>
        <v/>
      </c>
    </row>
    <row r="1795" ht="13" customHeight="1">
      <c r="A1795" s="23" t="n"/>
      <c r="B1795" s="18" t="n"/>
      <c r="C1795" s="129" t="n"/>
      <c r="D179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795" s="86" t="inlineStr">
        <is>
          <t>PFC</t>
        </is>
      </c>
      <c r="F1795" s="223" t="n"/>
      <c r="G1795" s="224" t="n"/>
      <c r="H1795" s="224" t="n"/>
      <c r="I1795" s="224" t="n"/>
      <c r="J1795" s="225" t="n"/>
      <c r="K1795" s="223" t="n">
        <v>0</v>
      </c>
      <c r="L1795" s="225">
        <f>K1795+L1708</f>
        <v/>
      </c>
      <c r="M1795" s="223" t="n">
        <v>0</v>
      </c>
      <c r="N1795" s="225">
        <f>M1795+N1708</f>
        <v/>
      </c>
      <c r="O1795" s="223" t="n"/>
      <c r="P1795" s="225">
        <f>O1795+P1708</f>
        <v/>
      </c>
      <c r="Q1795" s="226">
        <f>N1795+P1795</f>
        <v/>
      </c>
      <c r="R1795" s="223" t="n"/>
      <c r="S1795" s="225">
        <f>R1795+S1708</f>
        <v/>
      </c>
      <c r="T1795" s="223" t="n"/>
      <c r="U1795" s="225">
        <f>T1795+U1708</f>
        <v/>
      </c>
      <c r="V1795" s="227">
        <f>L1795-N1795-U1795</f>
        <v/>
      </c>
      <c r="W1795" s="225">
        <f>IF(L1795-N1795-U1795-V1795=0,"","Error")</f>
        <v/>
      </c>
    </row>
    <row r="1796" ht="26" customHeight="1">
      <c r="A1796" s="23" t="n"/>
      <c r="B1796" s="18" t="n"/>
      <c r="C1796" s="129" t="n"/>
      <c r="D179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796" s="59" t="inlineStr">
        <is>
          <t>PFL</t>
        </is>
      </c>
      <c r="F1796" s="192" t="n"/>
      <c r="G1796" s="193" t="n"/>
      <c r="H1796" s="193" t="n"/>
      <c r="I1796" s="193" t="n"/>
      <c r="J1796" s="194" t="n"/>
      <c r="K1796" s="192" t="n">
        <v>0</v>
      </c>
      <c r="L1796" s="194">
        <f>K1796+L1709</f>
        <v/>
      </c>
      <c r="M1796" s="192" t="n">
        <v>0</v>
      </c>
      <c r="N1796" s="194">
        <f>M1796+N1709</f>
        <v/>
      </c>
      <c r="O1796" s="192" t="n"/>
      <c r="P1796" s="194">
        <f>O1796+P1709</f>
        <v/>
      </c>
      <c r="Q1796" s="195">
        <f>N1796+P1796</f>
        <v/>
      </c>
      <c r="R1796" s="192" t="n"/>
      <c r="S1796" s="194">
        <f>R1796+S1709</f>
        <v/>
      </c>
      <c r="T1796" s="192" t="n"/>
      <c r="U1796" s="194">
        <f>T1796+U1709</f>
        <v/>
      </c>
      <c r="V1796" s="196">
        <f>L1796-N1796-U1796</f>
        <v/>
      </c>
      <c r="W1796" s="194">
        <f>IF(L1796-N1796-U1796-V1796=0,"","Error")</f>
        <v/>
      </c>
    </row>
    <row r="1797" ht="39" customHeight="1">
      <c r="A1797" s="23" t="n"/>
      <c r="B1797" s="18" t="n"/>
      <c r="C1797" s="129" t="n"/>
      <c r="D179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797" s="67" t="inlineStr">
        <is>
          <t>PFN</t>
        </is>
      </c>
      <c r="F1797" s="228" t="n"/>
      <c r="G1797" s="229" t="n"/>
      <c r="H1797" s="229" t="n"/>
      <c r="I1797" s="229" t="n"/>
      <c r="J1797" s="230" t="n"/>
      <c r="K1797" s="228" t="n">
        <v>80000</v>
      </c>
      <c r="L1797" s="230">
        <f>K1797+L1710</f>
        <v/>
      </c>
      <c r="M1797" s="228" t="n">
        <v>0</v>
      </c>
      <c r="N1797" s="230">
        <f>M1797+N1710</f>
        <v/>
      </c>
      <c r="O1797" s="228" t="n"/>
      <c r="P1797" s="230">
        <f>O1797+P1710</f>
        <v/>
      </c>
      <c r="Q1797" s="231">
        <f>N1797+P1797</f>
        <v/>
      </c>
      <c r="R1797" s="228" t="n"/>
      <c r="S1797" s="230">
        <f>R1797+S1710</f>
        <v/>
      </c>
      <c r="T1797" s="228" t="n"/>
      <c r="U1797" s="230">
        <f>T1797+U1710</f>
        <v/>
      </c>
      <c r="V1797" s="232">
        <f>L1797-N1797-U1797</f>
        <v/>
      </c>
      <c r="W1797" s="230">
        <f>IF(L1797-N1797-U1797-V1797=0,"","Error")</f>
        <v/>
      </c>
    </row>
    <row r="1798" ht="26" customHeight="1">
      <c r="A1798" s="23" t="n"/>
      <c r="B1798" s="18" t="n"/>
      <c r="C1798" s="129" t="n"/>
      <c r="D179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798" s="68" t="inlineStr">
        <is>
          <t>PFF</t>
        </is>
      </c>
      <c r="F1798" s="233" t="n"/>
      <c r="G1798" s="234" t="n"/>
      <c r="H1798" s="234" t="n"/>
      <c r="I1798" s="234" t="n"/>
      <c r="J1798" s="235" t="n"/>
      <c r="K1798" s="233" t="n">
        <v>0</v>
      </c>
      <c r="L1798" s="235">
        <f>K1798+L1711</f>
        <v/>
      </c>
      <c r="M1798" s="233" t="n">
        <v>0</v>
      </c>
      <c r="N1798" s="235">
        <f>M1798+N1711</f>
        <v/>
      </c>
      <c r="O1798" s="233" t="n"/>
      <c r="P1798" s="235">
        <f>O1798+P1711</f>
        <v/>
      </c>
      <c r="Q1798" s="236">
        <f>N1798+P1798</f>
        <v/>
      </c>
      <c r="R1798" s="233" t="n"/>
      <c r="S1798" s="235">
        <f>R1798+S1711</f>
        <v/>
      </c>
      <c r="T1798" s="233" t="n"/>
      <c r="U1798" s="235">
        <f>T1798+U1711</f>
        <v/>
      </c>
      <c r="V1798" s="237">
        <f>L1798-N1798-U1798</f>
        <v/>
      </c>
      <c r="W1798" s="235">
        <f>IF(L1798-N1798-U1798-V1798=0,"","Error")</f>
        <v/>
      </c>
    </row>
    <row r="1799" ht="39" customHeight="1">
      <c r="A1799" s="23" t="n"/>
      <c r="B1799" s="18" t="n"/>
      <c r="C1799" s="129" t="n"/>
      <c r="D179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799" s="60" t="inlineStr">
        <is>
          <t>PFP</t>
        </is>
      </c>
      <c r="F1799" s="150" t="n"/>
      <c r="G1799" s="151" t="n"/>
      <c r="H1799" s="151" t="n"/>
      <c r="I1799" s="151" t="n"/>
      <c r="J1799" s="152" t="n"/>
      <c r="K1799" s="150" t="n">
        <v>0</v>
      </c>
      <c r="L1799" s="152">
        <f>K1799+L1712</f>
        <v/>
      </c>
      <c r="M1799" s="150" t="n">
        <v>0</v>
      </c>
      <c r="N1799" s="152">
        <f>M1799+N1712</f>
        <v/>
      </c>
      <c r="O1799" s="150" t="n"/>
      <c r="P1799" s="152">
        <f>O1799+P1712</f>
        <v/>
      </c>
      <c r="Q1799" s="153">
        <f>N1799+P1799</f>
        <v/>
      </c>
      <c r="R1799" s="150" t="n"/>
      <c r="S1799" s="152">
        <f>R1799+S1712</f>
        <v/>
      </c>
      <c r="T1799" s="150" t="n"/>
      <c r="U1799" s="152">
        <f>T1799+U1712</f>
        <v/>
      </c>
      <c r="V1799" s="154">
        <f>L1799-N1799-U1799</f>
        <v/>
      </c>
      <c r="W1799" s="152">
        <f>IF(L1799-N1799-U1799-V1799=0,"","Error")</f>
        <v/>
      </c>
      <c r="Y1799" s="144" t="n"/>
      <c r="Z1799" s="145" t="n"/>
    </row>
    <row r="1800" ht="13" customHeight="1">
      <c r="A1800" s="23" t="n"/>
      <c r="B1800" s="18" t="n"/>
      <c r="C1800" s="129" t="n"/>
      <c r="D1800" s="12" t="inlineStr">
        <is>
          <t>កម្រៃប័ណ្ណសម្គាល់មធ្យោបាយដឹកជញ្ជូន</t>
        </is>
      </c>
      <c r="E1800" s="59" t="inlineStr">
        <is>
          <t>TID</t>
        </is>
      </c>
      <c r="F1800" s="192" t="n"/>
      <c r="G1800" s="193" t="n"/>
      <c r="H1800" s="193" t="n"/>
      <c r="I1800" s="193" t="n"/>
      <c r="J1800" s="194" t="n"/>
      <c r="K1800" s="192" t="n">
        <v>0</v>
      </c>
      <c r="L1800" s="194">
        <f>K1800+L1713</f>
        <v/>
      </c>
      <c r="M1800" s="192" t="n">
        <v>0</v>
      </c>
      <c r="N1800" s="194">
        <f>M1800+N1713</f>
        <v/>
      </c>
      <c r="O1800" s="192" t="n"/>
      <c r="P1800" s="194">
        <f>O1800+P1713</f>
        <v/>
      </c>
      <c r="Q1800" s="195">
        <f>N1800+P1800</f>
        <v/>
      </c>
      <c r="R1800" s="192" t="n"/>
      <c r="S1800" s="194">
        <f>R1800+S1713</f>
        <v/>
      </c>
      <c r="T1800" s="192" t="n"/>
      <c r="U1800" s="194">
        <f>T1800+U1713</f>
        <v/>
      </c>
      <c r="V1800" s="196">
        <f>L1800-N1800-U1800</f>
        <v/>
      </c>
      <c r="W1800" s="194">
        <f>IF(L1800-N1800-U1800-V1800=0,"","Error")</f>
        <v/>
      </c>
    </row>
    <row r="1801" ht="27" customHeight="1" thickBot="1">
      <c r="A1801" s="23" t="n"/>
      <c r="B1801" s="24" t="n"/>
      <c r="C1801" s="140" t="n"/>
      <c r="D180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801" s="69" t="inlineStr">
        <is>
          <t>VAF</t>
        </is>
      </c>
      <c r="F1801" s="238" t="n"/>
      <c r="G1801" s="239" t="n"/>
      <c r="H1801" s="239" t="n"/>
      <c r="I1801" s="239" t="n"/>
      <c r="J1801" s="240" t="n"/>
      <c r="K1801" s="238" t="n">
        <v>0</v>
      </c>
      <c r="L1801" s="240">
        <f>K1801+L1714</f>
        <v/>
      </c>
      <c r="M1801" s="238" t="n">
        <v>0</v>
      </c>
      <c r="N1801" s="240">
        <f>M1801+N1714</f>
        <v/>
      </c>
      <c r="O1801" s="238" t="n"/>
      <c r="P1801" s="240">
        <f>O1801+P1714</f>
        <v/>
      </c>
      <c r="Q1801" s="241">
        <f>N1801+P1801</f>
        <v/>
      </c>
      <c r="R1801" s="238" t="n"/>
      <c r="S1801" s="240">
        <f>R1801+S1714</f>
        <v/>
      </c>
      <c r="T1801" s="238" t="n"/>
      <c r="U1801" s="240">
        <f>T1801+U1714</f>
        <v/>
      </c>
      <c r="V1801" s="242">
        <f>L1801-N1801-U1801</f>
        <v/>
      </c>
      <c r="W1801" s="240">
        <f>IF(L1801-N1801-U1801-V1801=0,"","Error")</f>
        <v/>
      </c>
    </row>
    <row r="1802" ht="14" customHeight="1" thickBot="1">
      <c r="A1802" s="23" t="n"/>
      <c r="B1802" s="25" t="inlineStr">
        <is>
          <t>7304</t>
        </is>
      </c>
      <c r="C1802" s="126" t="n">
        <v>73048</v>
      </c>
      <c r="D1802" s="128" t="inlineStr">
        <is>
          <t>សរុបផលពីសេវាផ្សេងៗ</t>
        </is>
      </c>
      <c r="E1802" s="89" t="n"/>
      <c r="F1802" s="118" t="n"/>
      <c r="G1802" s="119">
        <f>G1803+G1804+G1810+G1811</f>
        <v/>
      </c>
      <c r="H1802" s="119">
        <f>H1803+H1804+H1810+H1811</f>
        <v/>
      </c>
      <c r="I1802" s="119">
        <f>I1803+I1804+I1810+I1811</f>
        <v/>
      </c>
      <c r="J1802" s="120">
        <f>J1803+J1804+J1810+J1811</f>
        <v/>
      </c>
      <c r="K1802" s="118">
        <f>K1803+K1804+K1810+K1811</f>
        <v/>
      </c>
      <c r="L1802" s="120">
        <f>L1803+L1804+L1810+L1811</f>
        <v/>
      </c>
      <c r="M1802" s="118">
        <f>M1803+M1804+M1810+M1811</f>
        <v/>
      </c>
      <c r="N1802" s="120">
        <f>N1803+N1804+N1810+N1811</f>
        <v/>
      </c>
      <c r="O1802" s="118">
        <f>O1803+O1804+O1810+O1811</f>
        <v/>
      </c>
      <c r="P1802" s="120">
        <f>P1803+P1804+P1810+P1811</f>
        <v/>
      </c>
      <c r="Q1802" s="121">
        <f>Q1803+Q1804+Q1810+Q1811</f>
        <v/>
      </c>
      <c r="R1802" s="118">
        <f>R1803+R1804+R1810+R1811</f>
        <v/>
      </c>
      <c r="S1802" s="120">
        <f>S1803+S1804+S1810+S1811</f>
        <v/>
      </c>
      <c r="T1802" s="118">
        <f>T1803+T1804+T1810+T1811</f>
        <v/>
      </c>
      <c r="U1802" s="120">
        <f>U1803+U1804+U1810+U1811</f>
        <v/>
      </c>
      <c r="V1802" s="122">
        <f>V1803+V1804+V1810+V1811</f>
        <v/>
      </c>
      <c r="W1802" s="120">
        <f>IF(L1802-N1802-U1802-V1802=0,"","Error")</f>
        <v/>
      </c>
    </row>
    <row r="1803" ht="14" customHeight="1" thickBot="1">
      <c r="A1803" s="23" t="n"/>
      <c r="B1803" s="18" t="n"/>
      <c r="C1803" s="129" t="n"/>
      <c r="D1803" s="32" t="inlineStr">
        <is>
          <t>កម្រៃផ្តល់សេវាតាមវិធានបញ្ជាក់ជាមុន</t>
        </is>
      </c>
      <c r="E1803" s="70" t="inlineStr">
        <is>
          <t>ARF</t>
        </is>
      </c>
      <c r="F1803" s="243" t="n"/>
      <c r="G1803" s="244" t="n"/>
      <c r="H1803" s="244" t="n"/>
      <c r="I1803" s="244" t="n"/>
      <c r="J1803" s="245" t="n"/>
      <c r="K1803" s="243" t="n">
        <v>0</v>
      </c>
      <c r="L1803" s="245">
        <f>K1803+L1716</f>
        <v/>
      </c>
      <c r="M1803" s="243" t="n">
        <v>0</v>
      </c>
      <c r="N1803" s="245">
        <f>M1803+N1716</f>
        <v/>
      </c>
      <c r="O1803" s="243" t="n"/>
      <c r="P1803" s="245">
        <f>O1803+P1716</f>
        <v/>
      </c>
      <c r="Q1803" s="246">
        <f>N1803+P1803</f>
        <v/>
      </c>
      <c r="R1803" s="243" t="n"/>
      <c r="S1803" s="245">
        <f>R1803+S1716</f>
        <v/>
      </c>
      <c r="T1803" s="243" t="n"/>
      <c r="U1803" s="245">
        <f>T1803+U1716</f>
        <v/>
      </c>
      <c r="V1803" s="247">
        <f>L1803-N1803-U1803</f>
        <v/>
      </c>
      <c r="W1803" s="245">
        <f>IF(L1803-N1803-U1803-V1803=0,"","Error")</f>
        <v/>
      </c>
    </row>
    <row r="1804" ht="14" customHeight="1" thickBot="1">
      <c r="A1804" s="23" t="n"/>
      <c r="B1804" s="18" t="n"/>
      <c r="C1804" s="129" t="n"/>
      <c r="D1804" s="31" t="inlineStr">
        <is>
          <t>សរុបកម្រៃការងារក្រៅការិយាល័យគយ</t>
        </is>
      </c>
      <c r="E1804" s="66" t="inlineStr">
        <is>
          <t>OOD</t>
        </is>
      </c>
      <c r="F1804" s="248" t="n"/>
      <c r="G1804" s="249">
        <f>SUM(G1805:G1809)</f>
        <v/>
      </c>
      <c r="H1804" s="249">
        <f>SUM(H1805:H1809)</f>
        <v/>
      </c>
      <c r="I1804" s="249">
        <f>SUM(I1805:I1809)</f>
        <v/>
      </c>
      <c r="J1804" s="204">
        <f>SUM(J1805:J1809)</f>
        <v/>
      </c>
      <c r="K1804" s="248" t="n">
        <v>0</v>
      </c>
      <c r="L1804" s="204">
        <f>SUM(L1805:L1809)</f>
        <v/>
      </c>
      <c r="M1804" s="248" t="n">
        <v>0</v>
      </c>
      <c r="N1804" s="204">
        <f>SUM(N1805:N1809)</f>
        <v/>
      </c>
      <c r="O1804" s="248">
        <f>SUM(O1805:O1809)</f>
        <v/>
      </c>
      <c r="P1804" s="204">
        <f>SUM(P1805:P1809)</f>
        <v/>
      </c>
      <c r="Q1804" s="206">
        <f>SUM(Q1805:Q1809)</f>
        <v/>
      </c>
      <c r="R1804" s="248">
        <f>SUM(R1805:R1809)</f>
        <v/>
      </c>
      <c r="S1804" s="204">
        <f>SUM(S1805:S1809)</f>
        <v/>
      </c>
      <c r="T1804" s="248">
        <f>SUM(T1805:T1809)</f>
        <v/>
      </c>
      <c r="U1804" s="204">
        <f>SUM(U1805:U1809)</f>
        <v/>
      </c>
      <c r="V1804" s="250">
        <f>L1804-N1804-U1804</f>
        <v/>
      </c>
      <c r="W1804" s="204">
        <f>IF(L1804-N1804-U1804-V1804=0,"","Error")</f>
        <v/>
      </c>
    </row>
    <row r="1805" ht="13" customHeight="1">
      <c r="A1805" s="23" t="n"/>
      <c r="B1805" s="18" t="n"/>
      <c r="C1805" s="129" t="n"/>
      <c r="D180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805" s="59" t="inlineStr">
        <is>
          <t>CII</t>
        </is>
      </c>
      <c r="F1805" s="192" t="n"/>
      <c r="G1805" s="193" t="n"/>
      <c r="H1805" s="193" t="n"/>
      <c r="I1805" s="193" t="n"/>
      <c r="J1805" s="194" t="n"/>
      <c r="K1805" s="192" t="n">
        <v>0</v>
      </c>
      <c r="L1805" s="194">
        <f>K1805+L1718</f>
        <v/>
      </c>
      <c r="M1805" s="192" t="n">
        <v>0</v>
      </c>
      <c r="N1805" s="194">
        <f>M1805+N1718</f>
        <v/>
      </c>
      <c r="O1805" s="192" t="n"/>
      <c r="P1805" s="194">
        <f>O1805+P1718</f>
        <v/>
      </c>
      <c r="Q1805" s="195">
        <f>N1805+P1805</f>
        <v/>
      </c>
      <c r="R1805" s="192" t="n"/>
      <c r="S1805" s="194">
        <f>R1805+S1718</f>
        <v/>
      </c>
      <c r="T1805" s="192" t="n"/>
      <c r="U1805" s="194">
        <f>T1805+U1718</f>
        <v/>
      </c>
      <c r="V1805" s="196">
        <f>L1805-N1805-U1805</f>
        <v/>
      </c>
      <c r="W1805" s="194">
        <f>IF(L1805-N1805-U1805-V1805=0,"","Error")</f>
        <v/>
      </c>
    </row>
    <row r="1806" ht="13" customHeight="1">
      <c r="A1806" s="23" t="n"/>
      <c r="B1806" s="18" t="n"/>
      <c r="C1806" s="129" t="n"/>
      <c r="D180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806" s="60" t="inlineStr">
        <is>
          <t>CIO</t>
        </is>
      </c>
      <c r="F1806" s="150" t="n"/>
      <c r="G1806" s="151" t="n"/>
      <c r="H1806" s="151" t="n"/>
      <c r="I1806" s="151" t="n"/>
      <c r="J1806" s="152" t="n"/>
      <c r="K1806" s="150" t="n">
        <v>0</v>
      </c>
      <c r="L1806" s="152">
        <f>K1806+L1719</f>
        <v/>
      </c>
      <c r="M1806" s="150" t="n">
        <v>0</v>
      </c>
      <c r="N1806" s="152">
        <f>M1806+N1719</f>
        <v/>
      </c>
      <c r="O1806" s="150" t="n"/>
      <c r="P1806" s="152">
        <f>O1806+P1719</f>
        <v/>
      </c>
      <c r="Q1806" s="153">
        <f>N1806+P1806</f>
        <v/>
      </c>
      <c r="R1806" s="150" t="n"/>
      <c r="S1806" s="152">
        <f>R1806+S1719</f>
        <v/>
      </c>
      <c r="T1806" s="150" t="n"/>
      <c r="U1806" s="152">
        <f>T1806+U1719</f>
        <v/>
      </c>
      <c r="V1806" s="154">
        <f>L1806-N1806-U1806</f>
        <v/>
      </c>
      <c r="W1806" s="152">
        <f>IF(L1806-N1806-U1806-V1806=0,"","Error")</f>
        <v/>
      </c>
    </row>
    <row r="1807" ht="13" customHeight="1">
      <c r="A1807" s="23" t="n"/>
      <c r="B1807" s="18" t="n"/>
      <c r="C1807" s="129" t="n"/>
      <c r="D180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807" s="60" t="inlineStr">
        <is>
          <t>NII</t>
        </is>
      </c>
      <c r="F1807" s="150" t="n"/>
      <c r="G1807" s="151" t="n"/>
      <c r="H1807" s="151" t="n"/>
      <c r="I1807" s="151" t="n"/>
      <c r="J1807" s="152" t="n"/>
      <c r="K1807" s="150" t="n">
        <v>0</v>
      </c>
      <c r="L1807" s="152">
        <f>K1807+L1720</f>
        <v/>
      </c>
      <c r="M1807" s="150" t="n">
        <v>0</v>
      </c>
      <c r="N1807" s="152">
        <f>M1807+N1720</f>
        <v/>
      </c>
      <c r="O1807" s="150" t="n"/>
      <c r="P1807" s="152">
        <f>O1807+P1720</f>
        <v/>
      </c>
      <c r="Q1807" s="153">
        <f>N1807+P1807</f>
        <v/>
      </c>
      <c r="R1807" s="150" t="n"/>
      <c r="S1807" s="152">
        <f>R1807+S1720</f>
        <v/>
      </c>
      <c r="T1807" s="150" t="n"/>
      <c r="U1807" s="152">
        <f>T1807+U1720</f>
        <v/>
      </c>
      <c r="V1807" s="154">
        <f>L1807-N1807-U1807</f>
        <v/>
      </c>
      <c r="W1807" s="152">
        <f>IF(L1807-N1807-U1807-V1807=0,"","Error")</f>
        <v/>
      </c>
    </row>
    <row r="1808" ht="13" customHeight="1">
      <c r="A1808" s="23" t="n"/>
      <c r="B1808" s="18" t="n"/>
      <c r="C1808" s="129" t="n"/>
      <c r="D180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808" s="60" t="inlineStr">
        <is>
          <t>NIO</t>
        </is>
      </c>
      <c r="F1808" s="150" t="n"/>
      <c r="G1808" s="151" t="n"/>
      <c r="H1808" s="151" t="n"/>
      <c r="I1808" s="151" t="n"/>
      <c r="J1808" s="152" t="n"/>
      <c r="K1808" s="150" t="n">
        <v>0</v>
      </c>
      <c r="L1808" s="152">
        <f>K1808+L1721</f>
        <v/>
      </c>
      <c r="M1808" s="150" t="n">
        <v>0</v>
      </c>
      <c r="N1808" s="152">
        <f>M1808+N1721</f>
        <v/>
      </c>
      <c r="O1808" s="150" t="n"/>
      <c r="P1808" s="152">
        <f>O1808+P1721</f>
        <v/>
      </c>
      <c r="Q1808" s="153">
        <f>N1808+P1808</f>
        <v/>
      </c>
      <c r="R1808" s="150" t="n"/>
      <c r="S1808" s="152">
        <f>R1808+S1721</f>
        <v/>
      </c>
      <c r="T1808" s="150" t="n"/>
      <c r="U1808" s="152">
        <f>T1808+U1721</f>
        <v/>
      </c>
      <c r="V1808" s="154">
        <f>L1808-N1808-U1808</f>
        <v/>
      </c>
      <c r="W1808" s="152">
        <f>IF(L1808-N1808-U1808-V1808=0,"","Error")</f>
        <v/>
      </c>
    </row>
    <row r="1809" ht="13" customHeight="1">
      <c r="A1809" s="23" t="n"/>
      <c r="B1809" s="18" t="n"/>
      <c r="C1809" s="129" t="n"/>
      <c r="D1809" s="13" t="inlineStr">
        <is>
          <t xml:space="preserve">   កម្រៃអមទំនិញ</t>
        </is>
      </c>
      <c r="E1809" s="71" t="inlineStr">
        <is>
          <t>CEF</t>
        </is>
      </c>
      <c r="F1809" s="251" t="n"/>
      <c r="G1809" s="252" t="n"/>
      <c r="H1809" s="252" t="n"/>
      <c r="I1809" s="252" t="n"/>
      <c r="J1809" s="253" t="n"/>
      <c r="K1809" s="251" t="n">
        <v>0</v>
      </c>
      <c r="L1809" s="253">
        <f>K1809+L1722</f>
        <v/>
      </c>
      <c r="M1809" s="251" t="n">
        <v>0</v>
      </c>
      <c r="N1809" s="253">
        <f>M1809+N1722</f>
        <v/>
      </c>
      <c r="O1809" s="251" t="n"/>
      <c r="P1809" s="253">
        <f>O1809+P1722</f>
        <v/>
      </c>
      <c r="Q1809" s="254">
        <f>N1809+P1809</f>
        <v/>
      </c>
      <c r="R1809" s="251" t="n"/>
      <c r="S1809" s="253">
        <f>R1809+S1722</f>
        <v/>
      </c>
      <c r="T1809" s="251" t="n"/>
      <c r="U1809" s="253">
        <f>T1809+U1722</f>
        <v/>
      </c>
      <c r="V1809" s="255">
        <f>L1809-N1809-U1809</f>
        <v/>
      </c>
      <c r="W1809" s="253">
        <f>IF(L1809-N1809-U1809-V1809=0,"","Error")</f>
        <v/>
      </c>
    </row>
    <row r="1810" ht="27" customHeight="1" thickBot="1">
      <c r="A1810" s="23" t="n"/>
      <c r="B1810" s="18" t="n"/>
      <c r="C1810" s="129" t="n"/>
      <c r="D181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810" s="70" t="inlineStr">
        <is>
          <t>OTF</t>
        </is>
      </c>
      <c r="F1810" s="243" t="n"/>
      <c r="G1810" s="244" t="n"/>
      <c r="H1810" s="244" t="n"/>
      <c r="I1810" s="244" t="n"/>
      <c r="J1810" s="245" t="n"/>
      <c r="K1810" s="243" t="n">
        <v>0</v>
      </c>
      <c r="L1810" s="245">
        <f>K1810+L1723</f>
        <v/>
      </c>
      <c r="M1810" s="243" t="n">
        <v>0</v>
      </c>
      <c r="N1810" s="245">
        <f>M1810+N1723</f>
        <v/>
      </c>
      <c r="O1810" s="243" t="n"/>
      <c r="P1810" s="245">
        <f>O1810+P1723</f>
        <v/>
      </c>
      <c r="Q1810" s="246">
        <f>N1810+P1810</f>
        <v/>
      </c>
      <c r="R1810" s="243" t="n"/>
      <c r="S1810" s="245">
        <f>R1810+S1723</f>
        <v/>
      </c>
      <c r="T1810" s="243" t="n"/>
      <c r="U1810" s="245">
        <f>T1810+U1723</f>
        <v/>
      </c>
      <c r="V1810" s="247">
        <f>L1810-N1810-U1810</f>
        <v/>
      </c>
      <c r="W1810" s="245">
        <f>IF(L1810-N1810-U1810-V1810=0,"","Error")</f>
        <v/>
      </c>
    </row>
    <row r="1811" ht="14" customHeight="1" thickBot="1">
      <c r="A1811" s="23" t="n"/>
      <c r="B1811" s="18" t="n"/>
      <c r="C1811" s="129" t="n"/>
      <c r="D1811" s="31" t="inlineStr">
        <is>
          <t>សរុបការគ្រប់គ្រងការឆ្លងកាត់អន្តរជាតិ</t>
        </is>
      </c>
      <c r="E1811" s="73" t="inlineStr">
        <is>
          <t>TRF</t>
        </is>
      </c>
      <c r="F1811" s="248" t="n"/>
      <c r="G1811" s="249">
        <f>SUM(G1812:G1818)</f>
        <v/>
      </c>
      <c r="H1811" s="249">
        <f>SUM(H1812:H1818)</f>
        <v/>
      </c>
      <c r="I1811" s="249">
        <f>SUM(I1812:I1818)</f>
        <v/>
      </c>
      <c r="J1811" s="204">
        <f>SUM(J1812:J1818)</f>
        <v/>
      </c>
      <c r="K1811" s="248" t="n">
        <v>0</v>
      </c>
      <c r="L1811" s="204">
        <f>SUM(L1812:L1818)</f>
        <v/>
      </c>
      <c r="M1811" s="248" t="n">
        <v>0</v>
      </c>
      <c r="N1811" s="204">
        <f>SUM(N1812:N1818)</f>
        <v/>
      </c>
      <c r="O1811" s="248">
        <f>SUM(O1812:O1818)</f>
        <v/>
      </c>
      <c r="P1811" s="204">
        <f>SUM(P1812:P1818)</f>
        <v/>
      </c>
      <c r="Q1811" s="206">
        <f>SUM(Q1812:Q1818)</f>
        <v/>
      </c>
      <c r="R1811" s="248">
        <f>SUM(R1812:R1818)</f>
        <v/>
      </c>
      <c r="S1811" s="204">
        <f>SUM(S1812:S1818)</f>
        <v/>
      </c>
      <c r="T1811" s="248">
        <f>SUM(T1812:T1818)</f>
        <v/>
      </c>
      <c r="U1811" s="204">
        <f>SUM(U1812:U1818)</f>
        <v/>
      </c>
      <c r="V1811" s="250">
        <f>L1811-N1811-U1811</f>
        <v/>
      </c>
      <c r="W1811" s="204">
        <f>IF(L1811-N1811-U1811-V1811=0,"","Error")</f>
        <v/>
      </c>
    </row>
    <row r="1812" ht="26" customHeight="1">
      <c r="A1812" s="23" t="n"/>
      <c r="B1812" s="18" t="n"/>
      <c r="C1812" s="129" t="n"/>
      <c r="D181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812" s="74" t="inlineStr">
        <is>
          <t>TFT</t>
        </is>
      </c>
      <c r="F1812" s="192" t="n"/>
      <c r="G1812" s="193" t="n"/>
      <c r="H1812" s="193" t="n"/>
      <c r="I1812" s="193" t="n"/>
      <c r="J1812" s="194" t="n"/>
      <c r="K1812" s="192" t="n">
        <v>0</v>
      </c>
      <c r="L1812" s="194">
        <f>K1812+L1725</f>
        <v/>
      </c>
      <c r="M1812" s="192" t="n">
        <v>0</v>
      </c>
      <c r="N1812" s="194">
        <f>M1812+N1725</f>
        <v/>
      </c>
      <c r="O1812" s="192" t="n"/>
      <c r="P1812" s="194">
        <f>O1812+P1725</f>
        <v/>
      </c>
      <c r="Q1812" s="195">
        <f>N1812+P1812</f>
        <v/>
      </c>
      <c r="R1812" s="192" t="n"/>
      <c r="S1812" s="194">
        <f>R1812+S1725</f>
        <v/>
      </c>
      <c r="T1812" s="192" t="n"/>
      <c r="U1812" s="194">
        <f>T1812+U1725</f>
        <v/>
      </c>
      <c r="V1812" s="196">
        <f>L1812-N1812-U1812</f>
        <v/>
      </c>
      <c r="W1812" s="194">
        <f>IF(L1812-N1812-U1812-V1812=0,"","Error")</f>
        <v/>
      </c>
    </row>
    <row r="1813" ht="13" customHeight="1">
      <c r="A1813" s="23" t="n"/>
      <c r="B1813" s="18" t="n"/>
      <c r="C1813" s="129" t="n"/>
      <c r="D181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813" s="75" t="inlineStr">
        <is>
          <t>TFF</t>
        </is>
      </c>
      <c r="F1813" s="150" t="n"/>
      <c r="G1813" s="151" t="n"/>
      <c r="H1813" s="151" t="n"/>
      <c r="I1813" s="151" t="n"/>
      <c r="J1813" s="152" t="n"/>
      <c r="K1813" s="150" t="n">
        <v>0</v>
      </c>
      <c r="L1813" s="152">
        <f>K1813+L1726</f>
        <v/>
      </c>
      <c r="M1813" s="150" t="n">
        <v>0</v>
      </c>
      <c r="N1813" s="152">
        <f>M1813+N1726</f>
        <v/>
      </c>
      <c r="O1813" s="150" t="n"/>
      <c r="P1813" s="152">
        <f>O1813+P1726</f>
        <v/>
      </c>
      <c r="Q1813" s="153">
        <f>N1813+P1813</f>
        <v/>
      </c>
      <c r="R1813" s="150" t="n"/>
      <c r="S1813" s="152">
        <f>R1813+S1726</f>
        <v/>
      </c>
      <c r="T1813" s="150" t="n"/>
      <c r="U1813" s="152">
        <f>T1813+U1726</f>
        <v/>
      </c>
      <c r="V1813" s="154">
        <f>L1813-N1813-U1813</f>
        <v/>
      </c>
      <c r="W1813" s="152">
        <f>IF(L1813-N1813-U1813-V1813=0,"","Error")</f>
        <v/>
      </c>
    </row>
    <row r="1814" ht="13" customHeight="1">
      <c r="A1814" s="23" t="n"/>
      <c r="B1814" s="18" t="n"/>
      <c r="C1814" s="129" t="n"/>
      <c r="D1814" s="12" t="inlineStr">
        <is>
          <t xml:space="preserve">   កម្រៃគ្រប់គ្រងការឆ្លងកាត់ទំនិញមិនផ្ទុកក្នុងកុងតឺន័រ</t>
        </is>
      </c>
      <c r="E1814" s="75" t="inlineStr">
        <is>
          <t>TFN</t>
        </is>
      </c>
      <c r="F1814" s="150" t="n"/>
      <c r="G1814" s="151" t="n"/>
      <c r="H1814" s="151" t="n"/>
      <c r="I1814" s="151" t="n"/>
      <c r="J1814" s="152" t="n"/>
      <c r="K1814" s="150" t="n">
        <v>0</v>
      </c>
      <c r="L1814" s="152">
        <f>K1814+L1727</f>
        <v/>
      </c>
      <c r="M1814" s="150" t="n">
        <v>0</v>
      </c>
      <c r="N1814" s="152">
        <f>M1814+N1727</f>
        <v/>
      </c>
      <c r="O1814" s="150" t="n"/>
      <c r="P1814" s="152">
        <f>O1814+P1727</f>
        <v/>
      </c>
      <c r="Q1814" s="153">
        <f>N1814+P1814</f>
        <v/>
      </c>
      <c r="R1814" s="150" t="n"/>
      <c r="S1814" s="152">
        <f>R1814+S1727</f>
        <v/>
      </c>
      <c r="T1814" s="150" t="n"/>
      <c r="U1814" s="152">
        <f>T1814+U1727</f>
        <v/>
      </c>
      <c r="V1814" s="154">
        <f>L1814-N1814-U1814</f>
        <v/>
      </c>
      <c r="W1814" s="152">
        <f>IF(L1814-N1814-U1814-V1814=0,"","Error")</f>
        <v/>
      </c>
    </row>
    <row r="1815" ht="13" customHeight="1">
      <c r="A1815" s="23" t="n"/>
      <c r="B1815" s="18" t="n"/>
      <c r="C1815" s="129" t="n"/>
      <c r="D1815" s="12" t="inlineStr">
        <is>
          <t xml:space="preserve">   កម្រៃគ្រប់គ្រងការឆ្លងកាត់គោ ក្របី និងសេះរស់</t>
        </is>
      </c>
      <c r="E1815" s="75" t="inlineStr">
        <is>
          <t>TFB</t>
        </is>
      </c>
      <c r="F1815" s="150" t="n"/>
      <c r="G1815" s="151" t="n"/>
      <c r="H1815" s="151" t="n"/>
      <c r="I1815" s="151" t="n"/>
      <c r="J1815" s="152" t="n"/>
      <c r="K1815" s="150" t="n">
        <v>0</v>
      </c>
      <c r="L1815" s="152">
        <f>K1815+L1728</f>
        <v/>
      </c>
      <c r="M1815" s="150" t="n">
        <v>0</v>
      </c>
      <c r="N1815" s="152">
        <f>M1815+N1728</f>
        <v/>
      </c>
      <c r="O1815" s="150" t="n"/>
      <c r="P1815" s="152">
        <f>O1815+P1728</f>
        <v/>
      </c>
      <c r="Q1815" s="153">
        <f>N1815+P1815</f>
        <v/>
      </c>
      <c r="R1815" s="150" t="n"/>
      <c r="S1815" s="152">
        <f>R1815+S1728</f>
        <v/>
      </c>
      <c r="T1815" s="150" t="n"/>
      <c r="U1815" s="152">
        <f>T1815+U1728</f>
        <v/>
      </c>
      <c r="V1815" s="154">
        <f>L1815-N1815-U1815</f>
        <v/>
      </c>
      <c r="W1815" s="152">
        <f>IF(L1815-N1815-U1815-V1815=0,"","Error")</f>
        <v/>
      </c>
    </row>
    <row r="1816" ht="13" customHeight="1">
      <c r="A1816" s="23" t="n"/>
      <c r="B1816" s="18" t="n"/>
      <c r="C1816" s="129" t="n"/>
      <c r="D1816" s="12" t="inlineStr">
        <is>
          <t xml:space="preserve">   កម្រៃគ្រប់គ្រងការឆ្លងកាត់ជ្រូក ចៀម និងពពែរស់</t>
        </is>
      </c>
      <c r="E1816" s="75" t="inlineStr">
        <is>
          <t>TFS</t>
        </is>
      </c>
      <c r="F1816" s="150" t="n"/>
      <c r="G1816" s="151" t="n"/>
      <c r="H1816" s="151" t="n"/>
      <c r="I1816" s="151" t="n"/>
      <c r="J1816" s="152" t="n"/>
      <c r="K1816" s="150" t="n">
        <v>0</v>
      </c>
      <c r="L1816" s="152">
        <f>K1816+L1729</f>
        <v/>
      </c>
      <c r="M1816" s="150" t="n">
        <v>0</v>
      </c>
      <c r="N1816" s="152">
        <f>M1816+N1729</f>
        <v/>
      </c>
      <c r="O1816" s="150" t="n"/>
      <c r="P1816" s="152">
        <f>O1816+P1729</f>
        <v/>
      </c>
      <c r="Q1816" s="153">
        <f>N1816+P1816</f>
        <v/>
      </c>
      <c r="R1816" s="150" t="n"/>
      <c r="S1816" s="152">
        <f>R1816+S1729</f>
        <v/>
      </c>
      <c r="T1816" s="150" t="n"/>
      <c r="U1816" s="152">
        <f>T1816+U1729</f>
        <v/>
      </c>
      <c r="V1816" s="154">
        <f>L1816-N1816-U1816</f>
        <v/>
      </c>
      <c r="W1816" s="152">
        <f>IF(L1816-N1816-U1816-V1816=0,"","Error")</f>
        <v/>
      </c>
    </row>
    <row r="1817" ht="13" customHeight="1">
      <c r="A1817" s="23" t="n"/>
      <c r="B1817" s="18" t="n"/>
      <c r="C1817" s="129" t="n"/>
      <c r="D1817" s="12" t="inlineStr">
        <is>
          <t xml:space="preserve">   កម្រៃគ្រប់គ្រងការឆ្លងកាត់សត្វស្លាប (មាន់ ទា ...)</t>
        </is>
      </c>
      <c r="E1817" s="75" t="inlineStr">
        <is>
          <t>TFP</t>
        </is>
      </c>
      <c r="F1817" s="150" t="n"/>
      <c r="G1817" s="151" t="n"/>
      <c r="H1817" s="151" t="n"/>
      <c r="I1817" s="151" t="n"/>
      <c r="J1817" s="152" t="n"/>
      <c r="K1817" s="150" t="n">
        <v>0</v>
      </c>
      <c r="L1817" s="152">
        <f>K1817+L1730</f>
        <v/>
      </c>
      <c r="M1817" s="150" t="n">
        <v>0</v>
      </c>
      <c r="N1817" s="152">
        <f>M1817+N1730</f>
        <v/>
      </c>
      <c r="O1817" s="150" t="n"/>
      <c r="P1817" s="152">
        <f>O1817+P1730</f>
        <v/>
      </c>
      <c r="Q1817" s="153">
        <f>N1817+P1817</f>
        <v/>
      </c>
      <c r="R1817" s="150" t="n"/>
      <c r="S1817" s="152">
        <f>R1817+S1730</f>
        <v/>
      </c>
      <c r="T1817" s="150" t="n"/>
      <c r="U1817" s="152">
        <f>T1817+U1730</f>
        <v/>
      </c>
      <c r="V1817" s="154">
        <f>L1817-N1817-U1817</f>
        <v/>
      </c>
      <c r="W1817" s="152">
        <f>IF(L1817-N1817-U1817-V1817=0,"","Error")</f>
        <v/>
      </c>
    </row>
    <row r="1818" ht="14" customHeight="1" thickBot="1">
      <c r="A1818" s="23" t="n"/>
      <c r="B1818" s="24" t="n"/>
      <c r="C1818" s="140" t="n"/>
      <c r="D1818" s="30" t="inlineStr">
        <is>
          <t xml:space="preserve">   កម្រៃគ្រប់គ្រងការឆ្លងកាត់ផលិតផលជលផល</t>
        </is>
      </c>
      <c r="E1818" s="76" t="inlineStr">
        <is>
          <t>TFA</t>
        </is>
      </c>
      <c r="F1818" s="238" t="n"/>
      <c r="G1818" s="239" t="n"/>
      <c r="H1818" s="239" t="n"/>
      <c r="I1818" s="239" t="n"/>
      <c r="J1818" s="240" t="n"/>
      <c r="K1818" s="238" t="n">
        <v>0</v>
      </c>
      <c r="L1818" s="240">
        <f>K1818+L1731</f>
        <v/>
      </c>
      <c r="M1818" s="238" t="n">
        <v>0</v>
      </c>
      <c r="N1818" s="240">
        <f>M1818+N1731</f>
        <v/>
      </c>
      <c r="O1818" s="238" t="n"/>
      <c r="P1818" s="240">
        <f>O1818+P1731</f>
        <v/>
      </c>
      <c r="Q1818" s="241">
        <f>N1818+P1818</f>
        <v/>
      </c>
      <c r="R1818" s="238" t="n"/>
      <c r="S1818" s="240">
        <f>R1818+S1731</f>
        <v/>
      </c>
      <c r="T1818" s="238" t="n"/>
      <c r="U1818" s="240">
        <f>T1818+U1731</f>
        <v/>
      </c>
      <c r="V1818" s="242">
        <f>L1818-N1818-U1818</f>
        <v/>
      </c>
      <c r="W1818" s="240">
        <f>IF(L1818-N1818-U1818-V1818=0,"","Error")</f>
        <v/>
      </c>
    </row>
    <row r="1819" ht="14" customHeight="1" thickBot="1">
      <c r="A1819" s="23" t="n"/>
      <c r="B1819" s="136" t="n">
        <v>7306</v>
      </c>
      <c r="C1819" s="139" t="n">
        <v>73066</v>
      </c>
      <c r="D1819" s="138" t="inlineStr">
        <is>
          <t>សរុបចំណូលពីអាជ្ញាប័ណ្ណក្នុងស្រុក</t>
        </is>
      </c>
      <c r="E1819" s="90" t="n"/>
      <c r="F1819" s="118" t="n"/>
      <c r="G1819" s="119">
        <f>SUM(G1820:G1824)</f>
        <v/>
      </c>
      <c r="H1819" s="119">
        <f>SUM(H1820:H1824)</f>
        <v/>
      </c>
      <c r="I1819" s="119">
        <f>SUM(I1820:I1824)</f>
        <v/>
      </c>
      <c r="J1819" s="120">
        <f>SUM(J1820:J1824)</f>
        <v/>
      </c>
      <c r="K1819" s="118">
        <f>SUM(K1820:K1824)</f>
        <v/>
      </c>
      <c r="L1819" s="120">
        <f>SUM(L1820:L1824)</f>
        <v/>
      </c>
      <c r="M1819" s="118">
        <f>SUM(M1820:M1824)</f>
        <v/>
      </c>
      <c r="N1819" s="120">
        <f>SUM(N1820:N1824)</f>
        <v/>
      </c>
      <c r="O1819" s="118">
        <f>SUM(O1820:O1824)</f>
        <v/>
      </c>
      <c r="P1819" s="120">
        <f>SUM(P1820:P1824)</f>
        <v/>
      </c>
      <c r="Q1819" s="121">
        <f>SUM(Q1820:Q1824)</f>
        <v/>
      </c>
      <c r="R1819" s="118">
        <f>SUM(R1820:R1824)</f>
        <v/>
      </c>
      <c r="S1819" s="120">
        <f>SUM(S1820:S1824)</f>
        <v/>
      </c>
      <c r="T1819" s="118">
        <f>SUM(T1820:T1824)</f>
        <v/>
      </c>
      <c r="U1819" s="120">
        <f>SUM(U1820:U1824)</f>
        <v/>
      </c>
      <c r="V1819" s="122">
        <f>SUM(V1820:V1824)</f>
        <v/>
      </c>
      <c r="W1819" s="120">
        <f>IF(L1819-N1819-U1819-V1819=0,"","Error")</f>
        <v/>
      </c>
    </row>
    <row r="1820" ht="13" customHeight="1">
      <c r="A1820" s="23" t="n"/>
      <c r="B1820" s="18" t="n"/>
      <c r="C1820" s="127" t="n"/>
      <c r="D1820" s="137" t="inlineStr">
        <is>
          <t xml:space="preserve">   កម្រៃអាជ្ញាប័ណ្ណសន្និធិគយបណ្តោះអាសន្ន (មាតិកាចាស់)</t>
        </is>
      </c>
      <c r="E1820" s="86" t="inlineStr">
        <is>
          <t>TSL</t>
        </is>
      </c>
      <c r="F1820" s="192" t="n"/>
      <c r="G1820" s="193" t="n"/>
      <c r="H1820" s="193" t="n"/>
      <c r="I1820" s="193" t="n"/>
      <c r="J1820" s="194" t="n"/>
      <c r="K1820" s="192" t="n">
        <v>0</v>
      </c>
      <c r="L1820" s="194">
        <f>K1820+L1733</f>
        <v/>
      </c>
      <c r="M1820" s="192" t="n">
        <v>0</v>
      </c>
      <c r="N1820" s="194">
        <f>M1820+N1733</f>
        <v/>
      </c>
      <c r="O1820" s="192" t="n"/>
      <c r="P1820" s="194">
        <f>O1820+P1733</f>
        <v/>
      </c>
      <c r="Q1820" s="195">
        <f>N1820+P1820</f>
        <v/>
      </c>
      <c r="R1820" s="192" t="n"/>
      <c r="S1820" s="194">
        <f>R1820+S1733</f>
        <v/>
      </c>
      <c r="T1820" s="192" t="n"/>
      <c r="U1820" s="194">
        <f>T1820+U1733</f>
        <v/>
      </c>
      <c r="V1820" s="196">
        <f>L1820-N1820-U1820</f>
        <v/>
      </c>
      <c r="W1820" s="194">
        <f>IF(L1820-N1820-U1820-V1820=0,"","Error")</f>
        <v/>
      </c>
    </row>
    <row r="1821" ht="26" customHeight="1">
      <c r="A1821" s="23" t="n"/>
      <c r="B1821" s="18" t="n"/>
      <c r="C1821" s="127" t="n"/>
      <c r="D182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821" s="60" t="inlineStr">
        <is>
          <t>BTL</t>
        </is>
      </c>
      <c r="F1821" s="150" t="n"/>
      <c r="G1821" s="151" t="n"/>
      <c r="H1821" s="151" t="n"/>
      <c r="I1821" s="151" t="n"/>
      <c r="J1821" s="152" t="n"/>
      <c r="K1821" s="150" t="n">
        <v>0</v>
      </c>
      <c r="L1821" s="152">
        <f>K1821+L1734</f>
        <v/>
      </c>
      <c r="M1821" s="150" t="n">
        <v>0</v>
      </c>
      <c r="N1821" s="152">
        <f>M1821+N1734</f>
        <v/>
      </c>
      <c r="O1821" s="150" t="n"/>
      <c r="P1821" s="152">
        <f>O1821+P1734</f>
        <v/>
      </c>
      <c r="Q1821" s="153">
        <f>N1821+P1821</f>
        <v/>
      </c>
      <c r="R1821" s="150" t="n"/>
      <c r="S1821" s="152">
        <f>R1821+S1734</f>
        <v/>
      </c>
      <c r="T1821" s="150" t="n"/>
      <c r="U1821" s="152">
        <f>T1821+U1734</f>
        <v/>
      </c>
      <c r="V1821" s="154">
        <f>L1821-N1821-U1821</f>
        <v/>
      </c>
      <c r="W1821" s="152">
        <f>IF(L1821-N1821-U1821-V1821=0,"","Error")</f>
        <v/>
      </c>
    </row>
    <row r="1822" ht="13" customHeight="1">
      <c r="A1822" s="23" t="n"/>
      <c r="B1822" s="18" t="n"/>
      <c r="C1822" s="127" t="n"/>
      <c r="D1822" s="7" t="inlineStr">
        <is>
          <t xml:space="preserve">   កម្រៃការគ្រប់គ្រងប្រតិបត្តិការសន្និធិគយបណ្តោះអាសន្ន</t>
        </is>
      </c>
      <c r="E1822" s="61" t="inlineStr">
        <is>
          <t>TSM</t>
        </is>
      </c>
      <c r="F1822" s="197" t="n"/>
      <c r="G1822" s="198" t="n"/>
      <c r="H1822" s="198" t="n"/>
      <c r="I1822" s="198" t="n"/>
      <c r="J1822" s="199" t="n"/>
      <c r="K1822" s="197" t="n">
        <v>0</v>
      </c>
      <c r="L1822" s="199">
        <f>K1822+L1735</f>
        <v/>
      </c>
      <c r="M1822" s="197" t="n">
        <v>0</v>
      </c>
      <c r="N1822" s="199">
        <f>M1822+N1735</f>
        <v/>
      </c>
      <c r="O1822" s="197" t="n"/>
      <c r="P1822" s="199">
        <f>O1822+P1735</f>
        <v/>
      </c>
      <c r="Q1822" s="200">
        <f>N1822+P1822</f>
        <v/>
      </c>
      <c r="R1822" s="197" t="n"/>
      <c r="S1822" s="199">
        <f>R1822+S1735</f>
        <v/>
      </c>
      <c r="T1822" s="197" t="n"/>
      <c r="U1822" s="199">
        <f>T1822+U1735</f>
        <v/>
      </c>
      <c r="V1822" s="201">
        <f>L1822-N1822-U1822</f>
        <v/>
      </c>
      <c r="W1822" s="199">
        <f>IF(L1822-N1822-U1822-V1822=0,"","Error")</f>
        <v/>
      </c>
    </row>
    <row r="1823" ht="13" customHeight="1">
      <c r="A1823" s="23" t="n"/>
      <c r="B1823" s="18" t="n"/>
      <c r="C1823" s="127" t="n"/>
      <c r="D1823" s="7" t="inlineStr">
        <is>
          <t xml:space="preserve">   កម្រៃការគ្រប់គ្រងប្រតិបត្តិការភណ្ឌាគារគយមានដែនកំណត់ </t>
        </is>
      </c>
      <c r="E1823" s="61" t="inlineStr">
        <is>
          <t>BWM</t>
        </is>
      </c>
      <c r="F1823" s="197" t="n"/>
      <c r="G1823" s="198" t="n"/>
      <c r="H1823" s="198" t="n"/>
      <c r="I1823" s="198" t="n"/>
      <c r="J1823" s="199" t="n"/>
      <c r="K1823" s="197" t="n">
        <v>0</v>
      </c>
      <c r="L1823" s="199">
        <f>K1823+L1736</f>
        <v/>
      </c>
      <c r="M1823" s="197" t="n">
        <v>0</v>
      </c>
      <c r="N1823" s="199">
        <f>M1823+N1736</f>
        <v/>
      </c>
      <c r="O1823" s="197" t="n"/>
      <c r="P1823" s="199">
        <f>O1823+P1736</f>
        <v/>
      </c>
      <c r="Q1823" s="200">
        <f>N1823+P1823</f>
        <v/>
      </c>
      <c r="R1823" s="197" t="n"/>
      <c r="S1823" s="199">
        <f>R1823+S1736</f>
        <v/>
      </c>
      <c r="T1823" s="197" t="n"/>
      <c r="U1823" s="199">
        <f>T1823+U1736</f>
        <v/>
      </c>
      <c r="V1823" s="201">
        <f>L1823-N1823-U1823</f>
        <v/>
      </c>
      <c r="W1823" s="199">
        <f>IF(L1823-N1823-U1823-V1823=0,"","Error")</f>
        <v/>
      </c>
    </row>
    <row r="1824" ht="14" customHeight="1" thickBot="1">
      <c r="A1824" s="23" t="n"/>
      <c r="B1824" s="24" t="n"/>
      <c r="C1824" s="130" t="n"/>
      <c r="D1824" s="28" t="inlineStr">
        <is>
          <t xml:space="preserve">   កម្រៃអាជ្ញាប័ណ្ណជើងសាគយ</t>
        </is>
      </c>
      <c r="E1824" s="69" t="inlineStr">
        <is>
          <t>CBL</t>
        </is>
      </c>
      <c r="F1824" s="238" t="n"/>
      <c r="G1824" s="239" t="n"/>
      <c r="H1824" s="239" t="n"/>
      <c r="I1824" s="239" t="n"/>
      <c r="J1824" s="240" t="n"/>
      <c r="K1824" s="238" t="n">
        <v>0</v>
      </c>
      <c r="L1824" s="240">
        <f>K1824+L1737</f>
        <v/>
      </c>
      <c r="M1824" s="238" t="n">
        <v>0</v>
      </c>
      <c r="N1824" s="240">
        <f>M1824+N1737</f>
        <v/>
      </c>
      <c r="O1824" s="238" t="n"/>
      <c r="P1824" s="240">
        <f>O1824+P1737</f>
        <v/>
      </c>
      <c r="Q1824" s="241">
        <f>N1824+P1824</f>
        <v/>
      </c>
      <c r="R1824" s="238" t="n"/>
      <c r="S1824" s="240">
        <f>R1824+S1737</f>
        <v/>
      </c>
      <c r="T1824" s="238" t="n"/>
      <c r="U1824" s="240">
        <f>T1824+U1737</f>
        <v/>
      </c>
      <c r="V1824" s="242">
        <f>L1824-N1824-U1824</f>
        <v/>
      </c>
      <c r="W1824" s="240">
        <f>IF(L1824-N1824-U1824-V1824=0,"","Error")</f>
        <v/>
      </c>
    </row>
    <row r="1825" ht="13" customHeight="1">
      <c r="A1825" s="15" t="n"/>
      <c r="B1825" s="19" t="inlineStr">
        <is>
          <t>7307</t>
        </is>
      </c>
      <c r="C1825" s="20" t="n">
        <v>73071</v>
      </c>
      <c r="D1825" s="16" t="inlineStr">
        <is>
          <t>ការជួលដីទំនេរ</t>
        </is>
      </c>
      <c r="E1825" s="77" t="inlineStr">
        <is>
          <t>ROL</t>
        </is>
      </c>
      <c r="F1825" s="97" t="n"/>
      <c r="G1825" s="98" t="n"/>
      <c r="H1825" s="98" t="n"/>
      <c r="I1825" s="98" t="n"/>
      <c r="J1825" s="99" t="n"/>
      <c r="K1825" s="97" t="n">
        <v>0</v>
      </c>
      <c r="L1825" s="99">
        <f>K1825+L1738</f>
        <v/>
      </c>
      <c r="M1825" s="97" t="n">
        <v>0</v>
      </c>
      <c r="N1825" s="99">
        <f>M1825+N1738</f>
        <v/>
      </c>
      <c r="O1825" s="97" t="n"/>
      <c r="P1825" s="99">
        <f>O1825+P1738</f>
        <v/>
      </c>
      <c r="Q1825" s="100">
        <f>N1825+P1825</f>
        <v/>
      </c>
      <c r="R1825" s="97" t="n"/>
      <c r="S1825" s="99">
        <f>R1825+S1738</f>
        <v/>
      </c>
      <c r="T1825" s="97" t="n"/>
      <c r="U1825" s="99">
        <f>T1825+U1738</f>
        <v/>
      </c>
      <c r="V1825" s="101">
        <f>L1825-N1825-U1825</f>
        <v/>
      </c>
      <c r="W1825" s="99">
        <f>IF(L1825-N1825-U1825-V1825=0,"","Error")</f>
        <v/>
      </c>
    </row>
    <row r="1826" ht="13" customHeight="1">
      <c r="A1826" s="15" t="n"/>
      <c r="B1826" s="18" t="n"/>
      <c r="C1826" s="21" t="n">
        <v>73072</v>
      </c>
      <c r="D1826" s="22" t="inlineStr">
        <is>
          <t>ការជួលដីមានអគារ</t>
        </is>
      </c>
      <c r="E1826" s="62" t="inlineStr">
        <is>
          <t>ROB</t>
        </is>
      </c>
      <c r="F1826" s="184" t="n"/>
      <c r="G1826" s="185" t="n"/>
      <c r="H1826" s="185" t="n"/>
      <c r="I1826" s="185" t="n"/>
      <c r="J1826" s="186" t="n"/>
      <c r="K1826" s="184" t="n">
        <v>0</v>
      </c>
      <c r="L1826" s="124">
        <f>K1826+L1739</f>
        <v/>
      </c>
      <c r="M1826" s="184" t="n">
        <v>0</v>
      </c>
      <c r="N1826" s="124">
        <f>M1826+N1739</f>
        <v/>
      </c>
      <c r="O1826" s="184" t="n"/>
      <c r="P1826" s="186">
        <f>O1826+P1739</f>
        <v/>
      </c>
      <c r="Q1826" s="187">
        <f>N1826+P1826</f>
        <v/>
      </c>
      <c r="R1826" s="184" t="n"/>
      <c r="S1826" s="186">
        <f>R1826+S1739</f>
        <v/>
      </c>
      <c r="T1826" s="184" t="n"/>
      <c r="U1826" s="186">
        <f>T1826+U1739</f>
        <v/>
      </c>
      <c r="V1826" s="188">
        <f>L1826-N1826-U1826</f>
        <v/>
      </c>
      <c r="W1826" s="186">
        <f>IF(L1826-N1826-U1826-V1826=0,"","Error")</f>
        <v/>
      </c>
    </row>
    <row r="1827" ht="14" customHeight="1" thickBot="1">
      <c r="A1827" s="15" t="n"/>
      <c r="B1827" s="18" t="n"/>
      <c r="C1827" s="131" t="n">
        <v>73073</v>
      </c>
      <c r="D1827" s="82" t="inlineStr">
        <is>
          <t>ការជួលអគារ ឬសំណង់ផ្សេងៗ</t>
        </is>
      </c>
      <c r="E1827" s="132" t="inlineStr">
        <is>
          <t>ROO</t>
        </is>
      </c>
      <c r="F1827" s="168" t="n"/>
      <c r="G1827" s="169" t="n"/>
      <c r="H1827" s="169" t="n"/>
      <c r="I1827" s="169" t="n"/>
      <c r="J1827" s="170" t="n"/>
      <c r="K1827" s="168" t="n">
        <v>0</v>
      </c>
      <c r="L1827" s="170">
        <f>K1827+L1740</f>
        <v/>
      </c>
      <c r="M1827" s="168" t="n">
        <v>0</v>
      </c>
      <c r="N1827" s="170">
        <f>M1827+N1740</f>
        <v/>
      </c>
      <c r="O1827" s="168" t="n"/>
      <c r="P1827" s="170">
        <f>O1827+P1740</f>
        <v/>
      </c>
      <c r="Q1827" s="171">
        <f>N1827+P1827</f>
        <v/>
      </c>
      <c r="R1827" s="168" t="n"/>
      <c r="S1827" s="170">
        <f>R1827+S1740</f>
        <v/>
      </c>
      <c r="T1827" s="168" t="n"/>
      <c r="U1827" s="170">
        <f>T1827+U1740</f>
        <v/>
      </c>
      <c r="V1827" s="263">
        <f>L1827-N1827-U1827</f>
        <v/>
      </c>
      <c r="W1827" s="170">
        <f>IF(L1827-N1827-U1827-V1827=0,"","Error")</f>
        <v/>
      </c>
    </row>
    <row r="1828" ht="14" customHeight="1" thickBot="1">
      <c r="A1828" s="23" t="n"/>
      <c r="B1828" s="15" t="n"/>
      <c r="C1828" s="139" t="n">
        <v>73087</v>
      </c>
      <c r="D1828" s="135" t="inlineStr">
        <is>
          <t>សរុបផលពីការត្រួតពិនិត្យគុណភាពផលិតផល និងការគោរពបទដ្ឋាន</t>
        </is>
      </c>
      <c r="E1828" s="89" t="n"/>
      <c r="F1828" s="118" t="n"/>
      <c r="G1828" s="119">
        <f>G1829</f>
        <v/>
      </c>
      <c r="H1828" s="119">
        <f>H1829</f>
        <v/>
      </c>
      <c r="I1828" s="119">
        <f>I1829</f>
        <v/>
      </c>
      <c r="J1828" s="120">
        <f>J1829</f>
        <v/>
      </c>
      <c r="K1828" s="118">
        <f>K1829</f>
        <v/>
      </c>
      <c r="L1828" s="120">
        <f>L1829</f>
        <v/>
      </c>
      <c r="M1828" s="118">
        <f>M1829</f>
        <v/>
      </c>
      <c r="N1828" s="120">
        <f>N1829</f>
        <v/>
      </c>
      <c r="O1828" s="118">
        <f>O1829</f>
        <v/>
      </c>
      <c r="P1828" s="120">
        <f>P1829</f>
        <v/>
      </c>
      <c r="Q1828" s="121">
        <f>Q1829</f>
        <v/>
      </c>
      <c r="R1828" s="118">
        <f>R1829</f>
        <v/>
      </c>
      <c r="S1828" s="120">
        <f>S1829</f>
        <v/>
      </c>
      <c r="T1828" s="118">
        <f>T1829</f>
        <v/>
      </c>
      <c r="U1828" s="120">
        <f>U1829</f>
        <v/>
      </c>
      <c r="V1828" s="122">
        <f>V1829</f>
        <v/>
      </c>
      <c r="W1828" s="120">
        <f>IF(L1828-N1828-U1828-V1828=0,"","Error")</f>
        <v/>
      </c>
    </row>
    <row r="1829" ht="13" customHeight="1">
      <c r="A1829" s="23" t="n"/>
      <c r="B1829" s="18" t="n"/>
      <c r="C1829" s="129" t="n"/>
      <c r="D1829" s="133" t="inlineStr">
        <is>
          <t>កម្រៃត្រួតពិនិត្យកុងតឺន័រតាមម៉ាស៊ីនស្កែន</t>
        </is>
      </c>
      <c r="E1829" s="134" t="inlineStr">
        <is>
          <t>SCF</t>
        </is>
      </c>
      <c r="F1829" s="256" t="n"/>
      <c r="G1829" s="264">
        <f>SUM(G1830:G1831)</f>
        <v/>
      </c>
      <c r="H1829" s="264">
        <f>SUM(H1830:H1831)</f>
        <v/>
      </c>
      <c r="I1829" s="264">
        <f>SUM(I1830:I1831)</f>
        <v/>
      </c>
      <c r="J1829" s="165">
        <f>SUM(J1830:J1831)</f>
        <v/>
      </c>
      <c r="K1829" s="256" t="n">
        <v>0</v>
      </c>
      <c r="L1829" s="165">
        <f>SUM(L1830:L1831)</f>
        <v/>
      </c>
      <c r="M1829" s="256" t="n">
        <v>0</v>
      </c>
      <c r="N1829" s="165">
        <f>SUM(N1830:N1831)</f>
        <v/>
      </c>
      <c r="O1829" s="256">
        <f>SUM(O1830:O1831)</f>
        <v/>
      </c>
      <c r="P1829" s="165">
        <f>SUM(P1830:P1831)</f>
        <v/>
      </c>
      <c r="Q1829" s="166">
        <f>SUM(Q1830:Q1831)</f>
        <v/>
      </c>
      <c r="R1829" s="256">
        <f>SUM(R1830:R1831)</f>
        <v/>
      </c>
      <c r="S1829" s="165">
        <f>SUM(S1830:S1831)</f>
        <v/>
      </c>
      <c r="T1829" s="256">
        <f>SUM(T1830:T1831)</f>
        <v/>
      </c>
      <c r="U1829" s="165">
        <f>SUM(U1830:U1831)</f>
        <v/>
      </c>
      <c r="V1829" s="265">
        <f>L1829-N1829-U1829</f>
        <v/>
      </c>
      <c r="W1829" s="165">
        <f>IF(L1829-N1829-U1829-V1829=0,"","Error")</f>
        <v/>
      </c>
    </row>
    <row r="1830" ht="13" customHeight="1">
      <c r="A1830" s="23" t="n"/>
      <c r="B1830" s="18" t="n"/>
      <c r="C1830" s="127" t="n"/>
      <c r="D1830" s="14" t="inlineStr">
        <is>
          <t xml:space="preserve">   កម្រៃស្កែនកុងតឺន័រក្រោម ៤០ហ្វីត</t>
        </is>
      </c>
      <c r="E1830" s="59" t="inlineStr">
        <is>
          <t>SFS</t>
        </is>
      </c>
      <c r="F1830" s="192" t="n"/>
      <c r="G1830" s="193" t="n"/>
      <c r="H1830" s="193" t="n"/>
      <c r="I1830" s="193" t="n"/>
      <c r="J1830" s="194" t="n"/>
      <c r="K1830" s="192" t="n">
        <v>0</v>
      </c>
      <c r="L1830" s="194">
        <f>K1830+L1743</f>
        <v/>
      </c>
      <c r="M1830" s="192" t="n">
        <v>0</v>
      </c>
      <c r="N1830" s="194">
        <f>M1830+N1743</f>
        <v/>
      </c>
      <c r="O1830" s="192" t="n"/>
      <c r="P1830" s="194">
        <f>O1830+P1743</f>
        <v/>
      </c>
      <c r="Q1830" s="195">
        <f>N1830+P1830</f>
        <v/>
      </c>
      <c r="R1830" s="192" t="n"/>
      <c r="S1830" s="194">
        <f>R1830+S1743</f>
        <v/>
      </c>
      <c r="T1830" s="192" t="n"/>
      <c r="U1830" s="194">
        <f>T1830+U1743</f>
        <v/>
      </c>
      <c r="V1830" s="196">
        <f>L1830-N1830-U1830</f>
        <v/>
      </c>
      <c r="W1830" s="194">
        <f>IF(L1830-N1830-U1830-V1830=0,"","Error")</f>
        <v/>
      </c>
    </row>
    <row r="1831" ht="14" customHeight="1" thickBot="1">
      <c r="A1831" s="27" t="n"/>
      <c r="B1831" s="24" t="n"/>
      <c r="C1831" s="130" t="n"/>
      <c r="D1831" s="28" t="inlineStr">
        <is>
          <t xml:space="preserve">   កម្រៃស្កែនកុងតឺន័រចាប់ពី ៤០ហ្វីត ឡើង</t>
        </is>
      </c>
      <c r="E1831" s="69" t="inlineStr">
        <is>
          <t>SFL</t>
        </is>
      </c>
      <c r="F1831" s="238" t="n"/>
      <c r="G1831" s="239" t="n"/>
      <c r="H1831" s="239" t="n"/>
      <c r="I1831" s="239" t="n"/>
      <c r="J1831" s="240" t="n"/>
      <c r="K1831" s="238" t="n">
        <v>0</v>
      </c>
      <c r="L1831" s="240">
        <f>K1831+L1744</f>
        <v/>
      </c>
      <c r="M1831" s="238" t="n">
        <v>0</v>
      </c>
      <c r="N1831" s="240">
        <f>M1831+N1744</f>
        <v/>
      </c>
      <c r="O1831" s="238" t="n"/>
      <c r="P1831" s="240">
        <f>O1831+P1744</f>
        <v/>
      </c>
      <c r="Q1831" s="241">
        <f>N1831+P1831</f>
        <v/>
      </c>
      <c r="R1831" s="238" t="n"/>
      <c r="S1831" s="240">
        <f>R1831+S1744</f>
        <v/>
      </c>
      <c r="T1831" s="238" t="n"/>
      <c r="U1831" s="240">
        <f>T1831+U1744</f>
        <v/>
      </c>
      <c r="V1831" s="242">
        <f>L1831-N1831-U1831</f>
        <v/>
      </c>
      <c r="W1831" s="240">
        <f>IF(L1831-N1831-U1831-V1831=0,"","Error")</f>
        <v/>
      </c>
    </row>
    <row r="1832" ht="14" customHeight="1" thickBot="1">
      <c r="A1832" s="78" t="inlineStr">
        <is>
          <t>76</t>
        </is>
      </c>
      <c r="B1832" s="79" t="inlineStr">
        <is>
          <t>7698</t>
        </is>
      </c>
      <c r="C1832" s="95" t="n">
        <v>76981</v>
      </c>
      <c r="D1832" s="96" t="inlineStr">
        <is>
          <t xml:space="preserve">ផលហិរញ្ញវត្ថុផ្សេងទៀត </t>
        </is>
      </c>
      <c r="E1832" s="90" t="inlineStr">
        <is>
          <t>ORB</t>
        </is>
      </c>
      <c r="F1832" s="118" t="n"/>
      <c r="G1832" s="257" t="n"/>
      <c r="H1832" s="257" t="n"/>
      <c r="I1832" s="257" t="n"/>
      <c r="J1832" s="258" t="n"/>
      <c r="K1832" s="118" t="n">
        <v>0</v>
      </c>
      <c r="L1832" s="258">
        <f>K1832+L1745</f>
        <v/>
      </c>
      <c r="M1832" s="118" t="n">
        <v>0</v>
      </c>
      <c r="N1832" s="258" t="n"/>
      <c r="O1832" s="118" t="n"/>
      <c r="P1832" s="258">
        <f>O1832+P1745</f>
        <v/>
      </c>
      <c r="Q1832" s="121">
        <f>N1832+P1832</f>
        <v/>
      </c>
      <c r="R1832" s="118" t="n"/>
      <c r="S1832" s="258">
        <f>R1832+S1745</f>
        <v/>
      </c>
      <c r="T1832" s="118" t="n"/>
      <c r="U1832" s="258">
        <f>T1832+U1745</f>
        <v/>
      </c>
      <c r="V1832" s="122">
        <f>L1832-N1832-U1832</f>
        <v/>
      </c>
      <c r="W1832" s="258">
        <f>IF(L1832-N1832-U1832-V1832=0,"","Error")</f>
        <v/>
      </c>
      <c r="Y1832" s="1" t="n"/>
      <c r="Z1832" s="1" t="n"/>
      <c r="AA1832" s="1" t="n"/>
      <c r="AB1832" s="1" t="n"/>
      <c r="AC1832" s="1" t="n"/>
      <c r="AD1832" s="1" t="n"/>
    </row>
    <row r="1833" ht="13" customHeight="1" thickBot="1">
      <c r="A1833" s="348" t="n">
        <v>45343</v>
      </c>
      <c r="B1833" s="346" t="n"/>
      <c r="C1833" s="346" t="n"/>
      <c r="D1833" s="346" t="n"/>
      <c r="E1833" s="346" t="n"/>
      <c r="F1833" s="349" t="n"/>
      <c r="G1833" s="156">
        <f>SUM(G1834:G1839,G1840,G1852:G1861,G1862,G1863,G1869:G1873,G1874,G1875,G1889,G1906,G1912:G1914,G1915,G1919)</f>
        <v/>
      </c>
      <c r="H1833" s="156">
        <f>SUM(H1834:H1839,H1840,H1852:H1861,H1862,H1863,H1869:H1873,H1874,H1875,H1889,H1906,H1912:H1914,H1915,H1919)</f>
        <v/>
      </c>
      <c r="I1833" s="156">
        <f>SUM(I1834:I1839,I1840,I1852:I1861,I1862,I1863,I1869:I1873,I1874,I1875,I1889,I1906,I1912:I1914,I1915,I1919)</f>
        <v/>
      </c>
      <c r="J1833" s="157">
        <f>SUM(J1834:J1839,J1840,J1852:J1861,J1862,J1863,J1869:J1873,J1874,J1875,J1889,J1906,J1912:J1914,J1915,J1919)</f>
        <v/>
      </c>
      <c r="K1833" s="155">
        <f>SUM(K1834:K1839,K1840,K1852:K1861,K1862,K1863,K1869:K1873,K1874,K1875,K1889,K1906,K1912:K1914,K1915,K1919)</f>
        <v/>
      </c>
      <c r="L1833" s="157">
        <f>SUM(L1834:L1839,L1840,L1852:L1861,L1862,L1863,L1869:L1873,L1874,L1875,L1889,L1906,L1912:L1914,L1915,L1919)</f>
        <v/>
      </c>
      <c r="M1833" s="155">
        <f>SUM(M1834:M1839,M1840,M1852:M1861,M1862,M1863,M1869:M1873,M1874,M1875,M1889,M1906,M1912:M1914,M1915,M1919)</f>
        <v/>
      </c>
      <c r="N1833" s="157">
        <f>SUM(N1834:N1839,N1840,N1852:N1861,N1862,N1863,N1869:N1873,N1874,N1875,N1889,N1906,N1912:N1914,N1915,N1919)</f>
        <v/>
      </c>
      <c r="O1833" s="155">
        <f>SUM(O1834:O1839,O1840,O1852:O1861,O1862,O1863,O1869:O1873,O1874,O1875,O1889,O1906,O1912:O1914,O1915,O1919)</f>
        <v/>
      </c>
      <c r="P1833" s="157">
        <f>SUM(P1834:P1839,P1840,P1852:P1861,P1862,P1863,P1869:P1873,P1874,P1875,P1889,P1906,P1912:P1914,P1915,P1919)</f>
        <v/>
      </c>
      <c r="Q1833" s="158">
        <f>SUM(Q1834:Q1839,Q1840,Q1852:Q1861,Q1862,Q1863,Q1869:Q1873,Q1874,Q1875,Q1889,Q1906,Q1912:Q1914,Q1915,Q1919)</f>
        <v/>
      </c>
      <c r="R1833" s="155">
        <f>SUM(R1834:R1839,R1840,R1852:R1861,R1862,R1863,R1869:R1873,R1874,R1875,R1889,R1906,R1912:R1914,R1915,R1919)</f>
        <v/>
      </c>
      <c r="S1833" s="157">
        <f>SUM(S1834:S1839,S1840,S1852:S1861,S1862,S1863,S1869:S1873,S1874,S1875,S1889,S1906,S1912:S1914,S1915,S1919)</f>
        <v/>
      </c>
      <c r="T1833" s="155">
        <f>SUM(T1834:T1839,T1840,T1852:T1861,T1862,T1863,T1869:T1873,T1874,T1875,T1889,T1906,T1912:T1914,T1915,T1919)</f>
        <v/>
      </c>
      <c r="U1833" s="157">
        <f>SUM(U1834:U1839,U1840,U1852:U1861,U1862,U1863,U1869:U1873,U1874,U1875,U1889,U1906,U1912:U1914,U1915,U1919)</f>
        <v/>
      </c>
      <c r="V1833" s="159">
        <f>SUM(V1834:V1839,V1840,V1852:V1861,V1862,V1863,V1869:V1873,V1874,V1875,V1889,V1906,V1912:V1914,V1915,V1919)</f>
        <v/>
      </c>
      <c r="W1833" s="157">
        <f>IF(L1833-N1833-U1833-V1833=0,"","Error")</f>
        <v/>
      </c>
      <c r="X1833" s="148" t="n"/>
      <c r="Y1833" s="147" t="n"/>
      <c r="Z1833" s="144" t="n"/>
      <c r="AA1833" s="144" t="n"/>
      <c r="AB1833" s="144" t="n"/>
      <c r="AC1833" s="144" t="n"/>
      <c r="AD1833" s="144" t="n"/>
      <c r="AE1833" s="144" t="n"/>
    </row>
    <row r="1834" ht="13" customHeight="1">
      <c r="A1834" s="25" t="inlineStr">
        <is>
          <t>70</t>
        </is>
      </c>
      <c r="B1834" s="29" t="n">
        <v>7002</v>
      </c>
      <c r="C1834" s="20" t="n">
        <v>70025</v>
      </c>
      <c r="D1834" s="16" t="inlineStr">
        <is>
          <t>អាករលើតម្លៃបន្ថែម របបនាំចូល (សហគ្រាសប្រេងឥន្ធនៈ)</t>
        </is>
      </c>
      <c r="E1834" s="49" t="inlineStr">
        <is>
          <t>VPP</t>
        </is>
      </c>
      <c r="F1834" s="123" t="n"/>
      <c r="G1834" s="98" t="n"/>
      <c r="H1834" s="98" t="n"/>
      <c r="I1834" s="98" t="n"/>
      <c r="J1834" s="99" t="n"/>
      <c r="K1834" s="97" t="n">
        <v>0</v>
      </c>
      <c r="L1834" s="99">
        <f>K1834+L1747</f>
        <v/>
      </c>
      <c r="M1834" s="97" t="n">
        <v>0</v>
      </c>
      <c r="N1834" s="99">
        <f>M1834+N1747</f>
        <v/>
      </c>
      <c r="O1834" s="97" t="n"/>
      <c r="P1834" s="99">
        <f>O1834+P1747</f>
        <v/>
      </c>
      <c r="Q1834" s="100">
        <f>N1834+P1834</f>
        <v/>
      </c>
      <c r="R1834" s="97" t="n"/>
      <c r="S1834" s="99">
        <f>R1834+S1747</f>
        <v/>
      </c>
      <c r="T1834" s="97" t="n"/>
      <c r="U1834" s="99">
        <f>T1834+U1747</f>
        <v/>
      </c>
      <c r="V1834" s="101">
        <f>L1834-N1834-U1834</f>
        <v/>
      </c>
      <c r="W1834" s="99">
        <f>IF(L1834-N1834-U1834-V1834=0,"","Error")</f>
        <v/>
      </c>
      <c r="Y1834" s="147" t="n"/>
      <c r="Z1834" s="144" t="n"/>
      <c r="AA1834" s="144" t="n"/>
      <c r="AB1834" s="144" t="n"/>
      <c r="AC1834" s="144" t="n"/>
      <c r="AD1834" s="144" t="n"/>
      <c r="AE1834" s="144" t="n"/>
    </row>
    <row r="1835" ht="13" customHeight="1">
      <c r="A1835" s="15" t="n"/>
      <c r="B1835" s="18" t="n"/>
      <c r="C1835" s="21" t="n">
        <v>70026</v>
      </c>
      <c r="D1835" s="22" t="inlineStr">
        <is>
          <t>អាករលើតម្លៃបន្ថែម របបនាំចូល (សហគ្រាសផ្សេងៗទៀត)</t>
        </is>
      </c>
      <c r="E1835" s="50" t="inlineStr">
        <is>
          <t>VOP</t>
        </is>
      </c>
      <c r="F1835" s="184" t="n"/>
      <c r="G1835" s="185" t="n"/>
      <c r="H1835" s="185" t="n"/>
      <c r="I1835" s="185" t="n"/>
      <c r="J1835" s="186" t="n"/>
      <c r="K1835" s="184" t="n">
        <v>4177600</v>
      </c>
      <c r="L1835" s="186">
        <f>K1835+L1748</f>
        <v/>
      </c>
      <c r="M1835" s="184" t="n">
        <v>6463131</v>
      </c>
      <c r="N1835" s="186">
        <f>M1835+N1748</f>
        <v/>
      </c>
      <c r="O1835" s="184" t="n"/>
      <c r="P1835" s="186">
        <f>O1835+P1748</f>
        <v/>
      </c>
      <c r="Q1835" s="187">
        <f>N1835+P1835</f>
        <v/>
      </c>
      <c r="R1835" s="184" t="n"/>
      <c r="S1835" s="186">
        <f>R1835+S1748</f>
        <v/>
      </c>
      <c r="T1835" s="184" t="n"/>
      <c r="U1835" s="186">
        <f>T1835+U1748</f>
        <v/>
      </c>
      <c r="V1835" s="188">
        <f>L1835-N1835-U1835</f>
        <v/>
      </c>
      <c r="W1835" s="186">
        <f>IF(L1835-N1835-U1835-V1835=0,"","Error")</f>
        <v/>
      </c>
      <c r="X1835" s="145" t="n"/>
      <c r="Y1835" s="147" t="n"/>
      <c r="Z1835" s="144" t="n"/>
      <c r="AA1835" s="144" t="n"/>
      <c r="AB1835" s="144" t="n"/>
      <c r="AC1835" s="266" t="n"/>
      <c r="AD1835" s="144" t="n"/>
      <c r="AE1835" s="144" t="n"/>
    </row>
    <row r="1836" ht="14" customHeight="1" thickBot="1">
      <c r="A1836" s="15" t="n"/>
      <c r="B1836" s="24" t="n"/>
      <c r="C1836" s="55" t="n">
        <v>70027</v>
      </c>
      <c r="D1836" s="56" t="inlineStr">
        <is>
          <t>អាករលើតម្លៃបន្ថែម របបនាំចូល (ជាបន្ទុករបស់រដ្ឋ)</t>
        </is>
      </c>
      <c r="E1836" s="57" t="inlineStr">
        <is>
          <t>VAP</t>
        </is>
      </c>
      <c r="F1836" s="107" t="n"/>
      <c r="G1836" s="108" t="n"/>
      <c r="H1836" s="108" t="n"/>
      <c r="I1836" s="108" t="n"/>
      <c r="J1836" s="109" t="n"/>
      <c r="K1836" s="107" t="n">
        <v>0</v>
      </c>
      <c r="L1836" s="109">
        <f>K1836+L1749</f>
        <v/>
      </c>
      <c r="M1836" s="107" t="n">
        <v>0</v>
      </c>
      <c r="N1836" s="109">
        <f>M1836+N1749</f>
        <v/>
      </c>
      <c r="O1836" s="107" t="n"/>
      <c r="P1836" s="109">
        <f>O1836+P1749</f>
        <v/>
      </c>
      <c r="Q1836" s="110">
        <f>N1836+P1836</f>
        <v/>
      </c>
      <c r="R1836" s="107" t="n"/>
      <c r="S1836" s="109">
        <f>R1836+S1749</f>
        <v/>
      </c>
      <c r="T1836" s="107" t="n"/>
      <c r="U1836" s="109">
        <f>T1836+U1749</f>
        <v/>
      </c>
      <c r="V1836" s="111">
        <f>L1836-N1836-U1836</f>
        <v/>
      </c>
      <c r="W1836" s="109">
        <f>IF(L1836-N1836-U1836-V1836=0,"","Error")</f>
        <v/>
      </c>
      <c r="Z1836" s="146" t="n"/>
      <c r="AA1836" s="146" t="n"/>
      <c r="AB1836" s="146" t="n"/>
      <c r="AC1836" s="266" t="n"/>
      <c r="AD1836" s="266" t="n"/>
      <c r="AE1836" s="144" t="n"/>
    </row>
    <row r="1837" ht="13" customHeight="1">
      <c r="A1837" s="15" t="n"/>
      <c r="B1837" s="29" t="n">
        <v>7003</v>
      </c>
      <c r="C1837" s="20" t="n">
        <v>70032</v>
      </c>
      <c r="D1837" s="16" t="inlineStr">
        <is>
          <t>អាករពិសេសលើទំនិញមួយចំនួន របបនាំចូល (សហគ្រាសប្រេងឥន្ធនៈ)</t>
        </is>
      </c>
      <c r="E1837" s="49" t="inlineStr">
        <is>
          <t>SPP</t>
        </is>
      </c>
      <c r="F1837" s="97" t="n"/>
      <c r="G1837" s="98" t="n"/>
      <c r="H1837" s="98" t="n"/>
      <c r="I1837" s="98" t="n"/>
      <c r="J1837" s="99" t="n"/>
      <c r="K1837" s="97" t="n">
        <v>0</v>
      </c>
      <c r="L1837" s="99">
        <f>K1837+L1750</f>
        <v/>
      </c>
      <c r="M1837" s="97" t="n">
        <v>0</v>
      </c>
      <c r="N1837" s="99">
        <f>M1837+N1750</f>
        <v/>
      </c>
      <c r="O1837" s="97" t="n"/>
      <c r="P1837" s="99">
        <f>O1837+P1750</f>
        <v/>
      </c>
      <c r="Q1837" s="100">
        <f>N1837+P1837</f>
        <v/>
      </c>
      <c r="R1837" s="97" t="n"/>
      <c r="S1837" s="99">
        <f>R1837+S1750</f>
        <v/>
      </c>
      <c r="T1837" s="97" t="n"/>
      <c r="U1837" s="99">
        <f>T1837+U1750</f>
        <v/>
      </c>
      <c r="V1837" s="101">
        <f>L1837-N1837-U1837</f>
        <v/>
      </c>
      <c r="W1837" s="99">
        <f>IF(L1837-N1837-U1837-V1837=0,"","Error")</f>
        <v/>
      </c>
      <c r="Z1837" s="144" t="n"/>
      <c r="AA1837" s="144" t="n"/>
      <c r="AB1837" s="149" t="n"/>
      <c r="AC1837" s="266" t="n"/>
      <c r="AD1837" s="144" t="n"/>
      <c r="AE1837" s="144" t="n"/>
    </row>
    <row r="1838" ht="14" customHeight="1" thickBot="1">
      <c r="A1838" s="15" t="n"/>
      <c r="B1838" s="24" t="n"/>
      <c r="C1838" s="55" t="n">
        <v>70033</v>
      </c>
      <c r="D1838" s="56" t="inlineStr">
        <is>
          <t>អាករពិសេសលើទំនិញមួយចំនួន របបនាំចូល (សហគ្រាសផ្សេងៗទៀត)</t>
        </is>
      </c>
      <c r="E1838" s="57" t="inlineStr">
        <is>
          <t>SOP</t>
        </is>
      </c>
      <c r="F1838" s="107" t="n"/>
      <c r="G1838" s="108" t="n"/>
      <c r="H1838" s="108" t="n"/>
      <c r="I1838" s="108" t="n"/>
      <c r="J1838" s="109" t="n"/>
      <c r="K1838" s="107" t="n">
        <v>0</v>
      </c>
      <c r="L1838" s="109">
        <f>K1838+L1751</f>
        <v/>
      </c>
      <c r="M1838" s="107" t="n">
        <v>0</v>
      </c>
      <c r="N1838" s="109">
        <f>M1838+N1751</f>
        <v/>
      </c>
      <c r="O1838" s="107" t="n"/>
      <c r="P1838" s="109">
        <f>O1838+P1751</f>
        <v/>
      </c>
      <c r="Q1838" s="110">
        <f>N1838+P1838</f>
        <v/>
      </c>
      <c r="R1838" s="107" t="n"/>
      <c r="S1838" s="109">
        <f>R1838+S1751</f>
        <v/>
      </c>
      <c r="T1838" s="107" t="n"/>
      <c r="U1838" s="109">
        <f>T1838+U1751</f>
        <v/>
      </c>
      <c r="V1838" s="111">
        <f>L1838-N1838-U1838</f>
        <v/>
      </c>
      <c r="W1838" s="109">
        <f>IF(L1838-N1838-U1838-V1838=0,"","Error")</f>
        <v/>
      </c>
      <c r="Z1838" s="144" t="n"/>
      <c r="AA1838" s="144" t="n"/>
      <c r="AB1838" s="144" t="n"/>
      <c r="AC1838" s="144" t="n"/>
      <c r="AD1838" s="144" t="n"/>
      <c r="AE1838" s="144" t="n"/>
    </row>
    <row r="1839" ht="14" customHeight="1" thickBot="1">
      <c r="A1839" s="25" t="inlineStr">
        <is>
          <t>71</t>
        </is>
      </c>
      <c r="B1839" s="29" t="n">
        <v>7100</v>
      </c>
      <c r="C1839" s="125" t="n">
        <v>71001</v>
      </c>
      <c r="D1839" s="39" t="inlineStr">
        <is>
          <t>ពន្ធគយពីការនាំចូល</t>
        </is>
      </c>
      <c r="E1839" s="51" t="inlineStr">
        <is>
          <t>COP</t>
        </is>
      </c>
      <c r="F1839" s="116" t="n"/>
      <c r="G1839" s="113" t="n"/>
      <c r="H1839" s="113" t="n"/>
      <c r="I1839" s="113" t="n"/>
      <c r="J1839" s="114" t="n"/>
      <c r="K1839" s="116" t="n">
        <v>5329300</v>
      </c>
      <c r="L1839" s="114">
        <f>K1839+L1752</f>
        <v/>
      </c>
      <c r="M1839" s="116" t="n">
        <v>7829727</v>
      </c>
      <c r="N1839" s="114">
        <f>M1839+N1752</f>
        <v/>
      </c>
      <c r="O1839" s="116" t="n"/>
      <c r="P1839" s="114">
        <f>O1839+P1752</f>
        <v/>
      </c>
      <c r="Q1839" s="115">
        <f>N1839+P1839</f>
        <v/>
      </c>
      <c r="R1839" s="116" t="n"/>
      <c r="S1839" s="114">
        <f>R1839+S1752</f>
        <v/>
      </c>
      <c r="T1839" s="116" t="n"/>
      <c r="U1839" s="114">
        <f>T1839+U1752</f>
        <v/>
      </c>
      <c r="V1839" s="117">
        <f>L1839-N1839-U1839</f>
        <v/>
      </c>
      <c r="W1839" s="114">
        <f>IF(L1839-N1839-U1839-V1839=0,"","Error")</f>
        <v/>
      </c>
      <c r="Z1839" s="144" t="n"/>
      <c r="AA1839" s="144" t="n"/>
      <c r="AB1839" s="144" t="n"/>
      <c r="AC1839" s="144" t="n"/>
      <c r="AD1839" s="144" t="n"/>
      <c r="AE1839" s="144" t="n"/>
    </row>
    <row r="1840" ht="14" customHeight="1" thickBot="1">
      <c r="A1840" s="23" t="n"/>
      <c r="B1840" s="18" t="n"/>
      <c r="C1840" s="129" t="n"/>
      <c r="D1840" s="91" t="inlineStr">
        <is>
          <t>សរុបកម្រៃពីការ​ងារគយ</t>
        </is>
      </c>
      <c r="E1840" s="92" t="n"/>
      <c r="F1840" s="160" t="n"/>
      <c r="G1840" s="161">
        <f>G1841+G1842+G1843+G1851</f>
        <v/>
      </c>
      <c r="H1840" s="161">
        <f>H1841+H1842+H1843+H1851</f>
        <v/>
      </c>
      <c r="I1840" s="161">
        <f>I1841+I1842+I1843+I1851</f>
        <v/>
      </c>
      <c r="J1840" s="120">
        <f>J1841+J1842+J1843+J1851</f>
        <v/>
      </c>
      <c r="K1840" s="160">
        <f>K1841+K1842+K1843+K1851</f>
        <v/>
      </c>
      <c r="L1840" s="120">
        <f>L1841+L1842+L1843+L1851</f>
        <v/>
      </c>
      <c r="M1840" s="160">
        <f>M1841+M1842+M1843+M1851</f>
        <v/>
      </c>
      <c r="N1840" s="120">
        <f>N1841+N1842+N1843+N1851</f>
        <v/>
      </c>
      <c r="O1840" s="160">
        <f>O1841+O1842+O1843+O1851</f>
        <v/>
      </c>
      <c r="P1840" s="120">
        <f>P1841+P1842+P1843+P1851</f>
        <v/>
      </c>
      <c r="Q1840" s="121">
        <f>Q1841+Q1842+Q1843+Q1851</f>
        <v/>
      </c>
      <c r="R1840" s="160">
        <f>R1841+R1842+R1843+R1851</f>
        <v/>
      </c>
      <c r="S1840" s="120">
        <f>S1841+S1842+S1843+S1851</f>
        <v/>
      </c>
      <c r="T1840" s="160">
        <f>T1841+T1842+T1843+T1851</f>
        <v/>
      </c>
      <c r="U1840" s="120">
        <f>U1841+U1842+U1843+U1851</f>
        <v/>
      </c>
      <c r="V1840" s="162">
        <f>V1841+V1842+V1843+V1851</f>
        <v/>
      </c>
      <c r="W1840" s="120">
        <f>IF(L1840-N1840-U1840-V1840=0,"","Error")</f>
        <v/>
      </c>
      <c r="Z1840" s="144" t="n"/>
      <c r="AA1840" s="144" t="n"/>
      <c r="AB1840" s="144" t="n"/>
      <c r="AC1840" s="144" t="n"/>
      <c r="AD1840" s="144" t="n"/>
      <c r="AE1840" s="144" t="n"/>
    </row>
    <row r="1841" ht="13" customHeight="1">
      <c r="A1841" s="23" t="n"/>
      <c r="B1841" s="18" t="n"/>
      <c r="C1841" s="129" t="n"/>
      <c r="D1841" s="17" t="inlineStr">
        <is>
          <t>កម្រៃស្តុកទំនិញក្នុងសន្និធិគយបណ្តោះអាសន្នហួសកាលកំណត់</t>
        </is>
      </c>
      <c r="E1841" s="52" t="inlineStr">
        <is>
          <t>OSF</t>
        </is>
      </c>
      <c r="F1841" s="163" t="n"/>
      <c r="G1841" s="164" t="n"/>
      <c r="H1841" s="164" t="n"/>
      <c r="I1841" s="164" t="n"/>
      <c r="J1841" s="165" t="n"/>
      <c r="K1841" s="163" t="n">
        <v>0</v>
      </c>
      <c r="L1841" s="165">
        <f>K1841+L1754</f>
        <v/>
      </c>
      <c r="M1841" s="163" t="n">
        <v>0</v>
      </c>
      <c r="N1841" s="165">
        <f>M1841+N1754</f>
        <v/>
      </c>
      <c r="O1841" s="163" t="n"/>
      <c r="P1841" s="165">
        <f>O1841+P1754</f>
        <v/>
      </c>
      <c r="Q1841" s="166">
        <f>N1841+P1841</f>
        <v/>
      </c>
      <c r="R1841" s="163" t="n"/>
      <c r="S1841" s="165">
        <f>R1841+S1754</f>
        <v/>
      </c>
      <c r="T1841" s="163" t="n"/>
      <c r="U1841" s="165">
        <f>T1841+U1754</f>
        <v/>
      </c>
      <c r="V1841" s="167">
        <f>L1841-N1841-U1841</f>
        <v/>
      </c>
      <c r="W1841" s="165">
        <f>IF(L1841-N1841-U1841-V1841=0,"","Error")</f>
        <v/>
      </c>
      <c r="Z1841" s="144" t="n"/>
      <c r="AA1841" s="144" t="n"/>
      <c r="AB1841" s="144" t="n"/>
      <c r="AC1841" s="144" t="n"/>
      <c r="AD1841" s="144" t="n"/>
      <c r="AE1841" s="144" t="n"/>
    </row>
    <row r="1842" ht="14" customHeight="1" thickBot="1">
      <c r="A1842" s="23" t="n"/>
      <c r="B1842" s="18" t="n"/>
      <c r="C1842" s="129" t="n"/>
      <c r="D1842" s="82" t="inlineStr">
        <is>
          <t>កម្រៃទំនិញនាំចូលសម្រាប់លក់ក្នុងអគារលក់ទំនិញរួចពន្ធ</t>
        </is>
      </c>
      <c r="E1842" s="83" t="inlineStr">
        <is>
          <t>DSF</t>
        </is>
      </c>
      <c r="F1842" s="168" t="n"/>
      <c r="G1842" s="169" t="n"/>
      <c r="H1842" s="169" t="n"/>
      <c r="I1842" s="169" t="n"/>
      <c r="J1842" s="170" t="n"/>
      <c r="K1842" s="168" t="n">
        <v>0</v>
      </c>
      <c r="L1842" s="170">
        <f>K1842+L1755</f>
        <v/>
      </c>
      <c r="M1842" s="168" t="n">
        <v>0</v>
      </c>
      <c r="N1842" s="170">
        <f>M1842+N1755</f>
        <v/>
      </c>
      <c r="O1842" s="168" t="n"/>
      <c r="P1842" s="170">
        <f>O1842+P1755</f>
        <v/>
      </c>
      <c r="Q1842" s="171">
        <f>N1842+P1842</f>
        <v/>
      </c>
      <c r="R1842" s="168" t="n"/>
      <c r="S1842" s="170">
        <f>R1842+S1755</f>
        <v/>
      </c>
      <c r="T1842" s="168" t="n"/>
      <c r="U1842" s="170">
        <f>T1842+U1755</f>
        <v/>
      </c>
      <c r="V1842" s="172">
        <f>L1842-N1842-U1842</f>
        <v/>
      </c>
      <c r="W1842" s="170">
        <f>IF(L1842-N1842-U1842-V1842=0,"","Error")</f>
        <v/>
      </c>
      <c r="Z1842" s="146" t="n"/>
      <c r="AA1842" s="146" t="n"/>
      <c r="AB1842" s="146" t="n"/>
      <c r="AC1842" s="144" t="n"/>
      <c r="AD1842" s="144" t="n"/>
      <c r="AE1842" s="144" t="n"/>
    </row>
    <row r="1843" ht="14" customHeight="1" thickBot="1">
      <c r="A1843" s="23" t="n"/>
      <c r="B1843" s="18" t="n"/>
      <c r="C1843" s="129" t="n"/>
      <c r="D1843" s="93" t="inlineStr">
        <is>
          <t>សរុបកម្រៃឆ្លងកាត់ (មាតិកាចាស់)</t>
        </is>
      </c>
      <c r="E1843" s="94" t="inlineStr">
        <is>
          <t>TRF</t>
        </is>
      </c>
      <c r="F1843" s="160" t="n"/>
      <c r="G1843" s="161">
        <f>SUM(G1844:G1850)</f>
        <v/>
      </c>
      <c r="H1843" s="161">
        <f>SUM(H1844:H1850)</f>
        <v/>
      </c>
      <c r="I1843" s="161">
        <f>SUM(I1844:I1850)</f>
        <v/>
      </c>
      <c r="J1843" s="120">
        <f>SUM(J1844:J1850)</f>
        <v/>
      </c>
      <c r="K1843" s="160" t="n">
        <v>0</v>
      </c>
      <c r="L1843" s="120">
        <f>SUM(L1844:L1850)</f>
        <v/>
      </c>
      <c r="M1843" s="160" t="n">
        <v>0</v>
      </c>
      <c r="N1843" s="120">
        <f>SUM(N1844:N1850)</f>
        <v/>
      </c>
      <c r="O1843" s="160">
        <f>SUM(O1844:O1850)</f>
        <v/>
      </c>
      <c r="P1843" s="120">
        <f>SUM(P1844:P1850)</f>
        <v/>
      </c>
      <c r="Q1843" s="121">
        <f>SUM(Q1844:Q1850)</f>
        <v/>
      </c>
      <c r="R1843" s="160">
        <f>SUM(R1844:R1850)</f>
        <v/>
      </c>
      <c r="S1843" s="120">
        <f>SUM(S1844:S1850)</f>
        <v/>
      </c>
      <c r="T1843" s="160">
        <f>SUM(T1844:T1850)</f>
        <v/>
      </c>
      <c r="U1843" s="120">
        <f>SUM(U1844:U1850)</f>
        <v/>
      </c>
      <c r="V1843" s="162">
        <f>SUM(V1844:V1850)</f>
        <v/>
      </c>
      <c r="W1843" s="120">
        <f>IF(L1843-N1843-U1843-V1843=0,"","Error")</f>
        <v/>
      </c>
      <c r="Z1843" s="144" t="n"/>
      <c r="AA1843" s="144" t="n"/>
      <c r="AB1843" s="144" t="n"/>
      <c r="AC1843" s="144" t="n"/>
      <c r="AD1843" s="144" t="n"/>
      <c r="AE1843" s="144" t="n"/>
    </row>
    <row r="1844" ht="26" customHeight="1">
      <c r="A1844" s="23" t="n"/>
      <c r="B1844" s="18" t="n"/>
      <c r="C1844" s="129" t="n"/>
      <c r="D184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844" s="53" t="inlineStr">
        <is>
          <t>TFT</t>
        </is>
      </c>
      <c r="F1844" s="173" t="n"/>
      <c r="G1844" s="174" t="n"/>
      <c r="H1844" s="174" t="n"/>
      <c r="I1844" s="174" t="n"/>
      <c r="J1844" s="175" t="n"/>
      <c r="K1844" s="173" t="n">
        <v>0</v>
      </c>
      <c r="L1844" s="175">
        <f>K1844+L1757</f>
        <v/>
      </c>
      <c r="M1844" s="173" t="n">
        <v>0</v>
      </c>
      <c r="N1844" s="175">
        <f>M1844+N1757</f>
        <v/>
      </c>
      <c r="O1844" s="173" t="n"/>
      <c r="P1844" s="175">
        <f>O1844+P1757</f>
        <v/>
      </c>
      <c r="Q1844" s="176">
        <f>N1844+P1844</f>
        <v/>
      </c>
      <c r="R1844" s="173" t="n"/>
      <c r="S1844" s="175">
        <f>R1844+S1757</f>
        <v/>
      </c>
      <c r="T1844" s="173" t="n"/>
      <c r="U1844" s="175">
        <f>T1844+U1757</f>
        <v/>
      </c>
      <c r="V1844" s="177">
        <f>L1844-N1844-U1844</f>
        <v/>
      </c>
      <c r="W1844" s="175">
        <f>IF(L1844-N1844-U1844-V1844=0,"","Error")</f>
        <v/>
      </c>
      <c r="Z1844" s="144" t="n"/>
      <c r="AA1844" s="144" t="n"/>
      <c r="AB1844" s="144" t="n"/>
      <c r="AC1844" s="144" t="n"/>
      <c r="AD1844" s="144" t="n"/>
      <c r="AE1844" s="144" t="n"/>
    </row>
    <row r="1845" ht="13" customHeight="1">
      <c r="A1845" s="23" t="n"/>
      <c r="B1845" s="18" t="n"/>
      <c r="C1845" s="129" t="n"/>
      <c r="D184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845" s="54" t="inlineStr">
        <is>
          <t>TFF</t>
        </is>
      </c>
      <c r="F1845" s="178" t="n"/>
      <c r="G1845" s="179" t="n"/>
      <c r="H1845" s="179" t="n"/>
      <c r="I1845" s="179" t="n"/>
      <c r="J1845" s="180" t="n"/>
      <c r="K1845" s="178" t="n">
        <v>0</v>
      </c>
      <c r="L1845" s="180">
        <f>K1845+L1758</f>
        <v/>
      </c>
      <c r="M1845" s="178" t="n">
        <v>0</v>
      </c>
      <c r="N1845" s="180">
        <f>M1845+N1758</f>
        <v/>
      </c>
      <c r="O1845" s="178" t="n"/>
      <c r="P1845" s="180">
        <f>O1845+P1758</f>
        <v/>
      </c>
      <c r="Q1845" s="181">
        <f>N1845+P1845</f>
        <v/>
      </c>
      <c r="R1845" s="178" t="n"/>
      <c r="S1845" s="180">
        <f>R1845+S1758</f>
        <v/>
      </c>
      <c r="T1845" s="178" t="n"/>
      <c r="U1845" s="180">
        <f>T1845+U1758</f>
        <v/>
      </c>
      <c r="V1845" s="182">
        <f>L1845-N1845-U1845</f>
        <v/>
      </c>
      <c r="W1845" s="180">
        <f>IF(L1845-N1845-U1845-V1845=0,"","Error")</f>
        <v/>
      </c>
      <c r="Z1845" s="144" t="n"/>
      <c r="AA1845" s="144" t="n"/>
      <c r="AB1845" s="144" t="n"/>
      <c r="AC1845" s="144" t="n"/>
      <c r="AD1845" s="144" t="n"/>
      <c r="AE1845" s="144" t="n"/>
    </row>
    <row r="1846" ht="13" customHeight="1">
      <c r="A1846" s="23" t="n"/>
      <c r="B1846" s="18" t="n"/>
      <c r="C1846" s="129" t="n"/>
      <c r="D1846" s="38" t="inlineStr">
        <is>
          <t xml:space="preserve">   កម្រៃឆ្លងកាត់ទំនិញមិនផ្ទុកក្នុងកុងតឺន័រ (មាតិកាចាស់)</t>
        </is>
      </c>
      <c r="E1846" s="54" t="inlineStr">
        <is>
          <t>TFN</t>
        </is>
      </c>
      <c r="F1846" s="178" t="n"/>
      <c r="G1846" s="179" t="n"/>
      <c r="H1846" s="179" t="n"/>
      <c r="I1846" s="179" t="n"/>
      <c r="J1846" s="180" t="n"/>
      <c r="K1846" s="178" t="n">
        <v>0</v>
      </c>
      <c r="L1846" s="180">
        <f>K1846+L1759</f>
        <v/>
      </c>
      <c r="M1846" s="178" t="n">
        <v>0</v>
      </c>
      <c r="N1846" s="180">
        <f>M1846+N1759</f>
        <v/>
      </c>
      <c r="O1846" s="178" t="n"/>
      <c r="P1846" s="180">
        <f>O1846+P1759</f>
        <v/>
      </c>
      <c r="Q1846" s="181">
        <f>N1846+P1846</f>
        <v/>
      </c>
      <c r="R1846" s="178" t="n"/>
      <c r="S1846" s="180">
        <f>R1846+S1759</f>
        <v/>
      </c>
      <c r="T1846" s="178" t="n"/>
      <c r="U1846" s="180">
        <f>T1846+U1759</f>
        <v/>
      </c>
      <c r="V1846" s="182">
        <f>L1846-N1846-U1846</f>
        <v/>
      </c>
      <c r="W1846" s="180">
        <f>IF(L1846-N1846-U1846-V1846=0,"","Error")</f>
        <v/>
      </c>
    </row>
    <row r="1847" ht="13" customHeight="1">
      <c r="A1847" s="23" t="n"/>
      <c r="B1847" s="18" t="n"/>
      <c r="C1847" s="129" t="n"/>
      <c r="D1847" s="38" t="inlineStr">
        <is>
          <t xml:space="preserve">   កម្រៃឆ្លងកាត់គោ ក្របី និងសេះរស់ (មាតិកាចាស់)</t>
        </is>
      </c>
      <c r="E1847" s="54" t="inlineStr">
        <is>
          <t>TFB</t>
        </is>
      </c>
      <c r="F1847" s="178" t="n"/>
      <c r="G1847" s="179" t="n"/>
      <c r="H1847" s="179" t="n"/>
      <c r="I1847" s="179" t="n"/>
      <c r="J1847" s="180" t="n"/>
      <c r="K1847" s="178" t="n">
        <v>0</v>
      </c>
      <c r="L1847" s="180">
        <f>K1847+L1760</f>
        <v/>
      </c>
      <c r="M1847" s="178" t="n">
        <v>0</v>
      </c>
      <c r="N1847" s="180">
        <f>M1847+N1760</f>
        <v/>
      </c>
      <c r="O1847" s="178" t="n"/>
      <c r="P1847" s="180">
        <f>O1847+P1760</f>
        <v/>
      </c>
      <c r="Q1847" s="181">
        <f>N1847+P1847</f>
        <v/>
      </c>
      <c r="R1847" s="178" t="n"/>
      <c r="S1847" s="180">
        <f>R1847+S1760</f>
        <v/>
      </c>
      <c r="T1847" s="178" t="n"/>
      <c r="U1847" s="180">
        <f>T1847+U1760</f>
        <v/>
      </c>
      <c r="V1847" s="182">
        <f>L1847-N1847-U1847</f>
        <v/>
      </c>
      <c r="W1847" s="180">
        <f>IF(L1847-N1847-U1847-V1847=0,"","Error")</f>
        <v/>
      </c>
    </row>
    <row r="1848" ht="13" customHeight="1">
      <c r="A1848" s="23" t="n"/>
      <c r="B1848" s="18" t="n"/>
      <c r="C1848" s="129" t="n"/>
      <c r="D1848" s="38" t="inlineStr">
        <is>
          <t xml:space="preserve">   កម្រៃឆ្លងកាត់ជ្រូក ចៀម និងពពែរស់ (មាតិកាចាស់)</t>
        </is>
      </c>
      <c r="E1848" s="54" t="inlineStr">
        <is>
          <t>TFS</t>
        </is>
      </c>
      <c r="F1848" s="178" t="n"/>
      <c r="G1848" s="179" t="n"/>
      <c r="H1848" s="179" t="n"/>
      <c r="I1848" s="179" t="n"/>
      <c r="J1848" s="180" t="n"/>
      <c r="K1848" s="178" t="n">
        <v>0</v>
      </c>
      <c r="L1848" s="180">
        <f>K1848+L1761</f>
        <v/>
      </c>
      <c r="M1848" s="178" t="n">
        <v>0</v>
      </c>
      <c r="N1848" s="180">
        <f>M1848+N1761</f>
        <v/>
      </c>
      <c r="O1848" s="178" t="n"/>
      <c r="P1848" s="180">
        <f>O1848+P1761</f>
        <v/>
      </c>
      <c r="Q1848" s="181">
        <f>N1848+P1848</f>
        <v/>
      </c>
      <c r="R1848" s="178" t="n"/>
      <c r="S1848" s="180">
        <f>R1848+S1761</f>
        <v/>
      </c>
      <c r="T1848" s="178" t="n"/>
      <c r="U1848" s="180">
        <f>T1848+U1761</f>
        <v/>
      </c>
      <c r="V1848" s="182">
        <f>L1848-N1848-U1848</f>
        <v/>
      </c>
      <c r="W1848" s="180">
        <f>IF(L1848-N1848-U1848-V1848=0,"","Error")</f>
        <v/>
      </c>
    </row>
    <row r="1849" ht="13" customHeight="1">
      <c r="A1849" s="23" t="n"/>
      <c r="B1849" s="18" t="n"/>
      <c r="C1849" s="129" t="n"/>
      <c r="D1849" s="38" t="inlineStr">
        <is>
          <t xml:space="preserve">   កម្រៃឆ្លងកាត់សត្វស្លាប (មាន់ ទា...) (មាតិកាចាស់)</t>
        </is>
      </c>
      <c r="E1849" s="54" t="inlineStr">
        <is>
          <t>TFP</t>
        </is>
      </c>
      <c r="F1849" s="178" t="n"/>
      <c r="G1849" s="179" t="n"/>
      <c r="H1849" s="179" t="n"/>
      <c r="I1849" s="179" t="n"/>
      <c r="J1849" s="180" t="n"/>
      <c r="K1849" s="178" t="n">
        <v>0</v>
      </c>
      <c r="L1849" s="180">
        <f>K1849+L1762</f>
        <v/>
      </c>
      <c r="M1849" s="178" t="n">
        <v>0</v>
      </c>
      <c r="N1849" s="180">
        <f>M1849+N1762</f>
        <v/>
      </c>
      <c r="O1849" s="178" t="n"/>
      <c r="P1849" s="180">
        <f>O1849+P1762</f>
        <v/>
      </c>
      <c r="Q1849" s="181">
        <f>N1849+P1849</f>
        <v/>
      </c>
      <c r="R1849" s="178" t="n"/>
      <c r="S1849" s="180">
        <f>R1849+S1762</f>
        <v/>
      </c>
      <c r="T1849" s="178" t="n"/>
      <c r="U1849" s="180">
        <f>T1849+U1762</f>
        <v/>
      </c>
      <c r="V1849" s="182">
        <f>L1849-N1849-U1849</f>
        <v/>
      </c>
      <c r="W1849" s="180">
        <f>IF(L1849-N1849-U1849-V1849=0,"","Error")</f>
        <v/>
      </c>
    </row>
    <row r="1850" ht="13" customHeight="1">
      <c r="A1850" s="23" t="n"/>
      <c r="B1850" s="18" t="n"/>
      <c r="C1850" s="129" t="n"/>
      <c r="D1850" s="38" t="inlineStr">
        <is>
          <t xml:space="preserve">   កម្រៃឆ្លងកាត់ផលិតផលជលផល (មាតិកាចាស់)</t>
        </is>
      </c>
      <c r="E1850" s="54" t="inlineStr">
        <is>
          <t>TFA</t>
        </is>
      </c>
      <c r="F1850" s="178" t="n"/>
      <c r="G1850" s="179" t="n"/>
      <c r="H1850" s="179" t="n"/>
      <c r="I1850" s="179" t="n"/>
      <c r="J1850" s="180" t="n"/>
      <c r="K1850" s="178" t="n">
        <v>0</v>
      </c>
      <c r="L1850" s="180">
        <f>K1850+L1763</f>
        <v/>
      </c>
      <c r="M1850" s="178" t="n">
        <v>0</v>
      </c>
      <c r="N1850" s="180">
        <f>M1850+N1763</f>
        <v/>
      </c>
      <c r="O1850" s="178" t="n"/>
      <c r="P1850" s="180">
        <f>O1850+P1763</f>
        <v/>
      </c>
      <c r="Q1850" s="181">
        <f>N1850+P1850</f>
        <v/>
      </c>
      <c r="R1850" s="178" t="n"/>
      <c r="S1850" s="180">
        <f>R1850+S1763</f>
        <v/>
      </c>
      <c r="T1850" s="178" t="n"/>
      <c r="U1850" s="180">
        <f>T1850+U1763</f>
        <v/>
      </c>
      <c r="V1850" s="182">
        <f>L1850-N1850-U1850</f>
        <v/>
      </c>
      <c r="W1850" s="180">
        <f>IF(L1850-N1850-U1850-V1850=0,"","Error")</f>
        <v/>
      </c>
    </row>
    <row r="1851" ht="13" customHeight="1">
      <c r="A1851" s="23" t="n"/>
      <c r="B1851" s="18" t="n"/>
      <c r="C1851" s="183" t="n"/>
      <c r="D1851" s="22" t="inlineStr">
        <is>
          <t>កម្រៃផ្សេងៗ</t>
        </is>
      </c>
      <c r="E1851" s="50" t="inlineStr">
        <is>
          <t>OFS</t>
        </is>
      </c>
      <c r="F1851" s="184" t="n"/>
      <c r="G1851" s="185" t="n"/>
      <c r="H1851" s="185" t="n"/>
      <c r="I1851" s="185" t="n"/>
      <c r="J1851" s="186" t="n"/>
      <c r="K1851" s="184" t="n">
        <v>0</v>
      </c>
      <c r="L1851" s="186">
        <f>K1851+L1764</f>
        <v/>
      </c>
      <c r="M1851" s="184" t="n">
        <v>0</v>
      </c>
      <c r="N1851" s="186">
        <f>M1851+N1764</f>
        <v/>
      </c>
      <c r="O1851" s="184" t="n"/>
      <c r="P1851" s="186">
        <f>O1851+P1764</f>
        <v/>
      </c>
      <c r="Q1851" s="187">
        <f>N1851+P1851</f>
        <v/>
      </c>
      <c r="R1851" s="184" t="n"/>
      <c r="S1851" s="186">
        <f>R1851+S1764</f>
        <v/>
      </c>
      <c r="T1851" s="184" t="n"/>
      <c r="U1851" s="186">
        <f>T1851+U1764</f>
        <v/>
      </c>
      <c r="V1851" s="188">
        <f>L1851-N1851-U1851</f>
        <v/>
      </c>
      <c r="W1851" s="186">
        <f>IF(L1851-N1851-U1851-V1851=0,"","Error")</f>
        <v/>
      </c>
    </row>
    <row r="1852" ht="13" customHeight="1">
      <c r="A1852" s="15" t="n"/>
      <c r="B1852" s="18" t="n"/>
      <c r="C1852" s="21" t="n">
        <v>71003</v>
      </c>
      <c r="D1852" s="22" t="inlineStr">
        <is>
          <t>ពន្ធគយលើផលិតផលតេលសិលា</t>
        </is>
      </c>
      <c r="E1852" s="50" t="inlineStr">
        <is>
          <t>CPP</t>
        </is>
      </c>
      <c r="F1852" s="184" t="n"/>
      <c r="G1852" s="185" t="n"/>
      <c r="H1852" s="185" t="n"/>
      <c r="I1852" s="185" t="n"/>
      <c r="J1852" s="186" t="n"/>
      <c r="K1852" s="184" t="n">
        <v>0</v>
      </c>
      <c r="L1852" s="186">
        <f>K1852+L1765</f>
        <v/>
      </c>
      <c r="M1852" s="184" t="n">
        <v>0</v>
      </c>
      <c r="N1852" s="186">
        <f>M1852+N1765</f>
        <v/>
      </c>
      <c r="O1852" s="184" t="n"/>
      <c r="P1852" s="186">
        <f>O1852+P1765</f>
        <v/>
      </c>
      <c r="Q1852" s="187">
        <f>N1852+P1852</f>
        <v/>
      </c>
      <c r="R1852" s="184" t="n"/>
      <c r="S1852" s="186">
        <f>R1852+S1765</f>
        <v/>
      </c>
      <c r="T1852" s="184" t="n"/>
      <c r="U1852" s="186">
        <f>T1852+U1765</f>
        <v/>
      </c>
      <c r="V1852" s="188">
        <f>L1852-N1852-U1852</f>
        <v/>
      </c>
      <c r="W1852" s="186">
        <f>IF(L1852-N1852-U1852-V1852=0,"","Error")</f>
        <v/>
      </c>
    </row>
    <row r="1853" ht="13" customHeight="1">
      <c r="A1853" s="15" t="n"/>
      <c r="B1853" s="18" t="n"/>
      <c r="C1853" s="21" t="n">
        <v>71004</v>
      </c>
      <c r="D1853" s="22" t="inlineStr">
        <is>
          <t>អាករបន្ថែមលើផលិតផលតេលសិលាសម្រាប់ថែទាំផ្លូវថ្នល់</t>
        </is>
      </c>
      <c r="E1853" s="50" t="inlineStr">
        <is>
          <t>ATP</t>
        </is>
      </c>
      <c r="F1853" s="184" t="n"/>
      <c r="G1853" s="185" t="n"/>
      <c r="H1853" s="185" t="n"/>
      <c r="I1853" s="185" t="n"/>
      <c r="J1853" s="186" t="n"/>
      <c r="K1853" s="184" t="n">
        <v>0</v>
      </c>
      <c r="L1853" s="186">
        <f>K1853+L1766</f>
        <v/>
      </c>
      <c r="M1853" s="184" t="n">
        <v>0</v>
      </c>
      <c r="N1853" s="186">
        <f>M1853+N1766</f>
        <v/>
      </c>
      <c r="O1853" s="184" t="n"/>
      <c r="P1853" s="186">
        <f>O1853+P1766</f>
        <v/>
      </c>
      <c r="Q1853" s="187">
        <f>N1853+P1853</f>
        <v/>
      </c>
      <c r="R1853" s="184" t="n"/>
      <c r="S1853" s="186">
        <f>R1853+S1766</f>
        <v/>
      </c>
      <c r="T1853" s="184" t="n"/>
      <c r="U1853" s="186">
        <f>T1853+U1766</f>
        <v/>
      </c>
      <c r="V1853" s="188">
        <f>L1853-N1853-U1853</f>
        <v/>
      </c>
      <c r="W1853" s="186">
        <f>IF(L1853-N1853-U1853-V1853=0,"","Error")</f>
        <v/>
      </c>
    </row>
    <row r="1854" ht="13" customHeight="1">
      <c r="A1854" s="15" t="n"/>
      <c r="B1854" s="18" t="n"/>
      <c r="C1854" s="21" t="n">
        <v>71005</v>
      </c>
      <c r="D1854" s="22" t="inlineStr">
        <is>
          <t>ផលពីការលក់ទំនិញរឹបអូស និងទំនិញគ្មានការទាមទារ</t>
        </is>
      </c>
      <c r="E1854" s="50" t="inlineStr">
        <is>
          <t>AUC</t>
        </is>
      </c>
      <c r="F1854" s="184" t="n"/>
      <c r="G1854" s="185" t="n"/>
      <c r="H1854" s="185" t="n"/>
      <c r="I1854" s="185" t="n"/>
      <c r="J1854" s="186" t="n"/>
      <c r="K1854" s="184" t="n">
        <v>0</v>
      </c>
      <c r="L1854" s="186">
        <f>K1854+L1767</f>
        <v/>
      </c>
      <c r="M1854" s="184" t="n">
        <v>0</v>
      </c>
      <c r="N1854" s="186">
        <f>M1854+N1767</f>
        <v/>
      </c>
      <c r="O1854" s="184" t="n"/>
      <c r="P1854" s="186">
        <f>O1854+P1767</f>
        <v/>
      </c>
      <c r="Q1854" s="187">
        <f>N1854+P1854</f>
        <v/>
      </c>
      <c r="R1854" s="184" t="n"/>
      <c r="S1854" s="186">
        <f>R1854+S1767</f>
        <v/>
      </c>
      <c r="T1854" s="184" t="n"/>
      <c r="U1854" s="186">
        <f>T1854+U1767</f>
        <v/>
      </c>
      <c r="V1854" s="188">
        <f>L1854-N1854-U1854</f>
        <v/>
      </c>
      <c r="W1854" s="186">
        <f>IF(L1854-N1854-U1854-V1854=0,"","Error")</f>
        <v/>
      </c>
    </row>
    <row r="1855" ht="13" customHeight="1">
      <c r="A1855" s="15" t="n"/>
      <c r="B1855" s="18" t="n"/>
      <c r="C1855" s="21" t="n">
        <v>71006</v>
      </c>
      <c r="D1855" s="22" t="inlineStr">
        <is>
          <t>ពិន័យផ្សេងៗលើការនាំចូល</t>
        </is>
      </c>
      <c r="E1855" s="50" t="inlineStr">
        <is>
          <t>PIM</t>
        </is>
      </c>
      <c r="F1855" s="184" t="n"/>
      <c r="G1855" s="185" t="n"/>
      <c r="H1855" s="185" t="n"/>
      <c r="I1855" s="185" t="n"/>
      <c r="J1855" s="186" t="n"/>
      <c r="K1855" s="184" t="n">
        <v>0</v>
      </c>
      <c r="L1855" s="186">
        <f>K1855+L1768</f>
        <v/>
      </c>
      <c r="M1855" s="184" t="n">
        <v>0</v>
      </c>
      <c r="N1855" s="186">
        <f>M1855+N1768</f>
        <v/>
      </c>
      <c r="O1855" s="184" t="n"/>
      <c r="P1855" s="186">
        <f>O1855+P1768</f>
        <v/>
      </c>
      <c r="Q1855" s="187">
        <f>N1855+P1855</f>
        <v/>
      </c>
      <c r="R1855" s="184" t="n"/>
      <c r="S1855" s="186">
        <f>R1855+S1768</f>
        <v/>
      </c>
      <c r="T1855" s="184" t="n"/>
      <c r="U1855" s="186">
        <f>T1855+U1768</f>
        <v/>
      </c>
      <c r="V1855" s="188">
        <f>L1855-N1855-U1855</f>
        <v/>
      </c>
      <c r="W1855" s="186">
        <f>IF(L1855-N1855-U1855-V1855=0,"","Error")</f>
        <v/>
      </c>
    </row>
    <row r="1856" ht="14" customHeight="1" thickBot="1">
      <c r="A1856" s="15" t="n"/>
      <c r="B1856" s="24" t="n"/>
      <c r="C1856" s="55" t="n">
        <v>71007</v>
      </c>
      <c r="D1856" s="56" t="inlineStr">
        <is>
          <t>ពន្ធនាំចូល (ជាបន្ទុករបស់រដ្ឋ)</t>
        </is>
      </c>
      <c r="E1856" s="57" t="inlineStr">
        <is>
          <t>CRP</t>
        </is>
      </c>
      <c r="F1856" s="107" t="n"/>
      <c r="G1856" s="108" t="n"/>
      <c r="H1856" s="108" t="n"/>
      <c r="I1856" s="108" t="n"/>
      <c r="J1856" s="109" t="n"/>
      <c r="K1856" s="107" t="n">
        <v>0</v>
      </c>
      <c r="L1856" s="109">
        <f>K1856+L1769</f>
        <v/>
      </c>
      <c r="M1856" s="107" t="n">
        <v>0</v>
      </c>
      <c r="N1856" s="109">
        <f>M1856+N1769</f>
        <v/>
      </c>
      <c r="O1856" s="107" t="n"/>
      <c r="P1856" s="109">
        <f>O1856+P1769</f>
        <v/>
      </c>
      <c r="Q1856" s="110">
        <f>N1856+P1856</f>
        <v/>
      </c>
      <c r="R1856" s="107" t="n"/>
      <c r="S1856" s="109">
        <f>R1856+S1769</f>
        <v/>
      </c>
      <c r="T1856" s="107" t="n"/>
      <c r="U1856" s="109">
        <f>T1856+U1769</f>
        <v/>
      </c>
      <c r="V1856" s="111">
        <f>L1856-N1856-U1856</f>
        <v/>
      </c>
      <c r="W1856" s="109">
        <f>IF(L1856-N1856-U1856-V1856=0,"","Error")</f>
        <v/>
      </c>
    </row>
    <row r="1857" ht="13" customHeight="1">
      <c r="A1857" s="15" t="n"/>
      <c r="B1857" s="19" t="inlineStr">
        <is>
          <t>7101</t>
        </is>
      </c>
      <c r="C1857" s="20" t="n">
        <v>71011</v>
      </c>
      <c r="D1857" s="16" t="inlineStr">
        <is>
          <t>អាករលើការនាំចេញឈើ</t>
        </is>
      </c>
      <c r="E1857" s="49" t="inlineStr">
        <is>
          <t>ETW</t>
        </is>
      </c>
      <c r="F1857" s="97" t="n"/>
      <c r="G1857" s="98" t="n"/>
      <c r="H1857" s="98" t="n"/>
      <c r="I1857" s="98" t="n"/>
      <c r="J1857" s="99" t="n"/>
      <c r="K1857" s="97" t="n">
        <v>0</v>
      </c>
      <c r="L1857" s="99">
        <f>K1857+L1770</f>
        <v/>
      </c>
      <c r="M1857" s="97" t="n">
        <v>0</v>
      </c>
      <c r="N1857" s="99">
        <f>M1857+N1770</f>
        <v/>
      </c>
      <c r="O1857" s="97" t="n"/>
      <c r="P1857" s="99">
        <f>O1857+P1770</f>
        <v/>
      </c>
      <c r="Q1857" s="100">
        <f>N1857+P1857</f>
        <v/>
      </c>
      <c r="R1857" s="97" t="n"/>
      <c r="S1857" s="99">
        <f>R1857+S1770</f>
        <v/>
      </c>
      <c r="T1857" s="97" t="n"/>
      <c r="U1857" s="99">
        <f>T1857+U1770</f>
        <v/>
      </c>
      <c r="V1857" s="101">
        <f>L1857-N1857-U1857</f>
        <v/>
      </c>
      <c r="W1857" s="99">
        <f>IF(L1857-N1857-U1857-V1857=0,"","Error")</f>
        <v/>
      </c>
    </row>
    <row r="1858" ht="13" customHeight="1">
      <c r="A1858" s="15" t="n"/>
      <c r="B1858" s="18" t="n"/>
      <c r="C1858" s="21" t="n">
        <v>71012</v>
      </c>
      <c r="D1858" s="22" t="inlineStr">
        <is>
          <t>អាករលើការនាំចេញកៅស៊ូ</t>
        </is>
      </c>
      <c r="E1858" s="50" t="inlineStr">
        <is>
          <t>ETR</t>
        </is>
      </c>
      <c r="F1858" s="184" t="n"/>
      <c r="G1858" s="185" t="n"/>
      <c r="H1858" s="185" t="n"/>
      <c r="I1858" s="185" t="n"/>
      <c r="J1858" s="186" t="n"/>
      <c r="K1858" s="184" t="n">
        <v>0</v>
      </c>
      <c r="L1858" s="186">
        <f>K1858+L1771</f>
        <v/>
      </c>
      <c r="M1858" s="184" t="n">
        <v>0</v>
      </c>
      <c r="N1858" s="186">
        <f>M1858+N1771</f>
        <v/>
      </c>
      <c r="O1858" s="184" t="n"/>
      <c r="P1858" s="186">
        <f>O1858+P1771</f>
        <v/>
      </c>
      <c r="Q1858" s="187">
        <f>N1858+P1858</f>
        <v/>
      </c>
      <c r="R1858" s="184" t="n"/>
      <c r="S1858" s="186">
        <f>R1858+S1771</f>
        <v/>
      </c>
      <c r="T1858" s="184" t="n"/>
      <c r="U1858" s="186">
        <f>T1858+U1771</f>
        <v/>
      </c>
      <c r="V1858" s="188">
        <f>L1858-N1858-U1858</f>
        <v/>
      </c>
      <c r="W1858" s="186">
        <f>IF(L1858-N1858-U1858-V1858=0,"","Error")</f>
        <v/>
      </c>
    </row>
    <row r="1859" ht="13" customHeight="1">
      <c r="A1859" s="15" t="n"/>
      <c r="B1859" s="18" t="n"/>
      <c r="C1859" s="21" t="n">
        <v>71013</v>
      </c>
      <c r="D1859" s="22" t="inlineStr">
        <is>
          <t>អាករលើការនាំចេញផលិតផលតេលសិលា</t>
        </is>
      </c>
      <c r="E1859" s="50" t="inlineStr">
        <is>
          <t>ETP</t>
        </is>
      </c>
      <c r="F1859" s="184" t="n"/>
      <c r="G1859" s="185" t="n"/>
      <c r="H1859" s="185" t="n"/>
      <c r="I1859" s="185" t="n"/>
      <c r="J1859" s="186" t="n"/>
      <c r="K1859" s="184" t="n">
        <v>0</v>
      </c>
      <c r="L1859" s="186">
        <f>K1859+L1772</f>
        <v/>
      </c>
      <c r="M1859" s="184" t="n">
        <v>0</v>
      </c>
      <c r="N1859" s="186">
        <f>M1859+N1772</f>
        <v/>
      </c>
      <c r="O1859" s="184" t="n"/>
      <c r="P1859" s="186">
        <f>O1859+P1772</f>
        <v/>
      </c>
      <c r="Q1859" s="187">
        <f>N1859+P1859</f>
        <v/>
      </c>
      <c r="R1859" s="184" t="n"/>
      <c r="S1859" s="186">
        <f>R1859+S1772</f>
        <v/>
      </c>
      <c r="T1859" s="184" t="n"/>
      <c r="U1859" s="186">
        <f>T1859+U1772</f>
        <v/>
      </c>
      <c r="V1859" s="188">
        <f>L1859-N1859-U1859</f>
        <v/>
      </c>
      <c r="W1859" s="186">
        <f>IF(L1859-N1859-U1859-V1859=0,"","Error")</f>
        <v/>
      </c>
    </row>
    <row r="1860" ht="13" customHeight="1">
      <c r="A1860" s="15" t="n"/>
      <c r="B1860" s="18" t="n"/>
      <c r="C1860" s="21" t="n">
        <v>71014</v>
      </c>
      <c r="D1860" s="22" t="inlineStr">
        <is>
          <t>អាករលើការនាំចេញទំនិញផ្សេងៗ</t>
        </is>
      </c>
      <c r="E1860" s="50" t="inlineStr">
        <is>
          <t>ETO</t>
        </is>
      </c>
      <c r="F1860" s="184" t="n"/>
      <c r="G1860" s="185" t="n"/>
      <c r="H1860" s="185" t="n"/>
      <c r="I1860" s="185" t="n"/>
      <c r="J1860" s="186" t="n"/>
      <c r="K1860" s="184" t="n">
        <v>0</v>
      </c>
      <c r="L1860" s="186">
        <f>K1860+L1773</f>
        <v/>
      </c>
      <c r="M1860" s="184" t="n">
        <v>0</v>
      </c>
      <c r="N1860" s="186">
        <f>M1860+N1773</f>
        <v/>
      </c>
      <c r="O1860" s="184" t="n"/>
      <c r="P1860" s="186">
        <f>O1860+P1773</f>
        <v/>
      </c>
      <c r="Q1860" s="187">
        <f>N1860+P1860</f>
        <v/>
      </c>
      <c r="R1860" s="184" t="n"/>
      <c r="S1860" s="186">
        <f>R1860+S1773</f>
        <v/>
      </c>
      <c r="T1860" s="184" t="n"/>
      <c r="U1860" s="186">
        <f>T1860+U1773</f>
        <v/>
      </c>
      <c r="V1860" s="188">
        <f>L1860-N1860-U1860</f>
        <v/>
      </c>
      <c r="W1860" s="186">
        <f>IF(L1860-N1860-U1860-V1860=0,"","Error")</f>
        <v/>
      </c>
    </row>
    <row r="1861" ht="14" customHeight="1" thickBot="1">
      <c r="A1861" s="81" t="n"/>
      <c r="B1861" s="24" t="n"/>
      <c r="C1861" s="55" t="n">
        <v>71016</v>
      </c>
      <c r="D1861" s="56" t="inlineStr">
        <is>
          <t>ពិន័យផ្សេងៗលើការនាំចេញ</t>
        </is>
      </c>
      <c r="E1861" s="57" t="inlineStr">
        <is>
          <t>PEX</t>
        </is>
      </c>
      <c r="F1861" s="107" t="n"/>
      <c r="G1861" s="108" t="n"/>
      <c r="H1861" s="108" t="n"/>
      <c r="I1861" s="108" t="n"/>
      <c r="J1861" s="109" t="n"/>
      <c r="K1861" s="107" t="n">
        <v>0</v>
      </c>
      <c r="L1861" s="109">
        <f>K1861+L1774</f>
        <v/>
      </c>
      <c r="M1861" s="107" t="n">
        <v>0</v>
      </c>
      <c r="N1861" s="109">
        <f>M1861+N1774</f>
        <v/>
      </c>
      <c r="O1861" s="107" t="n"/>
      <c r="P1861" s="109">
        <f>O1861+P1774</f>
        <v/>
      </c>
      <c r="Q1861" s="110">
        <f>N1861+P1861</f>
        <v/>
      </c>
      <c r="R1861" s="107" t="n"/>
      <c r="S1861" s="109">
        <f>R1861+S1774</f>
        <v/>
      </c>
      <c r="T1861" s="107" t="n"/>
      <c r="U1861" s="109">
        <f>T1861+U1774</f>
        <v/>
      </c>
      <c r="V1861" s="111">
        <f>L1861-N1861-U1861</f>
        <v/>
      </c>
      <c r="W1861" s="109">
        <f>IF(L1861-N1861-U1861-V1861=0,"","Error")</f>
        <v/>
      </c>
    </row>
    <row r="1862" ht="14" customHeight="1" thickBot="1">
      <c r="A1862" s="25" t="inlineStr">
        <is>
          <t>73</t>
        </is>
      </c>
      <c r="B1862" s="19" t="inlineStr">
        <is>
          <t>7301</t>
        </is>
      </c>
      <c r="C1862" s="26" t="n">
        <v>73011</v>
      </c>
      <c r="D1862" s="36" t="inlineStr">
        <is>
          <t>ការលក់សម្ភារបរិក្ខារ សម្ភារខូចខាត សម្ភារសិក្សា</t>
        </is>
      </c>
      <c r="E1862" s="58" t="inlineStr">
        <is>
          <t>SOS</t>
        </is>
      </c>
      <c r="F1862" s="189" t="n"/>
      <c r="G1862" s="190" t="n"/>
      <c r="H1862" s="190" t="n"/>
      <c r="I1862" s="190" t="n"/>
      <c r="J1862" s="114" t="n"/>
      <c r="K1862" s="189" t="n">
        <v>0</v>
      </c>
      <c r="L1862" s="114">
        <f>K1862+L1775</f>
        <v/>
      </c>
      <c r="M1862" s="189" t="n">
        <v>0</v>
      </c>
      <c r="N1862" s="114">
        <f>M1862+N1775</f>
        <v/>
      </c>
      <c r="O1862" s="189" t="n"/>
      <c r="P1862" s="114">
        <f>O1862+P1775</f>
        <v/>
      </c>
      <c r="Q1862" s="115">
        <f>N1862+P1862</f>
        <v/>
      </c>
      <c r="R1862" s="189" t="n"/>
      <c r="S1862" s="114">
        <f>R1862+S1775</f>
        <v/>
      </c>
      <c r="T1862" s="189" t="n"/>
      <c r="U1862" s="114">
        <f>T1862+U1775</f>
        <v/>
      </c>
      <c r="V1862" s="191">
        <f>L1862-N1862-U1862</f>
        <v/>
      </c>
      <c r="W1862" s="114">
        <f>IF(L1862-N1862-U1862-V1862=0,"","Error")</f>
        <v/>
      </c>
    </row>
    <row r="1863" ht="14" customHeight="1" thickBot="1">
      <c r="A1863" s="23" t="n"/>
      <c r="B1863" s="18" t="n"/>
      <c r="C1863" s="143" t="inlineStr">
        <is>
          <t>73012</t>
        </is>
      </c>
      <c r="D1863" s="128" t="inlineStr">
        <is>
          <t>សរុបលក់ឯកសារ លតាប័ត្រ និងលិខិតបោះពុម្ពផ្សេងៗ</t>
        </is>
      </c>
      <c r="E1863" s="90" t="n"/>
      <c r="F1863" s="118" t="n"/>
      <c r="G1863" s="119">
        <f>SUM(G1864:G1868)</f>
        <v/>
      </c>
      <c r="H1863" s="119">
        <f>SUM(H1864:H1868)</f>
        <v/>
      </c>
      <c r="I1863" s="119">
        <f>SUM(I1864:I1868)</f>
        <v/>
      </c>
      <c r="J1863" s="120">
        <f>SUM(J1864:J1868)</f>
        <v/>
      </c>
      <c r="K1863" s="118">
        <f>SUM(K1864:K1868)</f>
        <v/>
      </c>
      <c r="L1863" s="120">
        <f>SUM(L1864:L1868)</f>
        <v/>
      </c>
      <c r="M1863" s="118">
        <f>SUM(M1864:M1868)</f>
        <v/>
      </c>
      <c r="N1863" s="120">
        <f>SUM(N1864:N1868)</f>
        <v/>
      </c>
      <c r="O1863" s="118">
        <f>SUM(O1864:O1868)</f>
        <v/>
      </c>
      <c r="P1863" s="120">
        <f>SUM(P1864:P1868)</f>
        <v/>
      </c>
      <c r="Q1863" s="121">
        <f>SUM(Q1864:Q1868)</f>
        <v/>
      </c>
      <c r="R1863" s="118">
        <f>SUM(R1864:R1868)</f>
        <v/>
      </c>
      <c r="S1863" s="120">
        <f>SUM(S1864:S1868)</f>
        <v/>
      </c>
      <c r="T1863" s="118">
        <f>SUM(T1864:T1868)</f>
        <v/>
      </c>
      <c r="U1863" s="120">
        <f>SUM(U1864:U1868)</f>
        <v/>
      </c>
      <c r="V1863" s="122">
        <f>SUM(V1864:V1868)</f>
        <v/>
      </c>
      <c r="W1863" s="120">
        <f>IF(L1863-N1863-U1863-V1863=0,"","Error")</f>
        <v/>
      </c>
    </row>
    <row r="1864" ht="13" customHeight="1">
      <c r="A1864" s="23" t="n"/>
      <c r="B1864" s="18" t="n"/>
      <c r="C1864" s="127" t="n"/>
      <c r="D1864" s="14" t="inlineStr">
        <is>
          <t>កម្រៃលតាប័ត្ររថយន្ដ</t>
        </is>
      </c>
      <c r="E1864" s="59" t="inlineStr">
        <is>
          <t>VVF</t>
        </is>
      </c>
      <c r="F1864" s="192" t="n"/>
      <c r="G1864" s="193" t="n"/>
      <c r="H1864" s="193" t="n"/>
      <c r="I1864" s="193" t="n"/>
      <c r="J1864" s="194" t="n"/>
      <c r="K1864" s="192" t="n">
        <v>0</v>
      </c>
      <c r="L1864" s="194">
        <f>K1864+L1777</f>
        <v/>
      </c>
      <c r="M1864" s="192" t="n">
        <v>0</v>
      </c>
      <c r="N1864" s="194">
        <f>M1864+N1777</f>
        <v/>
      </c>
      <c r="O1864" s="192" t="n"/>
      <c r="P1864" s="194">
        <f>O1864+P1777</f>
        <v/>
      </c>
      <c r="Q1864" s="195">
        <f>N1864+P1864</f>
        <v/>
      </c>
      <c r="R1864" s="192" t="n"/>
      <c r="S1864" s="194">
        <f>R1864+S1777</f>
        <v/>
      </c>
      <c r="T1864" s="192" t="n"/>
      <c r="U1864" s="194">
        <f>T1864+U1777</f>
        <v/>
      </c>
      <c r="V1864" s="196">
        <f>L1864-N1864-U1864</f>
        <v/>
      </c>
      <c r="W1864" s="194">
        <f>IF(L1864-N1864-U1864-V1864=0,"","Error")</f>
        <v/>
      </c>
    </row>
    <row r="1865" ht="13" customHeight="1">
      <c r="A1865" s="23" t="n"/>
      <c r="B1865" s="18" t="n"/>
      <c r="C1865" s="127" t="n"/>
      <c r="D1865" s="6" t="inlineStr">
        <is>
          <t>កម្រៃត្រាពន្ធគយ</t>
        </is>
      </c>
      <c r="E1865" s="60" t="inlineStr">
        <is>
          <t>CSF</t>
        </is>
      </c>
      <c r="F1865" s="150" t="n"/>
      <c r="G1865" s="151" t="n"/>
      <c r="H1865" s="151" t="n"/>
      <c r="I1865" s="151" t="n"/>
      <c r="J1865" s="152" t="n"/>
      <c r="K1865" s="150" t="n">
        <v>0</v>
      </c>
      <c r="L1865" s="152">
        <f>K1865+L1778</f>
        <v/>
      </c>
      <c r="M1865" s="150" t="n">
        <v>0</v>
      </c>
      <c r="N1865" s="152">
        <f>M1865+N1778</f>
        <v/>
      </c>
      <c r="O1865" s="150" t="n"/>
      <c r="P1865" s="152">
        <f>O1865+P1778</f>
        <v/>
      </c>
      <c r="Q1865" s="153">
        <f>N1865+P1865</f>
        <v/>
      </c>
      <c r="R1865" s="150" t="n"/>
      <c r="S1865" s="152">
        <f>R1865+S1778</f>
        <v/>
      </c>
      <c r="T1865" s="150" t="n"/>
      <c r="U1865" s="152">
        <f>T1865+U1778</f>
        <v/>
      </c>
      <c r="V1865" s="154">
        <f>L1865-N1865-U1865</f>
        <v/>
      </c>
      <c r="W1865" s="152">
        <f>IF(L1865-N1865-U1865-V1865=0,"","Error")</f>
        <v/>
      </c>
    </row>
    <row r="1866" ht="13" customHeight="1">
      <c r="A1866" s="23" t="n"/>
      <c r="B1866" s="18" t="n"/>
      <c r="C1866" s="127" t="n"/>
      <c r="D1866" s="6" t="inlineStr">
        <is>
          <t>កម្រៃតែមប្រិ៍អាករ</t>
        </is>
      </c>
      <c r="E1866" s="60" t="inlineStr">
        <is>
          <t>STF</t>
        </is>
      </c>
      <c r="F1866" s="150" t="n"/>
      <c r="G1866" s="151" t="n"/>
      <c r="H1866" s="151" t="n"/>
      <c r="I1866" s="151" t="n"/>
      <c r="J1866" s="152" t="n"/>
      <c r="K1866" s="150" t="n">
        <v>0</v>
      </c>
      <c r="L1866" s="152">
        <f>K1866+L1779</f>
        <v/>
      </c>
      <c r="M1866" s="150" t="n">
        <v>0</v>
      </c>
      <c r="N1866" s="152">
        <f>M1866+N1779</f>
        <v/>
      </c>
      <c r="O1866" s="150" t="n"/>
      <c r="P1866" s="152">
        <f>O1866+P1779</f>
        <v/>
      </c>
      <c r="Q1866" s="153">
        <f>N1866+P1866</f>
        <v/>
      </c>
      <c r="R1866" s="150" t="n"/>
      <c r="S1866" s="152">
        <f>R1866+S1779</f>
        <v/>
      </c>
      <c r="T1866" s="150" t="n"/>
      <c r="U1866" s="152">
        <f>T1866+U1779</f>
        <v/>
      </c>
      <c r="V1866" s="154">
        <f>L1866-N1866-U1866</f>
        <v/>
      </c>
      <c r="W1866" s="152">
        <f>IF(L1866-N1866-U1866-V1866=0,"","Error")</f>
        <v/>
      </c>
    </row>
    <row r="1867" ht="13" customHeight="1">
      <c r="A1867" s="23" t="n"/>
      <c r="B1867" s="18" t="n"/>
      <c r="C1867" s="127" t="n"/>
      <c r="D1867" s="6" t="inlineStr">
        <is>
          <t>កម្រៃបណ្ណដឹកជញ្ជូនទំនិញ</t>
        </is>
      </c>
      <c r="E1867" s="60" t="inlineStr">
        <is>
          <t>TSF</t>
        </is>
      </c>
      <c r="F1867" s="150" t="n"/>
      <c r="G1867" s="151" t="n"/>
      <c r="H1867" s="151" t="n"/>
      <c r="I1867" s="151" t="n"/>
      <c r="J1867" s="152" t="n"/>
      <c r="K1867" s="150" t="n">
        <v>0</v>
      </c>
      <c r="L1867" s="152">
        <f>K1867+L1780</f>
        <v/>
      </c>
      <c r="M1867" s="150" t="n">
        <v>0</v>
      </c>
      <c r="N1867" s="152">
        <f>M1867+N1780</f>
        <v/>
      </c>
      <c r="O1867" s="150" t="n"/>
      <c r="P1867" s="152">
        <f>O1867+P1780</f>
        <v/>
      </c>
      <c r="Q1867" s="153">
        <f>N1867+P1867</f>
        <v/>
      </c>
      <c r="R1867" s="150" t="n"/>
      <c r="S1867" s="152">
        <f>R1867+S1780</f>
        <v/>
      </c>
      <c r="T1867" s="150" t="n"/>
      <c r="U1867" s="152">
        <f>T1867+U1780</f>
        <v/>
      </c>
      <c r="V1867" s="154">
        <f>L1867-N1867-U1867</f>
        <v/>
      </c>
      <c r="W1867" s="152">
        <f>IF(L1867-N1867-U1867-V1867=0,"","Error")</f>
        <v/>
      </c>
    </row>
    <row r="1868" ht="13" customHeight="1">
      <c r="A1868" s="23" t="n"/>
      <c r="B1868" s="18" t="n"/>
      <c r="C1868" s="127" t="n"/>
      <c r="D1868" s="7" t="inlineStr">
        <is>
          <t>កម្រៃសៀលកុងតឺន័រ</t>
        </is>
      </c>
      <c r="E1868" s="61" t="inlineStr">
        <is>
          <t>CCS</t>
        </is>
      </c>
      <c r="F1868" s="197" t="n"/>
      <c r="G1868" s="198" t="n"/>
      <c r="H1868" s="198" t="n"/>
      <c r="I1868" s="198" t="n"/>
      <c r="J1868" s="199" t="n"/>
      <c r="K1868" s="197" t="n">
        <v>0</v>
      </c>
      <c r="L1868" s="199">
        <f>K1868+L1781</f>
        <v/>
      </c>
      <c r="M1868" s="197" t="n">
        <v>0</v>
      </c>
      <c r="N1868" s="199">
        <f>M1868+N1781</f>
        <v/>
      </c>
      <c r="O1868" s="197" t="n"/>
      <c r="P1868" s="199">
        <f>O1868+P1781</f>
        <v/>
      </c>
      <c r="Q1868" s="200">
        <f>N1868+P1868</f>
        <v/>
      </c>
      <c r="R1868" s="197" t="n"/>
      <c r="S1868" s="199">
        <f>R1868+S1781</f>
        <v/>
      </c>
      <c r="T1868" s="197" t="n"/>
      <c r="U1868" s="199">
        <f>T1868+U1781</f>
        <v/>
      </c>
      <c r="V1868" s="201">
        <f>L1868-N1868-U1868</f>
        <v/>
      </c>
      <c r="W1868" s="199">
        <f>IF(L1868-N1868-U1868-V1868=0,"","Error")</f>
        <v/>
      </c>
    </row>
    <row r="1869" ht="13" customHeight="1">
      <c r="A1869" s="15" t="n"/>
      <c r="B1869" s="18" t="n"/>
      <c r="C1869" s="21" t="n">
        <v>73013</v>
      </c>
      <c r="D1869" s="22" t="inlineStr">
        <is>
          <t>ផលបានពីការលក់ទ្រព្យសម្បត្តិកំទេចកំទី</t>
        </is>
      </c>
      <c r="E1869" s="62" t="inlineStr">
        <is>
          <t>SOM</t>
        </is>
      </c>
      <c r="F1869" s="184" t="n"/>
      <c r="G1869" s="185" t="n"/>
      <c r="H1869" s="185" t="n"/>
      <c r="I1869" s="185" t="n"/>
      <c r="J1869" s="186" t="n"/>
      <c r="K1869" s="184" t="n">
        <v>0</v>
      </c>
      <c r="L1869" s="186">
        <f>K1869+L1782</f>
        <v/>
      </c>
      <c r="M1869" s="184" t="n">
        <v>0</v>
      </c>
      <c r="N1869" s="186">
        <f>M1869+N1782</f>
        <v/>
      </c>
      <c r="O1869" s="184" t="n"/>
      <c r="P1869" s="186">
        <f>O1869+P1782</f>
        <v/>
      </c>
      <c r="Q1869" s="187">
        <f>N1869+P1869</f>
        <v/>
      </c>
      <c r="R1869" s="184" t="n"/>
      <c r="S1869" s="186">
        <f>R1869+S1782</f>
        <v/>
      </c>
      <c r="T1869" s="184" t="n"/>
      <c r="U1869" s="186">
        <f>T1869+U1782</f>
        <v/>
      </c>
      <c r="V1869" s="188">
        <f>L1869-N1869-U1869</f>
        <v/>
      </c>
      <c r="W1869" s="186">
        <f>IF(L1869-N1869-U1869-V1869=0,"","Error")</f>
        <v/>
      </c>
    </row>
    <row r="1870" ht="13" customHeight="1">
      <c r="A1870" s="15" t="n"/>
      <c r="B1870" s="18" t="n"/>
      <c r="C1870" s="21" t="n">
        <v>73015</v>
      </c>
      <c r="D1870" s="22" t="inlineStr">
        <is>
          <t>ការលក់មធ្យោបាយដឹកជញ្ជូន និងគ្រឿងចក្រចាស់ៗ ឬខូច</t>
        </is>
      </c>
      <c r="E1870" s="62" t="inlineStr">
        <is>
          <t>SOV</t>
        </is>
      </c>
      <c r="F1870" s="184" t="n"/>
      <c r="G1870" s="185" t="n"/>
      <c r="H1870" s="185" t="n"/>
      <c r="I1870" s="185" t="n"/>
      <c r="J1870" s="186" t="n"/>
      <c r="K1870" s="184" t="n">
        <v>0</v>
      </c>
      <c r="L1870" s="186">
        <f>K1870+L1783</f>
        <v/>
      </c>
      <c r="M1870" s="184" t="n">
        <v>0</v>
      </c>
      <c r="N1870" s="186">
        <f>M1870+N1783</f>
        <v/>
      </c>
      <c r="O1870" s="184" t="n"/>
      <c r="P1870" s="186">
        <f>O1870+P1783</f>
        <v/>
      </c>
      <c r="Q1870" s="187">
        <f>N1870+P1870</f>
        <v/>
      </c>
      <c r="R1870" s="184" t="n"/>
      <c r="S1870" s="186">
        <f>R1870+S1783</f>
        <v/>
      </c>
      <c r="T1870" s="184" t="n"/>
      <c r="U1870" s="186">
        <f>T1870+U1783</f>
        <v/>
      </c>
      <c r="V1870" s="188">
        <f>L1870-N1870-U1870</f>
        <v/>
      </c>
      <c r="W1870" s="186">
        <f>IF(L1870-N1870-U1870-V1870=0,"","Error")</f>
        <v/>
      </c>
    </row>
    <row r="1871" ht="13" customHeight="1">
      <c r="A1871" s="15" t="n"/>
      <c r="B1871" s="18" t="n"/>
      <c r="C1871" s="21" t="n">
        <v>73016</v>
      </c>
      <c r="D1871" s="22" t="inlineStr">
        <is>
          <t>ការលក់ឧបករណ៍អេឡិចត្រូនិចចាស់ៗ ឬ ខូច</t>
        </is>
      </c>
      <c r="E1871" s="62" t="inlineStr">
        <is>
          <t>SOD</t>
        </is>
      </c>
      <c r="F1871" s="184" t="n"/>
      <c r="G1871" s="185" t="n"/>
      <c r="H1871" s="185" t="n"/>
      <c r="I1871" s="185" t="n"/>
      <c r="J1871" s="186" t="n"/>
      <c r="K1871" s="184" t="n">
        <v>0</v>
      </c>
      <c r="L1871" s="186">
        <f>K1871+L1784</f>
        <v/>
      </c>
      <c r="M1871" s="184" t="n">
        <v>0</v>
      </c>
      <c r="N1871" s="186">
        <f>M1871+N1784</f>
        <v/>
      </c>
      <c r="O1871" s="184" t="n"/>
      <c r="P1871" s="186">
        <f>O1871+P1784</f>
        <v/>
      </c>
      <c r="Q1871" s="187">
        <f>N1871+P1871</f>
        <v/>
      </c>
      <c r="R1871" s="184" t="n"/>
      <c r="S1871" s="186">
        <f>R1871+S1784</f>
        <v/>
      </c>
      <c r="T1871" s="184" t="n"/>
      <c r="U1871" s="186">
        <f>T1871+U1784</f>
        <v/>
      </c>
      <c r="V1871" s="188">
        <f>L1871-N1871-U1871</f>
        <v/>
      </c>
      <c r="W1871" s="186">
        <f>IF(L1871-N1871-U1871-V1871=0,"","Error")</f>
        <v/>
      </c>
    </row>
    <row r="1872" ht="13" customHeight="1">
      <c r="A1872" s="15" t="n"/>
      <c r="B1872" s="18" t="n"/>
      <c r="C1872" s="21" t="n">
        <v>73017</v>
      </c>
      <c r="D1872" s="22" t="inlineStr">
        <is>
          <t>ការលក់ឧបករណ៍អគ្គិសនីចាស់ៗ ឬ ខូច</t>
        </is>
      </c>
      <c r="E1872" s="62" t="inlineStr">
        <is>
          <t>SOE</t>
        </is>
      </c>
      <c r="F1872" s="184" t="n"/>
      <c r="G1872" s="185" t="n"/>
      <c r="H1872" s="185" t="n"/>
      <c r="I1872" s="185" t="n"/>
      <c r="J1872" s="186" t="n"/>
      <c r="K1872" s="184" t="n">
        <v>0</v>
      </c>
      <c r="L1872" s="186">
        <f>K1872+L1785</f>
        <v/>
      </c>
      <c r="M1872" s="184" t="n">
        <v>0</v>
      </c>
      <c r="N1872" s="186">
        <f>M1872+N1785</f>
        <v/>
      </c>
      <c r="O1872" s="184" t="n"/>
      <c r="P1872" s="186">
        <f>O1872+P1785</f>
        <v/>
      </c>
      <c r="Q1872" s="187">
        <f>N1872+P1872</f>
        <v/>
      </c>
      <c r="R1872" s="184" t="n"/>
      <c r="S1872" s="186">
        <f>R1872+S1785</f>
        <v/>
      </c>
      <c r="T1872" s="184" t="n"/>
      <c r="U1872" s="186">
        <f>T1872+U1785</f>
        <v/>
      </c>
      <c r="V1872" s="188">
        <f>L1872-N1872-U1872</f>
        <v/>
      </c>
      <c r="W1872" s="186">
        <f>IF(L1872-N1872-U1872-V1872=0,"","Error")</f>
        <v/>
      </c>
    </row>
    <row r="1873" ht="14" customHeight="1" thickBot="1">
      <c r="A1873" s="15" t="n"/>
      <c r="B1873" s="24" t="n"/>
      <c r="C1873" s="55" t="n">
        <v>73018</v>
      </c>
      <c r="D1873" s="56" t="inlineStr">
        <is>
          <t>ការលក់ទ្រព្យសម្បត្តិនៃរដ្ឋបាលសាធារណៈផ្សេងទៀត</t>
        </is>
      </c>
      <c r="E1873" s="80" t="inlineStr">
        <is>
          <t>SOO</t>
        </is>
      </c>
      <c r="F1873" s="107" t="n"/>
      <c r="G1873" s="108" t="n"/>
      <c r="H1873" s="108" t="n"/>
      <c r="I1873" s="108" t="n"/>
      <c r="J1873" s="109" t="n"/>
      <c r="K1873" s="107" t="n">
        <v>0</v>
      </c>
      <c r="L1873" s="109">
        <f>K1873+L1786</f>
        <v/>
      </c>
      <c r="M1873" s="107" t="n">
        <v>0</v>
      </c>
      <c r="N1873" s="109">
        <f>M1873+N1786</f>
        <v/>
      </c>
      <c r="O1873" s="107" t="n"/>
      <c r="P1873" s="109">
        <f>O1873+P1786</f>
        <v/>
      </c>
      <c r="Q1873" s="110">
        <f>N1873+P1873</f>
        <v/>
      </c>
      <c r="R1873" s="107" t="n"/>
      <c r="S1873" s="109">
        <f>R1873+S1786</f>
        <v/>
      </c>
      <c r="T1873" s="107" t="n"/>
      <c r="U1873" s="109">
        <f>T1873+U1786</f>
        <v/>
      </c>
      <c r="V1873" s="111">
        <f>L1873-N1873-U1873</f>
        <v/>
      </c>
      <c r="W1873" s="109">
        <f>IF(L1873-N1873-U1873-V1873=0,"","Error")</f>
        <v/>
      </c>
    </row>
    <row r="1874" ht="14" customHeight="1" thickBot="1">
      <c r="A1874" s="15" t="n"/>
      <c r="B1874" s="19" t="inlineStr">
        <is>
          <t>7302</t>
        </is>
      </c>
      <c r="C1874" s="26" t="n">
        <v>73024</v>
      </c>
      <c r="D1874" s="35" t="inlineStr">
        <is>
          <t>កម្រៃសេវាបង់ថ្លៃសិទ្ធិប្រឡង និងសិក្សាវគ្គជើងសាគយ</t>
        </is>
      </c>
      <c r="E1874" s="63" t="inlineStr">
        <is>
          <t>CBF</t>
        </is>
      </c>
      <c r="F1874" s="189" t="n"/>
      <c r="G1874" s="190" t="n"/>
      <c r="H1874" s="190" t="n"/>
      <c r="I1874" s="190" t="n"/>
      <c r="J1874" s="114" t="n"/>
      <c r="K1874" s="189" t="n">
        <v>0</v>
      </c>
      <c r="L1874" s="114">
        <f>K1874+L1787</f>
        <v/>
      </c>
      <c r="M1874" s="189" t="n">
        <v>0</v>
      </c>
      <c r="N1874" s="114">
        <f>M1874+N1787</f>
        <v/>
      </c>
      <c r="O1874" s="189" t="n"/>
      <c r="P1874" s="114">
        <f>O1874+P1787</f>
        <v/>
      </c>
      <c r="Q1874" s="115">
        <f>N1874+P1874</f>
        <v/>
      </c>
      <c r="R1874" s="189" t="n"/>
      <c r="S1874" s="114">
        <f>R1874+S1787</f>
        <v/>
      </c>
      <c r="T1874" s="189" t="n"/>
      <c r="U1874" s="114">
        <f>T1874+U1787</f>
        <v/>
      </c>
      <c r="V1874" s="191">
        <f>L1874-N1874-U1874</f>
        <v/>
      </c>
      <c r="W1874" s="114">
        <f>IF(L1874-N1874-U1874-V1874=0,"","Error")</f>
        <v/>
      </c>
    </row>
    <row r="1875" ht="27" customHeight="1" thickBot="1">
      <c r="A1875" s="23" t="n"/>
      <c r="B1875" s="15" t="n"/>
      <c r="C1875" s="126" t="n">
        <v>73028</v>
      </c>
      <c r="D187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875" s="90" t="n"/>
      <c r="F1875" s="118" t="n"/>
      <c r="G1875" s="119">
        <f>G1876+G1881+G1887+G1888</f>
        <v/>
      </c>
      <c r="H1875" s="119">
        <f>H1876+H1881+H1887+H1888</f>
        <v/>
      </c>
      <c r="I1875" s="119">
        <f>I1876+I1881+I1887+I1888</f>
        <v/>
      </c>
      <c r="J1875" s="120">
        <f>J1876+J1881+J1887+J1888</f>
        <v/>
      </c>
      <c r="K1875" s="118">
        <f>K1876+K1881+K1887+K1888</f>
        <v/>
      </c>
      <c r="L1875" s="120">
        <f>L1876+L1881+L1887+L1888</f>
        <v/>
      </c>
      <c r="M1875" s="118">
        <f>M1876+M1881+M1887+M1888</f>
        <v/>
      </c>
      <c r="N1875" s="120">
        <f>N1876+N1881+N1887+N1888</f>
        <v/>
      </c>
      <c r="O1875" s="118">
        <f>O1876+O1881+O1887+O1888</f>
        <v/>
      </c>
      <c r="P1875" s="120">
        <f>P1876+P1881+P1887+P1888</f>
        <v/>
      </c>
      <c r="Q1875" s="121">
        <f>Q1876+Q1881+Q1887+Q1888</f>
        <v/>
      </c>
      <c r="R1875" s="118">
        <f>R1876+R1881+R1887+R1888</f>
        <v/>
      </c>
      <c r="S1875" s="120">
        <f>S1876+S1881+S1887+S1888</f>
        <v/>
      </c>
      <c r="T1875" s="118">
        <f>T1876+T1881+T1887+T1888</f>
        <v/>
      </c>
      <c r="U1875" s="120">
        <f>U1876+U1881+U1887+U1888</f>
        <v/>
      </c>
      <c r="V1875" s="122">
        <f>V1876+V1881+V1887+V1888</f>
        <v/>
      </c>
      <c r="W1875" s="120">
        <f>IF(L1875-N1875-U1875-V1875=0,"","Error")</f>
        <v/>
      </c>
    </row>
    <row r="1876" ht="14" customHeight="1" thickBot="1">
      <c r="A1876" s="23" t="n"/>
      <c r="B1876" s="18" t="n"/>
      <c r="C1876" s="129" t="n"/>
      <c r="D1876" s="141" t="inlineStr">
        <is>
          <t>សរុបកម្រៃចុះបញ្ជិកាប្រតិវេទន៍គយ</t>
        </is>
      </c>
      <c r="E1876" s="142" t="n"/>
      <c r="F1876" s="202" t="n"/>
      <c r="G1876" s="259">
        <f>SUM(G1877:G1880)</f>
        <v/>
      </c>
      <c r="H1876" s="259">
        <f>SUM(H1877:H1880)</f>
        <v/>
      </c>
      <c r="I1876" s="259">
        <f>SUM(I1877:I1880)</f>
        <v/>
      </c>
      <c r="J1876" s="260">
        <f>SUM(J1877:J1880)</f>
        <v/>
      </c>
      <c r="K1876" s="202">
        <f>SUM(K1877:K1880)</f>
        <v/>
      </c>
      <c r="L1876" s="260">
        <f>SUM(L1877:L1880)</f>
        <v/>
      </c>
      <c r="M1876" s="202">
        <f>SUM(M1877:M1880)</f>
        <v/>
      </c>
      <c r="N1876" s="260">
        <f>SUM(N1877:N1880)</f>
        <v/>
      </c>
      <c r="O1876" s="202">
        <f>SUM(O1877:O1880)</f>
        <v/>
      </c>
      <c r="P1876" s="260">
        <f>SUM(P1877:P1880)</f>
        <v/>
      </c>
      <c r="Q1876" s="261">
        <f>SUM(Q1877:Q1880)</f>
        <v/>
      </c>
      <c r="R1876" s="202">
        <f>SUM(R1877:R1880)</f>
        <v/>
      </c>
      <c r="S1876" s="260">
        <f>SUM(S1877:S1880)</f>
        <v/>
      </c>
      <c r="T1876" s="202">
        <f>SUM(T1877:T1880)</f>
        <v/>
      </c>
      <c r="U1876" s="260">
        <f>SUM(U1877:U1880)</f>
        <v/>
      </c>
      <c r="V1876" s="262">
        <f>SUM(V1877:V1880)</f>
        <v/>
      </c>
      <c r="W1876" s="260">
        <f>IF(L1876-N1876-U1876-V1876=0,"","Error")</f>
        <v/>
      </c>
    </row>
    <row r="1877" ht="26" customHeight="1">
      <c r="A1877" s="23" t="n"/>
      <c r="B1877" s="18" t="n"/>
      <c r="C1877" s="129" t="n"/>
      <c r="D1877" s="34" t="inlineStr">
        <is>
          <t>កម្រៃចុះបញ្ចិកាប្រតិវេទន៍គយនាំចេញនាំចូលនិងឆ្លងកាត់ (មាតិកាចាស់)</t>
        </is>
      </c>
      <c r="E1877" s="87" t="inlineStr">
        <is>
          <t>CDF</t>
        </is>
      </c>
      <c r="F1877" s="208" t="n"/>
      <c r="G1877" s="209" t="n"/>
      <c r="H1877" s="209" t="n"/>
      <c r="I1877" s="209" t="n"/>
      <c r="J1877" s="210" t="n"/>
      <c r="K1877" s="208" t="n">
        <v>0</v>
      </c>
      <c r="L1877" s="210">
        <f>K1877+L1790</f>
        <v/>
      </c>
      <c r="M1877" s="208" t="n">
        <v>0</v>
      </c>
      <c r="N1877" s="210">
        <f>M1877+N1790</f>
        <v/>
      </c>
      <c r="O1877" s="208" t="n"/>
      <c r="P1877" s="210">
        <f>O1877+P1790</f>
        <v/>
      </c>
      <c r="Q1877" s="211">
        <f>N1877+P1877</f>
        <v/>
      </c>
      <c r="R1877" s="208" t="n"/>
      <c r="S1877" s="210">
        <f>R1877+S1790</f>
        <v/>
      </c>
      <c r="T1877" s="208" t="n"/>
      <c r="U1877" s="210">
        <f>T1877+U1790</f>
        <v/>
      </c>
      <c r="V1877" s="212">
        <f>L1877-N1877-U1877</f>
        <v/>
      </c>
      <c r="W1877" s="210">
        <f>IF(L1877-N1877-U1877-V1877=0,"","Error")</f>
        <v/>
      </c>
    </row>
    <row r="1878" ht="26" customHeight="1">
      <c r="A1878" s="23" t="n"/>
      <c r="B1878" s="18" t="n"/>
      <c r="C1878" s="129" t="n"/>
      <c r="D187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878" s="64" t="inlineStr">
        <is>
          <t>CDL</t>
        </is>
      </c>
      <c r="F1878" s="213" t="n"/>
      <c r="G1878" s="214" t="n"/>
      <c r="H1878" s="214" t="n"/>
      <c r="I1878" s="214" t="n"/>
      <c r="J1878" s="215" t="n"/>
      <c r="K1878" s="213" t="n">
        <v>160000</v>
      </c>
      <c r="L1878" s="215">
        <f>K1878+L1791</f>
        <v/>
      </c>
      <c r="M1878" s="213" t="n">
        <v>0</v>
      </c>
      <c r="N1878" s="215">
        <f>M1878+N1791</f>
        <v/>
      </c>
      <c r="O1878" s="213" t="n"/>
      <c r="P1878" s="215">
        <f>O1878+P1791</f>
        <v/>
      </c>
      <c r="Q1878" s="216">
        <f>N1878+P1878</f>
        <v/>
      </c>
      <c r="R1878" s="213" t="n"/>
      <c r="S1878" s="215">
        <f>R1878+S1791</f>
        <v/>
      </c>
      <c r="T1878" s="213" t="n"/>
      <c r="U1878" s="215">
        <f>T1878+U1791</f>
        <v/>
      </c>
      <c r="V1878" s="217">
        <f>L1878-N1878-U1878</f>
        <v/>
      </c>
      <c r="W1878" s="215">
        <f>IF(L1878-N1878-U1878-V1878=0,"","Error")</f>
        <v/>
      </c>
    </row>
    <row r="1879" ht="26" customHeight="1">
      <c r="A1879" s="23" t="n"/>
      <c r="B1879" s="18" t="n"/>
      <c r="C1879" s="129" t="n"/>
      <c r="D187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879" s="64" t="inlineStr">
        <is>
          <t>CDO</t>
        </is>
      </c>
      <c r="F1879" s="213" t="n"/>
      <c r="G1879" s="214" t="n"/>
      <c r="H1879" s="214" t="n"/>
      <c r="I1879" s="214" t="n"/>
      <c r="J1879" s="215" t="n"/>
      <c r="K1879" s="213" t="n">
        <v>0</v>
      </c>
      <c r="L1879" s="215">
        <f>K1879+L1792</f>
        <v/>
      </c>
      <c r="M1879" s="213" t="n">
        <v>0</v>
      </c>
      <c r="N1879" s="215">
        <f>M1879+N1792</f>
        <v/>
      </c>
      <c r="O1879" s="213" t="n"/>
      <c r="P1879" s="215">
        <f>O1879+P1792</f>
        <v/>
      </c>
      <c r="Q1879" s="216">
        <f>N1879+P1879</f>
        <v/>
      </c>
      <c r="R1879" s="213" t="n"/>
      <c r="S1879" s="215">
        <f>R1879+S1792</f>
        <v/>
      </c>
      <c r="T1879" s="213" t="n"/>
      <c r="U1879" s="215">
        <f>T1879+U1792</f>
        <v/>
      </c>
      <c r="V1879" s="217">
        <f>L1879-N1879-U1879</f>
        <v/>
      </c>
      <c r="W1879" s="215">
        <f>IF(L1879-N1879-U1879-V1879=0,"","Error")</f>
        <v/>
      </c>
    </row>
    <row r="1880" ht="14" customHeight="1" thickBot="1">
      <c r="A1880" s="23" t="n"/>
      <c r="B1880" s="18" t="n"/>
      <c r="C1880" s="129" t="n"/>
      <c r="D1880" s="33" t="inlineStr">
        <is>
          <t>ប្រតិវេទន៍គយទំនិញឆ្លងកាត់</t>
        </is>
      </c>
      <c r="E1880" s="65" t="inlineStr">
        <is>
          <t>CDT</t>
        </is>
      </c>
      <c r="F1880" s="218" t="n"/>
      <c r="G1880" s="219" t="n"/>
      <c r="H1880" s="219" t="n"/>
      <c r="I1880" s="219" t="n"/>
      <c r="J1880" s="220" t="n"/>
      <c r="K1880" s="218" t="n">
        <v>0</v>
      </c>
      <c r="L1880" s="220">
        <f>K1880+L1793</f>
        <v/>
      </c>
      <c r="M1880" s="218" t="n">
        <v>0</v>
      </c>
      <c r="N1880" s="220">
        <f>M1880+N1793</f>
        <v/>
      </c>
      <c r="O1880" s="218" t="n"/>
      <c r="P1880" s="220">
        <f>O1880+P1793</f>
        <v/>
      </c>
      <c r="Q1880" s="221">
        <f>N1880+P1880</f>
        <v/>
      </c>
      <c r="R1880" s="218" t="n"/>
      <c r="S1880" s="220">
        <f>R1880+S1793</f>
        <v/>
      </c>
      <c r="T1880" s="218" t="n"/>
      <c r="U1880" s="220">
        <f>T1880+U1793</f>
        <v/>
      </c>
      <c r="V1880" s="222">
        <f>L1880-N1880-U1880</f>
        <v/>
      </c>
      <c r="W1880" s="220">
        <f>IF(L1880-N1880-U1880-V1880=0,"","Error")</f>
        <v/>
      </c>
    </row>
    <row r="1881" ht="14" customHeight="1" thickBot="1">
      <c r="A1881" s="23" t="n"/>
      <c r="B1881" s="18" t="n"/>
      <c r="C1881" s="129" t="n"/>
      <c r="D1881" s="88" t="inlineStr">
        <is>
          <t>សរុបកម្រៃបែបបទគយ</t>
        </is>
      </c>
      <c r="E1881" s="89" t="inlineStr">
        <is>
          <t>CPF</t>
        </is>
      </c>
      <c r="F1881" s="118" t="n"/>
      <c r="G1881" s="119">
        <f>SUM(G1882:G1886)</f>
        <v/>
      </c>
      <c r="H1881" s="119">
        <f>SUM(H1882:H1886)</f>
        <v/>
      </c>
      <c r="I1881" s="119">
        <f>SUM(I1882:I1886)</f>
        <v/>
      </c>
      <c r="J1881" s="120">
        <f>SUM(J1882:J1886)</f>
        <v/>
      </c>
      <c r="K1881" s="118" t="n">
        <v>0</v>
      </c>
      <c r="L1881" s="120">
        <f>SUM(L1882:L1886)</f>
        <v/>
      </c>
      <c r="M1881" s="118" t="n">
        <v>0</v>
      </c>
      <c r="N1881" s="120">
        <f>SUM(N1882:N1886)</f>
        <v/>
      </c>
      <c r="O1881" s="118">
        <f>SUM(O1882:O1886)</f>
        <v/>
      </c>
      <c r="P1881" s="120">
        <f>SUM(P1882:P1886)</f>
        <v/>
      </c>
      <c r="Q1881" s="121">
        <f>SUM(Q1882:Q1886)</f>
        <v/>
      </c>
      <c r="R1881" s="118">
        <f>SUM(R1882:R1886)</f>
        <v/>
      </c>
      <c r="S1881" s="120">
        <f>SUM(S1882:S1886)</f>
        <v/>
      </c>
      <c r="T1881" s="118">
        <f>SUM(T1882:T1886)</f>
        <v/>
      </c>
      <c r="U1881" s="120">
        <f>SUM(U1882:U1886)</f>
        <v/>
      </c>
      <c r="V1881" s="122">
        <f>SUM(V1882:V1886)</f>
        <v/>
      </c>
      <c r="W1881" s="120">
        <f>IF(L1881-N1881-U1881-V1881=0,"","Error")</f>
        <v/>
      </c>
    </row>
    <row r="1882" ht="13" customHeight="1">
      <c r="A1882" s="23" t="n"/>
      <c r="B1882" s="18" t="n"/>
      <c r="C1882" s="129" t="n"/>
      <c r="D188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882" s="86" t="inlineStr">
        <is>
          <t>PFC</t>
        </is>
      </c>
      <c r="F1882" s="223" t="n"/>
      <c r="G1882" s="224" t="n"/>
      <c r="H1882" s="224" t="n"/>
      <c r="I1882" s="224" t="n"/>
      <c r="J1882" s="225" t="n"/>
      <c r="K1882" s="223" t="n">
        <v>0</v>
      </c>
      <c r="L1882" s="225">
        <f>K1882+L1795</f>
        <v/>
      </c>
      <c r="M1882" s="223" t="n">
        <v>0</v>
      </c>
      <c r="N1882" s="225">
        <f>M1882+N1795</f>
        <v/>
      </c>
      <c r="O1882" s="223" t="n"/>
      <c r="P1882" s="225">
        <f>O1882+P1795</f>
        <v/>
      </c>
      <c r="Q1882" s="226">
        <f>N1882+P1882</f>
        <v/>
      </c>
      <c r="R1882" s="223" t="n"/>
      <c r="S1882" s="225">
        <f>R1882+S1795</f>
        <v/>
      </c>
      <c r="T1882" s="223" t="n"/>
      <c r="U1882" s="225">
        <f>T1882+U1795</f>
        <v/>
      </c>
      <c r="V1882" s="227">
        <f>L1882-N1882-U1882</f>
        <v/>
      </c>
      <c r="W1882" s="225">
        <f>IF(L1882-N1882-U1882-V1882=0,"","Error")</f>
        <v/>
      </c>
    </row>
    <row r="1883" ht="26" customHeight="1">
      <c r="A1883" s="23" t="n"/>
      <c r="B1883" s="18" t="n"/>
      <c r="C1883" s="129" t="n"/>
      <c r="D188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883" s="59" t="inlineStr">
        <is>
          <t>PFL</t>
        </is>
      </c>
      <c r="F1883" s="192" t="n"/>
      <c r="G1883" s="193" t="n"/>
      <c r="H1883" s="193" t="n"/>
      <c r="I1883" s="193" t="n"/>
      <c r="J1883" s="194" t="n"/>
      <c r="K1883" s="192" t="n">
        <v>0</v>
      </c>
      <c r="L1883" s="194">
        <f>K1883+L1796</f>
        <v/>
      </c>
      <c r="M1883" s="192" t="n">
        <v>0</v>
      </c>
      <c r="N1883" s="194">
        <f>M1883+N1796</f>
        <v/>
      </c>
      <c r="O1883" s="192" t="n"/>
      <c r="P1883" s="194">
        <f>O1883+P1796</f>
        <v/>
      </c>
      <c r="Q1883" s="195">
        <f>N1883+P1883</f>
        <v/>
      </c>
      <c r="R1883" s="192" t="n"/>
      <c r="S1883" s="194">
        <f>R1883+S1796</f>
        <v/>
      </c>
      <c r="T1883" s="192" t="n"/>
      <c r="U1883" s="194">
        <f>T1883+U1796</f>
        <v/>
      </c>
      <c r="V1883" s="196">
        <f>L1883-N1883-U1883</f>
        <v/>
      </c>
      <c r="W1883" s="194">
        <f>IF(L1883-N1883-U1883-V1883=0,"","Error")</f>
        <v/>
      </c>
    </row>
    <row r="1884" ht="39" customHeight="1">
      <c r="A1884" s="23" t="n"/>
      <c r="B1884" s="18" t="n"/>
      <c r="C1884" s="129" t="n"/>
      <c r="D188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884" s="67" t="inlineStr">
        <is>
          <t>PFN</t>
        </is>
      </c>
      <c r="F1884" s="228" t="n"/>
      <c r="G1884" s="229" t="n"/>
      <c r="H1884" s="229" t="n"/>
      <c r="I1884" s="229" t="n"/>
      <c r="J1884" s="230" t="n"/>
      <c r="K1884" s="228" t="n">
        <v>0</v>
      </c>
      <c r="L1884" s="230">
        <f>K1884+L1797</f>
        <v/>
      </c>
      <c r="M1884" s="228" t="n">
        <v>0</v>
      </c>
      <c r="N1884" s="230">
        <f>M1884+N1797</f>
        <v/>
      </c>
      <c r="O1884" s="228" t="n"/>
      <c r="P1884" s="230">
        <f>O1884+P1797</f>
        <v/>
      </c>
      <c r="Q1884" s="231">
        <f>N1884+P1884</f>
        <v/>
      </c>
      <c r="R1884" s="228" t="n"/>
      <c r="S1884" s="230">
        <f>R1884+S1797</f>
        <v/>
      </c>
      <c r="T1884" s="228" t="n"/>
      <c r="U1884" s="230">
        <f>T1884+U1797</f>
        <v/>
      </c>
      <c r="V1884" s="232">
        <f>L1884-N1884-U1884</f>
        <v/>
      </c>
      <c r="W1884" s="230">
        <f>IF(L1884-N1884-U1884-V1884=0,"","Error")</f>
        <v/>
      </c>
    </row>
    <row r="1885" ht="26" customHeight="1">
      <c r="A1885" s="23" t="n"/>
      <c r="B1885" s="18" t="n"/>
      <c r="C1885" s="129" t="n"/>
      <c r="D188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885" s="68" t="inlineStr">
        <is>
          <t>PFF</t>
        </is>
      </c>
      <c r="F1885" s="233" t="n"/>
      <c r="G1885" s="234" t="n"/>
      <c r="H1885" s="234" t="n"/>
      <c r="I1885" s="234" t="n"/>
      <c r="J1885" s="235" t="n"/>
      <c r="K1885" s="233" t="n">
        <v>0</v>
      </c>
      <c r="L1885" s="235">
        <f>K1885+L1798</f>
        <v/>
      </c>
      <c r="M1885" s="233" t="n">
        <v>0</v>
      </c>
      <c r="N1885" s="235">
        <f>M1885+N1798</f>
        <v/>
      </c>
      <c r="O1885" s="233" t="n"/>
      <c r="P1885" s="235">
        <f>O1885+P1798</f>
        <v/>
      </c>
      <c r="Q1885" s="236">
        <f>N1885+P1885</f>
        <v/>
      </c>
      <c r="R1885" s="233" t="n"/>
      <c r="S1885" s="235">
        <f>R1885+S1798</f>
        <v/>
      </c>
      <c r="T1885" s="233" t="n"/>
      <c r="U1885" s="235">
        <f>T1885+U1798</f>
        <v/>
      </c>
      <c r="V1885" s="237">
        <f>L1885-N1885-U1885</f>
        <v/>
      </c>
      <c r="W1885" s="235">
        <f>IF(L1885-N1885-U1885-V1885=0,"","Error")</f>
        <v/>
      </c>
    </row>
    <row r="1886" ht="39" customHeight="1">
      <c r="A1886" s="23" t="n"/>
      <c r="B1886" s="18" t="n"/>
      <c r="C1886" s="129" t="n"/>
      <c r="D188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886" s="60" t="inlineStr">
        <is>
          <t>PFP</t>
        </is>
      </c>
      <c r="F1886" s="150" t="n"/>
      <c r="G1886" s="151" t="n"/>
      <c r="H1886" s="151" t="n"/>
      <c r="I1886" s="151" t="n"/>
      <c r="J1886" s="152" t="n"/>
      <c r="K1886" s="150" t="n">
        <v>0</v>
      </c>
      <c r="L1886" s="152">
        <f>K1886+L1799</f>
        <v/>
      </c>
      <c r="M1886" s="150" t="n">
        <v>0</v>
      </c>
      <c r="N1886" s="152">
        <f>M1886+N1799</f>
        <v/>
      </c>
      <c r="O1886" s="150" t="n"/>
      <c r="P1886" s="152">
        <f>O1886+P1799</f>
        <v/>
      </c>
      <c r="Q1886" s="153">
        <f>N1886+P1886</f>
        <v/>
      </c>
      <c r="R1886" s="150" t="n"/>
      <c r="S1886" s="152">
        <f>R1886+S1799</f>
        <v/>
      </c>
      <c r="T1886" s="150" t="n"/>
      <c r="U1886" s="152">
        <f>T1886+U1799</f>
        <v/>
      </c>
      <c r="V1886" s="154">
        <f>L1886-N1886-U1886</f>
        <v/>
      </c>
      <c r="W1886" s="152">
        <f>IF(L1886-N1886-U1886-V1886=0,"","Error")</f>
        <v/>
      </c>
    </row>
    <row r="1887" ht="13" customHeight="1">
      <c r="A1887" s="23" t="n"/>
      <c r="B1887" s="18" t="n"/>
      <c r="C1887" s="129" t="n"/>
      <c r="D1887" s="12" t="inlineStr">
        <is>
          <t>កម្រៃប័ណ្ណសម្គាល់មធ្យោបាយដឹកជញ្ជូន</t>
        </is>
      </c>
      <c r="E1887" s="59" t="inlineStr">
        <is>
          <t>TID</t>
        </is>
      </c>
      <c r="F1887" s="192" t="n"/>
      <c r="G1887" s="193" t="n"/>
      <c r="H1887" s="193" t="n"/>
      <c r="I1887" s="193" t="n"/>
      <c r="J1887" s="194" t="n"/>
      <c r="K1887" s="192" t="n">
        <v>0</v>
      </c>
      <c r="L1887" s="194">
        <f>K1887+L1800</f>
        <v/>
      </c>
      <c r="M1887" s="192" t="n">
        <v>0</v>
      </c>
      <c r="N1887" s="194">
        <f>M1887+N1800</f>
        <v/>
      </c>
      <c r="O1887" s="192" t="n"/>
      <c r="P1887" s="194">
        <f>O1887+P1800</f>
        <v/>
      </c>
      <c r="Q1887" s="195">
        <f>N1887+P1887</f>
        <v/>
      </c>
      <c r="R1887" s="192" t="n"/>
      <c r="S1887" s="194">
        <f>R1887+S1800</f>
        <v/>
      </c>
      <c r="T1887" s="192" t="n"/>
      <c r="U1887" s="194">
        <f>T1887+U1800</f>
        <v/>
      </c>
      <c r="V1887" s="196">
        <f>L1887-N1887-U1887</f>
        <v/>
      </c>
      <c r="W1887" s="194">
        <f>IF(L1887-N1887-U1887-V1887=0,"","Error")</f>
        <v/>
      </c>
    </row>
    <row r="1888" ht="27" customHeight="1" thickBot="1">
      <c r="A1888" s="23" t="n"/>
      <c r="B1888" s="24" t="n"/>
      <c r="C1888" s="140" t="n"/>
      <c r="D188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888" s="69" t="inlineStr">
        <is>
          <t>VAF</t>
        </is>
      </c>
      <c r="F1888" s="238" t="n"/>
      <c r="G1888" s="239" t="n"/>
      <c r="H1888" s="239" t="n"/>
      <c r="I1888" s="239" t="n"/>
      <c r="J1888" s="240" t="n"/>
      <c r="K1888" s="238" t="n">
        <v>0</v>
      </c>
      <c r="L1888" s="240">
        <f>K1888+L1801</f>
        <v/>
      </c>
      <c r="M1888" s="238" t="n">
        <v>0</v>
      </c>
      <c r="N1888" s="240">
        <f>M1888+N1801</f>
        <v/>
      </c>
      <c r="O1888" s="238" t="n"/>
      <c r="P1888" s="240">
        <f>O1888+P1801</f>
        <v/>
      </c>
      <c r="Q1888" s="241">
        <f>N1888+P1888</f>
        <v/>
      </c>
      <c r="R1888" s="238" t="n"/>
      <c r="S1888" s="240">
        <f>R1888+S1801</f>
        <v/>
      </c>
      <c r="T1888" s="238" t="n"/>
      <c r="U1888" s="240">
        <f>T1888+U1801</f>
        <v/>
      </c>
      <c r="V1888" s="242">
        <f>L1888-N1888-U1888</f>
        <v/>
      </c>
      <c r="W1888" s="240">
        <f>IF(L1888-N1888-U1888-V1888=0,"","Error")</f>
        <v/>
      </c>
    </row>
    <row r="1889" ht="14" customHeight="1" thickBot="1">
      <c r="A1889" s="23" t="n"/>
      <c r="B1889" s="25" t="inlineStr">
        <is>
          <t>7304</t>
        </is>
      </c>
      <c r="C1889" s="126" t="n">
        <v>73048</v>
      </c>
      <c r="D1889" s="128" t="inlineStr">
        <is>
          <t>សរុបផលពីសេវាផ្សេងៗ</t>
        </is>
      </c>
      <c r="E1889" s="89" t="n"/>
      <c r="F1889" s="118" t="n"/>
      <c r="G1889" s="119">
        <f>G1890+G1891+G1897+G1898</f>
        <v/>
      </c>
      <c r="H1889" s="119">
        <f>H1890+H1891+H1897+H1898</f>
        <v/>
      </c>
      <c r="I1889" s="119">
        <f>I1890+I1891+I1897+I1898</f>
        <v/>
      </c>
      <c r="J1889" s="120">
        <f>J1890+J1891+J1897+J1898</f>
        <v/>
      </c>
      <c r="K1889" s="118">
        <f>K1890+K1891+K1897+K1898</f>
        <v/>
      </c>
      <c r="L1889" s="120">
        <f>L1890+L1891+L1897+L1898</f>
        <v/>
      </c>
      <c r="M1889" s="118">
        <f>M1890+M1891+M1897+M1898</f>
        <v/>
      </c>
      <c r="N1889" s="120">
        <f>N1890+N1891+N1897+N1898</f>
        <v/>
      </c>
      <c r="O1889" s="118">
        <f>O1890+O1891+O1897+O1898</f>
        <v/>
      </c>
      <c r="P1889" s="120">
        <f>P1890+P1891+P1897+P1898</f>
        <v/>
      </c>
      <c r="Q1889" s="121">
        <f>Q1890+Q1891+Q1897+Q1898</f>
        <v/>
      </c>
      <c r="R1889" s="118">
        <f>R1890+R1891+R1897+R1898</f>
        <v/>
      </c>
      <c r="S1889" s="120">
        <f>S1890+S1891+S1897+S1898</f>
        <v/>
      </c>
      <c r="T1889" s="118">
        <f>T1890+T1891+T1897+T1898</f>
        <v/>
      </c>
      <c r="U1889" s="120">
        <f>U1890+U1891+U1897+U1898</f>
        <v/>
      </c>
      <c r="V1889" s="122">
        <f>V1890+V1891+V1897+V1898</f>
        <v/>
      </c>
      <c r="W1889" s="120">
        <f>IF(L1889-N1889-U1889-V1889=0,"","Error")</f>
        <v/>
      </c>
    </row>
    <row r="1890" ht="14" customHeight="1" thickBot="1">
      <c r="A1890" s="23" t="n"/>
      <c r="B1890" s="18" t="n"/>
      <c r="C1890" s="129" t="n"/>
      <c r="D1890" s="32" t="inlineStr">
        <is>
          <t>កម្រៃផ្តល់សេវាតាមវិធានបញ្ជាក់ជាមុន</t>
        </is>
      </c>
      <c r="E1890" s="70" t="inlineStr">
        <is>
          <t>ARF</t>
        </is>
      </c>
      <c r="F1890" s="243" t="n"/>
      <c r="G1890" s="244" t="n"/>
      <c r="H1890" s="244" t="n"/>
      <c r="I1890" s="244" t="n"/>
      <c r="J1890" s="245" t="n"/>
      <c r="K1890" s="243" t="n">
        <v>0</v>
      </c>
      <c r="L1890" s="245">
        <f>K1890+L1803</f>
        <v/>
      </c>
      <c r="M1890" s="243" t="n">
        <v>0</v>
      </c>
      <c r="N1890" s="245">
        <f>M1890+N1803</f>
        <v/>
      </c>
      <c r="O1890" s="243" t="n"/>
      <c r="P1890" s="245">
        <f>O1890+P1803</f>
        <v/>
      </c>
      <c r="Q1890" s="246">
        <f>N1890+P1890</f>
        <v/>
      </c>
      <c r="R1890" s="243" t="n"/>
      <c r="S1890" s="245">
        <f>R1890+S1803</f>
        <v/>
      </c>
      <c r="T1890" s="243" t="n"/>
      <c r="U1890" s="245">
        <f>T1890+U1803</f>
        <v/>
      </c>
      <c r="V1890" s="247">
        <f>L1890-N1890-U1890</f>
        <v/>
      </c>
      <c r="W1890" s="245">
        <f>IF(L1890-N1890-U1890-V1890=0,"","Error")</f>
        <v/>
      </c>
    </row>
    <row r="1891" ht="14" customHeight="1" thickBot="1">
      <c r="A1891" s="23" t="n"/>
      <c r="B1891" s="18" t="n"/>
      <c r="C1891" s="129" t="n"/>
      <c r="D1891" s="31" t="inlineStr">
        <is>
          <t>សរុបកម្រៃការងារក្រៅការិយាល័យគយ</t>
        </is>
      </c>
      <c r="E1891" s="66" t="inlineStr">
        <is>
          <t>OOD</t>
        </is>
      </c>
      <c r="F1891" s="248" t="n"/>
      <c r="G1891" s="249">
        <f>SUM(G1892:G1896)</f>
        <v/>
      </c>
      <c r="H1891" s="249">
        <f>SUM(H1892:H1896)</f>
        <v/>
      </c>
      <c r="I1891" s="249">
        <f>SUM(I1892:I1896)</f>
        <v/>
      </c>
      <c r="J1891" s="204">
        <f>SUM(J1892:J1896)</f>
        <v/>
      </c>
      <c r="K1891" s="248" t="n">
        <v>0</v>
      </c>
      <c r="L1891" s="204">
        <f>SUM(L1892:L1896)</f>
        <v/>
      </c>
      <c r="M1891" s="248" t="n">
        <v>0</v>
      </c>
      <c r="N1891" s="204">
        <f>SUM(N1892:N1896)</f>
        <v/>
      </c>
      <c r="O1891" s="248">
        <f>SUM(O1892:O1896)</f>
        <v/>
      </c>
      <c r="P1891" s="204">
        <f>SUM(P1892:P1896)</f>
        <v/>
      </c>
      <c r="Q1891" s="206">
        <f>SUM(Q1892:Q1896)</f>
        <v/>
      </c>
      <c r="R1891" s="248">
        <f>SUM(R1892:R1896)</f>
        <v/>
      </c>
      <c r="S1891" s="204">
        <f>SUM(S1892:S1896)</f>
        <v/>
      </c>
      <c r="T1891" s="248">
        <f>SUM(T1892:T1896)</f>
        <v/>
      </c>
      <c r="U1891" s="204">
        <f>SUM(U1892:U1896)</f>
        <v/>
      </c>
      <c r="V1891" s="250">
        <f>L1891-N1891-U1891</f>
        <v/>
      </c>
      <c r="W1891" s="204">
        <f>IF(L1891-N1891-U1891-V1891=0,"","Error")</f>
        <v/>
      </c>
    </row>
    <row r="1892" ht="13" customHeight="1">
      <c r="A1892" s="23" t="n"/>
      <c r="B1892" s="18" t="n"/>
      <c r="C1892" s="129" t="n"/>
      <c r="D189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892" s="59" t="inlineStr">
        <is>
          <t>CII</t>
        </is>
      </c>
      <c r="F1892" s="192" t="n"/>
      <c r="G1892" s="193" t="n"/>
      <c r="H1892" s="193" t="n"/>
      <c r="I1892" s="193" t="n"/>
      <c r="J1892" s="194" t="n"/>
      <c r="K1892" s="192" t="n">
        <v>0</v>
      </c>
      <c r="L1892" s="194">
        <f>K1892+L1805</f>
        <v/>
      </c>
      <c r="M1892" s="192" t="n">
        <v>0</v>
      </c>
      <c r="N1892" s="194">
        <f>M1892+N1805</f>
        <v/>
      </c>
      <c r="O1892" s="192" t="n"/>
      <c r="P1892" s="194">
        <f>O1892+P1805</f>
        <v/>
      </c>
      <c r="Q1892" s="195">
        <f>N1892+P1892</f>
        <v/>
      </c>
      <c r="R1892" s="192" t="n"/>
      <c r="S1892" s="194">
        <f>R1892+S1805</f>
        <v/>
      </c>
      <c r="T1892" s="192" t="n"/>
      <c r="U1892" s="194">
        <f>T1892+U1805</f>
        <v/>
      </c>
      <c r="V1892" s="196">
        <f>L1892-N1892-U1892</f>
        <v/>
      </c>
      <c r="W1892" s="194">
        <f>IF(L1892-N1892-U1892-V1892=0,"","Error")</f>
        <v/>
      </c>
    </row>
    <row r="1893" ht="13" customHeight="1">
      <c r="A1893" s="23" t="n"/>
      <c r="B1893" s="18" t="n"/>
      <c r="C1893" s="129" t="n"/>
      <c r="D189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893" s="60" t="inlineStr">
        <is>
          <t>CIO</t>
        </is>
      </c>
      <c r="F1893" s="150" t="n"/>
      <c r="G1893" s="151" t="n"/>
      <c r="H1893" s="151" t="n"/>
      <c r="I1893" s="151" t="n"/>
      <c r="J1893" s="152" t="n"/>
      <c r="K1893" s="150" t="n">
        <v>0</v>
      </c>
      <c r="L1893" s="152">
        <f>K1893+L1806</f>
        <v/>
      </c>
      <c r="M1893" s="150" t="n">
        <v>0</v>
      </c>
      <c r="N1893" s="152">
        <f>M1893+N1806</f>
        <v/>
      </c>
      <c r="O1893" s="150" t="n"/>
      <c r="P1893" s="152">
        <f>O1893+P1806</f>
        <v/>
      </c>
      <c r="Q1893" s="153">
        <f>N1893+P1893</f>
        <v/>
      </c>
      <c r="R1893" s="150" t="n"/>
      <c r="S1893" s="152">
        <f>R1893+S1806</f>
        <v/>
      </c>
      <c r="T1893" s="150" t="n"/>
      <c r="U1893" s="152">
        <f>T1893+U1806</f>
        <v/>
      </c>
      <c r="V1893" s="154">
        <f>L1893-N1893-U1893</f>
        <v/>
      </c>
      <c r="W1893" s="152">
        <f>IF(L1893-N1893-U1893-V1893=0,"","Error")</f>
        <v/>
      </c>
    </row>
    <row r="1894" ht="13" customHeight="1">
      <c r="A1894" s="23" t="n"/>
      <c r="B1894" s="18" t="n"/>
      <c r="C1894" s="129" t="n"/>
      <c r="D189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894" s="60" t="inlineStr">
        <is>
          <t>NII</t>
        </is>
      </c>
      <c r="F1894" s="150" t="n"/>
      <c r="G1894" s="151" t="n"/>
      <c r="H1894" s="151" t="n"/>
      <c r="I1894" s="151" t="n"/>
      <c r="J1894" s="152" t="n"/>
      <c r="K1894" s="150" t="n">
        <v>0</v>
      </c>
      <c r="L1894" s="152">
        <f>K1894+L1807</f>
        <v/>
      </c>
      <c r="M1894" s="150" t="n">
        <v>0</v>
      </c>
      <c r="N1894" s="152">
        <f>M1894+N1807</f>
        <v/>
      </c>
      <c r="O1894" s="150" t="n"/>
      <c r="P1894" s="152">
        <f>O1894+P1807</f>
        <v/>
      </c>
      <c r="Q1894" s="153">
        <f>N1894+P1894</f>
        <v/>
      </c>
      <c r="R1894" s="150" t="n"/>
      <c r="S1894" s="152">
        <f>R1894+S1807</f>
        <v/>
      </c>
      <c r="T1894" s="150" t="n"/>
      <c r="U1894" s="152">
        <f>T1894+U1807</f>
        <v/>
      </c>
      <c r="V1894" s="154">
        <f>L1894-N1894-U1894</f>
        <v/>
      </c>
      <c r="W1894" s="152">
        <f>IF(L1894-N1894-U1894-V1894=0,"","Error")</f>
        <v/>
      </c>
    </row>
    <row r="1895" ht="13" customHeight="1">
      <c r="A1895" s="23" t="n"/>
      <c r="B1895" s="18" t="n"/>
      <c r="C1895" s="129" t="n"/>
      <c r="D189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895" s="60" t="inlineStr">
        <is>
          <t>NIO</t>
        </is>
      </c>
      <c r="F1895" s="150" t="n"/>
      <c r="G1895" s="151" t="n"/>
      <c r="H1895" s="151" t="n"/>
      <c r="I1895" s="151" t="n"/>
      <c r="J1895" s="152" t="n"/>
      <c r="K1895" s="150" t="n">
        <v>0</v>
      </c>
      <c r="L1895" s="152">
        <f>K1895+L1808</f>
        <v/>
      </c>
      <c r="M1895" s="150" t="n">
        <v>0</v>
      </c>
      <c r="N1895" s="152">
        <f>M1895+N1808</f>
        <v/>
      </c>
      <c r="O1895" s="150" t="n"/>
      <c r="P1895" s="152">
        <f>O1895+P1808</f>
        <v/>
      </c>
      <c r="Q1895" s="153">
        <f>N1895+P1895</f>
        <v/>
      </c>
      <c r="R1895" s="150" t="n"/>
      <c r="S1895" s="152">
        <f>R1895+S1808</f>
        <v/>
      </c>
      <c r="T1895" s="150" t="n"/>
      <c r="U1895" s="152">
        <f>T1895+U1808</f>
        <v/>
      </c>
      <c r="V1895" s="154">
        <f>L1895-N1895-U1895</f>
        <v/>
      </c>
      <c r="W1895" s="152">
        <f>IF(L1895-N1895-U1895-V1895=0,"","Error")</f>
        <v/>
      </c>
    </row>
    <row r="1896" ht="13" customHeight="1">
      <c r="A1896" s="23" t="n"/>
      <c r="B1896" s="18" t="n"/>
      <c r="C1896" s="129" t="n"/>
      <c r="D1896" s="13" t="inlineStr">
        <is>
          <t xml:space="preserve">   កម្រៃអមទំនិញ</t>
        </is>
      </c>
      <c r="E1896" s="71" t="inlineStr">
        <is>
          <t>CEF</t>
        </is>
      </c>
      <c r="F1896" s="251" t="n"/>
      <c r="G1896" s="252" t="n"/>
      <c r="H1896" s="252" t="n"/>
      <c r="I1896" s="252" t="n"/>
      <c r="J1896" s="253" t="n"/>
      <c r="K1896" s="251" t="n">
        <v>0</v>
      </c>
      <c r="L1896" s="253">
        <f>K1896+L1809</f>
        <v/>
      </c>
      <c r="M1896" s="251" t="n">
        <v>0</v>
      </c>
      <c r="N1896" s="253">
        <f>M1896+N1809</f>
        <v/>
      </c>
      <c r="O1896" s="251" t="n"/>
      <c r="P1896" s="253">
        <f>O1896+P1809</f>
        <v/>
      </c>
      <c r="Q1896" s="254">
        <f>N1896+P1896</f>
        <v/>
      </c>
      <c r="R1896" s="251" t="n"/>
      <c r="S1896" s="253">
        <f>R1896+S1809</f>
        <v/>
      </c>
      <c r="T1896" s="251" t="n"/>
      <c r="U1896" s="253">
        <f>T1896+U1809</f>
        <v/>
      </c>
      <c r="V1896" s="255">
        <f>L1896-N1896-U1896</f>
        <v/>
      </c>
      <c r="W1896" s="253">
        <f>IF(L1896-N1896-U1896-V1896=0,"","Error")</f>
        <v/>
      </c>
    </row>
    <row r="1897" ht="27" customHeight="1" thickBot="1">
      <c r="A1897" s="23" t="n"/>
      <c r="B1897" s="18" t="n"/>
      <c r="C1897" s="129" t="n"/>
      <c r="D189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897" s="70" t="inlineStr">
        <is>
          <t>OTF</t>
        </is>
      </c>
      <c r="F1897" s="243" t="n"/>
      <c r="G1897" s="244" t="n"/>
      <c r="H1897" s="244" t="n"/>
      <c r="I1897" s="244" t="n"/>
      <c r="J1897" s="245" t="n"/>
      <c r="K1897" s="243" t="n">
        <v>0</v>
      </c>
      <c r="L1897" s="245">
        <f>K1897+L1810</f>
        <v/>
      </c>
      <c r="M1897" s="243" t="n">
        <v>0</v>
      </c>
      <c r="N1897" s="245">
        <f>M1897+N1810</f>
        <v/>
      </c>
      <c r="O1897" s="243" t="n"/>
      <c r="P1897" s="245">
        <f>O1897+P1810</f>
        <v/>
      </c>
      <c r="Q1897" s="246">
        <f>N1897+P1897</f>
        <v/>
      </c>
      <c r="R1897" s="243" t="n"/>
      <c r="S1897" s="245">
        <f>R1897+S1810</f>
        <v/>
      </c>
      <c r="T1897" s="243" t="n"/>
      <c r="U1897" s="245">
        <f>T1897+U1810</f>
        <v/>
      </c>
      <c r="V1897" s="247">
        <f>L1897-N1897-U1897</f>
        <v/>
      </c>
      <c r="W1897" s="245">
        <f>IF(L1897-N1897-U1897-V1897=0,"","Error")</f>
        <v/>
      </c>
    </row>
    <row r="1898" ht="14" customHeight="1" thickBot="1">
      <c r="A1898" s="23" t="n"/>
      <c r="B1898" s="18" t="n"/>
      <c r="C1898" s="129" t="n"/>
      <c r="D1898" s="31" t="inlineStr">
        <is>
          <t>សរុបការគ្រប់គ្រងការឆ្លងកាត់អន្តរជាតិ</t>
        </is>
      </c>
      <c r="E1898" s="73" t="inlineStr">
        <is>
          <t>TRF</t>
        </is>
      </c>
      <c r="F1898" s="248" t="n"/>
      <c r="G1898" s="249">
        <f>SUM(G1899:G1905)</f>
        <v/>
      </c>
      <c r="H1898" s="249">
        <f>SUM(H1899:H1905)</f>
        <v/>
      </c>
      <c r="I1898" s="249">
        <f>SUM(I1899:I1905)</f>
        <v/>
      </c>
      <c r="J1898" s="204">
        <f>SUM(J1899:J1905)</f>
        <v/>
      </c>
      <c r="K1898" s="248" t="n">
        <v>0</v>
      </c>
      <c r="L1898" s="204">
        <f>SUM(L1899:L1905)</f>
        <v/>
      </c>
      <c r="M1898" s="248" t="n">
        <v>0</v>
      </c>
      <c r="N1898" s="204">
        <f>SUM(N1899:N1905)</f>
        <v/>
      </c>
      <c r="O1898" s="248">
        <f>SUM(O1899:O1905)</f>
        <v/>
      </c>
      <c r="P1898" s="204">
        <f>SUM(P1899:P1905)</f>
        <v/>
      </c>
      <c r="Q1898" s="206">
        <f>SUM(Q1899:Q1905)</f>
        <v/>
      </c>
      <c r="R1898" s="248">
        <f>SUM(R1899:R1905)</f>
        <v/>
      </c>
      <c r="S1898" s="204">
        <f>SUM(S1899:S1905)</f>
        <v/>
      </c>
      <c r="T1898" s="248">
        <f>SUM(T1899:T1905)</f>
        <v/>
      </c>
      <c r="U1898" s="204">
        <f>SUM(U1899:U1905)</f>
        <v/>
      </c>
      <c r="V1898" s="250">
        <f>L1898-N1898-U1898</f>
        <v/>
      </c>
      <c r="W1898" s="204">
        <f>IF(L1898-N1898-U1898-V1898=0,"","Error")</f>
        <v/>
      </c>
    </row>
    <row r="1899" ht="26" customHeight="1">
      <c r="A1899" s="23" t="n"/>
      <c r="B1899" s="18" t="n"/>
      <c r="C1899" s="129" t="n"/>
      <c r="D189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899" s="74" t="inlineStr">
        <is>
          <t>TFT</t>
        </is>
      </c>
      <c r="F1899" s="192" t="n"/>
      <c r="G1899" s="193" t="n"/>
      <c r="H1899" s="193" t="n"/>
      <c r="I1899" s="193" t="n"/>
      <c r="J1899" s="194" t="n"/>
      <c r="K1899" s="192" t="n">
        <v>0</v>
      </c>
      <c r="L1899" s="194">
        <f>K1899+L1812</f>
        <v/>
      </c>
      <c r="M1899" s="192" t="n">
        <v>0</v>
      </c>
      <c r="N1899" s="194">
        <f>M1899+N1812</f>
        <v/>
      </c>
      <c r="O1899" s="192" t="n"/>
      <c r="P1899" s="194">
        <f>O1899+P1812</f>
        <v/>
      </c>
      <c r="Q1899" s="195">
        <f>N1899+P1899</f>
        <v/>
      </c>
      <c r="R1899" s="192" t="n"/>
      <c r="S1899" s="194">
        <f>R1899+S1812</f>
        <v/>
      </c>
      <c r="T1899" s="192" t="n"/>
      <c r="U1899" s="194">
        <f>T1899+U1812</f>
        <v/>
      </c>
      <c r="V1899" s="196">
        <f>L1899-N1899-U1899</f>
        <v/>
      </c>
      <c r="W1899" s="194">
        <f>IF(L1899-N1899-U1899-V1899=0,"","Error")</f>
        <v/>
      </c>
    </row>
    <row r="1900" ht="13" customHeight="1">
      <c r="A1900" s="23" t="n"/>
      <c r="B1900" s="18" t="n"/>
      <c r="C1900" s="129" t="n"/>
      <c r="D190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900" s="75" t="inlineStr">
        <is>
          <t>TFF</t>
        </is>
      </c>
      <c r="F1900" s="150" t="n"/>
      <c r="G1900" s="151" t="n"/>
      <c r="H1900" s="151" t="n"/>
      <c r="I1900" s="151" t="n"/>
      <c r="J1900" s="152" t="n"/>
      <c r="K1900" s="150" t="n">
        <v>0</v>
      </c>
      <c r="L1900" s="152">
        <f>K1900+L1813</f>
        <v/>
      </c>
      <c r="M1900" s="150" t="n">
        <v>0</v>
      </c>
      <c r="N1900" s="152">
        <f>M1900+N1813</f>
        <v/>
      </c>
      <c r="O1900" s="150" t="n"/>
      <c r="P1900" s="152">
        <f>O1900+P1813</f>
        <v/>
      </c>
      <c r="Q1900" s="153">
        <f>N1900+P1900</f>
        <v/>
      </c>
      <c r="R1900" s="150" t="n"/>
      <c r="S1900" s="152">
        <f>R1900+S1813</f>
        <v/>
      </c>
      <c r="T1900" s="150" t="n"/>
      <c r="U1900" s="152">
        <f>T1900+U1813</f>
        <v/>
      </c>
      <c r="V1900" s="154">
        <f>L1900-N1900-U1900</f>
        <v/>
      </c>
      <c r="W1900" s="152">
        <f>IF(L1900-N1900-U1900-V1900=0,"","Error")</f>
        <v/>
      </c>
    </row>
    <row r="1901" ht="13" customHeight="1">
      <c r="A1901" s="23" t="n"/>
      <c r="B1901" s="18" t="n"/>
      <c r="C1901" s="129" t="n"/>
      <c r="D1901" s="12" t="inlineStr">
        <is>
          <t xml:space="preserve">   កម្រៃគ្រប់គ្រងការឆ្លងកាត់ទំនិញមិនផ្ទុកក្នុងកុងតឺន័រ</t>
        </is>
      </c>
      <c r="E1901" s="75" t="inlineStr">
        <is>
          <t>TFN</t>
        </is>
      </c>
      <c r="F1901" s="150" t="n"/>
      <c r="G1901" s="151" t="n"/>
      <c r="H1901" s="151" t="n"/>
      <c r="I1901" s="151" t="n"/>
      <c r="J1901" s="152" t="n"/>
      <c r="K1901" s="150" t="n">
        <v>0</v>
      </c>
      <c r="L1901" s="152">
        <f>K1901+L1814</f>
        <v/>
      </c>
      <c r="M1901" s="150" t="n">
        <v>0</v>
      </c>
      <c r="N1901" s="152">
        <f>M1901+N1814</f>
        <v/>
      </c>
      <c r="O1901" s="150" t="n"/>
      <c r="P1901" s="152">
        <f>O1901+P1814</f>
        <v/>
      </c>
      <c r="Q1901" s="153">
        <f>N1901+P1901</f>
        <v/>
      </c>
      <c r="R1901" s="150" t="n"/>
      <c r="S1901" s="152">
        <f>R1901+S1814</f>
        <v/>
      </c>
      <c r="T1901" s="150" t="n"/>
      <c r="U1901" s="152">
        <f>T1901+U1814</f>
        <v/>
      </c>
      <c r="V1901" s="154">
        <f>L1901-N1901-U1901</f>
        <v/>
      </c>
      <c r="W1901" s="152">
        <f>IF(L1901-N1901-U1901-V1901=0,"","Error")</f>
        <v/>
      </c>
    </row>
    <row r="1902" ht="13" customHeight="1">
      <c r="A1902" s="23" t="n"/>
      <c r="B1902" s="18" t="n"/>
      <c r="C1902" s="129" t="n"/>
      <c r="D1902" s="12" t="inlineStr">
        <is>
          <t xml:space="preserve">   កម្រៃគ្រប់គ្រងការឆ្លងកាត់គោ ក្របី និងសេះរស់</t>
        </is>
      </c>
      <c r="E1902" s="75" t="inlineStr">
        <is>
          <t>TFB</t>
        </is>
      </c>
      <c r="F1902" s="150" t="n"/>
      <c r="G1902" s="151" t="n"/>
      <c r="H1902" s="151" t="n"/>
      <c r="I1902" s="151" t="n"/>
      <c r="J1902" s="152" t="n"/>
      <c r="K1902" s="150" t="n">
        <v>0</v>
      </c>
      <c r="L1902" s="152">
        <f>K1902+L1815</f>
        <v/>
      </c>
      <c r="M1902" s="150" t="n">
        <v>0</v>
      </c>
      <c r="N1902" s="152">
        <f>M1902+N1815</f>
        <v/>
      </c>
      <c r="O1902" s="150" t="n"/>
      <c r="P1902" s="152">
        <f>O1902+P1815</f>
        <v/>
      </c>
      <c r="Q1902" s="153">
        <f>N1902+P1902</f>
        <v/>
      </c>
      <c r="R1902" s="150" t="n"/>
      <c r="S1902" s="152">
        <f>R1902+S1815</f>
        <v/>
      </c>
      <c r="T1902" s="150" t="n"/>
      <c r="U1902" s="152">
        <f>T1902+U1815</f>
        <v/>
      </c>
      <c r="V1902" s="154">
        <f>L1902-N1902-U1902</f>
        <v/>
      </c>
      <c r="W1902" s="152">
        <f>IF(L1902-N1902-U1902-V1902=0,"","Error")</f>
        <v/>
      </c>
    </row>
    <row r="1903" ht="13" customHeight="1">
      <c r="A1903" s="23" t="n"/>
      <c r="B1903" s="18" t="n"/>
      <c r="C1903" s="129" t="n"/>
      <c r="D1903" s="12" t="inlineStr">
        <is>
          <t xml:space="preserve">   កម្រៃគ្រប់គ្រងការឆ្លងកាត់ជ្រូក ចៀម និងពពែរស់</t>
        </is>
      </c>
      <c r="E1903" s="75" t="inlineStr">
        <is>
          <t>TFS</t>
        </is>
      </c>
      <c r="F1903" s="150" t="n"/>
      <c r="G1903" s="151" t="n"/>
      <c r="H1903" s="151" t="n"/>
      <c r="I1903" s="151" t="n"/>
      <c r="J1903" s="152" t="n"/>
      <c r="K1903" s="150" t="n">
        <v>0</v>
      </c>
      <c r="L1903" s="152">
        <f>K1903+L1816</f>
        <v/>
      </c>
      <c r="M1903" s="150" t="n">
        <v>0</v>
      </c>
      <c r="N1903" s="152">
        <f>M1903+N1816</f>
        <v/>
      </c>
      <c r="O1903" s="150" t="n"/>
      <c r="P1903" s="152">
        <f>O1903+P1816</f>
        <v/>
      </c>
      <c r="Q1903" s="153">
        <f>N1903+P1903</f>
        <v/>
      </c>
      <c r="R1903" s="150" t="n"/>
      <c r="S1903" s="152">
        <f>R1903+S1816</f>
        <v/>
      </c>
      <c r="T1903" s="150" t="n"/>
      <c r="U1903" s="152">
        <f>T1903+U1816</f>
        <v/>
      </c>
      <c r="V1903" s="154">
        <f>L1903-N1903-U1903</f>
        <v/>
      </c>
      <c r="W1903" s="152">
        <f>IF(L1903-N1903-U1903-V1903=0,"","Error")</f>
        <v/>
      </c>
    </row>
    <row r="1904" ht="13" customHeight="1">
      <c r="A1904" s="23" t="n"/>
      <c r="B1904" s="18" t="n"/>
      <c r="C1904" s="129" t="n"/>
      <c r="D1904" s="12" t="inlineStr">
        <is>
          <t xml:space="preserve">   កម្រៃគ្រប់គ្រងការឆ្លងកាត់សត្វស្លាប (មាន់ ទា ...)</t>
        </is>
      </c>
      <c r="E1904" s="75" t="inlineStr">
        <is>
          <t>TFP</t>
        </is>
      </c>
      <c r="F1904" s="150" t="n"/>
      <c r="G1904" s="151" t="n"/>
      <c r="H1904" s="151" t="n"/>
      <c r="I1904" s="151" t="n"/>
      <c r="J1904" s="152" t="n"/>
      <c r="K1904" s="150" t="n">
        <v>0</v>
      </c>
      <c r="L1904" s="152">
        <f>K1904+L1817</f>
        <v/>
      </c>
      <c r="M1904" s="150" t="n">
        <v>0</v>
      </c>
      <c r="N1904" s="152">
        <f>M1904+N1817</f>
        <v/>
      </c>
      <c r="O1904" s="150" t="n"/>
      <c r="P1904" s="152">
        <f>O1904+P1817</f>
        <v/>
      </c>
      <c r="Q1904" s="153">
        <f>N1904+P1904</f>
        <v/>
      </c>
      <c r="R1904" s="150" t="n"/>
      <c r="S1904" s="152">
        <f>R1904+S1817</f>
        <v/>
      </c>
      <c r="T1904" s="150" t="n"/>
      <c r="U1904" s="152">
        <f>T1904+U1817</f>
        <v/>
      </c>
      <c r="V1904" s="154">
        <f>L1904-N1904-U1904</f>
        <v/>
      </c>
      <c r="W1904" s="152">
        <f>IF(L1904-N1904-U1904-V1904=0,"","Error")</f>
        <v/>
      </c>
    </row>
    <row r="1905" ht="14" customHeight="1" thickBot="1">
      <c r="A1905" s="23" t="n"/>
      <c r="B1905" s="24" t="n"/>
      <c r="C1905" s="140" t="n"/>
      <c r="D1905" s="30" t="inlineStr">
        <is>
          <t xml:space="preserve">   កម្រៃគ្រប់គ្រងការឆ្លងកាត់ផលិតផលជលផល</t>
        </is>
      </c>
      <c r="E1905" s="76" t="inlineStr">
        <is>
          <t>TFA</t>
        </is>
      </c>
      <c r="F1905" s="238" t="n"/>
      <c r="G1905" s="239" t="n"/>
      <c r="H1905" s="239" t="n"/>
      <c r="I1905" s="239" t="n"/>
      <c r="J1905" s="240" t="n"/>
      <c r="K1905" s="238" t="n">
        <v>0</v>
      </c>
      <c r="L1905" s="240">
        <f>K1905+L1818</f>
        <v/>
      </c>
      <c r="M1905" s="238" t="n">
        <v>0</v>
      </c>
      <c r="N1905" s="240">
        <f>M1905+N1818</f>
        <v/>
      </c>
      <c r="O1905" s="238" t="n"/>
      <c r="P1905" s="240">
        <f>O1905+P1818</f>
        <v/>
      </c>
      <c r="Q1905" s="241">
        <f>N1905+P1905</f>
        <v/>
      </c>
      <c r="R1905" s="238" t="n"/>
      <c r="S1905" s="240">
        <f>R1905+S1818</f>
        <v/>
      </c>
      <c r="T1905" s="238" t="n"/>
      <c r="U1905" s="240">
        <f>T1905+U1818</f>
        <v/>
      </c>
      <c r="V1905" s="242">
        <f>L1905-N1905-U1905</f>
        <v/>
      </c>
      <c r="W1905" s="240">
        <f>IF(L1905-N1905-U1905-V1905=0,"","Error")</f>
        <v/>
      </c>
    </row>
    <row r="1906" ht="14" customHeight="1" thickBot="1">
      <c r="A1906" s="23" t="n"/>
      <c r="B1906" s="136" t="n">
        <v>7306</v>
      </c>
      <c r="C1906" s="139" t="n">
        <v>73066</v>
      </c>
      <c r="D1906" s="138" t="inlineStr">
        <is>
          <t>សរុបចំណូលពីអាជ្ញាប័ណ្ណក្នុងស្រុក</t>
        </is>
      </c>
      <c r="E1906" s="90" t="n"/>
      <c r="F1906" s="118" t="n"/>
      <c r="G1906" s="119">
        <f>SUM(G1907:G1911)</f>
        <v/>
      </c>
      <c r="H1906" s="119">
        <f>SUM(H1907:H1911)</f>
        <v/>
      </c>
      <c r="I1906" s="119">
        <f>SUM(I1907:I1911)</f>
        <v/>
      </c>
      <c r="J1906" s="120">
        <f>SUM(J1907:J1911)</f>
        <v/>
      </c>
      <c r="K1906" s="118">
        <f>SUM(K1907:K1911)</f>
        <v/>
      </c>
      <c r="L1906" s="120">
        <f>SUM(L1907:L1911)</f>
        <v/>
      </c>
      <c r="M1906" s="118">
        <f>SUM(M1907:M1911)</f>
        <v/>
      </c>
      <c r="N1906" s="120">
        <f>SUM(N1907:N1911)</f>
        <v/>
      </c>
      <c r="O1906" s="118">
        <f>SUM(O1907:O1911)</f>
        <v/>
      </c>
      <c r="P1906" s="120">
        <f>SUM(P1907:P1911)</f>
        <v/>
      </c>
      <c r="Q1906" s="121">
        <f>SUM(Q1907:Q1911)</f>
        <v/>
      </c>
      <c r="R1906" s="118">
        <f>SUM(R1907:R1911)</f>
        <v/>
      </c>
      <c r="S1906" s="120">
        <f>SUM(S1907:S1911)</f>
        <v/>
      </c>
      <c r="T1906" s="118">
        <f>SUM(T1907:T1911)</f>
        <v/>
      </c>
      <c r="U1906" s="120">
        <f>SUM(U1907:U1911)</f>
        <v/>
      </c>
      <c r="V1906" s="122">
        <f>SUM(V1907:V1911)</f>
        <v/>
      </c>
      <c r="W1906" s="120">
        <f>IF(L1906-N1906-U1906-V1906=0,"","Error")</f>
        <v/>
      </c>
    </row>
    <row r="1907" ht="13" customHeight="1">
      <c r="A1907" s="23" t="n"/>
      <c r="B1907" s="18" t="n"/>
      <c r="C1907" s="127" t="n"/>
      <c r="D1907" s="137" t="inlineStr">
        <is>
          <t xml:space="preserve">   កម្រៃអាជ្ញាប័ណ្ណសន្និធិគយបណ្តោះអាសន្ន (មាតិកាចាស់)</t>
        </is>
      </c>
      <c r="E1907" s="86" t="inlineStr">
        <is>
          <t>TSL</t>
        </is>
      </c>
      <c r="F1907" s="192" t="n"/>
      <c r="G1907" s="193" t="n"/>
      <c r="H1907" s="193" t="n"/>
      <c r="I1907" s="193" t="n"/>
      <c r="J1907" s="194" t="n"/>
      <c r="K1907" s="192" t="n">
        <v>0</v>
      </c>
      <c r="L1907" s="194">
        <f>K1907+L1820</f>
        <v/>
      </c>
      <c r="M1907" s="192" t="n">
        <v>0</v>
      </c>
      <c r="N1907" s="194">
        <f>M1907+N1820</f>
        <v/>
      </c>
      <c r="O1907" s="192" t="n"/>
      <c r="P1907" s="194">
        <f>O1907+P1820</f>
        <v/>
      </c>
      <c r="Q1907" s="195">
        <f>N1907+P1907</f>
        <v/>
      </c>
      <c r="R1907" s="192" t="n"/>
      <c r="S1907" s="194">
        <f>R1907+S1820</f>
        <v/>
      </c>
      <c r="T1907" s="192" t="n"/>
      <c r="U1907" s="194">
        <f>T1907+U1820</f>
        <v/>
      </c>
      <c r="V1907" s="196">
        <f>L1907-N1907-U1907</f>
        <v/>
      </c>
      <c r="W1907" s="194">
        <f>IF(L1907-N1907-U1907-V1907=0,"","Error")</f>
        <v/>
      </c>
    </row>
    <row r="1908" ht="26" customHeight="1">
      <c r="A1908" s="23" t="n"/>
      <c r="B1908" s="18" t="n"/>
      <c r="C1908" s="127" t="n"/>
      <c r="D190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908" s="60" t="inlineStr">
        <is>
          <t>BTL</t>
        </is>
      </c>
      <c r="F1908" s="150" t="n"/>
      <c r="G1908" s="151" t="n"/>
      <c r="H1908" s="151" t="n"/>
      <c r="I1908" s="151" t="n"/>
      <c r="J1908" s="152" t="n"/>
      <c r="K1908" s="150" t="n">
        <v>0</v>
      </c>
      <c r="L1908" s="152">
        <f>K1908+L1821</f>
        <v/>
      </c>
      <c r="M1908" s="150" t="n">
        <v>0</v>
      </c>
      <c r="N1908" s="152">
        <f>M1908+N1821</f>
        <v/>
      </c>
      <c r="O1908" s="150" t="n"/>
      <c r="P1908" s="152">
        <f>O1908+P1821</f>
        <v/>
      </c>
      <c r="Q1908" s="153">
        <f>N1908+P1908</f>
        <v/>
      </c>
      <c r="R1908" s="150" t="n"/>
      <c r="S1908" s="152">
        <f>R1908+S1821</f>
        <v/>
      </c>
      <c r="T1908" s="150" t="n"/>
      <c r="U1908" s="152">
        <f>T1908+U1821</f>
        <v/>
      </c>
      <c r="V1908" s="154">
        <f>L1908-N1908-U1908</f>
        <v/>
      </c>
      <c r="W1908" s="152">
        <f>IF(L1908-N1908-U1908-V1908=0,"","Error")</f>
        <v/>
      </c>
    </row>
    <row r="1909" ht="13" customHeight="1">
      <c r="A1909" s="23" t="n"/>
      <c r="B1909" s="18" t="n"/>
      <c r="C1909" s="127" t="n"/>
      <c r="D1909" s="7" t="inlineStr">
        <is>
          <t xml:space="preserve">   កម្រៃការគ្រប់គ្រងប្រតិបត្តិការសន្និធិគយបណ្តោះអាសន្ន</t>
        </is>
      </c>
      <c r="E1909" s="61" t="inlineStr">
        <is>
          <t>TSM</t>
        </is>
      </c>
      <c r="F1909" s="197" t="n"/>
      <c r="G1909" s="198" t="n"/>
      <c r="H1909" s="198" t="n"/>
      <c r="I1909" s="198" t="n"/>
      <c r="J1909" s="199" t="n"/>
      <c r="K1909" s="197" t="n">
        <v>0</v>
      </c>
      <c r="L1909" s="199">
        <f>K1909+L1822</f>
        <v/>
      </c>
      <c r="M1909" s="197" t="n">
        <v>0</v>
      </c>
      <c r="N1909" s="199">
        <f>M1909+N1822</f>
        <v/>
      </c>
      <c r="O1909" s="197" t="n"/>
      <c r="P1909" s="199">
        <f>O1909+P1822</f>
        <v/>
      </c>
      <c r="Q1909" s="200">
        <f>N1909+P1909</f>
        <v/>
      </c>
      <c r="R1909" s="197" t="n"/>
      <c r="S1909" s="199">
        <f>R1909+S1822</f>
        <v/>
      </c>
      <c r="T1909" s="197" t="n"/>
      <c r="U1909" s="199">
        <f>T1909+U1822</f>
        <v/>
      </c>
      <c r="V1909" s="201">
        <f>L1909-N1909-U1909</f>
        <v/>
      </c>
      <c r="W1909" s="199">
        <f>IF(L1909-N1909-U1909-V1909=0,"","Error")</f>
        <v/>
      </c>
    </row>
    <row r="1910" ht="13" customHeight="1">
      <c r="A1910" s="23" t="n"/>
      <c r="B1910" s="18" t="n"/>
      <c r="C1910" s="127" t="n"/>
      <c r="D1910" s="7" t="inlineStr">
        <is>
          <t xml:space="preserve">   កម្រៃការគ្រប់គ្រងប្រតិបត្តិការភណ្ឌាគារគយមានដែនកំណត់ </t>
        </is>
      </c>
      <c r="E1910" s="61" t="inlineStr">
        <is>
          <t>BWM</t>
        </is>
      </c>
      <c r="F1910" s="197" t="n"/>
      <c r="G1910" s="198" t="n"/>
      <c r="H1910" s="198" t="n"/>
      <c r="I1910" s="198" t="n"/>
      <c r="J1910" s="199" t="n"/>
      <c r="K1910" s="197" t="n">
        <v>0</v>
      </c>
      <c r="L1910" s="199">
        <f>K1910+L1823</f>
        <v/>
      </c>
      <c r="M1910" s="197" t="n">
        <v>0</v>
      </c>
      <c r="N1910" s="199">
        <f>M1910+N1823</f>
        <v/>
      </c>
      <c r="O1910" s="197" t="n"/>
      <c r="P1910" s="199">
        <f>O1910+P1823</f>
        <v/>
      </c>
      <c r="Q1910" s="200">
        <f>N1910+P1910</f>
        <v/>
      </c>
      <c r="R1910" s="197" t="n"/>
      <c r="S1910" s="199">
        <f>R1910+S1823</f>
        <v/>
      </c>
      <c r="T1910" s="197" t="n"/>
      <c r="U1910" s="199">
        <f>T1910+U1823</f>
        <v/>
      </c>
      <c r="V1910" s="201">
        <f>L1910-N1910-U1910</f>
        <v/>
      </c>
      <c r="W1910" s="199">
        <f>IF(L1910-N1910-U1910-V1910=0,"","Error")</f>
        <v/>
      </c>
    </row>
    <row r="1911" ht="14" customHeight="1" thickBot="1">
      <c r="A1911" s="23" t="n"/>
      <c r="B1911" s="24" t="n"/>
      <c r="C1911" s="130" t="n"/>
      <c r="D1911" s="28" t="inlineStr">
        <is>
          <t xml:space="preserve">   កម្រៃអាជ្ញាប័ណ្ណជើងសាគយ</t>
        </is>
      </c>
      <c r="E1911" s="69" t="inlineStr">
        <is>
          <t>CBL</t>
        </is>
      </c>
      <c r="F1911" s="238" t="n"/>
      <c r="G1911" s="239" t="n"/>
      <c r="H1911" s="239" t="n"/>
      <c r="I1911" s="239" t="n"/>
      <c r="J1911" s="240" t="n"/>
      <c r="K1911" s="238" t="n">
        <v>0</v>
      </c>
      <c r="L1911" s="240">
        <f>K1911+L1824</f>
        <v/>
      </c>
      <c r="M1911" s="238" t="n">
        <v>0</v>
      </c>
      <c r="N1911" s="240">
        <f>M1911+N1824</f>
        <v/>
      </c>
      <c r="O1911" s="238" t="n"/>
      <c r="P1911" s="240">
        <f>O1911+P1824</f>
        <v/>
      </c>
      <c r="Q1911" s="241">
        <f>N1911+P1911</f>
        <v/>
      </c>
      <c r="R1911" s="238" t="n"/>
      <c r="S1911" s="240">
        <f>R1911+S1824</f>
        <v/>
      </c>
      <c r="T1911" s="238" t="n"/>
      <c r="U1911" s="240">
        <f>T1911+U1824</f>
        <v/>
      </c>
      <c r="V1911" s="242">
        <f>L1911-N1911-U1911</f>
        <v/>
      </c>
      <c r="W1911" s="240">
        <f>IF(L1911-N1911-U1911-V1911=0,"","Error")</f>
        <v/>
      </c>
    </row>
    <row r="1912" ht="13" customHeight="1">
      <c r="A1912" s="15" t="n"/>
      <c r="B1912" s="19" t="inlineStr">
        <is>
          <t>7307</t>
        </is>
      </c>
      <c r="C1912" s="20" t="n">
        <v>73071</v>
      </c>
      <c r="D1912" s="16" t="inlineStr">
        <is>
          <t>ការជួលដីទំនេរ</t>
        </is>
      </c>
      <c r="E1912" s="77" t="inlineStr">
        <is>
          <t>ROL</t>
        </is>
      </c>
      <c r="F1912" s="97" t="n"/>
      <c r="G1912" s="98" t="n"/>
      <c r="H1912" s="98" t="n"/>
      <c r="I1912" s="98" t="n"/>
      <c r="J1912" s="99" t="n"/>
      <c r="K1912" s="97" t="n">
        <v>0</v>
      </c>
      <c r="L1912" s="99">
        <f>K1912+L1825</f>
        <v/>
      </c>
      <c r="M1912" s="97" t="n">
        <v>0</v>
      </c>
      <c r="N1912" s="99">
        <f>M1912+N1825</f>
        <v/>
      </c>
      <c r="O1912" s="97" t="n"/>
      <c r="P1912" s="99">
        <f>O1912+P1825</f>
        <v/>
      </c>
      <c r="Q1912" s="100">
        <f>N1912+P1912</f>
        <v/>
      </c>
      <c r="R1912" s="97" t="n"/>
      <c r="S1912" s="99">
        <f>R1912+S1825</f>
        <v/>
      </c>
      <c r="T1912" s="97" t="n"/>
      <c r="U1912" s="99">
        <f>T1912+U1825</f>
        <v/>
      </c>
      <c r="V1912" s="101">
        <f>L1912-N1912-U1912</f>
        <v/>
      </c>
      <c r="W1912" s="99">
        <f>IF(L1912-N1912-U1912-V1912=0,"","Error")</f>
        <v/>
      </c>
    </row>
    <row r="1913" ht="13" customHeight="1">
      <c r="A1913" s="15" t="n"/>
      <c r="B1913" s="18" t="n"/>
      <c r="C1913" s="21" t="n">
        <v>73072</v>
      </c>
      <c r="D1913" s="22" t="inlineStr">
        <is>
          <t>ការជួលដីមានអគារ</t>
        </is>
      </c>
      <c r="E1913" s="62" t="inlineStr">
        <is>
          <t>ROB</t>
        </is>
      </c>
      <c r="F1913" s="184" t="n"/>
      <c r="G1913" s="185" t="n"/>
      <c r="H1913" s="185" t="n"/>
      <c r="I1913" s="185" t="n"/>
      <c r="J1913" s="186" t="n"/>
      <c r="K1913" s="184" t="n">
        <v>0</v>
      </c>
      <c r="L1913" s="124">
        <f>K1913+L1826</f>
        <v/>
      </c>
      <c r="M1913" s="184" t="n">
        <v>0</v>
      </c>
      <c r="N1913" s="124">
        <f>M1913+N1826</f>
        <v/>
      </c>
      <c r="O1913" s="184" t="n"/>
      <c r="P1913" s="186">
        <f>O1913+P1826</f>
        <v/>
      </c>
      <c r="Q1913" s="187">
        <f>N1913+P1913</f>
        <v/>
      </c>
      <c r="R1913" s="184" t="n"/>
      <c r="S1913" s="186">
        <f>R1913+S1826</f>
        <v/>
      </c>
      <c r="T1913" s="184" t="n"/>
      <c r="U1913" s="186">
        <f>T1913+U1826</f>
        <v/>
      </c>
      <c r="V1913" s="188">
        <f>L1913-N1913-U1913</f>
        <v/>
      </c>
      <c r="W1913" s="186">
        <f>IF(L1913-N1913-U1913-V1913=0,"","Error")</f>
        <v/>
      </c>
    </row>
    <row r="1914" ht="14" customHeight="1" thickBot="1">
      <c r="A1914" s="15" t="n"/>
      <c r="B1914" s="18" t="n"/>
      <c r="C1914" s="131" t="n">
        <v>73073</v>
      </c>
      <c r="D1914" s="82" t="inlineStr">
        <is>
          <t>ការជួលអគារ ឬសំណង់ផ្សេងៗ</t>
        </is>
      </c>
      <c r="E1914" s="132" t="inlineStr">
        <is>
          <t>ROO</t>
        </is>
      </c>
      <c r="F1914" s="168" t="n"/>
      <c r="G1914" s="169" t="n"/>
      <c r="H1914" s="169" t="n"/>
      <c r="I1914" s="169" t="n"/>
      <c r="J1914" s="170" t="n"/>
      <c r="K1914" s="168" t="n">
        <v>0</v>
      </c>
      <c r="L1914" s="170">
        <f>K1914+L1827</f>
        <v/>
      </c>
      <c r="M1914" s="168" t="n">
        <v>0</v>
      </c>
      <c r="N1914" s="170">
        <f>M1914+N1827</f>
        <v/>
      </c>
      <c r="O1914" s="168" t="n"/>
      <c r="P1914" s="170">
        <f>O1914+P1827</f>
        <v/>
      </c>
      <c r="Q1914" s="171">
        <f>N1914+P1914</f>
        <v/>
      </c>
      <c r="R1914" s="168" t="n"/>
      <c r="S1914" s="170">
        <f>R1914+S1827</f>
        <v/>
      </c>
      <c r="T1914" s="168" t="n"/>
      <c r="U1914" s="170">
        <f>T1914+U1827</f>
        <v/>
      </c>
      <c r="V1914" s="263">
        <f>L1914-N1914-U1914</f>
        <v/>
      </c>
      <c r="W1914" s="170">
        <f>IF(L1914-N1914-U1914-V1914=0,"","Error")</f>
        <v/>
      </c>
    </row>
    <row r="1915" ht="14" customHeight="1" thickBot="1">
      <c r="A1915" s="23" t="n"/>
      <c r="B1915" s="15" t="n"/>
      <c r="C1915" s="139" t="n">
        <v>73087</v>
      </c>
      <c r="D1915" s="135" t="inlineStr">
        <is>
          <t>សរុបផលពីការត្រួតពិនិត្យគុណភាពផលិតផល និងការគោរពបទដ្ឋាន</t>
        </is>
      </c>
      <c r="E1915" s="89" t="n"/>
      <c r="F1915" s="118" t="n"/>
      <c r="G1915" s="119">
        <f>G1916</f>
        <v/>
      </c>
      <c r="H1915" s="119">
        <f>H1916</f>
        <v/>
      </c>
      <c r="I1915" s="119">
        <f>I1916</f>
        <v/>
      </c>
      <c r="J1915" s="120">
        <f>J1916</f>
        <v/>
      </c>
      <c r="K1915" s="118">
        <f>K1916</f>
        <v/>
      </c>
      <c r="L1915" s="120">
        <f>L1916</f>
        <v/>
      </c>
      <c r="M1915" s="118">
        <f>M1916</f>
        <v/>
      </c>
      <c r="N1915" s="120">
        <f>N1916</f>
        <v/>
      </c>
      <c r="O1915" s="118">
        <f>O1916</f>
        <v/>
      </c>
      <c r="P1915" s="120">
        <f>P1916</f>
        <v/>
      </c>
      <c r="Q1915" s="121">
        <f>Q1916</f>
        <v/>
      </c>
      <c r="R1915" s="118">
        <f>R1916</f>
        <v/>
      </c>
      <c r="S1915" s="120">
        <f>S1916</f>
        <v/>
      </c>
      <c r="T1915" s="118">
        <f>T1916</f>
        <v/>
      </c>
      <c r="U1915" s="120">
        <f>U1916</f>
        <v/>
      </c>
      <c r="V1915" s="122">
        <f>V1916</f>
        <v/>
      </c>
      <c r="W1915" s="120">
        <f>IF(L1915-N1915-U1915-V1915=0,"","Error")</f>
        <v/>
      </c>
    </row>
    <row r="1916" ht="13" customHeight="1">
      <c r="A1916" s="23" t="n"/>
      <c r="B1916" s="18" t="n"/>
      <c r="C1916" s="129" t="n"/>
      <c r="D1916" s="133" t="inlineStr">
        <is>
          <t>កម្រៃត្រួតពិនិត្យកុងតឺន័រតាមម៉ាស៊ីនស្កែន</t>
        </is>
      </c>
      <c r="E1916" s="134" t="inlineStr">
        <is>
          <t>SCF</t>
        </is>
      </c>
      <c r="F1916" s="256" t="n"/>
      <c r="G1916" s="264">
        <f>SUM(G1917:G1918)</f>
        <v/>
      </c>
      <c r="H1916" s="264">
        <f>SUM(H1917:H1918)</f>
        <v/>
      </c>
      <c r="I1916" s="264">
        <f>SUM(I1917:I1918)</f>
        <v/>
      </c>
      <c r="J1916" s="165">
        <f>SUM(J1917:J1918)</f>
        <v/>
      </c>
      <c r="K1916" s="256" t="n">
        <v>0</v>
      </c>
      <c r="L1916" s="165">
        <f>SUM(L1917:L1918)</f>
        <v/>
      </c>
      <c r="M1916" s="256" t="n">
        <v>0</v>
      </c>
      <c r="N1916" s="165">
        <f>SUM(N1917:N1918)</f>
        <v/>
      </c>
      <c r="O1916" s="256">
        <f>SUM(O1917:O1918)</f>
        <v/>
      </c>
      <c r="P1916" s="165">
        <f>SUM(P1917:P1918)</f>
        <v/>
      </c>
      <c r="Q1916" s="166">
        <f>SUM(Q1917:Q1918)</f>
        <v/>
      </c>
      <c r="R1916" s="256">
        <f>SUM(R1917:R1918)</f>
        <v/>
      </c>
      <c r="S1916" s="165">
        <f>SUM(S1917:S1918)</f>
        <v/>
      </c>
      <c r="T1916" s="256">
        <f>SUM(T1917:T1918)</f>
        <v/>
      </c>
      <c r="U1916" s="165">
        <f>SUM(U1917:U1918)</f>
        <v/>
      </c>
      <c r="V1916" s="265">
        <f>L1916-N1916-U1916</f>
        <v/>
      </c>
      <c r="W1916" s="165">
        <f>IF(L1916-N1916-U1916-V1916=0,"","Error")</f>
        <v/>
      </c>
    </row>
    <row r="1917" ht="13" customHeight="1">
      <c r="A1917" s="23" t="n"/>
      <c r="B1917" s="18" t="n"/>
      <c r="C1917" s="127" t="n"/>
      <c r="D1917" s="14" t="inlineStr">
        <is>
          <t xml:space="preserve">   កម្រៃស្កែនកុងតឺន័រក្រោម ៤០ហ្វីត</t>
        </is>
      </c>
      <c r="E1917" s="59" t="inlineStr">
        <is>
          <t>SFS</t>
        </is>
      </c>
      <c r="F1917" s="192" t="n"/>
      <c r="G1917" s="193" t="n"/>
      <c r="H1917" s="193" t="n"/>
      <c r="I1917" s="193" t="n"/>
      <c r="J1917" s="194" t="n"/>
      <c r="K1917" s="192" t="n">
        <v>0</v>
      </c>
      <c r="L1917" s="194">
        <f>K1917+L1830</f>
        <v/>
      </c>
      <c r="M1917" s="192" t="n">
        <v>0</v>
      </c>
      <c r="N1917" s="194">
        <f>M1917+N1830</f>
        <v/>
      </c>
      <c r="O1917" s="192" t="n"/>
      <c r="P1917" s="194">
        <f>O1917+P1830</f>
        <v/>
      </c>
      <c r="Q1917" s="195">
        <f>N1917+P1917</f>
        <v/>
      </c>
      <c r="R1917" s="192" t="n"/>
      <c r="S1917" s="194">
        <f>R1917+S1830</f>
        <v/>
      </c>
      <c r="T1917" s="192" t="n"/>
      <c r="U1917" s="194">
        <f>T1917+U1830</f>
        <v/>
      </c>
      <c r="V1917" s="196">
        <f>L1917-N1917-U1917</f>
        <v/>
      </c>
      <c r="W1917" s="194">
        <f>IF(L1917-N1917-U1917-V1917=0,"","Error")</f>
        <v/>
      </c>
    </row>
    <row r="1918" ht="14" customHeight="1" thickBot="1">
      <c r="A1918" s="27" t="n"/>
      <c r="B1918" s="24" t="n"/>
      <c r="C1918" s="130" t="n"/>
      <c r="D1918" s="28" t="inlineStr">
        <is>
          <t xml:space="preserve">   កម្រៃស្កែនកុងតឺន័រចាប់ពី ៤០ហ្វីត ឡើង</t>
        </is>
      </c>
      <c r="E1918" s="69" t="inlineStr">
        <is>
          <t>SFL</t>
        </is>
      </c>
      <c r="F1918" s="238" t="n"/>
      <c r="G1918" s="239" t="n"/>
      <c r="H1918" s="239" t="n"/>
      <c r="I1918" s="239" t="n"/>
      <c r="J1918" s="240" t="n"/>
      <c r="K1918" s="238" t="n">
        <v>0</v>
      </c>
      <c r="L1918" s="240">
        <f>K1918+L1831</f>
        <v/>
      </c>
      <c r="M1918" s="238" t="n">
        <v>0</v>
      </c>
      <c r="N1918" s="240">
        <f>M1918+N1831</f>
        <v/>
      </c>
      <c r="O1918" s="238" t="n"/>
      <c r="P1918" s="240">
        <f>O1918+P1831</f>
        <v/>
      </c>
      <c r="Q1918" s="241">
        <f>N1918+P1918</f>
        <v/>
      </c>
      <c r="R1918" s="238" t="n"/>
      <c r="S1918" s="240">
        <f>R1918+S1831</f>
        <v/>
      </c>
      <c r="T1918" s="238" t="n"/>
      <c r="U1918" s="240">
        <f>T1918+U1831</f>
        <v/>
      </c>
      <c r="V1918" s="242">
        <f>L1918-N1918-U1918</f>
        <v/>
      </c>
      <c r="W1918" s="240">
        <f>IF(L1918-N1918-U1918-V1918=0,"","Error")</f>
        <v/>
      </c>
    </row>
    <row r="1919" ht="14" customHeight="1" thickBot="1">
      <c r="A1919" s="78" t="inlineStr">
        <is>
          <t>76</t>
        </is>
      </c>
      <c r="B1919" s="79" t="inlineStr">
        <is>
          <t>7698</t>
        </is>
      </c>
      <c r="C1919" s="95" t="n">
        <v>76981</v>
      </c>
      <c r="D1919" s="96" t="inlineStr">
        <is>
          <t xml:space="preserve">ផលហិរញ្ញវត្ថុផ្សេងទៀត </t>
        </is>
      </c>
      <c r="E1919" s="90" t="inlineStr">
        <is>
          <t>ORB</t>
        </is>
      </c>
      <c r="F1919" s="118" t="n"/>
      <c r="G1919" s="257" t="n"/>
      <c r="H1919" s="257" t="n"/>
      <c r="I1919" s="257" t="n"/>
      <c r="J1919" s="258" t="n"/>
      <c r="K1919" s="118" t="n">
        <v>0</v>
      </c>
      <c r="L1919" s="258">
        <f>K1919+L1832</f>
        <v/>
      </c>
      <c r="M1919" s="118" t="n">
        <v>0</v>
      </c>
      <c r="N1919" s="258" t="n"/>
      <c r="O1919" s="118" t="n"/>
      <c r="P1919" s="258">
        <f>O1919+P1832</f>
        <v/>
      </c>
      <c r="Q1919" s="121">
        <f>N1919+P1919</f>
        <v/>
      </c>
      <c r="R1919" s="118" t="n"/>
      <c r="S1919" s="258">
        <f>R1919+S1832</f>
        <v/>
      </c>
      <c r="T1919" s="118" t="n"/>
      <c r="U1919" s="258">
        <f>T1919+U1832</f>
        <v/>
      </c>
      <c r="V1919" s="122">
        <f>L1919-N1919-U1919</f>
        <v/>
      </c>
      <c r="W1919" s="258">
        <f>IF(L1919-N1919-U1919-V1919=0,"","Error")</f>
        <v/>
      </c>
    </row>
    <row r="1920" ht="13" customHeight="1" thickBot="1">
      <c r="A1920" s="348" t="n">
        <v>45344</v>
      </c>
      <c r="B1920" s="346" t="n"/>
      <c r="C1920" s="346" t="n"/>
      <c r="D1920" s="346" t="n"/>
      <c r="E1920" s="346" t="n"/>
      <c r="F1920" s="349" t="n"/>
      <c r="G1920" s="156">
        <f>SUM(G1921:G1926,G1927,G1939:G1948,G1949,G1950,G1956:G1960,G1961,G1962,G1976,G1993,G1999:G2001,G2002,G2006)</f>
        <v/>
      </c>
      <c r="H1920" s="156">
        <f>SUM(H1921:H1926,H1927,H1939:H1948,H1949,H1950,H1956:H1960,H1961,H1962,H1976,H1993,H1999:H2001,H2002,H2006)</f>
        <v/>
      </c>
      <c r="I1920" s="156">
        <f>SUM(I1921:I1926,I1927,I1939:I1948,I1949,I1950,I1956:I1960,I1961,I1962,I1976,I1993,I1999:I2001,I2002,I2006)</f>
        <v/>
      </c>
      <c r="J1920" s="157">
        <f>SUM(J1921:J1926,J1927,J1939:J1948,J1949,J1950,J1956:J1960,J1961,J1962,J1976,J1993,J1999:J2001,J2002,J2006)</f>
        <v/>
      </c>
      <c r="K1920" s="155">
        <f>SUM(K1921:K1926,K1927,K1939:K1948,K1949,K1950,K1956:K1960,K1961,K1962,K1976,K1993,K1999:K2001,K2002,K2006)</f>
        <v/>
      </c>
      <c r="L1920" s="157">
        <f>SUM(L1921:L1926,L1927,L1939:L1948,L1949,L1950,L1956:L1960,L1961,L1962,L1976,L1993,L1999:L2001,L2002,L2006)</f>
        <v/>
      </c>
      <c r="M1920" s="155">
        <f>SUM(M1921:M1926,M1927,M1939:M1948,M1949,M1950,M1956:M1960,M1961,M1962,M1976,M1993,M1999:M2001,M2002,M2006)</f>
        <v/>
      </c>
      <c r="N1920" s="157">
        <f>SUM(N1921:N1926,N1927,N1939:N1948,N1949,N1950,N1956:N1960,N1961,N1962,N1976,N1993,N1999:N2001,N2002,N2006)</f>
        <v/>
      </c>
      <c r="O1920" s="155">
        <f>SUM(O1921:O1926,O1927,O1939:O1948,O1949,O1950,O1956:O1960,O1961,O1962,O1976,O1993,O1999:O2001,O2002,O2006)</f>
        <v/>
      </c>
      <c r="P1920" s="157">
        <f>SUM(P1921:P1926,P1927,P1939:P1948,P1949,P1950,P1956:P1960,P1961,P1962,P1976,P1993,P1999:P2001,P2002,P2006)</f>
        <v/>
      </c>
      <c r="Q1920" s="158">
        <f>SUM(Q1921:Q1926,Q1927,Q1939:Q1948,Q1949,Q1950,Q1956:Q1960,Q1961,Q1962,Q1976,Q1993,Q1999:Q2001,Q2002,Q2006)</f>
        <v/>
      </c>
      <c r="R1920" s="155">
        <f>SUM(R1921:R1926,R1927,R1939:R1948,R1949,R1950,R1956:R1960,R1961,R1962,R1976,R1993,R1999:R2001,R2002,R2006)</f>
        <v/>
      </c>
      <c r="S1920" s="157">
        <f>SUM(S1921:S1926,S1927,S1939:S1948,S1949,S1950,S1956:S1960,S1961,S1962,S1976,S1993,S1999:S2001,S2002,S2006)</f>
        <v/>
      </c>
      <c r="T1920" s="155">
        <f>SUM(T1921:T1926,T1927,T1939:T1948,T1949,T1950,T1956:T1960,T1961,T1962,T1976,T1993,T1999:T2001,T2002,T2006)</f>
        <v/>
      </c>
      <c r="U1920" s="157">
        <f>SUM(U1921:U1926,U1927,U1939:U1948,U1949,U1950,U1956:U1960,U1961,U1962,U1976,U1993,U1999:U2001,U2002,U2006)</f>
        <v/>
      </c>
      <c r="V1920" s="159">
        <f>SUM(V1921:V1926,V1927,V1939:V1948,V1949,V1950,V1956:V1960,V1961,V1962,V1976,V1993,V1999:V2001,V2002,V2006)</f>
        <v/>
      </c>
      <c r="W1920" s="157">
        <f>IF(L1920-N1920-U1920-V1920=0,"","Error")</f>
        <v/>
      </c>
      <c r="X1920" s="148" t="n"/>
    </row>
    <row r="1921" ht="13" customHeight="1">
      <c r="A1921" s="25" t="inlineStr">
        <is>
          <t>70</t>
        </is>
      </c>
      <c r="B1921" s="29" t="n">
        <v>7002</v>
      </c>
      <c r="C1921" s="20" t="n">
        <v>70025</v>
      </c>
      <c r="D1921" s="16" t="inlineStr">
        <is>
          <t>អាករលើតម្លៃបន្ថែម របបនាំចូល (សហគ្រាសប្រេងឥន្ធនៈ)</t>
        </is>
      </c>
      <c r="E1921" s="49" t="inlineStr">
        <is>
          <t>VPP</t>
        </is>
      </c>
      <c r="F1921" s="123" t="n"/>
      <c r="G1921" s="98" t="n"/>
      <c r="H1921" s="98" t="n"/>
      <c r="I1921" s="98" t="n"/>
      <c r="J1921" s="99" t="n"/>
      <c r="K1921" s="97" t="n">
        <v>0</v>
      </c>
      <c r="L1921" s="99">
        <f>K1921+L1834</f>
        <v/>
      </c>
      <c r="M1921" s="97" t="n">
        <v>0</v>
      </c>
      <c r="N1921" s="99">
        <f>M1921+N1834</f>
        <v/>
      </c>
      <c r="O1921" s="97" t="n"/>
      <c r="P1921" s="99">
        <f>O1921+P1834</f>
        <v/>
      </c>
      <c r="Q1921" s="100">
        <f>N1921+P1921</f>
        <v/>
      </c>
      <c r="R1921" s="97" t="n"/>
      <c r="S1921" s="99">
        <f>R1921+S1834</f>
        <v/>
      </c>
      <c r="T1921" s="97" t="n"/>
      <c r="U1921" s="99">
        <f>T1921+U1834</f>
        <v/>
      </c>
      <c r="V1921" s="101">
        <f>L1921-N1921-U1921</f>
        <v/>
      </c>
      <c r="W1921" s="99">
        <f>IF(L1921-N1921-U1921-V1921=0,"","Error")</f>
        <v/>
      </c>
      <c r="X1921" s="145" t="n"/>
    </row>
    <row r="1922" ht="13" customHeight="1">
      <c r="A1922" s="15" t="n"/>
      <c r="B1922" s="18" t="n"/>
      <c r="C1922" s="21" t="n">
        <v>70026</v>
      </c>
      <c r="D1922" s="22" t="inlineStr">
        <is>
          <t>អាករលើតម្លៃបន្ថែម របបនាំចូល (សហគ្រាសផ្សេងៗទៀត)</t>
        </is>
      </c>
      <c r="E1922" s="50" t="inlineStr">
        <is>
          <t>VOP</t>
        </is>
      </c>
      <c r="F1922" s="184" t="n"/>
      <c r="G1922" s="185" t="n"/>
      <c r="H1922" s="185" t="n"/>
      <c r="I1922" s="185" t="n"/>
      <c r="J1922" s="186" t="n"/>
      <c r="K1922" s="184" t="n">
        <v>3918800</v>
      </c>
      <c r="L1922" s="186">
        <f>K1922+L1835</f>
        <v/>
      </c>
      <c r="M1922" s="184" t="n">
        <v>4119114</v>
      </c>
      <c r="N1922" s="186">
        <f>M1922+N1835</f>
        <v/>
      </c>
      <c r="O1922" s="184" t="n"/>
      <c r="P1922" s="186">
        <f>O1922+P1835</f>
        <v/>
      </c>
      <c r="Q1922" s="187">
        <f>N1922+P1922</f>
        <v/>
      </c>
      <c r="R1922" s="184" t="n"/>
      <c r="S1922" s="186">
        <f>R1922+S1835</f>
        <v/>
      </c>
      <c r="T1922" s="184" t="n"/>
      <c r="U1922" s="186">
        <f>T1922+U1835</f>
        <v/>
      </c>
      <c r="V1922" s="188">
        <f>L1922-N1922-U1922</f>
        <v/>
      </c>
      <c r="W1922" s="186">
        <f>IF(L1922-N1922-U1922-V1922=0,"","Error")</f>
        <v/>
      </c>
    </row>
    <row r="1923" ht="14" customHeight="1" thickBot="1">
      <c r="A1923" s="15" t="n"/>
      <c r="B1923" s="24" t="n"/>
      <c r="C1923" s="55" t="n">
        <v>70027</v>
      </c>
      <c r="D1923" s="56" t="inlineStr">
        <is>
          <t>អាករលើតម្លៃបន្ថែម របបនាំចូល (ជាបន្ទុករបស់រដ្ឋ)</t>
        </is>
      </c>
      <c r="E1923" s="57" t="inlineStr">
        <is>
          <t>VAP</t>
        </is>
      </c>
      <c r="F1923" s="107" t="n"/>
      <c r="G1923" s="108" t="n"/>
      <c r="H1923" s="108" t="n"/>
      <c r="I1923" s="108" t="n"/>
      <c r="J1923" s="109" t="n"/>
      <c r="K1923" s="107" t="n">
        <v>0</v>
      </c>
      <c r="L1923" s="109">
        <f>K1923+L1836</f>
        <v/>
      </c>
      <c r="M1923" s="107" t="n">
        <v>0</v>
      </c>
      <c r="N1923" s="109">
        <f>M1923+N1836</f>
        <v/>
      </c>
      <c r="O1923" s="107" t="n"/>
      <c r="P1923" s="109">
        <f>O1923+P1836</f>
        <v/>
      </c>
      <c r="Q1923" s="110">
        <f>N1923+P1923</f>
        <v/>
      </c>
      <c r="R1923" s="107" t="n"/>
      <c r="S1923" s="109">
        <f>R1923+S1836</f>
        <v/>
      </c>
      <c r="T1923" s="107" t="n"/>
      <c r="U1923" s="109">
        <f>T1923+U1836</f>
        <v/>
      </c>
      <c r="V1923" s="111">
        <f>L1923-N1923-U1923</f>
        <v/>
      </c>
      <c r="W1923" s="109">
        <f>IF(L1923-N1923-U1923-V1923=0,"","Error")</f>
        <v/>
      </c>
    </row>
    <row r="1924" ht="13" customHeight="1">
      <c r="A1924" s="15" t="n"/>
      <c r="B1924" s="29" t="n">
        <v>7003</v>
      </c>
      <c r="C1924" s="20" t="n">
        <v>70032</v>
      </c>
      <c r="D1924" s="16" t="inlineStr">
        <is>
          <t>អាករពិសេសលើទំនិញមួយចំនួន របបនាំចូល (សហគ្រាសប្រេងឥន្ធនៈ)</t>
        </is>
      </c>
      <c r="E1924" s="49" t="inlineStr">
        <is>
          <t>SPP</t>
        </is>
      </c>
      <c r="F1924" s="97" t="n"/>
      <c r="G1924" s="98" t="n"/>
      <c r="H1924" s="98" t="n"/>
      <c r="I1924" s="98" t="n"/>
      <c r="J1924" s="99" t="n"/>
      <c r="K1924" s="97" t="n">
        <v>0</v>
      </c>
      <c r="L1924" s="99">
        <f>K1924+L1837</f>
        <v/>
      </c>
      <c r="M1924" s="97" t="n">
        <v>0</v>
      </c>
      <c r="N1924" s="99">
        <f>M1924+N1837</f>
        <v/>
      </c>
      <c r="O1924" s="97" t="n"/>
      <c r="P1924" s="99">
        <f>O1924+P1837</f>
        <v/>
      </c>
      <c r="Q1924" s="100">
        <f>N1924+P1924</f>
        <v/>
      </c>
      <c r="R1924" s="97" t="n"/>
      <c r="S1924" s="99">
        <f>R1924+S1837</f>
        <v/>
      </c>
      <c r="T1924" s="97" t="n"/>
      <c r="U1924" s="99">
        <f>T1924+U1837</f>
        <v/>
      </c>
      <c r="V1924" s="101">
        <f>L1924-N1924-U1924</f>
        <v/>
      </c>
      <c r="W1924" s="99">
        <f>IF(L1924-N1924-U1924-V1924=0,"","Error")</f>
        <v/>
      </c>
      <c r="AA1924" s="145" t="n"/>
    </row>
    <row r="1925" ht="14" customHeight="1" thickBot="1">
      <c r="A1925" s="15" t="n"/>
      <c r="B1925" s="24" t="n"/>
      <c r="C1925" s="55" t="n">
        <v>70033</v>
      </c>
      <c r="D1925" s="56" t="inlineStr">
        <is>
          <t>អាករពិសេសលើទំនិញមួយចំនួន របបនាំចូល (សហគ្រាសផ្សេងៗទៀត)</t>
        </is>
      </c>
      <c r="E1925" s="57" t="inlineStr">
        <is>
          <t>SOP</t>
        </is>
      </c>
      <c r="F1925" s="107" t="n"/>
      <c r="G1925" s="108" t="n"/>
      <c r="H1925" s="108" t="n"/>
      <c r="I1925" s="108" t="n"/>
      <c r="J1925" s="109" t="n"/>
      <c r="K1925" s="107" t="n">
        <v>0</v>
      </c>
      <c r="L1925" s="109">
        <f>K1925+L1838</f>
        <v/>
      </c>
      <c r="M1925" s="107" t="n">
        <v>0</v>
      </c>
      <c r="N1925" s="109">
        <f>M1925+N1838</f>
        <v/>
      </c>
      <c r="O1925" s="107" t="n"/>
      <c r="P1925" s="109">
        <f>O1925+P1838</f>
        <v/>
      </c>
      <c r="Q1925" s="110">
        <f>N1925+P1925</f>
        <v/>
      </c>
      <c r="R1925" s="107" t="n"/>
      <c r="S1925" s="109">
        <f>R1925+S1838</f>
        <v/>
      </c>
      <c r="T1925" s="107" t="n"/>
      <c r="U1925" s="109">
        <f>T1925+U1838</f>
        <v/>
      </c>
      <c r="V1925" s="111">
        <f>L1925-N1925-U1925</f>
        <v/>
      </c>
      <c r="W1925" s="109">
        <f>IF(L1925-N1925-U1925-V1925=0,"","Error")</f>
        <v/>
      </c>
      <c r="AA1925" s="145" t="n"/>
    </row>
    <row r="1926" ht="14" customHeight="1" thickBot="1">
      <c r="A1926" s="25" t="inlineStr">
        <is>
          <t>71</t>
        </is>
      </c>
      <c r="B1926" s="29" t="n">
        <v>7100</v>
      </c>
      <c r="C1926" s="125" t="n">
        <v>71001</v>
      </c>
      <c r="D1926" s="39" t="inlineStr">
        <is>
          <t>ពន្ធគយពីការនាំចូល</t>
        </is>
      </c>
      <c r="E1926" s="51" t="inlineStr">
        <is>
          <t>COP</t>
        </is>
      </c>
      <c r="F1926" s="116" t="n"/>
      <c r="G1926" s="113" t="n"/>
      <c r="H1926" s="113" t="n"/>
      <c r="I1926" s="113" t="n"/>
      <c r="J1926" s="114" t="n"/>
      <c r="K1926" s="116" t="n">
        <v>4991900</v>
      </c>
      <c r="L1926" s="114">
        <f>K1926+L1839</f>
        <v/>
      </c>
      <c r="M1926" s="116" t="n">
        <v>5254690</v>
      </c>
      <c r="N1926" s="114">
        <f>M1926+N1839</f>
        <v/>
      </c>
      <c r="O1926" s="116" t="n"/>
      <c r="P1926" s="114">
        <f>O1926+P1839</f>
        <v/>
      </c>
      <c r="Q1926" s="115">
        <f>N1926+P1926</f>
        <v/>
      </c>
      <c r="R1926" s="116" t="n"/>
      <c r="S1926" s="114">
        <f>R1926+S1839</f>
        <v/>
      </c>
      <c r="T1926" s="116" t="n"/>
      <c r="U1926" s="114">
        <f>T1926+U1839</f>
        <v/>
      </c>
      <c r="V1926" s="117">
        <f>L1926-N1926-U1926</f>
        <v/>
      </c>
      <c r="W1926" s="114">
        <f>IF(L1926-N1926-U1926-V1926=0,"","Error")</f>
        <v/>
      </c>
    </row>
    <row r="1927" ht="14" customHeight="1" thickBot="1">
      <c r="A1927" s="23" t="n"/>
      <c r="B1927" s="18" t="n"/>
      <c r="C1927" s="129" t="n"/>
      <c r="D1927" s="91" t="inlineStr">
        <is>
          <t>សរុបកម្រៃពីការ​ងារគយ</t>
        </is>
      </c>
      <c r="E1927" s="92" t="n"/>
      <c r="F1927" s="160" t="n"/>
      <c r="G1927" s="161">
        <f>G1928+G1929+G1930+G1938</f>
        <v/>
      </c>
      <c r="H1927" s="161">
        <f>H1928+H1929+H1930+H1938</f>
        <v/>
      </c>
      <c r="I1927" s="161">
        <f>I1928+I1929+I1930+I1938</f>
        <v/>
      </c>
      <c r="J1927" s="120">
        <f>J1928+J1929+J1930+J1938</f>
        <v/>
      </c>
      <c r="K1927" s="160">
        <f>K1928+K1929+K1930+K1938</f>
        <v/>
      </c>
      <c r="L1927" s="120">
        <f>L1928+L1929+L1930+L1938</f>
        <v/>
      </c>
      <c r="M1927" s="160">
        <f>M1928+M1929+M1930+M1938</f>
        <v/>
      </c>
      <c r="N1927" s="120">
        <f>N1928+N1929+N1930+N1938</f>
        <v/>
      </c>
      <c r="O1927" s="160">
        <f>O1928+O1929+O1930+O1938</f>
        <v/>
      </c>
      <c r="P1927" s="120">
        <f>P1928+P1929+P1930+P1938</f>
        <v/>
      </c>
      <c r="Q1927" s="121">
        <f>Q1928+Q1929+Q1930+Q1938</f>
        <v/>
      </c>
      <c r="R1927" s="160">
        <f>R1928+R1929+R1930+R1938</f>
        <v/>
      </c>
      <c r="S1927" s="120">
        <f>S1928+S1929+S1930+S1938</f>
        <v/>
      </c>
      <c r="T1927" s="160">
        <f>T1928+T1929+T1930+T1938</f>
        <v/>
      </c>
      <c r="U1927" s="120">
        <f>U1928+U1929+U1930+U1938</f>
        <v/>
      </c>
      <c r="V1927" s="162">
        <f>V1928+V1929+V1930+V1938</f>
        <v/>
      </c>
      <c r="W1927" s="120">
        <f>IF(L1927-N1927-U1927-V1927=0,"","Error")</f>
        <v/>
      </c>
    </row>
    <row r="1928" ht="13" customHeight="1">
      <c r="A1928" s="23" t="n"/>
      <c r="B1928" s="18" t="n"/>
      <c r="C1928" s="129" t="n"/>
      <c r="D1928" s="17" t="inlineStr">
        <is>
          <t>កម្រៃស្តុកទំនិញក្នុងសន្និធិគយបណ្តោះអាសន្នហួសកាលកំណត់</t>
        </is>
      </c>
      <c r="E1928" s="52" t="inlineStr">
        <is>
          <t>OSF</t>
        </is>
      </c>
      <c r="F1928" s="163" t="n"/>
      <c r="G1928" s="164" t="n"/>
      <c r="H1928" s="164" t="n"/>
      <c r="I1928" s="164" t="n"/>
      <c r="J1928" s="165" t="n"/>
      <c r="K1928" s="163" t="n">
        <v>0</v>
      </c>
      <c r="L1928" s="165">
        <f>K1928+L1841</f>
        <v/>
      </c>
      <c r="M1928" s="163" t="n">
        <v>0</v>
      </c>
      <c r="N1928" s="165">
        <f>M1928+N1841</f>
        <v/>
      </c>
      <c r="O1928" s="163" t="n"/>
      <c r="P1928" s="165">
        <f>O1928+P1841</f>
        <v/>
      </c>
      <c r="Q1928" s="166">
        <f>N1928+P1928</f>
        <v/>
      </c>
      <c r="R1928" s="163" t="n"/>
      <c r="S1928" s="165">
        <f>R1928+S1841</f>
        <v/>
      </c>
      <c r="T1928" s="163" t="n"/>
      <c r="U1928" s="165">
        <f>T1928+U1841</f>
        <v/>
      </c>
      <c r="V1928" s="167">
        <f>L1928-N1928-U1928</f>
        <v/>
      </c>
      <c r="W1928" s="165">
        <f>IF(L1928-N1928-U1928-V1928=0,"","Error")</f>
        <v/>
      </c>
    </row>
    <row r="1929" ht="14" customHeight="1" thickBot="1">
      <c r="A1929" s="23" t="n"/>
      <c r="B1929" s="18" t="n"/>
      <c r="C1929" s="129" t="n"/>
      <c r="D1929" s="82" t="inlineStr">
        <is>
          <t>កម្រៃទំនិញនាំចូលសម្រាប់លក់ក្នុងអគារលក់ទំនិញរួចពន្ធ</t>
        </is>
      </c>
      <c r="E1929" s="83" t="inlineStr">
        <is>
          <t>DSF</t>
        </is>
      </c>
      <c r="F1929" s="168" t="n"/>
      <c r="G1929" s="169" t="n"/>
      <c r="H1929" s="169" t="n"/>
      <c r="I1929" s="169" t="n"/>
      <c r="J1929" s="170" t="n"/>
      <c r="K1929" s="168" t="n">
        <v>0</v>
      </c>
      <c r="L1929" s="170">
        <f>K1929+L1842</f>
        <v/>
      </c>
      <c r="M1929" s="168" t="n">
        <v>0</v>
      </c>
      <c r="N1929" s="170">
        <f>M1929+N1842</f>
        <v/>
      </c>
      <c r="O1929" s="168" t="n"/>
      <c r="P1929" s="170">
        <f>O1929+P1842</f>
        <v/>
      </c>
      <c r="Q1929" s="171">
        <f>N1929+P1929</f>
        <v/>
      </c>
      <c r="R1929" s="168" t="n"/>
      <c r="S1929" s="170">
        <f>R1929+S1842</f>
        <v/>
      </c>
      <c r="T1929" s="168" t="n"/>
      <c r="U1929" s="170">
        <f>T1929+U1842</f>
        <v/>
      </c>
      <c r="V1929" s="172">
        <f>L1929-N1929-U1929</f>
        <v/>
      </c>
      <c r="W1929" s="170">
        <f>IF(L1929-N1929-U1929-V1929=0,"","Error")</f>
        <v/>
      </c>
    </row>
    <row r="1930" ht="14" customHeight="1" thickBot="1">
      <c r="A1930" s="23" t="n"/>
      <c r="B1930" s="18" t="n"/>
      <c r="C1930" s="129" t="n"/>
      <c r="D1930" s="93" t="inlineStr">
        <is>
          <t>សរុបកម្រៃឆ្លងកាត់ (មាតិកាចាស់)</t>
        </is>
      </c>
      <c r="E1930" s="94" t="inlineStr">
        <is>
          <t>TRF</t>
        </is>
      </c>
      <c r="F1930" s="160" t="n"/>
      <c r="G1930" s="161">
        <f>SUM(G1931:G1937)</f>
        <v/>
      </c>
      <c r="H1930" s="161">
        <f>SUM(H1931:H1937)</f>
        <v/>
      </c>
      <c r="I1930" s="161">
        <f>SUM(I1931:I1937)</f>
        <v/>
      </c>
      <c r="J1930" s="120">
        <f>SUM(J1931:J1937)</f>
        <v/>
      </c>
      <c r="K1930" s="160" t="n">
        <v>0</v>
      </c>
      <c r="L1930" s="120">
        <f>SUM(L1931:L1937)</f>
        <v/>
      </c>
      <c r="M1930" s="160" t="n">
        <v>0</v>
      </c>
      <c r="N1930" s="120">
        <f>SUM(N1931:N1937)</f>
        <v/>
      </c>
      <c r="O1930" s="160">
        <f>SUM(O1931:O1937)</f>
        <v/>
      </c>
      <c r="P1930" s="120">
        <f>SUM(P1931:P1937)</f>
        <v/>
      </c>
      <c r="Q1930" s="121">
        <f>SUM(Q1931:Q1937)</f>
        <v/>
      </c>
      <c r="R1930" s="160">
        <f>SUM(R1931:R1937)</f>
        <v/>
      </c>
      <c r="S1930" s="120">
        <f>SUM(S1931:S1937)</f>
        <v/>
      </c>
      <c r="T1930" s="160">
        <f>SUM(T1931:T1937)</f>
        <v/>
      </c>
      <c r="U1930" s="120">
        <f>SUM(U1931:U1937)</f>
        <v/>
      </c>
      <c r="V1930" s="162">
        <f>SUM(V1931:V1937)</f>
        <v/>
      </c>
      <c r="W1930" s="120">
        <f>IF(L1930-N1930-U1930-V1930=0,"","Error")</f>
        <v/>
      </c>
    </row>
    <row r="1931" ht="26" customHeight="1">
      <c r="A1931" s="23" t="n"/>
      <c r="B1931" s="18" t="n"/>
      <c r="C1931" s="129" t="n"/>
      <c r="D193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931" s="53" t="inlineStr">
        <is>
          <t>TFT</t>
        </is>
      </c>
      <c r="F1931" s="173" t="n"/>
      <c r="G1931" s="174" t="n"/>
      <c r="H1931" s="174" t="n"/>
      <c r="I1931" s="174" t="n"/>
      <c r="J1931" s="175" t="n"/>
      <c r="K1931" s="173" t="n">
        <v>0</v>
      </c>
      <c r="L1931" s="175">
        <f>K1931+L1844</f>
        <v/>
      </c>
      <c r="M1931" s="173" t="n">
        <v>0</v>
      </c>
      <c r="N1931" s="175">
        <f>M1931+N1844</f>
        <v/>
      </c>
      <c r="O1931" s="173" t="n"/>
      <c r="P1931" s="175">
        <f>O1931+P1844</f>
        <v/>
      </c>
      <c r="Q1931" s="176">
        <f>N1931+P1931</f>
        <v/>
      </c>
      <c r="R1931" s="173" t="n"/>
      <c r="S1931" s="175">
        <f>R1931+S1844</f>
        <v/>
      </c>
      <c r="T1931" s="173" t="n"/>
      <c r="U1931" s="175">
        <f>T1931+U1844</f>
        <v/>
      </c>
      <c r="V1931" s="177">
        <f>L1931-N1931-U1931</f>
        <v/>
      </c>
      <c r="W1931" s="175">
        <f>IF(L1931-N1931-U1931-V1931=0,"","Error")</f>
        <v/>
      </c>
    </row>
    <row r="1932" ht="13" customHeight="1">
      <c r="A1932" s="23" t="n"/>
      <c r="B1932" s="18" t="n"/>
      <c r="C1932" s="129" t="n"/>
      <c r="D193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932" s="54" t="inlineStr">
        <is>
          <t>TFF</t>
        </is>
      </c>
      <c r="F1932" s="178" t="n"/>
      <c r="G1932" s="179" t="n"/>
      <c r="H1932" s="179" t="n"/>
      <c r="I1932" s="179" t="n"/>
      <c r="J1932" s="180" t="n"/>
      <c r="K1932" s="178" t="n">
        <v>0</v>
      </c>
      <c r="L1932" s="180">
        <f>K1932+L1845</f>
        <v/>
      </c>
      <c r="M1932" s="178" t="n">
        <v>0</v>
      </c>
      <c r="N1932" s="180">
        <f>M1932+N1845</f>
        <v/>
      </c>
      <c r="O1932" s="178" t="n"/>
      <c r="P1932" s="180">
        <f>O1932+P1845</f>
        <v/>
      </c>
      <c r="Q1932" s="181">
        <f>N1932+P1932</f>
        <v/>
      </c>
      <c r="R1932" s="178" t="n"/>
      <c r="S1932" s="180">
        <f>R1932+S1845</f>
        <v/>
      </c>
      <c r="T1932" s="178" t="n"/>
      <c r="U1932" s="180">
        <f>T1932+U1845</f>
        <v/>
      </c>
      <c r="V1932" s="182">
        <f>L1932-N1932-U1932</f>
        <v/>
      </c>
      <c r="W1932" s="180">
        <f>IF(L1932-N1932-U1932-V1932=0,"","Error")</f>
        <v/>
      </c>
    </row>
    <row r="1933" ht="13" customHeight="1">
      <c r="A1933" s="23" t="n"/>
      <c r="B1933" s="18" t="n"/>
      <c r="C1933" s="129" t="n"/>
      <c r="D1933" s="38" t="inlineStr">
        <is>
          <t xml:space="preserve">   កម្រៃឆ្លងកាត់ទំនិញមិនផ្ទុកក្នុងកុងតឺន័រ (មាតិកាចាស់)</t>
        </is>
      </c>
      <c r="E1933" s="54" t="inlineStr">
        <is>
          <t>TFN</t>
        </is>
      </c>
      <c r="F1933" s="178" t="n"/>
      <c r="G1933" s="179" t="n"/>
      <c r="H1933" s="179" t="n"/>
      <c r="I1933" s="179" t="n"/>
      <c r="J1933" s="180" t="n"/>
      <c r="K1933" s="178" t="n">
        <v>0</v>
      </c>
      <c r="L1933" s="180">
        <f>K1933+L1846</f>
        <v/>
      </c>
      <c r="M1933" s="178" t="n">
        <v>0</v>
      </c>
      <c r="N1933" s="180">
        <f>M1933+N1846</f>
        <v/>
      </c>
      <c r="O1933" s="178" t="n"/>
      <c r="P1933" s="180">
        <f>O1933+P1846</f>
        <v/>
      </c>
      <c r="Q1933" s="181">
        <f>N1933+P1933</f>
        <v/>
      </c>
      <c r="R1933" s="178" t="n"/>
      <c r="S1933" s="180">
        <f>R1933+S1846</f>
        <v/>
      </c>
      <c r="T1933" s="178" t="n"/>
      <c r="U1933" s="180">
        <f>T1933+U1846</f>
        <v/>
      </c>
      <c r="V1933" s="182">
        <f>L1933-N1933-U1933</f>
        <v/>
      </c>
      <c r="W1933" s="180">
        <f>IF(L1933-N1933-U1933-V1933=0,"","Error")</f>
        <v/>
      </c>
    </row>
    <row r="1934" ht="13" customHeight="1">
      <c r="A1934" s="23" t="n"/>
      <c r="B1934" s="18" t="n"/>
      <c r="C1934" s="129" t="n"/>
      <c r="D1934" s="38" t="inlineStr">
        <is>
          <t xml:space="preserve">   កម្រៃឆ្លងកាត់គោ ក្របី និងសេះរស់ (មាតិកាចាស់)</t>
        </is>
      </c>
      <c r="E1934" s="54" t="inlineStr">
        <is>
          <t>TFB</t>
        </is>
      </c>
      <c r="F1934" s="178" t="n"/>
      <c r="G1934" s="179" t="n"/>
      <c r="H1934" s="179" t="n"/>
      <c r="I1934" s="179" t="n"/>
      <c r="J1934" s="180" t="n"/>
      <c r="K1934" s="178" t="n">
        <v>0</v>
      </c>
      <c r="L1934" s="180">
        <f>K1934+L1847</f>
        <v/>
      </c>
      <c r="M1934" s="178" t="n">
        <v>0</v>
      </c>
      <c r="N1934" s="180">
        <f>M1934+N1847</f>
        <v/>
      </c>
      <c r="O1934" s="178" t="n"/>
      <c r="P1934" s="180">
        <f>O1934+P1847</f>
        <v/>
      </c>
      <c r="Q1934" s="181">
        <f>N1934+P1934</f>
        <v/>
      </c>
      <c r="R1934" s="178" t="n"/>
      <c r="S1934" s="180">
        <f>R1934+S1847</f>
        <v/>
      </c>
      <c r="T1934" s="178" t="n"/>
      <c r="U1934" s="180">
        <f>T1934+U1847</f>
        <v/>
      </c>
      <c r="V1934" s="182">
        <f>L1934-N1934-U1934</f>
        <v/>
      </c>
      <c r="W1934" s="180">
        <f>IF(L1934-N1934-U1934-V1934=0,"","Error")</f>
        <v/>
      </c>
    </row>
    <row r="1935" ht="13" customHeight="1">
      <c r="A1935" s="23" t="n"/>
      <c r="B1935" s="18" t="n"/>
      <c r="C1935" s="129" t="n"/>
      <c r="D1935" s="38" t="inlineStr">
        <is>
          <t xml:space="preserve">   កម្រៃឆ្លងកាត់ជ្រូក ចៀម និងពពែរស់ (មាតិកាចាស់)</t>
        </is>
      </c>
      <c r="E1935" s="54" t="inlineStr">
        <is>
          <t>TFS</t>
        </is>
      </c>
      <c r="F1935" s="178" t="n"/>
      <c r="G1935" s="179" t="n"/>
      <c r="H1935" s="179" t="n"/>
      <c r="I1935" s="179" t="n"/>
      <c r="J1935" s="180" t="n"/>
      <c r="K1935" s="178" t="n">
        <v>0</v>
      </c>
      <c r="L1935" s="180">
        <f>K1935+L1848</f>
        <v/>
      </c>
      <c r="M1935" s="178" t="n">
        <v>0</v>
      </c>
      <c r="N1935" s="180">
        <f>M1935+N1848</f>
        <v/>
      </c>
      <c r="O1935" s="178" t="n"/>
      <c r="P1935" s="180">
        <f>O1935+P1848</f>
        <v/>
      </c>
      <c r="Q1935" s="181">
        <f>N1935+P1935</f>
        <v/>
      </c>
      <c r="R1935" s="178" t="n"/>
      <c r="S1935" s="180">
        <f>R1935+S1848</f>
        <v/>
      </c>
      <c r="T1935" s="178" t="n"/>
      <c r="U1935" s="180">
        <f>T1935+U1848</f>
        <v/>
      </c>
      <c r="V1935" s="182">
        <f>L1935-N1935-U1935</f>
        <v/>
      </c>
      <c r="W1935" s="180">
        <f>IF(L1935-N1935-U1935-V1935=0,"","Error")</f>
        <v/>
      </c>
    </row>
    <row r="1936" ht="13" customHeight="1">
      <c r="A1936" s="23" t="n"/>
      <c r="B1936" s="18" t="n"/>
      <c r="C1936" s="129" t="n"/>
      <c r="D1936" s="38" t="inlineStr">
        <is>
          <t xml:space="preserve">   កម្រៃឆ្លងកាត់សត្វស្លាប (មាន់ ទា...) (មាតិកាចាស់)</t>
        </is>
      </c>
      <c r="E1936" s="54" t="inlineStr">
        <is>
          <t>TFP</t>
        </is>
      </c>
      <c r="F1936" s="178" t="n"/>
      <c r="G1936" s="179" t="n"/>
      <c r="H1936" s="179" t="n"/>
      <c r="I1936" s="179" t="n"/>
      <c r="J1936" s="180" t="n"/>
      <c r="K1936" s="178" t="n">
        <v>0</v>
      </c>
      <c r="L1936" s="180">
        <f>K1936+L1849</f>
        <v/>
      </c>
      <c r="M1936" s="178" t="n">
        <v>0</v>
      </c>
      <c r="N1936" s="180">
        <f>M1936+N1849</f>
        <v/>
      </c>
      <c r="O1936" s="178" t="n"/>
      <c r="P1936" s="180">
        <f>O1936+P1849</f>
        <v/>
      </c>
      <c r="Q1936" s="181">
        <f>N1936+P1936</f>
        <v/>
      </c>
      <c r="R1936" s="178" t="n"/>
      <c r="S1936" s="180">
        <f>R1936+S1849</f>
        <v/>
      </c>
      <c r="T1936" s="178" t="n"/>
      <c r="U1936" s="180">
        <f>T1936+U1849</f>
        <v/>
      </c>
      <c r="V1936" s="182">
        <f>L1936-N1936-U1936</f>
        <v/>
      </c>
      <c r="W1936" s="180">
        <f>IF(L1936-N1936-U1936-V1936=0,"","Error")</f>
        <v/>
      </c>
    </row>
    <row r="1937" ht="13" customHeight="1">
      <c r="A1937" s="23" t="n"/>
      <c r="B1937" s="18" t="n"/>
      <c r="C1937" s="129" t="n"/>
      <c r="D1937" s="38" t="inlineStr">
        <is>
          <t xml:space="preserve">   កម្រៃឆ្លងកាត់ផលិតផលជលផល (មាតិកាចាស់)</t>
        </is>
      </c>
      <c r="E1937" s="54" t="inlineStr">
        <is>
          <t>TFA</t>
        </is>
      </c>
      <c r="F1937" s="178" t="n"/>
      <c r="G1937" s="179" t="n"/>
      <c r="H1937" s="179" t="n"/>
      <c r="I1937" s="179" t="n"/>
      <c r="J1937" s="180" t="n"/>
      <c r="K1937" s="178" t="n">
        <v>0</v>
      </c>
      <c r="L1937" s="180">
        <f>K1937+L1850</f>
        <v/>
      </c>
      <c r="M1937" s="178" t="n">
        <v>0</v>
      </c>
      <c r="N1937" s="180">
        <f>M1937+N1850</f>
        <v/>
      </c>
      <c r="O1937" s="178" t="n"/>
      <c r="P1937" s="180">
        <f>O1937+P1850</f>
        <v/>
      </c>
      <c r="Q1937" s="181">
        <f>N1937+P1937</f>
        <v/>
      </c>
      <c r="R1937" s="178" t="n"/>
      <c r="S1937" s="180">
        <f>R1937+S1850</f>
        <v/>
      </c>
      <c r="T1937" s="178" t="n"/>
      <c r="U1937" s="180">
        <f>T1937+U1850</f>
        <v/>
      </c>
      <c r="V1937" s="182">
        <f>L1937-N1937-U1937</f>
        <v/>
      </c>
      <c r="W1937" s="180">
        <f>IF(L1937-N1937-U1937-V1937=0,"","Error")</f>
        <v/>
      </c>
    </row>
    <row r="1938" ht="13" customHeight="1">
      <c r="A1938" s="23" t="n"/>
      <c r="B1938" s="18" t="n"/>
      <c r="C1938" s="183" t="n"/>
      <c r="D1938" s="22" t="inlineStr">
        <is>
          <t>កម្រៃផ្សេងៗ</t>
        </is>
      </c>
      <c r="E1938" s="50" t="inlineStr">
        <is>
          <t>OFS</t>
        </is>
      </c>
      <c r="F1938" s="184" t="n"/>
      <c r="G1938" s="185" t="n"/>
      <c r="H1938" s="185" t="n"/>
      <c r="I1938" s="185" t="n"/>
      <c r="J1938" s="186" t="n"/>
      <c r="K1938" s="184" t="n">
        <v>0</v>
      </c>
      <c r="L1938" s="186">
        <f>K1938+L1851</f>
        <v/>
      </c>
      <c r="M1938" s="184" t="n">
        <v>0</v>
      </c>
      <c r="N1938" s="186">
        <f>M1938+N1851</f>
        <v/>
      </c>
      <c r="O1938" s="184" t="n"/>
      <c r="P1938" s="186">
        <f>O1938+P1851</f>
        <v/>
      </c>
      <c r="Q1938" s="187">
        <f>N1938+P1938</f>
        <v/>
      </c>
      <c r="R1938" s="184" t="n"/>
      <c r="S1938" s="186">
        <f>R1938+S1851</f>
        <v/>
      </c>
      <c r="T1938" s="184" t="n"/>
      <c r="U1938" s="186">
        <f>T1938+U1851</f>
        <v/>
      </c>
      <c r="V1938" s="188">
        <f>L1938-N1938-U1938</f>
        <v/>
      </c>
      <c r="W1938" s="186">
        <f>IF(L1938-N1938-U1938-V1938=0,"","Error")</f>
        <v/>
      </c>
    </row>
    <row r="1939" ht="13" customHeight="1">
      <c r="A1939" s="15" t="n"/>
      <c r="B1939" s="18" t="n"/>
      <c r="C1939" s="21" t="n">
        <v>71003</v>
      </c>
      <c r="D1939" s="22" t="inlineStr">
        <is>
          <t>ពន្ធគយលើផលិតផលតេលសិលា</t>
        </is>
      </c>
      <c r="E1939" s="50" t="inlineStr">
        <is>
          <t>CPP</t>
        </is>
      </c>
      <c r="F1939" s="184" t="n"/>
      <c r="G1939" s="185" t="n"/>
      <c r="H1939" s="185" t="n"/>
      <c r="I1939" s="185" t="n"/>
      <c r="J1939" s="186" t="n"/>
      <c r="K1939" s="184" t="n">
        <v>0</v>
      </c>
      <c r="L1939" s="186">
        <f>K1939+L1852</f>
        <v/>
      </c>
      <c r="M1939" s="184" t="n">
        <v>0</v>
      </c>
      <c r="N1939" s="186">
        <f>M1939+N1852</f>
        <v/>
      </c>
      <c r="O1939" s="184" t="n"/>
      <c r="P1939" s="186">
        <f>O1939+P1852</f>
        <v/>
      </c>
      <c r="Q1939" s="187">
        <f>N1939+P1939</f>
        <v/>
      </c>
      <c r="R1939" s="184" t="n"/>
      <c r="S1939" s="186">
        <f>R1939+S1852</f>
        <v/>
      </c>
      <c r="T1939" s="184" t="n"/>
      <c r="U1939" s="186">
        <f>T1939+U1852</f>
        <v/>
      </c>
      <c r="V1939" s="188">
        <f>L1939-N1939-U1939</f>
        <v/>
      </c>
      <c r="W1939" s="186">
        <f>IF(L1939-N1939-U1939-V1939=0,"","Error")</f>
        <v/>
      </c>
    </row>
    <row r="1940" ht="13" customHeight="1">
      <c r="A1940" s="15" t="n"/>
      <c r="B1940" s="18" t="n"/>
      <c r="C1940" s="21" t="n">
        <v>71004</v>
      </c>
      <c r="D1940" s="22" t="inlineStr">
        <is>
          <t>អាករបន្ថែមលើផលិតផលតេលសិលាសម្រាប់ថែទាំផ្លូវថ្នល់</t>
        </is>
      </c>
      <c r="E1940" s="50" t="inlineStr">
        <is>
          <t>ATP</t>
        </is>
      </c>
      <c r="F1940" s="184" t="n"/>
      <c r="G1940" s="185" t="n"/>
      <c r="H1940" s="185" t="n"/>
      <c r="I1940" s="185" t="n"/>
      <c r="J1940" s="186" t="n"/>
      <c r="K1940" s="184" t="n">
        <v>0</v>
      </c>
      <c r="L1940" s="186">
        <f>K1940+L1853</f>
        <v/>
      </c>
      <c r="M1940" s="184" t="n">
        <v>0</v>
      </c>
      <c r="N1940" s="186">
        <f>M1940+N1853</f>
        <v/>
      </c>
      <c r="O1940" s="184" t="n"/>
      <c r="P1940" s="186">
        <f>O1940+P1853</f>
        <v/>
      </c>
      <c r="Q1940" s="187">
        <f>N1940+P1940</f>
        <v/>
      </c>
      <c r="R1940" s="184" t="n"/>
      <c r="S1940" s="186">
        <f>R1940+S1853</f>
        <v/>
      </c>
      <c r="T1940" s="184" t="n"/>
      <c r="U1940" s="186">
        <f>T1940+U1853</f>
        <v/>
      </c>
      <c r="V1940" s="188">
        <f>L1940-N1940-U1940</f>
        <v/>
      </c>
      <c r="W1940" s="186">
        <f>IF(L1940-N1940-U1940-V1940=0,"","Error")</f>
        <v/>
      </c>
    </row>
    <row r="1941" ht="13" customHeight="1">
      <c r="A1941" s="15" t="n"/>
      <c r="B1941" s="18" t="n"/>
      <c r="C1941" s="21" t="n">
        <v>71005</v>
      </c>
      <c r="D1941" s="22" t="inlineStr">
        <is>
          <t>ផលពីការលក់ទំនិញរឹបអូស និងទំនិញគ្មានការទាមទារ</t>
        </is>
      </c>
      <c r="E1941" s="50" t="inlineStr">
        <is>
          <t>AUC</t>
        </is>
      </c>
      <c r="F1941" s="184" t="n"/>
      <c r="G1941" s="185" t="n"/>
      <c r="H1941" s="185" t="n"/>
      <c r="I1941" s="185" t="n"/>
      <c r="J1941" s="186" t="n"/>
      <c r="K1941" s="184" t="n">
        <v>0</v>
      </c>
      <c r="L1941" s="186">
        <f>K1941+L1854</f>
        <v/>
      </c>
      <c r="M1941" s="184" t="n">
        <v>0</v>
      </c>
      <c r="N1941" s="186">
        <f>M1941+N1854</f>
        <v/>
      </c>
      <c r="O1941" s="184" t="n"/>
      <c r="P1941" s="186">
        <f>O1941+P1854</f>
        <v/>
      </c>
      <c r="Q1941" s="187">
        <f>N1941+P1941</f>
        <v/>
      </c>
      <c r="R1941" s="184" t="n"/>
      <c r="S1941" s="186">
        <f>R1941+S1854</f>
        <v/>
      </c>
      <c r="T1941" s="184" t="n"/>
      <c r="U1941" s="186">
        <f>T1941+U1854</f>
        <v/>
      </c>
      <c r="V1941" s="188">
        <f>L1941-N1941-U1941</f>
        <v/>
      </c>
      <c r="W1941" s="186">
        <f>IF(L1941-N1941-U1941-V1941=0,"","Error")</f>
        <v/>
      </c>
    </row>
    <row r="1942" ht="13" customHeight="1">
      <c r="A1942" s="15" t="n"/>
      <c r="B1942" s="18" t="n"/>
      <c r="C1942" s="21" t="n">
        <v>71006</v>
      </c>
      <c r="D1942" s="22" t="inlineStr">
        <is>
          <t>ពិន័យផ្សេងៗលើការនាំចូល</t>
        </is>
      </c>
      <c r="E1942" s="50" t="inlineStr">
        <is>
          <t>PIM</t>
        </is>
      </c>
      <c r="F1942" s="184" t="n"/>
      <c r="G1942" s="185" t="n"/>
      <c r="H1942" s="185" t="n"/>
      <c r="I1942" s="185" t="n"/>
      <c r="J1942" s="186" t="n"/>
      <c r="K1942" s="184" t="n">
        <v>0</v>
      </c>
      <c r="L1942" s="186">
        <f>K1942+L1855</f>
        <v/>
      </c>
      <c r="M1942" s="184" t="n">
        <v>0</v>
      </c>
      <c r="N1942" s="186">
        <f>M1942+N1855</f>
        <v/>
      </c>
      <c r="O1942" s="184" t="n"/>
      <c r="P1942" s="186">
        <f>O1942+P1855</f>
        <v/>
      </c>
      <c r="Q1942" s="187">
        <f>N1942+P1942</f>
        <v/>
      </c>
      <c r="R1942" s="184" t="n"/>
      <c r="S1942" s="186">
        <f>R1942+S1855</f>
        <v/>
      </c>
      <c r="T1942" s="184" t="n"/>
      <c r="U1942" s="186">
        <f>T1942+U1855</f>
        <v/>
      </c>
      <c r="V1942" s="188">
        <f>L1942-N1942-U1942</f>
        <v/>
      </c>
      <c r="W1942" s="186">
        <f>IF(L1942-N1942-U1942-V1942=0,"","Error")</f>
        <v/>
      </c>
    </row>
    <row r="1943" ht="14" customHeight="1" thickBot="1">
      <c r="A1943" s="15" t="n"/>
      <c r="B1943" s="24" t="n"/>
      <c r="C1943" s="55" t="n">
        <v>71007</v>
      </c>
      <c r="D1943" s="56" t="inlineStr">
        <is>
          <t>ពន្ធនាំចូល (ជាបន្ទុករបស់រដ្ឋ)</t>
        </is>
      </c>
      <c r="E1943" s="57" t="inlineStr">
        <is>
          <t>CRP</t>
        </is>
      </c>
      <c r="F1943" s="107" t="n"/>
      <c r="G1943" s="108" t="n"/>
      <c r="H1943" s="108" t="n"/>
      <c r="I1943" s="108" t="n"/>
      <c r="J1943" s="109" t="n"/>
      <c r="K1943" s="107" t="n">
        <v>0</v>
      </c>
      <c r="L1943" s="109">
        <f>K1943+L1856</f>
        <v/>
      </c>
      <c r="M1943" s="107" t="n">
        <v>0</v>
      </c>
      <c r="N1943" s="109">
        <f>M1943+N1856</f>
        <v/>
      </c>
      <c r="O1943" s="107" t="n"/>
      <c r="P1943" s="109">
        <f>O1943+P1856</f>
        <v/>
      </c>
      <c r="Q1943" s="110">
        <f>N1943+P1943</f>
        <v/>
      </c>
      <c r="R1943" s="107" t="n"/>
      <c r="S1943" s="109">
        <f>R1943+S1856</f>
        <v/>
      </c>
      <c r="T1943" s="107" t="n"/>
      <c r="U1943" s="109">
        <f>T1943+U1856</f>
        <v/>
      </c>
      <c r="V1943" s="111">
        <f>L1943-N1943-U1943</f>
        <v/>
      </c>
      <c r="W1943" s="109">
        <f>IF(L1943-N1943-U1943-V1943=0,"","Error")</f>
        <v/>
      </c>
    </row>
    <row r="1944" ht="13" customHeight="1">
      <c r="A1944" s="15" t="n"/>
      <c r="B1944" s="19" t="inlineStr">
        <is>
          <t>7101</t>
        </is>
      </c>
      <c r="C1944" s="20" t="n">
        <v>71011</v>
      </c>
      <c r="D1944" s="16" t="inlineStr">
        <is>
          <t>អាករលើការនាំចេញឈើ</t>
        </is>
      </c>
      <c r="E1944" s="49" t="inlineStr">
        <is>
          <t>ETW</t>
        </is>
      </c>
      <c r="F1944" s="97" t="n"/>
      <c r="G1944" s="98" t="n"/>
      <c r="H1944" s="98" t="n"/>
      <c r="I1944" s="98" t="n"/>
      <c r="J1944" s="99" t="n"/>
      <c r="K1944" s="97" t="n">
        <v>0</v>
      </c>
      <c r="L1944" s="99">
        <f>K1944+L1857</f>
        <v/>
      </c>
      <c r="M1944" s="97" t="n">
        <v>0</v>
      </c>
      <c r="N1944" s="99">
        <f>M1944+N1857</f>
        <v/>
      </c>
      <c r="O1944" s="97" t="n"/>
      <c r="P1944" s="99">
        <f>O1944+P1857</f>
        <v/>
      </c>
      <c r="Q1944" s="100">
        <f>N1944+P1944</f>
        <v/>
      </c>
      <c r="R1944" s="97" t="n"/>
      <c r="S1944" s="99">
        <f>R1944+S1857</f>
        <v/>
      </c>
      <c r="T1944" s="97" t="n"/>
      <c r="U1944" s="99">
        <f>T1944+U1857</f>
        <v/>
      </c>
      <c r="V1944" s="101">
        <f>L1944-N1944-U1944</f>
        <v/>
      </c>
      <c r="W1944" s="99">
        <f>IF(L1944-N1944-U1944-V1944=0,"","Error")</f>
        <v/>
      </c>
    </row>
    <row r="1945" ht="13" customHeight="1">
      <c r="A1945" s="15" t="n"/>
      <c r="B1945" s="18" t="n"/>
      <c r="C1945" s="21" t="n">
        <v>71012</v>
      </c>
      <c r="D1945" s="22" t="inlineStr">
        <is>
          <t>អាករលើការនាំចេញកៅស៊ូ</t>
        </is>
      </c>
      <c r="E1945" s="50" t="inlineStr">
        <is>
          <t>ETR</t>
        </is>
      </c>
      <c r="F1945" s="184" t="n"/>
      <c r="G1945" s="185" t="n"/>
      <c r="H1945" s="185" t="n"/>
      <c r="I1945" s="185" t="n"/>
      <c r="J1945" s="186" t="n"/>
      <c r="K1945" s="184" t="n">
        <v>0</v>
      </c>
      <c r="L1945" s="186">
        <f>K1945+L1858</f>
        <v/>
      </c>
      <c r="M1945" s="184" t="n">
        <v>0</v>
      </c>
      <c r="N1945" s="186">
        <f>M1945+N1858</f>
        <v/>
      </c>
      <c r="O1945" s="184" t="n"/>
      <c r="P1945" s="186">
        <f>O1945+P1858</f>
        <v/>
      </c>
      <c r="Q1945" s="187">
        <f>N1945+P1945</f>
        <v/>
      </c>
      <c r="R1945" s="184" t="n"/>
      <c r="S1945" s="186">
        <f>R1945+S1858</f>
        <v/>
      </c>
      <c r="T1945" s="184" t="n"/>
      <c r="U1945" s="186">
        <f>T1945+U1858</f>
        <v/>
      </c>
      <c r="V1945" s="188">
        <f>L1945-N1945-U1945</f>
        <v/>
      </c>
      <c r="W1945" s="186">
        <f>IF(L1945-N1945-U1945-V1945=0,"","Error")</f>
        <v/>
      </c>
    </row>
    <row r="1946" ht="13" customHeight="1">
      <c r="A1946" s="15" t="n"/>
      <c r="B1946" s="18" t="n"/>
      <c r="C1946" s="21" t="n">
        <v>71013</v>
      </c>
      <c r="D1946" s="22" t="inlineStr">
        <is>
          <t>អាករលើការនាំចេញផលិតផលតេលសិលា</t>
        </is>
      </c>
      <c r="E1946" s="50" t="inlineStr">
        <is>
          <t>ETP</t>
        </is>
      </c>
      <c r="F1946" s="184" t="n"/>
      <c r="G1946" s="185" t="n"/>
      <c r="H1946" s="185" t="n"/>
      <c r="I1946" s="185" t="n"/>
      <c r="J1946" s="186" t="n"/>
      <c r="K1946" s="184" t="n">
        <v>0</v>
      </c>
      <c r="L1946" s="186">
        <f>K1946+L1859</f>
        <v/>
      </c>
      <c r="M1946" s="184" t="n">
        <v>0</v>
      </c>
      <c r="N1946" s="186">
        <f>M1946+N1859</f>
        <v/>
      </c>
      <c r="O1946" s="184" t="n"/>
      <c r="P1946" s="186">
        <f>O1946+P1859</f>
        <v/>
      </c>
      <c r="Q1946" s="187">
        <f>N1946+P1946</f>
        <v/>
      </c>
      <c r="R1946" s="184" t="n"/>
      <c r="S1946" s="186">
        <f>R1946+S1859</f>
        <v/>
      </c>
      <c r="T1946" s="184" t="n"/>
      <c r="U1946" s="186">
        <f>T1946+U1859</f>
        <v/>
      </c>
      <c r="V1946" s="188">
        <f>L1946-N1946-U1946</f>
        <v/>
      </c>
      <c r="W1946" s="186">
        <f>IF(L1946-N1946-U1946-V1946=0,"","Error")</f>
        <v/>
      </c>
    </row>
    <row r="1947" ht="13" customHeight="1">
      <c r="A1947" s="15" t="n"/>
      <c r="B1947" s="18" t="n"/>
      <c r="C1947" s="21" t="n">
        <v>71014</v>
      </c>
      <c r="D1947" s="22" t="inlineStr">
        <is>
          <t>អាករលើការនាំចេញទំនិញផ្សេងៗ</t>
        </is>
      </c>
      <c r="E1947" s="50" t="inlineStr">
        <is>
          <t>ETO</t>
        </is>
      </c>
      <c r="F1947" s="184" t="n"/>
      <c r="G1947" s="185" t="n"/>
      <c r="H1947" s="185" t="n"/>
      <c r="I1947" s="185" t="n"/>
      <c r="J1947" s="186" t="n"/>
      <c r="K1947" s="184" t="n">
        <v>0</v>
      </c>
      <c r="L1947" s="186">
        <f>K1947+L1860</f>
        <v/>
      </c>
      <c r="M1947" s="184" t="n">
        <v>0</v>
      </c>
      <c r="N1947" s="186">
        <f>M1947+N1860</f>
        <v/>
      </c>
      <c r="O1947" s="184" t="n"/>
      <c r="P1947" s="186">
        <f>O1947+P1860</f>
        <v/>
      </c>
      <c r="Q1947" s="187">
        <f>N1947+P1947</f>
        <v/>
      </c>
      <c r="R1947" s="184" t="n"/>
      <c r="S1947" s="186">
        <f>R1947+S1860</f>
        <v/>
      </c>
      <c r="T1947" s="184" t="n"/>
      <c r="U1947" s="186">
        <f>T1947+U1860</f>
        <v/>
      </c>
      <c r="V1947" s="188">
        <f>L1947-N1947-U1947</f>
        <v/>
      </c>
      <c r="W1947" s="186">
        <f>IF(L1947-N1947-U1947-V1947=0,"","Error")</f>
        <v/>
      </c>
    </row>
    <row r="1948" ht="14" customHeight="1" thickBot="1">
      <c r="A1948" s="81" t="n"/>
      <c r="B1948" s="24" t="n"/>
      <c r="C1948" s="55" t="n">
        <v>71016</v>
      </c>
      <c r="D1948" s="56" t="inlineStr">
        <is>
          <t>ពិន័យផ្សេងៗលើការនាំចេញ</t>
        </is>
      </c>
      <c r="E1948" s="57" t="inlineStr">
        <is>
          <t>PEX</t>
        </is>
      </c>
      <c r="F1948" s="107" t="n"/>
      <c r="G1948" s="108" t="n"/>
      <c r="H1948" s="108" t="n"/>
      <c r="I1948" s="108" t="n"/>
      <c r="J1948" s="109" t="n"/>
      <c r="K1948" s="107" t="n">
        <v>0</v>
      </c>
      <c r="L1948" s="109">
        <f>K1948+L1861</f>
        <v/>
      </c>
      <c r="M1948" s="107" t="n">
        <v>0</v>
      </c>
      <c r="N1948" s="109">
        <f>M1948+N1861</f>
        <v/>
      </c>
      <c r="O1948" s="107" t="n"/>
      <c r="P1948" s="109">
        <f>O1948+P1861</f>
        <v/>
      </c>
      <c r="Q1948" s="110">
        <f>N1948+P1948</f>
        <v/>
      </c>
      <c r="R1948" s="107" t="n"/>
      <c r="S1948" s="109">
        <f>R1948+S1861</f>
        <v/>
      </c>
      <c r="T1948" s="107" t="n"/>
      <c r="U1948" s="109">
        <f>T1948+U1861</f>
        <v/>
      </c>
      <c r="V1948" s="111">
        <f>L1948-N1948-U1948</f>
        <v/>
      </c>
      <c r="W1948" s="109">
        <f>IF(L1948-N1948-U1948-V1948=0,"","Error")</f>
        <v/>
      </c>
    </row>
    <row r="1949" ht="14" customHeight="1" thickBot="1">
      <c r="A1949" s="25" t="inlineStr">
        <is>
          <t>73</t>
        </is>
      </c>
      <c r="B1949" s="19" t="inlineStr">
        <is>
          <t>7301</t>
        </is>
      </c>
      <c r="C1949" s="26" t="n">
        <v>73011</v>
      </c>
      <c r="D1949" s="36" t="inlineStr">
        <is>
          <t>ការលក់សម្ភារបរិក្ខារ សម្ភារខូចខាត សម្ភារសិក្សា</t>
        </is>
      </c>
      <c r="E1949" s="58" t="inlineStr">
        <is>
          <t>SOS</t>
        </is>
      </c>
      <c r="F1949" s="189" t="n"/>
      <c r="G1949" s="190" t="n"/>
      <c r="H1949" s="190" t="n"/>
      <c r="I1949" s="190" t="n"/>
      <c r="J1949" s="114" t="n"/>
      <c r="K1949" s="189" t="n">
        <v>0</v>
      </c>
      <c r="L1949" s="114">
        <f>K1949+L1862</f>
        <v/>
      </c>
      <c r="M1949" s="189" t="n">
        <v>0</v>
      </c>
      <c r="N1949" s="114">
        <f>M1949+N1862</f>
        <v/>
      </c>
      <c r="O1949" s="189" t="n"/>
      <c r="P1949" s="114">
        <f>O1949+P1862</f>
        <v/>
      </c>
      <c r="Q1949" s="115">
        <f>N1949+P1949</f>
        <v/>
      </c>
      <c r="R1949" s="189" t="n"/>
      <c r="S1949" s="114">
        <f>R1949+S1862</f>
        <v/>
      </c>
      <c r="T1949" s="189" t="n"/>
      <c r="U1949" s="114">
        <f>T1949+U1862</f>
        <v/>
      </c>
      <c r="V1949" s="191">
        <f>L1949-N1949-U1949</f>
        <v/>
      </c>
      <c r="W1949" s="114">
        <f>IF(L1949-N1949-U1949-V1949=0,"","Error")</f>
        <v/>
      </c>
    </row>
    <row r="1950" ht="14" customHeight="1" thickBot="1">
      <c r="A1950" s="23" t="n"/>
      <c r="B1950" s="18" t="n"/>
      <c r="C1950" s="143" t="inlineStr">
        <is>
          <t>73012</t>
        </is>
      </c>
      <c r="D1950" s="128" t="inlineStr">
        <is>
          <t>សរុបលក់ឯកសារ លតាប័ត្រ និងលិខិតបោះពុម្ពផ្សេងៗ</t>
        </is>
      </c>
      <c r="E1950" s="90" t="n"/>
      <c r="F1950" s="118" t="n"/>
      <c r="G1950" s="119">
        <f>SUM(G1951:G1955)</f>
        <v/>
      </c>
      <c r="H1950" s="119">
        <f>SUM(H1951:H1955)</f>
        <v/>
      </c>
      <c r="I1950" s="119">
        <f>SUM(I1951:I1955)</f>
        <v/>
      </c>
      <c r="J1950" s="120">
        <f>SUM(J1951:J1955)</f>
        <v/>
      </c>
      <c r="K1950" s="118">
        <f>SUM(K1951:K1955)</f>
        <v/>
      </c>
      <c r="L1950" s="120">
        <f>SUM(L1951:L1955)</f>
        <v/>
      </c>
      <c r="M1950" s="118">
        <f>SUM(M1951:M1955)</f>
        <v/>
      </c>
      <c r="N1950" s="120">
        <f>SUM(N1951:N1955)</f>
        <v/>
      </c>
      <c r="O1950" s="118">
        <f>SUM(O1951:O1955)</f>
        <v/>
      </c>
      <c r="P1950" s="120">
        <f>SUM(P1951:P1955)</f>
        <v/>
      </c>
      <c r="Q1950" s="121">
        <f>SUM(Q1951:Q1955)</f>
        <v/>
      </c>
      <c r="R1950" s="118">
        <f>SUM(R1951:R1955)</f>
        <v/>
      </c>
      <c r="S1950" s="120">
        <f>SUM(S1951:S1955)</f>
        <v/>
      </c>
      <c r="T1950" s="118">
        <f>SUM(T1951:T1955)</f>
        <v/>
      </c>
      <c r="U1950" s="120">
        <f>SUM(U1951:U1955)</f>
        <v/>
      </c>
      <c r="V1950" s="122">
        <f>SUM(V1951:V1955)</f>
        <v/>
      </c>
      <c r="W1950" s="120">
        <f>IF(L1950-N1950-U1950-V1950=0,"","Error")</f>
        <v/>
      </c>
    </row>
    <row r="1951" ht="13" customHeight="1">
      <c r="A1951" s="23" t="n"/>
      <c r="B1951" s="18" t="n"/>
      <c r="C1951" s="127" t="n"/>
      <c r="D1951" s="14" t="inlineStr">
        <is>
          <t>កម្រៃលតាប័ត្ររថយន្ដ</t>
        </is>
      </c>
      <c r="E1951" s="59" t="inlineStr">
        <is>
          <t>VVF</t>
        </is>
      </c>
      <c r="F1951" s="192" t="n"/>
      <c r="G1951" s="193" t="n"/>
      <c r="H1951" s="193" t="n"/>
      <c r="I1951" s="193" t="n"/>
      <c r="J1951" s="194" t="n"/>
      <c r="K1951" s="192" t="n">
        <v>0</v>
      </c>
      <c r="L1951" s="194">
        <f>K1951+L1864</f>
        <v/>
      </c>
      <c r="M1951" s="192" t="n">
        <v>0</v>
      </c>
      <c r="N1951" s="194">
        <f>M1951+N1864</f>
        <v/>
      </c>
      <c r="O1951" s="192" t="n"/>
      <c r="P1951" s="194">
        <f>O1951+P1864</f>
        <v/>
      </c>
      <c r="Q1951" s="195">
        <f>N1951+P1951</f>
        <v/>
      </c>
      <c r="R1951" s="192" t="n"/>
      <c r="S1951" s="194">
        <f>R1951+S1864</f>
        <v/>
      </c>
      <c r="T1951" s="192" t="n"/>
      <c r="U1951" s="194">
        <f>T1951+U1864</f>
        <v/>
      </c>
      <c r="V1951" s="196">
        <f>L1951-N1951-U1951</f>
        <v/>
      </c>
      <c r="W1951" s="194">
        <f>IF(L1951-N1951-U1951-V1951=0,"","Error")</f>
        <v/>
      </c>
    </row>
    <row r="1952" ht="13" customHeight="1">
      <c r="A1952" s="23" t="n"/>
      <c r="B1952" s="18" t="n"/>
      <c r="C1952" s="127" t="n"/>
      <c r="D1952" s="6" t="inlineStr">
        <is>
          <t>កម្រៃត្រាពន្ធគយ</t>
        </is>
      </c>
      <c r="E1952" s="60" t="inlineStr">
        <is>
          <t>CSF</t>
        </is>
      </c>
      <c r="F1952" s="150" t="n"/>
      <c r="G1952" s="151" t="n"/>
      <c r="H1952" s="151" t="n"/>
      <c r="I1952" s="151" t="n"/>
      <c r="J1952" s="152" t="n"/>
      <c r="K1952" s="150" t="n">
        <v>0</v>
      </c>
      <c r="L1952" s="152">
        <f>K1952+L1865</f>
        <v/>
      </c>
      <c r="M1952" s="150" t="n">
        <v>0</v>
      </c>
      <c r="N1952" s="152">
        <f>M1952+N1865</f>
        <v/>
      </c>
      <c r="O1952" s="150" t="n"/>
      <c r="P1952" s="152">
        <f>O1952+P1865</f>
        <v/>
      </c>
      <c r="Q1952" s="153">
        <f>N1952+P1952</f>
        <v/>
      </c>
      <c r="R1952" s="150" t="n"/>
      <c r="S1952" s="152">
        <f>R1952+S1865</f>
        <v/>
      </c>
      <c r="T1952" s="150" t="n"/>
      <c r="U1952" s="152">
        <f>T1952+U1865</f>
        <v/>
      </c>
      <c r="V1952" s="154">
        <f>L1952-N1952-U1952</f>
        <v/>
      </c>
      <c r="W1952" s="152">
        <f>IF(L1952-N1952-U1952-V1952=0,"","Error")</f>
        <v/>
      </c>
    </row>
    <row r="1953" ht="13" customHeight="1">
      <c r="A1953" s="23" t="n"/>
      <c r="B1953" s="18" t="n"/>
      <c r="C1953" s="127" t="n"/>
      <c r="D1953" s="6" t="inlineStr">
        <is>
          <t>កម្រៃតែមប្រិ៍អាករ</t>
        </is>
      </c>
      <c r="E1953" s="60" t="inlineStr">
        <is>
          <t>STF</t>
        </is>
      </c>
      <c r="F1953" s="150" t="n"/>
      <c r="G1953" s="151" t="n"/>
      <c r="H1953" s="151" t="n"/>
      <c r="I1953" s="151" t="n"/>
      <c r="J1953" s="152" t="n"/>
      <c r="K1953" s="150" t="n">
        <v>0</v>
      </c>
      <c r="L1953" s="152">
        <f>K1953+L1866</f>
        <v/>
      </c>
      <c r="M1953" s="150" t="n">
        <v>0</v>
      </c>
      <c r="N1953" s="152">
        <f>M1953+N1866</f>
        <v/>
      </c>
      <c r="O1953" s="150" t="n"/>
      <c r="P1953" s="152">
        <f>O1953+P1866</f>
        <v/>
      </c>
      <c r="Q1953" s="153">
        <f>N1953+P1953</f>
        <v/>
      </c>
      <c r="R1953" s="150" t="n"/>
      <c r="S1953" s="152">
        <f>R1953+S1866</f>
        <v/>
      </c>
      <c r="T1953" s="150" t="n"/>
      <c r="U1953" s="152">
        <f>T1953+U1866</f>
        <v/>
      </c>
      <c r="V1953" s="154">
        <f>L1953-N1953-U1953</f>
        <v/>
      </c>
      <c r="W1953" s="152">
        <f>IF(L1953-N1953-U1953-V1953=0,"","Error")</f>
        <v/>
      </c>
    </row>
    <row r="1954" ht="13" customHeight="1">
      <c r="A1954" s="23" t="n"/>
      <c r="B1954" s="18" t="n"/>
      <c r="C1954" s="127" t="n"/>
      <c r="D1954" s="6" t="inlineStr">
        <is>
          <t>កម្រៃបណ្ណដឹកជញ្ជូនទំនិញ</t>
        </is>
      </c>
      <c r="E1954" s="60" t="inlineStr">
        <is>
          <t>TSF</t>
        </is>
      </c>
      <c r="F1954" s="150" t="n"/>
      <c r="G1954" s="151" t="n"/>
      <c r="H1954" s="151" t="n"/>
      <c r="I1954" s="151" t="n"/>
      <c r="J1954" s="152" t="n"/>
      <c r="K1954" s="150" t="n">
        <v>0</v>
      </c>
      <c r="L1954" s="152">
        <f>K1954+L1867</f>
        <v/>
      </c>
      <c r="M1954" s="150" t="n">
        <v>0</v>
      </c>
      <c r="N1954" s="152">
        <f>M1954+N1867</f>
        <v/>
      </c>
      <c r="O1954" s="150" t="n"/>
      <c r="P1954" s="152">
        <f>O1954+P1867</f>
        <v/>
      </c>
      <c r="Q1954" s="153">
        <f>N1954+P1954</f>
        <v/>
      </c>
      <c r="R1954" s="150" t="n"/>
      <c r="S1954" s="152">
        <f>R1954+S1867</f>
        <v/>
      </c>
      <c r="T1954" s="150" t="n"/>
      <c r="U1954" s="152">
        <f>T1954+U1867</f>
        <v/>
      </c>
      <c r="V1954" s="154">
        <f>L1954-N1954-U1954</f>
        <v/>
      </c>
      <c r="W1954" s="152">
        <f>IF(L1954-N1954-U1954-V1954=0,"","Error")</f>
        <v/>
      </c>
    </row>
    <row r="1955" ht="13" customHeight="1">
      <c r="A1955" s="23" t="n"/>
      <c r="B1955" s="18" t="n"/>
      <c r="C1955" s="127" t="n"/>
      <c r="D1955" s="7" t="inlineStr">
        <is>
          <t>កម្រៃសៀលកុងតឺន័រ</t>
        </is>
      </c>
      <c r="E1955" s="61" t="inlineStr">
        <is>
          <t>CCS</t>
        </is>
      </c>
      <c r="F1955" s="197" t="n"/>
      <c r="G1955" s="198" t="n"/>
      <c r="H1955" s="198" t="n"/>
      <c r="I1955" s="198" t="n"/>
      <c r="J1955" s="199" t="n"/>
      <c r="K1955" s="197" t="n">
        <v>0</v>
      </c>
      <c r="L1955" s="199">
        <f>K1955+L1868</f>
        <v/>
      </c>
      <c r="M1955" s="197" t="n">
        <v>0</v>
      </c>
      <c r="N1955" s="199">
        <f>M1955+N1868</f>
        <v/>
      </c>
      <c r="O1955" s="197" t="n"/>
      <c r="P1955" s="199">
        <f>O1955+P1868</f>
        <v/>
      </c>
      <c r="Q1955" s="200">
        <f>N1955+P1955</f>
        <v/>
      </c>
      <c r="R1955" s="197" t="n"/>
      <c r="S1955" s="199">
        <f>R1955+S1868</f>
        <v/>
      </c>
      <c r="T1955" s="197" t="n"/>
      <c r="U1955" s="199">
        <f>T1955+U1868</f>
        <v/>
      </c>
      <c r="V1955" s="201">
        <f>L1955-N1955-U1955</f>
        <v/>
      </c>
      <c r="W1955" s="199">
        <f>IF(L1955-N1955-U1955-V1955=0,"","Error")</f>
        <v/>
      </c>
    </row>
    <row r="1956" ht="13" customHeight="1">
      <c r="A1956" s="15" t="n"/>
      <c r="B1956" s="18" t="n"/>
      <c r="C1956" s="21" t="n">
        <v>73013</v>
      </c>
      <c r="D1956" s="22" t="inlineStr">
        <is>
          <t>ផលបានពីការលក់ទ្រព្យសម្បត្តិកំទេចកំទី</t>
        </is>
      </c>
      <c r="E1956" s="62" t="inlineStr">
        <is>
          <t>SOM</t>
        </is>
      </c>
      <c r="F1956" s="184" t="n"/>
      <c r="G1956" s="185" t="n"/>
      <c r="H1956" s="185" t="n"/>
      <c r="I1956" s="185" t="n"/>
      <c r="J1956" s="186" t="n"/>
      <c r="K1956" s="184" t="n">
        <v>0</v>
      </c>
      <c r="L1956" s="186">
        <f>K1956+L1869</f>
        <v/>
      </c>
      <c r="M1956" s="184" t="n">
        <v>0</v>
      </c>
      <c r="N1956" s="186">
        <f>M1956+N1869</f>
        <v/>
      </c>
      <c r="O1956" s="184" t="n"/>
      <c r="P1956" s="186">
        <f>O1956+P1869</f>
        <v/>
      </c>
      <c r="Q1956" s="187">
        <f>N1956+P1956</f>
        <v/>
      </c>
      <c r="R1956" s="184" t="n"/>
      <c r="S1956" s="186">
        <f>R1956+S1869</f>
        <v/>
      </c>
      <c r="T1956" s="184" t="n"/>
      <c r="U1956" s="186">
        <f>T1956+U1869</f>
        <v/>
      </c>
      <c r="V1956" s="188">
        <f>L1956-N1956-U1956</f>
        <v/>
      </c>
      <c r="W1956" s="186">
        <f>IF(L1956-N1956-U1956-V1956=0,"","Error")</f>
        <v/>
      </c>
    </row>
    <row r="1957" ht="13" customHeight="1">
      <c r="A1957" s="15" t="n"/>
      <c r="B1957" s="18" t="n"/>
      <c r="C1957" s="21" t="n">
        <v>73015</v>
      </c>
      <c r="D1957" s="22" t="inlineStr">
        <is>
          <t>ការលក់មធ្យោបាយដឹកជញ្ជូន និងគ្រឿងចក្រចាស់ៗ ឬខូច</t>
        </is>
      </c>
      <c r="E1957" s="62" t="inlineStr">
        <is>
          <t>SOV</t>
        </is>
      </c>
      <c r="F1957" s="184" t="n"/>
      <c r="G1957" s="185" t="n"/>
      <c r="H1957" s="185" t="n"/>
      <c r="I1957" s="185" t="n"/>
      <c r="J1957" s="186" t="n"/>
      <c r="K1957" s="184" t="n">
        <v>0</v>
      </c>
      <c r="L1957" s="186">
        <f>K1957+L1870</f>
        <v/>
      </c>
      <c r="M1957" s="184" t="n">
        <v>0</v>
      </c>
      <c r="N1957" s="186">
        <f>M1957+N1870</f>
        <v/>
      </c>
      <c r="O1957" s="184" t="n"/>
      <c r="P1957" s="186">
        <f>O1957+P1870</f>
        <v/>
      </c>
      <c r="Q1957" s="187">
        <f>N1957+P1957</f>
        <v/>
      </c>
      <c r="R1957" s="184" t="n"/>
      <c r="S1957" s="186">
        <f>R1957+S1870</f>
        <v/>
      </c>
      <c r="T1957" s="184" t="n"/>
      <c r="U1957" s="186">
        <f>T1957+U1870</f>
        <v/>
      </c>
      <c r="V1957" s="188">
        <f>L1957-N1957-U1957</f>
        <v/>
      </c>
      <c r="W1957" s="186">
        <f>IF(L1957-N1957-U1957-V1957=0,"","Error")</f>
        <v/>
      </c>
    </row>
    <row r="1958" ht="13" customHeight="1">
      <c r="A1958" s="15" t="n"/>
      <c r="B1958" s="18" t="n"/>
      <c r="C1958" s="21" t="n">
        <v>73016</v>
      </c>
      <c r="D1958" s="22" t="inlineStr">
        <is>
          <t>ការលក់ឧបករណ៍អេឡិចត្រូនិចចាស់ៗ ឬ ខូច</t>
        </is>
      </c>
      <c r="E1958" s="62" t="inlineStr">
        <is>
          <t>SOD</t>
        </is>
      </c>
      <c r="F1958" s="184" t="n"/>
      <c r="G1958" s="185" t="n"/>
      <c r="H1958" s="185" t="n"/>
      <c r="I1958" s="185" t="n"/>
      <c r="J1958" s="186" t="n"/>
      <c r="K1958" s="184" t="n">
        <v>0</v>
      </c>
      <c r="L1958" s="186">
        <f>K1958+L1871</f>
        <v/>
      </c>
      <c r="M1958" s="184" t="n">
        <v>0</v>
      </c>
      <c r="N1958" s="186">
        <f>M1958+N1871</f>
        <v/>
      </c>
      <c r="O1958" s="184" t="n"/>
      <c r="P1958" s="186">
        <f>O1958+P1871</f>
        <v/>
      </c>
      <c r="Q1958" s="187">
        <f>N1958+P1958</f>
        <v/>
      </c>
      <c r="R1958" s="184" t="n"/>
      <c r="S1958" s="186">
        <f>R1958+S1871</f>
        <v/>
      </c>
      <c r="T1958" s="184" t="n"/>
      <c r="U1958" s="186">
        <f>T1958+U1871</f>
        <v/>
      </c>
      <c r="V1958" s="188">
        <f>L1958-N1958-U1958</f>
        <v/>
      </c>
      <c r="W1958" s="186">
        <f>IF(L1958-N1958-U1958-V1958=0,"","Error")</f>
        <v/>
      </c>
    </row>
    <row r="1959" ht="13" customHeight="1">
      <c r="A1959" s="15" t="n"/>
      <c r="B1959" s="18" t="n"/>
      <c r="C1959" s="21" t="n">
        <v>73017</v>
      </c>
      <c r="D1959" s="22" t="inlineStr">
        <is>
          <t>ការលក់ឧបករណ៍អគ្គិសនីចាស់ៗ ឬ ខូច</t>
        </is>
      </c>
      <c r="E1959" s="62" t="inlineStr">
        <is>
          <t>SOE</t>
        </is>
      </c>
      <c r="F1959" s="184" t="n"/>
      <c r="G1959" s="185" t="n"/>
      <c r="H1959" s="185" t="n"/>
      <c r="I1959" s="185" t="n"/>
      <c r="J1959" s="186" t="n"/>
      <c r="K1959" s="184" t="n">
        <v>0</v>
      </c>
      <c r="L1959" s="186">
        <f>K1959+L1872</f>
        <v/>
      </c>
      <c r="M1959" s="184" t="n">
        <v>0</v>
      </c>
      <c r="N1959" s="186">
        <f>M1959+N1872</f>
        <v/>
      </c>
      <c r="O1959" s="184" t="n"/>
      <c r="P1959" s="186">
        <f>O1959+P1872</f>
        <v/>
      </c>
      <c r="Q1959" s="187">
        <f>N1959+P1959</f>
        <v/>
      </c>
      <c r="R1959" s="184" t="n"/>
      <c r="S1959" s="186">
        <f>R1959+S1872</f>
        <v/>
      </c>
      <c r="T1959" s="184" t="n"/>
      <c r="U1959" s="186">
        <f>T1959+U1872</f>
        <v/>
      </c>
      <c r="V1959" s="188">
        <f>L1959-N1959-U1959</f>
        <v/>
      </c>
      <c r="W1959" s="186">
        <f>IF(L1959-N1959-U1959-V1959=0,"","Error")</f>
        <v/>
      </c>
    </row>
    <row r="1960" ht="14" customHeight="1" thickBot="1">
      <c r="A1960" s="15" t="n"/>
      <c r="B1960" s="24" t="n"/>
      <c r="C1960" s="55" t="n">
        <v>73018</v>
      </c>
      <c r="D1960" s="56" t="inlineStr">
        <is>
          <t>ការលក់ទ្រព្យសម្បត្តិនៃរដ្ឋបាលសាធារណៈផ្សេងទៀត</t>
        </is>
      </c>
      <c r="E1960" s="80" t="inlineStr">
        <is>
          <t>SOO</t>
        </is>
      </c>
      <c r="F1960" s="107" t="n"/>
      <c r="G1960" s="108" t="n"/>
      <c r="H1960" s="108" t="n"/>
      <c r="I1960" s="108" t="n"/>
      <c r="J1960" s="109" t="n"/>
      <c r="K1960" s="107" t="n">
        <v>0</v>
      </c>
      <c r="L1960" s="109">
        <f>K1960+L1873</f>
        <v/>
      </c>
      <c r="M1960" s="107" t="n">
        <v>0</v>
      </c>
      <c r="N1960" s="109">
        <f>M1960+N1873</f>
        <v/>
      </c>
      <c r="O1960" s="107" t="n"/>
      <c r="P1960" s="109">
        <f>O1960+P1873</f>
        <v/>
      </c>
      <c r="Q1960" s="110">
        <f>N1960+P1960</f>
        <v/>
      </c>
      <c r="R1960" s="107" t="n"/>
      <c r="S1960" s="109">
        <f>R1960+S1873</f>
        <v/>
      </c>
      <c r="T1960" s="107" t="n"/>
      <c r="U1960" s="109">
        <f>T1960+U1873</f>
        <v/>
      </c>
      <c r="V1960" s="111">
        <f>L1960-N1960-U1960</f>
        <v/>
      </c>
      <c r="W1960" s="109">
        <f>IF(L1960-N1960-U1960-V1960=0,"","Error")</f>
        <v/>
      </c>
    </row>
    <row r="1961" ht="14" customHeight="1" thickBot="1">
      <c r="A1961" s="15" t="n"/>
      <c r="B1961" s="19" t="inlineStr">
        <is>
          <t>7302</t>
        </is>
      </c>
      <c r="C1961" s="26" t="n">
        <v>73024</v>
      </c>
      <c r="D1961" s="35" t="inlineStr">
        <is>
          <t>កម្រៃសេវាបង់ថ្លៃសិទ្ធិប្រឡង និងសិក្សាវគ្គជើងសាគយ</t>
        </is>
      </c>
      <c r="E1961" s="63" t="inlineStr">
        <is>
          <t>CBF</t>
        </is>
      </c>
      <c r="F1961" s="189" t="n"/>
      <c r="G1961" s="190" t="n"/>
      <c r="H1961" s="190" t="n"/>
      <c r="I1961" s="190" t="n"/>
      <c r="J1961" s="114" t="n"/>
      <c r="K1961" s="189" t="n">
        <v>0</v>
      </c>
      <c r="L1961" s="114">
        <f>K1961+L1874</f>
        <v/>
      </c>
      <c r="M1961" s="189" t="n">
        <v>0</v>
      </c>
      <c r="N1961" s="114">
        <f>M1961+N1874</f>
        <v/>
      </c>
      <c r="O1961" s="189" t="n"/>
      <c r="P1961" s="114">
        <f>O1961+P1874</f>
        <v/>
      </c>
      <c r="Q1961" s="115">
        <f>N1961+P1961</f>
        <v/>
      </c>
      <c r="R1961" s="189" t="n"/>
      <c r="S1961" s="114">
        <f>R1961+S1874</f>
        <v/>
      </c>
      <c r="T1961" s="189" t="n"/>
      <c r="U1961" s="114">
        <f>T1961+U1874</f>
        <v/>
      </c>
      <c r="V1961" s="191">
        <f>L1961-N1961-U1961</f>
        <v/>
      </c>
      <c r="W1961" s="114">
        <f>IF(L1961-N1961-U1961-V1961=0,"","Error")</f>
        <v/>
      </c>
    </row>
    <row r="1962" ht="27" customHeight="1" thickBot="1">
      <c r="A1962" s="23" t="n"/>
      <c r="B1962" s="15" t="n"/>
      <c r="C1962" s="126" t="n">
        <v>73028</v>
      </c>
      <c r="D196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962" s="90" t="n"/>
      <c r="F1962" s="118" t="n"/>
      <c r="G1962" s="119">
        <f>G1963+G1968+G1974+G1975</f>
        <v/>
      </c>
      <c r="H1962" s="119">
        <f>H1963+H1968+H1974+H1975</f>
        <v/>
      </c>
      <c r="I1962" s="119">
        <f>I1963+I1968+I1974+I1975</f>
        <v/>
      </c>
      <c r="J1962" s="120">
        <f>J1963+J1968+J1974+J1975</f>
        <v/>
      </c>
      <c r="K1962" s="118">
        <f>K1963+K1968+K1974+K1975</f>
        <v/>
      </c>
      <c r="L1962" s="120">
        <f>L1963+L1968+L1974+L1975</f>
        <v/>
      </c>
      <c r="M1962" s="118">
        <f>M1963+M1968+M1974+M1975</f>
        <v/>
      </c>
      <c r="N1962" s="120">
        <f>N1963+N1968+N1974+N1975</f>
        <v/>
      </c>
      <c r="O1962" s="118">
        <f>O1963+O1968+O1974+O1975</f>
        <v/>
      </c>
      <c r="P1962" s="120">
        <f>P1963+P1968+P1974+P1975</f>
        <v/>
      </c>
      <c r="Q1962" s="121">
        <f>Q1963+Q1968+Q1974+Q1975</f>
        <v/>
      </c>
      <c r="R1962" s="118">
        <f>R1963+R1968+R1974+R1975</f>
        <v/>
      </c>
      <c r="S1962" s="120">
        <f>S1963+S1968+S1974+S1975</f>
        <v/>
      </c>
      <c r="T1962" s="118">
        <f>T1963+T1968+T1974+T1975</f>
        <v/>
      </c>
      <c r="U1962" s="120">
        <f>U1963+U1968+U1974+U1975</f>
        <v/>
      </c>
      <c r="V1962" s="122">
        <f>V1963+V1968+V1974+V1975</f>
        <v/>
      </c>
      <c r="W1962" s="120">
        <f>IF(L1962-N1962-U1962-V1962=0,"","Error")</f>
        <v/>
      </c>
    </row>
    <row r="1963" ht="14" customHeight="1" thickBot="1">
      <c r="A1963" s="23" t="n"/>
      <c r="B1963" s="18" t="n"/>
      <c r="C1963" s="129" t="n"/>
      <c r="D1963" s="141" t="inlineStr">
        <is>
          <t>សរុបកម្រៃចុះបញ្ជិកាប្រតិវេទន៍គយ</t>
        </is>
      </c>
      <c r="E1963" s="142" t="n"/>
      <c r="F1963" s="202" t="n"/>
      <c r="G1963" s="259">
        <f>SUM(G1964:G1967)</f>
        <v/>
      </c>
      <c r="H1963" s="259">
        <f>SUM(H1964:H1967)</f>
        <v/>
      </c>
      <c r="I1963" s="259">
        <f>SUM(I1964:I1967)</f>
        <v/>
      </c>
      <c r="J1963" s="260">
        <f>SUM(J1964:J1967)</f>
        <v/>
      </c>
      <c r="K1963" s="202">
        <f>SUM(K1964:K1967)</f>
        <v/>
      </c>
      <c r="L1963" s="260">
        <f>SUM(L1964:L1967)</f>
        <v/>
      </c>
      <c r="M1963" s="202">
        <f>SUM(M1964:M1967)</f>
        <v/>
      </c>
      <c r="N1963" s="260">
        <f>SUM(N1964:N1967)</f>
        <v/>
      </c>
      <c r="O1963" s="202">
        <f>SUM(O1964:O1967)</f>
        <v/>
      </c>
      <c r="P1963" s="260">
        <f>SUM(P1964:P1967)</f>
        <v/>
      </c>
      <c r="Q1963" s="261">
        <f>SUM(Q1964:Q1967)</f>
        <v/>
      </c>
      <c r="R1963" s="202">
        <f>SUM(R1964:R1967)</f>
        <v/>
      </c>
      <c r="S1963" s="260">
        <f>SUM(S1964:S1967)</f>
        <v/>
      </c>
      <c r="T1963" s="202">
        <f>SUM(T1964:T1967)</f>
        <v/>
      </c>
      <c r="U1963" s="260">
        <f>SUM(U1964:U1967)</f>
        <v/>
      </c>
      <c r="V1963" s="262">
        <f>SUM(V1964:V1967)</f>
        <v/>
      </c>
      <c r="W1963" s="260">
        <f>IF(L1963-N1963-U1963-V1963=0,"","Error")</f>
        <v/>
      </c>
    </row>
    <row r="1964" ht="26" customHeight="1">
      <c r="A1964" s="23" t="n"/>
      <c r="B1964" s="18" t="n"/>
      <c r="C1964" s="129" t="n"/>
      <c r="D1964" s="34" t="inlineStr">
        <is>
          <t>កម្រៃចុះបញ្ចិកាប្រតិវេទន៍គយនាំចេញនាំចូលនិងឆ្លងកាត់ (មាតិកាចាស់)</t>
        </is>
      </c>
      <c r="E1964" s="87" t="inlineStr">
        <is>
          <t>CDF</t>
        </is>
      </c>
      <c r="F1964" s="208" t="n"/>
      <c r="G1964" s="209" t="n"/>
      <c r="H1964" s="209" t="n"/>
      <c r="I1964" s="209" t="n"/>
      <c r="J1964" s="210" t="n"/>
      <c r="K1964" s="208" t="n">
        <v>0</v>
      </c>
      <c r="L1964" s="210">
        <f>K1964+L1877</f>
        <v/>
      </c>
      <c r="M1964" s="208" t="n">
        <v>0</v>
      </c>
      <c r="N1964" s="210">
        <f>M1964+N1877</f>
        <v/>
      </c>
      <c r="O1964" s="208" t="n"/>
      <c r="P1964" s="210">
        <f>O1964+P1877</f>
        <v/>
      </c>
      <c r="Q1964" s="211">
        <f>N1964+P1964</f>
        <v/>
      </c>
      <c r="R1964" s="208" t="n"/>
      <c r="S1964" s="210">
        <f>R1964+S1877</f>
        <v/>
      </c>
      <c r="T1964" s="208" t="n"/>
      <c r="U1964" s="210">
        <f>T1964+U1877</f>
        <v/>
      </c>
      <c r="V1964" s="212">
        <f>L1964-N1964-U1964</f>
        <v/>
      </c>
      <c r="W1964" s="210">
        <f>IF(L1964-N1964-U1964-V1964=0,"","Error")</f>
        <v/>
      </c>
    </row>
    <row r="1965" ht="26" customHeight="1">
      <c r="A1965" s="23" t="n"/>
      <c r="B1965" s="18" t="n"/>
      <c r="C1965" s="129" t="n"/>
      <c r="D196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965" s="64" t="inlineStr">
        <is>
          <t>CDL</t>
        </is>
      </c>
      <c r="F1965" s="213" t="n"/>
      <c r="G1965" s="214" t="n"/>
      <c r="H1965" s="214" t="n"/>
      <c r="I1965" s="214" t="n"/>
      <c r="J1965" s="215" t="n"/>
      <c r="K1965" s="213" t="n">
        <v>152000</v>
      </c>
      <c r="L1965" s="215">
        <f>K1965+L1878</f>
        <v/>
      </c>
      <c r="M1965" s="213" t="n">
        <v>0</v>
      </c>
      <c r="N1965" s="215">
        <f>M1965+N1878</f>
        <v/>
      </c>
      <c r="O1965" s="213" t="n"/>
      <c r="P1965" s="215">
        <f>O1965+P1878</f>
        <v/>
      </c>
      <c r="Q1965" s="216">
        <f>N1965+P1965</f>
        <v/>
      </c>
      <c r="R1965" s="213" t="n"/>
      <c r="S1965" s="215">
        <f>R1965+S1878</f>
        <v/>
      </c>
      <c r="T1965" s="213" t="n"/>
      <c r="U1965" s="215">
        <f>T1965+U1878</f>
        <v/>
      </c>
      <c r="V1965" s="217">
        <f>L1965-N1965-U1965</f>
        <v/>
      </c>
      <c r="W1965" s="215">
        <f>IF(L1965-N1965-U1965-V1965=0,"","Error")</f>
        <v/>
      </c>
    </row>
    <row r="1966" ht="26" customHeight="1">
      <c r="A1966" s="23" t="n"/>
      <c r="B1966" s="18" t="n"/>
      <c r="C1966" s="129" t="n"/>
      <c r="D196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966" s="64" t="inlineStr">
        <is>
          <t>CDO</t>
        </is>
      </c>
      <c r="F1966" s="213" t="n"/>
      <c r="G1966" s="214" t="n"/>
      <c r="H1966" s="214" t="n"/>
      <c r="I1966" s="214" t="n"/>
      <c r="J1966" s="215" t="n"/>
      <c r="K1966" s="213" t="n">
        <v>0</v>
      </c>
      <c r="L1966" s="215">
        <f>K1966+L1879</f>
        <v/>
      </c>
      <c r="M1966" s="213" t="n">
        <v>0</v>
      </c>
      <c r="N1966" s="215">
        <f>M1966+N1879</f>
        <v/>
      </c>
      <c r="O1966" s="213" t="n"/>
      <c r="P1966" s="215">
        <f>O1966+P1879</f>
        <v/>
      </c>
      <c r="Q1966" s="216">
        <f>N1966+P1966</f>
        <v/>
      </c>
      <c r="R1966" s="213" t="n"/>
      <c r="S1966" s="215">
        <f>R1966+S1879</f>
        <v/>
      </c>
      <c r="T1966" s="213" t="n"/>
      <c r="U1966" s="215">
        <f>T1966+U1879</f>
        <v/>
      </c>
      <c r="V1966" s="217">
        <f>L1966-N1966-U1966</f>
        <v/>
      </c>
      <c r="W1966" s="215">
        <f>IF(L1966-N1966-U1966-V1966=0,"","Error")</f>
        <v/>
      </c>
    </row>
    <row r="1967" ht="14" customHeight="1" thickBot="1">
      <c r="A1967" s="23" t="n"/>
      <c r="B1967" s="18" t="n"/>
      <c r="C1967" s="129" t="n"/>
      <c r="D1967" s="33" t="inlineStr">
        <is>
          <t>ប្រតិវេទន៍គយទំនិញឆ្លងកាត់</t>
        </is>
      </c>
      <c r="E1967" s="65" t="inlineStr">
        <is>
          <t>CDT</t>
        </is>
      </c>
      <c r="F1967" s="218" t="n"/>
      <c r="G1967" s="219" t="n"/>
      <c r="H1967" s="219" t="n"/>
      <c r="I1967" s="219" t="n"/>
      <c r="J1967" s="220" t="n"/>
      <c r="K1967" s="218" t="n">
        <v>0</v>
      </c>
      <c r="L1967" s="220">
        <f>K1967+L1880</f>
        <v/>
      </c>
      <c r="M1967" s="218" t="n">
        <v>0</v>
      </c>
      <c r="N1967" s="220">
        <f>M1967+N1880</f>
        <v/>
      </c>
      <c r="O1967" s="218" t="n"/>
      <c r="P1967" s="220">
        <f>O1967+P1880</f>
        <v/>
      </c>
      <c r="Q1967" s="221">
        <f>N1967+P1967</f>
        <v/>
      </c>
      <c r="R1967" s="218" t="n"/>
      <c r="S1967" s="220">
        <f>R1967+S1880</f>
        <v/>
      </c>
      <c r="T1967" s="218" t="n"/>
      <c r="U1967" s="220">
        <f>T1967+U1880</f>
        <v/>
      </c>
      <c r="V1967" s="222">
        <f>L1967-N1967-U1967</f>
        <v/>
      </c>
      <c r="W1967" s="220">
        <f>IF(L1967-N1967-U1967-V1967=0,"","Error")</f>
        <v/>
      </c>
    </row>
    <row r="1968" ht="14" customHeight="1" thickBot="1">
      <c r="A1968" s="23" t="n"/>
      <c r="B1968" s="18" t="n"/>
      <c r="C1968" s="129" t="n"/>
      <c r="D1968" s="88" t="inlineStr">
        <is>
          <t>សរុបកម្រៃបែបបទគយ</t>
        </is>
      </c>
      <c r="E1968" s="89" t="inlineStr">
        <is>
          <t>CPF</t>
        </is>
      </c>
      <c r="F1968" s="118" t="n"/>
      <c r="G1968" s="119">
        <f>SUM(G1969:G1973)</f>
        <v/>
      </c>
      <c r="H1968" s="119">
        <f>SUM(H1969:H1973)</f>
        <v/>
      </c>
      <c r="I1968" s="119">
        <f>SUM(I1969:I1973)</f>
        <v/>
      </c>
      <c r="J1968" s="120">
        <f>SUM(J1969:J1973)</f>
        <v/>
      </c>
      <c r="K1968" s="118" t="n">
        <v>0</v>
      </c>
      <c r="L1968" s="120">
        <f>SUM(L1969:L1973)</f>
        <v/>
      </c>
      <c r="M1968" s="118" t="n">
        <v>0</v>
      </c>
      <c r="N1968" s="120">
        <f>SUM(N1969:N1973)</f>
        <v/>
      </c>
      <c r="O1968" s="118">
        <f>SUM(O1969:O1973)</f>
        <v/>
      </c>
      <c r="P1968" s="120">
        <f>SUM(P1969:P1973)</f>
        <v/>
      </c>
      <c r="Q1968" s="121">
        <f>SUM(Q1969:Q1973)</f>
        <v/>
      </c>
      <c r="R1968" s="118">
        <f>SUM(R1969:R1973)</f>
        <v/>
      </c>
      <c r="S1968" s="120">
        <f>SUM(S1969:S1973)</f>
        <v/>
      </c>
      <c r="T1968" s="118">
        <f>SUM(T1969:T1973)</f>
        <v/>
      </c>
      <c r="U1968" s="120">
        <f>SUM(U1969:U1973)</f>
        <v/>
      </c>
      <c r="V1968" s="122">
        <f>SUM(V1969:V1973)</f>
        <v/>
      </c>
      <c r="W1968" s="120">
        <f>IF(L1968-N1968-U1968-V1968=0,"","Error")</f>
        <v/>
      </c>
    </row>
    <row r="1969" ht="13" customHeight="1">
      <c r="A1969" s="23" t="n"/>
      <c r="B1969" s="18" t="n"/>
      <c r="C1969" s="129" t="n"/>
      <c r="D196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969" s="86" t="inlineStr">
        <is>
          <t>PFC</t>
        </is>
      </c>
      <c r="F1969" s="223" t="n"/>
      <c r="G1969" s="224" t="n"/>
      <c r="H1969" s="224" t="n"/>
      <c r="I1969" s="224" t="n"/>
      <c r="J1969" s="225" t="n"/>
      <c r="K1969" s="223" t="n">
        <v>0</v>
      </c>
      <c r="L1969" s="225">
        <f>K1969+L1882</f>
        <v/>
      </c>
      <c r="M1969" s="223" t="n">
        <v>0</v>
      </c>
      <c r="N1969" s="225">
        <f>M1969+N1882</f>
        <v/>
      </c>
      <c r="O1969" s="223" t="n"/>
      <c r="P1969" s="225">
        <f>O1969+P1882</f>
        <v/>
      </c>
      <c r="Q1969" s="226">
        <f>N1969+P1969</f>
        <v/>
      </c>
      <c r="R1969" s="223" t="n"/>
      <c r="S1969" s="225">
        <f>R1969+S1882</f>
        <v/>
      </c>
      <c r="T1969" s="223" t="n"/>
      <c r="U1969" s="225">
        <f>T1969+U1882</f>
        <v/>
      </c>
      <c r="V1969" s="227">
        <f>L1969-N1969-U1969</f>
        <v/>
      </c>
      <c r="W1969" s="225">
        <f>IF(L1969-N1969-U1969-V1969=0,"","Error")</f>
        <v/>
      </c>
    </row>
    <row r="1970" ht="26" customHeight="1">
      <c r="A1970" s="23" t="n"/>
      <c r="B1970" s="18" t="n"/>
      <c r="C1970" s="129" t="n"/>
      <c r="D197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970" s="59" t="inlineStr">
        <is>
          <t>PFL</t>
        </is>
      </c>
      <c r="F1970" s="192" t="n"/>
      <c r="G1970" s="193" t="n"/>
      <c r="H1970" s="193" t="n"/>
      <c r="I1970" s="193" t="n"/>
      <c r="J1970" s="194" t="n"/>
      <c r="K1970" s="192" t="n">
        <v>0</v>
      </c>
      <c r="L1970" s="194">
        <f>K1970+L1883</f>
        <v/>
      </c>
      <c r="M1970" s="192" t="n">
        <v>0</v>
      </c>
      <c r="N1970" s="194">
        <f>M1970+N1883</f>
        <v/>
      </c>
      <c r="O1970" s="192" t="n"/>
      <c r="P1970" s="194">
        <f>O1970+P1883</f>
        <v/>
      </c>
      <c r="Q1970" s="195">
        <f>N1970+P1970</f>
        <v/>
      </c>
      <c r="R1970" s="192" t="n"/>
      <c r="S1970" s="194">
        <f>R1970+S1883</f>
        <v/>
      </c>
      <c r="T1970" s="192" t="n"/>
      <c r="U1970" s="194">
        <f>T1970+U1883</f>
        <v/>
      </c>
      <c r="V1970" s="196">
        <f>L1970-N1970-U1970</f>
        <v/>
      </c>
      <c r="W1970" s="194">
        <f>IF(L1970-N1970-U1970-V1970=0,"","Error")</f>
        <v/>
      </c>
    </row>
    <row r="1971" ht="39" customHeight="1">
      <c r="A1971" s="23" t="n"/>
      <c r="B1971" s="18" t="n"/>
      <c r="C1971" s="129" t="n"/>
      <c r="D197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971" s="67" t="inlineStr">
        <is>
          <t>PFN</t>
        </is>
      </c>
      <c r="F1971" s="228" t="n"/>
      <c r="G1971" s="229" t="n"/>
      <c r="H1971" s="229" t="n"/>
      <c r="I1971" s="229" t="n"/>
      <c r="J1971" s="230" t="n"/>
      <c r="K1971" s="228" t="n">
        <v>0</v>
      </c>
      <c r="L1971" s="230">
        <f>K1971+L1884</f>
        <v/>
      </c>
      <c r="M1971" s="228" t="n">
        <v>0</v>
      </c>
      <c r="N1971" s="230">
        <f>M1971+N1884</f>
        <v/>
      </c>
      <c r="O1971" s="228" t="n"/>
      <c r="P1971" s="230">
        <f>O1971+P1884</f>
        <v/>
      </c>
      <c r="Q1971" s="231">
        <f>N1971+P1971</f>
        <v/>
      </c>
      <c r="R1971" s="228" t="n"/>
      <c r="S1971" s="230">
        <f>R1971+S1884</f>
        <v/>
      </c>
      <c r="T1971" s="228" t="n"/>
      <c r="U1971" s="230">
        <f>T1971+U1884</f>
        <v/>
      </c>
      <c r="V1971" s="232">
        <f>L1971-N1971-U1971</f>
        <v/>
      </c>
      <c r="W1971" s="230">
        <f>IF(L1971-N1971-U1971-V1971=0,"","Error")</f>
        <v/>
      </c>
    </row>
    <row r="1972" ht="26" customHeight="1">
      <c r="A1972" s="23" t="n"/>
      <c r="B1972" s="18" t="n"/>
      <c r="C1972" s="129" t="n"/>
      <c r="D197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972" s="68" t="inlineStr">
        <is>
          <t>PFF</t>
        </is>
      </c>
      <c r="F1972" s="233" t="n"/>
      <c r="G1972" s="234" t="n"/>
      <c r="H1972" s="234" t="n"/>
      <c r="I1972" s="234" t="n"/>
      <c r="J1972" s="235" t="n"/>
      <c r="K1972" s="233" t="n">
        <v>0</v>
      </c>
      <c r="L1972" s="235">
        <f>K1972+L1885</f>
        <v/>
      </c>
      <c r="M1972" s="233" t="n">
        <v>0</v>
      </c>
      <c r="N1972" s="235">
        <f>M1972+N1885</f>
        <v/>
      </c>
      <c r="O1972" s="233" t="n"/>
      <c r="P1972" s="235">
        <f>O1972+P1885</f>
        <v/>
      </c>
      <c r="Q1972" s="236">
        <f>N1972+P1972</f>
        <v/>
      </c>
      <c r="R1972" s="233" t="n"/>
      <c r="S1972" s="235">
        <f>R1972+S1885</f>
        <v/>
      </c>
      <c r="T1972" s="233" t="n"/>
      <c r="U1972" s="235">
        <f>T1972+U1885</f>
        <v/>
      </c>
      <c r="V1972" s="237">
        <f>L1972-N1972-U1972</f>
        <v/>
      </c>
      <c r="W1972" s="235">
        <f>IF(L1972-N1972-U1972-V1972=0,"","Error")</f>
        <v/>
      </c>
    </row>
    <row r="1973" ht="39" customHeight="1">
      <c r="A1973" s="23" t="n"/>
      <c r="B1973" s="18" t="n"/>
      <c r="C1973" s="129" t="n"/>
      <c r="D197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973" s="60" t="inlineStr">
        <is>
          <t>PFP</t>
        </is>
      </c>
      <c r="F1973" s="150" t="n"/>
      <c r="G1973" s="151" t="n"/>
      <c r="H1973" s="151" t="n"/>
      <c r="I1973" s="151" t="n"/>
      <c r="J1973" s="152" t="n"/>
      <c r="K1973" s="150" t="n">
        <v>0</v>
      </c>
      <c r="L1973" s="152">
        <f>K1973+L1886</f>
        <v/>
      </c>
      <c r="M1973" s="150" t="n">
        <v>0</v>
      </c>
      <c r="N1973" s="152">
        <f>M1973+N1886</f>
        <v/>
      </c>
      <c r="O1973" s="150" t="n"/>
      <c r="P1973" s="152">
        <f>O1973+P1886</f>
        <v/>
      </c>
      <c r="Q1973" s="153">
        <f>N1973+P1973</f>
        <v/>
      </c>
      <c r="R1973" s="150" t="n"/>
      <c r="S1973" s="152">
        <f>R1973+S1886</f>
        <v/>
      </c>
      <c r="T1973" s="150" t="n"/>
      <c r="U1973" s="152">
        <f>T1973+U1886</f>
        <v/>
      </c>
      <c r="V1973" s="154">
        <f>L1973-N1973-U1973</f>
        <v/>
      </c>
      <c r="W1973" s="152">
        <f>IF(L1973-N1973-U1973-V1973=0,"","Error")</f>
        <v/>
      </c>
    </row>
    <row r="1974" ht="13" customHeight="1">
      <c r="A1974" s="23" t="n"/>
      <c r="B1974" s="18" t="n"/>
      <c r="C1974" s="129" t="n"/>
      <c r="D1974" s="12" t="inlineStr">
        <is>
          <t>កម្រៃប័ណ្ណសម្គាល់មធ្យោបាយដឹកជញ្ជូន</t>
        </is>
      </c>
      <c r="E1974" s="59" t="inlineStr">
        <is>
          <t>TID</t>
        </is>
      </c>
      <c r="F1974" s="192" t="n"/>
      <c r="G1974" s="193" t="n"/>
      <c r="H1974" s="193" t="n"/>
      <c r="I1974" s="193" t="n"/>
      <c r="J1974" s="194" t="n"/>
      <c r="K1974" s="192" t="n">
        <v>0</v>
      </c>
      <c r="L1974" s="194">
        <f>K1974+L1887</f>
        <v/>
      </c>
      <c r="M1974" s="192" t="n">
        <v>0</v>
      </c>
      <c r="N1974" s="194">
        <f>M1974+N1887</f>
        <v/>
      </c>
      <c r="O1974" s="192" t="n"/>
      <c r="P1974" s="194">
        <f>O1974+P1887</f>
        <v/>
      </c>
      <c r="Q1974" s="195">
        <f>N1974+P1974</f>
        <v/>
      </c>
      <c r="R1974" s="192" t="n"/>
      <c r="S1974" s="194">
        <f>R1974+S1887</f>
        <v/>
      </c>
      <c r="T1974" s="192" t="n"/>
      <c r="U1974" s="194">
        <f>T1974+U1887</f>
        <v/>
      </c>
      <c r="V1974" s="196">
        <f>L1974-N1974-U1974</f>
        <v/>
      </c>
      <c r="W1974" s="194">
        <f>IF(L1974-N1974-U1974-V1974=0,"","Error")</f>
        <v/>
      </c>
    </row>
    <row r="1975" ht="27" customHeight="1" thickBot="1">
      <c r="A1975" s="23" t="n"/>
      <c r="B1975" s="24" t="n"/>
      <c r="C1975" s="140" t="n"/>
      <c r="D197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975" s="69" t="inlineStr">
        <is>
          <t>VAF</t>
        </is>
      </c>
      <c r="F1975" s="238" t="n"/>
      <c r="G1975" s="239" t="n"/>
      <c r="H1975" s="239" t="n"/>
      <c r="I1975" s="239" t="n"/>
      <c r="J1975" s="240" t="n"/>
      <c r="K1975" s="238" t="n">
        <v>0</v>
      </c>
      <c r="L1975" s="240">
        <f>K1975+L1888</f>
        <v/>
      </c>
      <c r="M1975" s="238" t="n">
        <v>0</v>
      </c>
      <c r="N1975" s="240">
        <f>M1975+N1888</f>
        <v/>
      </c>
      <c r="O1975" s="238" t="n"/>
      <c r="P1975" s="240">
        <f>O1975+P1888</f>
        <v/>
      </c>
      <c r="Q1975" s="241">
        <f>N1975+P1975</f>
        <v/>
      </c>
      <c r="R1975" s="238" t="n"/>
      <c r="S1975" s="240">
        <f>R1975+S1888</f>
        <v/>
      </c>
      <c r="T1975" s="238" t="n"/>
      <c r="U1975" s="240">
        <f>T1975+U1888</f>
        <v/>
      </c>
      <c r="V1975" s="242">
        <f>L1975-N1975-U1975</f>
        <v/>
      </c>
      <c r="W1975" s="240">
        <f>IF(L1975-N1975-U1975-V1975=0,"","Error")</f>
        <v/>
      </c>
    </row>
    <row r="1976" ht="14" customHeight="1" thickBot="1">
      <c r="A1976" s="23" t="n"/>
      <c r="B1976" s="25" t="inlineStr">
        <is>
          <t>7304</t>
        </is>
      </c>
      <c r="C1976" s="126" t="n">
        <v>73048</v>
      </c>
      <c r="D1976" s="128" t="inlineStr">
        <is>
          <t>សរុបផលពីសេវាផ្សេងៗ</t>
        </is>
      </c>
      <c r="E1976" s="89" t="n"/>
      <c r="F1976" s="118" t="n"/>
      <c r="G1976" s="119">
        <f>G1977+G1978+G1984+G1985</f>
        <v/>
      </c>
      <c r="H1976" s="119">
        <f>H1977+H1978+H1984+H1985</f>
        <v/>
      </c>
      <c r="I1976" s="119">
        <f>I1977+I1978+I1984+I1985</f>
        <v/>
      </c>
      <c r="J1976" s="120">
        <f>J1977+J1978+J1984+J1985</f>
        <v/>
      </c>
      <c r="K1976" s="118">
        <f>K1977+K1978+K1984+K1985</f>
        <v/>
      </c>
      <c r="L1976" s="120">
        <f>L1977+L1978+L1984+L1985</f>
        <v/>
      </c>
      <c r="M1976" s="118">
        <f>M1977+M1978+M1984+M1985</f>
        <v/>
      </c>
      <c r="N1976" s="120">
        <f>N1977+N1978+N1984+N1985</f>
        <v/>
      </c>
      <c r="O1976" s="118">
        <f>O1977+O1978+O1984+O1985</f>
        <v/>
      </c>
      <c r="P1976" s="120">
        <f>P1977+P1978+P1984+P1985</f>
        <v/>
      </c>
      <c r="Q1976" s="121">
        <f>Q1977+Q1978+Q1984+Q1985</f>
        <v/>
      </c>
      <c r="R1976" s="118">
        <f>R1977+R1978+R1984+R1985</f>
        <v/>
      </c>
      <c r="S1976" s="120">
        <f>S1977+S1978+S1984+S1985</f>
        <v/>
      </c>
      <c r="T1976" s="118">
        <f>T1977+T1978+T1984+T1985</f>
        <v/>
      </c>
      <c r="U1976" s="120">
        <f>U1977+U1978+U1984+U1985</f>
        <v/>
      </c>
      <c r="V1976" s="122">
        <f>V1977+V1978+V1984+V1985</f>
        <v/>
      </c>
      <c r="W1976" s="120">
        <f>IF(L1976-N1976-U1976-V1976=0,"","Error")</f>
        <v/>
      </c>
    </row>
    <row r="1977" ht="14" customHeight="1" thickBot="1">
      <c r="A1977" s="23" t="n"/>
      <c r="B1977" s="18" t="n"/>
      <c r="C1977" s="129" t="n"/>
      <c r="D1977" s="32" t="inlineStr">
        <is>
          <t>កម្រៃផ្តល់សេវាតាមវិធានបញ្ជាក់ជាមុន</t>
        </is>
      </c>
      <c r="E1977" s="70" t="inlineStr">
        <is>
          <t>ARF</t>
        </is>
      </c>
      <c r="F1977" s="243" t="n"/>
      <c r="G1977" s="244" t="n"/>
      <c r="H1977" s="244" t="n"/>
      <c r="I1977" s="244" t="n"/>
      <c r="J1977" s="245" t="n"/>
      <c r="K1977" s="243" t="n">
        <v>0</v>
      </c>
      <c r="L1977" s="245">
        <f>K1977+L1890</f>
        <v/>
      </c>
      <c r="M1977" s="243" t="n">
        <v>0</v>
      </c>
      <c r="N1977" s="245">
        <f>M1977+N1890</f>
        <v/>
      </c>
      <c r="O1977" s="243" t="n"/>
      <c r="P1977" s="245">
        <f>O1977+P1890</f>
        <v/>
      </c>
      <c r="Q1977" s="246">
        <f>N1977+P1977</f>
        <v/>
      </c>
      <c r="R1977" s="243" t="n"/>
      <c r="S1977" s="245">
        <f>R1977+S1890</f>
        <v/>
      </c>
      <c r="T1977" s="243" t="n"/>
      <c r="U1977" s="245">
        <f>T1977+U1890</f>
        <v/>
      </c>
      <c r="V1977" s="247">
        <f>L1977-N1977-U1977</f>
        <v/>
      </c>
      <c r="W1977" s="245">
        <f>IF(L1977-N1977-U1977-V1977=0,"","Error")</f>
        <v/>
      </c>
    </row>
    <row r="1978" ht="14" customHeight="1" thickBot="1">
      <c r="A1978" s="23" t="n"/>
      <c r="B1978" s="18" t="n"/>
      <c r="C1978" s="129" t="n"/>
      <c r="D1978" s="31" t="inlineStr">
        <is>
          <t>សរុបកម្រៃការងារក្រៅការិយាល័យគយ</t>
        </is>
      </c>
      <c r="E1978" s="66" t="inlineStr">
        <is>
          <t>OOD</t>
        </is>
      </c>
      <c r="F1978" s="248" t="n"/>
      <c r="G1978" s="249">
        <f>SUM(G1979:G1983)</f>
        <v/>
      </c>
      <c r="H1978" s="249">
        <f>SUM(H1979:H1983)</f>
        <v/>
      </c>
      <c r="I1978" s="249">
        <f>SUM(I1979:I1983)</f>
        <v/>
      </c>
      <c r="J1978" s="204">
        <f>SUM(J1979:J1983)</f>
        <v/>
      </c>
      <c r="K1978" s="248" t="n">
        <v>0</v>
      </c>
      <c r="L1978" s="204">
        <f>SUM(L1979:L1983)</f>
        <v/>
      </c>
      <c r="M1978" s="248" t="n">
        <v>0</v>
      </c>
      <c r="N1978" s="204">
        <f>SUM(N1979:N1983)</f>
        <v/>
      </c>
      <c r="O1978" s="248">
        <f>SUM(O1979:O1983)</f>
        <v/>
      </c>
      <c r="P1978" s="204">
        <f>SUM(P1979:P1983)</f>
        <v/>
      </c>
      <c r="Q1978" s="206">
        <f>SUM(Q1979:Q1983)</f>
        <v/>
      </c>
      <c r="R1978" s="248">
        <f>SUM(R1979:R1983)</f>
        <v/>
      </c>
      <c r="S1978" s="204">
        <f>SUM(S1979:S1983)</f>
        <v/>
      </c>
      <c r="T1978" s="248">
        <f>SUM(T1979:T1983)</f>
        <v/>
      </c>
      <c r="U1978" s="204">
        <f>SUM(U1979:U1983)</f>
        <v/>
      </c>
      <c r="V1978" s="250">
        <f>L1978-N1978-U1978</f>
        <v/>
      </c>
      <c r="W1978" s="204">
        <f>IF(L1978-N1978-U1978-V1978=0,"","Error")</f>
        <v/>
      </c>
    </row>
    <row r="1979" ht="13" customHeight="1">
      <c r="A1979" s="23" t="n"/>
      <c r="B1979" s="18" t="n"/>
      <c r="C1979" s="129" t="n"/>
      <c r="D197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979" s="59" t="inlineStr">
        <is>
          <t>CII</t>
        </is>
      </c>
      <c r="F1979" s="192" t="n"/>
      <c r="G1979" s="193" t="n"/>
      <c r="H1979" s="193" t="n"/>
      <c r="I1979" s="193" t="n"/>
      <c r="J1979" s="194" t="n"/>
      <c r="K1979" s="192" t="n">
        <v>0</v>
      </c>
      <c r="L1979" s="194">
        <f>K1979+L1892</f>
        <v/>
      </c>
      <c r="M1979" s="192" t="n">
        <v>0</v>
      </c>
      <c r="N1979" s="194">
        <f>M1979+N1892</f>
        <v/>
      </c>
      <c r="O1979" s="192" t="n"/>
      <c r="P1979" s="194">
        <f>O1979+P1892</f>
        <v/>
      </c>
      <c r="Q1979" s="195">
        <f>N1979+P1979</f>
        <v/>
      </c>
      <c r="R1979" s="192" t="n"/>
      <c r="S1979" s="194">
        <f>R1979+S1892</f>
        <v/>
      </c>
      <c r="T1979" s="192" t="n"/>
      <c r="U1979" s="194">
        <f>T1979+U1892</f>
        <v/>
      </c>
      <c r="V1979" s="196">
        <f>L1979-N1979-U1979</f>
        <v/>
      </c>
      <c r="W1979" s="194">
        <f>IF(L1979-N1979-U1979-V1979=0,"","Error")</f>
        <v/>
      </c>
    </row>
    <row r="1980" ht="13" customHeight="1">
      <c r="A1980" s="23" t="n"/>
      <c r="B1980" s="18" t="n"/>
      <c r="C1980" s="129" t="n"/>
      <c r="D198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980" s="60" t="inlineStr">
        <is>
          <t>CIO</t>
        </is>
      </c>
      <c r="F1980" s="150" t="n"/>
      <c r="G1980" s="151" t="n"/>
      <c r="H1980" s="151" t="n"/>
      <c r="I1980" s="151" t="n"/>
      <c r="J1980" s="152" t="n"/>
      <c r="K1980" s="150" t="n">
        <v>0</v>
      </c>
      <c r="L1980" s="152">
        <f>K1980+L1893</f>
        <v/>
      </c>
      <c r="M1980" s="150" t="n">
        <v>0</v>
      </c>
      <c r="N1980" s="152">
        <f>M1980+N1893</f>
        <v/>
      </c>
      <c r="O1980" s="150" t="n"/>
      <c r="P1980" s="152">
        <f>O1980+P1893</f>
        <v/>
      </c>
      <c r="Q1980" s="153">
        <f>N1980+P1980</f>
        <v/>
      </c>
      <c r="R1980" s="150" t="n"/>
      <c r="S1980" s="152">
        <f>R1980+S1893</f>
        <v/>
      </c>
      <c r="T1980" s="150" t="n"/>
      <c r="U1980" s="152">
        <f>T1980+U1893</f>
        <v/>
      </c>
      <c r="V1980" s="154">
        <f>L1980-N1980-U1980</f>
        <v/>
      </c>
      <c r="W1980" s="152">
        <f>IF(L1980-N1980-U1980-V1980=0,"","Error")</f>
        <v/>
      </c>
    </row>
    <row r="1981" ht="13" customHeight="1">
      <c r="A1981" s="23" t="n"/>
      <c r="B1981" s="18" t="n"/>
      <c r="C1981" s="129" t="n"/>
      <c r="D198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981" s="60" t="inlineStr">
        <is>
          <t>NII</t>
        </is>
      </c>
      <c r="F1981" s="150" t="n"/>
      <c r="G1981" s="151" t="n"/>
      <c r="H1981" s="151" t="n"/>
      <c r="I1981" s="151" t="n"/>
      <c r="J1981" s="152" t="n"/>
      <c r="K1981" s="150" t="n">
        <v>0</v>
      </c>
      <c r="L1981" s="152">
        <f>K1981+L1894</f>
        <v/>
      </c>
      <c r="M1981" s="150" t="n">
        <v>0</v>
      </c>
      <c r="N1981" s="152">
        <f>M1981+N1894</f>
        <v/>
      </c>
      <c r="O1981" s="150" t="n"/>
      <c r="P1981" s="152">
        <f>O1981+P1894</f>
        <v/>
      </c>
      <c r="Q1981" s="153">
        <f>N1981+P1981</f>
        <v/>
      </c>
      <c r="R1981" s="150" t="n"/>
      <c r="S1981" s="152">
        <f>R1981+S1894</f>
        <v/>
      </c>
      <c r="T1981" s="150" t="n"/>
      <c r="U1981" s="152">
        <f>T1981+U1894</f>
        <v/>
      </c>
      <c r="V1981" s="154">
        <f>L1981-N1981-U1981</f>
        <v/>
      </c>
      <c r="W1981" s="152">
        <f>IF(L1981-N1981-U1981-V1981=0,"","Error")</f>
        <v/>
      </c>
    </row>
    <row r="1982" ht="13" customHeight="1">
      <c r="A1982" s="23" t="n"/>
      <c r="B1982" s="18" t="n"/>
      <c r="C1982" s="129" t="n"/>
      <c r="D198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982" s="60" t="inlineStr">
        <is>
          <t>NIO</t>
        </is>
      </c>
      <c r="F1982" s="150" t="n"/>
      <c r="G1982" s="151" t="n"/>
      <c r="H1982" s="151" t="n"/>
      <c r="I1982" s="151" t="n"/>
      <c r="J1982" s="152" t="n"/>
      <c r="K1982" s="150" t="n">
        <v>0</v>
      </c>
      <c r="L1982" s="152">
        <f>K1982+L1895</f>
        <v/>
      </c>
      <c r="M1982" s="150" t="n">
        <v>0</v>
      </c>
      <c r="N1982" s="152">
        <f>M1982+N1895</f>
        <v/>
      </c>
      <c r="O1982" s="150" t="n"/>
      <c r="P1982" s="152">
        <f>O1982+P1895</f>
        <v/>
      </c>
      <c r="Q1982" s="153">
        <f>N1982+P1982</f>
        <v/>
      </c>
      <c r="R1982" s="150" t="n"/>
      <c r="S1982" s="152">
        <f>R1982+S1895</f>
        <v/>
      </c>
      <c r="T1982" s="150" t="n"/>
      <c r="U1982" s="152">
        <f>T1982+U1895</f>
        <v/>
      </c>
      <c r="V1982" s="154">
        <f>L1982-N1982-U1982</f>
        <v/>
      </c>
      <c r="W1982" s="152">
        <f>IF(L1982-N1982-U1982-V1982=0,"","Error")</f>
        <v/>
      </c>
    </row>
    <row r="1983" ht="13" customHeight="1">
      <c r="A1983" s="23" t="n"/>
      <c r="B1983" s="18" t="n"/>
      <c r="C1983" s="129" t="n"/>
      <c r="D1983" s="13" t="inlineStr">
        <is>
          <t xml:space="preserve">   កម្រៃអមទំនិញ</t>
        </is>
      </c>
      <c r="E1983" s="71" t="inlineStr">
        <is>
          <t>CEF</t>
        </is>
      </c>
      <c r="F1983" s="251" t="n"/>
      <c r="G1983" s="252" t="n"/>
      <c r="H1983" s="252" t="n"/>
      <c r="I1983" s="252" t="n"/>
      <c r="J1983" s="253" t="n"/>
      <c r="K1983" s="251" t="n">
        <v>0</v>
      </c>
      <c r="L1983" s="253">
        <f>K1983+L1896</f>
        <v/>
      </c>
      <c r="M1983" s="251" t="n">
        <v>0</v>
      </c>
      <c r="N1983" s="253">
        <f>M1983+N1896</f>
        <v/>
      </c>
      <c r="O1983" s="251" t="n"/>
      <c r="P1983" s="253">
        <f>O1983+P1896</f>
        <v/>
      </c>
      <c r="Q1983" s="254">
        <f>N1983+P1983</f>
        <v/>
      </c>
      <c r="R1983" s="251" t="n"/>
      <c r="S1983" s="253">
        <f>R1983+S1896</f>
        <v/>
      </c>
      <c r="T1983" s="251" t="n"/>
      <c r="U1983" s="253">
        <f>T1983+U1896</f>
        <v/>
      </c>
      <c r="V1983" s="255">
        <f>L1983-N1983-U1983</f>
        <v/>
      </c>
      <c r="W1983" s="253">
        <f>IF(L1983-N1983-U1983-V1983=0,"","Error")</f>
        <v/>
      </c>
    </row>
    <row r="1984" ht="27" customHeight="1" thickBot="1">
      <c r="A1984" s="23" t="n"/>
      <c r="B1984" s="18" t="n"/>
      <c r="C1984" s="129" t="n"/>
      <c r="D198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984" s="70" t="inlineStr">
        <is>
          <t>OTF</t>
        </is>
      </c>
      <c r="F1984" s="243" t="n"/>
      <c r="G1984" s="244" t="n"/>
      <c r="H1984" s="244" t="n"/>
      <c r="I1984" s="244" t="n"/>
      <c r="J1984" s="245" t="n"/>
      <c r="K1984" s="243" t="n">
        <v>0</v>
      </c>
      <c r="L1984" s="245">
        <f>K1984+L1897</f>
        <v/>
      </c>
      <c r="M1984" s="243" t="n">
        <v>0</v>
      </c>
      <c r="N1984" s="245">
        <f>M1984+N1897</f>
        <v/>
      </c>
      <c r="O1984" s="243" t="n"/>
      <c r="P1984" s="245">
        <f>O1984+P1897</f>
        <v/>
      </c>
      <c r="Q1984" s="246">
        <f>N1984+P1984</f>
        <v/>
      </c>
      <c r="R1984" s="243" t="n"/>
      <c r="S1984" s="245">
        <f>R1984+S1897</f>
        <v/>
      </c>
      <c r="T1984" s="243" t="n"/>
      <c r="U1984" s="245">
        <f>T1984+U1897</f>
        <v/>
      </c>
      <c r="V1984" s="247">
        <f>L1984-N1984-U1984</f>
        <v/>
      </c>
      <c r="W1984" s="245">
        <f>IF(L1984-N1984-U1984-V1984=0,"","Error")</f>
        <v/>
      </c>
    </row>
    <row r="1985" ht="14" customHeight="1" thickBot="1">
      <c r="A1985" s="23" t="n"/>
      <c r="B1985" s="18" t="n"/>
      <c r="C1985" s="129" t="n"/>
      <c r="D1985" s="31" t="inlineStr">
        <is>
          <t>សរុបការគ្រប់គ្រងការឆ្លងកាត់អន្តរជាតិ</t>
        </is>
      </c>
      <c r="E1985" s="73" t="inlineStr">
        <is>
          <t>TRF</t>
        </is>
      </c>
      <c r="F1985" s="248" t="n"/>
      <c r="G1985" s="249">
        <f>SUM(G1986:G1992)</f>
        <v/>
      </c>
      <c r="H1985" s="249">
        <f>SUM(H1986:H1992)</f>
        <v/>
      </c>
      <c r="I1985" s="249">
        <f>SUM(I1986:I1992)</f>
        <v/>
      </c>
      <c r="J1985" s="204">
        <f>SUM(J1986:J1992)</f>
        <v/>
      </c>
      <c r="K1985" s="248" t="n">
        <v>0</v>
      </c>
      <c r="L1985" s="204">
        <f>SUM(L1986:L1992)</f>
        <v/>
      </c>
      <c r="M1985" s="248" t="n">
        <v>0</v>
      </c>
      <c r="N1985" s="204">
        <f>SUM(N1986:N1992)</f>
        <v/>
      </c>
      <c r="O1985" s="248">
        <f>SUM(O1986:O1992)</f>
        <v/>
      </c>
      <c r="P1985" s="204">
        <f>SUM(P1986:P1992)</f>
        <v/>
      </c>
      <c r="Q1985" s="206">
        <f>SUM(Q1986:Q1992)</f>
        <v/>
      </c>
      <c r="R1985" s="248">
        <f>SUM(R1986:R1992)</f>
        <v/>
      </c>
      <c r="S1985" s="204">
        <f>SUM(S1986:S1992)</f>
        <v/>
      </c>
      <c r="T1985" s="248">
        <f>SUM(T1986:T1992)</f>
        <v/>
      </c>
      <c r="U1985" s="204">
        <f>SUM(U1986:U1992)</f>
        <v/>
      </c>
      <c r="V1985" s="250">
        <f>L1985-N1985-U1985</f>
        <v/>
      </c>
      <c r="W1985" s="204">
        <f>IF(L1985-N1985-U1985-V1985=0,"","Error")</f>
        <v/>
      </c>
    </row>
    <row r="1986" ht="26" customHeight="1">
      <c r="A1986" s="23" t="n"/>
      <c r="B1986" s="18" t="n"/>
      <c r="C1986" s="129" t="n"/>
      <c r="D198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986" s="74" t="inlineStr">
        <is>
          <t>TFT</t>
        </is>
      </c>
      <c r="F1986" s="192" t="n"/>
      <c r="G1986" s="193" t="n"/>
      <c r="H1986" s="193" t="n"/>
      <c r="I1986" s="193" t="n"/>
      <c r="J1986" s="194" t="n"/>
      <c r="K1986" s="192" t="n">
        <v>0</v>
      </c>
      <c r="L1986" s="194">
        <f>K1986+L1899</f>
        <v/>
      </c>
      <c r="M1986" s="192" t="n">
        <v>0</v>
      </c>
      <c r="N1986" s="194">
        <f>M1986+N1899</f>
        <v/>
      </c>
      <c r="O1986" s="192" t="n"/>
      <c r="P1986" s="194">
        <f>O1986+P1899</f>
        <v/>
      </c>
      <c r="Q1986" s="195">
        <f>N1986+P1986</f>
        <v/>
      </c>
      <c r="R1986" s="192" t="n"/>
      <c r="S1986" s="194">
        <f>R1986+S1899</f>
        <v/>
      </c>
      <c r="T1986" s="192" t="n"/>
      <c r="U1986" s="194">
        <f>T1986+U1899</f>
        <v/>
      </c>
      <c r="V1986" s="196">
        <f>L1986-N1986-U1986</f>
        <v/>
      </c>
      <c r="W1986" s="194">
        <f>IF(L1986-N1986-U1986-V1986=0,"","Error")</f>
        <v/>
      </c>
    </row>
    <row r="1987" ht="13" customHeight="1">
      <c r="A1987" s="23" t="n"/>
      <c r="B1987" s="18" t="n"/>
      <c r="C1987" s="129" t="n"/>
      <c r="D198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987" s="75" t="inlineStr">
        <is>
          <t>TFF</t>
        </is>
      </c>
      <c r="F1987" s="150" t="n"/>
      <c r="G1987" s="151" t="n"/>
      <c r="H1987" s="151" t="n"/>
      <c r="I1987" s="151" t="n"/>
      <c r="J1987" s="152" t="n"/>
      <c r="K1987" s="150" t="n">
        <v>0</v>
      </c>
      <c r="L1987" s="152">
        <f>K1987+L1900</f>
        <v/>
      </c>
      <c r="M1987" s="150" t="n">
        <v>0</v>
      </c>
      <c r="N1987" s="152">
        <f>M1987+N1900</f>
        <v/>
      </c>
      <c r="O1987" s="150" t="n"/>
      <c r="P1987" s="152">
        <f>O1987+P1900</f>
        <v/>
      </c>
      <c r="Q1987" s="153">
        <f>N1987+P1987</f>
        <v/>
      </c>
      <c r="R1987" s="150" t="n"/>
      <c r="S1987" s="152">
        <f>R1987+S1900</f>
        <v/>
      </c>
      <c r="T1987" s="150" t="n"/>
      <c r="U1987" s="152">
        <f>T1987+U1900</f>
        <v/>
      </c>
      <c r="V1987" s="154">
        <f>L1987-N1987-U1987</f>
        <v/>
      </c>
      <c r="W1987" s="152">
        <f>IF(L1987-N1987-U1987-V1987=0,"","Error")</f>
        <v/>
      </c>
    </row>
    <row r="1988" ht="13" customHeight="1">
      <c r="A1988" s="23" t="n"/>
      <c r="B1988" s="18" t="n"/>
      <c r="C1988" s="129" t="n"/>
      <c r="D1988" s="12" t="inlineStr">
        <is>
          <t xml:space="preserve">   កម្រៃគ្រប់គ្រងការឆ្លងកាត់ទំនិញមិនផ្ទុកក្នុងកុងតឺន័រ</t>
        </is>
      </c>
      <c r="E1988" s="75" t="inlineStr">
        <is>
          <t>TFN</t>
        </is>
      </c>
      <c r="F1988" s="150" t="n"/>
      <c r="G1988" s="151" t="n"/>
      <c r="H1988" s="151" t="n"/>
      <c r="I1988" s="151" t="n"/>
      <c r="J1988" s="152" t="n"/>
      <c r="K1988" s="150" t="n">
        <v>0</v>
      </c>
      <c r="L1988" s="152">
        <f>K1988+L1901</f>
        <v/>
      </c>
      <c r="M1988" s="150" t="n">
        <v>0</v>
      </c>
      <c r="N1988" s="152">
        <f>M1988+N1901</f>
        <v/>
      </c>
      <c r="O1988" s="150" t="n"/>
      <c r="P1988" s="152">
        <f>O1988+P1901</f>
        <v/>
      </c>
      <c r="Q1988" s="153">
        <f>N1988+P1988</f>
        <v/>
      </c>
      <c r="R1988" s="150" t="n"/>
      <c r="S1988" s="152">
        <f>R1988+S1901</f>
        <v/>
      </c>
      <c r="T1988" s="150" t="n"/>
      <c r="U1988" s="152">
        <f>T1988+U1901</f>
        <v/>
      </c>
      <c r="V1988" s="154">
        <f>L1988-N1988-U1988</f>
        <v/>
      </c>
      <c r="W1988" s="152">
        <f>IF(L1988-N1988-U1988-V1988=0,"","Error")</f>
        <v/>
      </c>
    </row>
    <row r="1989" ht="13" customHeight="1">
      <c r="A1989" s="23" t="n"/>
      <c r="B1989" s="18" t="n"/>
      <c r="C1989" s="129" t="n"/>
      <c r="D1989" s="12" t="inlineStr">
        <is>
          <t xml:space="preserve">   កម្រៃគ្រប់គ្រងការឆ្លងកាត់គោ ក្របី និងសេះរស់</t>
        </is>
      </c>
      <c r="E1989" s="75" t="inlineStr">
        <is>
          <t>TFB</t>
        </is>
      </c>
      <c r="F1989" s="150" t="n"/>
      <c r="G1989" s="151" t="n"/>
      <c r="H1989" s="151" t="n"/>
      <c r="I1989" s="151" t="n"/>
      <c r="J1989" s="152" t="n"/>
      <c r="K1989" s="150" t="n">
        <v>0</v>
      </c>
      <c r="L1989" s="152">
        <f>K1989+L1902</f>
        <v/>
      </c>
      <c r="M1989" s="150" t="n">
        <v>0</v>
      </c>
      <c r="N1989" s="152">
        <f>M1989+N1902</f>
        <v/>
      </c>
      <c r="O1989" s="150" t="n"/>
      <c r="P1989" s="152">
        <f>O1989+P1902</f>
        <v/>
      </c>
      <c r="Q1989" s="153">
        <f>N1989+P1989</f>
        <v/>
      </c>
      <c r="R1989" s="150" t="n"/>
      <c r="S1989" s="152">
        <f>R1989+S1902</f>
        <v/>
      </c>
      <c r="T1989" s="150" t="n"/>
      <c r="U1989" s="152">
        <f>T1989+U1902</f>
        <v/>
      </c>
      <c r="V1989" s="154">
        <f>L1989-N1989-U1989</f>
        <v/>
      </c>
      <c r="W1989" s="152">
        <f>IF(L1989-N1989-U1989-V1989=0,"","Error")</f>
        <v/>
      </c>
    </row>
    <row r="1990" ht="13" customHeight="1">
      <c r="A1990" s="23" t="n"/>
      <c r="B1990" s="18" t="n"/>
      <c r="C1990" s="129" t="n"/>
      <c r="D1990" s="12" t="inlineStr">
        <is>
          <t xml:space="preserve">   កម្រៃគ្រប់គ្រងការឆ្លងកាត់ជ្រូក ចៀម និងពពែរស់</t>
        </is>
      </c>
      <c r="E1990" s="75" t="inlineStr">
        <is>
          <t>TFS</t>
        </is>
      </c>
      <c r="F1990" s="150" t="n"/>
      <c r="G1990" s="151" t="n"/>
      <c r="H1990" s="151" t="n"/>
      <c r="I1990" s="151" t="n"/>
      <c r="J1990" s="152" t="n"/>
      <c r="K1990" s="150" t="n">
        <v>0</v>
      </c>
      <c r="L1990" s="152">
        <f>K1990+L1903</f>
        <v/>
      </c>
      <c r="M1990" s="150" t="n">
        <v>0</v>
      </c>
      <c r="N1990" s="152">
        <f>M1990+N1903</f>
        <v/>
      </c>
      <c r="O1990" s="150" t="n"/>
      <c r="P1990" s="152">
        <f>O1990+P1903</f>
        <v/>
      </c>
      <c r="Q1990" s="153">
        <f>N1990+P1990</f>
        <v/>
      </c>
      <c r="R1990" s="150" t="n"/>
      <c r="S1990" s="152">
        <f>R1990+S1903</f>
        <v/>
      </c>
      <c r="T1990" s="150" t="n"/>
      <c r="U1990" s="152">
        <f>T1990+U1903</f>
        <v/>
      </c>
      <c r="V1990" s="154">
        <f>L1990-N1990-U1990</f>
        <v/>
      </c>
      <c r="W1990" s="152">
        <f>IF(L1990-N1990-U1990-V1990=0,"","Error")</f>
        <v/>
      </c>
    </row>
    <row r="1991" ht="13" customHeight="1">
      <c r="A1991" s="23" t="n"/>
      <c r="B1991" s="18" t="n"/>
      <c r="C1991" s="129" t="n"/>
      <c r="D1991" s="12" t="inlineStr">
        <is>
          <t xml:space="preserve">   កម្រៃគ្រប់គ្រងការឆ្លងកាត់សត្វស្លាប (មាន់ ទា ...)</t>
        </is>
      </c>
      <c r="E1991" s="75" t="inlineStr">
        <is>
          <t>TFP</t>
        </is>
      </c>
      <c r="F1991" s="150" t="n"/>
      <c r="G1991" s="151" t="n"/>
      <c r="H1991" s="151" t="n"/>
      <c r="I1991" s="151" t="n"/>
      <c r="J1991" s="152" t="n"/>
      <c r="K1991" s="150" t="n">
        <v>0</v>
      </c>
      <c r="L1991" s="152">
        <f>K1991+L1904</f>
        <v/>
      </c>
      <c r="M1991" s="150" t="n">
        <v>0</v>
      </c>
      <c r="N1991" s="152">
        <f>M1991+N1904</f>
        <v/>
      </c>
      <c r="O1991" s="150" t="n"/>
      <c r="P1991" s="152">
        <f>O1991+P1904</f>
        <v/>
      </c>
      <c r="Q1991" s="153">
        <f>N1991+P1991</f>
        <v/>
      </c>
      <c r="R1991" s="150" t="n"/>
      <c r="S1991" s="152">
        <f>R1991+S1904</f>
        <v/>
      </c>
      <c r="T1991" s="150" t="n"/>
      <c r="U1991" s="152">
        <f>T1991+U1904</f>
        <v/>
      </c>
      <c r="V1991" s="154">
        <f>L1991-N1991-U1991</f>
        <v/>
      </c>
      <c r="W1991" s="152">
        <f>IF(L1991-N1991-U1991-V1991=0,"","Error")</f>
        <v/>
      </c>
    </row>
    <row r="1992" ht="14" customHeight="1" thickBot="1">
      <c r="A1992" s="23" t="n"/>
      <c r="B1992" s="24" t="n"/>
      <c r="C1992" s="140" t="n"/>
      <c r="D1992" s="30" t="inlineStr">
        <is>
          <t xml:space="preserve">   កម្រៃគ្រប់គ្រងការឆ្លងកាត់ផលិតផលជលផល</t>
        </is>
      </c>
      <c r="E1992" s="76" t="inlineStr">
        <is>
          <t>TFA</t>
        </is>
      </c>
      <c r="F1992" s="238" t="n"/>
      <c r="G1992" s="239" t="n"/>
      <c r="H1992" s="239" t="n"/>
      <c r="I1992" s="239" t="n"/>
      <c r="J1992" s="240" t="n"/>
      <c r="K1992" s="238" t="n">
        <v>0</v>
      </c>
      <c r="L1992" s="240">
        <f>K1992+L1905</f>
        <v/>
      </c>
      <c r="M1992" s="238" t="n">
        <v>0</v>
      </c>
      <c r="N1992" s="240">
        <f>M1992+N1905</f>
        <v/>
      </c>
      <c r="O1992" s="238" t="n"/>
      <c r="P1992" s="240">
        <f>O1992+P1905</f>
        <v/>
      </c>
      <c r="Q1992" s="241">
        <f>N1992+P1992</f>
        <v/>
      </c>
      <c r="R1992" s="238" t="n"/>
      <c r="S1992" s="240">
        <f>R1992+S1905</f>
        <v/>
      </c>
      <c r="T1992" s="238" t="n"/>
      <c r="U1992" s="240">
        <f>T1992+U1905</f>
        <v/>
      </c>
      <c r="V1992" s="242">
        <f>L1992-N1992-U1992</f>
        <v/>
      </c>
      <c r="W1992" s="240">
        <f>IF(L1992-N1992-U1992-V1992=0,"","Error")</f>
        <v/>
      </c>
    </row>
    <row r="1993" ht="14" customHeight="1" thickBot="1">
      <c r="A1993" s="23" t="n"/>
      <c r="B1993" s="136" t="n">
        <v>7306</v>
      </c>
      <c r="C1993" s="139" t="n">
        <v>73066</v>
      </c>
      <c r="D1993" s="138" t="inlineStr">
        <is>
          <t>សរុបចំណូលពីអាជ្ញាប័ណ្ណក្នុងស្រុក</t>
        </is>
      </c>
      <c r="E1993" s="90" t="n"/>
      <c r="F1993" s="118" t="n"/>
      <c r="G1993" s="119">
        <f>SUM(G1994:G1998)</f>
        <v/>
      </c>
      <c r="H1993" s="119">
        <f>SUM(H1994:H1998)</f>
        <v/>
      </c>
      <c r="I1993" s="119">
        <f>SUM(I1994:I1998)</f>
        <v/>
      </c>
      <c r="J1993" s="120">
        <f>SUM(J1994:J1998)</f>
        <v/>
      </c>
      <c r="K1993" s="118">
        <f>SUM(K1994:K1998)</f>
        <v/>
      </c>
      <c r="L1993" s="120">
        <f>SUM(L1994:L1998)</f>
        <v/>
      </c>
      <c r="M1993" s="118">
        <f>SUM(M1994:M1998)</f>
        <v/>
      </c>
      <c r="N1993" s="120">
        <f>SUM(N1994:N1998)</f>
        <v/>
      </c>
      <c r="O1993" s="118">
        <f>SUM(O1994:O1998)</f>
        <v/>
      </c>
      <c r="P1993" s="120">
        <f>SUM(P1994:P1998)</f>
        <v/>
      </c>
      <c r="Q1993" s="121">
        <f>SUM(Q1994:Q1998)</f>
        <v/>
      </c>
      <c r="R1993" s="118">
        <f>SUM(R1994:R1998)</f>
        <v/>
      </c>
      <c r="S1993" s="120">
        <f>SUM(S1994:S1998)</f>
        <v/>
      </c>
      <c r="T1993" s="118">
        <f>SUM(T1994:T1998)</f>
        <v/>
      </c>
      <c r="U1993" s="120">
        <f>SUM(U1994:U1998)</f>
        <v/>
      </c>
      <c r="V1993" s="122">
        <f>SUM(V1994:V1998)</f>
        <v/>
      </c>
      <c r="W1993" s="120">
        <f>IF(L1993-N1993-U1993-V1993=0,"","Error")</f>
        <v/>
      </c>
    </row>
    <row r="1994" ht="13" customHeight="1">
      <c r="A1994" s="23" t="n"/>
      <c r="B1994" s="18" t="n"/>
      <c r="C1994" s="127" t="n"/>
      <c r="D1994" s="137" t="inlineStr">
        <is>
          <t xml:space="preserve">   កម្រៃអាជ្ញាប័ណ្ណសន្និធិគយបណ្តោះអាសន្ន (មាតិកាចាស់)</t>
        </is>
      </c>
      <c r="E1994" s="86" t="inlineStr">
        <is>
          <t>TSL</t>
        </is>
      </c>
      <c r="F1994" s="192" t="n"/>
      <c r="G1994" s="193" t="n"/>
      <c r="H1994" s="193" t="n"/>
      <c r="I1994" s="193" t="n"/>
      <c r="J1994" s="194" t="n"/>
      <c r="K1994" s="192" t="n">
        <v>0</v>
      </c>
      <c r="L1994" s="194">
        <f>K1994+L1907</f>
        <v/>
      </c>
      <c r="M1994" s="192" t="n">
        <v>0</v>
      </c>
      <c r="N1994" s="194">
        <f>M1994+N1907</f>
        <v/>
      </c>
      <c r="O1994" s="192" t="n"/>
      <c r="P1994" s="194">
        <f>O1994+P1907</f>
        <v/>
      </c>
      <c r="Q1994" s="195">
        <f>N1994+P1994</f>
        <v/>
      </c>
      <c r="R1994" s="192" t="n"/>
      <c r="S1994" s="194">
        <f>R1994+S1907</f>
        <v/>
      </c>
      <c r="T1994" s="192" t="n"/>
      <c r="U1994" s="194">
        <f>T1994+U1907</f>
        <v/>
      </c>
      <c r="V1994" s="196">
        <f>L1994-N1994-U1994</f>
        <v/>
      </c>
      <c r="W1994" s="194">
        <f>IF(L1994-N1994-U1994-V1994=0,"","Error")</f>
        <v/>
      </c>
    </row>
    <row r="1995" ht="26" customHeight="1">
      <c r="A1995" s="23" t="n"/>
      <c r="B1995" s="18" t="n"/>
      <c r="C1995" s="127" t="n"/>
      <c r="D199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995" s="60" t="inlineStr">
        <is>
          <t>BTL</t>
        </is>
      </c>
      <c r="F1995" s="150" t="n"/>
      <c r="G1995" s="151" t="n"/>
      <c r="H1995" s="151" t="n"/>
      <c r="I1995" s="151" t="n"/>
      <c r="J1995" s="152" t="n"/>
      <c r="K1995" s="150" t="n">
        <v>0</v>
      </c>
      <c r="L1995" s="152">
        <f>K1995+L1908</f>
        <v/>
      </c>
      <c r="M1995" s="150" t="n">
        <v>0</v>
      </c>
      <c r="N1995" s="152">
        <f>M1995+N1908</f>
        <v/>
      </c>
      <c r="O1995" s="150" t="n"/>
      <c r="P1995" s="152">
        <f>O1995+P1908</f>
        <v/>
      </c>
      <c r="Q1995" s="153">
        <f>N1995+P1995</f>
        <v/>
      </c>
      <c r="R1995" s="150" t="n"/>
      <c r="S1995" s="152">
        <f>R1995+S1908</f>
        <v/>
      </c>
      <c r="T1995" s="150" t="n"/>
      <c r="U1995" s="152">
        <f>T1995+U1908</f>
        <v/>
      </c>
      <c r="V1995" s="154">
        <f>L1995-N1995-U1995</f>
        <v/>
      </c>
      <c r="W1995" s="152">
        <f>IF(L1995-N1995-U1995-V1995=0,"","Error")</f>
        <v/>
      </c>
    </row>
    <row r="1996" ht="13" customHeight="1">
      <c r="A1996" s="23" t="n"/>
      <c r="B1996" s="18" t="n"/>
      <c r="C1996" s="127" t="n"/>
      <c r="D1996" s="7" t="inlineStr">
        <is>
          <t xml:space="preserve">   កម្រៃការគ្រប់គ្រងប្រតិបត្តិការសន្និធិគយបណ្តោះអាសន្ន</t>
        </is>
      </c>
      <c r="E1996" s="61" t="inlineStr">
        <is>
          <t>TSM</t>
        </is>
      </c>
      <c r="F1996" s="197" t="n"/>
      <c r="G1996" s="198" t="n"/>
      <c r="H1996" s="198" t="n"/>
      <c r="I1996" s="198" t="n"/>
      <c r="J1996" s="199" t="n"/>
      <c r="K1996" s="197" t="n">
        <v>0</v>
      </c>
      <c r="L1996" s="199">
        <f>K1996+L1909</f>
        <v/>
      </c>
      <c r="M1996" s="197" t="n">
        <v>0</v>
      </c>
      <c r="N1996" s="199">
        <f>M1996+N1909</f>
        <v/>
      </c>
      <c r="O1996" s="197" t="n"/>
      <c r="P1996" s="199">
        <f>O1996+P1909</f>
        <v/>
      </c>
      <c r="Q1996" s="200">
        <f>N1996+P1996</f>
        <v/>
      </c>
      <c r="R1996" s="197" t="n"/>
      <c r="S1996" s="199">
        <f>R1996+S1909</f>
        <v/>
      </c>
      <c r="T1996" s="197" t="n"/>
      <c r="U1996" s="199">
        <f>T1996+U1909</f>
        <v/>
      </c>
      <c r="V1996" s="201">
        <f>L1996-N1996-U1996</f>
        <v/>
      </c>
      <c r="W1996" s="199">
        <f>IF(L1996-N1996-U1996-V1996=0,"","Error")</f>
        <v/>
      </c>
    </row>
    <row r="1997" ht="13" customHeight="1">
      <c r="A1997" s="23" t="n"/>
      <c r="B1997" s="18" t="n"/>
      <c r="C1997" s="127" t="n"/>
      <c r="D1997" s="7" t="inlineStr">
        <is>
          <t xml:space="preserve">   កម្រៃការគ្រប់គ្រងប្រតិបត្តិការភណ្ឌាគារគយមានដែនកំណត់ </t>
        </is>
      </c>
      <c r="E1997" s="61" t="inlineStr">
        <is>
          <t>BWM</t>
        </is>
      </c>
      <c r="F1997" s="197" t="n"/>
      <c r="G1997" s="198" t="n"/>
      <c r="H1997" s="198" t="n"/>
      <c r="I1997" s="198" t="n"/>
      <c r="J1997" s="199" t="n"/>
      <c r="K1997" s="197" t="n">
        <v>0</v>
      </c>
      <c r="L1997" s="199">
        <f>K1997+L1910</f>
        <v/>
      </c>
      <c r="M1997" s="197" t="n">
        <v>0</v>
      </c>
      <c r="N1997" s="199">
        <f>M1997+N1910</f>
        <v/>
      </c>
      <c r="O1997" s="197" t="n"/>
      <c r="P1997" s="199">
        <f>O1997+P1910</f>
        <v/>
      </c>
      <c r="Q1997" s="200">
        <f>N1997+P1997</f>
        <v/>
      </c>
      <c r="R1997" s="197" t="n"/>
      <c r="S1997" s="199">
        <f>R1997+S1910</f>
        <v/>
      </c>
      <c r="T1997" s="197" t="n"/>
      <c r="U1997" s="199">
        <f>T1997+U1910</f>
        <v/>
      </c>
      <c r="V1997" s="201">
        <f>L1997-N1997-U1997</f>
        <v/>
      </c>
      <c r="W1997" s="199">
        <f>IF(L1997-N1997-U1997-V1997=0,"","Error")</f>
        <v/>
      </c>
    </row>
    <row r="1998" ht="14" customHeight="1" thickBot="1">
      <c r="A1998" s="23" t="n"/>
      <c r="B1998" s="24" t="n"/>
      <c r="C1998" s="130" t="n"/>
      <c r="D1998" s="28" t="inlineStr">
        <is>
          <t xml:space="preserve">   កម្រៃអាជ្ញាប័ណ្ណជើងសាគយ</t>
        </is>
      </c>
      <c r="E1998" s="69" t="inlineStr">
        <is>
          <t>CBL</t>
        </is>
      </c>
      <c r="F1998" s="238" t="n"/>
      <c r="G1998" s="239" t="n"/>
      <c r="H1998" s="239" t="n"/>
      <c r="I1998" s="239" t="n"/>
      <c r="J1998" s="240" t="n"/>
      <c r="K1998" s="238" t="n">
        <v>0</v>
      </c>
      <c r="L1998" s="240">
        <f>K1998+L1911</f>
        <v/>
      </c>
      <c r="M1998" s="238" t="n">
        <v>0</v>
      </c>
      <c r="N1998" s="240">
        <f>M1998+N1911</f>
        <v/>
      </c>
      <c r="O1998" s="238" t="n"/>
      <c r="P1998" s="240">
        <f>O1998+P1911</f>
        <v/>
      </c>
      <c r="Q1998" s="241">
        <f>N1998+P1998</f>
        <v/>
      </c>
      <c r="R1998" s="238" t="n"/>
      <c r="S1998" s="240">
        <f>R1998+S1911</f>
        <v/>
      </c>
      <c r="T1998" s="238" t="n"/>
      <c r="U1998" s="240">
        <f>T1998+U1911</f>
        <v/>
      </c>
      <c r="V1998" s="242">
        <f>L1998-N1998-U1998</f>
        <v/>
      </c>
      <c r="W1998" s="240">
        <f>IF(L1998-N1998-U1998-V1998=0,"","Error")</f>
        <v/>
      </c>
    </row>
    <row r="1999" ht="13" customHeight="1">
      <c r="A1999" s="15" t="n"/>
      <c r="B1999" s="19" t="inlineStr">
        <is>
          <t>7307</t>
        </is>
      </c>
      <c r="C1999" s="20" t="n">
        <v>73071</v>
      </c>
      <c r="D1999" s="16" t="inlineStr">
        <is>
          <t>ការជួលដីទំនេរ</t>
        </is>
      </c>
      <c r="E1999" s="77" t="inlineStr">
        <is>
          <t>ROL</t>
        </is>
      </c>
      <c r="F1999" s="97" t="n"/>
      <c r="G1999" s="98" t="n"/>
      <c r="H1999" s="98" t="n"/>
      <c r="I1999" s="98" t="n"/>
      <c r="J1999" s="99" t="n"/>
      <c r="K1999" s="97" t="n">
        <v>0</v>
      </c>
      <c r="L1999" s="99">
        <f>K1999+L1912</f>
        <v/>
      </c>
      <c r="M1999" s="97" t="n">
        <v>0</v>
      </c>
      <c r="N1999" s="99">
        <f>M1999+N1912</f>
        <v/>
      </c>
      <c r="O1999" s="97" t="n"/>
      <c r="P1999" s="99">
        <f>O1999+P1912</f>
        <v/>
      </c>
      <c r="Q1999" s="100">
        <f>N1999+P1999</f>
        <v/>
      </c>
      <c r="R1999" s="97" t="n"/>
      <c r="S1999" s="99">
        <f>R1999+S1912</f>
        <v/>
      </c>
      <c r="T1999" s="97" t="n"/>
      <c r="U1999" s="99">
        <f>T1999+U1912</f>
        <v/>
      </c>
      <c r="V1999" s="101">
        <f>L1999-N1999-U1999</f>
        <v/>
      </c>
      <c r="W1999" s="99">
        <f>IF(L1999-N1999-U1999-V1999=0,"","Error")</f>
        <v/>
      </c>
    </row>
    <row r="2000" ht="13" customHeight="1">
      <c r="A2000" s="15" t="n"/>
      <c r="B2000" s="18" t="n"/>
      <c r="C2000" s="21" t="n">
        <v>73072</v>
      </c>
      <c r="D2000" s="22" t="inlineStr">
        <is>
          <t>ការជួលដីមានអគារ</t>
        </is>
      </c>
      <c r="E2000" s="62" t="inlineStr">
        <is>
          <t>ROB</t>
        </is>
      </c>
      <c r="F2000" s="184" t="n"/>
      <c r="G2000" s="185" t="n"/>
      <c r="H2000" s="185" t="n"/>
      <c r="I2000" s="185" t="n"/>
      <c r="J2000" s="186" t="n"/>
      <c r="K2000" s="184" t="n">
        <v>0</v>
      </c>
      <c r="L2000" s="124">
        <f>K2000+L1913</f>
        <v/>
      </c>
      <c r="M2000" s="184" t="n">
        <v>0</v>
      </c>
      <c r="N2000" s="124">
        <f>M2000+N1913</f>
        <v/>
      </c>
      <c r="O2000" s="184" t="n"/>
      <c r="P2000" s="186">
        <f>O2000+P1913</f>
        <v/>
      </c>
      <c r="Q2000" s="187">
        <f>N2000+P2000</f>
        <v/>
      </c>
      <c r="R2000" s="184" t="n"/>
      <c r="S2000" s="186">
        <f>R2000+S1913</f>
        <v/>
      </c>
      <c r="T2000" s="184" t="n"/>
      <c r="U2000" s="186">
        <f>T2000+U1913</f>
        <v/>
      </c>
      <c r="V2000" s="188">
        <f>L2000-N2000-U2000</f>
        <v/>
      </c>
      <c r="W2000" s="186">
        <f>IF(L2000-N2000-U2000-V2000=0,"","Error")</f>
        <v/>
      </c>
    </row>
    <row r="2001" ht="14" customHeight="1" thickBot="1">
      <c r="A2001" s="15" t="n"/>
      <c r="B2001" s="18" t="n"/>
      <c r="C2001" s="131" t="n">
        <v>73073</v>
      </c>
      <c r="D2001" s="82" t="inlineStr">
        <is>
          <t>ការជួលអគារ ឬសំណង់ផ្សេងៗ</t>
        </is>
      </c>
      <c r="E2001" s="132" t="inlineStr">
        <is>
          <t>ROO</t>
        </is>
      </c>
      <c r="F2001" s="168" t="n"/>
      <c r="G2001" s="169" t="n"/>
      <c r="H2001" s="169" t="n"/>
      <c r="I2001" s="169" t="n"/>
      <c r="J2001" s="170" t="n"/>
      <c r="K2001" s="168" t="n">
        <v>0</v>
      </c>
      <c r="L2001" s="170">
        <f>K2001+L1914</f>
        <v/>
      </c>
      <c r="M2001" s="168" t="n">
        <v>0</v>
      </c>
      <c r="N2001" s="170">
        <f>M2001+N1914</f>
        <v/>
      </c>
      <c r="O2001" s="168" t="n"/>
      <c r="P2001" s="170">
        <f>O2001+P1914</f>
        <v/>
      </c>
      <c r="Q2001" s="171">
        <f>N2001+P2001</f>
        <v/>
      </c>
      <c r="R2001" s="168" t="n"/>
      <c r="S2001" s="170">
        <f>R2001+S1914</f>
        <v/>
      </c>
      <c r="T2001" s="168" t="n"/>
      <c r="U2001" s="170">
        <f>T2001+U1914</f>
        <v/>
      </c>
      <c r="V2001" s="263">
        <f>L2001-N2001-U2001</f>
        <v/>
      </c>
      <c r="W2001" s="170">
        <f>IF(L2001-N2001-U2001-V2001=0,"","Error")</f>
        <v/>
      </c>
    </row>
    <row r="2002" ht="14" customHeight="1" thickBot="1">
      <c r="A2002" s="23" t="n"/>
      <c r="B2002" s="15" t="n"/>
      <c r="C2002" s="139" t="n">
        <v>73087</v>
      </c>
      <c r="D2002" s="135" t="inlineStr">
        <is>
          <t>សរុបផលពីការត្រួតពិនិត្យគុណភាពផលិតផល និងការគោរពបទដ្ឋាន</t>
        </is>
      </c>
      <c r="E2002" s="89" t="n"/>
      <c r="F2002" s="118" t="n"/>
      <c r="G2002" s="119">
        <f>G2003</f>
        <v/>
      </c>
      <c r="H2002" s="119">
        <f>H2003</f>
        <v/>
      </c>
      <c r="I2002" s="119">
        <f>I2003</f>
        <v/>
      </c>
      <c r="J2002" s="120">
        <f>J2003</f>
        <v/>
      </c>
      <c r="K2002" s="118">
        <f>K2003</f>
        <v/>
      </c>
      <c r="L2002" s="120">
        <f>L2003</f>
        <v/>
      </c>
      <c r="M2002" s="118">
        <f>M2003</f>
        <v/>
      </c>
      <c r="N2002" s="120">
        <f>N2003</f>
        <v/>
      </c>
      <c r="O2002" s="118">
        <f>O2003</f>
        <v/>
      </c>
      <c r="P2002" s="120">
        <f>P2003</f>
        <v/>
      </c>
      <c r="Q2002" s="121">
        <f>Q2003</f>
        <v/>
      </c>
      <c r="R2002" s="118">
        <f>R2003</f>
        <v/>
      </c>
      <c r="S2002" s="120">
        <f>S2003</f>
        <v/>
      </c>
      <c r="T2002" s="118">
        <f>T2003</f>
        <v/>
      </c>
      <c r="U2002" s="120">
        <f>U2003</f>
        <v/>
      </c>
      <c r="V2002" s="122">
        <f>V2003</f>
        <v/>
      </c>
      <c r="W2002" s="120">
        <f>IF(L2002-N2002-U2002-V2002=0,"","Error")</f>
        <v/>
      </c>
    </row>
    <row r="2003" ht="13" customHeight="1">
      <c r="A2003" s="23" t="n"/>
      <c r="B2003" s="18" t="n"/>
      <c r="C2003" s="129" t="n"/>
      <c r="D2003" s="133" t="inlineStr">
        <is>
          <t>កម្រៃត្រួតពិនិត្យកុងតឺន័រតាមម៉ាស៊ីនស្កែន</t>
        </is>
      </c>
      <c r="E2003" s="134" t="inlineStr">
        <is>
          <t>SCF</t>
        </is>
      </c>
      <c r="F2003" s="256" t="n"/>
      <c r="G2003" s="264">
        <f>SUM(G2004:G2005)</f>
        <v/>
      </c>
      <c r="H2003" s="264">
        <f>SUM(H2004:H2005)</f>
        <v/>
      </c>
      <c r="I2003" s="264">
        <f>SUM(I2004:I2005)</f>
        <v/>
      </c>
      <c r="J2003" s="165">
        <f>SUM(J2004:J2005)</f>
        <v/>
      </c>
      <c r="K2003" s="256" t="n">
        <v>0</v>
      </c>
      <c r="L2003" s="165">
        <f>SUM(L2004:L2005)</f>
        <v/>
      </c>
      <c r="M2003" s="256" t="n">
        <v>0</v>
      </c>
      <c r="N2003" s="165">
        <f>SUM(N2004:N2005)</f>
        <v/>
      </c>
      <c r="O2003" s="256">
        <f>SUM(O2004:O2005)</f>
        <v/>
      </c>
      <c r="P2003" s="165">
        <f>SUM(P2004:P2005)</f>
        <v/>
      </c>
      <c r="Q2003" s="166">
        <f>SUM(Q2004:Q2005)</f>
        <v/>
      </c>
      <c r="R2003" s="256">
        <f>SUM(R2004:R2005)</f>
        <v/>
      </c>
      <c r="S2003" s="165">
        <f>SUM(S2004:S2005)</f>
        <v/>
      </c>
      <c r="T2003" s="256">
        <f>SUM(T2004:T2005)</f>
        <v/>
      </c>
      <c r="U2003" s="165">
        <f>SUM(U2004:U2005)</f>
        <v/>
      </c>
      <c r="V2003" s="265">
        <f>L2003-N2003-U2003</f>
        <v/>
      </c>
      <c r="W2003" s="165">
        <f>IF(L2003-N2003-U2003-V2003=0,"","Error")</f>
        <v/>
      </c>
    </row>
    <row r="2004" ht="13" customHeight="1">
      <c r="A2004" s="23" t="n"/>
      <c r="B2004" s="18" t="n"/>
      <c r="C2004" s="127" t="n"/>
      <c r="D2004" s="14" t="inlineStr">
        <is>
          <t xml:space="preserve">   កម្រៃស្កែនកុងតឺន័រក្រោម ៤០ហ្វីត</t>
        </is>
      </c>
      <c r="E2004" s="59" t="inlineStr">
        <is>
          <t>SFS</t>
        </is>
      </c>
      <c r="F2004" s="192" t="n"/>
      <c r="G2004" s="193" t="n"/>
      <c r="H2004" s="193" t="n"/>
      <c r="I2004" s="193" t="n"/>
      <c r="J2004" s="194" t="n"/>
      <c r="K2004" s="192" t="n">
        <v>0</v>
      </c>
      <c r="L2004" s="194">
        <f>K2004+L1917</f>
        <v/>
      </c>
      <c r="M2004" s="192" t="n">
        <v>0</v>
      </c>
      <c r="N2004" s="194">
        <f>M2004+N1917</f>
        <v/>
      </c>
      <c r="O2004" s="192" t="n"/>
      <c r="P2004" s="194">
        <f>O2004+P1917</f>
        <v/>
      </c>
      <c r="Q2004" s="195">
        <f>N2004+P2004</f>
        <v/>
      </c>
      <c r="R2004" s="192" t="n"/>
      <c r="S2004" s="194">
        <f>R2004+S1917</f>
        <v/>
      </c>
      <c r="T2004" s="192" t="n"/>
      <c r="U2004" s="194">
        <f>T2004+U1917</f>
        <v/>
      </c>
      <c r="V2004" s="196">
        <f>L2004-N2004-U2004</f>
        <v/>
      </c>
      <c r="W2004" s="194">
        <f>IF(L2004-N2004-U2004-V2004=0,"","Error")</f>
        <v/>
      </c>
    </row>
    <row r="2005" ht="14" customHeight="1" thickBot="1">
      <c r="A2005" s="27" t="n"/>
      <c r="B2005" s="24" t="n"/>
      <c r="C2005" s="130" t="n"/>
      <c r="D2005" s="28" t="inlineStr">
        <is>
          <t xml:space="preserve">   កម្រៃស្កែនកុងតឺន័រចាប់ពី ៤០ហ្វីត ឡើង</t>
        </is>
      </c>
      <c r="E2005" s="69" t="inlineStr">
        <is>
          <t>SFL</t>
        </is>
      </c>
      <c r="F2005" s="238" t="n"/>
      <c r="G2005" s="239" t="n"/>
      <c r="H2005" s="239" t="n"/>
      <c r="I2005" s="239" t="n"/>
      <c r="J2005" s="240" t="n"/>
      <c r="K2005" s="238" t="n">
        <v>0</v>
      </c>
      <c r="L2005" s="240">
        <f>K2005+L1918</f>
        <v/>
      </c>
      <c r="M2005" s="238" t="n">
        <v>0</v>
      </c>
      <c r="N2005" s="240">
        <f>M2005+N1918</f>
        <v/>
      </c>
      <c r="O2005" s="238" t="n"/>
      <c r="P2005" s="240">
        <f>O2005+P1918</f>
        <v/>
      </c>
      <c r="Q2005" s="241">
        <f>N2005+P2005</f>
        <v/>
      </c>
      <c r="R2005" s="238" t="n"/>
      <c r="S2005" s="240">
        <f>R2005+S1918</f>
        <v/>
      </c>
      <c r="T2005" s="238" t="n"/>
      <c r="U2005" s="240">
        <f>T2005+U1918</f>
        <v/>
      </c>
      <c r="V2005" s="242">
        <f>L2005-N2005-U2005</f>
        <v/>
      </c>
      <c r="W2005" s="240">
        <f>IF(L2005-N2005-U2005-V2005=0,"","Error")</f>
        <v/>
      </c>
    </row>
    <row r="2006" ht="14" customHeight="1" thickBot="1">
      <c r="A2006" s="78" t="inlineStr">
        <is>
          <t>76</t>
        </is>
      </c>
      <c r="B2006" s="79" t="inlineStr">
        <is>
          <t>7698</t>
        </is>
      </c>
      <c r="C2006" s="95" t="n">
        <v>76981</v>
      </c>
      <c r="D2006" s="96" t="inlineStr">
        <is>
          <t xml:space="preserve">ផលហិរញ្ញវត្ថុផ្សេងទៀត </t>
        </is>
      </c>
      <c r="E2006" s="90" t="inlineStr">
        <is>
          <t>ORB</t>
        </is>
      </c>
      <c r="F2006" s="118" t="n"/>
      <c r="G2006" s="257" t="n"/>
      <c r="H2006" s="257" t="n"/>
      <c r="I2006" s="257" t="n"/>
      <c r="J2006" s="258" t="n"/>
      <c r="K2006" s="118" t="n">
        <v>0</v>
      </c>
      <c r="L2006" s="258">
        <f>K2006+L1919</f>
        <v/>
      </c>
      <c r="M2006" s="118" t="n">
        <v>0</v>
      </c>
      <c r="N2006" s="258" t="n"/>
      <c r="O2006" s="118" t="n"/>
      <c r="P2006" s="258">
        <f>O2006+P1919</f>
        <v/>
      </c>
      <c r="Q2006" s="121">
        <f>N2006+P2006</f>
        <v/>
      </c>
      <c r="R2006" s="118" t="n"/>
      <c r="S2006" s="258">
        <f>R2006+S1919</f>
        <v/>
      </c>
      <c r="T2006" s="118" t="n"/>
      <c r="U2006" s="258">
        <f>T2006+U1919</f>
        <v/>
      </c>
      <c r="V2006" s="122">
        <f>L2006-N2006-U2006</f>
        <v/>
      </c>
      <c r="W2006" s="258">
        <f>IF(L2006-N2006-U2006-V2006=0,"","Error")</f>
        <v/>
      </c>
    </row>
    <row r="2007" ht="13" customHeight="1" thickBot="1">
      <c r="A2007" s="348" t="n">
        <v>45345</v>
      </c>
      <c r="B2007" s="346" t="n"/>
      <c r="C2007" s="346" t="n"/>
      <c r="D2007" s="346" t="n"/>
      <c r="E2007" s="346" t="n"/>
      <c r="F2007" s="349" t="n"/>
      <c r="G2007" s="156">
        <f>SUM(G2008:G2013,G2014,G2026:G2035,G2036,G2037,G2043:G2047,G2048,G2049,G2063,G2080,G2086:G2088,G2089,G2093)</f>
        <v/>
      </c>
      <c r="H2007" s="156">
        <f>SUM(H2008:H2013,H2014,H2026:H2035,H2036,H2037,H2043:H2047,H2048,H2049,H2063,H2080,H2086:H2088,H2089,H2093)</f>
        <v/>
      </c>
      <c r="I2007" s="156">
        <f>SUM(I2008:I2013,I2014,I2026:I2035,I2036,I2037,I2043:I2047,I2048,I2049,I2063,I2080,I2086:I2088,I2089,I2093)</f>
        <v/>
      </c>
      <c r="J2007" s="157">
        <f>SUM(J2008:J2013,J2014,J2026:J2035,J2036,J2037,J2043:J2047,J2048,J2049,J2063,J2080,J2086:J2088,J2089,J2093)</f>
        <v/>
      </c>
      <c r="K2007" s="155">
        <f>SUM(K2008:K2013,K2014,K2026:K2035,K2036,K2037,K2043:K2047,K2048,K2049,K2063,K2080,K2086:K2088,K2089,K2093)</f>
        <v/>
      </c>
      <c r="L2007" s="157">
        <f>SUM(L2008:L2013,L2014,L2026:L2035,L2036,L2037,L2043:L2047,L2048,L2049,L2063,L2080,L2086:L2088,L2089,L2093)</f>
        <v/>
      </c>
      <c r="M2007" s="155">
        <f>SUM(M2008:M2013,M2014,M2026:M2035,M2036,M2037,M2043:M2047,M2048,M2049,M2063,M2080,M2086:M2088,M2089,M2093)</f>
        <v/>
      </c>
      <c r="N2007" s="157">
        <f>SUM(N2008:N2013,N2014,N2026:N2035,N2036,N2037,N2043:N2047,N2048,N2049,N2063,N2080,N2086:N2088,N2089,N2093)</f>
        <v/>
      </c>
      <c r="O2007" s="155">
        <f>SUM(O2008:O2013,O2014,O2026:O2035,O2036,O2037,O2043:O2047,O2048,O2049,O2063,O2080,O2086:O2088,O2089,O2093)</f>
        <v/>
      </c>
      <c r="P2007" s="157">
        <f>SUM(P2008:P2013,P2014,P2026:P2035,P2036,P2037,P2043:P2047,P2048,P2049,P2063,P2080,P2086:P2088,P2089,P2093)</f>
        <v/>
      </c>
      <c r="Q2007" s="158">
        <f>SUM(Q2008:Q2013,Q2014,Q2026:Q2035,Q2036,Q2037,Q2043:Q2047,Q2048,Q2049,Q2063,Q2080,Q2086:Q2088,Q2089,Q2093)</f>
        <v/>
      </c>
      <c r="R2007" s="155">
        <f>SUM(R2008:R2013,R2014,R2026:R2035,R2036,R2037,R2043:R2047,R2048,R2049,R2063,R2080,R2086:R2088,R2089,R2093)</f>
        <v/>
      </c>
      <c r="S2007" s="157">
        <f>SUM(S2008:S2013,S2014,S2026:S2035,S2036,S2037,S2043:S2047,S2048,S2049,S2063,S2080,S2086:S2088,S2089,S2093)</f>
        <v/>
      </c>
      <c r="T2007" s="155">
        <f>SUM(T2008:T2013,T2014,T2026:T2035,T2036,T2037,T2043:T2047,T2048,T2049,T2063,T2080,T2086:T2088,T2089,T2093)</f>
        <v/>
      </c>
      <c r="U2007" s="157">
        <f>SUM(U2008:U2013,U2014,U2026:U2035,U2036,U2037,U2043:U2047,U2048,U2049,U2063,U2080,U2086:U2088,U2089,U2093)</f>
        <v/>
      </c>
      <c r="V2007" s="159">
        <f>SUM(V2008:V2013,V2014,V2026:V2035,V2036,V2037,V2043:V2047,V2048,V2049,V2063,V2080,V2086:V2088,V2089,V2093)</f>
        <v/>
      </c>
      <c r="W2007" s="157">
        <f>IF(L2007-N2007-U2007-V2007=0,"","Error")</f>
        <v/>
      </c>
    </row>
    <row r="2008" ht="13" customHeight="1">
      <c r="A2008" s="25" t="inlineStr">
        <is>
          <t>70</t>
        </is>
      </c>
      <c r="B2008" s="29" t="n">
        <v>7002</v>
      </c>
      <c r="C2008" s="20" t="n">
        <v>70025</v>
      </c>
      <c r="D2008" s="16" t="inlineStr">
        <is>
          <t>អាករលើតម្លៃបន្ថែម របបនាំចូល (សហគ្រាសប្រេងឥន្ធនៈ)</t>
        </is>
      </c>
      <c r="E2008" s="49" t="inlineStr">
        <is>
          <t>VPP</t>
        </is>
      </c>
      <c r="F2008" s="123" t="n"/>
      <c r="G2008" s="98" t="n"/>
      <c r="H2008" s="98" t="n"/>
      <c r="I2008" s="98" t="n"/>
      <c r="J2008" s="99" t="n"/>
      <c r="K2008" s="97" t="n">
        <v>0</v>
      </c>
      <c r="L2008" s="99">
        <f>K2008+L1921</f>
        <v/>
      </c>
      <c r="M2008" s="97" t="n">
        <v>0</v>
      </c>
      <c r="N2008" s="99">
        <f>M2008+N1921</f>
        <v/>
      </c>
      <c r="O2008" s="97" t="n"/>
      <c r="P2008" s="99">
        <f>O2008+P1921</f>
        <v/>
      </c>
      <c r="Q2008" s="100">
        <f>N2008+P2008</f>
        <v/>
      </c>
      <c r="R2008" s="97" t="n"/>
      <c r="S2008" s="99">
        <f>R2008+S1921</f>
        <v/>
      </c>
      <c r="T2008" s="97" t="n"/>
      <c r="U2008" s="99">
        <f>T2008+U1921</f>
        <v/>
      </c>
      <c r="V2008" s="101">
        <f>L2008-N2008-U2008</f>
        <v/>
      </c>
      <c r="W2008" s="99">
        <f>IF(L2008-N2008-U2008-V2008=0,"","Error")</f>
        <v/>
      </c>
    </row>
    <row r="2009" ht="13" customHeight="1">
      <c r="A2009" s="15" t="n"/>
      <c r="B2009" s="18" t="n"/>
      <c r="C2009" s="21" t="n">
        <v>70026</v>
      </c>
      <c r="D2009" s="22" t="inlineStr">
        <is>
          <t>អាករលើតម្លៃបន្ថែម របបនាំចូល (សហគ្រាសផ្សេងៗទៀត)</t>
        </is>
      </c>
      <c r="E2009" s="50" t="inlineStr">
        <is>
          <t>VOP</t>
        </is>
      </c>
      <c r="F2009" s="184" t="n"/>
      <c r="G2009" s="185" t="n"/>
      <c r="H2009" s="185" t="n"/>
      <c r="I2009" s="185" t="n"/>
      <c r="J2009" s="186" t="n"/>
      <c r="K2009" s="184" t="n">
        <v>7005200</v>
      </c>
      <c r="L2009" s="186">
        <f>K2009+L1922</f>
        <v/>
      </c>
      <c r="M2009" s="184" t="n">
        <v>3863937</v>
      </c>
      <c r="N2009" s="186">
        <f>M2009+N1922</f>
        <v/>
      </c>
      <c r="O2009" s="184" t="n"/>
      <c r="P2009" s="186">
        <f>O2009+P1922</f>
        <v/>
      </c>
      <c r="Q2009" s="187">
        <f>N2009+P2009</f>
        <v/>
      </c>
      <c r="R2009" s="184" t="n"/>
      <c r="S2009" s="186">
        <f>R2009+S1922</f>
        <v/>
      </c>
      <c r="T2009" s="184" t="n"/>
      <c r="U2009" s="186">
        <f>T2009+U1922</f>
        <v/>
      </c>
      <c r="V2009" s="188">
        <f>L2009-N2009-U2009</f>
        <v/>
      </c>
      <c r="W2009" s="186">
        <f>IF(L2009-N2009-U2009-V2009=0,"","Error")</f>
        <v/>
      </c>
    </row>
    <row r="2010" ht="14" customHeight="1" thickBot="1">
      <c r="A2010" s="15" t="n"/>
      <c r="B2010" s="24" t="n"/>
      <c r="C2010" s="55" t="n">
        <v>70027</v>
      </c>
      <c r="D2010" s="56" t="inlineStr">
        <is>
          <t>អាករលើតម្លៃបន្ថែម របបនាំចូល (ជាបន្ទុករបស់រដ្ឋ)</t>
        </is>
      </c>
      <c r="E2010" s="57" t="inlineStr">
        <is>
          <t>VAP</t>
        </is>
      </c>
      <c r="F2010" s="107" t="n"/>
      <c r="G2010" s="108" t="n"/>
      <c r="H2010" s="108" t="n"/>
      <c r="I2010" s="108" t="n"/>
      <c r="J2010" s="109" t="n"/>
      <c r="K2010" s="107" t="n">
        <v>0</v>
      </c>
      <c r="L2010" s="109">
        <f>K2010+L1923</f>
        <v/>
      </c>
      <c r="M2010" s="107" t="n">
        <v>0</v>
      </c>
      <c r="N2010" s="109">
        <f>M2010+N1923</f>
        <v/>
      </c>
      <c r="O2010" s="107" t="n"/>
      <c r="P2010" s="109">
        <f>O2010+P1923</f>
        <v/>
      </c>
      <c r="Q2010" s="110">
        <f>N2010+P2010</f>
        <v/>
      </c>
      <c r="R2010" s="107" t="n"/>
      <c r="S2010" s="109">
        <f>R2010+S1923</f>
        <v/>
      </c>
      <c r="T2010" s="107" t="n"/>
      <c r="U2010" s="109">
        <f>T2010+U1923</f>
        <v/>
      </c>
      <c r="V2010" s="111">
        <f>L2010-N2010-U2010</f>
        <v/>
      </c>
      <c r="W2010" s="109">
        <f>IF(L2010-N2010-U2010-V2010=0,"","Error")</f>
        <v/>
      </c>
    </row>
    <row r="2011" ht="13" customHeight="1">
      <c r="A2011" s="15" t="n"/>
      <c r="B2011" s="29" t="n">
        <v>7003</v>
      </c>
      <c r="C2011" s="20" t="n">
        <v>70032</v>
      </c>
      <c r="D2011" s="16" t="inlineStr">
        <is>
          <t>អាករពិសេសលើទំនិញមួយចំនួន របបនាំចូល (សហគ្រាសប្រេងឥន្ធនៈ)</t>
        </is>
      </c>
      <c r="E2011" s="49" t="inlineStr">
        <is>
          <t>SPP</t>
        </is>
      </c>
      <c r="F2011" s="97" t="n"/>
      <c r="G2011" s="98" t="n"/>
      <c r="H2011" s="98" t="n"/>
      <c r="I2011" s="98" t="n"/>
      <c r="J2011" s="99" t="n"/>
      <c r="K2011" s="97" t="n">
        <v>0</v>
      </c>
      <c r="L2011" s="99">
        <f>K2011+L1924</f>
        <v/>
      </c>
      <c r="M2011" s="97" t="n">
        <v>0</v>
      </c>
      <c r="N2011" s="99">
        <f>M2011+N1924</f>
        <v/>
      </c>
      <c r="O2011" s="97" t="n"/>
      <c r="P2011" s="99">
        <f>O2011+P1924</f>
        <v/>
      </c>
      <c r="Q2011" s="100">
        <f>N2011+P2011</f>
        <v/>
      </c>
      <c r="R2011" s="97" t="n"/>
      <c r="S2011" s="99">
        <f>R2011+S1924</f>
        <v/>
      </c>
      <c r="T2011" s="97" t="n"/>
      <c r="U2011" s="99">
        <f>T2011+U1924</f>
        <v/>
      </c>
      <c r="V2011" s="101">
        <f>L2011-N2011-U2011</f>
        <v/>
      </c>
      <c r="W2011" s="99">
        <f>IF(L2011-N2011-U2011-V2011=0,"","Error")</f>
        <v/>
      </c>
    </row>
    <row r="2012" ht="14" customHeight="1" thickBot="1">
      <c r="A2012" s="15" t="n"/>
      <c r="B2012" s="24" t="n"/>
      <c r="C2012" s="55" t="n">
        <v>70033</v>
      </c>
      <c r="D2012" s="56" t="inlineStr">
        <is>
          <t>អាករពិសេសលើទំនិញមួយចំនួន របបនាំចូល (សហគ្រាសផ្សេងៗទៀត)</t>
        </is>
      </c>
      <c r="E2012" s="57" t="inlineStr">
        <is>
          <t>SOP</t>
        </is>
      </c>
      <c r="F2012" s="107" t="n"/>
      <c r="G2012" s="108" t="n"/>
      <c r="H2012" s="108" t="n"/>
      <c r="I2012" s="108" t="n"/>
      <c r="J2012" s="109" t="n"/>
      <c r="K2012" s="107" t="n">
        <v>0</v>
      </c>
      <c r="L2012" s="109">
        <f>K2012+L1925</f>
        <v/>
      </c>
      <c r="M2012" s="107" t="n">
        <v>0</v>
      </c>
      <c r="N2012" s="109">
        <f>M2012+N1925</f>
        <v/>
      </c>
      <c r="O2012" s="107" t="n"/>
      <c r="P2012" s="109">
        <f>O2012+P1925</f>
        <v/>
      </c>
      <c r="Q2012" s="110">
        <f>N2012+P2012</f>
        <v/>
      </c>
      <c r="R2012" s="107" t="n"/>
      <c r="S2012" s="109">
        <f>R2012+S1925</f>
        <v/>
      </c>
      <c r="T2012" s="107" t="n"/>
      <c r="U2012" s="109">
        <f>T2012+U1925</f>
        <v/>
      </c>
      <c r="V2012" s="111">
        <f>L2012-N2012-U2012</f>
        <v/>
      </c>
      <c r="W2012" s="109">
        <f>IF(L2012-N2012-U2012-V2012=0,"","Error")</f>
        <v/>
      </c>
    </row>
    <row r="2013" ht="14" customHeight="1" thickBot="1">
      <c r="A2013" s="25" t="inlineStr">
        <is>
          <t>71</t>
        </is>
      </c>
      <c r="B2013" s="29" t="n">
        <v>7100</v>
      </c>
      <c r="C2013" s="125" t="n">
        <v>71001</v>
      </c>
      <c r="D2013" s="39" t="inlineStr">
        <is>
          <t>ពន្ធគយពីការនាំចូល</t>
        </is>
      </c>
      <c r="E2013" s="51" t="inlineStr">
        <is>
          <t>COP</t>
        </is>
      </c>
      <c r="F2013" s="116" t="n"/>
      <c r="G2013" s="113" t="n"/>
      <c r="H2013" s="113" t="n"/>
      <c r="I2013" s="113" t="n"/>
      <c r="J2013" s="114" t="n"/>
      <c r="K2013" s="116" t="n">
        <v>9055700</v>
      </c>
      <c r="L2013" s="114">
        <f>K2013+L1926</f>
        <v/>
      </c>
      <c r="M2013" s="116" t="n">
        <v>4922013</v>
      </c>
      <c r="N2013" s="114">
        <f>M2013+N1926</f>
        <v/>
      </c>
      <c r="O2013" s="116" t="n"/>
      <c r="P2013" s="114">
        <f>O2013+P1926</f>
        <v/>
      </c>
      <c r="Q2013" s="115">
        <f>N2013+P2013</f>
        <v/>
      </c>
      <c r="R2013" s="116" t="n"/>
      <c r="S2013" s="114">
        <f>R2013+S1926</f>
        <v/>
      </c>
      <c r="T2013" s="116" t="n"/>
      <c r="U2013" s="114">
        <f>T2013+U1926</f>
        <v/>
      </c>
      <c r="V2013" s="117">
        <f>L2013-N2013-U2013</f>
        <v/>
      </c>
      <c r="W2013" s="114">
        <f>IF(L2013-N2013-U2013-V2013=0,"","Error")</f>
        <v/>
      </c>
    </row>
    <row r="2014" ht="14" customHeight="1" thickBot="1">
      <c r="A2014" s="23" t="n"/>
      <c r="B2014" s="18" t="n"/>
      <c r="C2014" s="129" t="n"/>
      <c r="D2014" s="91" t="inlineStr">
        <is>
          <t>សរុបកម្រៃពីការ​ងារគយ</t>
        </is>
      </c>
      <c r="E2014" s="92" t="n"/>
      <c r="F2014" s="160" t="n"/>
      <c r="G2014" s="161">
        <f>G2015+G2016+G2017+G2025</f>
        <v/>
      </c>
      <c r="H2014" s="161">
        <f>H2015+H2016+H2017+H2025</f>
        <v/>
      </c>
      <c r="I2014" s="161">
        <f>I2015+I2016+I2017+I2025</f>
        <v/>
      </c>
      <c r="J2014" s="120">
        <f>J2015+J2016+J2017+J2025</f>
        <v/>
      </c>
      <c r="K2014" s="160">
        <f>K2015+K2016+K2017+K2025</f>
        <v/>
      </c>
      <c r="L2014" s="120">
        <f>L2015+L2016+L2017+L2025</f>
        <v/>
      </c>
      <c r="M2014" s="160">
        <f>M2015+M2016+M2017+M2025</f>
        <v/>
      </c>
      <c r="N2014" s="120">
        <f>N2015+N2016+N2017+N2025</f>
        <v/>
      </c>
      <c r="O2014" s="160">
        <f>O2015+O2016+O2017+O2025</f>
        <v/>
      </c>
      <c r="P2014" s="120">
        <f>P2015+P2016+P2017+P2025</f>
        <v/>
      </c>
      <c r="Q2014" s="121">
        <f>Q2015+Q2016+Q2017+Q2025</f>
        <v/>
      </c>
      <c r="R2014" s="160">
        <f>R2015+R2016+R2017+R2025</f>
        <v/>
      </c>
      <c r="S2014" s="120">
        <f>S2015+S2016+S2017+S2025</f>
        <v/>
      </c>
      <c r="T2014" s="160">
        <f>T2015+T2016+T2017+T2025</f>
        <v/>
      </c>
      <c r="U2014" s="120">
        <f>U2015+U2016+U2017+U2025</f>
        <v/>
      </c>
      <c r="V2014" s="162">
        <f>V2015+V2016+V2017+V2025</f>
        <v/>
      </c>
      <c r="W2014" s="120">
        <f>IF(L2014-N2014-U2014-V2014=0,"","Error")</f>
        <v/>
      </c>
    </row>
    <row r="2015" ht="13" customHeight="1">
      <c r="A2015" s="23" t="n"/>
      <c r="B2015" s="18" t="n"/>
      <c r="C2015" s="129" t="n"/>
      <c r="D2015" s="17" t="inlineStr">
        <is>
          <t>កម្រៃស្តុកទំនិញក្នុងសន្និធិគយបណ្តោះអាសន្នហួសកាលកំណត់</t>
        </is>
      </c>
      <c r="E2015" s="52" t="inlineStr">
        <is>
          <t>OSF</t>
        </is>
      </c>
      <c r="F2015" s="163" t="n"/>
      <c r="G2015" s="164" t="n"/>
      <c r="H2015" s="164" t="n"/>
      <c r="I2015" s="164" t="n"/>
      <c r="J2015" s="165" t="n"/>
      <c r="K2015" s="163" t="n">
        <v>0</v>
      </c>
      <c r="L2015" s="165">
        <f>K2015+L1928</f>
        <v/>
      </c>
      <c r="M2015" s="163" t="n">
        <v>0</v>
      </c>
      <c r="N2015" s="165">
        <f>M2015+N1928</f>
        <v/>
      </c>
      <c r="O2015" s="163" t="n"/>
      <c r="P2015" s="165">
        <f>O2015+P1928</f>
        <v/>
      </c>
      <c r="Q2015" s="166">
        <f>N2015+P2015</f>
        <v/>
      </c>
      <c r="R2015" s="163" t="n"/>
      <c r="S2015" s="165">
        <f>R2015+S1928</f>
        <v/>
      </c>
      <c r="T2015" s="163" t="n"/>
      <c r="U2015" s="165">
        <f>T2015+U1928</f>
        <v/>
      </c>
      <c r="V2015" s="167">
        <f>L2015-N2015-U2015</f>
        <v/>
      </c>
      <c r="W2015" s="165">
        <f>IF(L2015-N2015-U2015-V2015=0,"","Error")</f>
        <v/>
      </c>
    </row>
    <row r="2016" ht="14" customHeight="1" thickBot="1">
      <c r="A2016" s="23" t="n"/>
      <c r="B2016" s="18" t="n"/>
      <c r="C2016" s="129" t="n"/>
      <c r="D2016" s="82" t="inlineStr">
        <is>
          <t>កម្រៃទំនិញនាំចូលសម្រាប់លក់ក្នុងអគារលក់ទំនិញរួចពន្ធ</t>
        </is>
      </c>
      <c r="E2016" s="83" t="inlineStr">
        <is>
          <t>DSF</t>
        </is>
      </c>
      <c r="F2016" s="168" t="n"/>
      <c r="G2016" s="169" t="n"/>
      <c r="H2016" s="169" t="n"/>
      <c r="I2016" s="169" t="n"/>
      <c r="J2016" s="170" t="n"/>
      <c r="K2016" s="168" t="n">
        <v>0</v>
      </c>
      <c r="L2016" s="170">
        <f>K2016+L1929</f>
        <v/>
      </c>
      <c r="M2016" s="168" t="n">
        <v>0</v>
      </c>
      <c r="N2016" s="170">
        <f>M2016+N1929</f>
        <v/>
      </c>
      <c r="O2016" s="168" t="n"/>
      <c r="P2016" s="170">
        <f>O2016+P1929</f>
        <v/>
      </c>
      <c r="Q2016" s="171">
        <f>N2016+P2016</f>
        <v/>
      </c>
      <c r="R2016" s="168" t="n"/>
      <c r="S2016" s="170">
        <f>R2016+S1929</f>
        <v/>
      </c>
      <c r="T2016" s="168" t="n"/>
      <c r="U2016" s="170">
        <f>T2016+U1929</f>
        <v/>
      </c>
      <c r="V2016" s="172">
        <f>L2016-N2016-U2016</f>
        <v/>
      </c>
      <c r="W2016" s="170">
        <f>IF(L2016-N2016-U2016-V2016=0,"","Error")</f>
        <v/>
      </c>
    </row>
    <row r="2017" ht="14" customHeight="1" thickBot="1">
      <c r="A2017" s="23" t="n"/>
      <c r="B2017" s="18" t="n"/>
      <c r="C2017" s="129" t="n"/>
      <c r="D2017" s="93" t="inlineStr">
        <is>
          <t>សរុបកម្រៃឆ្លងកាត់ (មាតិកាចាស់)</t>
        </is>
      </c>
      <c r="E2017" s="94" t="inlineStr">
        <is>
          <t>TRF</t>
        </is>
      </c>
      <c r="F2017" s="160" t="n"/>
      <c r="G2017" s="161">
        <f>SUM(G2018:G2024)</f>
        <v/>
      </c>
      <c r="H2017" s="161">
        <f>SUM(H2018:H2024)</f>
        <v/>
      </c>
      <c r="I2017" s="161">
        <f>SUM(I2018:I2024)</f>
        <v/>
      </c>
      <c r="J2017" s="120">
        <f>SUM(J2018:J2024)</f>
        <v/>
      </c>
      <c r="K2017" s="160" t="n">
        <v>0</v>
      </c>
      <c r="L2017" s="120">
        <f>SUM(L2018:L2024)</f>
        <v/>
      </c>
      <c r="M2017" s="160" t="n">
        <v>0</v>
      </c>
      <c r="N2017" s="120">
        <f>SUM(N2018:N2024)</f>
        <v/>
      </c>
      <c r="O2017" s="160">
        <f>SUM(O2018:O2024)</f>
        <v/>
      </c>
      <c r="P2017" s="120">
        <f>SUM(P2018:P2024)</f>
        <v/>
      </c>
      <c r="Q2017" s="121">
        <f>SUM(Q2018:Q2024)</f>
        <v/>
      </c>
      <c r="R2017" s="160">
        <f>SUM(R2018:R2024)</f>
        <v/>
      </c>
      <c r="S2017" s="120">
        <f>SUM(S2018:S2024)</f>
        <v/>
      </c>
      <c r="T2017" s="160">
        <f>SUM(T2018:T2024)</f>
        <v/>
      </c>
      <c r="U2017" s="120">
        <f>SUM(U2018:U2024)</f>
        <v/>
      </c>
      <c r="V2017" s="162">
        <f>SUM(V2018:V2024)</f>
        <v/>
      </c>
      <c r="W2017" s="120">
        <f>IF(L2017-N2017-U2017-V2017=0,"","Error")</f>
        <v/>
      </c>
    </row>
    <row r="2018" ht="26" customHeight="1">
      <c r="A2018" s="23" t="n"/>
      <c r="B2018" s="18" t="n"/>
      <c r="C2018" s="129" t="n"/>
      <c r="D201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018" s="53" t="inlineStr">
        <is>
          <t>TFT</t>
        </is>
      </c>
      <c r="F2018" s="173" t="n"/>
      <c r="G2018" s="174" t="n"/>
      <c r="H2018" s="174" t="n"/>
      <c r="I2018" s="174" t="n"/>
      <c r="J2018" s="175" t="n"/>
      <c r="K2018" s="173" t="n">
        <v>0</v>
      </c>
      <c r="L2018" s="175">
        <f>K2018+L1931</f>
        <v/>
      </c>
      <c r="M2018" s="173" t="n">
        <v>0</v>
      </c>
      <c r="N2018" s="175">
        <f>M2018+N1931</f>
        <v/>
      </c>
      <c r="O2018" s="173" t="n"/>
      <c r="P2018" s="175">
        <f>O2018+P1931</f>
        <v/>
      </c>
      <c r="Q2018" s="176">
        <f>N2018+P2018</f>
        <v/>
      </c>
      <c r="R2018" s="173" t="n"/>
      <c r="S2018" s="175">
        <f>R2018+S1931</f>
        <v/>
      </c>
      <c r="T2018" s="173" t="n"/>
      <c r="U2018" s="175">
        <f>T2018+U1931</f>
        <v/>
      </c>
      <c r="V2018" s="177">
        <f>L2018-N2018-U2018</f>
        <v/>
      </c>
      <c r="W2018" s="175">
        <f>IF(L2018-N2018-U2018-V2018=0,"","Error")</f>
        <v/>
      </c>
    </row>
    <row r="2019" ht="13" customHeight="1">
      <c r="A2019" s="23" t="n"/>
      <c r="B2019" s="18" t="n"/>
      <c r="C2019" s="129" t="n"/>
      <c r="D201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019" s="54" t="inlineStr">
        <is>
          <t>TFF</t>
        </is>
      </c>
      <c r="F2019" s="178" t="n"/>
      <c r="G2019" s="179" t="n"/>
      <c r="H2019" s="179" t="n"/>
      <c r="I2019" s="179" t="n"/>
      <c r="J2019" s="180" t="n"/>
      <c r="K2019" s="178" t="n">
        <v>0</v>
      </c>
      <c r="L2019" s="180">
        <f>K2019+L1932</f>
        <v/>
      </c>
      <c r="M2019" s="178" t="n">
        <v>0</v>
      </c>
      <c r="N2019" s="180">
        <f>M2019+N1932</f>
        <v/>
      </c>
      <c r="O2019" s="178" t="n"/>
      <c r="P2019" s="180">
        <f>O2019+P1932</f>
        <v/>
      </c>
      <c r="Q2019" s="181">
        <f>N2019+P2019</f>
        <v/>
      </c>
      <c r="R2019" s="178" t="n"/>
      <c r="S2019" s="180">
        <f>R2019+S1932</f>
        <v/>
      </c>
      <c r="T2019" s="178" t="n"/>
      <c r="U2019" s="180">
        <f>T2019+U1932</f>
        <v/>
      </c>
      <c r="V2019" s="182">
        <f>L2019-N2019-U2019</f>
        <v/>
      </c>
      <c r="W2019" s="180">
        <f>IF(L2019-N2019-U2019-V2019=0,"","Error")</f>
        <v/>
      </c>
    </row>
    <row r="2020" ht="13" customHeight="1">
      <c r="A2020" s="23" t="n"/>
      <c r="B2020" s="18" t="n"/>
      <c r="C2020" s="129" t="n"/>
      <c r="D2020" s="38" t="inlineStr">
        <is>
          <t xml:space="preserve">   កម្រៃឆ្លងកាត់ទំនិញមិនផ្ទុកក្នុងកុងតឺន័រ (មាតិកាចាស់)</t>
        </is>
      </c>
      <c r="E2020" s="54" t="inlineStr">
        <is>
          <t>TFN</t>
        </is>
      </c>
      <c r="F2020" s="178" t="n"/>
      <c r="G2020" s="179" t="n"/>
      <c r="H2020" s="179" t="n"/>
      <c r="I2020" s="179" t="n"/>
      <c r="J2020" s="180" t="n"/>
      <c r="K2020" s="178" t="n">
        <v>0</v>
      </c>
      <c r="L2020" s="180">
        <f>K2020+L1933</f>
        <v/>
      </c>
      <c r="M2020" s="178" t="n">
        <v>0</v>
      </c>
      <c r="N2020" s="180">
        <f>M2020+N1933</f>
        <v/>
      </c>
      <c r="O2020" s="178" t="n"/>
      <c r="P2020" s="180">
        <f>O2020+P1933</f>
        <v/>
      </c>
      <c r="Q2020" s="181">
        <f>N2020+P2020</f>
        <v/>
      </c>
      <c r="R2020" s="178" t="n"/>
      <c r="S2020" s="180">
        <f>R2020+S1933</f>
        <v/>
      </c>
      <c r="T2020" s="178" t="n"/>
      <c r="U2020" s="180">
        <f>T2020+U1933</f>
        <v/>
      </c>
      <c r="V2020" s="182">
        <f>L2020-N2020-U2020</f>
        <v/>
      </c>
      <c r="W2020" s="180">
        <f>IF(L2020-N2020-U2020-V2020=0,"","Error")</f>
        <v/>
      </c>
    </row>
    <row r="2021" ht="13" customHeight="1">
      <c r="A2021" s="23" t="n"/>
      <c r="B2021" s="18" t="n"/>
      <c r="C2021" s="129" t="n"/>
      <c r="D2021" s="38" t="inlineStr">
        <is>
          <t xml:space="preserve">   កម្រៃឆ្លងកាត់គោ ក្របី និងសេះរស់ (មាតិកាចាស់)</t>
        </is>
      </c>
      <c r="E2021" s="54" t="inlineStr">
        <is>
          <t>TFB</t>
        </is>
      </c>
      <c r="F2021" s="178" t="n"/>
      <c r="G2021" s="179" t="n"/>
      <c r="H2021" s="179" t="n"/>
      <c r="I2021" s="179" t="n"/>
      <c r="J2021" s="180" t="n"/>
      <c r="K2021" s="178" t="n">
        <v>0</v>
      </c>
      <c r="L2021" s="180">
        <f>K2021+L1934</f>
        <v/>
      </c>
      <c r="M2021" s="178" t="n">
        <v>0</v>
      </c>
      <c r="N2021" s="180">
        <f>M2021+N1934</f>
        <v/>
      </c>
      <c r="O2021" s="178" t="n"/>
      <c r="P2021" s="180">
        <f>O2021+P1934</f>
        <v/>
      </c>
      <c r="Q2021" s="181">
        <f>N2021+P2021</f>
        <v/>
      </c>
      <c r="R2021" s="178" t="n"/>
      <c r="S2021" s="180">
        <f>R2021+S1934</f>
        <v/>
      </c>
      <c r="T2021" s="178" t="n"/>
      <c r="U2021" s="180">
        <f>T2021+U1934</f>
        <v/>
      </c>
      <c r="V2021" s="182">
        <f>L2021-N2021-U2021</f>
        <v/>
      </c>
      <c r="W2021" s="180">
        <f>IF(L2021-N2021-U2021-V2021=0,"","Error")</f>
        <v/>
      </c>
    </row>
    <row r="2022" ht="13" customHeight="1">
      <c r="A2022" s="23" t="n"/>
      <c r="B2022" s="18" t="n"/>
      <c r="C2022" s="129" t="n"/>
      <c r="D2022" s="38" t="inlineStr">
        <is>
          <t xml:space="preserve">   កម្រៃឆ្លងកាត់ជ្រូក ចៀម និងពពែរស់ (មាតិកាចាស់)</t>
        </is>
      </c>
      <c r="E2022" s="54" t="inlineStr">
        <is>
          <t>TFS</t>
        </is>
      </c>
      <c r="F2022" s="178" t="n"/>
      <c r="G2022" s="179" t="n"/>
      <c r="H2022" s="179" t="n"/>
      <c r="I2022" s="179" t="n"/>
      <c r="J2022" s="180" t="n"/>
      <c r="K2022" s="178" t="n">
        <v>0</v>
      </c>
      <c r="L2022" s="180">
        <f>K2022+L1935</f>
        <v/>
      </c>
      <c r="M2022" s="178" t="n">
        <v>0</v>
      </c>
      <c r="N2022" s="180">
        <f>M2022+N1935</f>
        <v/>
      </c>
      <c r="O2022" s="178" t="n"/>
      <c r="P2022" s="180">
        <f>O2022+P1935</f>
        <v/>
      </c>
      <c r="Q2022" s="181">
        <f>N2022+P2022</f>
        <v/>
      </c>
      <c r="R2022" s="178" t="n"/>
      <c r="S2022" s="180">
        <f>R2022+S1935</f>
        <v/>
      </c>
      <c r="T2022" s="178" t="n"/>
      <c r="U2022" s="180">
        <f>T2022+U1935</f>
        <v/>
      </c>
      <c r="V2022" s="182">
        <f>L2022-N2022-U2022</f>
        <v/>
      </c>
      <c r="W2022" s="180">
        <f>IF(L2022-N2022-U2022-V2022=0,"","Error")</f>
        <v/>
      </c>
    </row>
    <row r="2023" ht="13" customHeight="1">
      <c r="A2023" s="23" t="n"/>
      <c r="B2023" s="18" t="n"/>
      <c r="C2023" s="129" t="n"/>
      <c r="D2023" s="38" t="inlineStr">
        <is>
          <t xml:space="preserve">   កម្រៃឆ្លងកាត់សត្វស្លាប (មាន់ ទា...) (មាតិកាចាស់)</t>
        </is>
      </c>
      <c r="E2023" s="54" t="inlineStr">
        <is>
          <t>TFP</t>
        </is>
      </c>
      <c r="F2023" s="178" t="n"/>
      <c r="G2023" s="179" t="n"/>
      <c r="H2023" s="179" t="n"/>
      <c r="I2023" s="179" t="n"/>
      <c r="J2023" s="180" t="n"/>
      <c r="K2023" s="178" t="n">
        <v>0</v>
      </c>
      <c r="L2023" s="180">
        <f>K2023+L1936</f>
        <v/>
      </c>
      <c r="M2023" s="178" t="n">
        <v>0</v>
      </c>
      <c r="N2023" s="180">
        <f>M2023+N1936</f>
        <v/>
      </c>
      <c r="O2023" s="178" t="n"/>
      <c r="P2023" s="180">
        <f>O2023+P1936</f>
        <v/>
      </c>
      <c r="Q2023" s="181">
        <f>N2023+P2023</f>
        <v/>
      </c>
      <c r="R2023" s="178" t="n"/>
      <c r="S2023" s="180">
        <f>R2023+S1936</f>
        <v/>
      </c>
      <c r="T2023" s="178" t="n"/>
      <c r="U2023" s="180">
        <f>T2023+U1936</f>
        <v/>
      </c>
      <c r="V2023" s="182">
        <f>L2023-N2023-U2023</f>
        <v/>
      </c>
      <c r="W2023" s="180">
        <f>IF(L2023-N2023-U2023-V2023=0,"","Error")</f>
        <v/>
      </c>
    </row>
    <row r="2024" ht="13" customHeight="1">
      <c r="A2024" s="23" t="n"/>
      <c r="B2024" s="18" t="n"/>
      <c r="C2024" s="129" t="n"/>
      <c r="D2024" s="38" t="inlineStr">
        <is>
          <t xml:space="preserve">   កម្រៃឆ្លងកាត់ផលិតផលជលផល (មាតិកាចាស់)</t>
        </is>
      </c>
      <c r="E2024" s="54" t="inlineStr">
        <is>
          <t>TFA</t>
        </is>
      </c>
      <c r="F2024" s="178" t="n"/>
      <c r="G2024" s="179" t="n"/>
      <c r="H2024" s="179" t="n"/>
      <c r="I2024" s="179" t="n"/>
      <c r="J2024" s="180" t="n"/>
      <c r="K2024" s="178" t="n">
        <v>0</v>
      </c>
      <c r="L2024" s="180">
        <f>K2024+L1937</f>
        <v/>
      </c>
      <c r="M2024" s="178" t="n">
        <v>0</v>
      </c>
      <c r="N2024" s="180">
        <f>M2024+N1937</f>
        <v/>
      </c>
      <c r="O2024" s="178" t="n"/>
      <c r="P2024" s="180">
        <f>O2024+P1937</f>
        <v/>
      </c>
      <c r="Q2024" s="181">
        <f>N2024+P2024</f>
        <v/>
      </c>
      <c r="R2024" s="178" t="n"/>
      <c r="S2024" s="180">
        <f>R2024+S1937</f>
        <v/>
      </c>
      <c r="T2024" s="178" t="n"/>
      <c r="U2024" s="180">
        <f>T2024+U1937</f>
        <v/>
      </c>
      <c r="V2024" s="182">
        <f>L2024-N2024-U2024</f>
        <v/>
      </c>
      <c r="W2024" s="180">
        <f>IF(L2024-N2024-U2024-V2024=0,"","Error")</f>
        <v/>
      </c>
    </row>
    <row r="2025" ht="13" customHeight="1">
      <c r="A2025" s="23" t="n"/>
      <c r="B2025" s="18" t="n"/>
      <c r="C2025" s="183" t="n"/>
      <c r="D2025" s="22" t="inlineStr">
        <is>
          <t>កម្រៃផ្សេងៗ</t>
        </is>
      </c>
      <c r="E2025" s="50" t="inlineStr">
        <is>
          <t>OFS</t>
        </is>
      </c>
      <c r="F2025" s="184" t="n"/>
      <c r="G2025" s="185" t="n"/>
      <c r="H2025" s="185" t="n"/>
      <c r="I2025" s="185" t="n"/>
      <c r="J2025" s="186" t="n"/>
      <c r="K2025" s="184" t="n">
        <v>0</v>
      </c>
      <c r="L2025" s="186">
        <f>K2025+L1938</f>
        <v/>
      </c>
      <c r="M2025" s="184" t="n">
        <v>0</v>
      </c>
      <c r="N2025" s="186">
        <f>M2025+N1938</f>
        <v/>
      </c>
      <c r="O2025" s="184" t="n"/>
      <c r="P2025" s="186">
        <f>O2025+P1938</f>
        <v/>
      </c>
      <c r="Q2025" s="187">
        <f>N2025+P2025</f>
        <v/>
      </c>
      <c r="R2025" s="184" t="n"/>
      <c r="S2025" s="186">
        <f>R2025+S1938</f>
        <v/>
      </c>
      <c r="T2025" s="184" t="n"/>
      <c r="U2025" s="186">
        <f>T2025+U1938</f>
        <v/>
      </c>
      <c r="V2025" s="188">
        <f>L2025-N2025-U2025</f>
        <v/>
      </c>
      <c r="W2025" s="186">
        <f>IF(L2025-N2025-U2025-V2025=0,"","Error")</f>
        <v/>
      </c>
    </row>
    <row r="2026" ht="13" customHeight="1">
      <c r="A2026" s="15" t="n"/>
      <c r="B2026" s="18" t="n"/>
      <c r="C2026" s="21" t="n">
        <v>71003</v>
      </c>
      <c r="D2026" s="22" t="inlineStr">
        <is>
          <t>ពន្ធគយលើផលិតផលតេលសិលា</t>
        </is>
      </c>
      <c r="E2026" s="50" t="inlineStr">
        <is>
          <t>CPP</t>
        </is>
      </c>
      <c r="F2026" s="184" t="n"/>
      <c r="G2026" s="185" t="n"/>
      <c r="H2026" s="185" t="n"/>
      <c r="I2026" s="185" t="n"/>
      <c r="J2026" s="186" t="n"/>
      <c r="K2026" s="184" t="n">
        <v>0</v>
      </c>
      <c r="L2026" s="186">
        <f>K2026+L1939</f>
        <v/>
      </c>
      <c r="M2026" s="184" t="n">
        <v>0</v>
      </c>
      <c r="N2026" s="186">
        <f>M2026+N1939</f>
        <v/>
      </c>
      <c r="O2026" s="184" t="n"/>
      <c r="P2026" s="186">
        <f>O2026+P1939</f>
        <v/>
      </c>
      <c r="Q2026" s="187">
        <f>N2026+P2026</f>
        <v/>
      </c>
      <c r="R2026" s="184" t="n"/>
      <c r="S2026" s="186">
        <f>R2026+S1939</f>
        <v/>
      </c>
      <c r="T2026" s="184" t="n"/>
      <c r="U2026" s="186">
        <f>T2026+U1939</f>
        <v/>
      </c>
      <c r="V2026" s="188">
        <f>L2026-N2026-U2026</f>
        <v/>
      </c>
      <c r="W2026" s="186">
        <f>IF(L2026-N2026-U2026-V2026=0,"","Error")</f>
        <v/>
      </c>
    </row>
    <row r="2027" ht="13" customHeight="1">
      <c r="A2027" s="15" t="n"/>
      <c r="B2027" s="18" t="n"/>
      <c r="C2027" s="21" t="n">
        <v>71004</v>
      </c>
      <c r="D2027" s="22" t="inlineStr">
        <is>
          <t>អាករបន្ថែមលើផលិតផលតេលសិលាសម្រាប់ថែទាំផ្លូវថ្នល់</t>
        </is>
      </c>
      <c r="E2027" s="50" t="inlineStr">
        <is>
          <t>ATP</t>
        </is>
      </c>
      <c r="F2027" s="184" t="n"/>
      <c r="G2027" s="185" t="n"/>
      <c r="H2027" s="185" t="n"/>
      <c r="I2027" s="185" t="n"/>
      <c r="J2027" s="186" t="n"/>
      <c r="K2027" s="184" t="n">
        <v>0</v>
      </c>
      <c r="L2027" s="186">
        <f>K2027+L1940</f>
        <v/>
      </c>
      <c r="M2027" s="184" t="n">
        <v>0</v>
      </c>
      <c r="N2027" s="186">
        <f>M2027+N1940</f>
        <v/>
      </c>
      <c r="O2027" s="184" t="n"/>
      <c r="P2027" s="186">
        <f>O2027+P1940</f>
        <v/>
      </c>
      <c r="Q2027" s="187">
        <f>N2027+P2027</f>
        <v/>
      </c>
      <c r="R2027" s="184" t="n"/>
      <c r="S2027" s="186">
        <f>R2027+S1940</f>
        <v/>
      </c>
      <c r="T2027" s="184" t="n"/>
      <c r="U2027" s="186">
        <f>T2027+U1940</f>
        <v/>
      </c>
      <c r="V2027" s="188">
        <f>L2027-N2027-U2027</f>
        <v/>
      </c>
      <c r="W2027" s="186">
        <f>IF(L2027-N2027-U2027-V2027=0,"","Error")</f>
        <v/>
      </c>
    </row>
    <row r="2028" ht="13" customHeight="1">
      <c r="A2028" s="15" t="n"/>
      <c r="B2028" s="18" t="n"/>
      <c r="C2028" s="21" t="n">
        <v>71005</v>
      </c>
      <c r="D2028" s="22" t="inlineStr">
        <is>
          <t>ផលពីការលក់ទំនិញរឹបអូស និងទំនិញគ្មានការទាមទារ</t>
        </is>
      </c>
      <c r="E2028" s="50" t="inlineStr">
        <is>
          <t>AUC</t>
        </is>
      </c>
      <c r="F2028" s="184" t="n"/>
      <c r="G2028" s="185" t="n"/>
      <c r="H2028" s="185" t="n"/>
      <c r="I2028" s="185" t="n"/>
      <c r="J2028" s="186" t="n"/>
      <c r="K2028" s="184" t="n">
        <v>0</v>
      </c>
      <c r="L2028" s="186">
        <f>K2028+L1941</f>
        <v/>
      </c>
      <c r="M2028" s="184" t="n">
        <v>0</v>
      </c>
      <c r="N2028" s="186">
        <f>M2028+N1941</f>
        <v/>
      </c>
      <c r="O2028" s="184" t="n"/>
      <c r="P2028" s="186">
        <f>O2028+P1941</f>
        <v/>
      </c>
      <c r="Q2028" s="187">
        <f>N2028+P2028</f>
        <v/>
      </c>
      <c r="R2028" s="184" t="n"/>
      <c r="S2028" s="186">
        <f>R2028+S1941</f>
        <v/>
      </c>
      <c r="T2028" s="184" t="n"/>
      <c r="U2028" s="186">
        <f>T2028+U1941</f>
        <v/>
      </c>
      <c r="V2028" s="188">
        <f>L2028-N2028-U2028</f>
        <v/>
      </c>
      <c r="W2028" s="186">
        <f>IF(L2028-N2028-U2028-V2028=0,"","Error")</f>
        <v/>
      </c>
    </row>
    <row r="2029" ht="13" customHeight="1">
      <c r="A2029" s="15" t="n"/>
      <c r="B2029" s="18" t="n"/>
      <c r="C2029" s="21" t="n">
        <v>71006</v>
      </c>
      <c r="D2029" s="22" t="inlineStr">
        <is>
          <t>ពិន័យផ្សេងៗលើការនាំចូល</t>
        </is>
      </c>
      <c r="E2029" s="50" t="inlineStr">
        <is>
          <t>PIM</t>
        </is>
      </c>
      <c r="F2029" s="184" t="n"/>
      <c r="G2029" s="185" t="n"/>
      <c r="H2029" s="185" t="n"/>
      <c r="I2029" s="185" t="n"/>
      <c r="J2029" s="186" t="n"/>
      <c r="K2029" s="184" t="n">
        <v>0</v>
      </c>
      <c r="L2029" s="186">
        <f>K2029+L1942</f>
        <v/>
      </c>
      <c r="M2029" s="184" t="n">
        <v>0</v>
      </c>
      <c r="N2029" s="186">
        <f>M2029+N1942</f>
        <v/>
      </c>
      <c r="O2029" s="184" t="n"/>
      <c r="P2029" s="186">
        <f>O2029+P1942</f>
        <v/>
      </c>
      <c r="Q2029" s="187">
        <f>N2029+P2029</f>
        <v/>
      </c>
      <c r="R2029" s="184" t="n"/>
      <c r="S2029" s="186">
        <f>R2029+S1942</f>
        <v/>
      </c>
      <c r="T2029" s="184" t="n"/>
      <c r="U2029" s="186">
        <f>T2029+U1942</f>
        <v/>
      </c>
      <c r="V2029" s="188">
        <f>L2029-N2029-U2029</f>
        <v/>
      </c>
      <c r="W2029" s="186">
        <f>IF(L2029-N2029-U2029-V2029=0,"","Error")</f>
        <v/>
      </c>
    </row>
    <row r="2030" ht="14" customHeight="1" thickBot="1">
      <c r="A2030" s="15" t="n"/>
      <c r="B2030" s="24" t="n"/>
      <c r="C2030" s="55" t="n">
        <v>71007</v>
      </c>
      <c r="D2030" s="56" t="inlineStr">
        <is>
          <t>ពន្ធនាំចូល (ជាបន្ទុករបស់រដ្ឋ)</t>
        </is>
      </c>
      <c r="E2030" s="57" t="inlineStr">
        <is>
          <t>CRP</t>
        </is>
      </c>
      <c r="F2030" s="107" t="n"/>
      <c r="G2030" s="108" t="n"/>
      <c r="H2030" s="108" t="n"/>
      <c r="I2030" s="108" t="n"/>
      <c r="J2030" s="109" t="n"/>
      <c r="K2030" s="107" t="n">
        <v>0</v>
      </c>
      <c r="L2030" s="109">
        <f>K2030+L1943</f>
        <v/>
      </c>
      <c r="M2030" s="107" t="n">
        <v>0</v>
      </c>
      <c r="N2030" s="109">
        <f>M2030+N1943</f>
        <v/>
      </c>
      <c r="O2030" s="107" t="n"/>
      <c r="P2030" s="109">
        <f>O2030+P1943</f>
        <v/>
      </c>
      <c r="Q2030" s="110">
        <f>N2030+P2030</f>
        <v/>
      </c>
      <c r="R2030" s="107" t="n"/>
      <c r="S2030" s="109">
        <f>R2030+S1943</f>
        <v/>
      </c>
      <c r="T2030" s="107" t="n"/>
      <c r="U2030" s="109">
        <f>T2030+U1943</f>
        <v/>
      </c>
      <c r="V2030" s="111">
        <f>L2030-N2030-U2030</f>
        <v/>
      </c>
      <c r="W2030" s="109">
        <f>IF(L2030-N2030-U2030-V2030=0,"","Error")</f>
        <v/>
      </c>
    </row>
    <row r="2031" ht="13" customHeight="1">
      <c r="A2031" s="15" t="n"/>
      <c r="B2031" s="19" t="inlineStr">
        <is>
          <t>7101</t>
        </is>
      </c>
      <c r="C2031" s="20" t="n">
        <v>71011</v>
      </c>
      <c r="D2031" s="16" t="inlineStr">
        <is>
          <t>អាករលើការនាំចេញឈើ</t>
        </is>
      </c>
      <c r="E2031" s="49" t="inlineStr">
        <is>
          <t>ETW</t>
        </is>
      </c>
      <c r="F2031" s="97" t="n"/>
      <c r="G2031" s="98" t="n"/>
      <c r="H2031" s="98" t="n"/>
      <c r="I2031" s="98" t="n"/>
      <c r="J2031" s="99" t="n"/>
      <c r="K2031" s="97" t="n">
        <v>0</v>
      </c>
      <c r="L2031" s="99">
        <f>K2031+L1944</f>
        <v/>
      </c>
      <c r="M2031" s="97" t="n">
        <v>0</v>
      </c>
      <c r="N2031" s="99">
        <f>M2031+N1944</f>
        <v/>
      </c>
      <c r="O2031" s="97" t="n"/>
      <c r="P2031" s="99">
        <f>O2031+P1944</f>
        <v/>
      </c>
      <c r="Q2031" s="100">
        <f>N2031+P2031</f>
        <v/>
      </c>
      <c r="R2031" s="97" t="n"/>
      <c r="S2031" s="99">
        <f>R2031+S1944</f>
        <v/>
      </c>
      <c r="T2031" s="97" t="n"/>
      <c r="U2031" s="99">
        <f>T2031+U1944</f>
        <v/>
      </c>
      <c r="V2031" s="101">
        <f>L2031-N2031-U2031</f>
        <v/>
      </c>
      <c r="W2031" s="99">
        <f>IF(L2031-N2031-U2031-V2031=0,"","Error")</f>
        <v/>
      </c>
    </row>
    <row r="2032" ht="13" customHeight="1">
      <c r="A2032" s="15" t="n"/>
      <c r="B2032" s="18" t="n"/>
      <c r="C2032" s="21" t="n">
        <v>71012</v>
      </c>
      <c r="D2032" s="22" t="inlineStr">
        <is>
          <t>អាករលើការនាំចេញកៅស៊ូ</t>
        </is>
      </c>
      <c r="E2032" s="50" t="inlineStr">
        <is>
          <t>ETR</t>
        </is>
      </c>
      <c r="F2032" s="184" t="n"/>
      <c r="G2032" s="185" t="n"/>
      <c r="H2032" s="185" t="n"/>
      <c r="I2032" s="185" t="n"/>
      <c r="J2032" s="186" t="n"/>
      <c r="K2032" s="184" t="n">
        <v>0</v>
      </c>
      <c r="L2032" s="186">
        <f>K2032+L1945</f>
        <v/>
      </c>
      <c r="M2032" s="184" t="n">
        <v>0</v>
      </c>
      <c r="N2032" s="186">
        <f>M2032+N1945</f>
        <v/>
      </c>
      <c r="O2032" s="184" t="n"/>
      <c r="P2032" s="186">
        <f>O2032+P1945</f>
        <v/>
      </c>
      <c r="Q2032" s="187">
        <f>N2032+P2032</f>
        <v/>
      </c>
      <c r="R2032" s="184" t="n"/>
      <c r="S2032" s="186">
        <f>R2032+S1945</f>
        <v/>
      </c>
      <c r="T2032" s="184" t="n"/>
      <c r="U2032" s="186">
        <f>T2032+U1945</f>
        <v/>
      </c>
      <c r="V2032" s="188">
        <f>L2032-N2032-U2032</f>
        <v/>
      </c>
      <c r="W2032" s="186">
        <f>IF(L2032-N2032-U2032-V2032=0,"","Error")</f>
        <v/>
      </c>
    </row>
    <row r="2033" ht="13" customHeight="1">
      <c r="A2033" s="15" t="n"/>
      <c r="B2033" s="18" t="n"/>
      <c r="C2033" s="21" t="n">
        <v>71013</v>
      </c>
      <c r="D2033" s="22" t="inlineStr">
        <is>
          <t>អាករលើការនាំចេញផលិតផលតេលសិលា</t>
        </is>
      </c>
      <c r="E2033" s="50" t="inlineStr">
        <is>
          <t>ETP</t>
        </is>
      </c>
      <c r="F2033" s="184" t="n"/>
      <c r="G2033" s="185" t="n"/>
      <c r="H2033" s="185" t="n"/>
      <c r="I2033" s="185" t="n"/>
      <c r="J2033" s="186" t="n"/>
      <c r="K2033" s="184" t="n">
        <v>0</v>
      </c>
      <c r="L2033" s="186">
        <f>K2033+L1946</f>
        <v/>
      </c>
      <c r="M2033" s="184" t="n">
        <v>0</v>
      </c>
      <c r="N2033" s="186">
        <f>M2033+N1946</f>
        <v/>
      </c>
      <c r="O2033" s="184" t="n"/>
      <c r="P2033" s="186">
        <f>O2033+P1946</f>
        <v/>
      </c>
      <c r="Q2033" s="187">
        <f>N2033+P2033</f>
        <v/>
      </c>
      <c r="R2033" s="184" t="n"/>
      <c r="S2033" s="186">
        <f>R2033+S1946</f>
        <v/>
      </c>
      <c r="T2033" s="184" t="n"/>
      <c r="U2033" s="186">
        <f>T2033+U1946</f>
        <v/>
      </c>
      <c r="V2033" s="188">
        <f>L2033-N2033-U2033</f>
        <v/>
      </c>
      <c r="W2033" s="186">
        <f>IF(L2033-N2033-U2033-V2033=0,"","Error")</f>
        <v/>
      </c>
    </row>
    <row r="2034" ht="13" customHeight="1">
      <c r="A2034" s="15" t="n"/>
      <c r="B2034" s="18" t="n"/>
      <c r="C2034" s="21" t="n">
        <v>71014</v>
      </c>
      <c r="D2034" s="22" t="inlineStr">
        <is>
          <t>អាករលើការនាំចេញទំនិញផ្សេងៗ</t>
        </is>
      </c>
      <c r="E2034" s="50" t="inlineStr">
        <is>
          <t>ETO</t>
        </is>
      </c>
      <c r="F2034" s="184" t="n"/>
      <c r="G2034" s="185" t="n"/>
      <c r="H2034" s="185" t="n"/>
      <c r="I2034" s="185" t="n"/>
      <c r="J2034" s="186" t="n"/>
      <c r="K2034" s="184" t="n">
        <v>0</v>
      </c>
      <c r="L2034" s="186">
        <f>K2034+L1947</f>
        <v/>
      </c>
      <c r="M2034" s="184" t="n">
        <v>0</v>
      </c>
      <c r="N2034" s="186">
        <f>M2034+N1947</f>
        <v/>
      </c>
      <c r="O2034" s="184" t="n"/>
      <c r="P2034" s="186">
        <f>O2034+P1947</f>
        <v/>
      </c>
      <c r="Q2034" s="187">
        <f>N2034+P2034</f>
        <v/>
      </c>
      <c r="R2034" s="184" t="n"/>
      <c r="S2034" s="186">
        <f>R2034+S1947</f>
        <v/>
      </c>
      <c r="T2034" s="184" t="n"/>
      <c r="U2034" s="186">
        <f>T2034+U1947</f>
        <v/>
      </c>
      <c r="V2034" s="188">
        <f>L2034-N2034-U2034</f>
        <v/>
      </c>
      <c r="W2034" s="186">
        <f>IF(L2034-N2034-U2034-V2034=0,"","Error")</f>
        <v/>
      </c>
    </row>
    <row r="2035" ht="14" customHeight="1" thickBot="1">
      <c r="A2035" s="81" t="n"/>
      <c r="B2035" s="24" t="n"/>
      <c r="C2035" s="55" t="n">
        <v>71016</v>
      </c>
      <c r="D2035" s="56" t="inlineStr">
        <is>
          <t>ពិន័យផ្សេងៗលើការនាំចេញ</t>
        </is>
      </c>
      <c r="E2035" s="57" t="inlineStr">
        <is>
          <t>PEX</t>
        </is>
      </c>
      <c r="F2035" s="107" t="n"/>
      <c r="G2035" s="108" t="n"/>
      <c r="H2035" s="108" t="n"/>
      <c r="I2035" s="108" t="n"/>
      <c r="J2035" s="109" t="n"/>
      <c r="K2035" s="107" t="n">
        <v>0</v>
      </c>
      <c r="L2035" s="109">
        <f>K2035+L1948</f>
        <v/>
      </c>
      <c r="M2035" s="107" t="n">
        <v>0</v>
      </c>
      <c r="N2035" s="109">
        <f>M2035+N1948</f>
        <v/>
      </c>
      <c r="O2035" s="107" t="n"/>
      <c r="P2035" s="109">
        <f>O2035+P1948</f>
        <v/>
      </c>
      <c r="Q2035" s="110">
        <f>N2035+P2035</f>
        <v/>
      </c>
      <c r="R2035" s="107" t="n"/>
      <c r="S2035" s="109">
        <f>R2035+S1948</f>
        <v/>
      </c>
      <c r="T2035" s="107" t="n"/>
      <c r="U2035" s="109">
        <f>T2035+U1948</f>
        <v/>
      </c>
      <c r="V2035" s="111">
        <f>L2035-N2035-U2035</f>
        <v/>
      </c>
      <c r="W2035" s="109">
        <f>IF(L2035-N2035-U2035-V2035=0,"","Error")</f>
        <v/>
      </c>
    </row>
    <row r="2036" ht="14" customHeight="1" thickBot="1">
      <c r="A2036" s="25" t="inlineStr">
        <is>
          <t>73</t>
        </is>
      </c>
      <c r="B2036" s="19" t="inlineStr">
        <is>
          <t>7301</t>
        </is>
      </c>
      <c r="C2036" s="26" t="n">
        <v>73011</v>
      </c>
      <c r="D2036" s="36" t="inlineStr">
        <is>
          <t>ការលក់សម្ភារបរិក្ខារ សម្ភារខូចខាត សម្ភារសិក្សា</t>
        </is>
      </c>
      <c r="E2036" s="58" t="inlineStr">
        <is>
          <t>SOS</t>
        </is>
      </c>
      <c r="F2036" s="189" t="n"/>
      <c r="G2036" s="190" t="n"/>
      <c r="H2036" s="190" t="n"/>
      <c r="I2036" s="190" t="n"/>
      <c r="J2036" s="114" t="n"/>
      <c r="K2036" s="189" t="n">
        <v>0</v>
      </c>
      <c r="L2036" s="114">
        <f>K2036+L1949</f>
        <v/>
      </c>
      <c r="M2036" s="189" t="n">
        <v>0</v>
      </c>
      <c r="N2036" s="114">
        <f>M2036+N1949</f>
        <v/>
      </c>
      <c r="O2036" s="189" t="n"/>
      <c r="P2036" s="114">
        <f>O2036+P1949</f>
        <v/>
      </c>
      <c r="Q2036" s="115">
        <f>N2036+P2036</f>
        <v/>
      </c>
      <c r="R2036" s="189" t="n"/>
      <c r="S2036" s="114">
        <f>R2036+S1949</f>
        <v/>
      </c>
      <c r="T2036" s="189" t="n"/>
      <c r="U2036" s="114">
        <f>T2036+U1949</f>
        <v/>
      </c>
      <c r="V2036" s="191">
        <f>L2036-N2036-U2036</f>
        <v/>
      </c>
      <c r="W2036" s="114">
        <f>IF(L2036-N2036-U2036-V2036=0,"","Error")</f>
        <v/>
      </c>
    </row>
    <row r="2037" ht="14" customHeight="1" thickBot="1">
      <c r="A2037" s="23" t="n"/>
      <c r="B2037" s="18" t="n"/>
      <c r="C2037" s="143" t="inlineStr">
        <is>
          <t>73012</t>
        </is>
      </c>
      <c r="D2037" s="128" t="inlineStr">
        <is>
          <t>សរុបលក់ឯកសារ លតាប័ត្រ និងលិខិតបោះពុម្ពផ្សេងៗ</t>
        </is>
      </c>
      <c r="E2037" s="90" t="n"/>
      <c r="F2037" s="118" t="n"/>
      <c r="G2037" s="119">
        <f>SUM(G2038:G2042)</f>
        <v/>
      </c>
      <c r="H2037" s="119">
        <f>SUM(H2038:H2042)</f>
        <v/>
      </c>
      <c r="I2037" s="119">
        <f>SUM(I2038:I2042)</f>
        <v/>
      </c>
      <c r="J2037" s="120">
        <f>SUM(J2038:J2042)</f>
        <v/>
      </c>
      <c r="K2037" s="118">
        <f>SUM(K2038:K2042)</f>
        <v/>
      </c>
      <c r="L2037" s="120">
        <f>SUM(L2038:L2042)</f>
        <v/>
      </c>
      <c r="M2037" s="118">
        <f>SUM(M2038:M2042)</f>
        <v/>
      </c>
      <c r="N2037" s="120">
        <f>SUM(N2038:N2042)</f>
        <v/>
      </c>
      <c r="O2037" s="118">
        <f>SUM(O2038:O2042)</f>
        <v/>
      </c>
      <c r="P2037" s="120">
        <f>SUM(P2038:P2042)</f>
        <v/>
      </c>
      <c r="Q2037" s="121">
        <f>SUM(Q2038:Q2042)</f>
        <v/>
      </c>
      <c r="R2037" s="118">
        <f>SUM(R2038:R2042)</f>
        <v/>
      </c>
      <c r="S2037" s="120">
        <f>SUM(S2038:S2042)</f>
        <v/>
      </c>
      <c r="T2037" s="118">
        <f>SUM(T2038:T2042)</f>
        <v/>
      </c>
      <c r="U2037" s="120">
        <f>SUM(U2038:U2042)</f>
        <v/>
      </c>
      <c r="V2037" s="122">
        <f>SUM(V2038:V2042)</f>
        <v/>
      </c>
      <c r="W2037" s="120">
        <f>IF(L2037-N2037-U2037-V2037=0,"","Error")</f>
        <v/>
      </c>
    </row>
    <row r="2038" ht="13" customHeight="1">
      <c r="A2038" s="23" t="n"/>
      <c r="B2038" s="18" t="n"/>
      <c r="C2038" s="127" t="n"/>
      <c r="D2038" s="14" t="inlineStr">
        <is>
          <t>កម្រៃលតាប័ត្ររថយន្ដ</t>
        </is>
      </c>
      <c r="E2038" s="59" t="inlineStr">
        <is>
          <t>VVF</t>
        </is>
      </c>
      <c r="F2038" s="192" t="n"/>
      <c r="G2038" s="193" t="n"/>
      <c r="H2038" s="193" t="n"/>
      <c r="I2038" s="193" t="n"/>
      <c r="J2038" s="194" t="n"/>
      <c r="K2038" s="192" t="n">
        <v>0</v>
      </c>
      <c r="L2038" s="194">
        <f>K2038+L1951</f>
        <v/>
      </c>
      <c r="M2038" s="192" t="n">
        <v>0</v>
      </c>
      <c r="N2038" s="194">
        <f>M2038+N1951</f>
        <v/>
      </c>
      <c r="O2038" s="192" t="n"/>
      <c r="P2038" s="194">
        <f>O2038+P1951</f>
        <v/>
      </c>
      <c r="Q2038" s="195">
        <f>N2038+P2038</f>
        <v/>
      </c>
      <c r="R2038" s="192" t="n"/>
      <c r="S2038" s="194">
        <f>R2038+S1951</f>
        <v/>
      </c>
      <c r="T2038" s="192" t="n"/>
      <c r="U2038" s="194">
        <f>T2038+U1951</f>
        <v/>
      </c>
      <c r="V2038" s="196">
        <f>L2038-N2038-U2038</f>
        <v/>
      </c>
      <c r="W2038" s="194">
        <f>IF(L2038-N2038-U2038-V2038=0,"","Error")</f>
        <v/>
      </c>
    </row>
    <row r="2039" ht="13" customHeight="1">
      <c r="A2039" s="23" t="n"/>
      <c r="B2039" s="18" t="n"/>
      <c r="C2039" s="127" t="n"/>
      <c r="D2039" s="6" t="inlineStr">
        <is>
          <t>កម្រៃត្រាពន្ធគយ</t>
        </is>
      </c>
      <c r="E2039" s="60" t="inlineStr">
        <is>
          <t>CSF</t>
        </is>
      </c>
      <c r="F2039" s="150" t="n"/>
      <c r="G2039" s="151" t="n"/>
      <c r="H2039" s="151" t="n"/>
      <c r="I2039" s="151" t="n"/>
      <c r="J2039" s="152" t="n"/>
      <c r="K2039" s="150" t="n">
        <v>0</v>
      </c>
      <c r="L2039" s="152">
        <f>K2039+L1952</f>
        <v/>
      </c>
      <c r="M2039" s="150" t="n">
        <v>0</v>
      </c>
      <c r="N2039" s="152">
        <f>M2039+N1952</f>
        <v/>
      </c>
      <c r="O2039" s="150" t="n"/>
      <c r="P2039" s="152">
        <f>O2039+P1952</f>
        <v/>
      </c>
      <c r="Q2039" s="153">
        <f>N2039+P2039</f>
        <v/>
      </c>
      <c r="R2039" s="150" t="n"/>
      <c r="S2039" s="152">
        <f>R2039+S1952</f>
        <v/>
      </c>
      <c r="T2039" s="150" t="n"/>
      <c r="U2039" s="152">
        <f>T2039+U1952</f>
        <v/>
      </c>
      <c r="V2039" s="154">
        <f>L2039-N2039-U2039</f>
        <v/>
      </c>
      <c r="W2039" s="152">
        <f>IF(L2039-N2039-U2039-V2039=0,"","Error")</f>
        <v/>
      </c>
    </row>
    <row r="2040" ht="13" customHeight="1">
      <c r="A2040" s="23" t="n"/>
      <c r="B2040" s="18" t="n"/>
      <c r="C2040" s="127" t="n"/>
      <c r="D2040" s="6" t="inlineStr">
        <is>
          <t>កម្រៃតែមប្រិ៍អាករ</t>
        </is>
      </c>
      <c r="E2040" s="60" t="inlineStr">
        <is>
          <t>STF</t>
        </is>
      </c>
      <c r="F2040" s="150" t="n"/>
      <c r="G2040" s="151" t="n"/>
      <c r="H2040" s="151" t="n"/>
      <c r="I2040" s="151" t="n"/>
      <c r="J2040" s="152" t="n"/>
      <c r="K2040" s="150" t="n">
        <v>0</v>
      </c>
      <c r="L2040" s="152">
        <f>K2040+L1953</f>
        <v/>
      </c>
      <c r="M2040" s="150" t="n">
        <v>0</v>
      </c>
      <c r="N2040" s="152">
        <f>M2040+N1953</f>
        <v/>
      </c>
      <c r="O2040" s="150" t="n"/>
      <c r="P2040" s="152">
        <f>O2040+P1953</f>
        <v/>
      </c>
      <c r="Q2040" s="153">
        <f>N2040+P2040</f>
        <v/>
      </c>
      <c r="R2040" s="150" t="n"/>
      <c r="S2040" s="152">
        <f>R2040+S1953</f>
        <v/>
      </c>
      <c r="T2040" s="150" t="n"/>
      <c r="U2040" s="152">
        <f>T2040+U1953</f>
        <v/>
      </c>
      <c r="V2040" s="154">
        <f>L2040-N2040-U2040</f>
        <v/>
      </c>
      <c r="W2040" s="152">
        <f>IF(L2040-N2040-U2040-V2040=0,"","Error")</f>
        <v/>
      </c>
    </row>
    <row r="2041" ht="13" customHeight="1">
      <c r="A2041" s="23" t="n"/>
      <c r="B2041" s="18" t="n"/>
      <c r="C2041" s="127" t="n"/>
      <c r="D2041" s="6" t="inlineStr">
        <is>
          <t>កម្រៃបណ្ណដឹកជញ្ជូនទំនិញ</t>
        </is>
      </c>
      <c r="E2041" s="60" t="inlineStr">
        <is>
          <t>TSF</t>
        </is>
      </c>
      <c r="F2041" s="150" t="n"/>
      <c r="G2041" s="151" t="n"/>
      <c r="H2041" s="151" t="n"/>
      <c r="I2041" s="151" t="n"/>
      <c r="J2041" s="152" t="n"/>
      <c r="K2041" s="150" t="n">
        <v>1000</v>
      </c>
      <c r="L2041" s="152">
        <f>K2041+L1954</f>
        <v/>
      </c>
      <c r="M2041" s="150" t="n">
        <v>0</v>
      </c>
      <c r="N2041" s="152">
        <f>M2041+N1954</f>
        <v/>
      </c>
      <c r="O2041" s="150" t="n"/>
      <c r="P2041" s="152">
        <f>O2041+P1954</f>
        <v/>
      </c>
      <c r="Q2041" s="153">
        <f>N2041+P2041</f>
        <v/>
      </c>
      <c r="R2041" s="150" t="n"/>
      <c r="S2041" s="152">
        <f>R2041+S1954</f>
        <v/>
      </c>
      <c r="T2041" s="150" t="n"/>
      <c r="U2041" s="152">
        <f>T2041+U1954</f>
        <v/>
      </c>
      <c r="V2041" s="154">
        <f>L2041-N2041-U2041</f>
        <v/>
      </c>
      <c r="W2041" s="152">
        <f>IF(L2041-N2041-U2041-V2041=0,"","Error")</f>
        <v/>
      </c>
    </row>
    <row r="2042" ht="13" customHeight="1">
      <c r="A2042" s="23" t="n"/>
      <c r="B2042" s="18" t="n"/>
      <c r="C2042" s="127" t="n"/>
      <c r="D2042" s="7" t="inlineStr">
        <is>
          <t>កម្រៃសៀលកុងតឺន័រ</t>
        </is>
      </c>
      <c r="E2042" s="61" t="inlineStr">
        <is>
          <t>CCS</t>
        </is>
      </c>
      <c r="F2042" s="197" t="n"/>
      <c r="G2042" s="198" t="n"/>
      <c r="H2042" s="198" t="n"/>
      <c r="I2042" s="198" t="n"/>
      <c r="J2042" s="199" t="n"/>
      <c r="K2042" s="197" t="n">
        <v>0</v>
      </c>
      <c r="L2042" s="199">
        <f>K2042+L1955</f>
        <v/>
      </c>
      <c r="M2042" s="197" t="n">
        <v>0</v>
      </c>
      <c r="N2042" s="199">
        <f>M2042+N1955</f>
        <v/>
      </c>
      <c r="O2042" s="197" t="n"/>
      <c r="P2042" s="199">
        <f>O2042+P1955</f>
        <v/>
      </c>
      <c r="Q2042" s="200">
        <f>N2042+P2042</f>
        <v/>
      </c>
      <c r="R2042" s="197" t="n"/>
      <c r="S2042" s="199">
        <f>R2042+S1955</f>
        <v/>
      </c>
      <c r="T2042" s="197" t="n"/>
      <c r="U2042" s="199">
        <f>T2042+U1955</f>
        <v/>
      </c>
      <c r="V2042" s="201">
        <f>L2042-N2042-U2042</f>
        <v/>
      </c>
      <c r="W2042" s="199">
        <f>IF(L2042-N2042-U2042-V2042=0,"","Error")</f>
        <v/>
      </c>
    </row>
    <row r="2043" ht="13" customHeight="1">
      <c r="A2043" s="15" t="n"/>
      <c r="B2043" s="18" t="n"/>
      <c r="C2043" s="21" t="n">
        <v>73013</v>
      </c>
      <c r="D2043" s="22" t="inlineStr">
        <is>
          <t>ផលបានពីការលក់ទ្រព្យសម្បត្តិកំទេចកំទី</t>
        </is>
      </c>
      <c r="E2043" s="62" t="inlineStr">
        <is>
          <t>SOM</t>
        </is>
      </c>
      <c r="F2043" s="184" t="n"/>
      <c r="G2043" s="185" t="n"/>
      <c r="H2043" s="185" t="n"/>
      <c r="I2043" s="185" t="n"/>
      <c r="J2043" s="186" t="n"/>
      <c r="K2043" s="184" t="n">
        <v>0</v>
      </c>
      <c r="L2043" s="186">
        <f>K2043+L1956</f>
        <v/>
      </c>
      <c r="M2043" s="184" t="n">
        <v>0</v>
      </c>
      <c r="N2043" s="186">
        <f>M2043+N1956</f>
        <v/>
      </c>
      <c r="O2043" s="184" t="n"/>
      <c r="P2043" s="186">
        <f>O2043+P1956</f>
        <v/>
      </c>
      <c r="Q2043" s="187">
        <f>N2043+P2043</f>
        <v/>
      </c>
      <c r="R2043" s="184" t="n"/>
      <c r="S2043" s="186">
        <f>R2043+S1956</f>
        <v/>
      </c>
      <c r="T2043" s="184" t="n"/>
      <c r="U2043" s="186">
        <f>T2043+U1956</f>
        <v/>
      </c>
      <c r="V2043" s="188">
        <f>L2043-N2043-U2043</f>
        <v/>
      </c>
      <c r="W2043" s="186">
        <f>IF(L2043-N2043-U2043-V2043=0,"","Error")</f>
        <v/>
      </c>
    </row>
    <row r="2044" ht="13" customHeight="1">
      <c r="A2044" s="15" t="n"/>
      <c r="B2044" s="18" t="n"/>
      <c r="C2044" s="21" t="n">
        <v>73015</v>
      </c>
      <c r="D2044" s="22" t="inlineStr">
        <is>
          <t>ការលក់មធ្យោបាយដឹកជញ្ជូន និងគ្រឿងចក្រចាស់ៗ ឬខូច</t>
        </is>
      </c>
      <c r="E2044" s="62" t="inlineStr">
        <is>
          <t>SOV</t>
        </is>
      </c>
      <c r="F2044" s="184" t="n"/>
      <c r="G2044" s="185" t="n"/>
      <c r="H2044" s="185" t="n"/>
      <c r="I2044" s="185" t="n"/>
      <c r="J2044" s="186" t="n"/>
      <c r="K2044" s="184" t="n">
        <v>0</v>
      </c>
      <c r="L2044" s="186">
        <f>K2044+L1957</f>
        <v/>
      </c>
      <c r="M2044" s="184" t="n">
        <v>0</v>
      </c>
      <c r="N2044" s="186">
        <f>M2044+N1957</f>
        <v/>
      </c>
      <c r="O2044" s="184" t="n"/>
      <c r="P2044" s="186">
        <f>O2044+P1957</f>
        <v/>
      </c>
      <c r="Q2044" s="187">
        <f>N2044+P2044</f>
        <v/>
      </c>
      <c r="R2044" s="184" t="n"/>
      <c r="S2044" s="186">
        <f>R2044+S1957</f>
        <v/>
      </c>
      <c r="T2044" s="184" t="n"/>
      <c r="U2044" s="186">
        <f>T2044+U1957</f>
        <v/>
      </c>
      <c r="V2044" s="188">
        <f>L2044-N2044-U2044</f>
        <v/>
      </c>
      <c r="W2044" s="186">
        <f>IF(L2044-N2044-U2044-V2044=0,"","Error")</f>
        <v/>
      </c>
    </row>
    <row r="2045" ht="13" customHeight="1">
      <c r="A2045" s="15" t="n"/>
      <c r="B2045" s="18" t="n"/>
      <c r="C2045" s="21" t="n">
        <v>73016</v>
      </c>
      <c r="D2045" s="22" t="inlineStr">
        <is>
          <t>ការលក់ឧបករណ៍អេឡិចត្រូនិចចាស់ៗ ឬ ខូច</t>
        </is>
      </c>
      <c r="E2045" s="62" t="inlineStr">
        <is>
          <t>SOD</t>
        </is>
      </c>
      <c r="F2045" s="184" t="n"/>
      <c r="G2045" s="185" t="n"/>
      <c r="H2045" s="185" t="n"/>
      <c r="I2045" s="185" t="n"/>
      <c r="J2045" s="186" t="n"/>
      <c r="K2045" s="184" t="n">
        <v>0</v>
      </c>
      <c r="L2045" s="186">
        <f>K2045+L1958</f>
        <v/>
      </c>
      <c r="M2045" s="184" t="n">
        <v>0</v>
      </c>
      <c r="N2045" s="186">
        <f>M2045+N1958</f>
        <v/>
      </c>
      <c r="O2045" s="184" t="n"/>
      <c r="P2045" s="186">
        <f>O2045+P1958</f>
        <v/>
      </c>
      <c r="Q2045" s="187">
        <f>N2045+P2045</f>
        <v/>
      </c>
      <c r="R2045" s="184" t="n"/>
      <c r="S2045" s="186">
        <f>R2045+S1958</f>
        <v/>
      </c>
      <c r="T2045" s="184" t="n"/>
      <c r="U2045" s="186">
        <f>T2045+U1958</f>
        <v/>
      </c>
      <c r="V2045" s="188">
        <f>L2045-N2045-U2045</f>
        <v/>
      </c>
      <c r="W2045" s="186">
        <f>IF(L2045-N2045-U2045-V2045=0,"","Error")</f>
        <v/>
      </c>
    </row>
    <row r="2046" ht="13" customHeight="1">
      <c r="A2046" s="15" t="n"/>
      <c r="B2046" s="18" t="n"/>
      <c r="C2046" s="21" t="n">
        <v>73017</v>
      </c>
      <c r="D2046" s="22" t="inlineStr">
        <is>
          <t>ការលក់ឧបករណ៍អគ្គិសនីចាស់ៗ ឬ ខូច</t>
        </is>
      </c>
      <c r="E2046" s="62" t="inlineStr">
        <is>
          <t>SOE</t>
        </is>
      </c>
      <c r="F2046" s="184" t="n"/>
      <c r="G2046" s="185" t="n"/>
      <c r="H2046" s="185" t="n"/>
      <c r="I2046" s="185" t="n"/>
      <c r="J2046" s="186" t="n"/>
      <c r="K2046" s="184" t="n">
        <v>0</v>
      </c>
      <c r="L2046" s="186">
        <f>K2046+L1959</f>
        <v/>
      </c>
      <c r="M2046" s="184" t="n">
        <v>0</v>
      </c>
      <c r="N2046" s="186">
        <f>M2046+N1959</f>
        <v/>
      </c>
      <c r="O2046" s="184" t="n"/>
      <c r="P2046" s="186">
        <f>O2046+P1959</f>
        <v/>
      </c>
      <c r="Q2046" s="187">
        <f>N2046+P2046</f>
        <v/>
      </c>
      <c r="R2046" s="184" t="n"/>
      <c r="S2046" s="186">
        <f>R2046+S1959</f>
        <v/>
      </c>
      <c r="T2046" s="184" t="n"/>
      <c r="U2046" s="186">
        <f>T2046+U1959</f>
        <v/>
      </c>
      <c r="V2046" s="188">
        <f>L2046-N2046-U2046</f>
        <v/>
      </c>
      <c r="W2046" s="186">
        <f>IF(L2046-N2046-U2046-V2046=0,"","Error")</f>
        <v/>
      </c>
    </row>
    <row r="2047" ht="14" customHeight="1" thickBot="1">
      <c r="A2047" s="15" t="n"/>
      <c r="B2047" s="24" t="n"/>
      <c r="C2047" s="55" t="n">
        <v>73018</v>
      </c>
      <c r="D2047" s="56" t="inlineStr">
        <is>
          <t>ការលក់ទ្រព្យសម្បត្តិនៃរដ្ឋបាលសាធារណៈផ្សេងទៀត</t>
        </is>
      </c>
      <c r="E2047" s="80" t="inlineStr">
        <is>
          <t>SOO</t>
        </is>
      </c>
      <c r="F2047" s="107" t="n"/>
      <c r="G2047" s="108" t="n"/>
      <c r="H2047" s="108" t="n"/>
      <c r="I2047" s="108" t="n"/>
      <c r="J2047" s="109" t="n"/>
      <c r="K2047" s="107" t="n">
        <v>0</v>
      </c>
      <c r="L2047" s="109">
        <f>K2047+L1960</f>
        <v/>
      </c>
      <c r="M2047" s="107" t="n">
        <v>0</v>
      </c>
      <c r="N2047" s="109">
        <f>M2047+N1960</f>
        <v/>
      </c>
      <c r="O2047" s="107" t="n"/>
      <c r="P2047" s="109">
        <f>O2047+P1960</f>
        <v/>
      </c>
      <c r="Q2047" s="110">
        <f>N2047+P2047</f>
        <v/>
      </c>
      <c r="R2047" s="107" t="n"/>
      <c r="S2047" s="109">
        <f>R2047+S1960</f>
        <v/>
      </c>
      <c r="T2047" s="107" t="n"/>
      <c r="U2047" s="109">
        <f>T2047+U1960</f>
        <v/>
      </c>
      <c r="V2047" s="111">
        <f>L2047-N2047-U2047</f>
        <v/>
      </c>
      <c r="W2047" s="109">
        <f>IF(L2047-N2047-U2047-V2047=0,"","Error")</f>
        <v/>
      </c>
    </row>
    <row r="2048" ht="14" customHeight="1" thickBot="1">
      <c r="A2048" s="15" t="n"/>
      <c r="B2048" s="19" t="inlineStr">
        <is>
          <t>7302</t>
        </is>
      </c>
      <c r="C2048" s="26" t="n">
        <v>73024</v>
      </c>
      <c r="D2048" s="35" t="inlineStr">
        <is>
          <t>កម្រៃសេវាបង់ថ្លៃសិទ្ធិប្រឡង និងសិក្សាវគ្គជើងសាគយ</t>
        </is>
      </c>
      <c r="E2048" s="63" t="inlineStr">
        <is>
          <t>CBF</t>
        </is>
      </c>
      <c r="F2048" s="189" t="n"/>
      <c r="G2048" s="190" t="n"/>
      <c r="H2048" s="190" t="n"/>
      <c r="I2048" s="190" t="n"/>
      <c r="J2048" s="114" t="n"/>
      <c r="K2048" s="189" t="n">
        <v>0</v>
      </c>
      <c r="L2048" s="114">
        <f>K2048+L1961</f>
        <v/>
      </c>
      <c r="M2048" s="189" t="n">
        <v>0</v>
      </c>
      <c r="N2048" s="114">
        <f>M2048+N1961</f>
        <v/>
      </c>
      <c r="O2048" s="189" t="n"/>
      <c r="P2048" s="114">
        <f>O2048+P1961</f>
        <v/>
      </c>
      <c r="Q2048" s="115">
        <f>N2048+P2048</f>
        <v/>
      </c>
      <c r="R2048" s="189" t="n"/>
      <c r="S2048" s="114">
        <f>R2048+S1961</f>
        <v/>
      </c>
      <c r="T2048" s="189" t="n"/>
      <c r="U2048" s="114">
        <f>T2048+U1961</f>
        <v/>
      </c>
      <c r="V2048" s="191">
        <f>L2048-N2048-U2048</f>
        <v/>
      </c>
      <c r="W2048" s="114">
        <f>IF(L2048-N2048-U2048-V2048=0,"","Error")</f>
        <v/>
      </c>
    </row>
    <row r="2049" ht="27" customHeight="1" thickBot="1">
      <c r="A2049" s="23" t="n"/>
      <c r="B2049" s="15" t="n"/>
      <c r="C2049" s="126" t="n">
        <v>73028</v>
      </c>
      <c r="D204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049" s="90" t="n"/>
      <c r="F2049" s="118" t="n"/>
      <c r="G2049" s="119">
        <f>G2050+G2055+G2061+G2062</f>
        <v/>
      </c>
      <c r="H2049" s="119">
        <f>H2050+H2055+H2061+H2062</f>
        <v/>
      </c>
      <c r="I2049" s="119">
        <f>I2050+I2055+I2061+I2062</f>
        <v/>
      </c>
      <c r="J2049" s="120">
        <f>J2050+J2055+J2061+J2062</f>
        <v/>
      </c>
      <c r="K2049" s="118">
        <f>K2050+K2055+K2061+K2062</f>
        <v/>
      </c>
      <c r="L2049" s="120">
        <f>L2050+L2055+L2061+L2062</f>
        <v/>
      </c>
      <c r="M2049" s="118">
        <f>M2050+M2055+M2061+M2062</f>
        <v/>
      </c>
      <c r="N2049" s="120">
        <f>N2050+N2055+N2061+N2062</f>
        <v/>
      </c>
      <c r="O2049" s="118">
        <f>O2050+O2055+O2061+O2062</f>
        <v/>
      </c>
      <c r="P2049" s="120">
        <f>P2050+P2055+P2061+P2062</f>
        <v/>
      </c>
      <c r="Q2049" s="121">
        <f>Q2050+Q2055+Q2061+Q2062</f>
        <v/>
      </c>
      <c r="R2049" s="118">
        <f>R2050+R2055+R2061+R2062</f>
        <v/>
      </c>
      <c r="S2049" s="120">
        <f>S2050+S2055+S2061+S2062</f>
        <v/>
      </c>
      <c r="T2049" s="118">
        <f>T2050+T2055+T2061+T2062</f>
        <v/>
      </c>
      <c r="U2049" s="120">
        <f>U2050+U2055+U2061+U2062</f>
        <v/>
      </c>
      <c r="V2049" s="122">
        <f>V2050+V2055+V2061+V2062</f>
        <v/>
      </c>
      <c r="W2049" s="120">
        <f>IF(L2049-N2049-U2049-V2049=0,"","Error")</f>
        <v/>
      </c>
    </row>
    <row r="2050" ht="14" customHeight="1" thickBot="1">
      <c r="A2050" s="23" t="n"/>
      <c r="B2050" s="18" t="n"/>
      <c r="C2050" s="129" t="n"/>
      <c r="D2050" s="141" t="inlineStr">
        <is>
          <t>សរុបកម្រៃចុះបញ្ជិកាប្រតិវេទន៍គយ</t>
        </is>
      </c>
      <c r="E2050" s="142" t="n"/>
      <c r="F2050" s="202" t="n"/>
      <c r="G2050" s="259">
        <f>SUM(G2051:G2054)</f>
        <v/>
      </c>
      <c r="H2050" s="259">
        <f>SUM(H2051:H2054)</f>
        <v/>
      </c>
      <c r="I2050" s="259">
        <f>SUM(I2051:I2054)</f>
        <v/>
      </c>
      <c r="J2050" s="260">
        <f>SUM(J2051:J2054)</f>
        <v/>
      </c>
      <c r="K2050" s="202">
        <f>SUM(K2051:K2054)</f>
        <v/>
      </c>
      <c r="L2050" s="260">
        <f>SUM(L2051:L2054)</f>
        <v/>
      </c>
      <c r="M2050" s="202">
        <f>SUM(M2051:M2054)</f>
        <v/>
      </c>
      <c r="N2050" s="260">
        <f>SUM(N2051:N2054)</f>
        <v/>
      </c>
      <c r="O2050" s="202">
        <f>SUM(O2051:O2054)</f>
        <v/>
      </c>
      <c r="P2050" s="260">
        <f>SUM(P2051:P2054)</f>
        <v/>
      </c>
      <c r="Q2050" s="261">
        <f>SUM(Q2051:Q2054)</f>
        <v/>
      </c>
      <c r="R2050" s="202">
        <f>SUM(R2051:R2054)</f>
        <v/>
      </c>
      <c r="S2050" s="260">
        <f>SUM(S2051:S2054)</f>
        <v/>
      </c>
      <c r="T2050" s="202">
        <f>SUM(T2051:T2054)</f>
        <v/>
      </c>
      <c r="U2050" s="260">
        <f>SUM(U2051:U2054)</f>
        <v/>
      </c>
      <c r="V2050" s="262">
        <f>SUM(V2051:V2054)</f>
        <v/>
      </c>
      <c r="W2050" s="260">
        <f>IF(L2050-N2050-U2050-V2050=0,"","Error")</f>
        <v/>
      </c>
    </row>
    <row r="2051" ht="26" customHeight="1">
      <c r="A2051" s="23" t="n"/>
      <c r="B2051" s="18" t="n"/>
      <c r="C2051" s="129" t="n"/>
      <c r="D2051" s="34" t="inlineStr">
        <is>
          <t>កម្រៃចុះបញ្ចិកាប្រតិវេទន៍គយនាំចេញនាំចូលនិងឆ្លងកាត់ (មាតិកាចាស់)</t>
        </is>
      </c>
      <c r="E2051" s="87" t="inlineStr">
        <is>
          <t>CDF</t>
        </is>
      </c>
      <c r="F2051" s="208" t="n"/>
      <c r="G2051" s="209" t="n"/>
      <c r="H2051" s="209" t="n"/>
      <c r="I2051" s="209" t="n"/>
      <c r="J2051" s="210" t="n"/>
      <c r="K2051" s="208" t="n">
        <v>0</v>
      </c>
      <c r="L2051" s="210">
        <f>K2051+L1964</f>
        <v/>
      </c>
      <c r="M2051" s="208" t="n">
        <v>0</v>
      </c>
      <c r="N2051" s="210">
        <f>M2051+N1964</f>
        <v/>
      </c>
      <c r="O2051" s="208" t="n"/>
      <c r="P2051" s="210">
        <f>O2051+P1964</f>
        <v/>
      </c>
      <c r="Q2051" s="211">
        <f>N2051+P2051</f>
        <v/>
      </c>
      <c r="R2051" s="208" t="n"/>
      <c r="S2051" s="210">
        <f>R2051+S1964</f>
        <v/>
      </c>
      <c r="T2051" s="208" t="n"/>
      <c r="U2051" s="210">
        <f>T2051+U1964</f>
        <v/>
      </c>
      <c r="V2051" s="212">
        <f>L2051-N2051-U2051</f>
        <v/>
      </c>
      <c r="W2051" s="210">
        <f>IF(L2051-N2051-U2051-V2051=0,"","Error")</f>
        <v/>
      </c>
    </row>
    <row r="2052" ht="26" customHeight="1">
      <c r="A2052" s="23" t="n"/>
      <c r="B2052" s="18" t="n"/>
      <c r="C2052" s="129" t="n"/>
      <c r="D205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052" s="64" t="inlineStr">
        <is>
          <t>CDL</t>
        </is>
      </c>
      <c r="F2052" s="213" t="n"/>
      <c r="G2052" s="214" t="n"/>
      <c r="H2052" s="214" t="n"/>
      <c r="I2052" s="214" t="n"/>
      <c r="J2052" s="215" t="n"/>
      <c r="K2052" s="213" t="n">
        <v>152000</v>
      </c>
      <c r="L2052" s="215">
        <f>K2052+L1965</f>
        <v/>
      </c>
      <c r="M2052" s="213" t="n">
        <v>0</v>
      </c>
      <c r="N2052" s="215">
        <f>M2052+N1965</f>
        <v/>
      </c>
      <c r="O2052" s="213" t="n"/>
      <c r="P2052" s="215">
        <f>O2052+P1965</f>
        <v/>
      </c>
      <c r="Q2052" s="216">
        <f>N2052+P2052</f>
        <v/>
      </c>
      <c r="R2052" s="213" t="n"/>
      <c r="S2052" s="215">
        <f>R2052+S1965</f>
        <v/>
      </c>
      <c r="T2052" s="213" t="n"/>
      <c r="U2052" s="215">
        <f>T2052+U1965</f>
        <v/>
      </c>
      <c r="V2052" s="217">
        <f>L2052-N2052-U2052</f>
        <v/>
      </c>
      <c r="W2052" s="215">
        <f>IF(L2052-N2052-U2052-V2052=0,"","Error")</f>
        <v/>
      </c>
    </row>
    <row r="2053" ht="26" customHeight="1">
      <c r="A2053" s="23" t="n"/>
      <c r="B2053" s="18" t="n"/>
      <c r="C2053" s="129" t="n"/>
      <c r="D205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053" s="64" t="inlineStr">
        <is>
          <t>CDO</t>
        </is>
      </c>
      <c r="F2053" s="213" t="n"/>
      <c r="G2053" s="214" t="n"/>
      <c r="H2053" s="214" t="n"/>
      <c r="I2053" s="214" t="n"/>
      <c r="J2053" s="215" t="n"/>
      <c r="K2053" s="213" t="n">
        <v>15000</v>
      </c>
      <c r="L2053" s="215">
        <f>K2053+L1966</f>
        <v/>
      </c>
      <c r="M2053" s="213" t="n">
        <v>0</v>
      </c>
      <c r="N2053" s="215">
        <f>M2053+N1966</f>
        <v/>
      </c>
      <c r="O2053" s="213" t="n"/>
      <c r="P2053" s="215">
        <f>O2053+P1966</f>
        <v/>
      </c>
      <c r="Q2053" s="216">
        <f>N2053+P2053</f>
        <v/>
      </c>
      <c r="R2053" s="213" t="n"/>
      <c r="S2053" s="215">
        <f>R2053+S1966</f>
        <v/>
      </c>
      <c r="T2053" s="213" t="n"/>
      <c r="U2053" s="215">
        <f>T2053+U1966</f>
        <v/>
      </c>
      <c r="V2053" s="217">
        <f>L2053-N2053-U2053</f>
        <v/>
      </c>
      <c r="W2053" s="215">
        <f>IF(L2053-N2053-U2053-V2053=0,"","Error")</f>
        <v/>
      </c>
    </row>
    <row r="2054" ht="14" customHeight="1" thickBot="1">
      <c r="A2054" s="23" t="n"/>
      <c r="B2054" s="18" t="n"/>
      <c r="C2054" s="129" t="n"/>
      <c r="D2054" s="33" t="inlineStr">
        <is>
          <t>ប្រតិវេទន៍គយទំនិញឆ្លងកាត់</t>
        </is>
      </c>
      <c r="E2054" s="65" t="inlineStr">
        <is>
          <t>CDT</t>
        </is>
      </c>
      <c r="F2054" s="218" t="n"/>
      <c r="G2054" s="219" t="n"/>
      <c r="H2054" s="219" t="n"/>
      <c r="I2054" s="219" t="n"/>
      <c r="J2054" s="220" t="n"/>
      <c r="K2054" s="218" t="n">
        <v>0</v>
      </c>
      <c r="L2054" s="220">
        <f>K2054+L1967</f>
        <v/>
      </c>
      <c r="M2054" s="218" t="n">
        <v>0</v>
      </c>
      <c r="N2054" s="220">
        <f>M2054+N1967</f>
        <v/>
      </c>
      <c r="O2054" s="218" t="n"/>
      <c r="P2054" s="220">
        <f>O2054+P1967</f>
        <v/>
      </c>
      <c r="Q2054" s="221">
        <f>N2054+P2054</f>
        <v/>
      </c>
      <c r="R2054" s="218" t="n"/>
      <c r="S2054" s="220">
        <f>R2054+S1967</f>
        <v/>
      </c>
      <c r="T2054" s="218" t="n"/>
      <c r="U2054" s="220">
        <f>T2054+U1967</f>
        <v/>
      </c>
      <c r="V2054" s="222">
        <f>L2054-N2054-U2054</f>
        <v/>
      </c>
      <c r="W2054" s="220">
        <f>IF(L2054-N2054-U2054-V2054=0,"","Error")</f>
        <v/>
      </c>
    </row>
    <row r="2055" ht="14" customHeight="1" thickBot="1">
      <c r="A2055" s="23" t="n"/>
      <c r="B2055" s="18" t="n"/>
      <c r="C2055" s="129" t="n"/>
      <c r="D2055" s="88" t="inlineStr">
        <is>
          <t>សរុបកម្រៃបែបបទគយ</t>
        </is>
      </c>
      <c r="E2055" s="89" t="inlineStr">
        <is>
          <t>CPF</t>
        </is>
      </c>
      <c r="F2055" s="118" t="n"/>
      <c r="G2055" s="119">
        <f>SUM(G2056:G2060)</f>
        <v/>
      </c>
      <c r="H2055" s="119">
        <f>SUM(H2056:H2060)</f>
        <v/>
      </c>
      <c r="I2055" s="119">
        <f>SUM(I2056:I2060)</f>
        <v/>
      </c>
      <c r="J2055" s="120">
        <f>SUM(J2056:J2060)</f>
        <v/>
      </c>
      <c r="K2055" s="118" t="n">
        <v>0</v>
      </c>
      <c r="L2055" s="120">
        <f>SUM(L2056:L2060)</f>
        <v/>
      </c>
      <c r="M2055" s="118" t="n">
        <v>0</v>
      </c>
      <c r="N2055" s="120">
        <f>SUM(N2056:N2060)</f>
        <v/>
      </c>
      <c r="O2055" s="118">
        <f>SUM(O2056:O2060)</f>
        <v/>
      </c>
      <c r="P2055" s="120">
        <f>SUM(P2056:P2060)</f>
        <v/>
      </c>
      <c r="Q2055" s="121">
        <f>SUM(Q2056:Q2060)</f>
        <v/>
      </c>
      <c r="R2055" s="118">
        <f>SUM(R2056:R2060)</f>
        <v/>
      </c>
      <c r="S2055" s="120">
        <f>SUM(S2056:S2060)</f>
        <v/>
      </c>
      <c r="T2055" s="118">
        <f>SUM(T2056:T2060)</f>
        <v/>
      </c>
      <c r="U2055" s="120">
        <f>SUM(U2056:U2060)</f>
        <v/>
      </c>
      <c r="V2055" s="122">
        <f>SUM(V2056:V2060)</f>
        <v/>
      </c>
      <c r="W2055" s="120">
        <f>IF(L2055-N2055-U2055-V2055=0,"","Error")</f>
        <v/>
      </c>
    </row>
    <row r="2056" ht="13" customHeight="1">
      <c r="A2056" s="23" t="n"/>
      <c r="B2056" s="18" t="n"/>
      <c r="C2056" s="129" t="n"/>
      <c r="D205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056" s="86" t="inlineStr">
        <is>
          <t>PFC</t>
        </is>
      </c>
      <c r="F2056" s="223" t="n"/>
      <c r="G2056" s="224" t="n"/>
      <c r="H2056" s="224" t="n"/>
      <c r="I2056" s="224" t="n"/>
      <c r="J2056" s="225" t="n"/>
      <c r="K2056" s="223" t="n">
        <v>0</v>
      </c>
      <c r="L2056" s="225">
        <f>K2056+L1969</f>
        <v/>
      </c>
      <c r="M2056" s="223" t="n">
        <v>0</v>
      </c>
      <c r="N2056" s="225">
        <f>M2056+N1969</f>
        <v/>
      </c>
      <c r="O2056" s="223" t="n"/>
      <c r="P2056" s="225">
        <f>O2056+P1969</f>
        <v/>
      </c>
      <c r="Q2056" s="226">
        <f>N2056+P2056</f>
        <v/>
      </c>
      <c r="R2056" s="223" t="n"/>
      <c r="S2056" s="225">
        <f>R2056+S1969</f>
        <v/>
      </c>
      <c r="T2056" s="223" t="n"/>
      <c r="U2056" s="225">
        <f>T2056+U1969</f>
        <v/>
      </c>
      <c r="V2056" s="227">
        <f>L2056-N2056-U2056</f>
        <v/>
      </c>
      <c r="W2056" s="225">
        <f>IF(L2056-N2056-U2056-V2056=0,"","Error")</f>
        <v/>
      </c>
    </row>
    <row r="2057" ht="26" customHeight="1">
      <c r="A2057" s="23" t="n"/>
      <c r="B2057" s="18" t="n"/>
      <c r="C2057" s="129" t="n"/>
      <c r="D205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057" s="59" t="inlineStr">
        <is>
          <t>PFL</t>
        </is>
      </c>
      <c r="F2057" s="192" t="n"/>
      <c r="G2057" s="193" t="n"/>
      <c r="H2057" s="193" t="n"/>
      <c r="I2057" s="193" t="n"/>
      <c r="J2057" s="194" t="n"/>
      <c r="K2057" s="192" t="n">
        <v>0</v>
      </c>
      <c r="L2057" s="194">
        <f>K2057+L1970</f>
        <v/>
      </c>
      <c r="M2057" s="192" t="n">
        <v>0</v>
      </c>
      <c r="N2057" s="194">
        <f>M2057+N1970</f>
        <v/>
      </c>
      <c r="O2057" s="192" t="n"/>
      <c r="P2057" s="194">
        <f>O2057+P1970</f>
        <v/>
      </c>
      <c r="Q2057" s="195">
        <f>N2057+P2057</f>
        <v/>
      </c>
      <c r="R2057" s="192" t="n"/>
      <c r="S2057" s="194">
        <f>R2057+S1970</f>
        <v/>
      </c>
      <c r="T2057" s="192" t="n"/>
      <c r="U2057" s="194">
        <f>T2057+U1970</f>
        <v/>
      </c>
      <c r="V2057" s="196">
        <f>L2057-N2057-U2057</f>
        <v/>
      </c>
      <c r="W2057" s="194">
        <f>IF(L2057-N2057-U2057-V2057=0,"","Error")</f>
        <v/>
      </c>
    </row>
    <row r="2058" ht="39" customHeight="1">
      <c r="A2058" s="23" t="n"/>
      <c r="B2058" s="18" t="n"/>
      <c r="C2058" s="129" t="n"/>
      <c r="D205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058" s="67" t="inlineStr">
        <is>
          <t>PFN</t>
        </is>
      </c>
      <c r="F2058" s="228" t="n"/>
      <c r="G2058" s="229" t="n"/>
      <c r="H2058" s="229" t="n"/>
      <c r="I2058" s="229" t="n"/>
      <c r="J2058" s="230" t="n"/>
      <c r="K2058" s="228" t="n">
        <v>40000</v>
      </c>
      <c r="L2058" s="230">
        <f>K2058+L1971</f>
        <v/>
      </c>
      <c r="M2058" s="228" t="n">
        <v>0</v>
      </c>
      <c r="N2058" s="230">
        <f>M2058+N1971</f>
        <v/>
      </c>
      <c r="O2058" s="228" t="n"/>
      <c r="P2058" s="230">
        <f>O2058+P1971</f>
        <v/>
      </c>
      <c r="Q2058" s="231">
        <f>N2058+P2058</f>
        <v/>
      </c>
      <c r="R2058" s="228" t="n"/>
      <c r="S2058" s="230">
        <f>R2058+S1971</f>
        <v/>
      </c>
      <c r="T2058" s="228" t="n"/>
      <c r="U2058" s="230">
        <f>T2058+U1971</f>
        <v/>
      </c>
      <c r="V2058" s="232">
        <f>L2058-N2058-U2058</f>
        <v/>
      </c>
      <c r="W2058" s="230">
        <f>IF(L2058-N2058-U2058-V2058=0,"","Error")</f>
        <v/>
      </c>
    </row>
    <row r="2059" ht="26" customHeight="1">
      <c r="A2059" s="23" t="n"/>
      <c r="B2059" s="18" t="n"/>
      <c r="C2059" s="129" t="n"/>
      <c r="D205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059" s="68" t="inlineStr">
        <is>
          <t>PFF</t>
        </is>
      </c>
      <c r="F2059" s="233" t="n"/>
      <c r="G2059" s="234" t="n"/>
      <c r="H2059" s="234" t="n"/>
      <c r="I2059" s="234" t="n"/>
      <c r="J2059" s="235" t="n"/>
      <c r="K2059" s="233" t="n">
        <v>0</v>
      </c>
      <c r="L2059" s="235">
        <f>K2059+L1972</f>
        <v/>
      </c>
      <c r="M2059" s="233" t="n">
        <v>0</v>
      </c>
      <c r="N2059" s="235">
        <f>M2059+N1972</f>
        <v/>
      </c>
      <c r="O2059" s="233" t="n"/>
      <c r="P2059" s="235">
        <f>O2059+P1972</f>
        <v/>
      </c>
      <c r="Q2059" s="236">
        <f>N2059+P2059</f>
        <v/>
      </c>
      <c r="R2059" s="233" t="n"/>
      <c r="S2059" s="235">
        <f>R2059+S1972</f>
        <v/>
      </c>
      <c r="T2059" s="233" t="n"/>
      <c r="U2059" s="235">
        <f>T2059+U1972</f>
        <v/>
      </c>
      <c r="V2059" s="237">
        <f>L2059-N2059-U2059</f>
        <v/>
      </c>
      <c r="W2059" s="235">
        <f>IF(L2059-N2059-U2059-V2059=0,"","Error")</f>
        <v/>
      </c>
    </row>
    <row r="2060" ht="39" customHeight="1">
      <c r="A2060" s="23" t="n"/>
      <c r="B2060" s="18" t="n"/>
      <c r="C2060" s="129" t="n"/>
      <c r="D206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060" s="60" t="inlineStr">
        <is>
          <t>PFP</t>
        </is>
      </c>
      <c r="F2060" s="150" t="n"/>
      <c r="G2060" s="151" t="n"/>
      <c r="H2060" s="151" t="n"/>
      <c r="I2060" s="151" t="n"/>
      <c r="J2060" s="152" t="n"/>
      <c r="K2060" s="150" t="n">
        <v>0</v>
      </c>
      <c r="L2060" s="152">
        <f>K2060+L1973</f>
        <v/>
      </c>
      <c r="M2060" s="150" t="n">
        <v>0</v>
      </c>
      <c r="N2060" s="152">
        <f>M2060+N1973</f>
        <v/>
      </c>
      <c r="O2060" s="150" t="n"/>
      <c r="P2060" s="152">
        <f>O2060+P1973</f>
        <v/>
      </c>
      <c r="Q2060" s="153">
        <f>N2060+P2060</f>
        <v/>
      </c>
      <c r="R2060" s="150" t="n"/>
      <c r="S2060" s="152">
        <f>R2060+S1973</f>
        <v/>
      </c>
      <c r="T2060" s="150" t="n"/>
      <c r="U2060" s="152">
        <f>T2060+U1973</f>
        <v/>
      </c>
      <c r="V2060" s="154">
        <f>L2060-N2060-U2060</f>
        <v/>
      </c>
      <c r="W2060" s="152">
        <f>IF(L2060-N2060-U2060-V2060=0,"","Error")</f>
        <v/>
      </c>
    </row>
    <row r="2061" ht="13" customHeight="1">
      <c r="A2061" s="23" t="n"/>
      <c r="B2061" s="18" t="n"/>
      <c r="C2061" s="129" t="n"/>
      <c r="D2061" s="12" t="inlineStr">
        <is>
          <t>កម្រៃប័ណ្ណសម្គាល់មធ្យោបាយដឹកជញ្ជូន</t>
        </is>
      </c>
      <c r="E2061" s="59" t="inlineStr">
        <is>
          <t>TID</t>
        </is>
      </c>
      <c r="F2061" s="192" t="n"/>
      <c r="G2061" s="193" t="n"/>
      <c r="H2061" s="193" t="n"/>
      <c r="I2061" s="193" t="n"/>
      <c r="J2061" s="194" t="n"/>
      <c r="K2061" s="192" t="n">
        <v>0</v>
      </c>
      <c r="L2061" s="194">
        <f>K2061+L1974</f>
        <v/>
      </c>
      <c r="M2061" s="192" t="n">
        <v>0</v>
      </c>
      <c r="N2061" s="194">
        <f>M2061+N1974</f>
        <v/>
      </c>
      <c r="O2061" s="192" t="n"/>
      <c r="P2061" s="194">
        <f>O2061+P1974</f>
        <v/>
      </c>
      <c r="Q2061" s="195">
        <f>N2061+P2061</f>
        <v/>
      </c>
      <c r="R2061" s="192" t="n"/>
      <c r="S2061" s="194">
        <f>R2061+S1974</f>
        <v/>
      </c>
      <c r="T2061" s="192" t="n"/>
      <c r="U2061" s="194">
        <f>T2061+U1974</f>
        <v/>
      </c>
      <c r="V2061" s="196">
        <f>L2061-N2061-U2061</f>
        <v/>
      </c>
      <c r="W2061" s="194">
        <f>IF(L2061-N2061-U2061-V2061=0,"","Error")</f>
        <v/>
      </c>
    </row>
    <row r="2062" ht="27" customHeight="1" thickBot="1">
      <c r="A2062" s="23" t="n"/>
      <c r="B2062" s="24" t="n"/>
      <c r="C2062" s="140" t="n"/>
      <c r="D206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062" s="69" t="inlineStr">
        <is>
          <t>VAF</t>
        </is>
      </c>
      <c r="F2062" s="238" t="n"/>
      <c r="G2062" s="239" t="n"/>
      <c r="H2062" s="239" t="n"/>
      <c r="I2062" s="239" t="n"/>
      <c r="J2062" s="240" t="n"/>
      <c r="K2062" s="238" t="n">
        <v>0</v>
      </c>
      <c r="L2062" s="240">
        <f>K2062+L1975</f>
        <v/>
      </c>
      <c r="M2062" s="238" t="n">
        <v>0</v>
      </c>
      <c r="N2062" s="240">
        <f>M2062+N1975</f>
        <v/>
      </c>
      <c r="O2062" s="238" t="n"/>
      <c r="P2062" s="240">
        <f>O2062+P1975</f>
        <v/>
      </c>
      <c r="Q2062" s="241">
        <f>N2062+P2062</f>
        <v/>
      </c>
      <c r="R2062" s="238" t="n"/>
      <c r="S2062" s="240">
        <f>R2062+S1975</f>
        <v/>
      </c>
      <c r="T2062" s="238" t="n"/>
      <c r="U2062" s="240">
        <f>T2062+U1975</f>
        <v/>
      </c>
      <c r="V2062" s="242">
        <f>L2062-N2062-U2062</f>
        <v/>
      </c>
      <c r="W2062" s="240">
        <f>IF(L2062-N2062-U2062-V2062=0,"","Error")</f>
        <v/>
      </c>
    </row>
    <row r="2063" ht="14" customHeight="1" thickBot="1">
      <c r="A2063" s="23" t="n"/>
      <c r="B2063" s="25" t="inlineStr">
        <is>
          <t>7304</t>
        </is>
      </c>
      <c r="C2063" s="126" t="n">
        <v>73048</v>
      </c>
      <c r="D2063" s="128" t="inlineStr">
        <is>
          <t>សរុបផលពីសេវាផ្សេងៗ</t>
        </is>
      </c>
      <c r="E2063" s="89" t="n"/>
      <c r="F2063" s="118" t="n"/>
      <c r="G2063" s="119">
        <f>G2064+G2065+G2071+G2072</f>
        <v/>
      </c>
      <c r="H2063" s="119">
        <f>H2064+H2065+H2071+H2072</f>
        <v/>
      </c>
      <c r="I2063" s="119">
        <f>I2064+I2065+I2071+I2072</f>
        <v/>
      </c>
      <c r="J2063" s="120">
        <f>J2064+J2065+J2071+J2072</f>
        <v/>
      </c>
      <c r="K2063" s="118">
        <f>K2064+K2065+K2071+K2072</f>
        <v/>
      </c>
      <c r="L2063" s="120">
        <f>L2064+L2065+L2071+L2072</f>
        <v/>
      </c>
      <c r="M2063" s="118">
        <f>M2064+M2065+M2071+M2072</f>
        <v/>
      </c>
      <c r="N2063" s="120">
        <f>N2064+N2065+N2071+N2072</f>
        <v/>
      </c>
      <c r="O2063" s="118">
        <f>O2064+O2065+O2071+O2072</f>
        <v/>
      </c>
      <c r="P2063" s="120">
        <f>P2064+P2065+P2071+P2072</f>
        <v/>
      </c>
      <c r="Q2063" s="121">
        <f>Q2064+Q2065+Q2071+Q2072</f>
        <v/>
      </c>
      <c r="R2063" s="118">
        <f>R2064+R2065+R2071+R2072</f>
        <v/>
      </c>
      <c r="S2063" s="120">
        <f>S2064+S2065+S2071+S2072</f>
        <v/>
      </c>
      <c r="T2063" s="118">
        <f>T2064+T2065+T2071+T2072</f>
        <v/>
      </c>
      <c r="U2063" s="120">
        <f>U2064+U2065+U2071+U2072</f>
        <v/>
      </c>
      <c r="V2063" s="122">
        <f>V2064+V2065+V2071+V2072</f>
        <v/>
      </c>
      <c r="W2063" s="120">
        <f>IF(L2063-N2063-U2063-V2063=0,"","Error")</f>
        <v/>
      </c>
    </row>
    <row r="2064" ht="14" customHeight="1" thickBot="1">
      <c r="A2064" s="23" t="n"/>
      <c r="B2064" s="18" t="n"/>
      <c r="C2064" s="129" t="n"/>
      <c r="D2064" s="32" t="inlineStr">
        <is>
          <t>កម្រៃផ្តល់សេវាតាមវិធានបញ្ជាក់ជាមុន</t>
        </is>
      </c>
      <c r="E2064" s="70" t="inlineStr">
        <is>
          <t>ARF</t>
        </is>
      </c>
      <c r="F2064" s="243" t="n"/>
      <c r="G2064" s="244" t="n"/>
      <c r="H2064" s="244" t="n"/>
      <c r="I2064" s="244" t="n"/>
      <c r="J2064" s="245" t="n"/>
      <c r="K2064" s="243" t="n">
        <v>0</v>
      </c>
      <c r="L2064" s="245">
        <f>K2064+L1977</f>
        <v/>
      </c>
      <c r="M2064" s="243" t="n">
        <v>0</v>
      </c>
      <c r="N2064" s="245">
        <f>M2064+N1977</f>
        <v/>
      </c>
      <c r="O2064" s="243" t="n"/>
      <c r="P2064" s="245">
        <f>O2064+P1977</f>
        <v/>
      </c>
      <c r="Q2064" s="246">
        <f>N2064+P2064</f>
        <v/>
      </c>
      <c r="R2064" s="243" t="n"/>
      <c r="S2064" s="245">
        <f>R2064+S1977</f>
        <v/>
      </c>
      <c r="T2064" s="243" t="n"/>
      <c r="U2064" s="245">
        <f>T2064+U1977</f>
        <v/>
      </c>
      <c r="V2064" s="247">
        <f>L2064-N2064-U2064</f>
        <v/>
      </c>
      <c r="W2064" s="245">
        <f>IF(L2064-N2064-U2064-V2064=0,"","Error")</f>
        <v/>
      </c>
    </row>
    <row r="2065" ht="14" customHeight="1" thickBot="1">
      <c r="A2065" s="23" t="n"/>
      <c r="B2065" s="18" t="n"/>
      <c r="C2065" s="129" t="n"/>
      <c r="D2065" s="31" t="inlineStr">
        <is>
          <t>សរុបកម្រៃការងារក្រៅការិយាល័យគយ</t>
        </is>
      </c>
      <c r="E2065" s="66" t="inlineStr">
        <is>
          <t>OOD</t>
        </is>
      </c>
      <c r="F2065" s="248" t="n"/>
      <c r="G2065" s="249">
        <f>SUM(G2066:G2070)</f>
        <v/>
      </c>
      <c r="H2065" s="249">
        <f>SUM(H2066:H2070)</f>
        <v/>
      </c>
      <c r="I2065" s="249">
        <f>SUM(I2066:I2070)</f>
        <v/>
      </c>
      <c r="J2065" s="204">
        <f>SUM(J2066:J2070)</f>
        <v/>
      </c>
      <c r="K2065" s="248" t="n">
        <v>0</v>
      </c>
      <c r="L2065" s="204">
        <f>SUM(L2066:L2070)</f>
        <v/>
      </c>
      <c r="M2065" s="248" t="n">
        <v>0</v>
      </c>
      <c r="N2065" s="204">
        <f>SUM(N2066:N2070)</f>
        <v/>
      </c>
      <c r="O2065" s="248">
        <f>SUM(O2066:O2070)</f>
        <v/>
      </c>
      <c r="P2065" s="204">
        <f>SUM(P2066:P2070)</f>
        <v/>
      </c>
      <c r="Q2065" s="206">
        <f>SUM(Q2066:Q2070)</f>
        <v/>
      </c>
      <c r="R2065" s="248">
        <f>SUM(R2066:R2070)</f>
        <v/>
      </c>
      <c r="S2065" s="204">
        <f>SUM(S2066:S2070)</f>
        <v/>
      </c>
      <c r="T2065" s="248">
        <f>SUM(T2066:T2070)</f>
        <v/>
      </c>
      <c r="U2065" s="204">
        <f>SUM(U2066:U2070)</f>
        <v/>
      </c>
      <c r="V2065" s="250">
        <f>L2065-N2065-U2065</f>
        <v/>
      </c>
      <c r="W2065" s="204">
        <f>IF(L2065-N2065-U2065-V2065=0,"","Error")</f>
        <v/>
      </c>
    </row>
    <row r="2066" ht="13" customHeight="1">
      <c r="A2066" s="23" t="n"/>
      <c r="B2066" s="18" t="n"/>
      <c r="C2066" s="129" t="n"/>
      <c r="D206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066" s="59" t="inlineStr">
        <is>
          <t>CII</t>
        </is>
      </c>
      <c r="F2066" s="192" t="n"/>
      <c r="G2066" s="193" t="n"/>
      <c r="H2066" s="193" t="n"/>
      <c r="I2066" s="193" t="n"/>
      <c r="J2066" s="194" t="n"/>
      <c r="K2066" s="192" t="n">
        <v>0</v>
      </c>
      <c r="L2066" s="194">
        <f>K2066+L1979</f>
        <v/>
      </c>
      <c r="M2066" s="192" t="n">
        <v>0</v>
      </c>
      <c r="N2066" s="194">
        <f>M2066+N1979</f>
        <v/>
      </c>
      <c r="O2066" s="192" t="n"/>
      <c r="P2066" s="194">
        <f>O2066+P1979</f>
        <v/>
      </c>
      <c r="Q2066" s="195">
        <f>N2066+P2066</f>
        <v/>
      </c>
      <c r="R2066" s="192" t="n"/>
      <c r="S2066" s="194">
        <f>R2066+S1979</f>
        <v/>
      </c>
      <c r="T2066" s="192" t="n"/>
      <c r="U2066" s="194">
        <f>T2066+U1979</f>
        <v/>
      </c>
      <c r="V2066" s="196">
        <f>L2066-N2066-U2066</f>
        <v/>
      </c>
      <c r="W2066" s="194">
        <f>IF(L2066-N2066-U2066-V2066=0,"","Error")</f>
        <v/>
      </c>
    </row>
    <row r="2067" ht="13" customHeight="1">
      <c r="A2067" s="23" t="n"/>
      <c r="B2067" s="18" t="n"/>
      <c r="C2067" s="129" t="n"/>
      <c r="D206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067" s="60" t="inlineStr">
        <is>
          <t>CIO</t>
        </is>
      </c>
      <c r="F2067" s="150" t="n"/>
      <c r="G2067" s="151" t="n"/>
      <c r="H2067" s="151" t="n"/>
      <c r="I2067" s="151" t="n"/>
      <c r="J2067" s="152" t="n"/>
      <c r="K2067" s="150" t="n">
        <v>0</v>
      </c>
      <c r="L2067" s="152">
        <f>K2067+L1980</f>
        <v/>
      </c>
      <c r="M2067" s="150" t="n">
        <v>0</v>
      </c>
      <c r="N2067" s="152">
        <f>M2067+N1980</f>
        <v/>
      </c>
      <c r="O2067" s="150" t="n"/>
      <c r="P2067" s="152">
        <f>O2067+P1980</f>
        <v/>
      </c>
      <c r="Q2067" s="153">
        <f>N2067+P2067</f>
        <v/>
      </c>
      <c r="R2067" s="150" t="n"/>
      <c r="S2067" s="152">
        <f>R2067+S1980</f>
        <v/>
      </c>
      <c r="T2067" s="150" t="n"/>
      <c r="U2067" s="152">
        <f>T2067+U1980</f>
        <v/>
      </c>
      <c r="V2067" s="154">
        <f>L2067-N2067-U2067</f>
        <v/>
      </c>
      <c r="W2067" s="152">
        <f>IF(L2067-N2067-U2067-V2067=0,"","Error")</f>
        <v/>
      </c>
    </row>
    <row r="2068" ht="13" customHeight="1">
      <c r="A2068" s="23" t="n"/>
      <c r="B2068" s="18" t="n"/>
      <c r="C2068" s="129" t="n"/>
      <c r="D206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068" s="60" t="inlineStr">
        <is>
          <t>NII</t>
        </is>
      </c>
      <c r="F2068" s="150" t="n"/>
      <c r="G2068" s="151" t="n"/>
      <c r="H2068" s="151" t="n"/>
      <c r="I2068" s="151" t="n"/>
      <c r="J2068" s="152" t="n"/>
      <c r="K2068" s="150" t="n">
        <v>0</v>
      </c>
      <c r="L2068" s="152">
        <f>K2068+L1981</f>
        <v/>
      </c>
      <c r="M2068" s="150" t="n">
        <v>0</v>
      </c>
      <c r="N2068" s="152">
        <f>M2068+N1981</f>
        <v/>
      </c>
      <c r="O2068" s="150" t="n"/>
      <c r="P2068" s="152">
        <f>O2068+P1981</f>
        <v/>
      </c>
      <c r="Q2068" s="153">
        <f>N2068+P2068</f>
        <v/>
      </c>
      <c r="R2068" s="150" t="n"/>
      <c r="S2068" s="152">
        <f>R2068+S1981</f>
        <v/>
      </c>
      <c r="T2068" s="150" t="n"/>
      <c r="U2068" s="152">
        <f>T2068+U1981</f>
        <v/>
      </c>
      <c r="V2068" s="154">
        <f>L2068-N2068-U2068</f>
        <v/>
      </c>
      <c r="W2068" s="152">
        <f>IF(L2068-N2068-U2068-V2068=0,"","Error")</f>
        <v/>
      </c>
    </row>
    <row r="2069" ht="13" customHeight="1">
      <c r="A2069" s="23" t="n"/>
      <c r="B2069" s="18" t="n"/>
      <c r="C2069" s="129" t="n"/>
      <c r="D206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069" s="60" t="inlineStr">
        <is>
          <t>NIO</t>
        </is>
      </c>
      <c r="F2069" s="150" t="n"/>
      <c r="G2069" s="151" t="n"/>
      <c r="H2069" s="151" t="n"/>
      <c r="I2069" s="151" t="n"/>
      <c r="J2069" s="152" t="n"/>
      <c r="K2069" s="150" t="n">
        <v>0</v>
      </c>
      <c r="L2069" s="152">
        <f>K2069+L1982</f>
        <v/>
      </c>
      <c r="M2069" s="150" t="n">
        <v>0</v>
      </c>
      <c r="N2069" s="152">
        <f>M2069+N1982</f>
        <v/>
      </c>
      <c r="O2069" s="150" t="n"/>
      <c r="P2069" s="152">
        <f>O2069+P1982</f>
        <v/>
      </c>
      <c r="Q2069" s="153">
        <f>N2069+P2069</f>
        <v/>
      </c>
      <c r="R2069" s="150" t="n"/>
      <c r="S2069" s="152">
        <f>R2069+S1982</f>
        <v/>
      </c>
      <c r="T2069" s="150" t="n"/>
      <c r="U2069" s="152">
        <f>T2069+U1982</f>
        <v/>
      </c>
      <c r="V2069" s="154">
        <f>L2069-N2069-U2069</f>
        <v/>
      </c>
      <c r="W2069" s="152">
        <f>IF(L2069-N2069-U2069-V2069=0,"","Error")</f>
        <v/>
      </c>
    </row>
    <row r="2070" ht="13" customHeight="1">
      <c r="A2070" s="23" t="n"/>
      <c r="B2070" s="18" t="n"/>
      <c r="C2070" s="129" t="n"/>
      <c r="D2070" s="13" t="inlineStr">
        <is>
          <t xml:space="preserve">   កម្រៃអមទំនិញ</t>
        </is>
      </c>
      <c r="E2070" s="71" t="inlineStr">
        <is>
          <t>CEF</t>
        </is>
      </c>
      <c r="F2070" s="251" t="n"/>
      <c r="G2070" s="252" t="n"/>
      <c r="H2070" s="252" t="n"/>
      <c r="I2070" s="252" t="n"/>
      <c r="J2070" s="253" t="n"/>
      <c r="K2070" s="251" t="n">
        <v>0</v>
      </c>
      <c r="L2070" s="253">
        <f>K2070+L1983</f>
        <v/>
      </c>
      <c r="M2070" s="251" t="n">
        <v>0</v>
      </c>
      <c r="N2070" s="253">
        <f>M2070+N1983</f>
        <v/>
      </c>
      <c r="O2070" s="251" t="n"/>
      <c r="P2070" s="253">
        <f>O2070+P1983</f>
        <v/>
      </c>
      <c r="Q2070" s="254">
        <f>N2070+P2070</f>
        <v/>
      </c>
      <c r="R2070" s="251" t="n"/>
      <c r="S2070" s="253">
        <f>R2070+S1983</f>
        <v/>
      </c>
      <c r="T2070" s="251" t="n"/>
      <c r="U2070" s="253">
        <f>T2070+U1983</f>
        <v/>
      </c>
      <c r="V2070" s="255">
        <f>L2070-N2070-U2070</f>
        <v/>
      </c>
      <c r="W2070" s="253">
        <f>IF(L2070-N2070-U2070-V2070=0,"","Error")</f>
        <v/>
      </c>
    </row>
    <row r="2071" ht="27" customHeight="1" thickBot="1">
      <c r="A2071" s="23" t="n"/>
      <c r="B2071" s="18" t="n"/>
      <c r="C2071" s="129" t="n"/>
      <c r="D207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071" s="70" t="inlineStr">
        <is>
          <t>OTF</t>
        </is>
      </c>
      <c r="F2071" s="243" t="n"/>
      <c r="G2071" s="244" t="n"/>
      <c r="H2071" s="244" t="n"/>
      <c r="I2071" s="244" t="n"/>
      <c r="J2071" s="245" t="n"/>
      <c r="K2071" s="243" t="n">
        <v>0</v>
      </c>
      <c r="L2071" s="245">
        <f>K2071+L1984</f>
        <v/>
      </c>
      <c r="M2071" s="243" t="n">
        <v>0</v>
      </c>
      <c r="N2071" s="245">
        <f>M2071+N1984</f>
        <v/>
      </c>
      <c r="O2071" s="243" t="n"/>
      <c r="P2071" s="245">
        <f>O2071+P1984</f>
        <v/>
      </c>
      <c r="Q2071" s="246">
        <f>N2071+P2071</f>
        <v/>
      </c>
      <c r="R2071" s="243" t="n"/>
      <c r="S2071" s="245">
        <f>R2071+S1984</f>
        <v/>
      </c>
      <c r="T2071" s="243" t="n"/>
      <c r="U2071" s="245">
        <f>T2071+U1984</f>
        <v/>
      </c>
      <c r="V2071" s="247">
        <f>L2071-N2071-U2071</f>
        <v/>
      </c>
      <c r="W2071" s="245">
        <f>IF(L2071-N2071-U2071-V2071=0,"","Error")</f>
        <v/>
      </c>
    </row>
    <row r="2072" ht="14" customHeight="1" thickBot="1">
      <c r="A2072" s="23" t="n"/>
      <c r="B2072" s="18" t="n"/>
      <c r="C2072" s="129" t="n"/>
      <c r="D2072" s="31" t="inlineStr">
        <is>
          <t>សរុបការគ្រប់គ្រងការឆ្លងកាត់អន្តរជាតិ</t>
        </is>
      </c>
      <c r="E2072" s="73" t="inlineStr">
        <is>
          <t>TRF</t>
        </is>
      </c>
      <c r="F2072" s="248" t="n"/>
      <c r="G2072" s="249">
        <f>SUM(G2073:G2079)</f>
        <v/>
      </c>
      <c r="H2072" s="249">
        <f>SUM(H2073:H2079)</f>
        <v/>
      </c>
      <c r="I2072" s="249">
        <f>SUM(I2073:I2079)</f>
        <v/>
      </c>
      <c r="J2072" s="204">
        <f>SUM(J2073:J2079)</f>
        <v/>
      </c>
      <c r="K2072" s="248" t="n">
        <v>0</v>
      </c>
      <c r="L2072" s="204">
        <f>SUM(L2073:L2079)</f>
        <v/>
      </c>
      <c r="M2072" s="248" t="n">
        <v>0</v>
      </c>
      <c r="N2072" s="204">
        <f>SUM(N2073:N2079)</f>
        <v/>
      </c>
      <c r="O2072" s="248">
        <f>SUM(O2073:O2079)</f>
        <v/>
      </c>
      <c r="P2072" s="204">
        <f>SUM(P2073:P2079)</f>
        <v/>
      </c>
      <c r="Q2072" s="206">
        <f>SUM(Q2073:Q2079)</f>
        <v/>
      </c>
      <c r="R2072" s="248">
        <f>SUM(R2073:R2079)</f>
        <v/>
      </c>
      <c r="S2072" s="204">
        <f>SUM(S2073:S2079)</f>
        <v/>
      </c>
      <c r="T2072" s="248">
        <f>SUM(T2073:T2079)</f>
        <v/>
      </c>
      <c r="U2072" s="204">
        <f>SUM(U2073:U2079)</f>
        <v/>
      </c>
      <c r="V2072" s="250">
        <f>L2072-N2072-U2072</f>
        <v/>
      </c>
      <c r="W2072" s="204">
        <f>IF(L2072-N2072-U2072-V2072=0,"","Error")</f>
        <v/>
      </c>
    </row>
    <row r="2073" ht="26" customHeight="1">
      <c r="A2073" s="23" t="n"/>
      <c r="B2073" s="18" t="n"/>
      <c r="C2073" s="129" t="n"/>
      <c r="D207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073" s="74" t="inlineStr">
        <is>
          <t>TFT</t>
        </is>
      </c>
      <c r="F2073" s="192" t="n"/>
      <c r="G2073" s="193" t="n"/>
      <c r="H2073" s="193" t="n"/>
      <c r="I2073" s="193" t="n"/>
      <c r="J2073" s="194" t="n"/>
      <c r="K2073" s="192" t="n">
        <v>0</v>
      </c>
      <c r="L2073" s="194">
        <f>K2073+L1986</f>
        <v/>
      </c>
      <c r="M2073" s="192" t="n">
        <v>0</v>
      </c>
      <c r="N2073" s="194">
        <f>M2073+N1986</f>
        <v/>
      </c>
      <c r="O2073" s="192" t="n"/>
      <c r="P2073" s="194">
        <f>O2073+P1986</f>
        <v/>
      </c>
      <c r="Q2073" s="195">
        <f>N2073+P2073</f>
        <v/>
      </c>
      <c r="R2073" s="192" t="n"/>
      <c r="S2073" s="194">
        <f>R2073+S1986</f>
        <v/>
      </c>
      <c r="T2073" s="192" t="n"/>
      <c r="U2073" s="194">
        <f>T2073+U1986</f>
        <v/>
      </c>
      <c r="V2073" s="196">
        <f>L2073-N2073-U2073</f>
        <v/>
      </c>
      <c r="W2073" s="194">
        <f>IF(L2073-N2073-U2073-V2073=0,"","Error")</f>
        <v/>
      </c>
    </row>
    <row r="2074" ht="13" customHeight="1">
      <c r="A2074" s="23" t="n"/>
      <c r="B2074" s="18" t="n"/>
      <c r="C2074" s="129" t="n"/>
      <c r="D207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074" s="75" t="inlineStr">
        <is>
          <t>TFF</t>
        </is>
      </c>
      <c r="F2074" s="150" t="n"/>
      <c r="G2074" s="151" t="n"/>
      <c r="H2074" s="151" t="n"/>
      <c r="I2074" s="151" t="n"/>
      <c r="J2074" s="152" t="n"/>
      <c r="K2074" s="150" t="n">
        <v>0</v>
      </c>
      <c r="L2074" s="152">
        <f>K2074+L1987</f>
        <v/>
      </c>
      <c r="M2074" s="150" t="n">
        <v>0</v>
      </c>
      <c r="N2074" s="152">
        <f>M2074+N1987</f>
        <v/>
      </c>
      <c r="O2074" s="150" t="n"/>
      <c r="P2074" s="152">
        <f>O2074+P1987</f>
        <v/>
      </c>
      <c r="Q2074" s="153">
        <f>N2074+P2074</f>
        <v/>
      </c>
      <c r="R2074" s="150" t="n"/>
      <c r="S2074" s="152">
        <f>R2074+S1987</f>
        <v/>
      </c>
      <c r="T2074" s="150" t="n"/>
      <c r="U2074" s="152">
        <f>T2074+U1987</f>
        <v/>
      </c>
      <c r="V2074" s="154">
        <f>L2074-N2074-U2074</f>
        <v/>
      </c>
      <c r="W2074" s="152">
        <f>IF(L2074-N2074-U2074-V2074=0,"","Error")</f>
        <v/>
      </c>
    </row>
    <row r="2075" ht="13" customHeight="1">
      <c r="A2075" s="23" t="n"/>
      <c r="B2075" s="18" t="n"/>
      <c r="C2075" s="129" t="n"/>
      <c r="D2075" s="12" t="inlineStr">
        <is>
          <t xml:space="preserve">   កម្រៃគ្រប់គ្រងការឆ្លងកាត់ទំនិញមិនផ្ទុកក្នុងកុងតឺន័រ</t>
        </is>
      </c>
      <c r="E2075" s="75" t="inlineStr">
        <is>
          <t>TFN</t>
        </is>
      </c>
      <c r="F2075" s="150" t="n"/>
      <c r="G2075" s="151" t="n"/>
      <c r="H2075" s="151" t="n"/>
      <c r="I2075" s="151" t="n"/>
      <c r="J2075" s="152" t="n"/>
      <c r="K2075" s="150" t="n">
        <v>0</v>
      </c>
      <c r="L2075" s="152">
        <f>K2075+L1988</f>
        <v/>
      </c>
      <c r="M2075" s="150" t="n">
        <v>0</v>
      </c>
      <c r="N2075" s="152">
        <f>M2075+N1988</f>
        <v/>
      </c>
      <c r="O2075" s="150" t="n"/>
      <c r="P2075" s="152">
        <f>O2075+P1988</f>
        <v/>
      </c>
      <c r="Q2075" s="153">
        <f>N2075+P2075</f>
        <v/>
      </c>
      <c r="R2075" s="150" t="n"/>
      <c r="S2075" s="152">
        <f>R2075+S1988</f>
        <v/>
      </c>
      <c r="T2075" s="150" t="n"/>
      <c r="U2075" s="152">
        <f>T2075+U1988</f>
        <v/>
      </c>
      <c r="V2075" s="154">
        <f>L2075-N2075-U2075</f>
        <v/>
      </c>
      <c r="W2075" s="152">
        <f>IF(L2075-N2075-U2075-V2075=0,"","Error")</f>
        <v/>
      </c>
    </row>
    <row r="2076" ht="13" customHeight="1">
      <c r="A2076" s="23" t="n"/>
      <c r="B2076" s="18" t="n"/>
      <c r="C2076" s="129" t="n"/>
      <c r="D2076" s="12" t="inlineStr">
        <is>
          <t xml:space="preserve">   កម្រៃគ្រប់គ្រងការឆ្លងកាត់គោ ក្របី និងសេះរស់</t>
        </is>
      </c>
      <c r="E2076" s="75" t="inlineStr">
        <is>
          <t>TFB</t>
        </is>
      </c>
      <c r="F2076" s="150" t="n"/>
      <c r="G2076" s="151" t="n"/>
      <c r="H2076" s="151" t="n"/>
      <c r="I2076" s="151" t="n"/>
      <c r="J2076" s="152" t="n"/>
      <c r="K2076" s="150" t="n">
        <v>0</v>
      </c>
      <c r="L2076" s="152">
        <f>K2076+L1989</f>
        <v/>
      </c>
      <c r="M2076" s="150" t="n">
        <v>0</v>
      </c>
      <c r="N2076" s="152">
        <f>M2076+N1989</f>
        <v/>
      </c>
      <c r="O2076" s="150" t="n"/>
      <c r="P2076" s="152">
        <f>O2076+P1989</f>
        <v/>
      </c>
      <c r="Q2076" s="153">
        <f>N2076+P2076</f>
        <v/>
      </c>
      <c r="R2076" s="150" t="n"/>
      <c r="S2076" s="152">
        <f>R2076+S1989</f>
        <v/>
      </c>
      <c r="T2076" s="150" t="n"/>
      <c r="U2076" s="152">
        <f>T2076+U1989</f>
        <v/>
      </c>
      <c r="V2076" s="154">
        <f>L2076-N2076-U2076</f>
        <v/>
      </c>
      <c r="W2076" s="152">
        <f>IF(L2076-N2076-U2076-V2076=0,"","Error")</f>
        <v/>
      </c>
    </row>
    <row r="2077" ht="13" customHeight="1">
      <c r="A2077" s="23" t="n"/>
      <c r="B2077" s="18" t="n"/>
      <c r="C2077" s="129" t="n"/>
      <c r="D2077" s="12" t="inlineStr">
        <is>
          <t xml:space="preserve">   កម្រៃគ្រប់គ្រងការឆ្លងកាត់ជ្រូក ចៀម និងពពែរស់</t>
        </is>
      </c>
      <c r="E2077" s="75" t="inlineStr">
        <is>
          <t>TFS</t>
        </is>
      </c>
      <c r="F2077" s="150" t="n"/>
      <c r="G2077" s="151" t="n"/>
      <c r="H2077" s="151" t="n"/>
      <c r="I2077" s="151" t="n"/>
      <c r="J2077" s="152" t="n"/>
      <c r="K2077" s="150" t="n">
        <v>0</v>
      </c>
      <c r="L2077" s="152">
        <f>K2077+L1990</f>
        <v/>
      </c>
      <c r="M2077" s="150" t="n">
        <v>0</v>
      </c>
      <c r="N2077" s="152">
        <f>M2077+N1990</f>
        <v/>
      </c>
      <c r="O2077" s="150" t="n"/>
      <c r="P2077" s="152">
        <f>O2077+P1990</f>
        <v/>
      </c>
      <c r="Q2077" s="153">
        <f>N2077+P2077</f>
        <v/>
      </c>
      <c r="R2077" s="150" t="n"/>
      <c r="S2077" s="152">
        <f>R2077+S1990</f>
        <v/>
      </c>
      <c r="T2077" s="150" t="n"/>
      <c r="U2077" s="152">
        <f>T2077+U1990</f>
        <v/>
      </c>
      <c r="V2077" s="154">
        <f>L2077-N2077-U2077</f>
        <v/>
      </c>
      <c r="W2077" s="152">
        <f>IF(L2077-N2077-U2077-V2077=0,"","Error")</f>
        <v/>
      </c>
    </row>
    <row r="2078" ht="13" customHeight="1">
      <c r="A2078" s="23" t="n"/>
      <c r="B2078" s="18" t="n"/>
      <c r="C2078" s="129" t="n"/>
      <c r="D2078" s="12" t="inlineStr">
        <is>
          <t xml:space="preserve">   កម្រៃគ្រប់គ្រងការឆ្លងកាត់សត្វស្លាប (មាន់ ទា ...)</t>
        </is>
      </c>
      <c r="E2078" s="75" t="inlineStr">
        <is>
          <t>TFP</t>
        </is>
      </c>
      <c r="F2078" s="150" t="n"/>
      <c r="G2078" s="151" t="n"/>
      <c r="H2078" s="151" t="n"/>
      <c r="I2078" s="151" t="n"/>
      <c r="J2078" s="152" t="n"/>
      <c r="K2078" s="150" t="n">
        <v>0</v>
      </c>
      <c r="L2078" s="152">
        <f>K2078+L1991</f>
        <v/>
      </c>
      <c r="M2078" s="150" t="n">
        <v>0</v>
      </c>
      <c r="N2078" s="152">
        <f>M2078+N1991</f>
        <v/>
      </c>
      <c r="O2078" s="150" t="n"/>
      <c r="P2078" s="152">
        <f>O2078+P1991</f>
        <v/>
      </c>
      <c r="Q2078" s="153">
        <f>N2078+P2078</f>
        <v/>
      </c>
      <c r="R2078" s="150" t="n"/>
      <c r="S2078" s="152">
        <f>R2078+S1991</f>
        <v/>
      </c>
      <c r="T2078" s="150" t="n"/>
      <c r="U2078" s="152">
        <f>T2078+U1991</f>
        <v/>
      </c>
      <c r="V2078" s="154">
        <f>L2078-N2078-U2078</f>
        <v/>
      </c>
      <c r="W2078" s="152">
        <f>IF(L2078-N2078-U2078-V2078=0,"","Error")</f>
        <v/>
      </c>
    </row>
    <row r="2079" ht="14" customHeight="1" thickBot="1">
      <c r="A2079" s="23" t="n"/>
      <c r="B2079" s="24" t="n"/>
      <c r="C2079" s="140" t="n"/>
      <c r="D2079" s="30" t="inlineStr">
        <is>
          <t xml:space="preserve">   កម្រៃគ្រប់គ្រងការឆ្លងកាត់ផលិតផលជលផល</t>
        </is>
      </c>
      <c r="E2079" s="76" t="inlineStr">
        <is>
          <t>TFA</t>
        </is>
      </c>
      <c r="F2079" s="238" t="n"/>
      <c r="G2079" s="239" t="n"/>
      <c r="H2079" s="239" t="n"/>
      <c r="I2079" s="239" t="n"/>
      <c r="J2079" s="240" t="n"/>
      <c r="K2079" s="238" t="n">
        <v>0</v>
      </c>
      <c r="L2079" s="240">
        <f>K2079+L1992</f>
        <v/>
      </c>
      <c r="M2079" s="238" t="n">
        <v>0</v>
      </c>
      <c r="N2079" s="240">
        <f>M2079+N1992</f>
        <v/>
      </c>
      <c r="O2079" s="238" t="n"/>
      <c r="P2079" s="240">
        <f>O2079+P1992</f>
        <v/>
      </c>
      <c r="Q2079" s="241">
        <f>N2079+P2079</f>
        <v/>
      </c>
      <c r="R2079" s="238" t="n"/>
      <c r="S2079" s="240">
        <f>R2079+S1992</f>
        <v/>
      </c>
      <c r="T2079" s="238" t="n"/>
      <c r="U2079" s="240">
        <f>T2079+U1992</f>
        <v/>
      </c>
      <c r="V2079" s="242">
        <f>L2079-N2079-U2079</f>
        <v/>
      </c>
      <c r="W2079" s="240">
        <f>IF(L2079-N2079-U2079-V2079=0,"","Error")</f>
        <v/>
      </c>
    </row>
    <row r="2080" ht="14" customHeight="1" thickBot="1">
      <c r="A2080" s="23" t="n"/>
      <c r="B2080" s="136" t="n">
        <v>7306</v>
      </c>
      <c r="C2080" s="139" t="n">
        <v>73066</v>
      </c>
      <c r="D2080" s="138" t="inlineStr">
        <is>
          <t>សរុបចំណូលពីអាជ្ញាប័ណ្ណក្នុងស្រុក</t>
        </is>
      </c>
      <c r="E2080" s="90" t="n"/>
      <c r="F2080" s="118" t="n"/>
      <c r="G2080" s="119">
        <f>SUM(G2081:G2085)</f>
        <v/>
      </c>
      <c r="H2080" s="119">
        <f>SUM(H2081:H2085)</f>
        <v/>
      </c>
      <c r="I2080" s="119">
        <f>SUM(I2081:I2085)</f>
        <v/>
      </c>
      <c r="J2080" s="120">
        <f>SUM(J2081:J2085)</f>
        <v/>
      </c>
      <c r="K2080" s="118">
        <f>SUM(K2081:K2085)</f>
        <v/>
      </c>
      <c r="L2080" s="120">
        <f>SUM(L2081:L2085)</f>
        <v/>
      </c>
      <c r="M2080" s="118">
        <f>SUM(M2081:M2085)</f>
        <v/>
      </c>
      <c r="N2080" s="120">
        <f>SUM(N2081:N2085)</f>
        <v/>
      </c>
      <c r="O2080" s="118">
        <f>SUM(O2081:O2085)</f>
        <v/>
      </c>
      <c r="P2080" s="120">
        <f>SUM(P2081:P2085)</f>
        <v/>
      </c>
      <c r="Q2080" s="121">
        <f>SUM(Q2081:Q2085)</f>
        <v/>
      </c>
      <c r="R2080" s="118">
        <f>SUM(R2081:R2085)</f>
        <v/>
      </c>
      <c r="S2080" s="120">
        <f>SUM(S2081:S2085)</f>
        <v/>
      </c>
      <c r="T2080" s="118">
        <f>SUM(T2081:T2085)</f>
        <v/>
      </c>
      <c r="U2080" s="120">
        <f>SUM(U2081:U2085)</f>
        <v/>
      </c>
      <c r="V2080" s="122">
        <f>SUM(V2081:V2085)</f>
        <v/>
      </c>
      <c r="W2080" s="120">
        <f>IF(L2080-N2080-U2080-V2080=0,"","Error")</f>
        <v/>
      </c>
    </row>
    <row r="2081" ht="13" customHeight="1">
      <c r="A2081" s="23" t="n"/>
      <c r="B2081" s="18" t="n"/>
      <c r="C2081" s="127" t="n"/>
      <c r="D2081" s="137" t="inlineStr">
        <is>
          <t xml:space="preserve">   កម្រៃអាជ្ញាប័ណ្ណសន្និធិគយបណ្តោះអាសន្ន (មាតិកាចាស់)</t>
        </is>
      </c>
      <c r="E2081" s="86" t="inlineStr">
        <is>
          <t>TSL</t>
        </is>
      </c>
      <c r="F2081" s="192" t="n"/>
      <c r="G2081" s="193" t="n"/>
      <c r="H2081" s="193" t="n"/>
      <c r="I2081" s="193" t="n"/>
      <c r="J2081" s="194" t="n"/>
      <c r="K2081" s="192" t="n">
        <v>0</v>
      </c>
      <c r="L2081" s="194">
        <f>K2081+L1994</f>
        <v/>
      </c>
      <c r="M2081" s="192" t="n">
        <v>0</v>
      </c>
      <c r="N2081" s="194">
        <f>M2081+N1994</f>
        <v/>
      </c>
      <c r="O2081" s="192" t="n"/>
      <c r="P2081" s="194">
        <f>O2081+P1994</f>
        <v/>
      </c>
      <c r="Q2081" s="195">
        <f>N2081+P2081</f>
        <v/>
      </c>
      <c r="R2081" s="192" t="n"/>
      <c r="S2081" s="194">
        <f>R2081+S1994</f>
        <v/>
      </c>
      <c r="T2081" s="192" t="n"/>
      <c r="U2081" s="194">
        <f>T2081+U1994</f>
        <v/>
      </c>
      <c r="V2081" s="196">
        <f>L2081-N2081-U2081</f>
        <v/>
      </c>
      <c r="W2081" s="194">
        <f>IF(L2081-N2081-U2081-V2081=0,"","Error")</f>
        <v/>
      </c>
    </row>
    <row r="2082" ht="26" customHeight="1">
      <c r="A2082" s="23" t="n"/>
      <c r="B2082" s="18" t="n"/>
      <c r="C2082" s="127" t="n"/>
      <c r="D208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082" s="60" t="inlineStr">
        <is>
          <t>BTL</t>
        </is>
      </c>
      <c r="F2082" s="150" t="n"/>
      <c r="G2082" s="151" t="n"/>
      <c r="H2082" s="151" t="n"/>
      <c r="I2082" s="151" t="n"/>
      <c r="J2082" s="152" t="n"/>
      <c r="K2082" s="150" t="n">
        <v>0</v>
      </c>
      <c r="L2082" s="152">
        <f>K2082+L1995</f>
        <v/>
      </c>
      <c r="M2082" s="150" t="n">
        <v>0</v>
      </c>
      <c r="N2082" s="152">
        <f>M2082+N1995</f>
        <v/>
      </c>
      <c r="O2082" s="150" t="n"/>
      <c r="P2082" s="152">
        <f>O2082+P1995</f>
        <v/>
      </c>
      <c r="Q2082" s="153">
        <f>N2082+P2082</f>
        <v/>
      </c>
      <c r="R2082" s="150" t="n"/>
      <c r="S2082" s="152">
        <f>R2082+S1995</f>
        <v/>
      </c>
      <c r="T2082" s="150" t="n"/>
      <c r="U2082" s="152">
        <f>T2082+U1995</f>
        <v/>
      </c>
      <c r="V2082" s="154">
        <f>L2082-N2082-U2082</f>
        <v/>
      </c>
      <c r="W2082" s="152">
        <f>IF(L2082-N2082-U2082-V2082=0,"","Error")</f>
        <v/>
      </c>
    </row>
    <row r="2083" ht="13" customHeight="1">
      <c r="A2083" s="23" t="n"/>
      <c r="B2083" s="18" t="n"/>
      <c r="C2083" s="127" t="n"/>
      <c r="D2083" s="7" t="inlineStr">
        <is>
          <t xml:space="preserve">   កម្រៃការគ្រប់គ្រងប្រតិបត្តិការសន្និធិគយបណ្តោះអាសន្ន</t>
        </is>
      </c>
      <c r="E2083" s="61" t="inlineStr">
        <is>
          <t>TSM</t>
        </is>
      </c>
      <c r="F2083" s="197" t="n"/>
      <c r="G2083" s="198" t="n"/>
      <c r="H2083" s="198" t="n"/>
      <c r="I2083" s="198" t="n"/>
      <c r="J2083" s="199" t="n"/>
      <c r="K2083" s="197" t="n">
        <v>0</v>
      </c>
      <c r="L2083" s="199">
        <f>K2083+L1996</f>
        <v/>
      </c>
      <c r="M2083" s="197" t="n">
        <v>0</v>
      </c>
      <c r="N2083" s="199">
        <f>M2083+N1996</f>
        <v/>
      </c>
      <c r="O2083" s="197" t="n"/>
      <c r="P2083" s="199">
        <f>O2083+P1996</f>
        <v/>
      </c>
      <c r="Q2083" s="200">
        <f>N2083+P2083</f>
        <v/>
      </c>
      <c r="R2083" s="197" t="n"/>
      <c r="S2083" s="199">
        <f>R2083+S1996</f>
        <v/>
      </c>
      <c r="T2083" s="197" t="n"/>
      <c r="U2083" s="199">
        <f>T2083+U1996</f>
        <v/>
      </c>
      <c r="V2083" s="201">
        <f>L2083-N2083-U2083</f>
        <v/>
      </c>
      <c r="W2083" s="199">
        <f>IF(L2083-N2083-U2083-V2083=0,"","Error")</f>
        <v/>
      </c>
    </row>
    <row r="2084" ht="13" customHeight="1">
      <c r="A2084" s="23" t="n"/>
      <c r="B2084" s="18" t="n"/>
      <c r="C2084" s="127" t="n"/>
      <c r="D2084" s="7" t="inlineStr">
        <is>
          <t xml:space="preserve">   កម្រៃការគ្រប់គ្រងប្រតិបត្តិការភណ្ឌាគារគយមានដែនកំណត់ </t>
        </is>
      </c>
      <c r="E2084" s="61" t="inlineStr">
        <is>
          <t>BWM</t>
        </is>
      </c>
      <c r="F2084" s="197" t="n"/>
      <c r="G2084" s="198" t="n"/>
      <c r="H2084" s="198" t="n"/>
      <c r="I2084" s="198" t="n"/>
      <c r="J2084" s="199" t="n"/>
      <c r="K2084" s="197" t="n">
        <v>0</v>
      </c>
      <c r="L2084" s="199">
        <f>K2084+L1997</f>
        <v/>
      </c>
      <c r="M2084" s="197" t="n">
        <v>0</v>
      </c>
      <c r="N2084" s="199">
        <f>M2084+N1997</f>
        <v/>
      </c>
      <c r="O2084" s="197" t="n"/>
      <c r="P2084" s="199">
        <f>O2084+P1997</f>
        <v/>
      </c>
      <c r="Q2084" s="200">
        <f>N2084+P2084</f>
        <v/>
      </c>
      <c r="R2084" s="197" t="n"/>
      <c r="S2084" s="199">
        <f>R2084+S1997</f>
        <v/>
      </c>
      <c r="T2084" s="197" t="n"/>
      <c r="U2084" s="199">
        <f>T2084+U1997</f>
        <v/>
      </c>
      <c r="V2084" s="201">
        <f>L2084-N2084-U2084</f>
        <v/>
      </c>
      <c r="W2084" s="199">
        <f>IF(L2084-N2084-U2084-V2084=0,"","Error")</f>
        <v/>
      </c>
    </row>
    <row r="2085" ht="14" customHeight="1" thickBot="1">
      <c r="A2085" s="23" t="n"/>
      <c r="B2085" s="24" t="n"/>
      <c r="C2085" s="130" t="n"/>
      <c r="D2085" s="28" t="inlineStr">
        <is>
          <t xml:space="preserve">   កម្រៃអាជ្ញាប័ណ្ណជើងសាគយ</t>
        </is>
      </c>
      <c r="E2085" s="69" t="inlineStr">
        <is>
          <t>CBL</t>
        </is>
      </c>
      <c r="F2085" s="238" t="n"/>
      <c r="G2085" s="239" t="n"/>
      <c r="H2085" s="239" t="n"/>
      <c r="I2085" s="239" t="n"/>
      <c r="J2085" s="240" t="n"/>
      <c r="K2085" s="238" t="n">
        <v>0</v>
      </c>
      <c r="L2085" s="240">
        <f>K2085+L1998</f>
        <v/>
      </c>
      <c r="M2085" s="238" t="n">
        <v>0</v>
      </c>
      <c r="N2085" s="240">
        <f>M2085+N1998</f>
        <v/>
      </c>
      <c r="O2085" s="238" t="n"/>
      <c r="P2085" s="240">
        <f>O2085+P1998</f>
        <v/>
      </c>
      <c r="Q2085" s="241">
        <f>N2085+P2085</f>
        <v/>
      </c>
      <c r="R2085" s="238" t="n"/>
      <c r="S2085" s="240">
        <f>R2085+S1998</f>
        <v/>
      </c>
      <c r="T2085" s="238" t="n"/>
      <c r="U2085" s="240">
        <f>T2085+U1998</f>
        <v/>
      </c>
      <c r="V2085" s="242">
        <f>L2085-N2085-U2085</f>
        <v/>
      </c>
      <c r="W2085" s="240">
        <f>IF(L2085-N2085-U2085-V2085=0,"","Error")</f>
        <v/>
      </c>
    </row>
    <row r="2086" ht="13" customHeight="1">
      <c r="A2086" s="15" t="n"/>
      <c r="B2086" s="19" t="inlineStr">
        <is>
          <t>7307</t>
        </is>
      </c>
      <c r="C2086" s="20" t="n">
        <v>73071</v>
      </c>
      <c r="D2086" s="16" t="inlineStr">
        <is>
          <t>ការជួលដីទំនេរ</t>
        </is>
      </c>
      <c r="E2086" s="77" t="inlineStr">
        <is>
          <t>ROL</t>
        </is>
      </c>
      <c r="F2086" s="97" t="n"/>
      <c r="G2086" s="98" t="n"/>
      <c r="H2086" s="98" t="n"/>
      <c r="I2086" s="98" t="n"/>
      <c r="J2086" s="99" t="n"/>
      <c r="K2086" s="97" t="n">
        <v>0</v>
      </c>
      <c r="L2086" s="99">
        <f>K2086+L1999</f>
        <v/>
      </c>
      <c r="M2086" s="97" t="n">
        <v>0</v>
      </c>
      <c r="N2086" s="99">
        <f>M2086+N1999</f>
        <v/>
      </c>
      <c r="O2086" s="97" t="n"/>
      <c r="P2086" s="99">
        <f>O2086+P1999</f>
        <v/>
      </c>
      <c r="Q2086" s="100">
        <f>N2086+P2086</f>
        <v/>
      </c>
      <c r="R2086" s="97" t="n"/>
      <c r="S2086" s="99">
        <f>R2086+S1999</f>
        <v/>
      </c>
      <c r="T2086" s="97" t="n"/>
      <c r="U2086" s="99">
        <f>T2086+U1999</f>
        <v/>
      </c>
      <c r="V2086" s="101">
        <f>L2086-N2086-U2086</f>
        <v/>
      </c>
      <c r="W2086" s="99">
        <f>IF(L2086-N2086-U2086-V2086=0,"","Error")</f>
        <v/>
      </c>
    </row>
    <row r="2087" ht="13" customHeight="1">
      <c r="A2087" s="15" t="n"/>
      <c r="B2087" s="18" t="n"/>
      <c r="C2087" s="21" t="n">
        <v>73072</v>
      </c>
      <c r="D2087" s="22" t="inlineStr">
        <is>
          <t>ការជួលដីមានអគារ</t>
        </is>
      </c>
      <c r="E2087" s="62" t="inlineStr">
        <is>
          <t>ROB</t>
        </is>
      </c>
      <c r="F2087" s="184" t="n"/>
      <c r="G2087" s="185" t="n"/>
      <c r="H2087" s="185" t="n"/>
      <c r="I2087" s="185" t="n"/>
      <c r="J2087" s="186" t="n"/>
      <c r="K2087" s="184" t="n">
        <v>0</v>
      </c>
      <c r="L2087" s="124">
        <f>K2087+L2000</f>
        <v/>
      </c>
      <c r="M2087" s="184" t="n">
        <v>0</v>
      </c>
      <c r="N2087" s="124">
        <f>M2087+N2000</f>
        <v/>
      </c>
      <c r="O2087" s="184" t="n"/>
      <c r="P2087" s="186">
        <f>O2087+P2000</f>
        <v/>
      </c>
      <c r="Q2087" s="187">
        <f>N2087+P2087</f>
        <v/>
      </c>
      <c r="R2087" s="184" t="n"/>
      <c r="S2087" s="186">
        <f>R2087+S2000</f>
        <v/>
      </c>
      <c r="T2087" s="184" t="n"/>
      <c r="U2087" s="186">
        <f>T2087+U2000</f>
        <v/>
      </c>
      <c r="V2087" s="188">
        <f>L2087-N2087-U2087</f>
        <v/>
      </c>
      <c r="W2087" s="186">
        <f>IF(L2087-N2087-U2087-V2087=0,"","Error")</f>
        <v/>
      </c>
    </row>
    <row r="2088" ht="14" customHeight="1" thickBot="1">
      <c r="A2088" s="15" t="n"/>
      <c r="B2088" s="18" t="n"/>
      <c r="C2088" s="131" t="n">
        <v>73073</v>
      </c>
      <c r="D2088" s="82" t="inlineStr">
        <is>
          <t>ការជួលអគារ ឬសំណង់ផ្សេងៗ</t>
        </is>
      </c>
      <c r="E2088" s="132" t="inlineStr">
        <is>
          <t>ROO</t>
        </is>
      </c>
      <c r="F2088" s="168" t="n"/>
      <c r="G2088" s="169" t="n"/>
      <c r="H2088" s="169" t="n"/>
      <c r="I2088" s="169" t="n"/>
      <c r="J2088" s="170" t="n"/>
      <c r="K2088" s="168" t="n">
        <v>0</v>
      </c>
      <c r="L2088" s="170">
        <f>K2088+L2001</f>
        <v/>
      </c>
      <c r="M2088" s="168" t="n">
        <v>0</v>
      </c>
      <c r="N2088" s="170">
        <f>M2088+N2001</f>
        <v/>
      </c>
      <c r="O2088" s="168" t="n"/>
      <c r="P2088" s="170">
        <f>O2088+P2001</f>
        <v/>
      </c>
      <c r="Q2088" s="171">
        <f>N2088+P2088</f>
        <v/>
      </c>
      <c r="R2088" s="168" t="n"/>
      <c r="S2088" s="170">
        <f>R2088+S2001</f>
        <v/>
      </c>
      <c r="T2088" s="168" t="n"/>
      <c r="U2088" s="170">
        <f>T2088+U2001</f>
        <v/>
      </c>
      <c r="V2088" s="263">
        <f>L2088-N2088-U2088</f>
        <v/>
      </c>
      <c r="W2088" s="170">
        <f>IF(L2088-N2088-U2088-V2088=0,"","Error")</f>
        <v/>
      </c>
    </row>
    <row r="2089" ht="14" customHeight="1" thickBot="1">
      <c r="A2089" s="23" t="n"/>
      <c r="B2089" s="15" t="n"/>
      <c r="C2089" s="139" t="n">
        <v>73087</v>
      </c>
      <c r="D2089" s="135" t="inlineStr">
        <is>
          <t>សរុបផលពីការត្រួតពិនិត្យគុណភាពផលិតផល និងការគោរពបទដ្ឋាន</t>
        </is>
      </c>
      <c r="E2089" s="89" t="n"/>
      <c r="F2089" s="118" t="n"/>
      <c r="G2089" s="119">
        <f>G2090</f>
        <v/>
      </c>
      <c r="H2089" s="119">
        <f>H2090</f>
        <v/>
      </c>
      <c r="I2089" s="119">
        <f>I2090</f>
        <v/>
      </c>
      <c r="J2089" s="120">
        <f>J2090</f>
        <v/>
      </c>
      <c r="K2089" s="118">
        <f>K2090</f>
        <v/>
      </c>
      <c r="L2089" s="120">
        <f>L2090</f>
        <v/>
      </c>
      <c r="M2089" s="118">
        <f>M2090</f>
        <v/>
      </c>
      <c r="N2089" s="120">
        <f>N2090</f>
        <v/>
      </c>
      <c r="O2089" s="118">
        <f>O2090</f>
        <v/>
      </c>
      <c r="P2089" s="120">
        <f>P2090</f>
        <v/>
      </c>
      <c r="Q2089" s="121">
        <f>Q2090</f>
        <v/>
      </c>
      <c r="R2089" s="118">
        <f>R2090</f>
        <v/>
      </c>
      <c r="S2089" s="120">
        <f>S2090</f>
        <v/>
      </c>
      <c r="T2089" s="118">
        <f>T2090</f>
        <v/>
      </c>
      <c r="U2089" s="120">
        <f>U2090</f>
        <v/>
      </c>
      <c r="V2089" s="122">
        <f>V2090</f>
        <v/>
      </c>
      <c r="W2089" s="120">
        <f>IF(L2089-N2089-U2089-V2089=0,"","Error")</f>
        <v/>
      </c>
    </row>
    <row r="2090" ht="13" customHeight="1">
      <c r="A2090" s="23" t="n"/>
      <c r="B2090" s="18" t="n"/>
      <c r="C2090" s="129" t="n"/>
      <c r="D2090" s="133" t="inlineStr">
        <is>
          <t>កម្រៃត្រួតពិនិត្យកុងតឺន័រតាមម៉ាស៊ីនស្កែន</t>
        </is>
      </c>
      <c r="E2090" s="134" t="inlineStr">
        <is>
          <t>SCF</t>
        </is>
      </c>
      <c r="F2090" s="256" t="n"/>
      <c r="G2090" s="264">
        <f>SUM(G2091:G2092)</f>
        <v/>
      </c>
      <c r="H2090" s="264">
        <f>SUM(H2091:H2092)</f>
        <v/>
      </c>
      <c r="I2090" s="264">
        <f>SUM(I2091:I2092)</f>
        <v/>
      </c>
      <c r="J2090" s="165">
        <f>SUM(J2091:J2092)</f>
        <v/>
      </c>
      <c r="K2090" s="256" t="n">
        <v>0</v>
      </c>
      <c r="L2090" s="165">
        <f>SUM(L2091:L2092)</f>
        <v/>
      </c>
      <c r="M2090" s="256" t="n">
        <v>0</v>
      </c>
      <c r="N2090" s="165">
        <f>SUM(N2091:N2092)</f>
        <v/>
      </c>
      <c r="O2090" s="256">
        <f>SUM(O2091:O2092)</f>
        <v/>
      </c>
      <c r="P2090" s="165">
        <f>SUM(P2091:P2092)</f>
        <v/>
      </c>
      <c r="Q2090" s="166">
        <f>SUM(Q2091:Q2092)</f>
        <v/>
      </c>
      <c r="R2090" s="256">
        <f>SUM(R2091:R2092)</f>
        <v/>
      </c>
      <c r="S2090" s="165">
        <f>SUM(S2091:S2092)</f>
        <v/>
      </c>
      <c r="T2090" s="256">
        <f>SUM(T2091:T2092)</f>
        <v/>
      </c>
      <c r="U2090" s="165">
        <f>SUM(U2091:U2092)</f>
        <v/>
      </c>
      <c r="V2090" s="265">
        <f>L2090-N2090-U2090</f>
        <v/>
      </c>
      <c r="W2090" s="165">
        <f>IF(L2090-N2090-U2090-V2090=0,"","Error")</f>
        <v/>
      </c>
    </row>
    <row r="2091" ht="13" customHeight="1">
      <c r="A2091" s="23" t="n"/>
      <c r="B2091" s="18" t="n"/>
      <c r="C2091" s="127" t="n"/>
      <c r="D2091" s="14" t="inlineStr">
        <is>
          <t xml:space="preserve">   កម្រៃស្កែនកុងតឺន័រក្រោម ៤០ហ្វីត</t>
        </is>
      </c>
      <c r="E2091" s="59" t="inlineStr">
        <is>
          <t>SFS</t>
        </is>
      </c>
      <c r="F2091" s="192" t="n"/>
      <c r="G2091" s="193" t="n"/>
      <c r="H2091" s="193" t="n"/>
      <c r="I2091" s="193" t="n"/>
      <c r="J2091" s="194" t="n"/>
      <c r="K2091" s="192" t="n">
        <v>0</v>
      </c>
      <c r="L2091" s="194">
        <f>K2091+L2004</f>
        <v/>
      </c>
      <c r="M2091" s="192" t="n">
        <v>0</v>
      </c>
      <c r="N2091" s="194">
        <f>M2091+N2004</f>
        <v/>
      </c>
      <c r="O2091" s="192" t="n"/>
      <c r="P2091" s="194">
        <f>O2091+P2004</f>
        <v/>
      </c>
      <c r="Q2091" s="195">
        <f>N2091+P2091</f>
        <v/>
      </c>
      <c r="R2091" s="192" t="n"/>
      <c r="S2091" s="194">
        <f>R2091+S2004</f>
        <v/>
      </c>
      <c r="T2091" s="192" t="n"/>
      <c r="U2091" s="194">
        <f>T2091+U2004</f>
        <v/>
      </c>
      <c r="V2091" s="196">
        <f>L2091-N2091-U2091</f>
        <v/>
      </c>
      <c r="W2091" s="194">
        <f>IF(L2091-N2091-U2091-V2091=0,"","Error")</f>
        <v/>
      </c>
    </row>
    <row r="2092" ht="14" customHeight="1" thickBot="1">
      <c r="A2092" s="27" t="n"/>
      <c r="B2092" s="24" t="n"/>
      <c r="C2092" s="130" t="n"/>
      <c r="D2092" s="28" t="inlineStr">
        <is>
          <t xml:space="preserve">   កម្រៃស្កែនកុងតឺន័រចាប់ពី ៤០ហ្វីត ឡើង</t>
        </is>
      </c>
      <c r="E2092" s="69" t="inlineStr">
        <is>
          <t>SFL</t>
        </is>
      </c>
      <c r="F2092" s="238" t="n"/>
      <c r="G2092" s="239" t="n"/>
      <c r="H2092" s="239" t="n"/>
      <c r="I2092" s="239" t="n"/>
      <c r="J2092" s="240" t="n"/>
      <c r="K2092" s="238" t="n">
        <v>0</v>
      </c>
      <c r="L2092" s="240">
        <f>K2092+L2005</f>
        <v/>
      </c>
      <c r="M2092" s="238" t="n">
        <v>0</v>
      </c>
      <c r="N2092" s="240">
        <f>M2092+N2005</f>
        <v/>
      </c>
      <c r="O2092" s="238" t="n"/>
      <c r="P2092" s="240">
        <f>O2092+P2005</f>
        <v/>
      </c>
      <c r="Q2092" s="241">
        <f>N2092+P2092</f>
        <v/>
      </c>
      <c r="R2092" s="238" t="n"/>
      <c r="S2092" s="240">
        <f>R2092+S2005</f>
        <v/>
      </c>
      <c r="T2092" s="238" t="n"/>
      <c r="U2092" s="240">
        <f>T2092+U2005</f>
        <v/>
      </c>
      <c r="V2092" s="242">
        <f>L2092-N2092-U2092</f>
        <v/>
      </c>
      <c r="W2092" s="240">
        <f>IF(L2092-N2092-U2092-V2092=0,"","Error")</f>
        <v/>
      </c>
    </row>
    <row r="2093" ht="14" customHeight="1" thickBot="1">
      <c r="A2093" s="78" t="inlineStr">
        <is>
          <t>76</t>
        </is>
      </c>
      <c r="B2093" s="79" t="inlineStr">
        <is>
          <t>7698</t>
        </is>
      </c>
      <c r="C2093" s="95" t="n">
        <v>76981</v>
      </c>
      <c r="D2093" s="96" t="inlineStr">
        <is>
          <t xml:space="preserve">ផលហិរញ្ញវត្ថុផ្សេងទៀត </t>
        </is>
      </c>
      <c r="E2093" s="90" t="inlineStr">
        <is>
          <t>ORB</t>
        </is>
      </c>
      <c r="F2093" s="118" t="n"/>
      <c r="G2093" s="257" t="n"/>
      <c r="H2093" s="257" t="n"/>
      <c r="I2093" s="257" t="n"/>
      <c r="J2093" s="258" t="n"/>
      <c r="K2093" s="118" t="n">
        <v>0</v>
      </c>
      <c r="L2093" s="258">
        <f>K2093+L2006</f>
        <v/>
      </c>
      <c r="M2093" s="118" t="n">
        <v>0</v>
      </c>
      <c r="N2093" s="258" t="n"/>
      <c r="O2093" s="118" t="n"/>
      <c r="P2093" s="258">
        <f>O2093+P2006</f>
        <v/>
      </c>
      <c r="Q2093" s="121">
        <f>N2093+P2093</f>
        <v/>
      </c>
      <c r="R2093" s="118" t="n"/>
      <c r="S2093" s="258">
        <f>R2093+S2006</f>
        <v/>
      </c>
      <c r="T2093" s="118" t="n"/>
      <c r="U2093" s="258">
        <f>T2093+U2006</f>
        <v/>
      </c>
      <c r="V2093" s="122">
        <f>L2093-N2093-U2093</f>
        <v/>
      </c>
      <c r="W2093" s="258">
        <f>IF(L2093-N2093-U2093-V2093=0,"","Error")</f>
        <v/>
      </c>
    </row>
    <row r="2094" ht="13" customHeight="1" thickBot="1">
      <c r="A2094" s="348" t="n">
        <v>45346</v>
      </c>
      <c r="B2094" s="346" t="n"/>
      <c r="C2094" s="346" t="n"/>
      <c r="D2094" s="346" t="n"/>
      <c r="E2094" s="346" t="n"/>
      <c r="F2094" s="349" t="n"/>
      <c r="G2094" s="156">
        <f>SUM(G2095:G2100,G2101,G2113:G2122,G2123,G2124,G2130:G2134,G2135,G2136,G2150,G2167,G2173:G2175,G2176,G2180)</f>
        <v/>
      </c>
      <c r="H2094" s="156">
        <f>SUM(H2095:H2100,H2101,H2113:H2122,H2123,H2124,H2130:H2134,H2135,H2136,H2150,H2167,H2173:H2175,H2176,H2180)</f>
        <v/>
      </c>
      <c r="I2094" s="156">
        <f>SUM(I2095:I2100,I2101,I2113:I2122,I2123,I2124,I2130:I2134,I2135,I2136,I2150,I2167,I2173:I2175,I2176,I2180)</f>
        <v/>
      </c>
      <c r="J2094" s="157">
        <f>SUM(J2095:J2100,J2101,J2113:J2122,J2123,J2124,J2130:J2134,J2135,J2136,J2150,J2167,J2173:J2175,J2176,J2180)</f>
        <v/>
      </c>
      <c r="K2094" s="155">
        <f>SUM(K2095:K2100,K2101,K2113:K2122,K2123,K2124,K2130:K2134,K2135,K2136,K2150,K2167,K2173:K2175,K2176,K2180)</f>
        <v/>
      </c>
      <c r="L2094" s="157">
        <f>SUM(L2095:L2100,L2101,L2113:L2122,L2123,L2124,L2130:L2134,L2135,L2136,L2150,L2167,L2173:L2175,L2176,L2180)</f>
        <v/>
      </c>
      <c r="M2094" s="155">
        <f>SUM(M2095:M2100,M2101,M2113:M2122,M2123,M2124,M2130:M2134,M2135,M2136,M2150,M2167,M2173:M2175,M2176,M2180)</f>
        <v/>
      </c>
      <c r="N2094" s="157">
        <f>SUM(N2095:N2100,N2101,N2113:N2122,N2123,N2124,N2130:N2134,N2135,N2136,N2150,N2167,N2173:N2175,N2176,N2180)</f>
        <v/>
      </c>
      <c r="O2094" s="155">
        <f>SUM(O2095:O2100,O2101,O2113:O2122,O2123,O2124,O2130:O2134,O2135,O2136,O2150,O2167,O2173:O2175,O2176,O2180)</f>
        <v/>
      </c>
      <c r="P2094" s="157">
        <f>SUM(P2095:P2100,P2101,P2113:P2122,P2123,P2124,P2130:P2134,P2135,P2136,P2150,P2167,P2173:P2175,P2176,P2180)</f>
        <v/>
      </c>
      <c r="Q2094" s="158">
        <f>SUM(Q2095:Q2100,Q2101,Q2113:Q2122,Q2123,Q2124,Q2130:Q2134,Q2135,Q2136,Q2150,Q2167,Q2173:Q2175,Q2176,Q2180)</f>
        <v/>
      </c>
      <c r="R2094" s="155">
        <f>SUM(R2095:R2100,R2101,R2113:R2122,R2123,R2124,R2130:R2134,R2135,R2136,R2150,R2167,R2173:R2175,R2176,R2180)</f>
        <v/>
      </c>
      <c r="S2094" s="157">
        <f>SUM(S2095:S2100,S2101,S2113:S2122,S2123,S2124,S2130:S2134,S2135,S2136,S2150,S2167,S2173:S2175,S2176,S2180)</f>
        <v/>
      </c>
      <c r="T2094" s="155">
        <f>SUM(T2095:T2100,T2101,T2113:T2122,T2123,T2124,T2130:T2134,T2135,T2136,T2150,T2167,T2173:T2175,T2176,T2180)</f>
        <v/>
      </c>
      <c r="U2094" s="157">
        <f>SUM(U2095:U2100,U2101,U2113:U2122,U2123,U2124,U2130:U2134,U2135,U2136,U2150,U2167,U2173:U2175,U2176,U2180)</f>
        <v/>
      </c>
      <c r="V2094" s="159">
        <f>SUM(V2095:V2100,V2101,V2113:V2122,V2123,V2124,V2130:V2134,V2135,V2136,V2150,V2167,V2173:V2175,V2176,V2180)</f>
        <v/>
      </c>
      <c r="W2094" s="157">
        <f>IF(L2094-N2094-U2094-V2094=0,"","Error")</f>
        <v/>
      </c>
    </row>
    <row r="2095" ht="13" customHeight="1">
      <c r="A2095" s="25" t="inlineStr">
        <is>
          <t>70</t>
        </is>
      </c>
      <c r="B2095" s="29" t="n">
        <v>7002</v>
      </c>
      <c r="C2095" s="20" t="n">
        <v>70025</v>
      </c>
      <c r="D2095" s="16" t="inlineStr">
        <is>
          <t>អាករលើតម្លៃបន្ថែម របបនាំចូល (សហគ្រាសប្រេងឥន្ធនៈ)</t>
        </is>
      </c>
      <c r="E2095" s="49" t="inlineStr">
        <is>
          <t>VPP</t>
        </is>
      </c>
      <c r="F2095" s="123" t="n"/>
      <c r="G2095" s="98" t="n"/>
      <c r="H2095" s="98" t="n"/>
      <c r="I2095" s="98" t="n"/>
      <c r="J2095" s="99" t="n"/>
      <c r="K2095" s="97" t="n">
        <v>0</v>
      </c>
      <c r="L2095" s="99">
        <f>K2095+L2008</f>
        <v/>
      </c>
      <c r="M2095" s="97" t="n">
        <v>0</v>
      </c>
      <c r="N2095" s="99">
        <f>M2095+N2008</f>
        <v/>
      </c>
      <c r="O2095" s="97" t="n"/>
      <c r="P2095" s="99">
        <f>O2095+P2008</f>
        <v/>
      </c>
      <c r="Q2095" s="100">
        <f>N2095+P2095</f>
        <v/>
      </c>
      <c r="R2095" s="97" t="n"/>
      <c r="S2095" s="99">
        <f>R2095+S2008</f>
        <v/>
      </c>
      <c r="T2095" s="97" t="n"/>
      <c r="U2095" s="99">
        <f>T2095+U2008</f>
        <v/>
      </c>
      <c r="V2095" s="101">
        <f>L2095-N2095-U2095</f>
        <v/>
      </c>
      <c r="W2095" s="99">
        <f>IF(L2095-N2095-U2095-V2095=0,"","Error")</f>
        <v/>
      </c>
    </row>
    <row r="2096" ht="13" customHeight="1">
      <c r="A2096" s="15" t="n"/>
      <c r="B2096" s="18" t="n"/>
      <c r="C2096" s="21" t="n">
        <v>70026</v>
      </c>
      <c r="D2096" s="22" t="inlineStr">
        <is>
          <t>អាករលើតម្លៃបន្ថែម របបនាំចូល (សហគ្រាសផ្សេងៗទៀត)</t>
        </is>
      </c>
      <c r="E2096" s="50" t="inlineStr">
        <is>
          <t>VOP</t>
        </is>
      </c>
      <c r="F2096" s="184" t="n"/>
      <c r="G2096" s="185" t="n"/>
      <c r="H2096" s="185" t="n"/>
      <c r="I2096" s="185" t="n"/>
      <c r="J2096" s="186" t="n"/>
      <c r="K2096" s="184" t="n">
        <v>4271000</v>
      </c>
      <c r="L2096" s="186">
        <f>K2096+L2009</f>
        <v/>
      </c>
      <c r="M2096" s="184" t="n">
        <v>0</v>
      </c>
      <c r="N2096" s="186">
        <f>M2096+N2009</f>
        <v/>
      </c>
      <c r="O2096" s="184" t="n"/>
      <c r="P2096" s="186">
        <f>O2096+P2009</f>
        <v/>
      </c>
      <c r="Q2096" s="187">
        <f>N2096+P2096</f>
        <v/>
      </c>
      <c r="R2096" s="184" t="n"/>
      <c r="S2096" s="186">
        <f>R2096+S2009</f>
        <v/>
      </c>
      <c r="T2096" s="184" t="n"/>
      <c r="U2096" s="186">
        <f>T2096+U2009</f>
        <v/>
      </c>
      <c r="V2096" s="188">
        <f>L2096-N2096-U2096</f>
        <v/>
      </c>
      <c r="W2096" s="186">
        <f>IF(L2096-N2096-U2096-V2096=0,"","Error")</f>
        <v/>
      </c>
    </row>
    <row r="2097" ht="14" customHeight="1" thickBot="1">
      <c r="A2097" s="15" t="n"/>
      <c r="B2097" s="24" t="n"/>
      <c r="C2097" s="55" t="n">
        <v>70027</v>
      </c>
      <c r="D2097" s="56" t="inlineStr">
        <is>
          <t>អាករលើតម្លៃបន្ថែម របបនាំចូល (ជាបន្ទុករបស់រដ្ឋ)</t>
        </is>
      </c>
      <c r="E2097" s="57" t="inlineStr">
        <is>
          <t>VAP</t>
        </is>
      </c>
      <c r="F2097" s="107" t="n"/>
      <c r="G2097" s="108" t="n"/>
      <c r="H2097" s="108" t="n"/>
      <c r="I2097" s="108" t="n"/>
      <c r="J2097" s="109" t="n"/>
      <c r="K2097" s="107" t="n">
        <v>0</v>
      </c>
      <c r="L2097" s="109">
        <f>K2097+L2010</f>
        <v/>
      </c>
      <c r="M2097" s="107" t="n">
        <v>0</v>
      </c>
      <c r="N2097" s="109">
        <f>M2097+N2010</f>
        <v/>
      </c>
      <c r="O2097" s="107" t="n"/>
      <c r="P2097" s="109">
        <f>O2097+P2010</f>
        <v/>
      </c>
      <c r="Q2097" s="110">
        <f>N2097+P2097</f>
        <v/>
      </c>
      <c r="R2097" s="107" t="n"/>
      <c r="S2097" s="109">
        <f>R2097+S2010</f>
        <v/>
      </c>
      <c r="T2097" s="107" t="n"/>
      <c r="U2097" s="109">
        <f>T2097+U2010</f>
        <v/>
      </c>
      <c r="V2097" s="111">
        <f>L2097-N2097-U2097</f>
        <v/>
      </c>
      <c r="W2097" s="109">
        <f>IF(L2097-N2097-U2097-V2097=0,"","Error")</f>
        <v/>
      </c>
    </row>
    <row r="2098" ht="13" customHeight="1">
      <c r="A2098" s="15" t="n"/>
      <c r="B2098" s="29" t="n">
        <v>7003</v>
      </c>
      <c r="C2098" s="20" t="n">
        <v>70032</v>
      </c>
      <c r="D2098" s="16" t="inlineStr">
        <is>
          <t>អាករពិសេសលើទំនិញមួយចំនួន របបនាំចូល (សហគ្រាសប្រេងឥន្ធនៈ)</t>
        </is>
      </c>
      <c r="E2098" s="49" t="inlineStr">
        <is>
          <t>SPP</t>
        </is>
      </c>
      <c r="F2098" s="97" t="n"/>
      <c r="G2098" s="98" t="n"/>
      <c r="H2098" s="98" t="n"/>
      <c r="I2098" s="98" t="n"/>
      <c r="J2098" s="99" t="n"/>
      <c r="K2098" s="97" t="n">
        <v>0</v>
      </c>
      <c r="L2098" s="99">
        <f>K2098+L2011</f>
        <v/>
      </c>
      <c r="M2098" s="97" t="n">
        <v>0</v>
      </c>
      <c r="N2098" s="99">
        <f>M2098+N2011</f>
        <v/>
      </c>
      <c r="O2098" s="97" t="n"/>
      <c r="P2098" s="99">
        <f>O2098+P2011</f>
        <v/>
      </c>
      <c r="Q2098" s="100">
        <f>N2098+P2098</f>
        <v/>
      </c>
      <c r="R2098" s="97" t="n"/>
      <c r="S2098" s="99">
        <f>R2098+S2011</f>
        <v/>
      </c>
      <c r="T2098" s="97" t="n"/>
      <c r="U2098" s="99">
        <f>T2098+U2011</f>
        <v/>
      </c>
      <c r="V2098" s="101">
        <f>L2098-N2098-U2098</f>
        <v/>
      </c>
      <c r="W2098" s="99">
        <f>IF(L2098-N2098-U2098-V2098=0,"","Error")</f>
        <v/>
      </c>
    </row>
    <row r="2099" ht="14" customHeight="1" thickBot="1">
      <c r="A2099" s="15" t="n"/>
      <c r="B2099" s="24" t="n"/>
      <c r="C2099" s="55" t="n">
        <v>70033</v>
      </c>
      <c r="D2099" s="56" t="inlineStr">
        <is>
          <t>អាករពិសេសលើទំនិញមួយចំនួន របបនាំចូល (សហគ្រាសផ្សេងៗទៀត)</t>
        </is>
      </c>
      <c r="E2099" s="57" t="inlineStr">
        <is>
          <t>SOP</t>
        </is>
      </c>
      <c r="F2099" s="107" t="n"/>
      <c r="G2099" s="108" t="n"/>
      <c r="H2099" s="108" t="n"/>
      <c r="I2099" s="108" t="n"/>
      <c r="J2099" s="109" t="n"/>
      <c r="K2099" s="107" t="n">
        <v>0</v>
      </c>
      <c r="L2099" s="109">
        <f>K2099+L2012</f>
        <v/>
      </c>
      <c r="M2099" s="107" t="n">
        <v>0</v>
      </c>
      <c r="N2099" s="109">
        <f>M2099+N2012</f>
        <v/>
      </c>
      <c r="O2099" s="107" t="n"/>
      <c r="P2099" s="109">
        <f>O2099+P2012</f>
        <v/>
      </c>
      <c r="Q2099" s="110">
        <f>N2099+P2099</f>
        <v/>
      </c>
      <c r="R2099" s="107" t="n"/>
      <c r="S2099" s="109">
        <f>R2099+S2012</f>
        <v/>
      </c>
      <c r="T2099" s="107" t="n"/>
      <c r="U2099" s="109">
        <f>T2099+U2012</f>
        <v/>
      </c>
      <c r="V2099" s="111">
        <f>L2099-N2099-U2099</f>
        <v/>
      </c>
      <c r="W2099" s="109">
        <f>IF(L2099-N2099-U2099-V2099=0,"","Error")</f>
        <v/>
      </c>
    </row>
    <row r="2100" ht="14" customHeight="1" thickBot="1">
      <c r="A2100" s="25" t="inlineStr">
        <is>
          <t>71</t>
        </is>
      </c>
      <c r="B2100" s="29" t="n">
        <v>7100</v>
      </c>
      <c r="C2100" s="125" t="n">
        <v>71001</v>
      </c>
      <c r="D2100" s="39" t="inlineStr">
        <is>
          <t>ពន្ធគយពីការនាំចូល</t>
        </is>
      </c>
      <c r="E2100" s="51" t="inlineStr">
        <is>
          <t>COP</t>
        </is>
      </c>
      <c r="F2100" s="116" t="n"/>
      <c r="G2100" s="113" t="n"/>
      <c r="H2100" s="113" t="n"/>
      <c r="I2100" s="113" t="n"/>
      <c r="J2100" s="114" t="n"/>
      <c r="K2100" s="116" t="n">
        <v>5533500</v>
      </c>
      <c r="L2100" s="114">
        <f>K2100+L2013</f>
        <v/>
      </c>
      <c r="M2100" s="116" t="n">
        <v>0</v>
      </c>
      <c r="N2100" s="114">
        <f>M2100+N2013</f>
        <v/>
      </c>
      <c r="O2100" s="116" t="n"/>
      <c r="P2100" s="114">
        <f>O2100+P2013</f>
        <v/>
      </c>
      <c r="Q2100" s="115">
        <f>N2100+P2100</f>
        <v/>
      </c>
      <c r="R2100" s="116" t="n"/>
      <c r="S2100" s="114">
        <f>R2100+S2013</f>
        <v/>
      </c>
      <c r="T2100" s="116" t="n"/>
      <c r="U2100" s="114">
        <f>T2100+U2013</f>
        <v/>
      </c>
      <c r="V2100" s="117">
        <f>L2100-N2100-U2100</f>
        <v/>
      </c>
      <c r="W2100" s="114">
        <f>IF(L2100-N2100-U2100-V2100=0,"","Error")</f>
        <v/>
      </c>
    </row>
    <row r="2101" ht="14" customHeight="1" thickBot="1">
      <c r="A2101" s="23" t="n"/>
      <c r="B2101" s="18" t="n"/>
      <c r="C2101" s="129" t="n"/>
      <c r="D2101" s="91" t="inlineStr">
        <is>
          <t>សរុបកម្រៃពីការ​ងារគយ</t>
        </is>
      </c>
      <c r="E2101" s="92" t="n"/>
      <c r="F2101" s="160" t="n"/>
      <c r="G2101" s="161">
        <f>G2102+G2103+G2104+G2112</f>
        <v/>
      </c>
      <c r="H2101" s="161">
        <f>H2102+H2103+H2104+H2112</f>
        <v/>
      </c>
      <c r="I2101" s="161">
        <f>I2102+I2103+I2104+I2112</f>
        <v/>
      </c>
      <c r="J2101" s="120">
        <f>J2102+J2103+J2104+J2112</f>
        <v/>
      </c>
      <c r="K2101" s="160">
        <f>K2102+K2103+K2104+K2112</f>
        <v/>
      </c>
      <c r="L2101" s="120">
        <f>L2102+L2103+L2104+L2112</f>
        <v/>
      </c>
      <c r="M2101" s="160">
        <f>M2102+M2103+M2104+M2112</f>
        <v/>
      </c>
      <c r="N2101" s="120">
        <f>N2102+N2103+N2104+N2112</f>
        <v/>
      </c>
      <c r="O2101" s="160">
        <f>O2102+O2103+O2104+O2112</f>
        <v/>
      </c>
      <c r="P2101" s="120">
        <f>P2102+P2103+P2104+P2112</f>
        <v/>
      </c>
      <c r="Q2101" s="121">
        <f>Q2102+Q2103+Q2104+Q2112</f>
        <v/>
      </c>
      <c r="R2101" s="160">
        <f>R2102+R2103+R2104+R2112</f>
        <v/>
      </c>
      <c r="S2101" s="120">
        <f>S2102+S2103+S2104+S2112</f>
        <v/>
      </c>
      <c r="T2101" s="160">
        <f>T2102+T2103+T2104+T2112</f>
        <v/>
      </c>
      <c r="U2101" s="120">
        <f>U2102+U2103+U2104+U2112</f>
        <v/>
      </c>
      <c r="V2101" s="162">
        <f>V2102+V2103+V2104+V2112</f>
        <v/>
      </c>
      <c r="W2101" s="120">
        <f>IF(L2101-N2101-U2101-V2101=0,"","Error")</f>
        <v/>
      </c>
    </row>
    <row r="2102" ht="13" customHeight="1">
      <c r="A2102" s="23" t="n"/>
      <c r="B2102" s="18" t="n"/>
      <c r="C2102" s="129" t="n"/>
      <c r="D2102" s="17" t="inlineStr">
        <is>
          <t>កម្រៃស្តុកទំនិញក្នុងសន្និធិគយបណ្តោះអាសន្នហួសកាលកំណត់</t>
        </is>
      </c>
      <c r="E2102" s="52" t="inlineStr">
        <is>
          <t>OSF</t>
        </is>
      </c>
      <c r="F2102" s="163" t="n"/>
      <c r="G2102" s="164" t="n"/>
      <c r="H2102" s="164" t="n"/>
      <c r="I2102" s="164" t="n"/>
      <c r="J2102" s="165" t="n"/>
      <c r="K2102" s="163" t="n">
        <v>0</v>
      </c>
      <c r="L2102" s="165">
        <f>K2102+L2015</f>
        <v/>
      </c>
      <c r="M2102" s="163" t="n">
        <v>0</v>
      </c>
      <c r="N2102" s="165">
        <f>M2102+N2015</f>
        <v/>
      </c>
      <c r="O2102" s="163" t="n"/>
      <c r="P2102" s="165">
        <f>O2102+P2015</f>
        <v/>
      </c>
      <c r="Q2102" s="166">
        <f>N2102+P2102</f>
        <v/>
      </c>
      <c r="R2102" s="163" t="n"/>
      <c r="S2102" s="165">
        <f>R2102+S2015</f>
        <v/>
      </c>
      <c r="T2102" s="163" t="n"/>
      <c r="U2102" s="165">
        <f>T2102+U2015</f>
        <v/>
      </c>
      <c r="V2102" s="167">
        <f>L2102-N2102-U2102</f>
        <v/>
      </c>
      <c r="W2102" s="165">
        <f>IF(L2102-N2102-U2102-V2102=0,"","Error")</f>
        <v/>
      </c>
    </row>
    <row r="2103" ht="14" customHeight="1" thickBot="1">
      <c r="A2103" s="23" t="n"/>
      <c r="B2103" s="18" t="n"/>
      <c r="C2103" s="129" t="n"/>
      <c r="D2103" s="82" t="inlineStr">
        <is>
          <t>កម្រៃទំនិញនាំចូលសម្រាប់លក់ក្នុងអគារលក់ទំនិញរួចពន្ធ</t>
        </is>
      </c>
      <c r="E2103" s="83" t="inlineStr">
        <is>
          <t>DSF</t>
        </is>
      </c>
      <c r="F2103" s="168" t="n"/>
      <c r="G2103" s="169" t="n"/>
      <c r="H2103" s="169" t="n"/>
      <c r="I2103" s="169" t="n"/>
      <c r="J2103" s="170" t="n"/>
      <c r="K2103" s="168" t="n">
        <v>0</v>
      </c>
      <c r="L2103" s="170">
        <f>K2103+L2016</f>
        <v/>
      </c>
      <c r="M2103" s="168" t="n">
        <v>0</v>
      </c>
      <c r="N2103" s="170">
        <f>M2103+N2016</f>
        <v/>
      </c>
      <c r="O2103" s="168" t="n"/>
      <c r="P2103" s="170">
        <f>O2103+P2016</f>
        <v/>
      </c>
      <c r="Q2103" s="171">
        <f>N2103+P2103</f>
        <v/>
      </c>
      <c r="R2103" s="168" t="n"/>
      <c r="S2103" s="170">
        <f>R2103+S2016</f>
        <v/>
      </c>
      <c r="T2103" s="168" t="n"/>
      <c r="U2103" s="170">
        <f>T2103+U2016</f>
        <v/>
      </c>
      <c r="V2103" s="172">
        <f>L2103-N2103-U2103</f>
        <v/>
      </c>
      <c r="W2103" s="170">
        <f>IF(L2103-N2103-U2103-V2103=0,"","Error")</f>
        <v/>
      </c>
    </row>
    <row r="2104" ht="14" customHeight="1" thickBot="1">
      <c r="A2104" s="23" t="n"/>
      <c r="B2104" s="18" t="n"/>
      <c r="C2104" s="129" t="n"/>
      <c r="D2104" s="93" t="inlineStr">
        <is>
          <t>សរុបកម្រៃឆ្លងកាត់ (មាតិកាចាស់)</t>
        </is>
      </c>
      <c r="E2104" s="94" t="inlineStr">
        <is>
          <t>TRF</t>
        </is>
      </c>
      <c r="F2104" s="160" t="n"/>
      <c r="G2104" s="161">
        <f>SUM(G2105:G2111)</f>
        <v/>
      </c>
      <c r="H2104" s="161">
        <f>SUM(H2105:H2111)</f>
        <v/>
      </c>
      <c r="I2104" s="161">
        <f>SUM(I2105:I2111)</f>
        <v/>
      </c>
      <c r="J2104" s="120">
        <f>SUM(J2105:J2111)</f>
        <v/>
      </c>
      <c r="K2104" s="160" t="n">
        <v>0</v>
      </c>
      <c r="L2104" s="120">
        <f>SUM(L2105:L2111)</f>
        <v/>
      </c>
      <c r="M2104" s="160" t="n">
        <v>0</v>
      </c>
      <c r="N2104" s="120">
        <f>SUM(N2105:N2111)</f>
        <v/>
      </c>
      <c r="O2104" s="160">
        <f>SUM(O2105:O2111)</f>
        <v/>
      </c>
      <c r="P2104" s="120">
        <f>SUM(P2105:P2111)</f>
        <v/>
      </c>
      <c r="Q2104" s="121">
        <f>SUM(Q2105:Q2111)</f>
        <v/>
      </c>
      <c r="R2104" s="160">
        <f>SUM(R2105:R2111)</f>
        <v/>
      </c>
      <c r="S2104" s="120">
        <f>SUM(S2105:S2111)</f>
        <v/>
      </c>
      <c r="T2104" s="160">
        <f>SUM(T2105:T2111)</f>
        <v/>
      </c>
      <c r="U2104" s="120">
        <f>SUM(U2105:U2111)</f>
        <v/>
      </c>
      <c r="V2104" s="162">
        <f>SUM(V2105:V2111)</f>
        <v/>
      </c>
      <c r="W2104" s="120">
        <f>IF(L2104-N2104-U2104-V2104=0,"","Error")</f>
        <v/>
      </c>
    </row>
    <row r="2105" ht="26" customHeight="1">
      <c r="A2105" s="23" t="n"/>
      <c r="B2105" s="18" t="n"/>
      <c r="C2105" s="129" t="n"/>
      <c r="D210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105" s="53" t="inlineStr">
        <is>
          <t>TFT</t>
        </is>
      </c>
      <c r="F2105" s="173" t="n"/>
      <c r="G2105" s="174" t="n"/>
      <c r="H2105" s="174" t="n"/>
      <c r="I2105" s="174" t="n"/>
      <c r="J2105" s="175" t="n"/>
      <c r="K2105" s="173" t="n">
        <v>0</v>
      </c>
      <c r="L2105" s="175">
        <f>K2105+L2018</f>
        <v/>
      </c>
      <c r="M2105" s="173" t="n">
        <v>0</v>
      </c>
      <c r="N2105" s="175">
        <f>M2105+N2018</f>
        <v/>
      </c>
      <c r="O2105" s="173" t="n"/>
      <c r="P2105" s="175">
        <f>O2105+P2018</f>
        <v/>
      </c>
      <c r="Q2105" s="176">
        <f>N2105+P2105</f>
        <v/>
      </c>
      <c r="R2105" s="173" t="n"/>
      <c r="S2105" s="175">
        <f>R2105+S2018</f>
        <v/>
      </c>
      <c r="T2105" s="173" t="n"/>
      <c r="U2105" s="175">
        <f>T2105+U2018</f>
        <v/>
      </c>
      <c r="V2105" s="177">
        <f>L2105-N2105-U2105</f>
        <v/>
      </c>
      <c r="W2105" s="175">
        <f>IF(L2105-N2105-U2105-V2105=0,"","Error")</f>
        <v/>
      </c>
    </row>
    <row r="2106" ht="13" customHeight="1">
      <c r="A2106" s="23" t="n"/>
      <c r="B2106" s="18" t="n"/>
      <c r="C2106" s="129" t="n"/>
      <c r="D210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106" s="54" t="inlineStr">
        <is>
          <t>TFF</t>
        </is>
      </c>
      <c r="F2106" s="178" t="n"/>
      <c r="G2106" s="179" t="n"/>
      <c r="H2106" s="179" t="n"/>
      <c r="I2106" s="179" t="n"/>
      <c r="J2106" s="180" t="n"/>
      <c r="K2106" s="178" t="n">
        <v>0</v>
      </c>
      <c r="L2106" s="180">
        <f>K2106+L2019</f>
        <v/>
      </c>
      <c r="M2106" s="178" t="n">
        <v>0</v>
      </c>
      <c r="N2106" s="180">
        <f>M2106+N2019</f>
        <v/>
      </c>
      <c r="O2106" s="178" t="n"/>
      <c r="P2106" s="180">
        <f>O2106+P2019</f>
        <v/>
      </c>
      <c r="Q2106" s="181">
        <f>N2106+P2106</f>
        <v/>
      </c>
      <c r="R2106" s="178" t="n"/>
      <c r="S2106" s="180">
        <f>R2106+S2019</f>
        <v/>
      </c>
      <c r="T2106" s="178" t="n"/>
      <c r="U2106" s="180">
        <f>T2106+U2019</f>
        <v/>
      </c>
      <c r="V2106" s="182">
        <f>L2106-N2106-U2106</f>
        <v/>
      </c>
      <c r="W2106" s="180">
        <f>IF(L2106-N2106-U2106-V2106=0,"","Error")</f>
        <v/>
      </c>
    </row>
    <row r="2107" ht="13" customHeight="1">
      <c r="A2107" s="23" t="n"/>
      <c r="B2107" s="18" t="n"/>
      <c r="C2107" s="129" t="n"/>
      <c r="D2107" s="38" t="inlineStr">
        <is>
          <t xml:space="preserve">   កម្រៃឆ្លងកាត់ទំនិញមិនផ្ទុកក្នុងកុងតឺន័រ (មាតិកាចាស់)</t>
        </is>
      </c>
      <c r="E2107" s="54" t="inlineStr">
        <is>
          <t>TFN</t>
        </is>
      </c>
      <c r="F2107" s="178" t="n"/>
      <c r="G2107" s="179" t="n"/>
      <c r="H2107" s="179" t="n"/>
      <c r="I2107" s="179" t="n"/>
      <c r="J2107" s="180" t="n"/>
      <c r="K2107" s="178" t="n">
        <v>0</v>
      </c>
      <c r="L2107" s="180">
        <f>K2107+L2020</f>
        <v/>
      </c>
      <c r="M2107" s="178" t="n">
        <v>0</v>
      </c>
      <c r="N2107" s="180">
        <f>M2107+N2020</f>
        <v/>
      </c>
      <c r="O2107" s="178" t="n"/>
      <c r="P2107" s="180">
        <f>O2107+P2020</f>
        <v/>
      </c>
      <c r="Q2107" s="181">
        <f>N2107+P2107</f>
        <v/>
      </c>
      <c r="R2107" s="178" t="n"/>
      <c r="S2107" s="180">
        <f>R2107+S2020</f>
        <v/>
      </c>
      <c r="T2107" s="178" t="n"/>
      <c r="U2107" s="180">
        <f>T2107+U2020</f>
        <v/>
      </c>
      <c r="V2107" s="182">
        <f>L2107-N2107-U2107</f>
        <v/>
      </c>
      <c r="W2107" s="180">
        <f>IF(L2107-N2107-U2107-V2107=0,"","Error")</f>
        <v/>
      </c>
    </row>
    <row r="2108" ht="13" customHeight="1">
      <c r="A2108" s="23" t="n"/>
      <c r="B2108" s="18" t="n"/>
      <c r="C2108" s="129" t="n"/>
      <c r="D2108" s="38" t="inlineStr">
        <is>
          <t xml:space="preserve">   កម្រៃឆ្លងកាត់គោ ក្របី និងសេះរស់ (មាតិកាចាស់)</t>
        </is>
      </c>
      <c r="E2108" s="54" t="inlineStr">
        <is>
          <t>TFB</t>
        </is>
      </c>
      <c r="F2108" s="178" t="n"/>
      <c r="G2108" s="179" t="n"/>
      <c r="H2108" s="179" t="n"/>
      <c r="I2108" s="179" t="n"/>
      <c r="J2108" s="180" t="n"/>
      <c r="K2108" s="178" t="n">
        <v>0</v>
      </c>
      <c r="L2108" s="180">
        <f>K2108+L2021</f>
        <v/>
      </c>
      <c r="M2108" s="178" t="n">
        <v>0</v>
      </c>
      <c r="N2108" s="180">
        <f>M2108+N2021</f>
        <v/>
      </c>
      <c r="O2108" s="178" t="n"/>
      <c r="P2108" s="180">
        <f>O2108+P2021</f>
        <v/>
      </c>
      <c r="Q2108" s="181">
        <f>N2108+P2108</f>
        <v/>
      </c>
      <c r="R2108" s="178" t="n"/>
      <c r="S2108" s="180">
        <f>R2108+S2021</f>
        <v/>
      </c>
      <c r="T2108" s="178" t="n"/>
      <c r="U2108" s="180">
        <f>T2108+U2021</f>
        <v/>
      </c>
      <c r="V2108" s="182">
        <f>L2108-N2108-U2108</f>
        <v/>
      </c>
      <c r="W2108" s="180">
        <f>IF(L2108-N2108-U2108-V2108=0,"","Error")</f>
        <v/>
      </c>
    </row>
    <row r="2109" ht="13" customHeight="1">
      <c r="A2109" s="23" t="n"/>
      <c r="B2109" s="18" t="n"/>
      <c r="C2109" s="129" t="n"/>
      <c r="D2109" s="38" t="inlineStr">
        <is>
          <t xml:space="preserve">   កម្រៃឆ្លងកាត់ជ្រូក ចៀម និងពពែរស់ (មាតិកាចាស់)</t>
        </is>
      </c>
      <c r="E2109" s="54" t="inlineStr">
        <is>
          <t>TFS</t>
        </is>
      </c>
      <c r="F2109" s="178" t="n"/>
      <c r="G2109" s="179" t="n"/>
      <c r="H2109" s="179" t="n"/>
      <c r="I2109" s="179" t="n"/>
      <c r="J2109" s="180" t="n"/>
      <c r="K2109" s="178" t="n">
        <v>0</v>
      </c>
      <c r="L2109" s="180">
        <f>K2109+L2022</f>
        <v/>
      </c>
      <c r="M2109" s="178" t="n">
        <v>0</v>
      </c>
      <c r="N2109" s="180">
        <f>M2109+N2022</f>
        <v/>
      </c>
      <c r="O2109" s="178" t="n"/>
      <c r="P2109" s="180">
        <f>O2109+P2022</f>
        <v/>
      </c>
      <c r="Q2109" s="181">
        <f>N2109+P2109</f>
        <v/>
      </c>
      <c r="R2109" s="178" t="n"/>
      <c r="S2109" s="180">
        <f>R2109+S2022</f>
        <v/>
      </c>
      <c r="T2109" s="178" t="n"/>
      <c r="U2109" s="180">
        <f>T2109+U2022</f>
        <v/>
      </c>
      <c r="V2109" s="182">
        <f>L2109-N2109-U2109</f>
        <v/>
      </c>
      <c r="W2109" s="180">
        <f>IF(L2109-N2109-U2109-V2109=0,"","Error")</f>
        <v/>
      </c>
    </row>
    <row r="2110" ht="13" customHeight="1">
      <c r="A2110" s="23" t="n"/>
      <c r="B2110" s="18" t="n"/>
      <c r="C2110" s="129" t="n"/>
      <c r="D2110" s="38" t="inlineStr">
        <is>
          <t xml:space="preserve">   កម្រៃឆ្លងកាត់សត្វស្លាប (មាន់ ទា...) (មាតិកាចាស់)</t>
        </is>
      </c>
      <c r="E2110" s="54" t="inlineStr">
        <is>
          <t>TFP</t>
        </is>
      </c>
      <c r="F2110" s="178" t="n"/>
      <c r="G2110" s="179" t="n"/>
      <c r="H2110" s="179" t="n"/>
      <c r="I2110" s="179" t="n"/>
      <c r="J2110" s="180" t="n"/>
      <c r="K2110" s="178" t="n">
        <v>0</v>
      </c>
      <c r="L2110" s="180">
        <f>K2110+L2023</f>
        <v/>
      </c>
      <c r="M2110" s="178" t="n">
        <v>0</v>
      </c>
      <c r="N2110" s="180">
        <f>M2110+N2023</f>
        <v/>
      </c>
      <c r="O2110" s="178" t="n"/>
      <c r="P2110" s="180">
        <f>O2110+P2023</f>
        <v/>
      </c>
      <c r="Q2110" s="181">
        <f>N2110+P2110</f>
        <v/>
      </c>
      <c r="R2110" s="178" t="n"/>
      <c r="S2110" s="180">
        <f>R2110+S2023</f>
        <v/>
      </c>
      <c r="T2110" s="178" t="n"/>
      <c r="U2110" s="180">
        <f>T2110+U2023</f>
        <v/>
      </c>
      <c r="V2110" s="182">
        <f>L2110-N2110-U2110</f>
        <v/>
      </c>
      <c r="W2110" s="180">
        <f>IF(L2110-N2110-U2110-V2110=0,"","Error")</f>
        <v/>
      </c>
    </row>
    <row r="2111" ht="13" customHeight="1">
      <c r="A2111" s="23" t="n"/>
      <c r="B2111" s="18" t="n"/>
      <c r="C2111" s="129" t="n"/>
      <c r="D2111" s="38" t="inlineStr">
        <is>
          <t xml:space="preserve">   កម្រៃឆ្លងកាត់ផលិតផលជលផល (មាតិកាចាស់)</t>
        </is>
      </c>
      <c r="E2111" s="54" t="inlineStr">
        <is>
          <t>TFA</t>
        </is>
      </c>
      <c r="F2111" s="178" t="n"/>
      <c r="G2111" s="179" t="n"/>
      <c r="H2111" s="179" t="n"/>
      <c r="I2111" s="179" t="n"/>
      <c r="J2111" s="180" t="n"/>
      <c r="K2111" s="178" t="n">
        <v>0</v>
      </c>
      <c r="L2111" s="180">
        <f>K2111+L2024</f>
        <v/>
      </c>
      <c r="M2111" s="178" t="n">
        <v>0</v>
      </c>
      <c r="N2111" s="180">
        <f>M2111+N2024</f>
        <v/>
      </c>
      <c r="O2111" s="178" t="n"/>
      <c r="P2111" s="180">
        <f>O2111+P2024</f>
        <v/>
      </c>
      <c r="Q2111" s="181">
        <f>N2111+P2111</f>
        <v/>
      </c>
      <c r="R2111" s="178" t="n"/>
      <c r="S2111" s="180">
        <f>R2111+S2024</f>
        <v/>
      </c>
      <c r="T2111" s="178" t="n"/>
      <c r="U2111" s="180">
        <f>T2111+U2024</f>
        <v/>
      </c>
      <c r="V2111" s="182">
        <f>L2111-N2111-U2111</f>
        <v/>
      </c>
      <c r="W2111" s="180">
        <f>IF(L2111-N2111-U2111-V2111=0,"","Error")</f>
        <v/>
      </c>
    </row>
    <row r="2112" ht="13" customHeight="1">
      <c r="A2112" s="23" t="n"/>
      <c r="B2112" s="18" t="n"/>
      <c r="C2112" s="183" t="n"/>
      <c r="D2112" s="22" t="inlineStr">
        <is>
          <t>កម្រៃផ្សេងៗ</t>
        </is>
      </c>
      <c r="E2112" s="50" t="inlineStr">
        <is>
          <t>OFS</t>
        </is>
      </c>
      <c r="F2112" s="184" t="n"/>
      <c r="G2112" s="185" t="n"/>
      <c r="H2112" s="185" t="n"/>
      <c r="I2112" s="185" t="n"/>
      <c r="J2112" s="186" t="n"/>
      <c r="K2112" s="184" t="n">
        <v>0</v>
      </c>
      <c r="L2112" s="186">
        <f>K2112+L2025</f>
        <v/>
      </c>
      <c r="M2112" s="184" t="n">
        <v>0</v>
      </c>
      <c r="N2112" s="186">
        <f>M2112+N2025</f>
        <v/>
      </c>
      <c r="O2112" s="184" t="n"/>
      <c r="P2112" s="186">
        <f>O2112+P2025</f>
        <v/>
      </c>
      <c r="Q2112" s="187">
        <f>N2112+P2112</f>
        <v/>
      </c>
      <c r="R2112" s="184" t="n"/>
      <c r="S2112" s="186">
        <f>R2112+S2025</f>
        <v/>
      </c>
      <c r="T2112" s="184" t="n"/>
      <c r="U2112" s="186">
        <f>T2112+U2025</f>
        <v/>
      </c>
      <c r="V2112" s="188">
        <f>L2112-N2112-U2112</f>
        <v/>
      </c>
      <c r="W2112" s="186">
        <f>IF(L2112-N2112-U2112-V2112=0,"","Error")</f>
        <v/>
      </c>
    </row>
    <row r="2113" ht="13" customHeight="1">
      <c r="A2113" s="15" t="n"/>
      <c r="B2113" s="18" t="n"/>
      <c r="C2113" s="21" t="n">
        <v>71003</v>
      </c>
      <c r="D2113" s="22" t="inlineStr">
        <is>
          <t>ពន្ធគយលើផលិតផលតេលសិលា</t>
        </is>
      </c>
      <c r="E2113" s="50" t="inlineStr">
        <is>
          <t>CPP</t>
        </is>
      </c>
      <c r="F2113" s="184" t="n"/>
      <c r="G2113" s="185" t="n"/>
      <c r="H2113" s="185" t="n"/>
      <c r="I2113" s="185" t="n"/>
      <c r="J2113" s="186" t="n"/>
      <c r="K2113" s="184" t="n">
        <v>0</v>
      </c>
      <c r="L2113" s="186">
        <f>K2113+L2026</f>
        <v/>
      </c>
      <c r="M2113" s="184" t="n">
        <v>0</v>
      </c>
      <c r="N2113" s="186">
        <f>M2113+N2026</f>
        <v/>
      </c>
      <c r="O2113" s="184" t="n"/>
      <c r="P2113" s="186">
        <f>O2113+P2026</f>
        <v/>
      </c>
      <c r="Q2113" s="187">
        <f>N2113+P2113</f>
        <v/>
      </c>
      <c r="R2113" s="184" t="n"/>
      <c r="S2113" s="186">
        <f>R2113+S2026</f>
        <v/>
      </c>
      <c r="T2113" s="184" t="n"/>
      <c r="U2113" s="186">
        <f>T2113+U2026</f>
        <v/>
      </c>
      <c r="V2113" s="188">
        <f>L2113-N2113-U2113</f>
        <v/>
      </c>
      <c r="W2113" s="186">
        <f>IF(L2113-N2113-U2113-V2113=0,"","Error")</f>
        <v/>
      </c>
    </row>
    <row r="2114" ht="13" customHeight="1">
      <c r="A2114" s="15" t="n"/>
      <c r="B2114" s="18" t="n"/>
      <c r="C2114" s="21" t="n">
        <v>71004</v>
      </c>
      <c r="D2114" s="22" t="inlineStr">
        <is>
          <t>អាករបន្ថែមលើផលិតផលតេលសិលាសម្រាប់ថែទាំផ្លូវថ្នល់</t>
        </is>
      </c>
      <c r="E2114" s="50" t="inlineStr">
        <is>
          <t>ATP</t>
        </is>
      </c>
      <c r="F2114" s="184" t="n"/>
      <c r="G2114" s="185" t="n"/>
      <c r="H2114" s="185" t="n"/>
      <c r="I2114" s="185" t="n"/>
      <c r="J2114" s="186" t="n"/>
      <c r="K2114" s="184" t="n">
        <v>0</v>
      </c>
      <c r="L2114" s="186">
        <f>K2114+L2027</f>
        <v/>
      </c>
      <c r="M2114" s="184" t="n">
        <v>0</v>
      </c>
      <c r="N2114" s="186">
        <f>M2114+N2027</f>
        <v/>
      </c>
      <c r="O2114" s="184" t="n"/>
      <c r="P2114" s="186">
        <f>O2114+P2027</f>
        <v/>
      </c>
      <c r="Q2114" s="187">
        <f>N2114+P2114</f>
        <v/>
      </c>
      <c r="R2114" s="184" t="n"/>
      <c r="S2114" s="186">
        <f>R2114+S2027</f>
        <v/>
      </c>
      <c r="T2114" s="184" t="n"/>
      <c r="U2114" s="186">
        <f>T2114+U2027</f>
        <v/>
      </c>
      <c r="V2114" s="188">
        <f>L2114-N2114-U2114</f>
        <v/>
      </c>
      <c r="W2114" s="186">
        <f>IF(L2114-N2114-U2114-V2114=0,"","Error")</f>
        <v/>
      </c>
    </row>
    <row r="2115" ht="13" customHeight="1">
      <c r="A2115" s="15" t="n"/>
      <c r="B2115" s="18" t="n"/>
      <c r="C2115" s="21" t="n">
        <v>71005</v>
      </c>
      <c r="D2115" s="22" t="inlineStr">
        <is>
          <t>ផលពីការលក់ទំនិញរឹបអូស និងទំនិញគ្មានការទាមទារ</t>
        </is>
      </c>
      <c r="E2115" s="50" t="inlineStr">
        <is>
          <t>AUC</t>
        </is>
      </c>
      <c r="F2115" s="184" t="n"/>
      <c r="G2115" s="185" t="n"/>
      <c r="H2115" s="185" t="n"/>
      <c r="I2115" s="185" t="n"/>
      <c r="J2115" s="186" t="n"/>
      <c r="K2115" s="184" t="n">
        <v>0</v>
      </c>
      <c r="L2115" s="186">
        <f>K2115+L2028</f>
        <v/>
      </c>
      <c r="M2115" s="184" t="n">
        <v>0</v>
      </c>
      <c r="N2115" s="186">
        <f>M2115+N2028</f>
        <v/>
      </c>
      <c r="O2115" s="184" t="n"/>
      <c r="P2115" s="186">
        <f>O2115+P2028</f>
        <v/>
      </c>
      <c r="Q2115" s="187">
        <f>N2115+P2115</f>
        <v/>
      </c>
      <c r="R2115" s="184" t="n"/>
      <c r="S2115" s="186">
        <f>R2115+S2028</f>
        <v/>
      </c>
      <c r="T2115" s="184" t="n"/>
      <c r="U2115" s="186">
        <f>T2115+U2028</f>
        <v/>
      </c>
      <c r="V2115" s="188">
        <f>L2115-N2115-U2115</f>
        <v/>
      </c>
      <c r="W2115" s="186">
        <f>IF(L2115-N2115-U2115-V2115=0,"","Error")</f>
        <v/>
      </c>
    </row>
    <row r="2116" ht="13" customHeight="1">
      <c r="A2116" s="15" t="n"/>
      <c r="B2116" s="18" t="n"/>
      <c r="C2116" s="21" t="n">
        <v>71006</v>
      </c>
      <c r="D2116" s="22" t="inlineStr">
        <is>
          <t>ពិន័យផ្សេងៗលើការនាំចូល</t>
        </is>
      </c>
      <c r="E2116" s="50" t="inlineStr">
        <is>
          <t>PIM</t>
        </is>
      </c>
      <c r="F2116" s="184" t="n"/>
      <c r="G2116" s="185" t="n"/>
      <c r="H2116" s="185" t="n"/>
      <c r="I2116" s="185" t="n"/>
      <c r="J2116" s="186" t="n"/>
      <c r="K2116" s="184" t="n">
        <v>0</v>
      </c>
      <c r="L2116" s="186">
        <f>K2116+L2029</f>
        <v/>
      </c>
      <c r="M2116" s="184" t="n">
        <v>0</v>
      </c>
      <c r="N2116" s="186">
        <f>M2116+N2029</f>
        <v/>
      </c>
      <c r="O2116" s="184" t="n"/>
      <c r="P2116" s="186">
        <f>O2116+P2029</f>
        <v/>
      </c>
      <c r="Q2116" s="187">
        <f>N2116+P2116</f>
        <v/>
      </c>
      <c r="R2116" s="184" t="n"/>
      <c r="S2116" s="186">
        <f>R2116+S2029</f>
        <v/>
      </c>
      <c r="T2116" s="184" t="n"/>
      <c r="U2116" s="186">
        <f>T2116+U2029</f>
        <v/>
      </c>
      <c r="V2116" s="188">
        <f>L2116-N2116-U2116</f>
        <v/>
      </c>
      <c r="W2116" s="186">
        <f>IF(L2116-N2116-U2116-V2116=0,"","Error")</f>
        <v/>
      </c>
    </row>
    <row r="2117" ht="14" customHeight="1" thickBot="1">
      <c r="A2117" s="15" t="n"/>
      <c r="B2117" s="24" t="n"/>
      <c r="C2117" s="55" t="n">
        <v>71007</v>
      </c>
      <c r="D2117" s="56" t="inlineStr">
        <is>
          <t>ពន្ធនាំចូល (ជាបន្ទុករបស់រដ្ឋ)</t>
        </is>
      </c>
      <c r="E2117" s="57" t="inlineStr">
        <is>
          <t>CRP</t>
        </is>
      </c>
      <c r="F2117" s="107" t="n"/>
      <c r="G2117" s="108" t="n"/>
      <c r="H2117" s="108" t="n"/>
      <c r="I2117" s="108" t="n"/>
      <c r="J2117" s="109" t="n"/>
      <c r="K2117" s="107" t="n">
        <v>0</v>
      </c>
      <c r="L2117" s="109">
        <f>K2117+L2030</f>
        <v/>
      </c>
      <c r="M2117" s="107" t="n">
        <v>0</v>
      </c>
      <c r="N2117" s="109">
        <f>M2117+N2030</f>
        <v/>
      </c>
      <c r="O2117" s="107" t="n"/>
      <c r="P2117" s="109">
        <f>O2117+P2030</f>
        <v/>
      </c>
      <c r="Q2117" s="110">
        <f>N2117+P2117</f>
        <v/>
      </c>
      <c r="R2117" s="107" t="n"/>
      <c r="S2117" s="109">
        <f>R2117+S2030</f>
        <v/>
      </c>
      <c r="T2117" s="107" t="n"/>
      <c r="U2117" s="109">
        <f>T2117+U2030</f>
        <v/>
      </c>
      <c r="V2117" s="111">
        <f>L2117-N2117-U2117</f>
        <v/>
      </c>
      <c r="W2117" s="109">
        <f>IF(L2117-N2117-U2117-V2117=0,"","Error")</f>
        <v/>
      </c>
    </row>
    <row r="2118" ht="13" customHeight="1">
      <c r="A2118" s="15" t="n"/>
      <c r="B2118" s="19" t="inlineStr">
        <is>
          <t>7101</t>
        </is>
      </c>
      <c r="C2118" s="20" t="n">
        <v>71011</v>
      </c>
      <c r="D2118" s="16" t="inlineStr">
        <is>
          <t>អាករលើការនាំចេញឈើ</t>
        </is>
      </c>
      <c r="E2118" s="49" t="inlineStr">
        <is>
          <t>ETW</t>
        </is>
      </c>
      <c r="F2118" s="97" t="n"/>
      <c r="G2118" s="98" t="n"/>
      <c r="H2118" s="98" t="n"/>
      <c r="I2118" s="98" t="n"/>
      <c r="J2118" s="99" t="n"/>
      <c r="K2118" s="97" t="n">
        <v>0</v>
      </c>
      <c r="L2118" s="99">
        <f>K2118+L2031</f>
        <v/>
      </c>
      <c r="M2118" s="97" t="n">
        <v>0</v>
      </c>
      <c r="N2118" s="99">
        <f>M2118+N2031</f>
        <v/>
      </c>
      <c r="O2118" s="97" t="n"/>
      <c r="P2118" s="99">
        <f>O2118+P2031</f>
        <v/>
      </c>
      <c r="Q2118" s="100">
        <f>N2118+P2118</f>
        <v/>
      </c>
      <c r="R2118" s="97" t="n"/>
      <c r="S2118" s="99">
        <f>R2118+S2031</f>
        <v/>
      </c>
      <c r="T2118" s="97" t="n"/>
      <c r="U2118" s="99">
        <f>T2118+U2031</f>
        <v/>
      </c>
      <c r="V2118" s="101">
        <f>L2118-N2118-U2118</f>
        <v/>
      </c>
      <c r="W2118" s="99">
        <f>IF(L2118-N2118-U2118-V2118=0,"","Error")</f>
        <v/>
      </c>
    </row>
    <row r="2119" ht="13" customHeight="1">
      <c r="A2119" s="15" t="n"/>
      <c r="B2119" s="18" t="n"/>
      <c r="C2119" s="21" t="n">
        <v>71012</v>
      </c>
      <c r="D2119" s="22" t="inlineStr">
        <is>
          <t>អាករលើការនាំចេញកៅស៊ូ</t>
        </is>
      </c>
      <c r="E2119" s="50" t="inlineStr">
        <is>
          <t>ETR</t>
        </is>
      </c>
      <c r="F2119" s="184" t="n"/>
      <c r="G2119" s="185" t="n"/>
      <c r="H2119" s="185" t="n"/>
      <c r="I2119" s="185" t="n"/>
      <c r="J2119" s="186" t="n"/>
      <c r="K2119" s="184" t="n">
        <v>0</v>
      </c>
      <c r="L2119" s="186">
        <f>K2119+L2032</f>
        <v/>
      </c>
      <c r="M2119" s="184" t="n">
        <v>0</v>
      </c>
      <c r="N2119" s="186">
        <f>M2119+N2032</f>
        <v/>
      </c>
      <c r="O2119" s="184" t="n"/>
      <c r="P2119" s="186">
        <f>O2119+P2032</f>
        <v/>
      </c>
      <c r="Q2119" s="187">
        <f>N2119+P2119</f>
        <v/>
      </c>
      <c r="R2119" s="184" t="n"/>
      <c r="S2119" s="186">
        <f>R2119+S2032</f>
        <v/>
      </c>
      <c r="T2119" s="184" t="n"/>
      <c r="U2119" s="186">
        <f>T2119+U2032</f>
        <v/>
      </c>
      <c r="V2119" s="188">
        <f>L2119-N2119-U2119</f>
        <v/>
      </c>
      <c r="W2119" s="186">
        <f>IF(L2119-N2119-U2119-V2119=0,"","Error")</f>
        <v/>
      </c>
    </row>
    <row r="2120" ht="13" customHeight="1">
      <c r="A2120" s="15" t="n"/>
      <c r="B2120" s="18" t="n"/>
      <c r="C2120" s="21" t="n">
        <v>71013</v>
      </c>
      <c r="D2120" s="22" t="inlineStr">
        <is>
          <t>អាករលើការនាំចេញផលិតផលតេលសិលា</t>
        </is>
      </c>
      <c r="E2120" s="50" t="inlineStr">
        <is>
          <t>ETP</t>
        </is>
      </c>
      <c r="F2120" s="184" t="n"/>
      <c r="G2120" s="185" t="n"/>
      <c r="H2120" s="185" t="n"/>
      <c r="I2120" s="185" t="n"/>
      <c r="J2120" s="186" t="n"/>
      <c r="K2120" s="184" t="n">
        <v>0</v>
      </c>
      <c r="L2120" s="186">
        <f>K2120+L2033</f>
        <v/>
      </c>
      <c r="M2120" s="184" t="n">
        <v>0</v>
      </c>
      <c r="N2120" s="186">
        <f>M2120+N2033</f>
        <v/>
      </c>
      <c r="O2120" s="184" t="n"/>
      <c r="P2120" s="186">
        <f>O2120+P2033</f>
        <v/>
      </c>
      <c r="Q2120" s="187">
        <f>N2120+P2120</f>
        <v/>
      </c>
      <c r="R2120" s="184" t="n"/>
      <c r="S2120" s="186">
        <f>R2120+S2033</f>
        <v/>
      </c>
      <c r="T2120" s="184" t="n"/>
      <c r="U2120" s="186">
        <f>T2120+U2033</f>
        <v/>
      </c>
      <c r="V2120" s="188">
        <f>L2120-N2120-U2120</f>
        <v/>
      </c>
      <c r="W2120" s="186">
        <f>IF(L2120-N2120-U2120-V2120=0,"","Error")</f>
        <v/>
      </c>
    </row>
    <row r="2121" ht="13" customHeight="1">
      <c r="A2121" s="15" t="n"/>
      <c r="B2121" s="18" t="n"/>
      <c r="C2121" s="21" t="n">
        <v>71014</v>
      </c>
      <c r="D2121" s="22" t="inlineStr">
        <is>
          <t>អាករលើការនាំចេញទំនិញផ្សេងៗ</t>
        </is>
      </c>
      <c r="E2121" s="50" t="inlineStr">
        <is>
          <t>ETO</t>
        </is>
      </c>
      <c r="F2121" s="184" t="n"/>
      <c r="G2121" s="185" t="n"/>
      <c r="H2121" s="185" t="n"/>
      <c r="I2121" s="185" t="n"/>
      <c r="J2121" s="186" t="n"/>
      <c r="K2121" s="184" t="n">
        <v>0</v>
      </c>
      <c r="L2121" s="186">
        <f>K2121+L2034</f>
        <v/>
      </c>
      <c r="M2121" s="184" t="n">
        <v>0</v>
      </c>
      <c r="N2121" s="186">
        <f>M2121+N2034</f>
        <v/>
      </c>
      <c r="O2121" s="184" t="n"/>
      <c r="P2121" s="186">
        <f>O2121+P2034</f>
        <v/>
      </c>
      <c r="Q2121" s="187">
        <f>N2121+P2121</f>
        <v/>
      </c>
      <c r="R2121" s="184" t="n"/>
      <c r="S2121" s="186">
        <f>R2121+S2034</f>
        <v/>
      </c>
      <c r="T2121" s="184" t="n"/>
      <c r="U2121" s="186">
        <f>T2121+U2034</f>
        <v/>
      </c>
      <c r="V2121" s="188">
        <f>L2121-N2121-U2121</f>
        <v/>
      </c>
      <c r="W2121" s="186">
        <f>IF(L2121-N2121-U2121-V2121=0,"","Error")</f>
        <v/>
      </c>
    </row>
    <row r="2122" ht="14" customHeight="1" thickBot="1">
      <c r="A2122" s="81" t="n"/>
      <c r="B2122" s="24" t="n"/>
      <c r="C2122" s="55" t="n">
        <v>71016</v>
      </c>
      <c r="D2122" s="56" t="inlineStr">
        <is>
          <t>ពិន័យផ្សេងៗលើការនាំចេញ</t>
        </is>
      </c>
      <c r="E2122" s="57" t="inlineStr">
        <is>
          <t>PEX</t>
        </is>
      </c>
      <c r="F2122" s="107" t="n"/>
      <c r="G2122" s="108" t="n"/>
      <c r="H2122" s="108" t="n"/>
      <c r="I2122" s="108" t="n"/>
      <c r="J2122" s="109" t="n"/>
      <c r="K2122" s="107" t="n">
        <v>0</v>
      </c>
      <c r="L2122" s="109">
        <f>K2122+L2035</f>
        <v/>
      </c>
      <c r="M2122" s="107" t="n">
        <v>0</v>
      </c>
      <c r="N2122" s="109">
        <f>M2122+N2035</f>
        <v/>
      </c>
      <c r="O2122" s="107" t="n"/>
      <c r="P2122" s="109">
        <f>O2122+P2035</f>
        <v/>
      </c>
      <c r="Q2122" s="110">
        <f>N2122+P2122</f>
        <v/>
      </c>
      <c r="R2122" s="107" t="n"/>
      <c r="S2122" s="109">
        <f>R2122+S2035</f>
        <v/>
      </c>
      <c r="T2122" s="107" t="n"/>
      <c r="U2122" s="109">
        <f>T2122+U2035</f>
        <v/>
      </c>
      <c r="V2122" s="111">
        <f>L2122-N2122-U2122</f>
        <v/>
      </c>
      <c r="W2122" s="109">
        <f>IF(L2122-N2122-U2122-V2122=0,"","Error")</f>
        <v/>
      </c>
    </row>
    <row r="2123" ht="14" customHeight="1" thickBot="1">
      <c r="A2123" s="25" t="inlineStr">
        <is>
          <t>73</t>
        </is>
      </c>
      <c r="B2123" s="19" t="inlineStr">
        <is>
          <t>7301</t>
        </is>
      </c>
      <c r="C2123" s="26" t="n">
        <v>73011</v>
      </c>
      <c r="D2123" s="36" t="inlineStr">
        <is>
          <t>ការលក់សម្ភារបរិក្ខារ សម្ភារខូចខាត សម្ភារសិក្សា</t>
        </is>
      </c>
      <c r="E2123" s="58" t="inlineStr">
        <is>
          <t>SOS</t>
        </is>
      </c>
      <c r="F2123" s="189" t="n"/>
      <c r="G2123" s="190" t="n"/>
      <c r="H2123" s="190" t="n"/>
      <c r="I2123" s="190" t="n"/>
      <c r="J2123" s="114" t="n"/>
      <c r="K2123" s="189" t="n">
        <v>0</v>
      </c>
      <c r="L2123" s="114">
        <f>K2123+L2036</f>
        <v/>
      </c>
      <c r="M2123" s="189" t="n">
        <v>0</v>
      </c>
      <c r="N2123" s="114">
        <f>M2123+N2036</f>
        <v/>
      </c>
      <c r="O2123" s="189" t="n"/>
      <c r="P2123" s="114">
        <f>O2123+P2036</f>
        <v/>
      </c>
      <c r="Q2123" s="115">
        <f>N2123+P2123</f>
        <v/>
      </c>
      <c r="R2123" s="189" t="n"/>
      <c r="S2123" s="114">
        <f>R2123+S2036</f>
        <v/>
      </c>
      <c r="T2123" s="189" t="n"/>
      <c r="U2123" s="114">
        <f>T2123+U2036</f>
        <v/>
      </c>
      <c r="V2123" s="191">
        <f>L2123-N2123-U2123</f>
        <v/>
      </c>
      <c r="W2123" s="114">
        <f>IF(L2123-N2123-U2123-V2123=0,"","Error")</f>
        <v/>
      </c>
    </row>
    <row r="2124" ht="14" customHeight="1" thickBot="1">
      <c r="A2124" s="23" t="n"/>
      <c r="B2124" s="18" t="n"/>
      <c r="C2124" s="143" t="inlineStr">
        <is>
          <t>73012</t>
        </is>
      </c>
      <c r="D2124" s="128" t="inlineStr">
        <is>
          <t>សរុបលក់ឯកសារ លតាប័ត្រ និងលិខិតបោះពុម្ពផ្សេងៗ</t>
        </is>
      </c>
      <c r="E2124" s="90" t="n"/>
      <c r="F2124" s="118" t="n"/>
      <c r="G2124" s="119">
        <f>SUM(G2125:G2129)</f>
        <v/>
      </c>
      <c r="H2124" s="119">
        <f>SUM(H2125:H2129)</f>
        <v/>
      </c>
      <c r="I2124" s="119">
        <f>SUM(I2125:I2129)</f>
        <v/>
      </c>
      <c r="J2124" s="120">
        <f>SUM(J2125:J2129)</f>
        <v/>
      </c>
      <c r="K2124" s="118">
        <f>SUM(K2125:K2129)</f>
        <v/>
      </c>
      <c r="L2124" s="120">
        <f>SUM(L2125:L2129)</f>
        <v/>
      </c>
      <c r="M2124" s="118">
        <f>SUM(M2125:M2129)</f>
        <v/>
      </c>
      <c r="N2124" s="120">
        <f>SUM(N2125:N2129)</f>
        <v/>
      </c>
      <c r="O2124" s="118">
        <f>SUM(O2125:O2129)</f>
        <v/>
      </c>
      <c r="P2124" s="120">
        <f>SUM(P2125:P2129)</f>
        <v/>
      </c>
      <c r="Q2124" s="121">
        <f>SUM(Q2125:Q2129)</f>
        <v/>
      </c>
      <c r="R2124" s="118">
        <f>SUM(R2125:R2129)</f>
        <v/>
      </c>
      <c r="S2124" s="120">
        <f>SUM(S2125:S2129)</f>
        <v/>
      </c>
      <c r="T2124" s="118">
        <f>SUM(T2125:T2129)</f>
        <v/>
      </c>
      <c r="U2124" s="120">
        <f>SUM(U2125:U2129)</f>
        <v/>
      </c>
      <c r="V2124" s="122">
        <f>SUM(V2125:V2129)</f>
        <v/>
      </c>
      <c r="W2124" s="120">
        <f>IF(L2124-N2124-U2124-V2124=0,"","Error")</f>
        <v/>
      </c>
    </row>
    <row r="2125" ht="13" customHeight="1">
      <c r="A2125" s="23" t="n"/>
      <c r="B2125" s="18" t="n"/>
      <c r="C2125" s="127" t="n"/>
      <c r="D2125" s="14" t="inlineStr">
        <is>
          <t>កម្រៃលតាប័ត្ររថយន្ដ</t>
        </is>
      </c>
      <c r="E2125" s="59" t="inlineStr">
        <is>
          <t>VVF</t>
        </is>
      </c>
      <c r="F2125" s="192" t="n"/>
      <c r="G2125" s="193" t="n"/>
      <c r="H2125" s="193" t="n"/>
      <c r="I2125" s="193" t="n"/>
      <c r="J2125" s="194" t="n"/>
      <c r="K2125" s="192" t="n">
        <v>0</v>
      </c>
      <c r="L2125" s="194">
        <f>K2125+L2038</f>
        <v/>
      </c>
      <c r="M2125" s="192" t="n">
        <v>0</v>
      </c>
      <c r="N2125" s="194">
        <f>M2125+N2038</f>
        <v/>
      </c>
      <c r="O2125" s="192" t="n"/>
      <c r="P2125" s="194">
        <f>O2125+P2038</f>
        <v/>
      </c>
      <c r="Q2125" s="195">
        <f>N2125+P2125</f>
        <v/>
      </c>
      <c r="R2125" s="192" t="n"/>
      <c r="S2125" s="194">
        <f>R2125+S2038</f>
        <v/>
      </c>
      <c r="T2125" s="192" t="n"/>
      <c r="U2125" s="194">
        <f>T2125+U2038</f>
        <v/>
      </c>
      <c r="V2125" s="196">
        <f>L2125-N2125-U2125</f>
        <v/>
      </c>
      <c r="W2125" s="194">
        <f>IF(L2125-N2125-U2125-V2125=0,"","Error")</f>
        <v/>
      </c>
    </row>
    <row r="2126" ht="13" customHeight="1">
      <c r="A2126" s="23" t="n"/>
      <c r="B2126" s="18" t="n"/>
      <c r="C2126" s="127" t="n"/>
      <c r="D2126" s="6" t="inlineStr">
        <is>
          <t>កម្រៃត្រាពន្ធគយ</t>
        </is>
      </c>
      <c r="E2126" s="60" t="inlineStr">
        <is>
          <t>CSF</t>
        </is>
      </c>
      <c r="F2126" s="150" t="n"/>
      <c r="G2126" s="151" t="n"/>
      <c r="H2126" s="151" t="n"/>
      <c r="I2126" s="151" t="n"/>
      <c r="J2126" s="152" t="n"/>
      <c r="K2126" s="150" t="n">
        <v>0</v>
      </c>
      <c r="L2126" s="152">
        <f>K2126+L2039</f>
        <v/>
      </c>
      <c r="M2126" s="150" t="n">
        <v>0</v>
      </c>
      <c r="N2126" s="152">
        <f>M2126+N2039</f>
        <v/>
      </c>
      <c r="O2126" s="150" t="n"/>
      <c r="P2126" s="152">
        <f>O2126+P2039</f>
        <v/>
      </c>
      <c r="Q2126" s="153">
        <f>N2126+P2126</f>
        <v/>
      </c>
      <c r="R2126" s="150" t="n"/>
      <c r="S2126" s="152">
        <f>R2126+S2039</f>
        <v/>
      </c>
      <c r="T2126" s="150" t="n"/>
      <c r="U2126" s="152">
        <f>T2126+U2039</f>
        <v/>
      </c>
      <c r="V2126" s="154">
        <f>L2126-N2126-U2126</f>
        <v/>
      </c>
      <c r="W2126" s="152">
        <f>IF(L2126-N2126-U2126-V2126=0,"","Error")</f>
        <v/>
      </c>
    </row>
    <row r="2127" ht="13" customHeight="1">
      <c r="A2127" s="23" t="n"/>
      <c r="B2127" s="18" t="n"/>
      <c r="C2127" s="127" t="n"/>
      <c r="D2127" s="6" t="inlineStr">
        <is>
          <t>កម្រៃតែមប្រិ៍អាករ</t>
        </is>
      </c>
      <c r="E2127" s="60" t="inlineStr">
        <is>
          <t>STF</t>
        </is>
      </c>
      <c r="F2127" s="150" t="n"/>
      <c r="G2127" s="151" t="n"/>
      <c r="H2127" s="151" t="n"/>
      <c r="I2127" s="151" t="n"/>
      <c r="J2127" s="152" t="n"/>
      <c r="K2127" s="150" t="n">
        <v>0</v>
      </c>
      <c r="L2127" s="152">
        <f>K2127+L2040</f>
        <v/>
      </c>
      <c r="M2127" s="150" t="n">
        <v>0</v>
      </c>
      <c r="N2127" s="152">
        <f>M2127+N2040</f>
        <v/>
      </c>
      <c r="O2127" s="150" t="n"/>
      <c r="P2127" s="152">
        <f>O2127+P2040</f>
        <v/>
      </c>
      <c r="Q2127" s="153">
        <f>N2127+P2127</f>
        <v/>
      </c>
      <c r="R2127" s="150" t="n"/>
      <c r="S2127" s="152">
        <f>R2127+S2040</f>
        <v/>
      </c>
      <c r="T2127" s="150" t="n"/>
      <c r="U2127" s="152">
        <f>T2127+U2040</f>
        <v/>
      </c>
      <c r="V2127" s="154">
        <f>L2127-N2127-U2127</f>
        <v/>
      </c>
      <c r="W2127" s="152">
        <f>IF(L2127-N2127-U2127-V2127=0,"","Error")</f>
        <v/>
      </c>
    </row>
    <row r="2128" ht="13" customHeight="1">
      <c r="A2128" s="23" t="n"/>
      <c r="B2128" s="18" t="n"/>
      <c r="C2128" s="127" t="n"/>
      <c r="D2128" s="6" t="inlineStr">
        <is>
          <t>កម្រៃបណ្ណដឹកជញ្ជូនទំនិញ</t>
        </is>
      </c>
      <c r="E2128" s="60" t="inlineStr">
        <is>
          <t>TSF</t>
        </is>
      </c>
      <c r="F2128" s="150" t="n"/>
      <c r="G2128" s="151" t="n"/>
      <c r="H2128" s="151" t="n"/>
      <c r="I2128" s="151" t="n"/>
      <c r="J2128" s="152" t="n"/>
      <c r="K2128" s="150" t="n">
        <v>0</v>
      </c>
      <c r="L2128" s="152">
        <f>K2128+L2041</f>
        <v/>
      </c>
      <c r="M2128" s="150" t="n">
        <v>0</v>
      </c>
      <c r="N2128" s="152">
        <f>M2128+N2041</f>
        <v/>
      </c>
      <c r="O2128" s="150" t="n"/>
      <c r="P2128" s="152">
        <f>O2128+P2041</f>
        <v/>
      </c>
      <c r="Q2128" s="153">
        <f>N2128+P2128</f>
        <v/>
      </c>
      <c r="R2128" s="150" t="n"/>
      <c r="S2128" s="152">
        <f>R2128+S2041</f>
        <v/>
      </c>
      <c r="T2128" s="150" t="n"/>
      <c r="U2128" s="152">
        <f>T2128+U2041</f>
        <v/>
      </c>
      <c r="V2128" s="154">
        <f>L2128-N2128-U2128</f>
        <v/>
      </c>
      <c r="W2128" s="152">
        <f>IF(L2128-N2128-U2128-V2128=0,"","Error")</f>
        <v/>
      </c>
    </row>
    <row r="2129" ht="13" customHeight="1">
      <c r="A2129" s="23" t="n"/>
      <c r="B2129" s="18" t="n"/>
      <c r="C2129" s="127" t="n"/>
      <c r="D2129" s="7" t="inlineStr">
        <is>
          <t>កម្រៃសៀលកុងតឺន័រ</t>
        </is>
      </c>
      <c r="E2129" s="61" t="inlineStr">
        <is>
          <t>CCS</t>
        </is>
      </c>
      <c r="F2129" s="197" t="n"/>
      <c r="G2129" s="198" t="n"/>
      <c r="H2129" s="198" t="n"/>
      <c r="I2129" s="198" t="n"/>
      <c r="J2129" s="199" t="n"/>
      <c r="K2129" s="197" t="n">
        <v>0</v>
      </c>
      <c r="L2129" s="199">
        <f>K2129+L2042</f>
        <v/>
      </c>
      <c r="M2129" s="197" t="n">
        <v>0</v>
      </c>
      <c r="N2129" s="199">
        <f>M2129+N2042</f>
        <v/>
      </c>
      <c r="O2129" s="197" t="n"/>
      <c r="P2129" s="199">
        <f>O2129+P2042</f>
        <v/>
      </c>
      <c r="Q2129" s="200">
        <f>N2129+P2129</f>
        <v/>
      </c>
      <c r="R2129" s="197" t="n"/>
      <c r="S2129" s="199">
        <f>R2129+S2042</f>
        <v/>
      </c>
      <c r="T2129" s="197" t="n"/>
      <c r="U2129" s="199">
        <f>T2129+U2042</f>
        <v/>
      </c>
      <c r="V2129" s="201">
        <f>L2129-N2129-U2129</f>
        <v/>
      </c>
      <c r="W2129" s="199">
        <f>IF(L2129-N2129-U2129-V2129=0,"","Error")</f>
        <v/>
      </c>
    </row>
    <row r="2130" ht="13" customHeight="1">
      <c r="A2130" s="15" t="n"/>
      <c r="B2130" s="18" t="n"/>
      <c r="C2130" s="21" t="n">
        <v>73013</v>
      </c>
      <c r="D2130" s="22" t="inlineStr">
        <is>
          <t>ផលបានពីការលក់ទ្រព្យសម្បត្តិកំទេចកំទី</t>
        </is>
      </c>
      <c r="E2130" s="62" t="inlineStr">
        <is>
          <t>SOM</t>
        </is>
      </c>
      <c r="F2130" s="184" t="n"/>
      <c r="G2130" s="185" t="n"/>
      <c r="H2130" s="185" t="n"/>
      <c r="I2130" s="185" t="n"/>
      <c r="J2130" s="186" t="n"/>
      <c r="K2130" s="184" t="n">
        <v>0</v>
      </c>
      <c r="L2130" s="186">
        <f>K2130+L2043</f>
        <v/>
      </c>
      <c r="M2130" s="184" t="n">
        <v>0</v>
      </c>
      <c r="N2130" s="186">
        <f>M2130+N2043</f>
        <v/>
      </c>
      <c r="O2130" s="184" t="n"/>
      <c r="P2130" s="186">
        <f>O2130+P2043</f>
        <v/>
      </c>
      <c r="Q2130" s="187">
        <f>N2130+P2130</f>
        <v/>
      </c>
      <c r="R2130" s="184" t="n"/>
      <c r="S2130" s="186">
        <f>R2130+S2043</f>
        <v/>
      </c>
      <c r="T2130" s="184" t="n"/>
      <c r="U2130" s="186">
        <f>T2130+U2043</f>
        <v/>
      </c>
      <c r="V2130" s="188">
        <f>L2130-N2130-U2130</f>
        <v/>
      </c>
      <c r="W2130" s="186">
        <f>IF(L2130-N2130-U2130-V2130=0,"","Error")</f>
        <v/>
      </c>
    </row>
    <row r="2131" ht="13" customHeight="1">
      <c r="A2131" s="15" t="n"/>
      <c r="B2131" s="18" t="n"/>
      <c r="C2131" s="21" t="n">
        <v>73015</v>
      </c>
      <c r="D2131" s="22" t="inlineStr">
        <is>
          <t>ការលក់មធ្យោបាយដឹកជញ្ជូន និងគ្រឿងចក្រចាស់ៗ ឬខូច</t>
        </is>
      </c>
      <c r="E2131" s="62" t="inlineStr">
        <is>
          <t>SOV</t>
        </is>
      </c>
      <c r="F2131" s="184" t="n"/>
      <c r="G2131" s="185" t="n"/>
      <c r="H2131" s="185" t="n"/>
      <c r="I2131" s="185" t="n"/>
      <c r="J2131" s="186" t="n"/>
      <c r="K2131" s="184" t="n">
        <v>0</v>
      </c>
      <c r="L2131" s="186">
        <f>K2131+L2044</f>
        <v/>
      </c>
      <c r="M2131" s="184" t="n">
        <v>0</v>
      </c>
      <c r="N2131" s="186">
        <f>M2131+N2044</f>
        <v/>
      </c>
      <c r="O2131" s="184" t="n"/>
      <c r="P2131" s="186">
        <f>O2131+P2044</f>
        <v/>
      </c>
      <c r="Q2131" s="187">
        <f>N2131+P2131</f>
        <v/>
      </c>
      <c r="R2131" s="184" t="n"/>
      <c r="S2131" s="186">
        <f>R2131+S2044</f>
        <v/>
      </c>
      <c r="T2131" s="184" t="n"/>
      <c r="U2131" s="186">
        <f>T2131+U2044</f>
        <v/>
      </c>
      <c r="V2131" s="188">
        <f>L2131-N2131-U2131</f>
        <v/>
      </c>
      <c r="W2131" s="186">
        <f>IF(L2131-N2131-U2131-V2131=0,"","Error")</f>
        <v/>
      </c>
    </row>
    <row r="2132" ht="13" customHeight="1">
      <c r="A2132" s="15" t="n"/>
      <c r="B2132" s="18" t="n"/>
      <c r="C2132" s="21" t="n">
        <v>73016</v>
      </c>
      <c r="D2132" s="22" t="inlineStr">
        <is>
          <t>ការលក់ឧបករណ៍អេឡិចត្រូនិចចាស់ៗ ឬ ខូច</t>
        </is>
      </c>
      <c r="E2132" s="62" t="inlineStr">
        <is>
          <t>SOD</t>
        </is>
      </c>
      <c r="F2132" s="184" t="n"/>
      <c r="G2132" s="185" t="n"/>
      <c r="H2132" s="185" t="n"/>
      <c r="I2132" s="185" t="n"/>
      <c r="J2132" s="186" t="n"/>
      <c r="K2132" s="184" t="n">
        <v>0</v>
      </c>
      <c r="L2132" s="186">
        <f>K2132+L2045</f>
        <v/>
      </c>
      <c r="M2132" s="184" t="n">
        <v>0</v>
      </c>
      <c r="N2132" s="186">
        <f>M2132+N2045</f>
        <v/>
      </c>
      <c r="O2132" s="184" t="n"/>
      <c r="P2132" s="186">
        <f>O2132+P2045</f>
        <v/>
      </c>
      <c r="Q2132" s="187">
        <f>N2132+P2132</f>
        <v/>
      </c>
      <c r="R2132" s="184" t="n"/>
      <c r="S2132" s="186">
        <f>R2132+S2045</f>
        <v/>
      </c>
      <c r="T2132" s="184" t="n"/>
      <c r="U2132" s="186">
        <f>T2132+U2045</f>
        <v/>
      </c>
      <c r="V2132" s="188">
        <f>L2132-N2132-U2132</f>
        <v/>
      </c>
      <c r="W2132" s="186">
        <f>IF(L2132-N2132-U2132-V2132=0,"","Error")</f>
        <v/>
      </c>
    </row>
    <row r="2133" ht="13" customHeight="1">
      <c r="A2133" s="15" t="n"/>
      <c r="B2133" s="18" t="n"/>
      <c r="C2133" s="21" t="n">
        <v>73017</v>
      </c>
      <c r="D2133" s="22" t="inlineStr">
        <is>
          <t>ការលក់ឧបករណ៍អគ្គិសនីចាស់ៗ ឬ ខូច</t>
        </is>
      </c>
      <c r="E2133" s="62" t="inlineStr">
        <is>
          <t>SOE</t>
        </is>
      </c>
      <c r="F2133" s="184" t="n"/>
      <c r="G2133" s="185" t="n"/>
      <c r="H2133" s="185" t="n"/>
      <c r="I2133" s="185" t="n"/>
      <c r="J2133" s="186" t="n"/>
      <c r="K2133" s="184" t="n">
        <v>0</v>
      </c>
      <c r="L2133" s="186">
        <f>K2133+L2046</f>
        <v/>
      </c>
      <c r="M2133" s="184" t="n">
        <v>0</v>
      </c>
      <c r="N2133" s="186">
        <f>M2133+N2046</f>
        <v/>
      </c>
      <c r="O2133" s="184" t="n"/>
      <c r="P2133" s="186">
        <f>O2133+P2046</f>
        <v/>
      </c>
      <c r="Q2133" s="187">
        <f>N2133+P2133</f>
        <v/>
      </c>
      <c r="R2133" s="184" t="n"/>
      <c r="S2133" s="186">
        <f>R2133+S2046</f>
        <v/>
      </c>
      <c r="T2133" s="184" t="n"/>
      <c r="U2133" s="186">
        <f>T2133+U2046</f>
        <v/>
      </c>
      <c r="V2133" s="188">
        <f>L2133-N2133-U2133</f>
        <v/>
      </c>
      <c r="W2133" s="186">
        <f>IF(L2133-N2133-U2133-V2133=0,"","Error")</f>
        <v/>
      </c>
    </row>
    <row r="2134" ht="14" customHeight="1" thickBot="1">
      <c r="A2134" s="15" t="n"/>
      <c r="B2134" s="24" t="n"/>
      <c r="C2134" s="55" t="n">
        <v>73018</v>
      </c>
      <c r="D2134" s="56" t="inlineStr">
        <is>
          <t>ការលក់ទ្រព្យសម្បត្តិនៃរដ្ឋបាលសាធារណៈផ្សេងទៀត</t>
        </is>
      </c>
      <c r="E2134" s="80" t="inlineStr">
        <is>
          <t>SOO</t>
        </is>
      </c>
      <c r="F2134" s="107" t="n"/>
      <c r="G2134" s="108" t="n"/>
      <c r="H2134" s="108" t="n"/>
      <c r="I2134" s="108" t="n"/>
      <c r="J2134" s="109" t="n"/>
      <c r="K2134" s="107" t="n">
        <v>0</v>
      </c>
      <c r="L2134" s="109">
        <f>K2134+L2047</f>
        <v/>
      </c>
      <c r="M2134" s="107" t="n">
        <v>0</v>
      </c>
      <c r="N2134" s="109">
        <f>M2134+N2047</f>
        <v/>
      </c>
      <c r="O2134" s="107" t="n"/>
      <c r="P2134" s="109">
        <f>O2134+P2047</f>
        <v/>
      </c>
      <c r="Q2134" s="110">
        <f>N2134+P2134</f>
        <v/>
      </c>
      <c r="R2134" s="107" t="n"/>
      <c r="S2134" s="109">
        <f>R2134+S2047</f>
        <v/>
      </c>
      <c r="T2134" s="107" t="n"/>
      <c r="U2134" s="109">
        <f>T2134+U2047</f>
        <v/>
      </c>
      <c r="V2134" s="111">
        <f>L2134-N2134-U2134</f>
        <v/>
      </c>
      <c r="W2134" s="109">
        <f>IF(L2134-N2134-U2134-V2134=0,"","Error")</f>
        <v/>
      </c>
    </row>
    <row r="2135" ht="14" customHeight="1" thickBot="1">
      <c r="A2135" s="15" t="n"/>
      <c r="B2135" s="19" t="inlineStr">
        <is>
          <t>7302</t>
        </is>
      </c>
      <c r="C2135" s="26" t="n">
        <v>73024</v>
      </c>
      <c r="D2135" s="35" t="inlineStr">
        <is>
          <t>កម្រៃសេវាបង់ថ្លៃសិទ្ធិប្រឡង និងសិក្សាវគ្គជើងសាគយ</t>
        </is>
      </c>
      <c r="E2135" s="63" t="inlineStr">
        <is>
          <t>CBF</t>
        </is>
      </c>
      <c r="F2135" s="189" t="n"/>
      <c r="G2135" s="190" t="n"/>
      <c r="H2135" s="190" t="n"/>
      <c r="I2135" s="190" t="n"/>
      <c r="J2135" s="114" t="n"/>
      <c r="K2135" s="189" t="n">
        <v>0</v>
      </c>
      <c r="L2135" s="114">
        <f>K2135+L2048</f>
        <v/>
      </c>
      <c r="M2135" s="189" t="n">
        <v>0</v>
      </c>
      <c r="N2135" s="114">
        <f>M2135+N2048</f>
        <v/>
      </c>
      <c r="O2135" s="189" t="n"/>
      <c r="P2135" s="114">
        <f>O2135+P2048</f>
        <v/>
      </c>
      <c r="Q2135" s="115">
        <f>N2135+P2135</f>
        <v/>
      </c>
      <c r="R2135" s="189" t="n"/>
      <c r="S2135" s="114">
        <f>R2135+S2048</f>
        <v/>
      </c>
      <c r="T2135" s="189" t="n"/>
      <c r="U2135" s="114">
        <f>T2135+U2048</f>
        <v/>
      </c>
      <c r="V2135" s="191">
        <f>L2135-N2135-U2135</f>
        <v/>
      </c>
      <c r="W2135" s="114">
        <f>IF(L2135-N2135-U2135-V2135=0,"","Error")</f>
        <v/>
      </c>
    </row>
    <row r="2136" ht="27" customHeight="1" thickBot="1">
      <c r="A2136" s="23" t="n"/>
      <c r="B2136" s="15" t="n"/>
      <c r="C2136" s="126" t="n">
        <v>73028</v>
      </c>
      <c r="D213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136" s="90" t="n"/>
      <c r="F2136" s="118" t="n"/>
      <c r="G2136" s="119">
        <f>G2137+G2142+G2148+G2149</f>
        <v/>
      </c>
      <c r="H2136" s="119">
        <f>H2137+H2142+H2148+H2149</f>
        <v/>
      </c>
      <c r="I2136" s="119">
        <f>I2137+I2142+I2148+I2149</f>
        <v/>
      </c>
      <c r="J2136" s="120">
        <f>J2137+J2142+J2148+J2149</f>
        <v/>
      </c>
      <c r="K2136" s="118">
        <f>K2137+K2142+K2148+K2149</f>
        <v/>
      </c>
      <c r="L2136" s="120">
        <f>L2137+L2142+L2148+L2149</f>
        <v/>
      </c>
      <c r="M2136" s="118">
        <f>M2137+M2142+M2148+M2149</f>
        <v/>
      </c>
      <c r="N2136" s="120">
        <f>N2137+N2142+N2148+N2149</f>
        <v/>
      </c>
      <c r="O2136" s="118">
        <f>O2137+O2142+O2148+O2149</f>
        <v/>
      </c>
      <c r="P2136" s="120">
        <f>P2137+P2142+P2148+P2149</f>
        <v/>
      </c>
      <c r="Q2136" s="121">
        <f>Q2137+Q2142+Q2148+Q2149</f>
        <v/>
      </c>
      <c r="R2136" s="118">
        <f>R2137+R2142+R2148+R2149</f>
        <v/>
      </c>
      <c r="S2136" s="120">
        <f>S2137+S2142+S2148+S2149</f>
        <v/>
      </c>
      <c r="T2136" s="118">
        <f>T2137+T2142+T2148+T2149</f>
        <v/>
      </c>
      <c r="U2136" s="120">
        <f>U2137+U2142+U2148+U2149</f>
        <v/>
      </c>
      <c r="V2136" s="122">
        <f>V2137+V2142+V2148+V2149</f>
        <v/>
      </c>
      <c r="W2136" s="120">
        <f>IF(L2136-N2136-U2136-V2136=0,"","Error")</f>
        <v/>
      </c>
    </row>
    <row r="2137" ht="14" customHeight="1" thickBot="1">
      <c r="A2137" s="23" t="n"/>
      <c r="B2137" s="18" t="n"/>
      <c r="C2137" s="129" t="n"/>
      <c r="D2137" s="141" t="inlineStr">
        <is>
          <t>សរុបកម្រៃចុះបញ្ជិកាប្រតិវេទន៍គយ</t>
        </is>
      </c>
      <c r="E2137" s="142" t="n"/>
      <c r="F2137" s="202" t="n"/>
      <c r="G2137" s="259">
        <f>SUM(G2138:G2141)</f>
        <v/>
      </c>
      <c r="H2137" s="259">
        <f>SUM(H2138:H2141)</f>
        <v/>
      </c>
      <c r="I2137" s="259">
        <f>SUM(I2138:I2141)</f>
        <v/>
      </c>
      <c r="J2137" s="260">
        <f>SUM(J2138:J2141)</f>
        <v/>
      </c>
      <c r="K2137" s="202">
        <f>SUM(K2138:K2141)</f>
        <v/>
      </c>
      <c r="L2137" s="260">
        <f>SUM(L2138:L2141)</f>
        <v/>
      </c>
      <c r="M2137" s="202">
        <f>SUM(M2138:M2141)</f>
        <v/>
      </c>
      <c r="N2137" s="260">
        <f>SUM(N2138:N2141)</f>
        <v/>
      </c>
      <c r="O2137" s="202">
        <f>SUM(O2138:O2141)</f>
        <v/>
      </c>
      <c r="P2137" s="260">
        <f>SUM(P2138:P2141)</f>
        <v/>
      </c>
      <c r="Q2137" s="261">
        <f>SUM(Q2138:Q2141)</f>
        <v/>
      </c>
      <c r="R2137" s="202">
        <f>SUM(R2138:R2141)</f>
        <v/>
      </c>
      <c r="S2137" s="260">
        <f>SUM(S2138:S2141)</f>
        <v/>
      </c>
      <c r="T2137" s="202">
        <f>SUM(T2138:T2141)</f>
        <v/>
      </c>
      <c r="U2137" s="260">
        <f>SUM(U2138:U2141)</f>
        <v/>
      </c>
      <c r="V2137" s="262">
        <f>SUM(V2138:V2141)</f>
        <v/>
      </c>
      <c r="W2137" s="260">
        <f>IF(L2137-N2137-U2137-V2137=0,"","Error")</f>
        <v/>
      </c>
    </row>
    <row r="2138" ht="26" customHeight="1">
      <c r="A2138" s="23" t="n"/>
      <c r="B2138" s="18" t="n"/>
      <c r="C2138" s="129" t="n"/>
      <c r="D2138" s="34" t="inlineStr">
        <is>
          <t>កម្រៃចុះបញ្ចិកាប្រតិវេទន៍គយនាំចេញនាំចូលនិងឆ្លងកាត់ (មាតិកាចាស់)</t>
        </is>
      </c>
      <c r="E2138" s="87" t="inlineStr">
        <is>
          <t>CDF</t>
        </is>
      </c>
      <c r="F2138" s="208" t="n"/>
      <c r="G2138" s="209" t="n"/>
      <c r="H2138" s="209" t="n"/>
      <c r="I2138" s="209" t="n"/>
      <c r="J2138" s="210" t="n"/>
      <c r="K2138" s="208" t="n">
        <v>0</v>
      </c>
      <c r="L2138" s="210">
        <f>K2138+L2051</f>
        <v/>
      </c>
      <c r="M2138" s="208" t="n">
        <v>0</v>
      </c>
      <c r="N2138" s="210">
        <f>M2138+N2051</f>
        <v/>
      </c>
      <c r="O2138" s="208" t="n"/>
      <c r="P2138" s="210">
        <f>O2138+P2051</f>
        <v/>
      </c>
      <c r="Q2138" s="211">
        <f>N2138+P2138</f>
        <v/>
      </c>
      <c r="R2138" s="208" t="n"/>
      <c r="S2138" s="210">
        <f>R2138+S2051</f>
        <v/>
      </c>
      <c r="T2138" s="208" t="n"/>
      <c r="U2138" s="210">
        <f>T2138+U2051</f>
        <v/>
      </c>
      <c r="V2138" s="212">
        <f>L2138-N2138-U2138</f>
        <v/>
      </c>
      <c r="W2138" s="210">
        <f>IF(L2138-N2138-U2138-V2138=0,"","Error")</f>
        <v/>
      </c>
    </row>
    <row r="2139" ht="26" customHeight="1">
      <c r="A2139" s="23" t="n"/>
      <c r="B2139" s="18" t="n"/>
      <c r="C2139" s="129" t="n"/>
      <c r="D213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139" s="64" t="inlineStr">
        <is>
          <t>CDL</t>
        </is>
      </c>
      <c r="F2139" s="213" t="n"/>
      <c r="G2139" s="214" t="n"/>
      <c r="H2139" s="214" t="n"/>
      <c r="I2139" s="214" t="n"/>
      <c r="J2139" s="215" t="n"/>
      <c r="K2139" s="213" t="n">
        <v>152000</v>
      </c>
      <c r="L2139" s="215">
        <f>K2139+L2052</f>
        <v/>
      </c>
      <c r="M2139" s="213" t="n">
        <v>0</v>
      </c>
      <c r="N2139" s="215">
        <f>M2139+N2052</f>
        <v/>
      </c>
      <c r="O2139" s="213" t="n"/>
      <c r="P2139" s="215">
        <f>O2139+P2052</f>
        <v/>
      </c>
      <c r="Q2139" s="216">
        <f>N2139+P2139</f>
        <v/>
      </c>
      <c r="R2139" s="213" t="n"/>
      <c r="S2139" s="215">
        <f>R2139+S2052</f>
        <v/>
      </c>
      <c r="T2139" s="213" t="n"/>
      <c r="U2139" s="215">
        <f>T2139+U2052</f>
        <v/>
      </c>
      <c r="V2139" s="217">
        <f>L2139-N2139-U2139</f>
        <v/>
      </c>
      <c r="W2139" s="215">
        <f>IF(L2139-N2139-U2139-V2139=0,"","Error")</f>
        <v/>
      </c>
    </row>
    <row r="2140" ht="26" customHeight="1">
      <c r="A2140" s="23" t="n"/>
      <c r="B2140" s="18" t="n"/>
      <c r="C2140" s="129" t="n"/>
      <c r="D214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140" s="64" t="inlineStr">
        <is>
          <t>CDO</t>
        </is>
      </c>
      <c r="F2140" s="213" t="n"/>
      <c r="G2140" s="214" t="n"/>
      <c r="H2140" s="214" t="n"/>
      <c r="I2140" s="214" t="n"/>
      <c r="J2140" s="215" t="n"/>
      <c r="K2140" s="213" t="n">
        <v>0</v>
      </c>
      <c r="L2140" s="215">
        <f>K2140+L2053</f>
        <v/>
      </c>
      <c r="M2140" s="213" t="n">
        <v>0</v>
      </c>
      <c r="N2140" s="215">
        <f>M2140+N2053</f>
        <v/>
      </c>
      <c r="O2140" s="213" t="n"/>
      <c r="P2140" s="215">
        <f>O2140+P2053</f>
        <v/>
      </c>
      <c r="Q2140" s="216">
        <f>N2140+P2140</f>
        <v/>
      </c>
      <c r="R2140" s="213" t="n"/>
      <c r="S2140" s="215">
        <f>R2140+S2053</f>
        <v/>
      </c>
      <c r="T2140" s="213" t="n"/>
      <c r="U2140" s="215">
        <f>T2140+U2053</f>
        <v/>
      </c>
      <c r="V2140" s="217">
        <f>L2140-N2140-U2140</f>
        <v/>
      </c>
      <c r="W2140" s="215">
        <f>IF(L2140-N2140-U2140-V2140=0,"","Error")</f>
        <v/>
      </c>
    </row>
    <row r="2141" ht="14" customHeight="1" thickBot="1">
      <c r="A2141" s="23" t="n"/>
      <c r="B2141" s="18" t="n"/>
      <c r="C2141" s="129" t="n"/>
      <c r="D2141" s="33" t="inlineStr">
        <is>
          <t>ប្រតិវេទន៍គយទំនិញឆ្លងកាត់</t>
        </is>
      </c>
      <c r="E2141" s="65" t="inlineStr">
        <is>
          <t>CDT</t>
        </is>
      </c>
      <c r="F2141" s="218" t="n"/>
      <c r="G2141" s="219" t="n"/>
      <c r="H2141" s="219" t="n"/>
      <c r="I2141" s="219" t="n"/>
      <c r="J2141" s="220" t="n"/>
      <c r="K2141" s="218" t="n">
        <v>0</v>
      </c>
      <c r="L2141" s="220">
        <f>K2141+L2054</f>
        <v/>
      </c>
      <c r="M2141" s="218" t="n">
        <v>0</v>
      </c>
      <c r="N2141" s="220">
        <f>M2141+N2054</f>
        <v/>
      </c>
      <c r="O2141" s="218" t="n"/>
      <c r="P2141" s="220">
        <f>O2141+P2054</f>
        <v/>
      </c>
      <c r="Q2141" s="221">
        <f>N2141+P2141</f>
        <v/>
      </c>
      <c r="R2141" s="218" t="n"/>
      <c r="S2141" s="220">
        <f>R2141+S2054</f>
        <v/>
      </c>
      <c r="T2141" s="218" t="n"/>
      <c r="U2141" s="220">
        <f>T2141+U2054</f>
        <v/>
      </c>
      <c r="V2141" s="222">
        <f>L2141-N2141-U2141</f>
        <v/>
      </c>
      <c r="W2141" s="220">
        <f>IF(L2141-N2141-U2141-V2141=0,"","Error")</f>
        <v/>
      </c>
    </row>
    <row r="2142" ht="14" customHeight="1" thickBot="1">
      <c r="A2142" s="23" t="n"/>
      <c r="B2142" s="18" t="n"/>
      <c r="C2142" s="129" t="n"/>
      <c r="D2142" s="88" t="inlineStr">
        <is>
          <t>សរុបកម្រៃបែបបទគយ</t>
        </is>
      </c>
      <c r="E2142" s="89" t="inlineStr">
        <is>
          <t>CPF</t>
        </is>
      </c>
      <c r="F2142" s="118" t="n"/>
      <c r="G2142" s="119">
        <f>SUM(G2143:G2147)</f>
        <v/>
      </c>
      <c r="H2142" s="119">
        <f>SUM(H2143:H2147)</f>
        <v/>
      </c>
      <c r="I2142" s="119">
        <f>SUM(I2143:I2147)</f>
        <v/>
      </c>
      <c r="J2142" s="120">
        <f>SUM(J2143:J2147)</f>
        <v/>
      </c>
      <c r="K2142" s="118" t="n">
        <v>0</v>
      </c>
      <c r="L2142" s="120">
        <f>SUM(L2143:L2147)</f>
        <v/>
      </c>
      <c r="M2142" s="118" t="n">
        <v>0</v>
      </c>
      <c r="N2142" s="120">
        <f>SUM(N2143:N2147)</f>
        <v/>
      </c>
      <c r="O2142" s="118">
        <f>SUM(O2143:O2147)</f>
        <v/>
      </c>
      <c r="P2142" s="120">
        <f>SUM(P2143:P2147)</f>
        <v/>
      </c>
      <c r="Q2142" s="121">
        <f>SUM(Q2143:Q2147)</f>
        <v/>
      </c>
      <c r="R2142" s="118">
        <f>SUM(R2143:R2147)</f>
        <v/>
      </c>
      <c r="S2142" s="120">
        <f>SUM(S2143:S2147)</f>
        <v/>
      </c>
      <c r="T2142" s="118">
        <f>SUM(T2143:T2147)</f>
        <v/>
      </c>
      <c r="U2142" s="120">
        <f>SUM(U2143:U2147)</f>
        <v/>
      </c>
      <c r="V2142" s="122">
        <f>SUM(V2143:V2147)</f>
        <v/>
      </c>
      <c r="W2142" s="120">
        <f>IF(L2142-N2142-U2142-V2142=0,"","Error")</f>
        <v/>
      </c>
    </row>
    <row r="2143" ht="13" customHeight="1">
      <c r="A2143" s="23" t="n"/>
      <c r="B2143" s="18" t="n"/>
      <c r="C2143" s="129" t="n"/>
      <c r="D214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143" s="86" t="inlineStr">
        <is>
          <t>PFC</t>
        </is>
      </c>
      <c r="F2143" s="223" t="n"/>
      <c r="G2143" s="224" t="n"/>
      <c r="H2143" s="224" t="n"/>
      <c r="I2143" s="224" t="n"/>
      <c r="J2143" s="225" t="n"/>
      <c r="K2143" s="223" t="n">
        <v>0</v>
      </c>
      <c r="L2143" s="225">
        <f>K2143+L2056</f>
        <v/>
      </c>
      <c r="M2143" s="223" t="n">
        <v>0</v>
      </c>
      <c r="N2143" s="225">
        <f>M2143+N2056</f>
        <v/>
      </c>
      <c r="O2143" s="223" t="n"/>
      <c r="P2143" s="225">
        <f>O2143+P2056</f>
        <v/>
      </c>
      <c r="Q2143" s="226">
        <f>N2143+P2143</f>
        <v/>
      </c>
      <c r="R2143" s="223" t="n"/>
      <c r="S2143" s="225">
        <f>R2143+S2056</f>
        <v/>
      </c>
      <c r="T2143" s="223" t="n"/>
      <c r="U2143" s="225">
        <f>T2143+U2056</f>
        <v/>
      </c>
      <c r="V2143" s="227">
        <f>L2143-N2143-U2143</f>
        <v/>
      </c>
      <c r="W2143" s="225">
        <f>IF(L2143-N2143-U2143-V2143=0,"","Error")</f>
        <v/>
      </c>
    </row>
    <row r="2144" ht="26" customHeight="1">
      <c r="A2144" s="23" t="n"/>
      <c r="B2144" s="18" t="n"/>
      <c r="C2144" s="129" t="n"/>
      <c r="D214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144" s="59" t="inlineStr">
        <is>
          <t>PFL</t>
        </is>
      </c>
      <c r="F2144" s="192" t="n"/>
      <c r="G2144" s="193" t="n"/>
      <c r="H2144" s="193" t="n"/>
      <c r="I2144" s="193" t="n"/>
      <c r="J2144" s="194" t="n"/>
      <c r="K2144" s="192" t="n">
        <v>0</v>
      </c>
      <c r="L2144" s="194">
        <f>K2144+L2057</f>
        <v/>
      </c>
      <c r="M2144" s="192" t="n">
        <v>0</v>
      </c>
      <c r="N2144" s="194">
        <f>M2144+N2057</f>
        <v/>
      </c>
      <c r="O2144" s="192" t="n"/>
      <c r="P2144" s="194">
        <f>O2144+P2057</f>
        <v/>
      </c>
      <c r="Q2144" s="195">
        <f>N2144+P2144</f>
        <v/>
      </c>
      <c r="R2144" s="192" t="n"/>
      <c r="S2144" s="194">
        <f>R2144+S2057</f>
        <v/>
      </c>
      <c r="T2144" s="192" t="n"/>
      <c r="U2144" s="194">
        <f>T2144+U2057</f>
        <v/>
      </c>
      <c r="V2144" s="196">
        <f>L2144-N2144-U2144</f>
        <v/>
      </c>
      <c r="W2144" s="194">
        <f>IF(L2144-N2144-U2144-V2144=0,"","Error")</f>
        <v/>
      </c>
    </row>
    <row r="2145" ht="39" customHeight="1">
      <c r="A2145" s="23" t="n"/>
      <c r="B2145" s="18" t="n"/>
      <c r="C2145" s="129" t="n"/>
      <c r="D214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145" s="67" t="inlineStr">
        <is>
          <t>PFN</t>
        </is>
      </c>
      <c r="F2145" s="228" t="n"/>
      <c r="G2145" s="229" t="n"/>
      <c r="H2145" s="229" t="n"/>
      <c r="I2145" s="229" t="n"/>
      <c r="J2145" s="230" t="n"/>
      <c r="K2145" s="228" t="n">
        <v>0</v>
      </c>
      <c r="L2145" s="230">
        <f>K2145+L2058</f>
        <v/>
      </c>
      <c r="M2145" s="228" t="n">
        <v>0</v>
      </c>
      <c r="N2145" s="230">
        <f>M2145+N2058</f>
        <v/>
      </c>
      <c r="O2145" s="228" t="n"/>
      <c r="P2145" s="230">
        <f>O2145+P2058</f>
        <v/>
      </c>
      <c r="Q2145" s="231">
        <f>N2145+P2145</f>
        <v/>
      </c>
      <c r="R2145" s="228" t="n"/>
      <c r="S2145" s="230">
        <f>R2145+S2058</f>
        <v/>
      </c>
      <c r="T2145" s="228" t="n"/>
      <c r="U2145" s="230">
        <f>T2145+U2058</f>
        <v/>
      </c>
      <c r="V2145" s="232">
        <f>L2145-N2145-U2145</f>
        <v/>
      </c>
      <c r="W2145" s="230">
        <f>IF(L2145-N2145-U2145-V2145=0,"","Error")</f>
        <v/>
      </c>
    </row>
    <row r="2146" ht="26" customHeight="1">
      <c r="A2146" s="23" t="n"/>
      <c r="B2146" s="18" t="n"/>
      <c r="C2146" s="129" t="n"/>
      <c r="D214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146" s="68" t="inlineStr">
        <is>
          <t>PFF</t>
        </is>
      </c>
      <c r="F2146" s="233" t="n"/>
      <c r="G2146" s="234" t="n"/>
      <c r="H2146" s="234" t="n"/>
      <c r="I2146" s="234" t="n"/>
      <c r="J2146" s="235" t="n"/>
      <c r="K2146" s="233" t="n">
        <v>0</v>
      </c>
      <c r="L2146" s="235">
        <f>K2146+L2059</f>
        <v/>
      </c>
      <c r="M2146" s="233" t="n">
        <v>0</v>
      </c>
      <c r="N2146" s="235">
        <f>M2146+N2059</f>
        <v/>
      </c>
      <c r="O2146" s="233" t="n"/>
      <c r="P2146" s="235">
        <f>O2146+P2059</f>
        <v/>
      </c>
      <c r="Q2146" s="236">
        <f>N2146+P2146</f>
        <v/>
      </c>
      <c r="R2146" s="233" t="n"/>
      <c r="S2146" s="235">
        <f>R2146+S2059</f>
        <v/>
      </c>
      <c r="T2146" s="233" t="n"/>
      <c r="U2146" s="235">
        <f>T2146+U2059</f>
        <v/>
      </c>
      <c r="V2146" s="237">
        <f>L2146-N2146-U2146</f>
        <v/>
      </c>
      <c r="W2146" s="235">
        <f>IF(L2146-N2146-U2146-V2146=0,"","Error")</f>
        <v/>
      </c>
    </row>
    <row r="2147" ht="39" customHeight="1">
      <c r="A2147" s="23" t="n"/>
      <c r="B2147" s="18" t="n"/>
      <c r="C2147" s="129" t="n"/>
      <c r="D214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147" s="60" t="inlineStr">
        <is>
          <t>PFP</t>
        </is>
      </c>
      <c r="F2147" s="150" t="n"/>
      <c r="G2147" s="151" t="n"/>
      <c r="H2147" s="151" t="n"/>
      <c r="I2147" s="151" t="n"/>
      <c r="J2147" s="152" t="n"/>
      <c r="K2147" s="150" t="n">
        <v>0</v>
      </c>
      <c r="L2147" s="152">
        <f>K2147+L2060</f>
        <v/>
      </c>
      <c r="M2147" s="150" t="n">
        <v>0</v>
      </c>
      <c r="N2147" s="152">
        <f>M2147+N2060</f>
        <v/>
      </c>
      <c r="O2147" s="150" t="n"/>
      <c r="P2147" s="152">
        <f>O2147+P2060</f>
        <v/>
      </c>
      <c r="Q2147" s="153">
        <f>N2147+P2147</f>
        <v/>
      </c>
      <c r="R2147" s="150" t="n"/>
      <c r="S2147" s="152">
        <f>R2147+S2060</f>
        <v/>
      </c>
      <c r="T2147" s="150" t="n"/>
      <c r="U2147" s="152">
        <f>T2147+U2060</f>
        <v/>
      </c>
      <c r="V2147" s="154">
        <f>L2147-N2147-U2147</f>
        <v/>
      </c>
      <c r="W2147" s="152">
        <f>IF(L2147-N2147-U2147-V2147=0,"","Error")</f>
        <v/>
      </c>
    </row>
    <row r="2148" ht="13" customHeight="1">
      <c r="A2148" s="23" t="n"/>
      <c r="B2148" s="18" t="n"/>
      <c r="C2148" s="129" t="n"/>
      <c r="D2148" s="12" t="inlineStr">
        <is>
          <t>កម្រៃប័ណ្ណសម្គាល់មធ្យោបាយដឹកជញ្ជូន</t>
        </is>
      </c>
      <c r="E2148" s="59" t="inlineStr">
        <is>
          <t>TID</t>
        </is>
      </c>
      <c r="F2148" s="192" t="n"/>
      <c r="G2148" s="193" t="n"/>
      <c r="H2148" s="193" t="n"/>
      <c r="I2148" s="193" t="n"/>
      <c r="J2148" s="194" t="n"/>
      <c r="K2148" s="192" t="n">
        <v>0</v>
      </c>
      <c r="L2148" s="194">
        <f>K2148+L2061</f>
        <v/>
      </c>
      <c r="M2148" s="192" t="n">
        <v>0</v>
      </c>
      <c r="N2148" s="194">
        <f>M2148+N2061</f>
        <v/>
      </c>
      <c r="O2148" s="192" t="n"/>
      <c r="P2148" s="194">
        <f>O2148+P2061</f>
        <v/>
      </c>
      <c r="Q2148" s="195">
        <f>N2148+P2148</f>
        <v/>
      </c>
      <c r="R2148" s="192" t="n"/>
      <c r="S2148" s="194">
        <f>R2148+S2061</f>
        <v/>
      </c>
      <c r="T2148" s="192" t="n"/>
      <c r="U2148" s="194">
        <f>T2148+U2061</f>
        <v/>
      </c>
      <c r="V2148" s="196">
        <f>L2148-N2148-U2148</f>
        <v/>
      </c>
      <c r="W2148" s="194">
        <f>IF(L2148-N2148-U2148-V2148=0,"","Error")</f>
        <v/>
      </c>
    </row>
    <row r="2149" ht="27" customHeight="1" thickBot="1">
      <c r="A2149" s="23" t="n"/>
      <c r="B2149" s="24" t="n"/>
      <c r="C2149" s="140" t="n"/>
      <c r="D214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149" s="69" t="inlineStr">
        <is>
          <t>VAF</t>
        </is>
      </c>
      <c r="F2149" s="238" t="n"/>
      <c r="G2149" s="239" t="n"/>
      <c r="H2149" s="239" t="n"/>
      <c r="I2149" s="239" t="n"/>
      <c r="J2149" s="240" t="n"/>
      <c r="K2149" s="238" t="n">
        <v>0</v>
      </c>
      <c r="L2149" s="240">
        <f>K2149+L2062</f>
        <v/>
      </c>
      <c r="M2149" s="238" t="n">
        <v>0</v>
      </c>
      <c r="N2149" s="240">
        <f>M2149+N2062</f>
        <v/>
      </c>
      <c r="O2149" s="238" t="n"/>
      <c r="P2149" s="240">
        <f>O2149+P2062</f>
        <v/>
      </c>
      <c r="Q2149" s="241">
        <f>N2149+P2149</f>
        <v/>
      </c>
      <c r="R2149" s="238" t="n"/>
      <c r="S2149" s="240">
        <f>R2149+S2062</f>
        <v/>
      </c>
      <c r="T2149" s="238" t="n"/>
      <c r="U2149" s="240">
        <f>T2149+U2062</f>
        <v/>
      </c>
      <c r="V2149" s="242">
        <f>L2149-N2149-U2149</f>
        <v/>
      </c>
      <c r="W2149" s="240">
        <f>IF(L2149-N2149-U2149-V2149=0,"","Error")</f>
        <v/>
      </c>
    </row>
    <row r="2150" ht="14" customHeight="1" thickBot="1">
      <c r="A2150" s="23" t="n"/>
      <c r="B2150" s="25" t="inlineStr">
        <is>
          <t>7304</t>
        </is>
      </c>
      <c r="C2150" s="126" t="n">
        <v>73048</v>
      </c>
      <c r="D2150" s="128" t="inlineStr">
        <is>
          <t>សរុបផលពីសេវាផ្សេងៗ</t>
        </is>
      </c>
      <c r="E2150" s="89" t="n"/>
      <c r="F2150" s="118" t="n"/>
      <c r="G2150" s="119">
        <f>G2151+G2152+G2158+G2159</f>
        <v/>
      </c>
      <c r="H2150" s="119">
        <f>H2151+H2152+H2158+H2159</f>
        <v/>
      </c>
      <c r="I2150" s="119">
        <f>I2151+I2152+I2158+I2159</f>
        <v/>
      </c>
      <c r="J2150" s="120">
        <f>J2151+J2152+J2158+J2159</f>
        <v/>
      </c>
      <c r="K2150" s="118">
        <f>K2151+K2152+K2158+K2159</f>
        <v/>
      </c>
      <c r="L2150" s="120">
        <f>L2151+L2152+L2158+L2159</f>
        <v/>
      </c>
      <c r="M2150" s="118">
        <f>M2151+M2152+M2158+M2159</f>
        <v/>
      </c>
      <c r="N2150" s="120">
        <f>N2151+N2152+N2158+N2159</f>
        <v/>
      </c>
      <c r="O2150" s="118">
        <f>O2151+O2152+O2158+O2159</f>
        <v/>
      </c>
      <c r="P2150" s="120">
        <f>P2151+P2152+P2158+P2159</f>
        <v/>
      </c>
      <c r="Q2150" s="121">
        <f>Q2151+Q2152+Q2158+Q2159</f>
        <v/>
      </c>
      <c r="R2150" s="118">
        <f>R2151+R2152+R2158+R2159</f>
        <v/>
      </c>
      <c r="S2150" s="120">
        <f>S2151+S2152+S2158+S2159</f>
        <v/>
      </c>
      <c r="T2150" s="118">
        <f>T2151+T2152+T2158+T2159</f>
        <v/>
      </c>
      <c r="U2150" s="120">
        <f>U2151+U2152+U2158+U2159</f>
        <v/>
      </c>
      <c r="V2150" s="122">
        <f>V2151+V2152+V2158+V2159</f>
        <v/>
      </c>
      <c r="W2150" s="120">
        <f>IF(L2150-N2150-U2150-V2150=0,"","Error")</f>
        <v/>
      </c>
    </row>
    <row r="2151" ht="14" customHeight="1" thickBot="1">
      <c r="A2151" s="23" t="n"/>
      <c r="B2151" s="18" t="n"/>
      <c r="C2151" s="129" t="n"/>
      <c r="D2151" s="32" t="inlineStr">
        <is>
          <t>កម្រៃផ្តល់សេវាតាមវិធានបញ្ជាក់ជាមុន</t>
        </is>
      </c>
      <c r="E2151" s="70" t="inlineStr">
        <is>
          <t>ARF</t>
        </is>
      </c>
      <c r="F2151" s="243" t="n"/>
      <c r="G2151" s="244" t="n"/>
      <c r="H2151" s="244" t="n"/>
      <c r="I2151" s="244" t="n"/>
      <c r="J2151" s="245" t="n"/>
      <c r="K2151" s="243" t="n">
        <v>0</v>
      </c>
      <c r="L2151" s="245">
        <f>K2151+L2064</f>
        <v/>
      </c>
      <c r="M2151" s="243" t="n">
        <v>0</v>
      </c>
      <c r="N2151" s="245">
        <f>M2151+N2064</f>
        <v/>
      </c>
      <c r="O2151" s="243" t="n"/>
      <c r="P2151" s="245">
        <f>O2151+P2064</f>
        <v/>
      </c>
      <c r="Q2151" s="246">
        <f>N2151+P2151</f>
        <v/>
      </c>
      <c r="R2151" s="243" t="n"/>
      <c r="S2151" s="245">
        <f>R2151+S2064</f>
        <v/>
      </c>
      <c r="T2151" s="243" t="n"/>
      <c r="U2151" s="245">
        <f>T2151+U2064</f>
        <v/>
      </c>
      <c r="V2151" s="247">
        <f>L2151-N2151-U2151</f>
        <v/>
      </c>
      <c r="W2151" s="245">
        <f>IF(L2151-N2151-U2151-V2151=0,"","Error")</f>
        <v/>
      </c>
    </row>
    <row r="2152" ht="14" customHeight="1" thickBot="1">
      <c r="A2152" s="23" t="n"/>
      <c r="B2152" s="18" t="n"/>
      <c r="C2152" s="129" t="n"/>
      <c r="D2152" s="31" t="inlineStr">
        <is>
          <t>សរុបកម្រៃការងារក្រៅការិយាល័យគយ</t>
        </is>
      </c>
      <c r="E2152" s="66" t="inlineStr">
        <is>
          <t>OOD</t>
        </is>
      </c>
      <c r="F2152" s="248" t="n"/>
      <c r="G2152" s="249">
        <f>SUM(G2153:G2157)</f>
        <v/>
      </c>
      <c r="H2152" s="249">
        <f>SUM(H2153:H2157)</f>
        <v/>
      </c>
      <c r="I2152" s="249">
        <f>SUM(I2153:I2157)</f>
        <v/>
      </c>
      <c r="J2152" s="204">
        <f>SUM(J2153:J2157)</f>
        <v/>
      </c>
      <c r="K2152" s="248" t="n">
        <v>0</v>
      </c>
      <c r="L2152" s="204">
        <f>SUM(L2153:L2157)</f>
        <v/>
      </c>
      <c r="M2152" s="248" t="n">
        <v>0</v>
      </c>
      <c r="N2152" s="204">
        <f>SUM(N2153:N2157)</f>
        <v/>
      </c>
      <c r="O2152" s="248">
        <f>SUM(O2153:O2157)</f>
        <v/>
      </c>
      <c r="P2152" s="204">
        <f>SUM(P2153:P2157)</f>
        <v/>
      </c>
      <c r="Q2152" s="206">
        <f>SUM(Q2153:Q2157)</f>
        <v/>
      </c>
      <c r="R2152" s="248">
        <f>SUM(R2153:R2157)</f>
        <v/>
      </c>
      <c r="S2152" s="204">
        <f>SUM(S2153:S2157)</f>
        <v/>
      </c>
      <c r="T2152" s="248">
        <f>SUM(T2153:T2157)</f>
        <v/>
      </c>
      <c r="U2152" s="204">
        <f>SUM(U2153:U2157)</f>
        <v/>
      </c>
      <c r="V2152" s="250">
        <f>L2152-N2152-U2152</f>
        <v/>
      </c>
      <c r="W2152" s="204">
        <f>IF(L2152-N2152-U2152-V2152=0,"","Error")</f>
        <v/>
      </c>
    </row>
    <row r="2153" ht="13" customHeight="1">
      <c r="A2153" s="23" t="n"/>
      <c r="B2153" s="18" t="n"/>
      <c r="C2153" s="129" t="n"/>
      <c r="D215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153" s="59" t="inlineStr">
        <is>
          <t>CII</t>
        </is>
      </c>
      <c r="F2153" s="192" t="n"/>
      <c r="G2153" s="193" t="n"/>
      <c r="H2153" s="193" t="n"/>
      <c r="I2153" s="193" t="n"/>
      <c r="J2153" s="194" t="n"/>
      <c r="K2153" s="192" t="n">
        <v>0</v>
      </c>
      <c r="L2153" s="194">
        <f>K2153+L2066</f>
        <v/>
      </c>
      <c r="M2153" s="192" t="n">
        <v>0</v>
      </c>
      <c r="N2153" s="194">
        <f>M2153+N2066</f>
        <v/>
      </c>
      <c r="O2153" s="192" t="n"/>
      <c r="P2153" s="194">
        <f>O2153+P2066</f>
        <v/>
      </c>
      <c r="Q2153" s="195">
        <f>N2153+P2153</f>
        <v/>
      </c>
      <c r="R2153" s="192" t="n"/>
      <c r="S2153" s="194">
        <f>R2153+S2066</f>
        <v/>
      </c>
      <c r="T2153" s="192" t="n"/>
      <c r="U2153" s="194">
        <f>T2153+U2066</f>
        <v/>
      </c>
      <c r="V2153" s="196">
        <f>L2153-N2153-U2153</f>
        <v/>
      </c>
      <c r="W2153" s="194">
        <f>IF(L2153-N2153-U2153-V2153=0,"","Error")</f>
        <v/>
      </c>
    </row>
    <row r="2154" ht="13" customHeight="1">
      <c r="A2154" s="23" t="n"/>
      <c r="B2154" s="18" t="n"/>
      <c r="C2154" s="129" t="n"/>
      <c r="D215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154" s="60" t="inlineStr">
        <is>
          <t>CIO</t>
        </is>
      </c>
      <c r="F2154" s="150" t="n"/>
      <c r="G2154" s="151" t="n"/>
      <c r="H2154" s="151" t="n"/>
      <c r="I2154" s="151" t="n"/>
      <c r="J2154" s="152" t="n"/>
      <c r="K2154" s="150" t="n">
        <v>0</v>
      </c>
      <c r="L2154" s="152">
        <f>K2154+L2067</f>
        <v/>
      </c>
      <c r="M2154" s="150" t="n">
        <v>0</v>
      </c>
      <c r="N2154" s="152">
        <f>M2154+N2067</f>
        <v/>
      </c>
      <c r="O2154" s="150" t="n"/>
      <c r="P2154" s="152">
        <f>O2154+P2067</f>
        <v/>
      </c>
      <c r="Q2154" s="153">
        <f>N2154+P2154</f>
        <v/>
      </c>
      <c r="R2154" s="150" t="n"/>
      <c r="S2154" s="152">
        <f>R2154+S2067</f>
        <v/>
      </c>
      <c r="T2154" s="150" t="n"/>
      <c r="U2154" s="152">
        <f>T2154+U2067</f>
        <v/>
      </c>
      <c r="V2154" s="154">
        <f>L2154-N2154-U2154</f>
        <v/>
      </c>
      <c r="W2154" s="152">
        <f>IF(L2154-N2154-U2154-V2154=0,"","Error")</f>
        <v/>
      </c>
    </row>
    <row r="2155" ht="13" customHeight="1">
      <c r="A2155" s="23" t="n"/>
      <c r="B2155" s="18" t="n"/>
      <c r="C2155" s="129" t="n"/>
      <c r="D215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155" s="60" t="inlineStr">
        <is>
          <t>NII</t>
        </is>
      </c>
      <c r="F2155" s="150" t="n"/>
      <c r="G2155" s="151" t="n"/>
      <c r="H2155" s="151" t="n"/>
      <c r="I2155" s="151" t="n"/>
      <c r="J2155" s="152" t="n"/>
      <c r="K2155" s="150" t="n">
        <v>0</v>
      </c>
      <c r="L2155" s="152">
        <f>K2155+L2068</f>
        <v/>
      </c>
      <c r="M2155" s="150" t="n">
        <v>0</v>
      </c>
      <c r="N2155" s="152">
        <f>M2155+N2068</f>
        <v/>
      </c>
      <c r="O2155" s="150" t="n"/>
      <c r="P2155" s="152">
        <f>O2155+P2068</f>
        <v/>
      </c>
      <c r="Q2155" s="153">
        <f>N2155+P2155</f>
        <v/>
      </c>
      <c r="R2155" s="150" t="n"/>
      <c r="S2155" s="152">
        <f>R2155+S2068</f>
        <v/>
      </c>
      <c r="T2155" s="150" t="n"/>
      <c r="U2155" s="152">
        <f>T2155+U2068</f>
        <v/>
      </c>
      <c r="V2155" s="154">
        <f>L2155-N2155-U2155</f>
        <v/>
      </c>
      <c r="W2155" s="152">
        <f>IF(L2155-N2155-U2155-V2155=0,"","Error")</f>
        <v/>
      </c>
    </row>
    <row r="2156" ht="13" customHeight="1">
      <c r="A2156" s="23" t="n"/>
      <c r="B2156" s="18" t="n"/>
      <c r="C2156" s="129" t="n"/>
      <c r="D215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156" s="60" t="inlineStr">
        <is>
          <t>NIO</t>
        </is>
      </c>
      <c r="F2156" s="150" t="n"/>
      <c r="G2156" s="151" t="n"/>
      <c r="H2156" s="151" t="n"/>
      <c r="I2156" s="151" t="n"/>
      <c r="J2156" s="152" t="n"/>
      <c r="K2156" s="150" t="n">
        <v>0</v>
      </c>
      <c r="L2156" s="152">
        <f>K2156+L2069</f>
        <v/>
      </c>
      <c r="M2156" s="150" t="n">
        <v>0</v>
      </c>
      <c r="N2156" s="152">
        <f>M2156+N2069</f>
        <v/>
      </c>
      <c r="O2156" s="150" t="n"/>
      <c r="P2156" s="152">
        <f>O2156+P2069</f>
        <v/>
      </c>
      <c r="Q2156" s="153">
        <f>N2156+P2156</f>
        <v/>
      </c>
      <c r="R2156" s="150" t="n"/>
      <c r="S2156" s="152">
        <f>R2156+S2069</f>
        <v/>
      </c>
      <c r="T2156" s="150" t="n"/>
      <c r="U2156" s="152">
        <f>T2156+U2069</f>
        <v/>
      </c>
      <c r="V2156" s="154">
        <f>L2156-N2156-U2156</f>
        <v/>
      </c>
      <c r="W2156" s="152">
        <f>IF(L2156-N2156-U2156-V2156=0,"","Error")</f>
        <v/>
      </c>
    </row>
    <row r="2157" ht="13" customHeight="1">
      <c r="A2157" s="23" t="n"/>
      <c r="B2157" s="18" t="n"/>
      <c r="C2157" s="129" t="n"/>
      <c r="D2157" s="13" t="inlineStr">
        <is>
          <t xml:space="preserve">   កម្រៃអមទំនិញ</t>
        </is>
      </c>
      <c r="E2157" s="71" t="inlineStr">
        <is>
          <t>CEF</t>
        </is>
      </c>
      <c r="F2157" s="251" t="n"/>
      <c r="G2157" s="252" t="n"/>
      <c r="H2157" s="252" t="n"/>
      <c r="I2157" s="252" t="n"/>
      <c r="J2157" s="253" t="n"/>
      <c r="K2157" s="251" t="n">
        <v>0</v>
      </c>
      <c r="L2157" s="253">
        <f>K2157+L2070</f>
        <v/>
      </c>
      <c r="M2157" s="251" t="n">
        <v>0</v>
      </c>
      <c r="N2157" s="253">
        <f>M2157+N2070</f>
        <v/>
      </c>
      <c r="O2157" s="251" t="n"/>
      <c r="P2157" s="253">
        <f>O2157+P2070</f>
        <v/>
      </c>
      <c r="Q2157" s="254">
        <f>N2157+P2157</f>
        <v/>
      </c>
      <c r="R2157" s="251" t="n"/>
      <c r="S2157" s="253">
        <f>R2157+S2070</f>
        <v/>
      </c>
      <c r="T2157" s="251" t="n"/>
      <c r="U2157" s="253">
        <f>T2157+U2070</f>
        <v/>
      </c>
      <c r="V2157" s="255">
        <f>L2157-N2157-U2157</f>
        <v/>
      </c>
      <c r="W2157" s="253">
        <f>IF(L2157-N2157-U2157-V2157=0,"","Error")</f>
        <v/>
      </c>
    </row>
    <row r="2158" ht="27" customHeight="1" thickBot="1">
      <c r="A2158" s="23" t="n"/>
      <c r="B2158" s="18" t="n"/>
      <c r="C2158" s="129" t="n"/>
      <c r="D215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158" s="70" t="inlineStr">
        <is>
          <t>OTF</t>
        </is>
      </c>
      <c r="F2158" s="243" t="n"/>
      <c r="G2158" s="244" t="n"/>
      <c r="H2158" s="244" t="n"/>
      <c r="I2158" s="244" t="n"/>
      <c r="J2158" s="245" t="n"/>
      <c r="K2158" s="243" t="n">
        <v>0</v>
      </c>
      <c r="L2158" s="245">
        <f>K2158+L2071</f>
        <v/>
      </c>
      <c r="M2158" s="243" t="n">
        <v>0</v>
      </c>
      <c r="N2158" s="245">
        <f>M2158+N2071</f>
        <v/>
      </c>
      <c r="O2158" s="243" t="n"/>
      <c r="P2158" s="245">
        <f>O2158+P2071</f>
        <v/>
      </c>
      <c r="Q2158" s="246">
        <f>N2158+P2158</f>
        <v/>
      </c>
      <c r="R2158" s="243" t="n"/>
      <c r="S2158" s="245">
        <f>R2158+S2071</f>
        <v/>
      </c>
      <c r="T2158" s="243" t="n"/>
      <c r="U2158" s="245">
        <f>T2158+U2071</f>
        <v/>
      </c>
      <c r="V2158" s="247">
        <f>L2158-N2158-U2158</f>
        <v/>
      </c>
      <c r="W2158" s="245">
        <f>IF(L2158-N2158-U2158-V2158=0,"","Error")</f>
        <v/>
      </c>
    </row>
    <row r="2159" ht="14" customHeight="1" thickBot="1">
      <c r="A2159" s="23" t="n"/>
      <c r="B2159" s="18" t="n"/>
      <c r="C2159" s="129" t="n"/>
      <c r="D2159" s="31" t="inlineStr">
        <is>
          <t>សរុបការគ្រប់គ្រងការឆ្លងកាត់អន្តរជាតិ</t>
        </is>
      </c>
      <c r="E2159" s="73" t="inlineStr">
        <is>
          <t>TRF</t>
        </is>
      </c>
      <c r="F2159" s="248" t="n"/>
      <c r="G2159" s="249">
        <f>SUM(G2160:G2166)</f>
        <v/>
      </c>
      <c r="H2159" s="249">
        <f>SUM(H2160:H2166)</f>
        <v/>
      </c>
      <c r="I2159" s="249">
        <f>SUM(I2160:I2166)</f>
        <v/>
      </c>
      <c r="J2159" s="204">
        <f>SUM(J2160:J2166)</f>
        <v/>
      </c>
      <c r="K2159" s="248" t="n">
        <v>0</v>
      </c>
      <c r="L2159" s="204">
        <f>SUM(L2160:L2166)</f>
        <v/>
      </c>
      <c r="M2159" s="248" t="n">
        <v>0</v>
      </c>
      <c r="N2159" s="204">
        <f>SUM(N2160:N2166)</f>
        <v/>
      </c>
      <c r="O2159" s="248">
        <f>SUM(O2160:O2166)</f>
        <v/>
      </c>
      <c r="P2159" s="204">
        <f>SUM(P2160:P2166)</f>
        <v/>
      </c>
      <c r="Q2159" s="206">
        <f>SUM(Q2160:Q2166)</f>
        <v/>
      </c>
      <c r="R2159" s="248">
        <f>SUM(R2160:R2166)</f>
        <v/>
      </c>
      <c r="S2159" s="204">
        <f>SUM(S2160:S2166)</f>
        <v/>
      </c>
      <c r="T2159" s="248">
        <f>SUM(T2160:T2166)</f>
        <v/>
      </c>
      <c r="U2159" s="204">
        <f>SUM(U2160:U2166)</f>
        <v/>
      </c>
      <c r="V2159" s="250">
        <f>L2159-N2159-U2159</f>
        <v/>
      </c>
      <c r="W2159" s="204">
        <f>IF(L2159-N2159-U2159-V2159=0,"","Error")</f>
        <v/>
      </c>
    </row>
    <row r="2160" ht="26" customHeight="1">
      <c r="A2160" s="23" t="n"/>
      <c r="B2160" s="18" t="n"/>
      <c r="C2160" s="129" t="n"/>
      <c r="D216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160" s="74" t="inlineStr">
        <is>
          <t>TFT</t>
        </is>
      </c>
      <c r="F2160" s="192" t="n"/>
      <c r="G2160" s="193" t="n"/>
      <c r="H2160" s="193" t="n"/>
      <c r="I2160" s="193" t="n"/>
      <c r="J2160" s="194" t="n"/>
      <c r="K2160" s="192" t="n">
        <v>0</v>
      </c>
      <c r="L2160" s="194">
        <f>K2160+L2073</f>
        <v/>
      </c>
      <c r="M2160" s="192" t="n">
        <v>0</v>
      </c>
      <c r="N2160" s="194">
        <f>M2160+N2073</f>
        <v/>
      </c>
      <c r="O2160" s="192" t="n"/>
      <c r="P2160" s="194">
        <f>O2160+P2073</f>
        <v/>
      </c>
      <c r="Q2160" s="195">
        <f>N2160+P2160</f>
        <v/>
      </c>
      <c r="R2160" s="192" t="n"/>
      <c r="S2160" s="194">
        <f>R2160+S2073</f>
        <v/>
      </c>
      <c r="T2160" s="192" t="n"/>
      <c r="U2160" s="194">
        <f>T2160+U2073</f>
        <v/>
      </c>
      <c r="V2160" s="196">
        <f>L2160-N2160-U2160</f>
        <v/>
      </c>
      <c r="W2160" s="194">
        <f>IF(L2160-N2160-U2160-V2160=0,"","Error")</f>
        <v/>
      </c>
    </row>
    <row r="2161" ht="13" customHeight="1">
      <c r="A2161" s="23" t="n"/>
      <c r="B2161" s="18" t="n"/>
      <c r="C2161" s="129" t="n"/>
      <c r="D216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161" s="75" t="inlineStr">
        <is>
          <t>TFF</t>
        </is>
      </c>
      <c r="F2161" s="150" t="n"/>
      <c r="G2161" s="151" t="n"/>
      <c r="H2161" s="151" t="n"/>
      <c r="I2161" s="151" t="n"/>
      <c r="J2161" s="152" t="n"/>
      <c r="K2161" s="150" t="n">
        <v>0</v>
      </c>
      <c r="L2161" s="152">
        <f>K2161+L2074</f>
        <v/>
      </c>
      <c r="M2161" s="150" t="n">
        <v>0</v>
      </c>
      <c r="N2161" s="152">
        <f>M2161+N2074</f>
        <v/>
      </c>
      <c r="O2161" s="150" t="n"/>
      <c r="P2161" s="152">
        <f>O2161+P2074</f>
        <v/>
      </c>
      <c r="Q2161" s="153">
        <f>N2161+P2161</f>
        <v/>
      </c>
      <c r="R2161" s="150" t="n"/>
      <c r="S2161" s="152">
        <f>R2161+S2074</f>
        <v/>
      </c>
      <c r="T2161" s="150" t="n"/>
      <c r="U2161" s="152">
        <f>T2161+U2074</f>
        <v/>
      </c>
      <c r="V2161" s="154">
        <f>L2161-N2161-U2161</f>
        <v/>
      </c>
      <c r="W2161" s="152">
        <f>IF(L2161-N2161-U2161-V2161=0,"","Error")</f>
        <v/>
      </c>
    </row>
    <row r="2162" ht="13" customHeight="1">
      <c r="A2162" s="23" t="n"/>
      <c r="B2162" s="18" t="n"/>
      <c r="C2162" s="129" t="n"/>
      <c r="D2162" s="12" t="inlineStr">
        <is>
          <t xml:space="preserve">   កម្រៃគ្រប់គ្រងការឆ្លងកាត់ទំនិញមិនផ្ទុកក្នុងកុងតឺន័រ</t>
        </is>
      </c>
      <c r="E2162" s="75" t="inlineStr">
        <is>
          <t>TFN</t>
        </is>
      </c>
      <c r="F2162" s="150" t="n"/>
      <c r="G2162" s="151" t="n"/>
      <c r="H2162" s="151" t="n"/>
      <c r="I2162" s="151" t="n"/>
      <c r="J2162" s="152" t="n"/>
      <c r="K2162" s="150" t="n">
        <v>0</v>
      </c>
      <c r="L2162" s="152">
        <f>K2162+L2075</f>
        <v/>
      </c>
      <c r="M2162" s="150" t="n">
        <v>0</v>
      </c>
      <c r="N2162" s="152">
        <f>M2162+N2075</f>
        <v/>
      </c>
      <c r="O2162" s="150" t="n"/>
      <c r="P2162" s="152">
        <f>O2162+P2075</f>
        <v/>
      </c>
      <c r="Q2162" s="153">
        <f>N2162+P2162</f>
        <v/>
      </c>
      <c r="R2162" s="150" t="n"/>
      <c r="S2162" s="152">
        <f>R2162+S2075</f>
        <v/>
      </c>
      <c r="T2162" s="150" t="n"/>
      <c r="U2162" s="152">
        <f>T2162+U2075</f>
        <v/>
      </c>
      <c r="V2162" s="154">
        <f>L2162-N2162-U2162</f>
        <v/>
      </c>
      <c r="W2162" s="152">
        <f>IF(L2162-N2162-U2162-V2162=0,"","Error")</f>
        <v/>
      </c>
    </row>
    <row r="2163" ht="13" customHeight="1">
      <c r="A2163" s="23" t="n"/>
      <c r="B2163" s="18" t="n"/>
      <c r="C2163" s="129" t="n"/>
      <c r="D2163" s="12" t="inlineStr">
        <is>
          <t xml:space="preserve">   កម្រៃគ្រប់គ្រងការឆ្លងកាត់គោ ក្របី និងសេះរស់</t>
        </is>
      </c>
      <c r="E2163" s="75" t="inlineStr">
        <is>
          <t>TFB</t>
        </is>
      </c>
      <c r="F2163" s="150" t="n"/>
      <c r="G2163" s="151" t="n"/>
      <c r="H2163" s="151" t="n"/>
      <c r="I2163" s="151" t="n"/>
      <c r="J2163" s="152" t="n"/>
      <c r="K2163" s="150" t="n">
        <v>0</v>
      </c>
      <c r="L2163" s="152">
        <f>K2163+L2076</f>
        <v/>
      </c>
      <c r="M2163" s="150" t="n">
        <v>0</v>
      </c>
      <c r="N2163" s="152">
        <f>M2163+N2076</f>
        <v/>
      </c>
      <c r="O2163" s="150" t="n"/>
      <c r="P2163" s="152">
        <f>O2163+P2076</f>
        <v/>
      </c>
      <c r="Q2163" s="153">
        <f>N2163+P2163</f>
        <v/>
      </c>
      <c r="R2163" s="150" t="n"/>
      <c r="S2163" s="152">
        <f>R2163+S2076</f>
        <v/>
      </c>
      <c r="T2163" s="150" t="n"/>
      <c r="U2163" s="152">
        <f>T2163+U2076</f>
        <v/>
      </c>
      <c r="V2163" s="154">
        <f>L2163-N2163-U2163</f>
        <v/>
      </c>
      <c r="W2163" s="152">
        <f>IF(L2163-N2163-U2163-V2163=0,"","Error")</f>
        <v/>
      </c>
    </row>
    <row r="2164" ht="13" customHeight="1">
      <c r="A2164" s="23" t="n"/>
      <c r="B2164" s="18" t="n"/>
      <c r="C2164" s="129" t="n"/>
      <c r="D2164" s="12" t="inlineStr">
        <is>
          <t xml:space="preserve">   កម្រៃគ្រប់គ្រងការឆ្លងកាត់ជ្រូក ចៀម និងពពែរស់</t>
        </is>
      </c>
      <c r="E2164" s="75" t="inlineStr">
        <is>
          <t>TFS</t>
        </is>
      </c>
      <c r="F2164" s="150" t="n"/>
      <c r="G2164" s="151" t="n"/>
      <c r="H2164" s="151" t="n"/>
      <c r="I2164" s="151" t="n"/>
      <c r="J2164" s="152" t="n"/>
      <c r="K2164" s="150" t="n">
        <v>0</v>
      </c>
      <c r="L2164" s="152">
        <f>K2164+L2077</f>
        <v/>
      </c>
      <c r="M2164" s="150" t="n">
        <v>0</v>
      </c>
      <c r="N2164" s="152">
        <f>M2164+N2077</f>
        <v/>
      </c>
      <c r="O2164" s="150" t="n"/>
      <c r="P2164" s="152">
        <f>O2164+P2077</f>
        <v/>
      </c>
      <c r="Q2164" s="153">
        <f>N2164+P2164</f>
        <v/>
      </c>
      <c r="R2164" s="150" t="n"/>
      <c r="S2164" s="152">
        <f>R2164+S2077</f>
        <v/>
      </c>
      <c r="T2164" s="150" t="n"/>
      <c r="U2164" s="152">
        <f>T2164+U2077</f>
        <v/>
      </c>
      <c r="V2164" s="154">
        <f>L2164-N2164-U2164</f>
        <v/>
      </c>
      <c r="W2164" s="152">
        <f>IF(L2164-N2164-U2164-V2164=0,"","Error")</f>
        <v/>
      </c>
    </row>
    <row r="2165" ht="13" customHeight="1">
      <c r="A2165" s="23" t="n"/>
      <c r="B2165" s="18" t="n"/>
      <c r="C2165" s="129" t="n"/>
      <c r="D2165" s="12" t="inlineStr">
        <is>
          <t xml:space="preserve">   កម្រៃគ្រប់គ្រងការឆ្លងកាត់សត្វស្លាប (មាន់ ទា ...)</t>
        </is>
      </c>
      <c r="E2165" s="75" t="inlineStr">
        <is>
          <t>TFP</t>
        </is>
      </c>
      <c r="F2165" s="150" t="n"/>
      <c r="G2165" s="151" t="n"/>
      <c r="H2165" s="151" t="n"/>
      <c r="I2165" s="151" t="n"/>
      <c r="J2165" s="152" t="n"/>
      <c r="K2165" s="150" t="n">
        <v>0</v>
      </c>
      <c r="L2165" s="152">
        <f>K2165+L2078</f>
        <v/>
      </c>
      <c r="M2165" s="150" t="n">
        <v>0</v>
      </c>
      <c r="N2165" s="152">
        <f>M2165+N2078</f>
        <v/>
      </c>
      <c r="O2165" s="150" t="n"/>
      <c r="P2165" s="152">
        <f>O2165+P2078</f>
        <v/>
      </c>
      <c r="Q2165" s="153">
        <f>N2165+P2165</f>
        <v/>
      </c>
      <c r="R2165" s="150" t="n"/>
      <c r="S2165" s="152">
        <f>R2165+S2078</f>
        <v/>
      </c>
      <c r="T2165" s="150" t="n"/>
      <c r="U2165" s="152">
        <f>T2165+U2078</f>
        <v/>
      </c>
      <c r="V2165" s="154">
        <f>L2165-N2165-U2165</f>
        <v/>
      </c>
      <c r="W2165" s="152">
        <f>IF(L2165-N2165-U2165-V2165=0,"","Error")</f>
        <v/>
      </c>
    </row>
    <row r="2166" ht="14" customHeight="1" thickBot="1">
      <c r="A2166" s="23" t="n"/>
      <c r="B2166" s="24" t="n"/>
      <c r="C2166" s="140" t="n"/>
      <c r="D2166" s="30" t="inlineStr">
        <is>
          <t xml:space="preserve">   កម្រៃគ្រប់គ្រងការឆ្លងកាត់ផលិតផលជលផល</t>
        </is>
      </c>
      <c r="E2166" s="76" t="inlineStr">
        <is>
          <t>TFA</t>
        </is>
      </c>
      <c r="F2166" s="238" t="n"/>
      <c r="G2166" s="239" t="n"/>
      <c r="H2166" s="239" t="n"/>
      <c r="I2166" s="239" t="n"/>
      <c r="J2166" s="240" t="n"/>
      <c r="K2166" s="238" t="n">
        <v>0</v>
      </c>
      <c r="L2166" s="240">
        <f>K2166+L2079</f>
        <v/>
      </c>
      <c r="M2166" s="238" t="n">
        <v>0</v>
      </c>
      <c r="N2166" s="240">
        <f>M2166+N2079</f>
        <v/>
      </c>
      <c r="O2166" s="238" t="n"/>
      <c r="P2166" s="240">
        <f>O2166+P2079</f>
        <v/>
      </c>
      <c r="Q2166" s="241">
        <f>N2166+P2166</f>
        <v/>
      </c>
      <c r="R2166" s="238" t="n"/>
      <c r="S2166" s="240">
        <f>R2166+S2079</f>
        <v/>
      </c>
      <c r="T2166" s="238" t="n"/>
      <c r="U2166" s="240">
        <f>T2166+U2079</f>
        <v/>
      </c>
      <c r="V2166" s="242">
        <f>L2166-N2166-U2166</f>
        <v/>
      </c>
      <c r="W2166" s="240">
        <f>IF(L2166-N2166-U2166-V2166=0,"","Error")</f>
        <v/>
      </c>
    </row>
    <row r="2167" ht="14" customHeight="1" thickBot="1">
      <c r="A2167" s="23" t="n"/>
      <c r="B2167" s="136" t="n">
        <v>7306</v>
      </c>
      <c r="C2167" s="139" t="n">
        <v>73066</v>
      </c>
      <c r="D2167" s="138" t="inlineStr">
        <is>
          <t>សរុបចំណូលពីអាជ្ញាប័ណ្ណក្នុងស្រុក</t>
        </is>
      </c>
      <c r="E2167" s="90" t="n"/>
      <c r="F2167" s="118" t="n"/>
      <c r="G2167" s="119">
        <f>SUM(G2168:G2172)</f>
        <v/>
      </c>
      <c r="H2167" s="119">
        <f>SUM(H2168:H2172)</f>
        <v/>
      </c>
      <c r="I2167" s="119">
        <f>SUM(I2168:I2172)</f>
        <v/>
      </c>
      <c r="J2167" s="120">
        <f>SUM(J2168:J2172)</f>
        <v/>
      </c>
      <c r="K2167" s="118">
        <f>SUM(K2168:K2172)</f>
        <v/>
      </c>
      <c r="L2167" s="120">
        <f>SUM(L2168:L2172)</f>
        <v/>
      </c>
      <c r="M2167" s="118">
        <f>SUM(M2168:M2172)</f>
        <v/>
      </c>
      <c r="N2167" s="120">
        <f>SUM(N2168:N2172)</f>
        <v/>
      </c>
      <c r="O2167" s="118">
        <f>SUM(O2168:O2172)</f>
        <v/>
      </c>
      <c r="P2167" s="120">
        <f>SUM(P2168:P2172)</f>
        <v/>
      </c>
      <c r="Q2167" s="121">
        <f>SUM(Q2168:Q2172)</f>
        <v/>
      </c>
      <c r="R2167" s="118">
        <f>SUM(R2168:R2172)</f>
        <v/>
      </c>
      <c r="S2167" s="120">
        <f>SUM(S2168:S2172)</f>
        <v/>
      </c>
      <c r="T2167" s="118">
        <f>SUM(T2168:T2172)</f>
        <v/>
      </c>
      <c r="U2167" s="120">
        <f>SUM(U2168:U2172)</f>
        <v/>
      </c>
      <c r="V2167" s="122">
        <f>SUM(V2168:V2172)</f>
        <v/>
      </c>
      <c r="W2167" s="120">
        <f>IF(L2167-N2167-U2167-V2167=0,"","Error")</f>
        <v/>
      </c>
    </row>
    <row r="2168" ht="13" customHeight="1">
      <c r="A2168" s="23" t="n"/>
      <c r="B2168" s="18" t="n"/>
      <c r="C2168" s="127" t="n"/>
      <c r="D2168" s="137" t="inlineStr">
        <is>
          <t xml:space="preserve">   កម្រៃអាជ្ញាប័ណ្ណសន្និធិគយបណ្តោះអាសន្ន (មាតិកាចាស់)</t>
        </is>
      </c>
      <c r="E2168" s="86" t="inlineStr">
        <is>
          <t>TSL</t>
        </is>
      </c>
      <c r="F2168" s="192" t="n"/>
      <c r="G2168" s="193" t="n"/>
      <c r="H2168" s="193" t="n"/>
      <c r="I2168" s="193" t="n"/>
      <c r="J2168" s="194" t="n"/>
      <c r="K2168" s="192" t="n">
        <v>0</v>
      </c>
      <c r="L2168" s="194">
        <f>K2168+L2081</f>
        <v/>
      </c>
      <c r="M2168" s="192" t="n">
        <v>0</v>
      </c>
      <c r="N2168" s="194">
        <f>M2168+N2081</f>
        <v/>
      </c>
      <c r="O2168" s="192" t="n"/>
      <c r="P2168" s="194">
        <f>O2168+P2081</f>
        <v/>
      </c>
      <c r="Q2168" s="195">
        <f>N2168+P2168</f>
        <v/>
      </c>
      <c r="R2168" s="192" t="n"/>
      <c r="S2168" s="194">
        <f>R2168+S2081</f>
        <v/>
      </c>
      <c r="T2168" s="192" t="n"/>
      <c r="U2168" s="194">
        <f>T2168+U2081</f>
        <v/>
      </c>
      <c r="V2168" s="196">
        <f>L2168-N2168-U2168</f>
        <v/>
      </c>
      <c r="W2168" s="194">
        <f>IF(L2168-N2168-U2168-V2168=0,"","Error")</f>
        <v/>
      </c>
    </row>
    <row r="2169" ht="26" customHeight="1">
      <c r="A2169" s="23" t="n"/>
      <c r="B2169" s="18" t="n"/>
      <c r="C2169" s="127" t="n"/>
      <c r="D216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169" s="60" t="inlineStr">
        <is>
          <t>BTL</t>
        </is>
      </c>
      <c r="F2169" s="150" t="n"/>
      <c r="G2169" s="151" t="n"/>
      <c r="H2169" s="151" t="n"/>
      <c r="I2169" s="151" t="n"/>
      <c r="J2169" s="152" t="n"/>
      <c r="K2169" s="150" t="n">
        <v>0</v>
      </c>
      <c r="L2169" s="152">
        <f>K2169+L2082</f>
        <v/>
      </c>
      <c r="M2169" s="150" t="n">
        <v>0</v>
      </c>
      <c r="N2169" s="152">
        <f>M2169+N2082</f>
        <v/>
      </c>
      <c r="O2169" s="150" t="n"/>
      <c r="P2169" s="152">
        <f>O2169+P2082</f>
        <v/>
      </c>
      <c r="Q2169" s="153">
        <f>N2169+P2169</f>
        <v/>
      </c>
      <c r="R2169" s="150" t="n"/>
      <c r="S2169" s="152">
        <f>R2169+S2082</f>
        <v/>
      </c>
      <c r="T2169" s="150" t="n"/>
      <c r="U2169" s="152">
        <f>T2169+U2082</f>
        <v/>
      </c>
      <c r="V2169" s="154">
        <f>L2169-N2169-U2169</f>
        <v/>
      </c>
      <c r="W2169" s="152">
        <f>IF(L2169-N2169-U2169-V2169=0,"","Error")</f>
        <v/>
      </c>
    </row>
    <row r="2170" ht="13" customHeight="1">
      <c r="A2170" s="23" t="n"/>
      <c r="B2170" s="18" t="n"/>
      <c r="C2170" s="127" t="n"/>
      <c r="D2170" s="7" t="inlineStr">
        <is>
          <t xml:space="preserve">   កម្រៃការគ្រប់គ្រងប្រតិបត្តិការសន្និធិគយបណ្តោះអាសន្ន</t>
        </is>
      </c>
      <c r="E2170" s="61" t="inlineStr">
        <is>
          <t>TSM</t>
        </is>
      </c>
      <c r="F2170" s="197" t="n"/>
      <c r="G2170" s="198" t="n"/>
      <c r="H2170" s="198" t="n"/>
      <c r="I2170" s="198" t="n"/>
      <c r="J2170" s="199" t="n"/>
      <c r="K2170" s="197" t="n">
        <v>0</v>
      </c>
      <c r="L2170" s="199">
        <f>K2170+L2083</f>
        <v/>
      </c>
      <c r="M2170" s="197" t="n">
        <v>0</v>
      </c>
      <c r="N2170" s="199">
        <f>M2170+N2083</f>
        <v/>
      </c>
      <c r="O2170" s="197" t="n"/>
      <c r="P2170" s="199">
        <f>O2170+P2083</f>
        <v/>
      </c>
      <c r="Q2170" s="200">
        <f>N2170+P2170</f>
        <v/>
      </c>
      <c r="R2170" s="197" t="n"/>
      <c r="S2170" s="199">
        <f>R2170+S2083</f>
        <v/>
      </c>
      <c r="T2170" s="197" t="n"/>
      <c r="U2170" s="199">
        <f>T2170+U2083</f>
        <v/>
      </c>
      <c r="V2170" s="201">
        <f>L2170-N2170-U2170</f>
        <v/>
      </c>
      <c r="W2170" s="199">
        <f>IF(L2170-N2170-U2170-V2170=0,"","Error")</f>
        <v/>
      </c>
    </row>
    <row r="2171" ht="13" customHeight="1">
      <c r="A2171" s="23" t="n"/>
      <c r="B2171" s="18" t="n"/>
      <c r="C2171" s="127" t="n"/>
      <c r="D2171" s="7" t="inlineStr">
        <is>
          <t xml:space="preserve">   កម្រៃការគ្រប់គ្រងប្រតិបត្តិការភណ្ឌាគារគយមានដែនកំណត់ </t>
        </is>
      </c>
      <c r="E2171" s="61" t="inlineStr">
        <is>
          <t>BWM</t>
        </is>
      </c>
      <c r="F2171" s="197" t="n"/>
      <c r="G2171" s="198" t="n"/>
      <c r="H2171" s="198" t="n"/>
      <c r="I2171" s="198" t="n"/>
      <c r="J2171" s="199" t="n"/>
      <c r="K2171" s="197" t="n">
        <v>0</v>
      </c>
      <c r="L2171" s="199">
        <f>K2171+L2084</f>
        <v/>
      </c>
      <c r="M2171" s="197" t="n">
        <v>0</v>
      </c>
      <c r="N2171" s="199">
        <f>M2171+N2084</f>
        <v/>
      </c>
      <c r="O2171" s="197" t="n"/>
      <c r="P2171" s="199">
        <f>O2171+P2084</f>
        <v/>
      </c>
      <c r="Q2171" s="200">
        <f>N2171+P2171</f>
        <v/>
      </c>
      <c r="R2171" s="197" t="n"/>
      <c r="S2171" s="199">
        <f>R2171+S2084</f>
        <v/>
      </c>
      <c r="T2171" s="197" t="n"/>
      <c r="U2171" s="199">
        <f>T2171+U2084</f>
        <v/>
      </c>
      <c r="V2171" s="201">
        <f>L2171-N2171-U2171</f>
        <v/>
      </c>
      <c r="W2171" s="199">
        <f>IF(L2171-N2171-U2171-V2171=0,"","Error")</f>
        <v/>
      </c>
    </row>
    <row r="2172" ht="14" customHeight="1" thickBot="1">
      <c r="A2172" s="23" t="n"/>
      <c r="B2172" s="24" t="n"/>
      <c r="C2172" s="130" t="n"/>
      <c r="D2172" s="28" t="inlineStr">
        <is>
          <t xml:space="preserve">   កម្រៃអាជ្ញាប័ណ្ណជើងសាគយ</t>
        </is>
      </c>
      <c r="E2172" s="69" t="inlineStr">
        <is>
          <t>CBL</t>
        </is>
      </c>
      <c r="F2172" s="238" t="n"/>
      <c r="G2172" s="239" t="n"/>
      <c r="H2172" s="239" t="n"/>
      <c r="I2172" s="239" t="n"/>
      <c r="J2172" s="240" t="n"/>
      <c r="K2172" s="238" t="n">
        <v>0</v>
      </c>
      <c r="L2172" s="240">
        <f>K2172+L2085</f>
        <v/>
      </c>
      <c r="M2172" s="238" t="n">
        <v>0</v>
      </c>
      <c r="N2172" s="240">
        <f>M2172+N2085</f>
        <v/>
      </c>
      <c r="O2172" s="238" t="n"/>
      <c r="P2172" s="240">
        <f>O2172+P2085</f>
        <v/>
      </c>
      <c r="Q2172" s="241">
        <f>N2172+P2172</f>
        <v/>
      </c>
      <c r="R2172" s="238" t="n"/>
      <c r="S2172" s="240">
        <f>R2172+S2085</f>
        <v/>
      </c>
      <c r="T2172" s="238" t="n"/>
      <c r="U2172" s="240">
        <f>T2172+U2085</f>
        <v/>
      </c>
      <c r="V2172" s="242">
        <f>L2172-N2172-U2172</f>
        <v/>
      </c>
      <c r="W2172" s="240">
        <f>IF(L2172-N2172-U2172-V2172=0,"","Error")</f>
        <v/>
      </c>
    </row>
    <row r="2173" ht="13" customHeight="1">
      <c r="A2173" s="15" t="n"/>
      <c r="B2173" s="19" t="inlineStr">
        <is>
          <t>7307</t>
        </is>
      </c>
      <c r="C2173" s="20" t="n">
        <v>73071</v>
      </c>
      <c r="D2173" s="16" t="inlineStr">
        <is>
          <t>ការជួលដីទំនេរ</t>
        </is>
      </c>
      <c r="E2173" s="77" t="inlineStr">
        <is>
          <t>ROL</t>
        </is>
      </c>
      <c r="F2173" s="97" t="n"/>
      <c r="G2173" s="98" t="n"/>
      <c r="H2173" s="98" t="n"/>
      <c r="I2173" s="98" t="n"/>
      <c r="J2173" s="99" t="n"/>
      <c r="K2173" s="97" t="n">
        <v>0</v>
      </c>
      <c r="L2173" s="99">
        <f>K2173+L2086</f>
        <v/>
      </c>
      <c r="M2173" s="97" t="n">
        <v>0</v>
      </c>
      <c r="N2173" s="99">
        <f>M2173+N2086</f>
        <v/>
      </c>
      <c r="O2173" s="97" t="n"/>
      <c r="P2173" s="99">
        <f>O2173+P2086</f>
        <v/>
      </c>
      <c r="Q2173" s="100">
        <f>N2173+P2173</f>
        <v/>
      </c>
      <c r="R2173" s="97" t="n"/>
      <c r="S2173" s="99">
        <f>R2173+S2086</f>
        <v/>
      </c>
      <c r="T2173" s="97" t="n"/>
      <c r="U2173" s="99">
        <f>T2173+U2086</f>
        <v/>
      </c>
      <c r="V2173" s="101">
        <f>L2173-N2173-U2173</f>
        <v/>
      </c>
      <c r="W2173" s="99">
        <f>IF(L2173-N2173-U2173-V2173=0,"","Error")</f>
        <v/>
      </c>
    </row>
    <row r="2174" ht="13" customHeight="1">
      <c r="A2174" s="15" t="n"/>
      <c r="B2174" s="18" t="n"/>
      <c r="C2174" s="21" t="n">
        <v>73072</v>
      </c>
      <c r="D2174" s="22" t="inlineStr">
        <is>
          <t>ការជួលដីមានអគារ</t>
        </is>
      </c>
      <c r="E2174" s="62" t="inlineStr">
        <is>
          <t>ROB</t>
        </is>
      </c>
      <c r="F2174" s="184" t="n"/>
      <c r="G2174" s="185" t="n"/>
      <c r="H2174" s="185" t="n"/>
      <c r="I2174" s="185" t="n"/>
      <c r="J2174" s="186" t="n"/>
      <c r="K2174" s="184" t="n">
        <v>0</v>
      </c>
      <c r="L2174" s="124">
        <f>K2174+L2087</f>
        <v/>
      </c>
      <c r="M2174" s="184" t="n">
        <v>0</v>
      </c>
      <c r="N2174" s="124">
        <f>M2174+N2087</f>
        <v/>
      </c>
      <c r="O2174" s="184" t="n"/>
      <c r="P2174" s="186">
        <f>O2174+P2087</f>
        <v/>
      </c>
      <c r="Q2174" s="187">
        <f>N2174+P2174</f>
        <v/>
      </c>
      <c r="R2174" s="184" t="n"/>
      <c r="S2174" s="186">
        <f>R2174+S2087</f>
        <v/>
      </c>
      <c r="T2174" s="184" t="n"/>
      <c r="U2174" s="186">
        <f>T2174+U2087</f>
        <v/>
      </c>
      <c r="V2174" s="188">
        <f>L2174-N2174-U2174</f>
        <v/>
      </c>
      <c r="W2174" s="186">
        <f>IF(L2174-N2174-U2174-V2174=0,"","Error")</f>
        <v/>
      </c>
    </row>
    <row r="2175" ht="14" customHeight="1" thickBot="1">
      <c r="A2175" s="15" t="n"/>
      <c r="B2175" s="18" t="n"/>
      <c r="C2175" s="131" t="n">
        <v>73073</v>
      </c>
      <c r="D2175" s="82" t="inlineStr">
        <is>
          <t>ការជួលអគារ ឬសំណង់ផ្សេងៗ</t>
        </is>
      </c>
      <c r="E2175" s="132" t="inlineStr">
        <is>
          <t>ROO</t>
        </is>
      </c>
      <c r="F2175" s="168" t="n"/>
      <c r="G2175" s="169" t="n"/>
      <c r="H2175" s="169" t="n"/>
      <c r="I2175" s="169" t="n"/>
      <c r="J2175" s="170" t="n"/>
      <c r="K2175" s="168" t="n">
        <v>0</v>
      </c>
      <c r="L2175" s="170">
        <f>K2175+L2088</f>
        <v/>
      </c>
      <c r="M2175" s="168" t="n">
        <v>0</v>
      </c>
      <c r="N2175" s="170">
        <f>M2175+N2088</f>
        <v/>
      </c>
      <c r="O2175" s="168" t="n"/>
      <c r="P2175" s="170">
        <f>O2175+P2088</f>
        <v/>
      </c>
      <c r="Q2175" s="171">
        <f>N2175+P2175</f>
        <v/>
      </c>
      <c r="R2175" s="168" t="n"/>
      <c r="S2175" s="170">
        <f>R2175+S2088</f>
        <v/>
      </c>
      <c r="T2175" s="168" t="n"/>
      <c r="U2175" s="170">
        <f>T2175+U2088</f>
        <v/>
      </c>
      <c r="V2175" s="263">
        <f>L2175-N2175-U2175</f>
        <v/>
      </c>
      <c r="W2175" s="170">
        <f>IF(L2175-N2175-U2175-V2175=0,"","Error")</f>
        <v/>
      </c>
    </row>
    <row r="2176" ht="14" customHeight="1" thickBot="1">
      <c r="A2176" s="23" t="n"/>
      <c r="B2176" s="15" t="n"/>
      <c r="C2176" s="139" t="n">
        <v>73087</v>
      </c>
      <c r="D2176" s="135" t="inlineStr">
        <is>
          <t>សរុបផលពីការត្រួតពិនិត្យគុណភាពផលិតផល និងការគោរពបទដ្ឋាន</t>
        </is>
      </c>
      <c r="E2176" s="89" t="n"/>
      <c r="F2176" s="118" t="n"/>
      <c r="G2176" s="119">
        <f>G2177</f>
        <v/>
      </c>
      <c r="H2176" s="119">
        <f>H2177</f>
        <v/>
      </c>
      <c r="I2176" s="119">
        <f>I2177</f>
        <v/>
      </c>
      <c r="J2176" s="120">
        <f>J2177</f>
        <v/>
      </c>
      <c r="K2176" s="118">
        <f>K2177</f>
        <v/>
      </c>
      <c r="L2176" s="120">
        <f>L2177</f>
        <v/>
      </c>
      <c r="M2176" s="118">
        <f>M2177</f>
        <v/>
      </c>
      <c r="N2176" s="120">
        <f>N2177</f>
        <v/>
      </c>
      <c r="O2176" s="118">
        <f>O2177</f>
        <v/>
      </c>
      <c r="P2176" s="120">
        <f>P2177</f>
        <v/>
      </c>
      <c r="Q2176" s="121">
        <f>Q2177</f>
        <v/>
      </c>
      <c r="R2176" s="118">
        <f>R2177</f>
        <v/>
      </c>
      <c r="S2176" s="120">
        <f>S2177</f>
        <v/>
      </c>
      <c r="T2176" s="118">
        <f>T2177</f>
        <v/>
      </c>
      <c r="U2176" s="120">
        <f>U2177</f>
        <v/>
      </c>
      <c r="V2176" s="122">
        <f>V2177</f>
        <v/>
      </c>
      <c r="W2176" s="120">
        <f>IF(L2176-N2176-U2176-V2176=0,"","Error")</f>
        <v/>
      </c>
    </row>
    <row r="2177" ht="13" customHeight="1">
      <c r="A2177" s="23" t="n"/>
      <c r="B2177" s="18" t="n"/>
      <c r="C2177" s="129" t="n"/>
      <c r="D2177" s="133" t="inlineStr">
        <is>
          <t>កម្រៃត្រួតពិនិត្យកុងតឺន័រតាមម៉ាស៊ីនស្កែន</t>
        </is>
      </c>
      <c r="E2177" s="134" t="inlineStr">
        <is>
          <t>SCF</t>
        </is>
      </c>
      <c r="F2177" s="256" t="n"/>
      <c r="G2177" s="264">
        <f>SUM(G2178:G2179)</f>
        <v/>
      </c>
      <c r="H2177" s="264">
        <f>SUM(H2178:H2179)</f>
        <v/>
      </c>
      <c r="I2177" s="264">
        <f>SUM(I2178:I2179)</f>
        <v/>
      </c>
      <c r="J2177" s="165">
        <f>SUM(J2178:J2179)</f>
        <v/>
      </c>
      <c r="K2177" s="256" t="n">
        <v>0</v>
      </c>
      <c r="L2177" s="165">
        <f>SUM(L2178:L2179)</f>
        <v/>
      </c>
      <c r="M2177" s="256" t="n">
        <v>0</v>
      </c>
      <c r="N2177" s="165">
        <f>SUM(N2178:N2179)</f>
        <v/>
      </c>
      <c r="O2177" s="256">
        <f>SUM(O2178:O2179)</f>
        <v/>
      </c>
      <c r="P2177" s="165">
        <f>SUM(P2178:P2179)</f>
        <v/>
      </c>
      <c r="Q2177" s="166">
        <f>SUM(Q2178:Q2179)</f>
        <v/>
      </c>
      <c r="R2177" s="256">
        <f>SUM(R2178:R2179)</f>
        <v/>
      </c>
      <c r="S2177" s="165">
        <f>SUM(S2178:S2179)</f>
        <v/>
      </c>
      <c r="T2177" s="256">
        <f>SUM(T2178:T2179)</f>
        <v/>
      </c>
      <c r="U2177" s="165">
        <f>SUM(U2178:U2179)</f>
        <v/>
      </c>
      <c r="V2177" s="265">
        <f>L2177-N2177-U2177</f>
        <v/>
      </c>
      <c r="W2177" s="165">
        <f>IF(L2177-N2177-U2177-V2177=0,"","Error")</f>
        <v/>
      </c>
    </row>
    <row r="2178" ht="13" customHeight="1">
      <c r="A2178" s="23" t="n"/>
      <c r="B2178" s="18" t="n"/>
      <c r="C2178" s="127" t="n"/>
      <c r="D2178" s="14" t="inlineStr">
        <is>
          <t xml:space="preserve">   កម្រៃស្កែនកុងតឺន័រក្រោម ៤០ហ្វីត</t>
        </is>
      </c>
      <c r="E2178" s="59" t="inlineStr">
        <is>
          <t>SFS</t>
        </is>
      </c>
      <c r="F2178" s="192" t="n"/>
      <c r="G2178" s="193" t="n"/>
      <c r="H2178" s="193" t="n"/>
      <c r="I2178" s="193" t="n"/>
      <c r="J2178" s="194" t="n"/>
      <c r="K2178" s="192" t="n">
        <v>0</v>
      </c>
      <c r="L2178" s="194">
        <f>K2178+L2091</f>
        <v/>
      </c>
      <c r="M2178" s="192" t="n">
        <v>0</v>
      </c>
      <c r="N2178" s="194">
        <f>M2178+N2091</f>
        <v/>
      </c>
      <c r="O2178" s="192" t="n"/>
      <c r="P2178" s="194">
        <f>O2178+P2091</f>
        <v/>
      </c>
      <c r="Q2178" s="195">
        <f>N2178+P2178</f>
        <v/>
      </c>
      <c r="R2178" s="192" t="n"/>
      <c r="S2178" s="194">
        <f>R2178+S2091</f>
        <v/>
      </c>
      <c r="T2178" s="192" t="n"/>
      <c r="U2178" s="194">
        <f>T2178+U2091</f>
        <v/>
      </c>
      <c r="V2178" s="196">
        <f>L2178-N2178-U2178</f>
        <v/>
      </c>
      <c r="W2178" s="194">
        <f>IF(L2178-N2178-U2178-V2178=0,"","Error")</f>
        <v/>
      </c>
    </row>
    <row r="2179" ht="14" customHeight="1" thickBot="1">
      <c r="A2179" s="27" t="n"/>
      <c r="B2179" s="24" t="n"/>
      <c r="C2179" s="130" t="n"/>
      <c r="D2179" s="28" t="inlineStr">
        <is>
          <t xml:space="preserve">   កម្រៃស្កែនកុងតឺន័រចាប់ពី ៤០ហ្វីត ឡើង</t>
        </is>
      </c>
      <c r="E2179" s="69" t="inlineStr">
        <is>
          <t>SFL</t>
        </is>
      </c>
      <c r="F2179" s="238" t="n"/>
      <c r="G2179" s="239" t="n"/>
      <c r="H2179" s="239" t="n"/>
      <c r="I2179" s="239" t="n"/>
      <c r="J2179" s="240" t="n"/>
      <c r="K2179" s="238" t="n">
        <v>0</v>
      </c>
      <c r="L2179" s="240">
        <f>K2179+L2092</f>
        <v/>
      </c>
      <c r="M2179" s="238" t="n">
        <v>0</v>
      </c>
      <c r="N2179" s="240">
        <f>M2179+N2092</f>
        <v/>
      </c>
      <c r="O2179" s="238" t="n"/>
      <c r="P2179" s="240">
        <f>O2179+P2092</f>
        <v/>
      </c>
      <c r="Q2179" s="241">
        <f>N2179+P2179</f>
        <v/>
      </c>
      <c r="R2179" s="238" t="n"/>
      <c r="S2179" s="240">
        <f>R2179+S2092</f>
        <v/>
      </c>
      <c r="T2179" s="238" t="n"/>
      <c r="U2179" s="240">
        <f>T2179+U2092</f>
        <v/>
      </c>
      <c r="V2179" s="242">
        <f>L2179-N2179-U2179</f>
        <v/>
      </c>
      <c r="W2179" s="240">
        <f>IF(L2179-N2179-U2179-V2179=0,"","Error")</f>
        <v/>
      </c>
    </row>
    <row r="2180" ht="14" customHeight="1" thickBot="1">
      <c r="A2180" s="78" t="inlineStr">
        <is>
          <t>76</t>
        </is>
      </c>
      <c r="B2180" s="79" t="inlineStr">
        <is>
          <t>7698</t>
        </is>
      </c>
      <c r="C2180" s="95" t="n">
        <v>76981</v>
      </c>
      <c r="D2180" s="96" t="inlineStr">
        <is>
          <t xml:space="preserve">ផលហិរញ្ញវត្ថុផ្សេងទៀត </t>
        </is>
      </c>
      <c r="E2180" s="90" t="inlineStr">
        <is>
          <t>ORB</t>
        </is>
      </c>
      <c r="F2180" s="118" t="n"/>
      <c r="G2180" s="257" t="n"/>
      <c r="H2180" s="257" t="n"/>
      <c r="I2180" s="257" t="n"/>
      <c r="J2180" s="258" t="n"/>
      <c r="K2180" s="118" t="n">
        <v>0</v>
      </c>
      <c r="L2180" s="258">
        <f>K2180+L2093</f>
        <v/>
      </c>
      <c r="M2180" s="118" t="n">
        <v>0</v>
      </c>
      <c r="N2180" s="258">
        <f>M2180+N2093</f>
        <v/>
      </c>
      <c r="O2180" s="118" t="n"/>
      <c r="P2180" s="258">
        <f>O2180+P2093</f>
        <v/>
      </c>
      <c r="Q2180" s="121">
        <f>N2180+P2180</f>
        <v/>
      </c>
      <c r="R2180" s="118" t="n"/>
      <c r="S2180" s="258">
        <f>R2180+S2093</f>
        <v/>
      </c>
      <c r="T2180" s="118" t="n"/>
      <c r="U2180" s="258">
        <f>T2180+U2093</f>
        <v/>
      </c>
      <c r="V2180" s="122">
        <f>L2180-N2180-U2180</f>
        <v/>
      </c>
      <c r="W2180" s="258">
        <f>IF(L2180-N2180-U2180-V2180=0,"","Error")</f>
        <v/>
      </c>
    </row>
    <row r="2181" ht="13" customHeight="1" thickBot="1">
      <c r="A2181" s="348" t="n">
        <v>45347</v>
      </c>
      <c r="B2181" s="346" t="n"/>
      <c r="C2181" s="346" t="n"/>
      <c r="D2181" s="346" t="n"/>
      <c r="E2181" s="346" t="n"/>
      <c r="F2181" s="349" t="n"/>
      <c r="G2181" s="156">
        <f>SUM(G2182:G2187,G2188,G2200:G2209,G2210,G2211,G2217:G2221,G2222,G2223,G2237,G2254,G2260:G2262,G2263,G2267)</f>
        <v/>
      </c>
      <c r="H2181" s="156">
        <f>SUM(H2182:H2187,H2188,H2200:H2209,H2210,H2211,H2217:H2221,H2222,H2223,H2237,H2254,H2260:H2262,H2263,H2267)</f>
        <v/>
      </c>
      <c r="I2181" s="156">
        <f>SUM(I2182:I2187,I2188,I2200:I2209,I2210,I2211,I2217:I2221,I2222,I2223,I2237,I2254,I2260:I2262,I2263,I2267)</f>
        <v/>
      </c>
      <c r="J2181" s="157">
        <f>SUM(J2182:J2187,J2188,J2200:J2209,J2210,J2211,J2217:J2221,J2222,J2223,J2237,J2254,J2260:J2262,J2263,J2267)</f>
        <v/>
      </c>
      <c r="K2181" s="155">
        <f>SUM(K2182:K2187,K2188,K2200:K2209,K2210,K2211,K2217:K2221,K2222,K2223,K2237,K2254,K2260:K2262,K2263,K2267)</f>
        <v/>
      </c>
      <c r="L2181" s="157">
        <f>SUM(L2182:L2187,L2188,L2200:L2209,L2210,L2211,L2217:L2221,L2222,L2223,L2237,L2254,L2260:L2262,L2263,L2267)</f>
        <v/>
      </c>
      <c r="M2181" s="155">
        <f>SUM(M2182:M2187,M2188,M2200:M2209,M2210,M2211,M2217:M2221,M2222,M2223,M2237,M2254,M2260:M2262,M2263,M2267)</f>
        <v/>
      </c>
      <c r="N2181" s="157">
        <f>SUM(N2182:N2187,N2188,N2200:N2209,N2210,N2211,N2217:N2221,N2222,N2223,N2237,N2254,N2260:N2262,N2263,N2267)</f>
        <v/>
      </c>
      <c r="O2181" s="155">
        <f>SUM(O2182:O2187,O2188,O2200:O2209,O2210,O2211,O2217:O2221,O2222,O2223,O2237,O2254,O2260:O2262,O2263,O2267)</f>
        <v/>
      </c>
      <c r="P2181" s="157">
        <f>SUM(P2182:P2187,P2188,P2200:P2209,P2210,P2211,P2217:P2221,P2222,P2223,P2237,P2254,P2260:P2262,P2263,P2267)</f>
        <v/>
      </c>
      <c r="Q2181" s="158">
        <f>SUM(Q2182:Q2187,Q2188,Q2200:Q2209,Q2210,Q2211,Q2217:Q2221,Q2222,Q2223,Q2237,Q2254,Q2260:Q2262,Q2263,Q2267)</f>
        <v/>
      </c>
      <c r="R2181" s="155">
        <f>SUM(R2182:R2187,R2188,R2200:R2209,R2210,R2211,R2217:R2221,R2222,R2223,R2237,R2254,R2260:R2262,R2263,R2267)</f>
        <v/>
      </c>
      <c r="S2181" s="157">
        <f>SUM(S2182:S2187,S2188,S2200:S2209,S2210,S2211,S2217:S2221,S2222,S2223,S2237,S2254,S2260:S2262,S2263,S2267)</f>
        <v/>
      </c>
      <c r="T2181" s="155">
        <f>SUM(T2182:T2187,T2188,T2200:T2209,T2210,T2211,T2217:T2221,T2222,T2223,T2237,T2254,T2260:T2262,T2263,T2267)</f>
        <v/>
      </c>
      <c r="U2181" s="157">
        <f>SUM(U2182:U2187,U2188,U2200:U2209,U2210,U2211,U2217:U2221,U2222,U2223,U2237,U2254,U2260:U2262,U2263,U2267)</f>
        <v/>
      </c>
      <c r="V2181" s="159">
        <f>SUM(V2182:V2187,V2188,V2200:V2209,V2210,V2211,V2217:V2221,V2222,V2223,V2237,V2254,V2260:V2262,V2263,V2267)</f>
        <v/>
      </c>
      <c r="W2181" s="157">
        <f>IF(L2181-N2181-U2181-V2181=0,"","Error")</f>
        <v/>
      </c>
    </row>
    <row r="2182" ht="13" customHeight="1">
      <c r="A2182" s="25" t="inlineStr">
        <is>
          <t>70</t>
        </is>
      </c>
      <c r="B2182" s="29" t="n">
        <v>7002</v>
      </c>
      <c r="C2182" s="20" t="n">
        <v>70025</v>
      </c>
      <c r="D2182" s="16" t="inlineStr">
        <is>
          <t>អាករលើតម្លៃបន្ថែម របបនាំចូល (សហគ្រាសប្រេងឥន្ធនៈ)</t>
        </is>
      </c>
      <c r="E2182" s="49" t="inlineStr">
        <is>
          <t>VPP</t>
        </is>
      </c>
      <c r="F2182" s="123" t="n"/>
      <c r="G2182" s="98" t="n"/>
      <c r="H2182" s="98" t="n"/>
      <c r="I2182" s="98" t="n"/>
      <c r="J2182" s="99" t="n"/>
      <c r="K2182" s="97" t="n">
        <v>0</v>
      </c>
      <c r="L2182" s="99">
        <f>K2182+L2095</f>
        <v/>
      </c>
      <c r="M2182" s="97" t="n">
        <v>0</v>
      </c>
      <c r="N2182" s="99">
        <f>M2182+N2095</f>
        <v/>
      </c>
      <c r="O2182" s="97" t="n"/>
      <c r="P2182" s="99">
        <f>O2182+P2095</f>
        <v/>
      </c>
      <c r="Q2182" s="100">
        <f>N2182+P2182</f>
        <v/>
      </c>
      <c r="R2182" s="97" t="n"/>
      <c r="S2182" s="99">
        <f>R2182+S2095</f>
        <v/>
      </c>
      <c r="T2182" s="97" t="n"/>
      <c r="U2182" s="99">
        <f>T2182+U2095</f>
        <v/>
      </c>
      <c r="V2182" s="101">
        <f>L2182-N2182-U2182</f>
        <v/>
      </c>
      <c r="W2182" s="99">
        <f>IF(L2182-N2182-U2182-V2182=0,"","Error")</f>
        <v/>
      </c>
    </row>
    <row r="2183" ht="13" customHeight="1">
      <c r="A2183" s="15" t="n"/>
      <c r="B2183" s="18" t="n"/>
      <c r="C2183" s="21" t="n">
        <v>70026</v>
      </c>
      <c r="D2183" s="22" t="inlineStr">
        <is>
          <t>អាករលើតម្លៃបន្ថែម របបនាំចូល (សហគ្រាសផ្សេងៗទៀត)</t>
        </is>
      </c>
      <c r="E2183" s="50" t="inlineStr">
        <is>
          <t>VOP</t>
        </is>
      </c>
      <c r="F2183" s="184" t="n"/>
      <c r="G2183" s="185" t="n"/>
      <c r="H2183" s="185" t="n"/>
      <c r="I2183" s="185" t="n"/>
      <c r="J2183" s="186" t="n"/>
      <c r="K2183" s="184" t="n">
        <v>3818600</v>
      </c>
      <c r="L2183" s="186">
        <f>K2183+L2096</f>
        <v/>
      </c>
      <c r="M2183" s="184" t="n">
        <v>0</v>
      </c>
      <c r="N2183" s="186">
        <f>M2183+N2096</f>
        <v/>
      </c>
      <c r="O2183" s="184" t="n"/>
      <c r="P2183" s="186">
        <f>O2183+P2096</f>
        <v/>
      </c>
      <c r="Q2183" s="187">
        <f>N2183+P2183</f>
        <v/>
      </c>
      <c r="R2183" s="184" t="n"/>
      <c r="S2183" s="186">
        <f>R2183+S2096</f>
        <v/>
      </c>
      <c r="T2183" s="184" t="n"/>
      <c r="U2183" s="186">
        <f>T2183+U2096</f>
        <v/>
      </c>
      <c r="V2183" s="188">
        <f>L2183-N2183-U2183</f>
        <v/>
      </c>
      <c r="W2183" s="186">
        <f>IF(L2183-N2183-U2183-V2183=0,"","Error")</f>
        <v/>
      </c>
    </row>
    <row r="2184" ht="14" customHeight="1" thickBot="1">
      <c r="A2184" s="15" t="n"/>
      <c r="B2184" s="24" t="n"/>
      <c r="C2184" s="55" t="n">
        <v>70027</v>
      </c>
      <c r="D2184" s="56" t="inlineStr">
        <is>
          <t>អាករលើតម្លៃបន្ថែម របបនាំចូល (ជាបន្ទុករបស់រដ្ឋ)</t>
        </is>
      </c>
      <c r="E2184" s="57" t="inlineStr">
        <is>
          <t>VAP</t>
        </is>
      </c>
      <c r="F2184" s="107" t="n"/>
      <c r="G2184" s="108" t="n"/>
      <c r="H2184" s="108" t="n"/>
      <c r="I2184" s="108" t="n"/>
      <c r="J2184" s="109" t="n"/>
      <c r="K2184" s="107" t="n">
        <v>0</v>
      </c>
      <c r="L2184" s="109">
        <f>K2184+L2097</f>
        <v/>
      </c>
      <c r="M2184" s="107" t="n">
        <v>0</v>
      </c>
      <c r="N2184" s="109">
        <f>M2184+N2097</f>
        <v/>
      </c>
      <c r="O2184" s="107" t="n"/>
      <c r="P2184" s="109">
        <f>O2184+P2097</f>
        <v/>
      </c>
      <c r="Q2184" s="110">
        <f>N2184+P2184</f>
        <v/>
      </c>
      <c r="R2184" s="107" t="n"/>
      <c r="S2184" s="109">
        <f>R2184+S2097</f>
        <v/>
      </c>
      <c r="T2184" s="107" t="n"/>
      <c r="U2184" s="109">
        <f>T2184+U2097</f>
        <v/>
      </c>
      <c r="V2184" s="111">
        <f>L2184-N2184-U2184</f>
        <v/>
      </c>
      <c r="W2184" s="109">
        <f>IF(L2184-N2184-U2184-V2184=0,"","Error")</f>
        <v/>
      </c>
    </row>
    <row r="2185" ht="13" customHeight="1">
      <c r="A2185" s="15" t="n"/>
      <c r="B2185" s="29" t="n">
        <v>7003</v>
      </c>
      <c r="C2185" s="20" t="n">
        <v>70032</v>
      </c>
      <c r="D2185" s="16" t="inlineStr">
        <is>
          <t>អាករពិសេសលើទំនិញមួយចំនួន របបនាំចូល (សហគ្រាសប្រេងឥន្ធនៈ)</t>
        </is>
      </c>
      <c r="E2185" s="49" t="inlineStr">
        <is>
          <t>SPP</t>
        </is>
      </c>
      <c r="F2185" s="97" t="n"/>
      <c r="G2185" s="98" t="n"/>
      <c r="H2185" s="98" t="n"/>
      <c r="I2185" s="98" t="n"/>
      <c r="J2185" s="99" t="n"/>
      <c r="K2185" s="97" t="n">
        <v>0</v>
      </c>
      <c r="L2185" s="99">
        <f>K2185+L2098</f>
        <v/>
      </c>
      <c r="M2185" s="97" t="n">
        <v>0</v>
      </c>
      <c r="N2185" s="99">
        <f>M2185+N2098</f>
        <v/>
      </c>
      <c r="O2185" s="97" t="n"/>
      <c r="P2185" s="99">
        <f>O2185+P2098</f>
        <v/>
      </c>
      <c r="Q2185" s="100">
        <f>N2185+P2185</f>
        <v/>
      </c>
      <c r="R2185" s="97" t="n"/>
      <c r="S2185" s="99">
        <f>R2185+S2098</f>
        <v/>
      </c>
      <c r="T2185" s="97" t="n"/>
      <c r="U2185" s="99">
        <f>T2185+U2098</f>
        <v/>
      </c>
      <c r="V2185" s="101">
        <f>L2185-N2185-U2185</f>
        <v/>
      </c>
      <c r="W2185" s="99">
        <f>IF(L2185-N2185-U2185-V2185=0,"","Error")</f>
        <v/>
      </c>
    </row>
    <row r="2186" ht="14" customHeight="1" thickBot="1">
      <c r="A2186" s="15" t="n"/>
      <c r="B2186" s="24" t="n"/>
      <c r="C2186" s="55" t="n">
        <v>70033</v>
      </c>
      <c r="D2186" s="56" t="inlineStr">
        <is>
          <t>អាករពិសេសលើទំនិញមួយចំនួន របបនាំចូល (សហគ្រាសផ្សេងៗទៀត)</t>
        </is>
      </c>
      <c r="E2186" s="57" t="inlineStr">
        <is>
          <t>SOP</t>
        </is>
      </c>
      <c r="F2186" s="107" t="n"/>
      <c r="G2186" s="108" t="n"/>
      <c r="H2186" s="108" t="n"/>
      <c r="I2186" s="108" t="n"/>
      <c r="J2186" s="109" t="n"/>
      <c r="K2186" s="107" t="n">
        <v>0</v>
      </c>
      <c r="L2186" s="109">
        <f>K2186+L2099</f>
        <v/>
      </c>
      <c r="M2186" s="107" t="n">
        <v>0</v>
      </c>
      <c r="N2186" s="109">
        <f>M2186+N2099</f>
        <v/>
      </c>
      <c r="O2186" s="107" t="n"/>
      <c r="P2186" s="109">
        <f>O2186+P2099</f>
        <v/>
      </c>
      <c r="Q2186" s="110">
        <f>N2186+P2186</f>
        <v/>
      </c>
      <c r="R2186" s="107" t="n"/>
      <c r="S2186" s="109">
        <f>R2186+S2099</f>
        <v/>
      </c>
      <c r="T2186" s="107" t="n"/>
      <c r="U2186" s="109">
        <f>T2186+U2099</f>
        <v/>
      </c>
      <c r="V2186" s="111">
        <f>L2186-N2186-U2186</f>
        <v/>
      </c>
      <c r="W2186" s="109">
        <f>IF(L2186-N2186-U2186-V2186=0,"","Error")</f>
        <v/>
      </c>
    </row>
    <row r="2187" ht="14" customHeight="1" thickBot="1">
      <c r="A2187" s="25" t="inlineStr">
        <is>
          <t>71</t>
        </is>
      </c>
      <c r="B2187" s="29" t="n">
        <v>7100</v>
      </c>
      <c r="C2187" s="125" t="n">
        <v>71001</v>
      </c>
      <c r="D2187" s="39" t="inlineStr">
        <is>
          <t>ពន្ធគយពីការនាំចូល</t>
        </is>
      </c>
      <c r="E2187" s="51" t="inlineStr">
        <is>
          <t>COP</t>
        </is>
      </c>
      <c r="F2187" s="116" t="n"/>
      <c r="G2187" s="113" t="n"/>
      <c r="H2187" s="113" t="n"/>
      <c r="I2187" s="113" t="n"/>
      <c r="J2187" s="114" t="n"/>
      <c r="K2187" s="116" t="n">
        <v>4980700</v>
      </c>
      <c r="L2187" s="114">
        <f>K2187+L2100</f>
        <v/>
      </c>
      <c r="M2187" s="116" t="n">
        <v>0</v>
      </c>
      <c r="N2187" s="114">
        <f>M2187+N2100</f>
        <v/>
      </c>
      <c r="O2187" s="116" t="n"/>
      <c r="P2187" s="114">
        <f>O2187+P2100</f>
        <v/>
      </c>
      <c r="Q2187" s="115">
        <f>N2187+P2187</f>
        <v/>
      </c>
      <c r="R2187" s="116" t="n"/>
      <c r="S2187" s="114">
        <f>R2187+S2100</f>
        <v/>
      </c>
      <c r="T2187" s="116" t="n"/>
      <c r="U2187" s="114">
        <f>T2187+U2100</f>
        <v/>
      </c>
      <c r="V2187" s="117">
        <f>L2187-N2187-U2187</f>
        <v/>
      </c>
      <c r="W2187" s="114">
        <f>IF(L2187-N2187-U2187-V2187=0,"","Error")</f>
        <v/>
      </c>
    </row>
    <row r="2188" ht="14" customHeight="1" thickBot="1">
      <c r="A2188" s="23" t="n"/>
      <c r="B2188" s="18" t="n"/>
      <c r="C2188" s="129" t="n"/>
      <c r="D2188" s="91" t="inlineStr">
        <is>
          <t>សរុបកម្រៃពីការ​ងារគយ</t>
        </is>
      </c>
      <c r="E2188" s="92" t="n"/>
      <c r="F2188" s="160" t="n"/>
      <c r="G2188" s="161">
        <f>G2189+G2190+G2191+G2199</f>
        <v/>
      </c>
      <c r="H2188" s="161">
        <f>H2189+H2190+H2191+H2199</f>
        <v/>
      </c>
      <c r="I2188" s="161">
        <f>I2189+I2190+I2191+I2199</f>
        <v/>
      </c>
      <c r="J2188" s="120">
        <f>J2189+J2190+J2191+J2199</f>
        <v/>
      </c>
      <c r="K2188" s="160">
        <f>K2189+K2190+K2191+K2199</f>
        <v/>
      </c>
      <c r="L2188" s="120">
        <f>L2189+L2190+L2191+L2199</f>
        <v/>
      </c>
      <c r="M2188" s="160">
        <f>M2189+M2190+M2191+M2199</f>
        <v/>
      </c>
      <c r="N2188" s="120">
        <f>N2189+N2190+N2191+N2199</f>
        <v/>
      </c>
      <c r="O2188" s="160">
        <f>O2189+O2190+O2191+O2199</f>
        <v/>
      </c>
      <c r="P2188" s="120">
        <f>P2189+P2190+P2191+P2199</f>
        <v/>
      </c>
      <c r="Q2188" s="121">
        <f>Q2189+Q2190+Q2191+Q2199</f>
        <v/>
      </c>
      <c r="R2188" s="160">
        <f>R2189+R2190+R2191+R2199</f>
        <v/>
      </c>
      <c r="S2188" s="120">
        <f>S2189+S2190+S2191+S2199</f>
        <v/>
      </c>
      <c r="T2188" s="160">
        <f>T2189+T2190+T2191+T2199</f>
        <v/>
      </c>
      <c r="U2188" s="120">
        <f>U2189+U2190+U2191+U2199</f>
        <v/>
      </c>
      <c r="V2188" s="162">
        <f>V2189+V2190+V2191+V2199</f>
        <v/>
      </c>
      <c r="W2188" s="120">
        <f>IF(L2188-N2188-U2188-V2188=0,"","Error")</f>
        <v/>
      </c>
    </row>
    <row r="2189" ht="13" customHeight="1">
      <c r="A2189" s="23" t="n"/>
      <c r="B2189" s="18" t="n"/>
      <c r="C2189" s="129" t="n"/>
      <c r="D2189" s="17" t="inlineStr">
        <is>
          <t>កម្រៃស្តុកទំនិញក្នុងសន្និធិគយបណ្តោះអាសន្នហួសកាលកំណត់</t>
        </is>
      </c>
      <c r="E2189" s="52" t="inlineStr">
        <is>
          <t>OSF</t>
        </is>
      </c>
      <c r="F2189" s="163" t="n"/>
      <c r="G2189" s="164" t="n"/>
      <c r="H2189" s="164" t="n"/>
      <c r="I2189" s="164" t="n"/>
      <c r="J2189" s="165" t="n"/>
      <c r="K2189" s="163" t="n">
        <v>0</v>
      </c>
      <c r="L2189" s="165">
        <f>K2189+L2102</f>
        <v/>
      </c>
      <c r="M2189" s="163" t="n">
        <v>0</v>
      </c>
      <c r="N2189" s="165">
        <f>M2189+N2102</f>
        <v/>
      </c>
      <c r="O2189" s="163" t="n"/>
      <c r="P2189" s="165">
        <f>O2189+P2102</f>
        <v/>
      </c>
      <c r="Q2189" s="166">
        <f>N2189+P2189</f>
        <v/>
      </c>
      <c r="R2189" s="163" t="n"/>
      <c r="S2189" s="165">
        <f>R2189+S2102</f>
        <v/>
      </c>
      <c r="T2189" s="163" t="n"/>
      <c r="U2189" s="165">
        <f>T2189+U2102</f>
        <v/>
      </c>
      <c r="V2189" s="167">
        <f>L2189-N2189-U2189</f>
        <v/>
      </c>
      <c r="W2189" s="165">
        <f>IF(L2189-N2189-U2189-V2189=0,"","Error")</f>
        <v/>
      </c>
    </row>
    <row r="2190" ht="14" customHeight="1" thickBot="1">
      <c r="A2190" s="23" t="n"/>
      <c r="B2190" s="18" t="n"/>
      <c r="C2190" s="129" t="n"/>
      <c r="D2190" s="82" t="inlineStr">
        <is>
          <t>កម្រៃទំនិញនាំចូលសម្រាប់លក់ក្នុងអគារលក់ទំនិញរួចពន្ធ</t>
        </is>
      </c>
      <c r="E2190" s="83" t="inlineStr">
        <is>
          <t>DSF</t>
        </is>
      </c>
      <c r="F2190" s="168" t="n"/>
      <c r="G2190" s="169" t="n"/>
      <c r="H2190" s="169" t="n"/>
      <c r="I2190" s="169" t="n"/>
      <c r="J2190" s="170" t="n"/>
      <c r="K2190" s="168" t="n">
        <v>0</v>
      </c>
      <c r="L2190" s="170">
        <f>K2190+L2103</f>
        <v/>
      </c>
      <c r="M2190" s="168" t="n">
        <v>0</v>
      </c>
      <c r="N2190" s="170">
        <f>M2190+N2103</f>
        <v/>
      </c>
      <c r="O2190" s="168" t="n"/>
      <c r="P2190" s="170">
        <f>O2190+P2103</f>
        <v/>
      </c>
      <c r="Q2190" s="171">
        <f>N2190+P2190</f>
        <v/>
      </c>
      <c r="R2190" s="168" t="n"/>
      <c r="S2190" s="170">
        <f>R2190+S2103</f>
        <v/>
      </c>
      <c r="T2190" s="168" t="n"/>
      <c r="U2190" s="170">
        <f>T2190+U2103</f>
        <v/>
      </c>
      <c r="V2190" s="172">
        <f>L2190-N2190-U2190</f>
        <v/>
      </c>
      <c r="W2190" s="170">
        <f>IF(L2190-N2190-U2190-V2190=0,"","Error")</f>
        <v/>
      </c>
    </row>
    <row r="2191" ht="14" customHeight="1" thickBot="1">
      <c r="A2191" s="23" t="n"/>
      <c r="B2191" s="18" t="n"/>
      <c r="C2191" s="129" t="n"/>
      <c r="D2191" s="93" t="inlineStr">
        <is>
          <t>សរុបកម្រៃឆ្លងកាត់ (មាតិកាចាស់)</t>
        </is>
      </c>
      <c r="E2191" s="94" t="inlineStr">
        <is>
          <t>TRF</t>
        </is>
      </c>
      <c r="F2191" s="160" t="n"/>
      <c r="G2191" s="161">
        <f>SUM(G2192:G2198)</f>
        <v/>
      </c>
      <c r="H2191" s="161">
        <f>SUM(H2192:H2198)</f>
        <v/>
      </c>
      <c r="I2191" s="161">
        <f>SUM(I2192:I2198)</f>
        <v/>
      </c>
      <c r="J2191" s="120">
        <f>SUM(J2192:J2198)</f>
        <v/>
      </c>
      <c r="K2191" s="160" t="n">
        <v>0</v>
      </c>
      <c r="L2191" s="120">
        <f>SUM(L2192:L2198)</f>
        <v/>
      </c>
      <c r="M2191" s="160" t="n">
        <v>0</v>
      </c>
      <c r="N2191" s="120">
        <f>SUM(N2192:N2198)</f>
        <v/>
      </c>
      <c r="O2191" s="160">
        <f>SUM(O2192:O2198)</f>
        <v/>
      </c>
      <c r="P2191" s="120">
        <f>SUM(P2192:P2198)</f>
        <v/>
      </c>
      <c r="Q2191" s="121">
        <f>SUM(Q2192:Q2198)</f>
        <v/>
      </c>
      <c r="R2191" s="160">
        <f>SUM(R2192:R2198)</f>
        <v/>
      </c>
      <c r="S2191" s="120">
        <f>SUM(S2192:S2198)</f>
        <v/>
      </c>
      <c r="T2191" s="160">
        <f>SUM(T2192:T2198)</f>
        <v/>
      </c>
      <c r="U2191" s="120">
        <f>SUM(U2192:U2198)</f>
        <v/>
      </c>
      <c r="V2191" s="162">
        <f>SUM(V2192:V2198)</f>
        <v/>
      </c>
      <c r="W2191" s="120">
        <f>IF(L2191-N2191-U2191-V2191=0,"","Error")</f>
        <v/>
      </c>
    </row>
    <row r="2192" ht="26" customHeight="1">
      <c r="A2192" s="23" t="n"/>
      <c r="B2192" s="18" t="n"/>
      <c r="C2192" s="129" t="n"/>
      <c r="D219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192" s="53" t="inlineStr">
        <is>
          <t>TFT</t>
        </is>
      </c>
      <c r="F2192" s="173" t="n"/>
      <c r="G2192" s="174" t="n"/>
      <c r="H2192" s="174" t="n"/>
      <c r="I2192" s="174" t="n"/>
      <c r="J2192" s="175" t="n"/>
      <c r="K2192" s="173" t="n">
        <v>0</v>
      </c>
      <c r="L2192" s="175">
        <f>K2192+L2105</f>
        <v/>
      </c>
      <c r="M2192" s="173" t="n">
        <v>0</v>
      </c>
      <c r="N2192" s="175">
        <f>M2192+N2105</f>
        <v/>
      </c>
      <c r="O2192" s="173" t="n"/>
      <c r="P2192" s="175">
        <f>O2192+P2105</f>
        <v/>
      </c>
      <c r="Q2192" s="176">
        <f>N2192+P2192</f>
        <v/>
      </c>
      <c r="R2192" s="173" t="n"/>
      <c r="S2192" s="175">
        <f>R2192+S2105</f>
        <v/>
      </c>
      <c r="T2192" s="173" t="n"/>
      <c r="U2192" s="175">
        <f>T2192+U2105</f>
        <v/>
      </c>
      <c r="V2192" s="177">
        <f>L2192-N2192-U2192</f>
        <v/>
      </c>
      <c r="W2192" s="175">
        <f>IF(L2192-N2192-U2192-V2192=0,"","Error")</f>
        <v/>
      </c>
    </row>
    <row r="2193" ht="13" customHeight="1">
      <c r="A2193" s="23" t="n"/>
      <c r="B2193" s="18" t="n"/>
      <c r="C2193" s="129" t="n"/>
      <c r="D219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193" s="54" t="inlineStr">
        <is>
          <t>TFF</t>
        </is>
      </c>
      <c r="F2193" s="178" t="n"/>
      <c r="G2193" s="179" t="n"/>
      <c r="H2193" s="179" t="n"/>
      <c r="I2193" s="179" t="n"/>
      <c r="J2193" s="180" t="n"/>
      <c r="K2193" s="178" t="n">
        <v>0</v>
      </c>
      <c r="L2193" s="180">
        <f>K2193+L2106</f>
        <v/>
      </c>
      <c r="M2193" s="178" t="n">
        <v>0</v>
      </c>
      <c r="N2193" s="180">
        <f>M2193+N2106</f>
        <v/>
      </c>
      <c r="O2193" s="178" t="n"/>
      <c r="P2193" s="180">
        <f>O2193+P2106</f>
        <v/>
      </c>
      <c r="Q2193" s="181">
        <f>N2193+P2193</f>
        <v/>
      </c>
      <c r="R2193" s="178" t="n"/>
      <c r="S2193" s="180">
        <f>R2193+S2106</f>
        <v/>
      </c>
      <c r="T2193" s="178" t="n"/>
      <c r="U2193" s="180">
        <f>T2193+U2106</f>
        <v/>
      </c>
      <c r="V2193" s="182">
        <f>L2193-N2193-U2193</f>
        <v/>
      </c>
      <c r="W2193" s="180">
        <f>IF(L2193-N2193-U2193-V2193=0,"","Error")</f>
        <v/>
      </c>
    </row>
    <row r="2194" ht="13" customHeight="1">
      <c r="A2194" s="23" t="n"/>
      <c r="B2194" s="18" t="n"/>
      <c r="C2194" s="129" t="n"/>
      <c r="D2194" s="38" t="inlineStr">
        <is>
          <t xml:space="preserve">   កម្រៃឆ្លងកាត់ទំនិញមិនផ្ទុកក្នុងកុងតឺន័រ (មាតិកាចាស់)</t>
        </is>
      </c>
      <c r="E2194" s="54" t="inlineStr">
        <is>
          <t>TFN</t>
        </is>
      </c>
      <c r="F2194" s="178" t="n"/>
      <c r="G2194" s="179" t="n"/>
      <c r="H2194" s="179" t="n"/>
      <c r="I2194" s="179" t="n"/>
      <c r="J2194" s="180" t="n"/>
      <c r="K2194" s="178" t="n">
        <v>0</v>
      </c>
      <c r="L2194" s="180">
        <f>K2194+L2107</f>
        <v/>
      </c>
      <c r="M2194" s="178" t="n">
        <v>0</v>
      </c>
      <c r="N2194" s="180">
        <f>M2194+N2107</f>
        <v/>
      </c>
      <c r="O2194" s="178" t="n"/>
      <c r="P2194" s="180">
        <f>O2194+P2107</f>
        <v/>
      </c>
      <c r="Q2194" s="181">
        <f>N2194+P2194</f>
        <v/>
      </c>
      <c r="R2194" s="178" t="n"/>
      <c r="S2194" s="180">
        <f>R2194+S2107</f>
        <v/>
      </c>
      <c r="T2194" s="178" t="n"/>
      <c r="U2194" s="180">
        <f>T2194+U2107</f>
        <v/>
      </c>
      <c r="V2194" s="182">
        <f>L2194-N2194-U2194</f>
        <v/>
      </c>
      <c r="W2194" s="180">
        <f>IF(L2194-N2194-U2194-V2194=0,"","Error")</f>
        <v/>
      </c>
    </row>
    <row r="2195" ht="13" customHeight="1">
      <c r="A2195" s="23" t="n"/>
      <c r="B2195" s="18" t="n"/>
      <c r="C2195" s="129" t="n"/>
      <c r="D2195" s="38" t="inlineStr">
        <is>
          <t xml:space="preserve">   កម្រៃឆ្លងកាត់គោ ក្របី និងសេះរស់ (មាតិកាចាស់)</t>
        </is>
      </c>
      <c r="E2195" s="54" t="inlineStr">
        <is>
          <t>TFB</t>
        </is>
      </c>
      <c r="F2195" s="178" t="n"/>
      <c r="G2195" s="179" t="n"/>
      <c r="H2195" s="179" t="n"/>
      <c r="I2195" s="179" t="n"/>
      <c r="J2195" s="180" t="n"/>
      <c r="K2195" s="178" t="n">
        <v>0</v>
      </c>
      <c r="L2195" s="180">
        <f>K2195+L2108</f>
        <v/>
      </c>
      <c r="M2195" s="178" t="n">
        <v>0</v>
      </c>
      <c r="N2195" s="180">
        <f>M2195+N2108</f>
        <v/>
      </c>
      <c r="O2195" s="178" t="n"/>
      <c r="P2195" s="180">
        <f>O2195+P2108</f>
        <v/>
      </c>
      <c r="Q2195" s="181">
        <f>N2195+P2195</f>
        <v/>
      </c>
      <c r="R2195" s="178" t="n"/>
      <c r="S2195" s="180">
        <f>R2195+S2108</f>
        <v/>
      </c>
      <c r="T2195" s="178" t="n"/>
      <c r="U2195" s="180">
        <f>T2195+U2108</f>
        <v/>
      </c>
      <c r="V2195" s="182">
        <f>L2195-N2195-U2195</f>
        <v/>
      </c>
      <c r="W2195" s="180">
        <f>IF(L2195-N2195-U2195-V2195=0,"","Error")</f>
        <v/>
      </c>
    </row>
    <row r="2196" ht="13" customHeight="1">
      <c r="A2196" s="23" t="n"/>
      <c r="B2196" s="18" t="n"/>
      <c r="C2196" s="129" t="n"/>
      <c r="D2196" s="38" t="inlineStr">
        <is>
          <t xml:space="preserve">   កម្រៃឆ្លងកាត់ជ្រូក ចៀម និងពពែរស់ (មាតិកាចាស់)</t>
        </is>
      </c>
      <c r="E2196" s="54" t="inlineStr">
        <is>
          <t>TFS</t>
        </is>
      </c>
      <c r="F2196" s="178" t="n"/>
      <c r="G2196" s="179" t="n"/>
      <c r="H2196" s="179" t="n"/>
      <c r="I2196" s="179" t="n"/>
      <c r="J2196" s="180" t="n"/>
      <c r="K2196" s="178" t="n">
        <v>0</v>
      </c>
      <c r="L2196" s="180">
        <f>K2196+L2109</f>
        <v/>
      </c>
      <c r="M2196" s="178" t="n">
        <v>0</v>
      </c>
      <c r="N2196" s="180">
        <f>M2196+N2109</f>
        <v/>
      </c>
      <c r="O2196" s="178" t="n"/>
      <c r="P2196" s="180">
        <f>O2196+P2109</f>
        <v/>
      </c>
      <c r="Q2196" s="181">
        <f>N2196+P2196</f>
        <v/>
      </c>
      <c r="R2196" s="178" t="n"/>
      <c r="S2196" s="180">
        <f>R2196+S2109</f>
        <v/>
      </c>
      <c r="T2196" s="178" t="n"/>
      <c r="U2196" s="180">
        <f>T2196+U2109</f>
        <v/>
      </c>
      <c r="V2196" s="182">
        <f>L2196-N2196-U2196</f>
        <v/>
      </c>
      <c r="W2196" s="180">
        <f>IF(L2196-N2196-U2196-V2196=0,"","Error")</f>
        <v/>
      </c>
    </row>
    <row r="2197" ht="13" customHeight="1">
      <c r="A2197" s="23" t="n"/>
      <c r="B2197" s="18" t="n"/>
      <c r="C2197" s="129" t="n"/>
      <c r="D2197" s="38" t="inlineStr">
        <is>
          <t xml:space="preserve">   កម្រៃឆ្លងកាត់សត្វស្លាប (មាន់ ទា...) (មាតិកាចាស់)</t>
        </is>
      </c>
      <c r="E2197" s="54" t="inlineStr">
        <is>
          <t>TFP</t>
        </is>
      </c>
      <c r="F2197" s="178" t="n"/>
      <c r="G2197" s="179" t="n"/>
      <c r="H2197" s="179" t="n"/>
      <c r="I2197" s="179" t="n"/>
      <c r="J2197" s="180" t="n"/>
      <c r="K2197" s="178" t="n">
        <v>0</v>
      </c>
      <c r="L2197" s="180">
        <f>K2197+L2110</f>
        <v/>
      </c>
      <c r="M2197" s="178" t="n">
        <v>0</v>
      </c>
      <c r="N2197" s="180">
        <f>M2197+N2110</f>
        <v/>
      </c>
      <c r="O2197" s="178" t="n"/>
      <c r="P2197" s="180">
        <f>O2197+P2110</f>
        <v/>
      </c>
      <c r="Q2197" s="181">
        <f>N2197+P2197</f>
        <v/>
      </c>
      <c r="R2197" s="178" t="n"/>
      <c r="S2197" s="180">
        <f>R2197+S2110</f>
        <v/>
      </c>
      <c r="T2197" s="178" t="n"/>
      <c r="U2197" s="180">
        <f>T2197+U2110</f>
        <v/>
      </c>
      <c r="V2197" s="182">
        <f>L2197-N2197-U2197</f>
        <v/>
      </c>
      <c r="W2197" s="180">
        <f>IF(L2197-N2197-U2197-V2197=0,"","Error")</f>
        <v/>
      </c>
    </row>
    <row r="2198" ht="13" customHeight="1">
      <c r="A2198" s="23" t="n"/>
      <c r="B2198" s="18" t="n"/>
      <c r="C2198" s="129" t="n"/>
      <c r="D2198" s="38" t="inlineStr">
        <is>
          <t xml:space="preserve">   កម្រៃឆ្លងកាត់ផលិតផលជលផល (មាតិកាចាស់)</t>
        </is>
      </c>
      <c r="E2198" s="54" t="inlineStr">
        <is>
          <t>TFA</t>
        </is>
      </c>
      <c r="F2198" s="178" t="n"/>
      <c r="G2198" s="179" t="n"/>
      <c r="H2198" s="179" t="n"/>
      <c r="I2198" s="179" t="n"/>
      <c r="J2198" s="180" t="n"/>
      <c r="K2198" s="178" t="n">
        <v>0</v>
      </c>
      <c r="L2198" s="180">
        <f>K2198+L2111</f>
        <v/>
      </c>
      <c r="M2198" s="178" t="n">
        <v>0</v>
      </c>
      <c r="N2198" s="180">
        <f>M2198+N2111</f>
        <v/>
      </c>
      <c r="O2198" s="178" t="n"/>
      <c r="P2198" s="180">
        <f>O2198+P2111</f>
        <v/>
      </c>
      <c r="Q2198" s="181">
        <f>N2198+P2198</f>
        <v/>
      </c>
      <c r="R2198" s="178" t="n"/>
      <c r="S2198" s="180">
        <f>R2198+S2111</f>
        <v/>
      </c>
      <c r="T2198" s="178" t="n"/>
      <c r="U2198" s="180">
        <f>T2198+U2111</f>
        <v/>
      </c>
      <c r="V2198" s="182">
        <f>L2198-N2198-U2198</f>
        <v/>
      </c>
      <c r="W2198" s="180">
        <f>IF(L2198-N2198-U2198-V2198=0,"","Error")</f>
        <v/>
      </c>
    </row>
    <row r="2199" ht="13" customHeight="1">
      <c r="A2199" s="23" t="n"/>
      <c r="B2199" s="18" t="n"/>
      <c r="C2199" s="183" t="n"/>
      <c r="D2199" s="22" t="inlineStr">
        <is>
          <t>កម្រៃផ្សេងៗ</t>
        </is>
      </c>
      <c r="E2199" s="50" t="inlineStr">
        <is>
          <t>OFS</t>
        </is>
      </c>
      <c r="F2199" s="184" t="n"/>
      <c r="G2199" s="185" t="n"/>
      <c r="H2199" s="185" t="n"/>
      <c r="I2199" s="185" t="n"/>
      <c r="J2199" s="186" t="n"/>
      <c r="K2199" s="184" t="n">
        <v>0</v>
      </c>
      <c r="L2199" s="186">
        <f>K2199+L2112</f>
        <v/>
      </c>
      <c r="M2199" s="184" t="n">
        <v>0</v>
      </c>
      <c r="N2199" s="186">
        <f>M2199+N2112</f>
        <v/>
      </c>
      <c r="O2199" s="184" t="n"/>
      <c r="P2199" s="186">
        <f>O2199+P2112</f>
        <v/>
      </c>
      <c r="Q2199" s="187">
        <f>N2199+P2199</f>
        <v/>
      </c>
      <c r="R2199" s="184" t="n"/>
      <c r="S2199" s="186">
        <f>R2199+S2112</f>
        <v/>
      </c>
      <c r="T2199" s="184" t="n"/>
      <c r="U2199" s="186">
        <f>T2199+U2112</f>
        <v/>
      </c>
      <c r="V2199" s="188">
        <f>L2199-N2199-U2199</f>
        <v/>
      </c>
      <c r="W2199" s="186">
        <f>IF(L2199-N2199-U2199-V2199=0,"","Error")</f>
        <v/>
      </c>
    </row>
    <row r="2200" ht="13" customHeight="1">
      <c r="A2200" s="15" t="n"/>
      <c r="B2200" s="18" t="n"/>
      <c r="C2200" s="21" t="n">
        <v>71003</v>
      </c>
      <c r="D2200" s="22" t="inlineStr">
        <is>
          <t>ពន្ធគយលើផលិតផលតេលសិលា</t>
        </is>
      </c>
      <c r="E2200" s="50" t="inlineStr">
        <is>
          <t>CPP</t>
        </is>
      </c>
      <c r="F2200" s="184" t="n"/>
      <c r="G2200" s="185" t="n"/>
      <c r="H2200" s="185" t="n"/>
      <c r="I2200" s="185" t="n"/>
      <c r="J2200" s="186" t="n"/>
      <c r="K2200" s="184" t="n">
        <v>0</v>
      </c>
      <c r="L2200" s="186">
        <f>K2200+L2113</f>
        <v/>
      </c>
      <c r="M2200" s="184" t="n">
        <v>0</v>
      </c>
      <c r="N2200" s="186">
        <f>M2200+N2113</f>
        <v/>
      </c>
      <c r="O2200" s="184" t="n"/>
      <c r="P2200" s="186">
        <f>O2200+P2113</f>
        <v/>
      </c>
      <c r="Q2200" s="187">
        <f>N2200+P2200</f>
        <v/>
      </c>
      <c r="R2200" s="184" t="n"/>
      <c r="S2200" s="186">
        <f>R2200+S2113</f>
        <v/>
      </c>
      <c r="T2200" s="184" t="n"/>
      <c r="U2200" s="186">
        <f>T2200+U2113</f>
        <v/>
      </c>
      <c r="V2200" s="188">
        <f>L2200-N2200-U2200</f>
        <v/>
      </c>
      <c r="W2200" s="186">
        <f>IF(L2200-N2200-U2200-V2200=0,"","Error")</f>
        <v/>
      </c>
    </row>
    <row r="2201" ht="13" customHeight="1">
      <c r="A2201" s="15" t="n"/>
      <c r="B2201" s="18" t="n"/>
      <c r="C2201" s="21" t="n">
        <v>71004</v>
      </c>
      <c r="D2201" s="22" t="inlineStr">
        <is>
          <t>អាករបន្ថែមលើផលិតផលតេលសិលាសម្រាប់ថែទាំផ្លូវថ្នល់</t>
        </is>
      </c>
      <c r="E2201" s="50" t="inlineStr">
        <is>
          <t>ATP</t>
        </is>
      </c>
      <c r="F2201" s="184" t="n"/>
      <c r="G2201" s="185" t="n"/>
      <c r="H2201" s="185" t="n"/>
      <c r="I2201" s="185" t="n"/>
      <c r="J2201" s="186" t="n"/>
      <c r="K2201" s="184" t="n">
        <v>0</v>
      </c>
      <c r="L2201" s="186">
        <f>K2201+L2114</f>
        <v/>
      </c>
      <c r="M2201" s="184" t="n">
        <v>0</v>
      </c>
      <c r="N2201" s="186">
        <f>M2201+N2114</f>
        <v/>
      </c>
      <c r="O2201" s="184" t="n"/>
      <c r="P2201" s="186">
        <f>O2201+P2114</f>
        <v/>
      </c>
      <c r="Q2201" s="187">
        <f>N2201+P2201</f>
        <v/>
      </c>
      <c r="R2201" s="184" t="n"/>
      <c r="S2201" s="186">
        <f>R2201+S2114</f>
        <v/>
      </c>
      <c r="T2201" s="184" t="n"/>
      <c r="U2201" s="186">
        <f>T2201+U2114</f>
        <v/>
      </c>
      <c r="V2201" s="188">
        <f>L2201-N2201-U2201</f>
        <v/>
      </c>
      <c r="W2201" s="186">
        <f>IF(L2201-N2201-U2201-V2201=0,"","Error")</f>
        <v/>
      </c>
    </row>
    <row r="2202" ht="13" customHeight="1">
      <c r="A2202" s="15" t="n"/>
      <c r="B2202" s="18" t="n"/>
      <c r="C2202" s="21" t="n">
        <v>71005</v>
      </c>
      <c r="D2202" s="22" t="inlineStr">
        <is>
          <t>ផលពីការលក់ទំនិញរឹបអូស និងទំនិញគ្មានការទាមទារ</t>
        </is>
      </c>
      <c r="E2202" s="50" t="inlineStr">
        <is>
          <t>AUC</t>
        </is>
      </c>
      <c r="F2202" s="184" t="n"/>
      <c r="G2202" s="185" t="n"/>
      <c r="H2202" s="185" t="n"/>
      <c r="I2202" s="185" t="n"/>
      <c r="J2202" s="186" t="n"/>
      <c r="K2202" s="184" t="n">
        <v>0</v>
      </c>
      <c r="L2202" s="186">
        <f>K2202+L2115</f>
        <v/>
      </c>
      <c r="M2202" s="184" t="n">
        <v>0</v>
      </c>
      <c r="N2202" s="186">
        <f>M2202+N2115</f>
        <v/>
      </c>
      <c r="O2202" s="184" t="n"/>
      <c r="P2202" s="186">
        <f>O2202+P2115</f>
        <v/>
      </c>
      <c r="Q2202" s="187">
        <f>N2202+P2202</f>
        <v/>
      </c>
      <c r="R2202" s="184" t="n"/>
      <c r="S2202" s="186">
        <f>R2202+S2115</f>
        <v/>
      </c>
      <c r="T2202" s="184" t="n"/>
      <c r="U2202" s="186">
        <f>T2202+U2115</f>
        <v/>
      </c>
      <c r="V2202" s="188">
        <f>L2202-N2202-U2202</f>
        <v/>
      </c>
      <c r="W2202" s="186">
        <f>IF(L2202-N2202-U2202-V2202=0,"","Error")</f>
        <v/>
      </c>
    </row>
    <row r="2203" ht="13" customHeight="1">
      <c r="A2203" s="15" t="n"/>
      <c r="B2203" s="18" t="n"/>
      <c r="C2203" s="21" t="n">
        <v>71006</v>
      </c>
      <c r="D2203" s="22" t="inlineStr">
        <is>
          <t>ពិន័យផ្សេងៗលើការនាំចូល</t>
        </is>
      </c>
      <c r="E2203" s="50" t="inlineStr">
        <is>
          <t>PIM</t>
        </is>
      </c>
      <c r="F2203" s="184" t="n"/>
      <c r="G2203" s="185" t="n"/>
      <c r="H2203" s="185" t="n"/>
      <c r="I2203" s="185" t="n"/>
      <c r="J2203" s="186" t="n"/>
      <c r="K2203" s="184" t="n">
        <v>0</v>
      </c>
      <c r="L2203" s="186">
        <f>K2203+L2116</f>
        <v/>
      </c>
      <c r="M2203" s="184" t="n">
        <v>0</v>
      </c>
      <c r="N2203" s="186">
        <f>M2203+N2116</f>
        <v/>
      </c>
      <c r="O2203" s="184" t="n"/>
      <c r="P2203" s="186">
        <f>O2203+P2116</f>
        <v/>
      </c>
      <c r="Q2203" s="187">
        <f>N2203+P2203</f>
        <v/>
      </c>
      <c r="R2203" s="184" t="n"/>
      <c r="S2203" s="186">
        <f>R2203+S2116</f>
        <v/>
      </c>
      <c r="T2203" s="184" t="n"/>
      <c r="U2203" s="186">
        <f>T2203+U2116</f>
        <v/>
      </c>
      <c r="V2203" s="188">
        <f>L2203-N2203-U2203</f>
        <v/>
      </c>
      <c r="W2203" s="186">
        <f>IF(L2203-N2203-U2203-V2203=0,"","Error")</f>
        <v/>
      </c>
    </row>
    <row r="2204" ht="14" customHeight="1" thickBot="1">
      <c r="A2204" s="15" t="n"/>
      <c r="B2204" s="24" t="n"/>
      <c r="C2204" s="55" t="n">
        <v>71007</v>
      </c>
      <c r="D2204" s="56" t="inlineStr">
        <is>
          <t>ពន្ធនាំចូល (ជាបន្ទុករបស់រដ្ឋ)</t>
        </is>
      </c>
      <c r="E2204" s="57" t="inlineStr">
        <is>
          <t>CRP</t>
        </is>
      </c>
      <c r="F2204" s="107" t="n"/>
      <c r="G2204" s="108" t="n"/>
      <c r="H2204" s="108" t="n"/>
      <c r="I2204" s="108" t="n"/>
      <c r="J2204" s="109" t="n"/>
      <c r="K2204" s="107" t="n">
        <v>0</v>
      </c>
      <c r="L2204" s="109">
        <f>K2204+L2117</f>
        <v/>
      </c>
      <c r="M2204" s="107" t="n">
        <v>0</v>
      </c>
      <c r="N2204" s="109">
        <f>M2204+N2117</f>
        <v/>
      </c>
      <c r="O2204" s="107" t="n"/>
      <c r="P2204" s="109">
        <f>O2204+P2117</f>
        <v/>
      </c>
      <c r="Q2204" s="110">
        <f>N2204+P2204</f>
        <v/>
      </c>
      <c r="R2204" s="107" t="n"/>
      <c r="S2204" s="109">
        <f>R2204+S2117</f>
        <v/>
      </c>
      <c r="T2204" s="107" t="n"/>
      <c r="U2204" s="109">
        <f>T2204+U2117</f>
        <v/>
      </c>
      <c r="V2204" s="111">
        <f>L2204-N2204-U2204</f>
        <v/>
      </c>
      <c r="W2204" s="109">
        <f>IF(L2204-N2204-U2204-V2204=0,"","Error")</f>
        <v/>
      </c>
    </row>
    <row r="2205" ht="13" customHeight="1">
      <c r="A2205" s="15" t="n"/>
      <c r="B2205" s="19" t="inlineStr">
        <is>
          <t>7101</t>
        </is>
      </c>
      <c r="C2205" s="20" t="n">
        <v>71011</v>
      </c>
      <c r="D2205" s="16" t="inlineStr">
        <is>
          <t>អាករលើការនាំចេញឈើ</t>
        </is>
      </c>
      <c r="E2205" s="49" t="inlineStr">
        <is>
          <t>ETW</t>
        </is>
      </c>
      <c r="F2205" s="97" t="n"/>
      <c r="G2205" s="98" t="n"/>
      <c r="H2205" s="98" t="n"/>
      <c r="I2205" s="98" t="n"/>
      <c r="J2205" s="99" t="n"/>
      <c r="K2205" s="97" t="n">
        <v>0</v>
      </c>
      <c r="L2205" s="99">
        <f>K2205+L2118</f>
        <v/>
      </c>
      <c r="M2205" s="97" t="n">
        <v>0</v>
      </c>
      <c r="N2205" s="99">
        <f>M2205+N2118</f>
        <v/>
      </c>
      <c r="O2205" s="97" t="n"/>
      <c r="P2205" s="99">
        <f>O2205+P2118</f>
        <v/>
      </c>
      <c r="Q2205" s="100">
        <f>N2205+P2205</f>
        <v/>
      </c>
      <c r="R2205" s="97" t="n"/>
      <c r="S2205" s="99">
        <f>R2205+S2118</f>
        <v/>
      </c>
      <c r="T2205" s="97" t="n"/>
      <c r="U2205" s="99">
        <f>T2205+U2118</f>
        <v/>
      </c>
      <c r="V2205" s="101">
        <f>L2205-N2205-U2205</f>
        <v/>
      </c>
      <c r="W2205" s="99">
        <f>IF(L2205-N2205-U2205-V2205=0,"","Error")</f>
        <v/>
      </c>
    </row>
    <row r="2206" ht="13" customHeight="1">
      <c r="A2206" s="15" t="n"/>
      <c r="B2206" s="18" t="n"/>
      <c r="C2206" s="21" t="n">
        <v>71012</v>
      </c>
      <c r="D2206" s="22" t="inlineStr">
        <is>
          <t>អាករលើការនាំចេញកៅស៊ូ</t>
        </is>
      </c>
      <c r="E2206" s="50" t="inlineStr">
        <is>
          <t>ETR</t>
        </is>
      </c>
      <c r="F2206" s="184" t="n"/>
      <c r="G2206" s="185" t="n"/>
      <c r="H2206" s="185" t="n"/>
      <c r="I2206" s="185" t="n"/>
      <c r="J2206" s="186" t="n"/>
      <c r="K2206" s="184" t="n">
        <v>0</v>
      </c>
      <c r="L2206" s="186">
        <f>K2206+L2119</f>
        <v/>
      </c>
      <c r="M2206" s="184" t="n">
        <v>0</v>
      </c>
      <c r="N2206" s="186">
        <f>M2206+N2119</f>
        <v/>
      </c>
      <c r="O2206" s="184" t="n"/>
      <c r="P2206" s="186">
        <f>O2206+P2119</f>
        <v/>
      </c>
      <c r="Q2206" s="187">
        <f>N2206+P2206</f>
        <v/>
      </c>
      <c r="R2206" s="184" t="n"/>
      <c r="S2206" s="186">
        <f>R2206+S2119</f>
        <v/>
      </c>
      <c r="T2206" s="184" t="n"/>
      <c r="U2206" s="186">
        <f>T2206+U2119</f>
        <v/>
      </c>
      <c r="V2206" s="188">
        <f>L2206-N2206-U2206</f>
        <v/>
      </c>
      <c r="W2206" s="186">
        <f>IF(L2206-N2206-U2206-V2206=0,"","Error")</f>
        <v/>
      </c>
    </row>
    <row r="2207" ht="13" customHeight="1">
      <c r="A2207" s="15" t="n"/>
      <c r="B2207" s="18" t="n"/>
      <c r="C2207" s="21" t="n">
        <v>71013</v>
      </c>
      <c r="D2207" s="22" t="inlineStr">
        <is>
          <t>អាករលើការនាំចេញផលិតផលតេលសិលា</t>
        </is>
      </c>
      <c r="E2207" s="50" t="inlineStr">
        <is>
          <t>ETP</t>
        </is>
      </c>
      <c r="F2207" s="184" t="n"/>
      <c r="G2207" s="185" t="n"/>
      <c r="H2207" s="185" t="n"/>
      <c r="I2207" s="185" t="n"/>
      <c r="J2207" s="186" t="n"/>
      <c r="K2207" s="184" t="n">
        <v>0</v>
      </c>
      <c r="L2207" s="186">
        <f>K2207+L2120</f>
        <v/>
      </c>
      <c r="M2207" s="184" t="n">
        <v>0</v>
      </c>
      <c r="N2207" s="186">
        <f>M2207+N2120</f>
        <v/>
      </c>
      <c r="O2207" s="184" t="n"/>
      <c r="P2207" s="186">
        <f>O2207+P2120</f>
        <v/>
      </c>
      <c r="Q2207" s="187">
        <f>N2207+P2207</f>
        <v/>
      </c>
      <c r="R2207" s="184" t="n"/>
      <c r="S2207" s="186">
        <f>R2207+S2120</f>
        <v/>
      </c>
      <c r="T2207" s="184" t="n"/>
      <c r="U2207" s="186">
        <f>T2207+U2120</f>
        <v/>
      </c>
      <c r="V2207" s="188">
        <f>L2207-N2207-U2207</f>
        <v/>
      </c>
      <c r="W2207" s="186">
        <f>IF(L2207-N2207-U2207-V2207=0,"","Error")</f>
        <v/>
      </c>
    </row>
    <row r="2208" ht="13" customHeight="1">
      <c r="A2208" s="15" t="n"/>
      <c r="B2208" s="18" t="n"/>
      <c r="C2208" s="21" t="n">
        <v>71014</v>
      </c>
      <c r="D2208" s="22" t="inlineStr">
        <is>
          <t>អាករលើការនាំចេញទំនិញផ្សេងៗ</t>
        </is>
      </c>
      <c r="E2208" s="50" t="inlineStr">
        <is>
          <t>ETO</t>
        </is>
      </c>
      <c r="F2208" s="184" t="n"/>
      <c r="G2208" s="185" t="n"/>
      <c r="H2208" s="185" t="n"/>
      <c r="I2208" s="185" t="n"/>
      <c r="J2208" s="186" t="n"/>
      <c r="K2208" s="184" t="n">
        <v>0</v>
      </c>
      <c r="L2208" s="186">
        <f>K2208+L2121</f>
        <v/>
      </c>
      <c r="M2208" s="184" t="n">
        <v>0</v>
      </c>
      <c r="N2208" s="186">
        <f>M2208+N2121</f>
        <v/>
      </c>
      <c r="O2208" s="184" t="n"/>
      <c r="P2208" s="186">
        <f>O2208+P2121</f>
        <v/>
      </c>
      <c r="Q2208" s="187">
        <f>N2208+P2208</f>
        <v/>
      </c>
      <c r="R2208" s="184" t="n"/>
      <c r="S2208" s="186">
        <f>R2208+S2121</f>
        <v/>
      </c>
      <c r="T2208" s="184" t="n"/>
      <c r="U2208" s="186">
        <f>T2208+U2121</f>
        <v/>
      </c>
      <c r="V2208" s="188">
        <f>L2208-N2208-U2208</f>
        <v/>
      </c>
      <c r="W2208" s="186">
        <f>IF(L2208-N2208-U2208-V2208=0,"","Error")</f>
        <v/>
      </c>
    </row>
    <row r="2209" ht="14" customHeight="1" thickBot="1">
      <c r="A2209" s="81" t="n"/>
      <c r="B2209" s="24" t="n"/>
      <c r="C2209" s="55" t="n">
        <v>71016</v>
      </c>
      <c r="D2209" s="56" t="inlineStr">
        <is>
          <t>ពិន័យផ្សេងៗលើការនាំចេញ</t>
        </is>
      </c>
      <c r="E2209" s="57" t="inlineStr">
        <is>
          <t>PEX</t>
        </is>
      </c>
      <c r="F2209" s="107" t="n"/>
      <c r="G2209" s="108" t="n"/>
      <c r="H2209" s="108" t="n"/>
      <c r="I2209" s="108" t="n"/>
      <c r="J2209" s="109" t="n"/>
      <c r="K2209" s="107" t="n">
        <v>0</v>
      </c>
      <c r="L2209" s="109">
        <f>K2209+L2122</f>
        <v/>
      </c>
      <c r="M2209" s="107" t="n">
        <v>0</v>
      </c>
      <c r="N2209" s="109">
        <f>M2209+N2122</f>
        <v/>
      </c>
      <c r="O2209" s="107" t="n"/>
      <c r="P2209" s="109">
        <f>O2209+P2122</f>
        <v/>
      </c>
      <c r="Q2209" s="110">
        <f>N2209+P2209</f>
        <v/>
      </c>
      <c r="R2209" s="107" t="n"/>
      <c r="S2209" s="109">
        <f>R2209+S2122</f>
        <v/>
      </c>
      <c r="T2209" s="107" t="n"/>
      <c r="U2209" s="109">
        <f>T2209+U2122</f>
        <v/>
      </c>
      <c r="V2209" s="111">
        <f>L2209-N2209-U2209</f>
        <v/>
      </c>
      <c r="W2209" s="109">
        <f>IF(L2209-N2209-U2209-V2209=0,"","Error")</f>
        <v/>
      </c>
    </row>
    <row r="2210" ht="14" customHeight="1" thickBot="1">
      <c r="A2210" s="25" t="inlineStr">
        <is>
          <t>73</t>
        </is>
      </c>
      <c r="B2210" s="19" t="inlineStr">
        <is>
          <t>7301</t>
        </is>
      </c>
      <c r="C2210" s="26" t="n">
        <v>73011</v>
      </c>
      <c r="D2210" s="36" t="inlineStr">
        <is>
          <t>ការលក់សម្ភារបរិក្ខារ សម្ភារខូចខាត សម្ភារសិក្សា</t>
        </is>
      </c>
      <c r="E2210" s="58" t="inlineStr">
        <is>
          <t>SOS</t>
        </is>
      </c>
      <c r="F2210" s="189" t="n"/>
      <c r="G2210" s="190" t="n"/>
      <c r="H2210" s="190" t="n"/>
      <c r="I2210" s="190" t="n"/>
      <c r="J2210" s="114" t="n"/>
      <c r="K2210" s="189" t="n">
        <v>0</v>
      </c>
      <c r="L2210" s="114">
        <f>K2210+L2123</f>
        <v/>
      </c>
      <c r="M2210" s="189" t="n">
        <v>0</v>
      </c>
      <c r="N2210" s="114">
        <f>M2210+N2123</f>
        <v/>
      </c>
      <c r="O2210" s="189" t="n"/>
      <c r="P2210" s="114">
        <f>O2210+P2123</f>
        <v/>
      </c>
      <c r="Q2210" s="115">
        <f>N2210+P2210</f>
        <v/>
      </c>
      <c r="R2210" s="189" t="n"/>
      <c r="S2210" s="114">
        <f>R2210+S2123</f>
        <v/>
      </c>
      <c r="T2210" s="189" t="n"/>
      <c r="U2210" s="114">
        <f>T2210+U2123</f>
        <v/>
      </c>
      <c r="V2210" s="191">
        <f>L2210-N2210-U2210</f>
        <v/>
      </c>
      <c r="W2210" s="114">
        <f>IF(L2210-N2210-U2210-V2210=0,"","Error")</f>
        <v/>
      </c>
    </row>
    <row r="2211" ht="14" customHeight="1" thickBot="1">
      <c r="A2211" s="23" t="n"/>
      <c r="B2211" s="18" t="n"/>
      <c r="C2211" s="143" t="inlineStr">
        <is>
          <t>73012</t>
        </is>
      </c>
      <c r="D2211" s="128" t="inlineStr">
        <is>
          <t>សរុបលក់ឯកសារ លតាប័ត្រ និងលិខិតបោះពុម្ពផ្សេងៗ</t>
        </is>
      </c>
      <c r="E2211" s="90" t="n"/>
      <c r="F2211" s="118" t="n"/>
      <c r="G2211" s="119">
        <f>SUM(G2212:G2216)</f>
        <v/>
      </c>
      <c r="H2211" s="119">
        <f>SUM(H2212:H2216)</f>
        <v/>
      </c>
      <c r="I2211" s="119">
        <f>SUM(I2212:I2216)</f>
        <v/>
      </c>
      <c r="J2211" s="120">
        <f>SUM(J2212:J2216)</f>
        <v/>
      </c>
      <c r="K2211" s="118">
        <f>SUM(K2212:K2216)</f>
        <v/>
      </c>
      <c r="L2211" s="120">
        <f>SUM(L2212:L2216)</f>
        <v/>
      </c>
      <c r="M2211" s="118">
        <f>SUM(M2212:M2216)</f>
        <v/>
      </c>
      <c r="N2211" s="120">
        <f>SUM(N2212:N2216)</f>
        <v/>
      </c>
      <c r="O2211" s="118">
        <f>SUM(O2212:O2216)</f>
        <v/>
      </c>
      <c r="P2211" s="120">
        <f>SUM(P2212:P2216)</f>
        <v/>
      </c>
      <c r="Q2211" s="121">
        <f>SUM(Q2212:Q2216)</f>
        <v/>
      </c>
      <c r="R2211" s="118">
        <f>SUM(R2212:R2216)</f>
        <v/>
      </c>
      <c r="S2211" s="120">
        <f>SUM(S2212:S2216)</f>
        <v/>
      </c>
      <c r="T2211" s="118">
        <f>SUM(T2212:T2216)</f>
        <v/>
      </c>
      <c r="U2211" s="120">
        <f>SUM(U2212:U2216)</f>
        <v/>
      </c>
      <c r="V2211" s="122">
        <f>SUM(V2212:V2216)</f>
        <v/>
      </c>
      <c r="W2211" s="120">
        <f>IF(L2211-N2211-U2211-V2211=0,"","Error")</f>
        <v/>
      </c>
    </row>
    <row r="2212" ht="13" customHeight="1">
      <c r="A2212" s="23" t="n"/>
      <c r="B2212" s="18" t="n"/>
      <c r="C2212" s="127" t="n"/>
      <c r="D2212" s="14" t="inlineStr">
        <is>
          <t>កម្រៃលតាប័ត្ររថយន្ដ</t>
        </is>
      </c>
      <c r="E2212" s="59" t="inlineStr">
        <is>
          <t>VVF</t>
        </is>
      </c>
      <c r="F2212" s="192" t="n"/>
      <c r="G2212" s="193" t="n"/>
      <c r="H2212" s="193" t="n"/>
      <c r="I2212" s="193" t="n"/>
      <c r="J2212" s="194" t="n"/>
      <c r="K2212" s="192" t="n">
        <v>0</v>
      </c>
      <c r="L2212" s="194">
        <f>K2212+L2125</f>
        <v/>
      </c>
      <c r="M2212" s="192" t="n">
        <v>0</v>
      </c>
      <c r="N2212" s="194">
        <f>M2212+N2125</f>
        <v/>
      </c>
      <c r="O2212" s="192" t="n"/>
      <c r="P2212" s="194">
        <f>O2212+P2125</f>
        <v/>
      </c>
      <c r="Q2212" s="195">
        <f>N2212+P2212</f>
        <v/>
      </c>
      <c r="R2212" s="192" t="n"/>
      <c r="S2212" s="194">
        <f>R2212+S2125</f>
        <v/>
      </c>
      <c r="T2212" s="192" t="n"/>
      <c r="U2212" s="194">
        <f>T2212+U2125</f>
        <v/>
      </c>
      <c r="V2212" s="196">
        <f>L2212-N2212-U2212</f>
        <v/>
      </c>
      <c r="W2212" s="194">
        <f>IF(L2212-N2212-U2212-V2212=0,"","Error")</f>
        <v/>
      </c>
    </row>
    <row r="2213" ht="13" customHeight="1">
      <c r="A2213" s="23" t="n"/>
      <c r="B2213" s="18" t="n"/>
      <c r="C2213" s="127" t="n"/>
      <c r="D2213" s="6" t="inlineStr">
        <is>
          <t>កម្រៃត្រាពន្ធគយ</t>
        </is>
      </c>
      <c r="E2213" s="60" t="inlineStr">
        <is>
          <t>CSF</t>
        </is>
      </c>
      <c r="F2213" s="150" t="n"/>
      <c r="G2213" s="151" t="n"/>
      <c r="H2213" s="151" t="n"/>
      <c r="I2213" s="151" t="n"/>
      <c r="J2213" s="152" t="n"/>
      <c r="K2213" s="150" t="n">
        <v>0</v>
      </c>
      <c r="L2213" s="152">
        <f>K2213+L2126</f>
        <v/>
      </c>
      <c r="M2213" s="150" t="n">
        <v>0</v>
      </c>
      <c r="N2213" s="152">
        <f>M2213+N2126</f>
        <v/>
      </c>
      <c r="O2213" s="150" t="n"/>
      <c r="P2213" s="152">
        <f>O2213+P2126</f>
        <v/>
      </c>
      <c r="Q2213" s="153">
        <f>N2213+P2213</f>
        <v/>
      </c>
      <c r="R2213" s="150" t="n"/>
      <c r="S2213" s="152">
        <f>R2213+S2126</f>
        <v/>
      </c>
      <c r="T2213" s="150" t="n"/>
      <c r="U2213" s="152">
        <f>T2213+U2126</f>
        <v/>
      </c>
      <c r="V2213" s="154">
        <f>L2213-N2213-U2213</f>
        <v/>
      </c>
      <c r="W2213" s="152">
        <f>IF(L2213-N2213-U2213-V2213=0,"","Error")</f>
        <v/>
      </c>
    </row>
    <row r="2214" ht="13" customHeight="1">
      <c r="A2214" s="23" t="n"/>
      <c r="B2214" s="18" t="n"/>
      <c r="C2214" s="127" t="n"/>
      <c r="D2214" s="6" t="inlineStr">
        <is>
          <t>កម្រៃតែមប្រិ៍អាករ</t>
        </is>
      </c>
      <c r="E2214" s="60" t="inlineStr">
        <is>
          <t>STF</t>
        </is>
      </c>
      <c r="F2214" s="150" t="n"/>
      <c r="G2214" s="151" t="n"/>
      <c r="H2214" s="151" t="n"/>
      <c r="I2214" s="151" t="n"/>
      <c r="J2214" s="152" t="n"/>
      <c r="K2214" s="150" t="n">
        <v>0</v>
      </c>
      <c r="L2214" s="152">
        <f>K2214+L2127</f>
        <v/>
      </c>
      <c r="M2214" s="150" t="n">
        <v>0</v>
      </c>
      <c r="N2214" s="152">
        <f>M2214+N2127</f>
        <v/>
      </c>
      <c r="O2214" s="150" t="n"/>
      <c r="P2214" s="152">
        <f>O2214+P2127</f>
        <v/>
      </c>
      <c r="Q2214" s="153">
        <f>N2214+P2214</f>
        <v/>
      </c>
      <c r="R2214" s="150" t="n"/>
      <c r="S2214" s="152">
        <f>R2214+S2127</f>
        <v/>
      </c>
      <c r="T2214" s="150" t="n"/>
      <c r="U2214" s="152">
        <f>T2214+U2127</f>
        <v/>
      </c>
      <c r="V2214" s="154">
        <f>L2214-N2214-U2214</f>
        <v/>
      </c>
      <c r="W2214" s="152">
        <f>IF(L2214-N2214-U2214-V2214=0,"","Error")</f>
        <v/>
      </c>
    </row>
    <row r="2215" ht="13" customHeight="1">
      <c r="A2215" s="23" t="n"/>
      <c r="B2215" s="18" t="n"/>
      <c r="C2215" s="127" t="n"/>
      <c r="D2215" s="6" t="inlineStr">
        <is>
          <t>កម្រៃបណ្ណដឹកជញ្ជូនទំនិញ</t>
        </is>
      </c>
      <c r="E2215" s="60" t="inlineStr">
        <is>
          <t>TSF</t>
        </is>
      </c>
      <c r="F2215" s="150" t="n"/>
      <c r="G2215" s="151" t="n"/>
      <c r="H2215" s="151" t="n"/>
      <c r="I2215" s="151" t="n"/>
      <c r="J2215" s="152" t="n"/>
      <c r="K2215" s="150" t="n">
        <v>0</v>
      </c>
      <c r="L2215" s="152">
        <f>K2215+L2128</f>
        <v/>
      </c>
      <c r="M2215" s="150" t="n">
        <v>0</v>
      </c>
      <c r="N2215" s="152">
        <f>M2215+N2128</f>
        <v/>
      </c>
      <c r="O2215" s="150" t="n"/>
      <c r="P2215" s="152">
        <f>O2215+P2128</f>
        <v/>
      </c>
      <c r="Q2215" s="153">
        <f>N2215+P2215</f>
        <v/>
      </c>
      <c r="R2215" s="150" t="n"/>
      <c r="S2215" s="152">
        <f>R2215+S2128</f>
        <v/>
      </c>
      <c r="T2215" s="150" t="n"/>
      <c r="U2215" s="152">
        <f>T2215+U2128</f>
        <v/>
      </c>
      <c r="V2215" s="154">
        <f>L2215-N2215-U2215</f>
        <v/>
      </c>
      <c r="W2215" s="152">
        <f>IF(L2215-N2215-U2215-V2215=0,"","Error")</f>
        <v/>
      </c>
    </row>
    <row r="2216" ht="13" customHeight="1">
      <c r="A2216" s="23" t="n"/>
      <c r="B2216" s="18" t="n"/>
      <c r="C2216" s="127" t="n"/>
      <c r="D2216" s="7" t="inlineStr">
        <is>
          <t>កម្រៃសៀលកុងតឺន័រ</t>
        </is>
      </c>
      <c r="E2216" s="61" t="inlineStr">
        <is>
          <t>CCS</t>
        </is>
      </c>
      <c r="F2216" s="197" t="n"/>
      <c r="G2216" s="198" t="n"/>
      <c r="H2216" s="198" t="n"/>
      <c r="I2216" s="198" t="n"/>
      <c r="J2216" s="199" t="n"/>
      <c r="K2216" s="197" t="n">
        <v>0</v>
      </c>
      <c r="L2216" s="199">
        <f>K2216+L2129</f>
        <v/>
      </c>
      <c r="M2216" s="197" t="n">
        <v>0</v>
      </c>
      <c r="N2216" s="199">
        <f>M2216+N2129</f>
        <v/>
      </c>
      <c r="O2216" s="197" t="n"/>
      <c r="P2216" s="199">
        <f>O2216+P2129</f>
        <v/>
      </c>
      <c r="Q2216" s="200">
        <f>N2216+P2216</f>
        <v/>
      </c>
      <c r="R2216" s="197" t="n"/>
      <c r="S2216" s="199">
        <f>R2216+S2129</f>
        <v/>
      </c>
      <c r="T2216" s="197" t="n"/>
      <c r="U2216" s="199">
        <f>T2216+U2129</f>
        <v/>
      </c>
      <c r="V2216" s="201">
        <f>L2216-N2216-U2216</f>
        <v/>
      </c>
      <c r="W2216" s="199">
        <f>IF(L2216-N2216-U2216-V2216=0,"","Error")</f>
        <v/>
      </c>
    </row>
    <row r="2217" ht="13" customHeight="1">
      <c r="A2217" s="15" t="n"/>
      <c r="B2217" s="18" t="n"/>
      <c r="C2217" s="21" t="n">
        <v>73013</v>
      </c>
      <c r="D2217" s="22" t="inlineStr">
        <is>
          <t>ផលបានពីការលក់ទ្រព្យសម្បត្តិកំទេចកំទី</t>
        </is>
      </c>
      <c r="E2217" s="62" t="inlineStr">
        <is>
          <t>SOM</t>
        </is>
      </c>
      <c r="F2217" s="184" t="n"/>
      <c r="G2217" s="185" t="n"/>
      <c r="H2217" s="185" t="n"/>
      <c r="I2217" s="185" t="n"/>
      <c r="J2217" s="186" t="n"/>
      <c r="K2217" s="184" t="n">
        <v>0</v>
      </c>
      <c r="L2217" s="186">
        <f>K2217+L2130</f>
        <v/>
      </c>
      <c r="M2217" s="184" t="n">
        <v>0</v>
      </c>
      <c r="N2217" s="186">
        <f>M2217+N2130</f>
        <v/>
      </c>
      <c r="O2217" s="184" t="n"/>
      <c r="P2217" s="186">
        <f>O2217+P2130</f>
        <v/>
      </c>
      <c r="Q2217" s="187">
        <f>N2217+P2217</f>
        <v/>
      </c>
      <c r="R2217" s="184" t="n"/>
      <c r="S2217" s="186">
        <f>R2217+S2130</f>
        <v/>
      </c>
      <c r="T2217" s="184" t="n"/>
      <c r="U2217" s="186">
        <f>T2217+U2130</f>
        <v/>
      </c>
      <c r="V2217" s="188">
        <f>L2217-N2217-U2217</f>
        <v/>
      </c>
      <c r="W2217" s="186">
        <f>IF(L2217-N2217-U2217-V2217=0,"","Error")</f>
        <v/>
      </c>
    </row>
    <row r="2218" ht="13" customHeight="1">
      <c r="A2218" s="15" t="n"/>
      <c r="B2218" s="18" t="n"/>
      <c r="C2218" s="21" t="n">
        <v>73015</v>
      </c>
      <c r="D2218" s="22" t="inlineStr">
        <is>
          <t>ការលក់មធ្យោបាយដឹកជញ្ជូន និងគ្រឿងចក្រចាស់ៗ ឬខូច</t>
        </is>
      </c>
      <c r="E2218" s="62" t="inlineStr">
        <is>
          <t>SOV</t>
        </is>
      </c>
      <c r="F2218" s="184" t="n"/>
      <c r="G2218" s="185" t="n"/>
      <c r="H2218" s="185" t="n"/>
      <c r="I2218" s="185" t="n"/>
      <c r="J2218" s="186" t="n"/>
      <c r="K2218" s="184" t="n">
        <v>0</v>
      </c>
      <c r="L2218" s="186">
        <f>K2218+L2131</f>
        <v/>
      </c>
      <c r="M2218" s="184" t="n">
        <v>0</v>
      </c>
      <c r="N2218" s="186">
        <f>M2218+N2131</f>
        <v/>
      </c>
      <c r="O2218" s="184" t="n"/>
      <c r="P2218" s="186">
        <f>O2218+P2131</f>
        <v/>
      </c>
      <c r="Q2218" s="187">
        <f>N2218+P2218</f>
        <v/>
      </c>
      <c r="R2218" s="184" t="n"/>
      <c r="S2218" s="186">
        <f>R2218+S2131</f>
        <v/>
      </c>
      <c r="T2218" s="184" t="n"/>
      <c r="U2218" s="186">
        <f>T2218+U2131</f>
        <v/>
      </c>
      <c r="V2218" s="188">
        <f>L2218-N2218-U2218</f>
        <v/>
      </c>
      <c r="W2218" s="186">
        <f>IF(L2218-N2218-U2218-V2218=0,"","Error")</f>
        <v/>
      </c>
    </row>
    <row r="2219" ht="13" customHeight="1">
      <c r="A2219" s="15" t="n"/>
      <c r="B2219" s="18" t="n"/>
      <c r="C2219" s="21" t="n">
        <v>73016</v>
      </c>
      <c r="D2219" s="22" t="inlineStr">
        <is>
          <t>ការលក់ឧបករណ៍អេឡិចត្រូនិចចាស់ៗ ឬ ខូច</t>
        </is>
      </c>
      <c r="E2219" s="62" t="inlineStr">
        <is>
          <t>SOD</t>
        </is>
      </c>
      <c r="F2219" s="184" t="n"/>
      <c r="G2219" s="185" t="n"/>
      <c r="H2219" s="185" t="n"/>
      <c r="I2219" s="185" t="n"/>
      <c r="J2219" s="186" t="n"/>
      <c r="K2219" s="184" t="n">
        <v>0</v>
      </c>
      <c r="L2219" s="186">
        <f>K2219+L2132</f>
        <v/>
      </c>
      <c r="M2219" s="184" t="n">
        <v>0</v>
      </c>
      <c r="N2219" s="186">
        <f>M2219+N2132</f>
        <v/>
      </c>
      <c r="O2219" s="184" t="n"/>
      <c r="P2219" s="186">
        <f>O2219+P2132</f>
        <v/>
      </c>
      <c r="Q2219" s="187">
        <f>N2219+P2219</f>
        <v/>
      </c>
      <c r="R2219" s="184" t="n"/>
      <c r="S2219" s="186">
        <f>R2219+S2132</f>
        <v/>
      </c>
      <c r="T2219" s="184" t="n"/>
      <c r="U2219" s="186">
        <f>T2219+U2132</f>
        <v/>
      </c>
      <c r="V2219" s="188">
        <f>L2219-N2219-U2219</f>
        <v/>
      </c>
      <c r="W2219" s="186">
        <f>IF(L2219-N2219-U2219-V2219=0,"","Error")</f>
        <v/>
      </c>
    </row>
    <row r="2220" ht="13" customHeight="1">
      <c r="A2220" s="15" t="n"/>
      <c r="B2220" s="18" t="n"/>
      <c r="C2220" s="21" t="n">
        <v>73017</v>
      </c>
      <c r="D2220" s="22" t="inlineStr">
        <is>
          <t>ការលក់ឧបករណ៍អគ្គិសនីចាស់ៗ ឬ ខូច</t>
        </is>
      </c>
      <c r="E2220" s="62" t="inlineStr">
        <is>
          <t>SOE</t>
        </is>
      </c>
      <c r="F2220" s="184" t="n"/>
      <c r="G2220" s="185" t="n"/>
      <c r="H2220" s="185" t="n"/>
      <c r="I2220" s="185" t="n"/>
      <c r="J2220" s="186" t="n"/>
      <c r="K2220" s="184" t="n">
        <v>0</v>
      </c>
      <c r="L2220" s="186">
        <f>K2220+L2133</f>
        <v/>
      </c>
      <c r="M2220" s="184" t="n">
        <v>0</v>
      </c>
      <c r="N2220" s="186">
        <f>M2220+N2133</f>
        <v/>
      </c>
      <c r="O2220" s="184" t="n"/>
      <c r="P2220" s="186">
        <f>O2220+P2133</f>
        <v/>
      </c>
      <c r="Q2220" s="187">
        <f>N2220+P2220</f>
        <v/>
      </c>
      <c r="R2220" s="184" t="n"/>
      <c r="S2220" s="186">
        <f>R2220+S2133</f>
        <v/>
      </c>
      <c r="T2220" s="184" t="n"/>
      <c r="U2220" s="186">
        <f>T2220+U2133</f>
        <v/>
      </c>
      <c r="V2220" s="188">
        <f>L2220-N2220-U2220</f>
        <v/>
      </c>
      <c r="W2220" s="186">
        <f>IF(L2220-N2220-U2220-V2220=0,"","Error")</f>
        <v/>
      </c>
    </row>
    <row r="2221" ht="14" customHeight="1" thickBot="1">
      <c r="A2221" s="15" t="n"/>
      <c r="B2221" s="24" t="n"/>
      <c r="C2221" s="55" t="n">
        <v>73018</v>
      </c>
      <c r="D2221" s="56" t="inlineStr">
        <is>
          <t>ការលក់ទ្រព្យសម្បត្តិនៃរដ្ឋបាលសាធារណៈផ្សេងទៀត</t>
        </is>
      </c>
      <c r="E2221" s="80" t="inlineStr">
        <is>
          <t>SOO</t>
        </is>
      </c>
      <c r="F2221" s="107" t="n"/>
      <c r="G2221" s="108" t="n"/>
      <c r="H2221" s="108" t="n"/>
      <c r="I2221" s="108" t="n"/>
      <c r="J2221" s="109" t="n"/>
      <c r="K2221" s="107" t="n">
        <v>0</v>
      </c>
      <c r="L2221" s="109">
        <f>K2221+L2134</f>
        <v/>
      </c>
      <c r="M2221" s="107" t="n">
        <v>0</v>
      </c>
      <c r="N2221" s="109">
        <f>M2221+N2134</f>
        <v/>
      </c>
      <c r="O2221" s="107" t="n"/>
      <c r="P2221" s="109">
        <f>O2221+P2134</f>
        <v/>
      </c>
      <c r="Q2221" s="110">
        <f>N2221+P2221</f>
        <v/>
      </c>
      <c r="R2221" s="107" t="n"/>
      <c r="S2221" s="109">
        <f>R2221+S2134</f>
        <v/>
      </c>
      <c r="T2221" s="107" t="n"/>
      <c r="U2221" s="109">
        <f>T2221+U2134</f>
        <v/>
      </c>
      <c r="V2221" s="111">
        <f>L2221-N2221-U2221</f>
        <v/>
      </c>
      <c r="W2221" s="109">
        <f>IF(L2221-N2221-U2221-V2221=0,"","Error")</f>
        <v/>
      </c>
    </row>
    <row r="2222" ht="14" customHeight="1" thickBot="1">
      <c r="A2222" s="15" t="n"/>
      <c r="B2222" s="19" t="inlineStr">
        <is>
          <t>7302</t>
        </is>
      </c>
      <c r="C2222" s="26" t="n">
        <v>73024</v>
      </c>
      <c r="D2222" s="35" t="inlineStr">
        <is>
          <t>កម្រៃសេវាបង់ថ្លៃសិទ្ធិប្រឡង និងសិក្សាវគ្គជើងសាគយ</t>
        </is>
      </c>
      <c r="E2222" s="63" t="inlineStr">
        <is>
          <t>CBF</t>
        </is>
      </c>
      <c r="F2222" s="189" t="n"/>
      <c r="G2222" s="190" t="n"/>
      <c r="H2222" s="190" t="n"/>
      <c r="I2222" s="190" t="n"/>
      <c r="J2222" s="114" t="n"/>
      <c r="K2222" s="189" t="n">
        <v>0</v>
      </c>
      <c r="L2222" s="114">
        <f>K2222+L2135</f>
        <v/>
      </c>
      <c r="M2222" s="189" t="n">
        <v>0</v>
      </c>
      <c r="N2222" s="114">
        <f>M2222+N2135</f>
        <v/>
      </c>
      <c r="O2222" s="189" t="n"/>
      <c r="P2222" s="114">
        <f>O2222+P2135</f>
        <v/>
      </c>
      <c r="Q2222" s="115">
        <f>N2222+P2222</f>
        <v/>
      </c>
      <c r="R2222" s="189" t="n"/>
      <c r="S2222" s="114">
        <f>R2222+S2135</f>
        <v/>
      </c>
      <c r="T2222" s="189" t="n"/>
      <c r="U2222" s="114">
        <f>T2222+U2135</f>
        <v/>
      </c>
      <c r="V2222" s="191">
        <f>L2222-N2222-U2222</f>
        <v/>
      </c>
      <c r="W2222" s="114">
        <f>IF(L2222-N2222-U2222-V2222=0,"","Error")</f>
        <v/>
      </c>
    </row>
    <row r="2223" ht="27" customHeight="1" thickBot="1">
      <c r="A2223" s="23" t="n"/>
      <c r="B2223" s="15" t="n"/>
      <c r="C2223" s="126" t="n">
        <v>73028</v>
      </c>
      <c r="D222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223" s="90" t="n"/>
      <c r="F2223" s="118" t="n"/>
      <c r="G2223" s="119">
        <f>G2224+G2229+G2235+G2236</f>
        <v/>
      </c>
      <c r="H2223" s="119">
        <f>H2224+H2229+H2235+H2236</f>
        <v/>
      </c>
      <c r="I2223" s="119">
        <f>I2224+I2229+I2235+I2236</f>
        <v/>
      </c>
      <c r="J2223" s="120">
        <f>J2224+J2229+J2235+J2236</f>
        <v/>
      </c>
      <c r="K2223" s="118">
        <f>K2224+K2229+K2235+K2236</f>
        <v/>
      </c>
      <c r="L2223" s="120">
        <f>L2224+L2229+L2235+L2236</f>
        <v/>
      </c>
      <c r="M2223" s="118">
        <f>M2224+M2229+M2235+M2236</f>
        <v/>
      </c>
      <c r="N2223" s="120">
        <f>N2224+N2229+N2235+N2236</f>
        <v/>
      </c>
      <c r="O2223" s="118">
        <f>O2224+O2229+O2235+O2236</f>
        <v/>
      </c>
      <c r="P2223" s="120">
        <f>P2224+P2229+P2235+P2236</f>
        <v/>
      </c>
      <c r="Q2223" s="121">
        <f>Q2224+Q2229+Q2235+Q2236</f>
        <v/>
      </c>
      <c r="R2223" s="118">
        <f>R2224+R2229+R2235+R2236</f>
        <v/>
      </c>
      <c r="S2223" s="120">
        <f>S2224+S2229+S2235+S2236</f>
        <v/>
      </c>
      <c r="T2223" s="118">
        <f>T2224+T2229+T2235+T2236</f>
        <v/>
      </c>
      <c r="U2223" s="120">
        <f>U2224+U2229+U2235+U2236</f>
        <v/>
      </c>
      <c r="V2223" s="122">
        <f>V2224+V2229+V2235+V2236</f>
        <v/>
      </c>
      <c r="W2223" s="120">
        <f>IF(L2223-N2223-U2223-V2223=0,"","Error")</f>
        <v/>
      </c>
    </row>
    <row r="2224" ht="14" customHeight="1" thickBot="1">
      <c r="A2224" s="23" t="n"/>
      <c r="B2224" s="18" t="n"/>
      <c r="C2224" s="129" t="n"/>
      <c r="D2224" s="141" t="inlineStr">
        <is>
          <t>សរុបកម្រៃចុះបញ្ជិកាប្រតិវេទន៍គយ</t>
        </is>
      </c>
      <c r="E2224" s="142" t="n"/>
      <c r="F2224" s="202" t="n"/>
      <c r="G2224" s="259">
        <f>SUM(G2225:G2228)</f>
        <v/>
      </c>
      <c r="H2224" s="259">
        <f>SUM(H2225:H2228)</f>
        <v/>
      </c>
      <c r="I2224" s="259">
        <f>SUM(I2225:I2228)</f>
        <v/>
      </c>
      <c r="J2224" s="260">
        <f>SUM(J2225:J2228)</f>
        <v/>
      </c>
      <c r="K2224" s="202">
        <f>SUM(K2225:K2228)</f>
        <v/>
      </c>
      <c r="L2224" s="260">
        <f>SUM(L2225:L2228)</f>
        <v/>
      </c>
      <c r="M2224" s="202">
        <f>SUM(M2225:M2228)</f>
        <v/>
      </c>
      <c r="N2224" s="260">
        <f>SUM(N2225:N2228)</f>
        <v/>
      </c>
      <c r="O2224" s="202">
        <f>SUM(O2225:O2228)</f>
        <v/>
      </c>
      <c r="P2224" s="260">
        <f>SUM(P2225:P2228)</f>
        <v/>
      </c>
      <c r="Q2224" s="261">
        <f>SUM(Q2225:Q2228)</f>
        <v/>
      </c>
      <c r="R2224" s="202">
        <f>SUM(R2225:R2228)</f>
        <v/>
      </c>
      <c r="S2224" s="260">
        <f>SUM(S2225:S2228)</f>
        <v/>
      </c>
      <c r="T2224" s="202">
        <f>SUM(T2225:T2228)</f>
        <v/>
      </c>
      <c r="U2224" s="260">
        <f>SUM(U2225:U2228)</f>
        <v/>
      </c>
      <c r="V2224" s="262">
        <f>SUM(V2225:V2228)</f>
        <v/>
      </c>
      <c r="W2224" s="260">
        <f>IF(L2224-N2224-U2224-V2224=0,"","Error")</f>
        <v/>
      </c>
    </row>
    <row r="2225" ht="26" customHeight="1">
      <c r="A2225" s="23" t="n"/>
      <c r="B2225" s="18" t="n"/>
      <c r="C2225" s="129" t="n"/>
      <c r="D2225" s="34" t="inlineStr">
        <is>
          <t>កម្រៃចុះបញ្ចិកាប្រតិវេទន៍គយនាំចេញនាំចូលនិងឆ្លងកាត់ (មាតិកាចាស់)</t>
        </is>
      </c>
      <c r="E2225" s="87" t="inlineStr">
        <is>
          <t>CDF</t>
        </is>
      </c>
      <c r="F2225" s="208" t="n"/>
      <c r="G2225" s="209" t="n"/>
      <c r="H2225" s="209" t="n"/>
      <c r="I2225" s="209" t="n"/>
      <c r="J2225" s="210" t="n"/>
      <c r="K2225" s="208" t="n">
        <v>0</v>
      </c>
      <c r="L2225" s="210">
        <f>K2225+L2138</f>
        <v/>
      </c>
      <c r="M2225" s="208" t="n">
        <v>0</v>
      </c>
      <c r="N2225" s="210">
        <f>M2225+N2138</f>
        <v/>
      </c>
      <c r="O2225" s="208" t="n"/>
      <c r="P2225" s="210">
        <f>O2225+P2138</f>
        <v/>
      </c>
      <c r="Q2225" s="211">
        <f>N2225+P2225</f>
        <v/>
      </c>
      <c r="R2225" s="208" t="n"/>
      <c r="S2225" s="210">
        <f>R2225+S2138</f>
        <v/>
      </c>
      <c r="T2225" s="208" t="n"/>
      <c r="U2225" s="210">
        <f>T2225+U2138</f>
        <v/>
      </c>
      <c r="V2225" s="212">
        <f>L2225-N2225-U2225</f>
        <v/>
      </c>
      <c r="W2225" s="210">
        <f>IF(L2225-N2225-U2225-V2225=0,"","Error")</f>
        <v/>
      </c>
    </row>
    <row r="2226" ht="26" customHeight="1">
      <c r="A2226" s="23" t="n"/>
      <c r="B2226" s="18" t="n"/>
      <c r="C2226" s="129" t="n"/>
      <c r="D222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226" s="64" t="inlineStr">
        <is>
          <t>CDL</t>
        </is>
      </c>
      <c r="F2226" s="213" t="n"/>
      <c r="G2226" s="214" t="n"/>
      <c r="H2226" s="214" t="n"/>
      <c r="I2226" s="214" t="n"/>
      <c r="J2226" s="215" t="n"/>
      <c r="K2226" s="213" t="n">
        <v>128000</v>
      </c>
      <c r="L2226" s="215">
        <f>K2226+L2139</f>
        <v/>
      </c>
      <c r="M2226" s="213" t="n">
        <v>0</v>
      </c>
      <c r="N2226" s="215">
        <f>M2226+N2139</f>
        <v/>
      </c>
      <c r="O2226" s="213" t="n"/>
      <c r="P2226" s="215">
        <f>O2226+P2139</f>
        <v/>
      </c>
      <c r="Q2226" s="216">
        <f>N2226+P2226</f>
        <v/>
      </c>
      <c r="R2226" s="213" t="n"/>
      <c r="S2226" s="215">
        <f>R2226+S2139</f>
        <v/>
      </c>
      <c r="T2226" s="213" t="n"/>
      <c r="U2226" s="215">
        <f>T2226+U2139</f>
        <v/>
      </c>
      <c r="V2226" s="217">
        <f>L2226-N2226-U2226</f>
        <v/>
      </c>
      <c r="W2226" s="215">
        <f>IF(L2226-N2226-U2226-V2226=0,"","Error")</f>
        <v/>
      </c>
    </row>
    <row r="2227" ht="26" customHeight="1">
      <c r="A2227" s="23" t="n"/>
      <c r="B2227" s="18" t="n"/>
      <c r="C2227" s="129" t="n"/>
      <c r="D222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227" s="64" t="inlineStr">
        <is>
          <t>CDO</t>
        </is>
      </c>
      <c r="F2227" s="213" t="n"/>
      <c r="G2227" s="214" t="n"/>
      <c r="H2227" s="214" t="n"/>
      <c r="I2227" s="214" t="n"/>
      <c r="J2227" s="215" t="n"/>
      <c r="K2227" s="213" t="n">
        <v>0</v>
      </c>
      <c r="L2227" s="215">
        <f>K2227+L2140</f>
        <v/>
      </c>
      <c r="M2227" s="213" t="n">
        <v>0</v>
      </c>
      <c r="N2227" s="215">
        <f>M2227+N2140</f>
        <v/>
      </c>
      <c r="O2227" s="213" t="n"/>
      <c r="P2227" s="215">
        <f>O2227+P2140</f>
        <v/>
      </c>
      <c r="Q2227" s="216">
        <f>N2227+P2227</f>
        <v/>
      </c>
      <c r="R2227" s="213" t="n"/>
      <c r="S2227" s="215">
        <f>R2227+S2140</f>
        <v/>
      </c>
      <c r="T2227" s="213" t="n"/>
      <c r="U2227" s="215">
        <f>T2227+U2140</f>
        <v/>
      </c>
      <c r="V2227" s="217">
        <f>L2227-N2227-U2227</f>
        <v/>
      </c>
      <c r="W2227" s="215">
        <f>IF(L2227-N2227-U2227-V2227=0,"","Error")</f>
        <v/>
      </c>
    </row>
    <row r="2228" ht="14" customHeight="1" thickBot="1">
      <c r="A2228" s="23" t="n"/>
      <c r="B2228" s="18" t="n"/>
      <c r="C2228" s="129" t="n"/>
      <c r="D2228" s="33" t="inlineStr">
        <is>
          <t>ប្រតិវេទន៍គយទំនិញឆ្លងកាត់</t>
        </is>
      </c>
      <c r="E2228" s="65" t="inlineStr">
        <is>
          <t>CDT</t>
        </is>
      </c>
      <c r="F2228" s="218" t="n"/>
      <c r="G2228" s="219" t="n"/>
      <c r="H2228" s="219" t="n"/>
      <c r="I2228" s="219" t="n"/>
      <c r="J2228" s="220" t="n"/>
      <c r="K2228" s="218" t="n">
        <v>0</v>
      </c>
      <c r="L2228" s="220">
        <f>K2228+L2141</f>
        <v/>
      </c>
      <c r="M2228" s="218" t="n">
        <v>0</v>
      </c>
      <c r="N2228" s="220">
        <f>M2228+N2141</f>
        <v/>
      </c>
      <c r="O2228" s="218" t="n"/>
      <c r="P2228" s="220">
        <f>O2228+P2141</f>
        <v/>
      </c>
      <c r="Q2228" s="221">
        <f>N2228+P2228</f>
        <v/>
      </c>
      <c r="R2228" s="218" t="n"/>
      <c r="S2228" s="220">
        <f>R2228+S2141</f>
        <v/>
      </c>
      <c r="T2228" s="218" t="n"/>
      <c r="U2228" s="220">
        <f>T2228+U2141</f>
        <v/>
      </c>
      <c r="V2228" s="222">
        <f>L2228-N2228-U2228</f>
        <v/>
      </c>
      <c r="W2228" s="220">
        <f>IF(L2228-N2228-U2228-V2228=0,"","Error")</f>
        <v/>
      </c>
    </row>
    <row r="2229" ht="14" customHeight="1" thickBot="1">
      <c r="A2229" s="23" t="n"/>
      <c r="B2229" s="18" t="n"/>
      <c r="C2229" s="129" t="n"/>
      <c r="D2229" s="88" t="inlineStr">
        <is>
          <t>សរុបកម្រៃបែបបទគយ</t>
        </is>
      </c>
      <c r="E2229" s="89" t="inlineStr">
        <is>
          <t>CPF</t>
        </is>
      </c>
      <c r="F2229" s="118" t="n"/>
      <c r="G2229" s="119">
        <f>SUM(G2230:G2234)</f>
        <v/>
      </c>
      <c r="H2229" s="119">
        <f>SUM(H2230:H2234)</f>
        <v/>
      </c>
      <c r="I2229" s="119">
        <f>SUM(I2230:I2234)</f>
        <v/>
      </c>
      <c r="J2229" s="120">
        <f>SUM(J2230:J2234)</f>
        <v/>
      </c>
      <c r="K2229" s="118" t="n">
        <v>0</v>
      </c>
      <c r="L2229" s="120">
        <f>SUM(L2230:L2234)</f>
        <v/>
      </c>
      <c r="M2229" s="118" t="n">
        <v>0</v>
      </c>
      <c r="N2229" s="120">
        <f>SUM(N2230:N2234)</f>
        <v/>
      </c>
      <c r="O2229" s="118">
        <f>SUM(O2230:O2234)</f>
        <v/>
      </c>
      <c r="P2229" s="120">
        <f>SUM(P2230:P2234)</f>
        <v/>
      </c>
      <c r="Q2229" s="121">
        <f>SUM(Q2230:Q2234)</f>
        <v/>
      </c>
      <c r="R2229" s="118">
        <f>SUM(R2230:R2234)</f>
        <v/>
      </c>
      <c r="S2229" s="120">
        <f>SUM(S2230:S2234)</f>
        <v/>
      </c>
      <c r="T2229" s="118">
        <f>SUM(T2230:T2234)</f>
        <v/>
      </c>
      <c r="U2229" s="120">
        <f>SUM(U2230:U2234)</f>
        <v/>
      </c>
      <c r="V2229" s="122">
        <f>SUM(V2230:V2234)</f>
        <v/>
      </c>
      <c r="W2229" s="120">
        <f>IF(L2229-N2229-U2229-V2229=0,"","Error")</f>
        <v/>
      </c>
    </row>
    <row r="2230" ht="13" customHeight="1">
      <c r="A2230" s="23" t="n"/>
      <c r="B2230" s="18" t="n"/>
      <c r="C2230" s="129" t="n"/>
      <c r="D223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230" s="86" t="inlineStr">
        <is>
          <t>PFC</t>
        </is>
      </c>
      <c r="F2230" s="223" t="n"/>
      <c r="G2230" s="224" t="n"/>
      <c r="H2230" s="224" t="n"/>
      <c r="I2230" s="224" t="n"/>
      <c r="J2230" s="225" t="n"/>
      <c r="K2230" s="223" t="n">
        <v>0</v>
      </c>
      <c r="L2230" s="225">
        <f>K2230+L2143</f>
        <v/>
      </c>
      <c r="M2230" s="223" t="n">
        <v>0</v>
      </c>
      <c r="N2230" s="225">
        <f>M2230+N2143</f>
        <v/>
      </c>
      <c r="O2230" s="223" t="n"/>
      <c r="P2230" s="225">
        <f>O2230+P2143</f>
        <v/>
      </c>
      <c r="Q2230" s="226">
        <f>N2230+P2230</f>
        <v/>
      </c>
      <c r="R2230" s="223" t="n"/>
      <c r="S2230" s="225">
        <f>R2230+S2143</f>
        <v/>
      </c>
      <c r="T2230" s="223" t="n"/>
      <c r="U2230" s="225">
        <f>T2230+U2143</f>
        <v/>
      </c>
      <c r="V2230" s="227">
        <f>L2230-N2230-U2230</f>
        <v/>
      </c>
      <c r="W2230" s="225">
        <f>IF(L2230-N2230-U2230-V2230=0,"","Error")</f>
        <v/>
      </c>
    </row>
    <row r="2231" ht="26" customHeight="1">
      <c r="A2231" s="23" t="n"/>
      <c r="B2231" s="18" t="n"/>
      <c r="C2231" s="129" t="n"/>
      <c r="D223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231" s="59" t="inlineStr">
        <is>
          <t>PFL</t>
        </is>
      </c>
      <c r="F2231" s="192" t="n"/>
      <c r="G2231" s="193" t="n"/>
      <c r="H2231" s="193" t="n"/>
      <c r="I2231" s="193" t="n"/>
      <c r="J2231" s="194" t="n"/>
      <c r="K2231" s="192" t="n">
        <v>0</v>
      </c>
      <c r="L2231" s="194">
        <f>K2231+L2144</f>
        <v/>
      </c>
      <c r="M2231" s="192" t="n">
        <v>0</v>
      </c>
      <c r="N2231" s="194">
        <f>M2231+N2144</f>
        <v/>
      </c>
      <c r="O2231" s="192" t="n"/>
      <c r="P2231" s="194">
        <f>O2231+P2144</f>
        <v/>
      </c>
      <c r="Q2231" s="195">
        <f>N2231+P2231</f>
        <v/>
      </c>
      <c r="R2231" s="192" t="n"/>
      <c r="S2231" s="194">
        <f>R2231+S2144</f>
        <v/>
      </c>
      <c r="T2231" s="192" t="n"/>
      <c r="U2231" s="194">
        <f>T2231+U2144</f>
        <v/>
      </c>
      <c r="V2231" s="196">
        <f>L2231-N2231-U2231</f>
        <v/>
      </c>
      <c r="W2231" s="194">
        <f>IF(L2231-N2231-U2231-V2231=0,"","Error")</f>
        <v/>
      </c>
    </row>
    <row r="2232" ht="39" customHeight="1">
      <c r="A2232" s="23" t="n"/>
      <c r="B2232" s="18" t="n"/>
      <c r="C2232" s="129" t="n"/>
      <c r="D223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232" s="67" t="inlineStr">
        <is>
          <t>PFN</t>
        </is>
      </c>
      <c r="F2232" s="228" t="n"/>
      <c r="G2232" s="229" t="n"/>
      <c r="H2232" s="229" t="n"/>
      <c r="I2232" s="229" t="n"/>
      <c r="J2232" s="230" t="n"/>
      <c r="K2232" s="228" t="n">
        <v>0</v>
      </c>
      <c r="L2232" s="230">
        <f>K2232+L2145</f>
        <v/>
      </c>
      <c r="M2232" s="228" t="n">
        <v>0</v>
      </c>
      <c r="N2232" s="230">
        <f>M2232+N2145</f>
        <v/>
      </c>
      <c r="O2232" s="228" t="n"/>
      <c r="P2232" s="230">
        <f>O2232+P2145</f>
        <v/>
      </c>
      <c r="Q2232" s="231">
        <f>N2232+P2232</f>
        <v/>
      </c>
      <c r="R2232" s="228" t="n"/>
      <c r="S2232" s="230">
        <f>R2232+S2145</f>
        <v/>
      </c>
      <c r="T2232" s="228" t="n"/>
      <c r="U2232" s="230">
        <f>T2232+U2145</f>
        <v/>
      </c>
      <c r="V2232" s="232">
        <f>L2232-N2232-U2232</f>
        <v/>
      </c>
      <c r="W2232" s="230">
        <f>IF(L2232-N2232-U2232-V2232=0,"","Error")</f>
        <v/>
      </c>
    </row>
    <row r="2233" ht="26" customHeight="1">
      <c r="A2233" s="23" t="n"/>
      <c r="B2233" s="18" t="n"/>
      <c r="C2233" s="129" t="n"/>
      <c r="D223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233" s="68" t="inlineStr">
        <is>
          <t>PFF</t>
        </is>
      </c>
      <c r="F2233" s="233" t="n"/>
      <c r="G2233" s="234" t="n"/>
      <c r="H2233" s="234" t="n"/>
      <c r="I2233" s="234" t="n"/>
      <c r="J2233" s="235" t="n"/>
      <c r="K2233" s="233" t="n">
        <v>0</v>
      </c>
      <c r="L2233" s="235">
        <f>K2233+L2146</f>
        <v/>
      </c>
      <c r="M2233" s="233" t="n">
        <v>0</v>
      </c>
      <c r="N2233" s="235">
        <f>M2233+N2146</f>
        <v/>
      </c>
      <c r="O2233" s="233" t="n"/>
      <c r="P2233" s="235">
        <f>O2233+P2146</f>
        <v/>
      </c>
      <c r="Q2233" s="236">
        <f>N2233+P2233</f>
        <v/>
      </c>
      <c r="R2233" s="233" t="n"/>
      <c r="S2233" s="235">
        <f>R2233+S2146</f>
        <v/>
      </c>
      <c r="T2233" s="233" t="n"/>
      <c r="U2233" s="235">
        <f>T2233+U2146</f>
        <v/>
      </c>
      <c r="V2233" s="237">
        <f>L2233-N2233-U2233</f>
        <v/>
      </c>
      <c r="W2233" s="235">
        <f>IF(L2233-N2233-U2233-V2233=0,"","Error")</f>
        <v/>
      </c>
    </row>
    <row r="2234" ht="39" customHeight="1">
      <c r="A2234" s="23" t="n"/>
      <c r="B2234" s="18" t="n"/>
      <c r="C2234" s="129" t="n"/>
      <c r="D223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234" s="60" t="inlineStr">
        <is>
          <t>PFP</t>
        </is>
      </c>
      <c r="F2234" s="150" t="n"/>
      <c r="G2234" s="151" t="n"/>
      <c r="H2234" s="151" t="n"/>
      <c r="I2234" s="151" t="n"/>
      <c r="J2234" s="152" t="n"/>
      <c r="K2234" s="150" t="n">
        <v>0</v>
      </c>
      <c r="L2234" s="152">
        <f>K2234+L2147</f>
        <v/>
      </c>
      <c r="M2234" s="150" t="n">
        <v>0</v>
      </c>
      <c r="N2234" s="152">
        <f>M2234+N2147</f>
        <v/>
      </c>
      <c r="O2234" s="150" t="n"/>
      <c r="P2234" s="152">
        <f>O2234+P2147</f>
        <v/>
      </c>
      <c r="Q2234" s="153">
        <f>N2234+P2234</f>
        <v/>
      </c>
      <c r="R2234" s="150" t="n"/>
      <c r="S2234" s="152">
        <f>R2234+S2147</f>
        <v/>
      </c>
      <c r="T2234" s="150" t="n"/>
      <c r="U2234" s="152">
        <f>T2234+U2147</f>
        <v/>
      </c>
      <c r="V2234" s="154">
        <f>L2234-N2234-U2234</f>
        <v/>
      </c>
      <c r="W2234" s="152">
        <f>IF(L2234-N2234-U2234-V2234=0,"","Error")</f>
        <v/>
      </c>
    </row>
    <row r="2235" ht="13" customHeight="1">
      <c r="A2235" s="23" t="n"/>
      <c r="B2235" s="18" t="n"/>
      <c r="C2235" s="129" t="n"/>
      <c r="D2235" s="12" t="inlineStr">
        <is>
          <t>កម្រៃប័ណ្ណសម្គាល់មធ្យោបាយដឹកជញ្ជូន</t>
        </is>
      </c>
      <c r="E2235" s="59" t="inlineStr">
        <is>
          <t>TID</t>
        </is>
      </c>
      <c r="F2235" s="192" t="n"/>
      <c r="G2235" s="193" t="n"/>
      <c r="H2235" s="193" t="n"/>
      <c r="I2235" s="193" t="n"/>
      <c r="J2235" s="194" t="n"/>
      <c r="K2235" s="192" t="n">
        <v>0</v>
      </c>
      <c r="L2235" s="194">
        <f>K2235+L2148</f>
        <v/>
      </c>
      <c r="M2235" s="192" t="n">
        <v>0</v>
      </c>
      <c r="N2235" s="194">
        <f>M2235+N2148</f>
        <v/>
      </c>
      <c r="O2235" s="192" t="n"/>
      <c r="P2235" s="194">
        <f>O2235+P2148</f>
        <v/>
      </c>
      <c r="Q2235" s="195">
        <f>N2235+P2235</f>
        <v/>
      </c>
      <c r="R2235" s="192" t="n"/>
      <c r="S2235" s="194">
        <f>R2235+S2148</f>
        <v/>
      </c>
      <c r="T2235" s="192" t="n"/>
      <c r="U2235" s="194">
        <f>T2235+U2148</f>
        <v/>
      </c>
      <c r="V2235" s="196">
        <f>L2235-N2235-U2235</f>
        <v/>
      </c>
      <c r="W2235" s="194">
        <f>IF(L2235-N2235-U2235-V2235=0,"","Error")</f>
        <v/>
      </c>
    </row>
    <row r="2236" ht="27" customHeight="1" thickBot="1">
      <c r="A2236" s="23" t="n"/>
      <c r="B2236" s="24" t="n"/>
      <c r="C2236" s="140" t="n"/>
      <c r="D223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236" s="69" t="inlineStr">
        <is>
          <t>VAF</t>
        </is>
      </c>
      <c r="F2236" s="238" t="n"/>
      <c r="G2236" s="239" t="n"/>
      <c r="H2236" s="239" t="n"/>
      <c r="I2236" s="239" t="n"/>
      <c r="J2236" s="240" t="n"/>
      <c r="K2236" s="238" t="n">
        <v>0</v>
      </c>
      <c r="L2236" s="240">
        <f>K2236+L2149</f>
        <v/>
      </c>
      <c r="M2236" s="238" t="n">
        <v>0</v>
      </c>
      <c r="N2236" s="240">
        <f>M2236+N2149</f>
        <v/>
      </c>
      <c r="O2236" s="238" t="n"/>
      <c r="P2236" s="240">
        <f>O2236+P2149</f>
        <v/>
      </c>
      <c r="Q2236" s="241">
        <f>N2236+P2236</f>
        <v/>
      </c>
      <c r="R2236" s="238" t="n"/>
      <c r="S2236" s="240">
        <f>R2236+S2149</f>
        <v/>
      </c>
      <c r="T2236" s="238" t="n"/>
      <c r="U2236" s="240">
        <f>T2236+U2149</f>
        <v/>
      </c>
      <c r="V2236" s="242">
        <f>L2236-N2236-U2236</f>
        <v/>
      </c>
      <c r="W2236" s="240">
        <f>IF(L2236-N2236-U2236-V2236=0,"","Error")</f>
        <v/>
      </c>
    </row>
    <row r="2237" ht="14" customHeight="1" thickBot="1">
      <c r="A2237" s="23" t="n"/>
      <c r="B2237" s="25" t="inlineStr">
        <is>
          <t>7304</t>
        </is>
      </c>
      <c r="C2237" s="126" t="n">
        <v>73048</v>
      </c>
      <c r="D2237" s="128" t="inlineStr">
        <is>
          <t>សរុបផលពីសេវាផ្សេងៗ</t>
        </is>
      </c>
      <c r="E2237" s="89" t="n"/>
      <c r="F2237" s="118" t="n"/>
      <c r="G2237" s="119">
        <f>G2238+G2239+G2245+G2246</f>
        <v/>
      </c>
      <c r="H2237" s="119">
        <f>H2238+H2239+H2245+H2246</f>
        <v/>
      </c>
      <c r="I2237" s="119">
        <f>I2238+I2239+I2245+I2246</f>
        <v/>
      </c>
      <c r="J2237" s="120">
        <f>J2238+J2239+J2245+J2246</f>
        <v/>
      </c>
      <c r="K2237" s="118">
        <f>K2238+K2239+K2245+K2246</f>
        <v/>
      </c>
      <c r="L2237" s="120">
        <f>L2238+L2239+L2245+L2246</f>
        <v/>
      </c>
      <c r="M2237" s="118">
        <f>M2238+M2239+M2245+M2246</f>
        <v/>
      </c>
      <c r="N2237" s="120">
        <f>N2238+N2239+N2245+N2246</f>
        <v/>
      </c>
      <c r="O2237" s="118">
        <f>O2238+O2239+O2245+O2246</f>
        <v/>
      </c>
      <c r="P2237" s="120">
        <f>P2238+P2239+P2245+P2246</f>
        <v/>
      </c>
      <c r="Q2237" s="121">
        <f>Q2238+Q2239+Q2245+Q2246</f>
        <v/>
      </c>
      <c r="R2237" s="118">
        <f>R2238+R2239+R2245+R2246</f>
        <v/>
      </c>
      <c r="S2237" s="120">
        <f>S2238+S2239+S2245+S2246</f>
        <v/>
      </c>
      <c r="T2237" s="118">
        <f>T2238+T2239+T2245+T2246</f>
        <v/>
      </c>
      <c r="U2237" s="120">
        <f>U2238+U2239+U2245+U2246</f>
        <v/>
      </c>
      <c r="V2237" s="122">
        <f>V2238+V2239+V2245+V2246</f>
        <v/>
      </c>
      <c r="W2237" s="120">
        <f>IF(L2237-N2237-U2237-V2237=0,"","Error")</f>
        <v/>
      </c>
    </row>
    <row r="2238" ht="14" customHeight="1" thickBot="1">
      <c r="A2238" s="23" t="n"/>
      <c r="B2238" s="18" t="n"/>
      <c r="C2238" s="129" t="n"/>
      <c r="D2238" s="32" t="inlineStr">
        <is>
          <t>កម្រៃផ្តល់សេវាតាមវិធានបញ្ជាក់ជាមុន</t>
        </is>
      </c>
      <c r="E2238" s="70" t="inlineStr">
        <is>
          <t>ARF</t>
        </is>
      </c>
      <c r="F2238" s="243" t="n"/>
      <c r="G2238" s="244" t="n"/>
      <c r="H2238" s="244" t="n"/>
      <c r="I2238" s="244" t="n"/>
      <c r="J2238" s="245" t="n"/>
      <c r="K2238" s="243" t="n">
        <v>0</v>
      </c>
      <c r="L2238" s="245">
        <f>K2238+L2151</f>
        <v/>
      </c>
      <c r="M2238" s="243" t="n">
        <v>0</v>
      </c>
      <c r="N2238" s="245">
        <f>M2238+N2151</f>
        <v/>
      </c>
      <c r="O2238" s="243" t="n"/>
      <c r="P2238" s="245">
        <f>O2238+P2151</f>
        <v/>
      </c>
      <c r="Q2238" s="246">
        <f>N2238+P2238</f>
        <v/>
      </c>
      <c r="R2238" s="243" t="n"/>
      <c r="S2238" s="245">
        <f>R2238+S2151</f>
        <v/>
      </c>
      <c r="T2238" s="243" t="n"/>
      <c r="U2238" s="245">
        <f>T2238+U2151</f>
        <v/>
      </c>
      <c r="V2238" s="247">
        <f>L2238-N2238-U2238</f>
        <v/>
      </c>
      <c r="W2238" s="245">
        <f>IF(L2238-N2238-U2238-V2238=0,"","Error")</f>
        <v/>
      </c>
    </row>
    <row r="2239" ht="14" customHeight="1" thickBot="1">
      <c r="A2239" s="23" t="n"/>
      <c r="B2239" s="18" t="n"/>
      <c r="C2239" s="129" t="n"/>
      <c r="D2239" s="31" t="inlineStr">
        <is>
          <t>សរុបកម្រៃការងារក្រៅការិយាល័យគយ</t>
        </is>
      </c>
      <c r="E2239" s="66" t="inlineStr">
        <is>
          <t>OOD</t>
        </is>
      </c>
      <c r="F2239" s="248" t="n"/>
      <c r="G2239" s="249">
        <f>SUM(G2240:G2244)</f>
        <v/>
      </c>
      <c r="H2239" s="249">
        <f>SUM(H2240:H2244)</f>
        <v/>
      </c>
      <c r="I2239" s="249">
        <f>SUM(I2240:I2244)</f>
        <v/>
      </c>
      <c r="J2239" s="204">
        <f>SUM(J2240:J2244)</f>
        <v/>
      </c>
      <c r="K2239" s="248" t="n">
        <v>0</v>
      </c>
      <c r="L2239" s="204">
        <f>SUM(L2240:L2244)</f>
        <v/>
      </c>
      <c r="M2239" s="248" t="n">
        <v>0</v>
      </c>
      <c r="N2239" s="204">
        <f>SUM(N2240:N2244)</f>
        <v/>
      </c>
      <c r="O2239" s="248">
        <f>SUM(O2240:O2244)</f>
        <v/>
      </c>
      <c r="P2239" s="204">
        <f>SUM(P2240:P2244)</f>
        <v/>
      </c>
      <c r="Q2239" s="206">
        <f>SUM(Q2240:Q2244)</f>
        <v/>
      </c>
      <c r="R2239" s="248">
        <f>SUM(R2240:R2244)</f>
        <v/>
      </c>
      <c r="S2239" s="204">
        <f>SUM(S2240:S2244)</f>
        <v/>
      </c>
      <c r="T2239" s="248">
        <f>SUM(T2240:T2244)</f>
        <v/>
      </c>
      <c r="U2239" s="204">
        <f>SUM(U2240:U2244)</f>
        <v/>
      </c>
      <c r="V2239" s="250">
        <f>L2239-N2239-U2239</f>
        <v/>
      </c>
      <c r="W2239" s="204">
        <f>IF(L2239-N2239-U2239-V2239=0,"","Error")</f>
        <v/>
      </c>
    </row>
    <row r="2240" ht="13" customHeight="1">
      <c r="A2240" s="23" t="n"/>
      <c r="B2240" s="18" t="n"/>
      <c r="C2240" s="129" t="n"/>
      <c r="D224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240" s="59" t="inlineStr">
        <is>
          <t>CII</t>
        </is>
      </c>
      <c r="F2240" s="192" t="n"/>
      <c r="G2240" s="193" t="n"/>
      <c r="H2240" s="193" t="n"/>
      <c r="I2240" s="193" t="n"/>
      <c r="J2240" s="194" t="n"/>
      <c r="K2240" s="192" t="n">
        <v>0</v>
      </c>
      <c r="L2240" s="194">
        <f>K2240+L2153</f>
        <v/>
      </c>
      <c r="M2240" s="192" t="n">
        <v>0</v>
      </c>
      <c r="N2240" s="194">
        <f>M2240+N2153</f>
        <v/>
      </c>
      <c r="O2240" s="192" t="n"/>
      <c r="P2240" s="194">
        <f>O2240+P2153</f>
        <v/>
      </c>
      <c r="Q2240" s="195">
        <f>N2240+P2240</f>
        <v/>
      </c>
      <c r="R2240" s="192" t="n"/>
      <c r="S2240" s="194">
        <f>R2240+S2153</f>
        <v/>
      </c>
      <c r="T2240" s="192" t="n"/>
      <c r="U2240" s="194">
        <f>T2240+U2153</f>
        <v/>
      </c>
      <c r="V2240" s="196">
        <f>L2240-N2240-U2240</f>
        <v/>
      </c>
      <c r="W2240" s="194">
        <f>IF(L2240-N2240-U2240-V2240=0,"","Error")</f>
        <v/>
      </c>
    </row>
    <row r="2241" ht="13" customHeight="1">
      <c r="A2241" s="23" t="n"/>
      <c r="B2241" s="18" t="n"/>
      <c r="C2241" s="129" t="n"/>
      <c r="D224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241" s="60" t="inlineStr">
        <is>
          <t>CIO</t>
        </is>
      </c>
      <c r="F2241" s="150" t="n"/>
      <c r="G2241" s="151" t="n"/>
      <c r="H2241" s="151" t="n"/>
      <c r="I2241" s="151" t="n"/>
      <c r="J2241" s="152" t="n"/>
      <c r="K2241" s="150" t="n">
        <v>0</v>
      </c>
      <c r="L2241" s="152">
        <f>K2241+L2154</f>
        <v/>
      </c>
      <c r="M2241" s="150" t="n">
        <v>0</v>
      </c>
      <c r="N2241" s="152">
        <f>M2241+N2154</f>
        <v/>
      </c>
      <c r="O2241" s="150" t="n"/>
      <c r="P2241" s="152">
        <f>O2241+P2154</f>
        <v/>
      </c>
      <c r="Q2241" s="153">
        <f>N2241+P2241</f>
        <v/>
      </c>
      <c r="R2241" s="150" t="n"/>
      <c r="S2241" s="152">
        <f>R2241+S2154</f>
        <v/>
      </c>
      <c r="T2241" s="150" t="n"/>
      <c r="U2241" s="152">
        <f>T2241+U2154</f>
        <v/>
      </c>
      <c r="V2241" s="154">
        <f>L2241-N2241-U2241</f>
        <v/>
      </c>
      <c r="W2241" s="152">
        <f>IF(L2241-N2241-U2241-V2241=0,"","Error")</f>
        <v/>
      </c>
    </row>
    <row r="2242" ht="13" customHeight="1">
      <c r="A2242" s="23" t="n"/>
      <c r="B2242" s="18" t="n"/>
      <c r="C2242" s="129" t="n"/>
      <c r="D224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242" s="60" t="inlineStr">
        <is>
          <t>NII</t>
        </is>
      </c>
      <c r="F2242" s="150" t="n"/>
      <c r="G2242" s="151" t="n"/>
      <c r="H2242" s="151" t="n"/>
      <c r="I2242" s="151" t="n"/>
      <c r="J2242" s="152" t="n"/>
      <c r="K2242" s="150" t="n">
        <v>0</v>
      </c>
      <c r="L2242" s="152">
        <f>K2242+L2155</f>
        <v/>
      </c>
      <c r="M2242" s="150" t="n">
        <v>0</v>
      </c>
      <c r="N2242" s="152">
        <f>M2242+N2155</f>
        <v/>
      </c>
      <c r="O2242" s="150" t="n"/>
      <c r="P2242" s="152">
        <f>O2242+P2155</f>
        <v/>
      </c>
      <c r="Q2242" s="153">
        <f>N2242+P2242</f>
        <v/>
      </c>
      <c r="R2242" s="150" t="n"/>
      <c r="S2242" s="152">
        <f>R2242+S2155</f>
        <v/>
      </c>
      <c r="T2242" s="150" t="n"/>
      <c r="U2242" s="152">
        <f>T2242+U2155</f>
        <v/>
      </c>
      <c r="V2242" s="154">
        <f>L2242-N2242-U2242</f>
        <v/>
      </c>
      <c r="W2242" s="152">
        <f>IF(L2242-N2242-U2242-V2242=0,"","Error")</f>
        <v/>
      </c>
    </row>
    <row r="2243" ht="13" customHeight="1">
      <c r="A2243" s="23" t="n"/>
      <c r="B2243" s="18" t="n"/>
      <c r="C2243" s="129" t="n"/>
      <c r="D224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243" s="60" t="inlineStr">
        <is>
          <t>NIO</t>
        </is>
      </c>
      <c r="F2243" s="150" t="n"/>
      <c r="G2243" s="151" t="n"/>
      <c r="H2243" s="151" t="n"/>
      <c r="I2243" s="151" t="n"/>
      <c r="J2243" s="152" t="n"/>
      <c r="K2243" s="150" t="n">
        <v>0</v>
      </c>
      <c r="L2243" s="152">
        <f>K2243+L2156</f>
        <v/>
      </c>
      <c r="M2243" s="150" t="n">
        <v>0</v>
      </c>
      <c r="N2243" s="152">
        <f>M2243+N2156</f>
        <v/>
      </c>
      <c r="O2243" s="150" t="n"/>
      <c r="P2243" s="152">
        <f>O2243+P2156</f>
        <v/>
      </c>
      <c r="Q2243" s="153">
        <f>N2243+P2243</f>
        <v/>
      </c>
      <c r="R2243" s="150" t="n"/>
      <c r="S2243" s="152">
        <f>R2243+S2156</f>
        <v/>
      </c>
      <c r="T2243" s="150" t="n"/>
      <c r="U2243" s="152">
        <f>T2243+U2156</f>
        <v/>
      </c>
      <c r="V2243" s="154">
        <f>L2243-N2243-U2243</f>
        <v/>
      </c>
      <c r="W2243" s="152">
        <f>IF(L2243-N2243-U2243-V2243=0,"","Error")</f>
        <v/>
      </c>
    </row>
    <row r="2244" ht="13" customHeight="1">
      <c r="A2244" s="23" t="n"/>
      <c r="B2244" s="18" t="n"/>
      <c r="C2244" s="129" t="n"/>
      <c r="D2244" s="13" t="inlineStr">
        <is>
          <t xml:space="preserve">   កម្រៃអមទំនិញ</t>
        </is>
      </c>
      <c r="E2244" s="71" t="inlineStr">
        <is>
          <t>CEF</t>
        </is>
      </c>
      <c r="F2244" s="251" t="n"/>
      <c r="G2244" s="252" t="n"/>
      <c r="H2244" s="252" t="n"/>
      <c r="I2244" s="252" t="n"/>
      <c r="J2244" s="253" t="n"/>
      <c r="K2244" s="251" t="n">
        <v>0</v>
      </c>
      <c r="L2244" s="253">
        <f>K2244+L2157</f>
        <v/>
      </c>
      <c r="M2244" s="251" t="n">
        <v>0</v>
      </c>
      <c r="N2244" s="253">
        <f>M2244+N2157</f>
        <v/>
      </c>
      <c r="O2244" s="251" t="n"/>
      <c r="P2244" s="253">
        <f>O2244+P2157</f>
        <v/>
      </c>
      <c r="Q2244" s="254">
        <f>N2244+P2244</f>
        <v/>
      </c>
      <c r="R2244" s="251" t="n"/>
      <c r="S2244" s="253">
        <f>R2244+S2157</f>
        <v/>
      </c>
      <c r="T2244" s="251" t="n"/>
      <c r="U2244" s="253">
        <f>T2244+U2157</f>
        <v/>
      </c>
      <c r="V2244" s="255">
        <f>L2244-N2244-U2244</f>
        <v/>
      </c>
      <c r="W2244" s="253">
        <f>IF(L2244-N2244-U2244-V2244=0,"","Error")</f>
        <v/>
      </c>
    </row>
    <row r="2245" ht="27" customHeight="1" thickBot="1">
      <c r="A2245" s="23" t="n"/>
      <c r="B2245" s="18" t="n"/>
      <c r="C2245" s="129" t="n"/>
      <c r="D224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245" s="70" t="inlineStr">
        <is>
          <t>OTF</t>
        </is>
      </c>
      <c r="F2245" s="243" t="n"/>
      <c r="G2245" s="244" t="n"/>
      <c r="H2245" s="244" t="n"/>
      <c r="I2245" s="244" t="n"/>
      <c r="J2245" s="245" t="n"/>
      <c r="K2245" s="243" t="n">
        <v>0</v>
      </c>
      <c r="L2245" s="245">
        <f>K2245+L2158</f>
        <v/>
      </c>
      <c r="M2245" s="243" t="n">
        <v>0</v>
      </c>
      <c r="N2245" s="245">
        <f>M2245+N2158</f>
        <v/>
      </c>
      <c r="O2245" s="243" t="n"/>
      <c r="P2245" s="245">
        <f>O2245+P2158</f>
        <v/>
      </c>
      <c r="Q2245" s="246">
        <f>N2245+P2245</f>
        <v/>
      </c>
      <c r="R2245" s="243" t="n"/>
      <c r="S2245" s="245">
        <f>R2245+S2158</f>
        <v/>
      </c>
      <c r="T2245" s="243" t="n"/>
      <c r="U2245" s="245">
        <f>T2245+U2158</f>
        <v/>
      </c>
      <c r="V2245" s="247">
        <f>L2245-N2245-U2245</f>
        <v/>
      </c>
      <c r="W2245" s="245">
        <f>IF(L2245-N2245-U2245-V2245=0,"","Error")</f>
        <v/>
      </c>
    </row>
    <row r="2246" ht="14" customHeight="1" thickBot="1">
      <c r="A2246" s="23" t="n"/>
      <c r="B2246" s="18" t="n"/>
      <c r="C2246" s="129" t="n"/>
      <c r="D2246" s="31" t="inlineStr">
        <is>
          <t>សរុបការគ្រប់គ្រងការឆ្លងកាត់អន្តរជាតិ</t>
        </is>
      </c>
      <c r="E2246" s="73" t="inlineStr">
        <is>
          <t>TRF</t>
        </is>
      </c>
      <c r="F2246" s="248" t="n"/>
      <c r="G2246" s="249">
        <f>SUM(G2247:G2253)</f>
        <v/>
      </c>
      <c r="H2246" s="249">
        <f>SUM(H2247:H2253)</f>
        <v/>
      </c>
      <c r="I2246" s="249">
        <f>SUM(I2247:I2253)</f>
        <v/>
      </c>
      <c r="J2246" s="204">
        <f>SUM(J2247:J2253)</f>
        <v/>
      </c>
      <c r="K2246" s="248" t="n">
        <v>0</v>
      </c>
      <c r="L2246" s="204">
        <f>SUM(L2247:L2253)</f>
        <v/>
      </c>
      <c r="M2246" s="248" t="n">
        <v>0</v>
      </c>
      <c r="N2246" s="204">
        <f>SUM(N2247:N2253)</f>
        <v/>
      </c>
      <c r="O2246" s="248">
        <f>SUM(O2247:O2253)</f>
        <v/>
      </c>
      <c r="P2246" s="204">
        <f>SUM(P2247:P2253)</f>
        <v/>
      </c>
      <c r="Q2246" s="206">
        <f>SUM(Q2247:Q2253)</f>
        <v/>
      </c>
      <c r="R2246" s="248">
        <f>SUM(R2247:R2253)</f>
        <v/>
      </c>
      <c r="S2246" s="204">
        <f>SUM(S2247:S2253)</f>
        <v/>
      </c>
      <c r="T2246" s="248">
        <f>SUM(T2247:T2253)</f>
        <v/>
      </c>
      <c r="U2246" s="204">
        <f>SUM(U2247:U2253)</f>
        <v/>
      </c>
      <c r="V2246" s="250">
        <f>L2246-N2246-U2246</f>
        <v/>
      </c>
      <c r="W2246" s="204">
        <f>IF(L2246-N2246-U2246-V2246=0,"","Error")</f>
        <v/>
      </c>
    </row>
    <row r="2247" ht="26" customHeight="1">
      <c r="A2247" s="23" t="n"/>
      <c r="B2247" s="18" t="n"/>
      <c r="C2247" s="129" t="n"/>
      <c r="D224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247" s="74" t="inlineStr">
        <is>
          <t>TFT</t>
        </is>
      </c>
      <c r="F2247" s="192" t="n"/>
      <c r="G2247" s="193" t="n"/>
      <c r="H2247" s="193" t="n"/>
      <c r="I2247" s="193" t="n"/>
      <c r="J2247" s="194" t="n"/>
      <c r="K2247" s="192" t="n">
        <v>0</v>
      </c>
      <c r="L2247" s="194">
        <f>K2247+L2160</f>
        <v/>
      </c>
      <c r="M2247" s="192" t="n">
        <v>0</v>
      </c>
      <c r="N2247" s="194">
        <f>M2247+N2160</f>
        <v/>
      </c>
      <c r="O2247" s="192" t="n"/>
      <c r="P2247" s="194">
        <f>O2247+P2160</f>
        <v/>
      </c>
      <c r="Q2247" s="195">
        <f>N2247+P2247</f>
        <v/>
      </c>
      <c r="R2247" s="192" t="n"/>
      <c r="S2247" s="194">
        <f>R2247+S2160</f>
        <v/>
      </c>
      <c r="T2247" s="192" t="n"/>
      <c r="U2247" s="194">
        <f>T2247+U2160</f>
        <v/>
      </c>
      <c r="V2247" s="196">
        <f>L2247-N2247-U2247</f>
        <v/>
      </c>
      <c r="W2247" s="194">
        <f>IF(L2247-N2247-U2247-V2247=0,"","Error")</f>
        <v/>
      </c>
    </row>
    <row r="2248" ht="13" customHeight="1">
      <c r="A2248" s="23" t="n"/>
      <c r="B2248" s="18" t="n"/>
      <c r="C2248" s="129" t="n"/>
      <c r="D224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248" s="75" t="inlineStr">
        <is>
          <t>TFF</t>
        </is>
      </c>
      <c r="F2248" s="150" t="n"/>
      <c r="G2248" s="151" t="n"/>
      <c r="H2248" s="151" t="n"/>
      <c r="I2248" s="151" t="n"/>
      <c r="J2248" s="152" t="n"/>
      <c r="K2248" s="150" t="n">
        <v>0</v>
      </c>
      <c r="L2248" s="152">
        <f>K2248+L2161</f>
        <v/>
      </c>
      <c r="M2248" s="150" t="n">
        <v>0</v>
      </c>
      <c r="N2248" s="152">
        <f>M2248+N2161</f>
        <v/>
      </c>
      <c r="O2248" s="150" t="n"/>
      <c r="P2248" s="152">
        <f>O2248+P2161</f>
        <v/>
      </c>
      <c r="Q2248" s="153">
        <f>N2248+P2248</f>
        <v/>
      </c>
      <c r="R2248" s="150" t="n"/>
      <c r="S2248" s="152">
        <f>R2248+S2161</f>
        <v/>
      </c>
      <c r="T2248" s="150" t="n"/>
      <c r="U2248" s="152">
        <f>T2248+U2161</f>
        <v/>
      </c>
      <c r="V2248" s="154">
        <f>L2248-N2248-U2248</f>
        <v/>
      </c>
      <c r="W2248" s="152">
        <f>IF(L2248-N2248-U2248-V2248=0,"","Error")</f>
        <v/>
      </c>
    </row>
    <row r="2249" ht="13" customHeight="1">
      <c r="A2249" s="23" t="n"/>
      <c r="B2249" s="18" t="n"/>
      <c r="C2249" s="129" t="n"/>
      <c r="D2249" s="12" t="inlineStr">
        <is>
          <t xml:space="preserve">   កម្រៃគ្រប់គ្រងការឆ្លងកាត់ទំនិញមិនផ្ទុកក្នុងកុងតឺន័រ</t>
        </is>
      </c>
      <c r="E2249" s="75" t="inlineStr">
        <is>
          <t>TFN</t>
        </is>
      </c>
      <c r="F2249" s="150" t="n"/>
      <c r="G2249" s="151" t="n"/>
      <c r="H2249" s="151" t="n"/>
      <c r="I2249" s="151" t="n"/>
      <c r="J2249" s="152" t="n"/>
      <c r="K2249" s="150" t="n">
        <v>0</v>
      </c>
      <c r="L2249" s="152">
        <f>K2249+L2162</f>
        <v/>
      </c>
      <c r="M2249" s="150" t="n">
        <v>0</v>
      </c>
      <c r="N2249" s="152">
        <f>M2249+N2162</f>
        <v/>
      </c>
      <c r="O2249" s="150" t="n"/>
      <c r="P2249" s="152">
        <f>O2249+P2162</f>
        <v/>
      </c>
      <c r="Q2249" s="153">
        <f>N2249+P2249</f>
        <v/>
      </c>
      <c r="R2249" s="150" t="n"/>
      <c r="S2249" s="152">
        <f>R2249+S2162</f>
        <v/>
      </c>
      <c r="T2249" s="150" t="n"/>
      <c r="U2249" s="152">
        <f>T2249+U2162</f>
        <v/>
      </c>
      <c r="V2249" s="154">
        <f>L2249-N2249-U2249</f>
        <v/>
      </c>
      <c r="W2249" s="152">
        <f>IF(L2249-N2249-U2249-V2249=0,"","Error")</f>
        <v/>
      </c>
    </row>
    <row r="2250" ht="13" customHeight="1">
      <c r="A2250" s="23" t="n"/>
      <c r="B2250" s="18" t="n"/>
      <c r="C2250" s="129" t="n"/>
      <c r="D2250" s="12" t="inlineStr">
        <is>
          <t xml:space="preserve">   កម្រៃគ្រប់គ្រងការឆ្លងកាត់គោ ក្របី និងសេះរស់</t>
        </is>
      </c>
      <c r="E2250" s="75" t="inlineStr">
        <is>
          <t>TFB</t>
        </is>
      </c>
      <c r="F2250" s="150" t="n"/>
      <c r="G2250" s="151" t="n"/>
      <c r="H2250" s="151" t="n"/>
      <c r="I2250" s="151" t="n"/>
      <c r="J2250" s="152" t="n"/>
      <c r="K2250" s="150" t="n">
        <v>0</v>
      </c>
      <c r="L2250" s="152">
        <f>K2250+L2163</f>
        <v/>
      </c>
      <c r="M2250" s="150" t="n">
        <v>0</v>
      </c>
      <c r="N2250" s="152">
        <f>M2250+N2163</f>
        <v/>
      </c>
      <c r="O2250" s="150" t="n"/>
      <c r="P2250" s="152">
        <f>O2250+P2163</f>
        <v/>
      </c>
      <c r="Q2250" s="153">
        <f>N2250+P2250</f>
        <v/>
      </c>
      <c r="R2250" s="150" t="n"/>
      <c r="S2250" s="152">
        <f>R2250+S2163</f>
        <v/>
      </c>
      <c r="T2250" s="150" t="n"/>
      <c r="U2250" s="152">
        <f>T2250+U2163</f>
        <v/>
      </c>
      <c r="V2250" s="154">
        <f>L2250-N2250-U2250</f>
        <v/>
      </c>
      <c r="W2250" s="152">
        <f>IF(L2250-N2250-U2250-V2250=0,"","Error")</f>
        <v/>
      </c>
    </row>
    <row r="2251" ht="13" customHeight="1">
      <c r="A2251" s="23" t="n"/>
      <c r="B2251" s="18" t="n"/>
      <c r="C2251" s="129" t="n"/>
      <c r="D2251" s="12" t="inlineStr">
        <is>
          <t xml:space="preserve">   កម្រៃគ្រប់គ្រងការឆ្លងកាត់ជ្រូក ចៀម និងពពែរស់</t>
        </is>
      </c>
      <c r="E2251" s="75" t="inlineStr">
        <is>
          <t>TFS</t>
        </is>
      </c>
      <c r="F2251" s="150" t="n"/>
      <c r="G2251" s="151" t="n"/>
      <c r="H2251" s="151" t="n"/>
      <c r="I2251" s="151" t="n"/>
      <c r="J2251" s="152" t="n"/>
      <c r="K2251" s="150" t="n">
        <v>0</v>
      </c>
      <c r="L2251" s="152">
        <f>K2251+L2164</f>
        <v/>
      </c>
      <c r="M2251" s="150" t="n">
        <v>0</v>
      </c>
      <c r="N2251" s="152">
        <f>M2251+N2164</f>
        <v/>
      </c>
      <c r="O2251" s="150" t="n"/>
      <c r="P2251" s="152">
        <f>O2251+P2164</f>
        <v/>
      </c>
      <c r="Q2251" s="153">
        <f>N2251+P2251</f>
        <v/>
      </c>
      <c r="R2251" s="150" t="n"/>
      <c r="S2251" s="152">
        <f>R2251+S2164</f>
        <v/>
      </c>
      <c r="T2251" s="150" t="n"/>
      <c r="U2251" s="152">
        <f>T2251+U2164</f>
        <v/>
      </c>
      <c r="V2251" s="154">
        <f>L2251-N2251-U2251</f>
        <v/>
      </c>
      <c r="W2251" s="152">
        <f>IF(L2251-N2251-U2251-V2251=0,"","Error")</f>
        <v/>
      </c>
    </row>
    <row r="2252" ht="13" customHeight="1">
      <c r="A2252" s="23" t="n"/>
      <c r="B2252" s="18" t="n"/>
      <c r="C2252" s="129" t="n"/>
      <c r="D2252" s="12" t="inlineStr">
        <is>
          <t xml:space="preserve">   កម្រៃគ្រប់គ្រងការឆ្លងកាត់សត្វស្លាប (មាន់ ទា ...)</t>
        </is>
      </c>
      <c r="E2252" s="75" t="inlineStr">
        <is>
          <t>TFP</t>
        </is>
      </c>
      <c r="F2252" s="150" t="n"/>
      <c r="G2252" s="151" t="n"/>
      <c r="H2252" s="151" t="n"/>
      <c r="I2252" s="151" t="n"/>
      <c r="J2252" s="152" t="n"/>
      <c r="K2252" s="150" t="n">
        <v>0</v>
      </c>
      <c r="L2252" s="152">
        <f>K2252+L2165</f>
        <v/>
      </c>
      <c r="M2252" s="150" t="n">
        <v>0</v>
      </c>
      <c r="N2252" s="152">
        <f>M2252+N2165</f>
        <v/>
      </c>
      <c r="O2252" s="150" t="n"/>
      <c r="P2252" s="152">
        <f>O2252+P2165</f>
        <v/>
      </c>
      <c r="Q2252" s="153">
        <f>N2252+P2252</f>
        <v/>
      </c>
      <c r="R2252" s="150" t="n"/>
      <c r="S2252" s="152">
        <f>R2252+S2165</f>
        <v/>
      </c>
      <c r="T2252" s="150" t="n"/>
      <c r="U2252" s="152">
        <f>T2252+U2165</f>
        <v/>
      </c>
      <c r="V2252" s="154">
        <f>L2252-N2252-U2252</f>
        <v/>
      </c>
      <c r="W2252" s="152">
        <f>IF(L2252-N2252-U2252-V2252=0,"","Error")</f>
        <v/>
      </c>
    </row>
    <row r="2253" ht="14" customHeight="1" thickBot="1">
      <c r="A2253" s="23" t="n"/>
      <c r="B2253" s="24" t="n"/>
      <c r="C2253" s="140" t="n"/>
      <c r="D2253" s="30" t="inlineStr">
        <is>
          <t xml:space="preserve">   កម្រៃគ្រប់គ្រងការឆ្លងកាត់ផលិតផលជលផល</t>
        </is>
      </c>
      <c r="E2253" s="76" t="inlineStr">
        <is>
          <t>TFA</t>
        </is>
      </c>
      <c r="F2253" s="238" t="n"/>
      <c r="G2253" s="239" t="n"/>
      <c r="H2253" s="239" t="n"/>
      <c r="I2253" s="239" t="n"/>
      <c r="J2253" s="240" t="n"/>
      <c r="K2253" s="238" t="n">
        <v>0</v>
      </c>
      <c r="L2253" s="240">
        <f>K2253+L2166</f>
        <v/>
      </c>
      <c r="M2253" s="238" t="n">
        <v>0</v>
      </c>
      <c r="N2253" s="240">
        <f>M2253+N2166</f>
        <v/>
      </c>
      <c r="O2253" s="238" t="n"/>
      <c r="P2253" s="240">
        <f>O2253+P2166</f>
        <v/>
      </c>
      <c r="Q2253" s="241">
        <f>N2253+P2253</f>
        <v/>
      </c>
      <c r="R2253" s="238" t="n"/>
      <c r="S2253" s="240">
        <f>R2253+S2166</f>
        <v/>
      </c>
      <c r="T2253" s="238" t="n"/>
      <c r="U2253" s="240">
        <f>T2253+U2166</f>
        <v/>
      </c>
      <c r="V2253" s="242">
        <f>L2253-N2253-U2253</f>
        <v/>
      </c>
      <c r="W2253" s="240">
        <f>IF(L2253-N2253-U2253-V2253=0,"","Error")</f>
        <v/>
      </c>
    </row>
    <row r="2254" ht="14" customHeight="1" thickBot="1">
      <c r="A2254" s="23" t="n"/>
      <c r="B2254" s="136" t="n">
        <v>7306</v>
      </c>
      <c r="C2254" s="139" t="n">
        <v>73066</v>
      </c>
      <c r="D2254" s="138" t="inlineStr">
        <is>
          <t>សរុបចំណូលពីអាជ្ញាប័ណ្ណក្នុងស្រុក</t>
        </is>
      </c>
      <c r="E2254" s="90" t="n"/>
      <c r="F2254" s="118" t="n"/>
      <c r="G2254" s="119">
        <f>SUM(G2255:G2259)</f>
        <v/>
      </c>
      <c r="H2254" s="119">
        <f>SUM(H2255:H2259)</f>
        <v/>
      </c>
      <c r="I2254" s="119">
        <f>SUM(I2255:I2259)</f>
        <v/>
      </c>
      <c r="J2254" s="120">
        <f>SUM(J2255:J2259)</f>
        <v/>
      </c>
      <c r="K2254" s="118">
        <f>SUM(K2255:K2259)</f>
        <v/>
      </c>
      <c r="L2254" s="120">
        <f>SUM(L2255:L2259)</f>
        <v/>
      </c>
      <c r="M2254" s="118">
        <f>SUM(M2255:M2259)</f>
        <v/>
      </c>
      <c r="N2254" s="120">
        <f>SUM(N2255:N2259)</f>
        <v/>
      </c>
      <c r="O2254" s="118">
        <f>SUM(O2255:O2259)</f>
        <v/>
      </c>
      <c r="P2254" s="120">
        <f>SUM(P2255:P2259)</f>
        <v/>
      </c>
      <c r="Q2254" s="121">
        <f>SUM(Q2255:Q2259)</f>
        <v/>
      </c>
      <c r="R2254" s="118">
        <f>SUM(R2255:R2259)</f>
        <v/>
      </c>
      <c r="S2254" s="120">
        <f>SUM(S2255:S2259)</f>
        <v/>
      </c>
      <c r="T2254" s="118">
        <f>SUM(T2255:T2259)</f>
        <v/>
      </c>
      <c r="U2254" s="120">
        <f>SUM(U2255:U2259)</f>
        <v/>
      </c>
      <c r="V2254" s="122">
        <f>SUM(V2255:V2259)</f>
        <v/>
      </c>
      <c r="W2254" s="120">
        <f>IF(L2254-N2254-U2254-V2254=0,"","Error")</f>
        <v/>
      </c>
    </row>
    <row r="2255" ht="13" customHeight="1">
      <c r="A2255" s="23" t="n"/>
      <c r="B2255" s="18" t="n"/>
      <c r="C2255" s="127" t="n"/>
      <c r="D2255" s="137" t="inlineStr">
        <is>
          <t xml:space="preserve">   កម្រៃអាជ្ញាប័ណ្ណសន្និធិគយបណ្តោះអាសន្ន (មាតិកាចាស់)</t>
        </is>
      </c>
      <c r="E2255" s="86" t="inlineStr">
        <is>
          <t>TSL</t>
        </is>
      </c>
      <c r="F2255" s="192" t="n"/>
      <c r="G2255" s="193" t="n"/>
      <c r="H2255" s="193" t="n"/>
      <c r="I2255" s="193" t="n"/>
      <c r="J2255" s="194" t="n"/>
      <c r="K2255" s="192" t="n">
        <v>0</v>
      </c>
      <c r="L2255" s="194">
        <f>K2255+L2168</f>
        <v/>
      </c>
      <c r="M2255" s="192" t="n">
        <v>0</v>
      </c>
      <c r="N2255" s="194">
        <f>M2255+N2168</f>
        <v/>
      </c>
      <c r="O2255" s="192" t="n"/>
      <c r="P2255" s="194">
        <f>O2255+P2168</f>
        <v/>
      </c>
      <c r="Q2255" s="195">
        <f>N2255+P2255</f>
        <v/>
      </c>
      <c r="R2255" s="192" t="n"/>
      <c r="S2255" s="194">
        <f>R2255+S2168</f>
        <v/>
      </c>
      <c r="T2255" s="192" t="n"/>
      <c r="U2255" s="194">
        <f>T2255+U2168</f>
        <v/>
      </c>
      <c r="V2255" s="196">
        <f>L2255-N2255-U2255</f>
        <v/>
      </c>
      <c r="W2255" s="194">
        <f>IF(L2255-N2255-U2255-V2255=0,"","Error")</f>
        <v/>
      </c>
    </row>
    <row r="2256" ht="26" customHeight="1">
      <c r="A2256" s="23" t="n"/>
      <c r="B2256" s="18" t="n"/>
      <c r="C2256" s="127" t="n"/>
      <c r="D225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256" s="60" t="inlineStr">
        <is>
          <t>BTL</t>
        </is>
      </c>
      <c r="F2256" s="150" t="n"/>
      <c r="G2256" s="151" t="n"/>
      <c r="H2256" s="151" t="n"/>
      <c r="I2256" s="151" t="n"/>
      <c r="J2256" s="152" t="n"/>
      <c r="K2256" s="150" t="n">
        <v>0</v>
      </c>
      <c r="L2256" s="152">
        <f>K2256+L2169</f>
        <v/>
      </c>
      <c r="M2256" s="150" t="n">
        <v>0</v>
      </c>
      <c r="N2256" s="152">
        <f>M2256+N2169</f>
        <v/>
      </c>
      <c r="O2256" s="150" t="n"/>
      <c r="P2256" s="152">
        <f>O2256+P2169</f>
        <v/>
      </c>
      <c r="Q2256" s="153">
        <f>N2256+P2256</f>
        <v/>
      </c>
      <c r="R2256" s="150" t="n"/>
      <c r="S2256" s="152">
        <f>R2256+S2169</f>
        <v/>
      </c>
      <c r="T2256" s="150" t="n"/>
      <c r="U2256" s="152">
        <f>T2256+U2169</f>
        <v/>
      </c>
      <c r="V2256" s="154">
        <f>L2256-N2256-U2256</f>
        <v/>
      </c>
      <c r="W2256" s="152">
        <f>IF(L2256-N2256-U2256-V2256=0,"","Error")</f>
        <v/>
      </c>
    </row>
    <row r="2257" ht="13" customHeight="1">
      <c r="A2257" s="23" t="n"/>
      <c r="B2257" s="18" t="n"/>
      <c r="C2257" s="127" t="n"/>
      <c r="D2257" s="7" t="inlineStr">
        <is>
          <t xml:space="preserve">   កម្រៃការគ្រប់គ្រងប្រតិបត្តិការសន្និធិគយបណ្តោះអាសន្ន</t>
        </is>
      </c>
      <c r="E2257" s="61" t="inlineStr">
        <is>
          <t>TSM</t>
        </is>
      </c>
      <c r="F2257" s="197" t="n"/>
      <c r="G2257" s="198" t="n"/>
      <c r="H2257" s="198" t="n"/>
      <c r="I2257" s="198" t="n"/>
      <c r="J2257" s="199" t="n"/>
      <c r="K2257" s="197" t="n">
        <v>0</v>
      </c>
      <c r="L2257" s="199">
        <f>K2257+L2170</f>
        <v/>
      </c>
      <c r="M2257" s="197" t="n">
        <v>0</v>
      </c>
      <c r="N2257" s="199">
        <f>M2257+N2170</f>
        <v/>
      </c>
      <c r="O2257" s="197" t="n"/>
      <c r="P2257" s="199">
        <f>O2257+P2170</f>
        <v/>
      </c>
      <c r="Q2257" s="200">
        <f>N2257+P2257</f>
        <v/>
      </c>
      <c r="R2257" s="197" t="n"/>
      <c r="S2257" s="199">
        <f>R2257+S2170</f>
        <v/>
      </c>
      <c r="T2257" s="197" t="n"/>
      <c r="U2257" s="199">
        <f>T2257+U2170</f>
        <v/>
      </c>
      <c r="V2257" s="201">
        <f>L2257-N2257-U2257</f>
        <v/>
      </c>
      <c r="W2257" s="199">
        <f>IF(L2257-N2257-U2257-V2257=0,"","Error")</f>
        <v/>
      </c>
    </row>
    <row r="2258" ht="13" customHeight="1">
      <c r="A2258" s="23" t="n"/>
      <c r="B2258" s="18" t="n"/>
      <c r="C2258" s="127" t="n"/>
      <c r="D2258" s="7" t="inlineStr">
        <is>
          <t xml:space="preserve">   កម្រៃការគ្រប់គ្រងប្រតិបត្តិការភណ្ឌាគារគយមានដែនកំណត់ </t>
        </is>
      </c>
      <c r="E2258" s="61" t="inlineStr">
        <is>
          <t>BWM</t>
        </is>
      </c>
      <c r="F2258" s="197" t="n"/>
      <c r="G2258" s="198" t="n"/>
      <c r="H2258" s="198" t="n"/>
      <c r="I2258" s="198" t="n"/>
      <c r="J2258" s="199" t="n"/>
      <c r="K2258" s="197" t="n">
        <v>0</v>
      </c>
      <c r="L2258" s="199">
        <f>K2258+L2171</f>
        <v/>
      </c>
      <c r="M2258" s="197" t="n">
        <v>0</v>
      </c>
      <c r="N2258" s="199">
        <f>M2258+N2171</f>
        <v/>
      </c>
      <c r="O2258" s="197" t="n"/>
      <c r="P2258" s="199">
        <f>O2258+P2171</f>
        <v/>
      </c>
      <c r="Q2258" s="200">
        <f>N2258+P2258</f>
        <v/>
      </c>
      <c r="R2258" s="197" t="n"/>
      <c r="S2258" s="199">
        <f>R2258+S2171</f>
        <v/>
      </c>
      <c r="T2258" s="197" t="n"/>
      <c r="U2258" s="199">
        <f>T2258+U2171</f>
        <v/>
      </c>
      <c r="V2258" s="201">
        <f>L2258-N2258-U2258</f>
        <v/>
      </c>
      <c r="W2258" s="199">
        <f>IF(L2258-N2258-U2258-V2258=0,"","Error")</f>
        <v/>
      </c>
    </row>
    <row r="2259" ht="14" customHeight="1" thickBot="1">
      <c r="A2259" s="23" t="n"/>
      <c r="B2259" s="24" t="n"/>
      <c r="C2259" s="130" t="n"/>
      <c r="D2259" s="28" t="inlineStr">
        <is>
          <t xml:space="preserve">   កម្រៃអាជ្ញាប័ណ្ណជើងសាគយ</t>
        </is>
      </c>
      <c r="E2259" s="69" t="inlineStr">
        <is>
          <t>CBL</t>
        </is>
      </c>
      <c r="F2259" s="238" t="n"/>
      <c r="G2259" s="239" t="n"/>
      <c r="H2259" s="239" t="n"/>
      <c r="I2259" s="239" t="n"/>
      <c r="J2259" s="240" t="n"/>
      <c r="K2259" s="238" t="n">
        <v>0</v>
      </c>
      <c r="L2259" s="240">
        <f>K2259+L2172</f>
        <v/>
      </c>
      <c r="M2259" s="238" t="n">
        <v>0</v>
      </c>
      <c r="N2259" s="240">
        <f>M2259+N2172</f>
        <v/>
      </c>
      <c r="O2259" s="238" t="n"/>
      <c r="P2259" s="240">
        <f>O2259+P2172</f>
        <v/>
      </c>
      <c r="Q2259" s="241">
        <f>N2259+P2259</f>
        <v/>
      </c>
      <c r="R2259" s="238" t="n"/>
      <c r="S2259" s="240">
        <f>R2259+S2172</f>
        <v/>
      </c>
      <c r="T2259" s="238" t="n"/>
      <c r="U2259" s="240">
        <f>T2259+U2172</f>
        <v/>
      </c>
      <c r="V2259" s="242">
        <f>L2259-N2259-U2259</f>
        <v/>
      </c>
      <c r="W2259" s="240">
        <f>IF(L2259-N2259-U2259-V2259=0,"","Error")</f>
        <v/>
      </c>
    </row>
    <row r="2260" ht="13" customHeight="1">
      <c r="A2260" s="15" t="n"/>
      <c r="B2260" s="19" t="inlineStr">
        <is>
          <t>7307</t>
        </is>
      </c>
      <c r="C2260" s="20" t="n">
        <v>73071</v>
      </c>
      <c r="D2260" s="16" t="inlineStr">
        <is>
          <t>ការជួលដីទំនេរ</t>
        </is>
      </c>
      <c r="E2260" s="77" t="inlineStr">
        <is>
          <t>ROL</t>
        </is>
      </c>
      <c r="F2260" s="97" t="n"/>
      <c r="G2260" s="98" t="n"/>
      <c r="H2260" s="98" t="n"/>
      <c r="I2260" s="98" t="n"/>
      <c r="J2260" s="99" t="n"/>
      <c r="K2260" s="97" t="n">
        <v>0</v>
      </c>
      <c r="L2260" s="99">
        <f>K2260+L2173</f>
        <v/>
      </c>
      <c r="M2260" s="97" t="n">
        <v>0</v>
      </c>
      <c r="N2260" s="99">
        <f>M2260+N2173</f>
        <v/>
      </c>
      <c r="O2260" s="97" t="n"/>
      <c r="P2260" s="99">
        <f>O2260+P2173</f>
        <v/>
      </c>
      <c r="Q2260" s="100">
        <f>N2260+P2260</f>
        <v/>
      </c>
      <c r="R2260" s="97" t="n"/>
      <c r="S2260" s="99">
        <f>R2260+S2173</f>
        <v/>
      </c>
      <c r="T2260" s="97" t="n"/>
      <c r="U2260" s="99">
        <f>T2260+U2173</f>
        <v/>
      </c>
      <c r="V2260" s="101">
        <f>L2260-N2260-U2260</f>
        <v/>
      </c>
      <c r="W2260" s="99">
        <f>IF(L2260-N2260-U2260-V2260=0,"","Error")</f>
        <v/>
      </c>
    </row>
    <row r="2261" ht="13" customHeight="1">
      <c r="A2261" s="15" t="n"/>
      <c r="B2261" s="18" t="n"/>
      <c r="C2261" s="21" t="n">
        <v>73072</v>
      </c>
      <c r="D2261" s="22" t="inlineStr">
        <is>
          <t>ការជួលដីមានអគារ</t>
        </is>
      </c>
      <c r="E2261" s="62" t="inlineStr">
        <is>
          <t>ROB</t>
        </is>
      </c>
      <c r="F2261" s="184" t="n"/>
      <c r="G2261" s="185" t="n"/>
      <c r="H2261" s="185" t="n"/>
      <c r="I2261" s="185" t="n"/>
      <c r="J2261" s="186" t="n"/>
      <c r="K2261" s="184" t="n">
        <v>0</v>
      </c>
      <c r="L2261" s="124">
        <f>K2261+L2174</f>
        <v/>
      </c>
      <c r="M2261" s="184" t="n">
        <v>0</v>
      </c>
      <c r="N2261" s="124">
        <f>M2261+N2174</f>
        <v/>
      </c>
      <c r="O2261" s="184" t="n"/>
      <c r="P2261" s="186">
        <f>O2261+P2174</f>
        <v/>
      </c>
      <c r="Q2261" s="187">
        <f>N2261+P2261</f>
        <v/>
      </c>
      <c r="R2261" s="184" t="n"/>
      <c r="S2261" s="186">
        <f>R2261+S2174</f>
        <v/>
      </c>
      <c r="T2261" s="184" t="n"/>
      <c r="U2261" s="186">
        <f>T2261+U2174</f>
        <v/>
      </c>
      <c r="V2261" s="188">
        <f>L2261-N2261-U2261</f>
        <v/>
      </c>
      <c r="W2261" s="186">
        <f>IF(L2261-N2261-U2261-V2261=0,"","Error")</f>
        <v/>
      </c>
    </row>
    <row r="2262" ht="14" customHeight="1" thickBot="1">
      <c r="A2262" s="15" t="n"/>
      <c r="B2262" s="18" t="n"/>
      <c r="C2262" s="131" t="n">
        <v>73073</v>
      </c>
      <c r="D2262" s="82" t="inlineStr">
        <is>
          <t>ការជួលអគារ ឬសំណង់ផ្សេងៗ</t>
        </is>
      </c>
      <c r="E2262" s="132" t="inlineStr">
        <is>
          <t>ROO</t>
        </is>
      </c>
      <c r="F2262" s="168" t="n"/>
      <c r="G2262" s="169" t="n"/>
      <c r="H2262" s="169" t="n"/>
      <c r="I2262" s="169" t="n"/>
      <c r="J2262" s="170" t="n"/>
      <c r="K2262" s="168" t="n">
        <v>0</v>
      </c>
      <c r="L2262" s="170">
        <f>K2262+L2175</f>
        <v/>
      </c>
      <c r="M2262" s="168" t="n">
        <v>0</v>
      </c>
      <c r="N2262" s="170">
        <f>M2262+N2175</f>
        <v/>
      </c>
      <c r="O2262" s="168" t="n"/>
      <c r="P2262" s="170">
        <f>O2262+P2175</f>
        <v/>
      </c>
      <c r="Q2262" s="171">
        <f>N2262+P2262</f>
        <v/>
      </c>
      <c r="R2262" s="168" t="n"/>
      <c r="S2262" s="170">
        <f>R2262+S2175</f>
        <v/>
      </c>
      <c r="T2262" s="168" t="n"/>
      <c r="U2262" s="170">
        <f>T2262+U2175</f>
        <v/>
      </c>
      <c r="V2262" s="263">
        <f>L2262-N2262-U2262</f>
        <v/>
      </c>
      <c r="W2262" s="170">
        <f>IF(L2262-N2262-U2262-V2262=0,"","Error")</f>
        <v/>
      </c>
    </row>
    <row r="2263" ht="14" customHeight="1" thickBot="1">
      <c r="A2263" s="23" t="n"/>
      <c r="B2263" s="15" t="n"/>
      <c r="C2263" s="139" t="n">
        <v>73087</v>
      </c>
      <c r="D2263" s="135" t="inlineStr">
        <is>
          <t>សរុបផលពីការត្រួតពិនិត្យគុណភាពផលិតផល និងការគោរពបទដ្ឋាន</t>
        </is>
      </c>
      <c r="E2263" s="89" t="n"/>
      <c r="F2263" s="118" t="n"/>
      <c r="G2263" s="119">
        <f>G2264</f>
        <v/>
      </c>
      <c r="H2263" s="119">
        <f>H2264</f>
        <v/>
      </c>
      <c r="I2263" s="119">
        <f>I2264</f>
        <v/>
      </c>
      <c r="J2263" s="120">
        <f>J2264</f>
        <v/>
      </c>
      <c r="K2263" s="118">
        <f>K2264</f>
        <v/>
      </c>
      <c r="L2263" s="120">
        <f>L2264</f>
        <v/>
      </c>
      <c r="M2263" s="118">
        <f>M2264</f>
        <v/>
      </c>
      <c r="N2263" s="120">
        <f>N2264</f>
        <v/>
      </c>
      <c r="O2263" s="118">
        <f>O2264</f>
        <v/>
      </c>
      <c r="P2263" s="120">
        <f>P2264</f>
        <v/>
      </c>
      <c r="Q2263" s="121">
        <f>Q2264</f>
        <v/>
      </c>
      <c r="R2263" s="118">
        <f>R2264</f>
        <v/>
      </c>
      <c r="S2263" s="120">
        <f>S2264</f>
        <v/>
      </c>
      <c r="T2263" s="118">
        <f>T2264</f>
        <v/>
      </c>
      <c r="U2263" s="120">
        <f>U2264</f>
        <v/>
      </c>
      <c r="V2263" s="122">
        <f>V2264</f>
        <v/>
      </c>
      <c r="W2263" s="120">
        <f>IF(L2263-N2263-U2263-V2263=0,"","Error")</f>
        <v/>
      </c>
    </row>
    <row r="2264" ht="13" customHeight="1">
      <c r="A2264" s="23" t="n"/>
      <c r="B2264" s="18" t="n"/>
      <c r="C2264" s="129" t="n"/>
      <c r="D2264" s="133" t="inlineStr">
        <is>
          <t>កម្រៃត្រួតពិនិត្យកុងតឺន័រតាមម៉ាស៊ីនស្កែន</t>
        </is>
      </c>
      <c r="E2264" s="134" t="inlineStr">
        <is>
          <t>SCF</t>
        </is>
      </c>
      <c r="F2264" s="256" t="n"/>
      <c r="G2264" s="264">
        <f>SUM(G2265:G2266)</f>
        <v/>
      </c>
      <c r="H2264" s="264">
        <f>SUM(H2265:H2266)</f>
        <v/>
      </c>
      <c r="I2264" s="264">
        <f>SUM(I2265:I2266)</f>
        <v/>
      </c>
      <c r="J2264" s="165">
        <f>SUM(J2265:J2266)</f>
        <v/>
      </c>
      <c r="K2264" s="256" t="n">
        <v>0</v>
      </c>
      <c r="L2264" s="165">
        <f>SUM(L2265:L2266)</f>
        <v/>
      </c>
      <c r="M2264" s="256" t="n">
        <v>0</v>
      </c>
      <c r="N2264" s="165">
        <f>SUM(N2265:N2266)</f>
        <v/>
      </c>
      <c r="O2264" s="256">
        <f>SUM(O2265:O2266)</f>
        <v/>
      </c>
      <c r="P2264" s="165">
        <f>SUM(P2265:P2266)</f>
        <v/>
      </c>
      <c r="Q2264" s="166">
        <f>SUM(Q2265:Q2266)</f>
        <v/>
      </c>
      <c r="R2264" s="256">
        <f>SUM(R2265:R2266)</f>
        <v/>
      </c>
      <c r="S2264" s="165">
        <f>SUM(S2265:S2266)</f>
        <v/>
      </c>
      <c r="T2264" s="256">
        <f>SUM(T2265:T2266)</f>
        <v/>
      </c>
      <c r="U2264" s="165">
        <f>SUM(U2265:U2266)</f>
        <v/>
      </c>
      <c r="V2264" s="265">
        <f>L2264-N2264-U2264</f>
        <v/>
      </c>
      <c r="W2264" s="165">
        <f>IF(L2264-N2264-U2264-V2264=0,"","Error")</f>
        <v/>
      </c>
    </row>
    <row r="2265" ht="13" customHeight="1">
      <c r="A2265" s="23" t="n"/>
      <c r="B2265" s="18" t="n"/>
      <c r="C2265" s="127" t="n"/>
      <c r="D2265" s="14" t="inlineStr">
        <is>
          <t xml:space="preserve">   កម្រៃស្កែនកុងតឺន័រក្រោម ៤០ហ្វីត</t>
        </is>
      </c>
      <c r="E2265" s="59" t="inlineStr">
        <is>
          <t>SFS</t>
        </is>
      </c>
      <c r="F2265" s="192" t="n"/>
      <c r="G2265" s="193" t="n"/>
      <c r="H2265" s="193" t="n"/>
      <c r="I2265" s="193" t="n"/>
      <c r="J2265" s="194" t="n"/>
      <c r="K2265" s="192" t="n">
        <v>0</v>
      </c>
      <c r="L2265" s="194">
        <f>K2265+L2178</f>
        <v/>
      </c>
      <c r="M2265" s="192" t="n">
        <v>0</v>
      </c>
      <c r="N2265" s="194">
        <f>M2265+N2178</f>
        <v/>
      </c>
      <c r="O2265" s="192" t="n"/>
      <c r="P2265" s="194">
        <f>O2265+P2178</f>
        <v/>
      </c>
      <c r="Q2265" s="195">
        <f>N2265+P2265</f>
        <v/>
      </c>
      <c r="R2265" s="192" t="n"/>
      <c r="S2265" s="194">
        <f>R2265+S2178</f>
        <v/>
      </c>
      <c r="T2265" s="192" t="n"/>
      <c r="U2265" s="194">
        <f>T2265+U2178</f>
        <v/>
      </c>
      <c r="V2265" s="196">
        <f>L2265-N2265-U2265</f>
        <v/>
      </c>
      <c r="W2265" s="194">
        <f>IF(L2265-N2265-U2265-V2265=0,"","Error")</f>
        <v/>
      </c>
    </row>
    <row r="2266" ht="14" customHeight="1" thickBot="1">
      <c r="A2266" s="27" t="n"/>
      <c r="B2266" s="24" t="n"/>
      <c r="C2266" s="130" t="n"/>
      <c r="D2266" s="28" t="inlineStr">
        <is>
          <t xml:space="preserve">   កម្រៃស្កែនកុងតឺន័រចាប់ពី ៤០ហ្វីត ឡើង</t>
        </is>
      </c>
      <c r="E2266" s="69" t="inlineStr">
        <is>
          <t>SFL</t>
        </is>
      </c>
      <c r="F2266" s="238" t="n"/>
      <c r="G2266" s="239" t="n"/>
      <c r="H2266" s="239" t="n"/>
      <c r="I2266" s="239" t="n"/>
      <c r="J2266" s="240" t="n"/>
      <c r="K2266" s="238" t="n">
        <v>0</v>
      </c>
      <c r="L2266" s="240">
        <f>K2266+L2179</f>
        <v/>
      </c>
      <c r="M2266" s="238" t="n">
        <v>0</v>
      </c>
      <c r="N2266" s="240">
        <f>M2266+N2179</f>
        <v/>
      </c>
      <c r="O2266" s="238" t="n"/>
      <c r="P2266" s="240">
        <f>O2266+P2179</f>
        <v/>
      </c>
      <c r="Q2266" s="241">
        <f>N2266+P2266</f>
        <v/>
      </c>
      <c r="R2266" s="238" t="n"/>
      <c r="S2266" s="240">
        <f>R2266+S2179</f>
        <v/>
      </c>
      <c r="T2266" s="238" t="n"/>
      <c r="U2266" s="240">
        <f>T2266+U2179</f>
        <v/>
      </c>
      <c r="V2266" s="242">
        <f>L2266-N2266-U2266</f>
        <v/>
      </c>
      <c r="W2266" s="240">
        <f>IF(L2266-N2266-U2266-V2266=0,"","Error")</f>
        <v/>
      </c>
    </row>
    <row r="2267" ht="14" customHeight="1" thickBot="1">
      <c r="A2267" s="78" t="inlineStr">
        <is>
          <t>76</t>
        </is>
      </c>
      <c r="B2267" s="79" t="inlineStr">
        <is>
          <t>7698</t>
        </is>
      </c>
      <c r="C2267" s="95" t="n">
        <v>76981</v>
      </c>
      <c r="D2267" s="96" t="inlineStr">
        <is>
          <t xml:space="preserve">ផលហិរញ្ញវត្ថុផ្សេងទៀត </t>
        </is>
      </c>
      <c r="E2267" s="90" t="inlineStr">
        <is>
          <t>ORB</t>
        </is>
      </c>
      <c r="F2267" s="118" t="n"/>
      <c r="G2267" s="257" t="n"/>
      <c r="H2267" s="257" t="n"/>
      <c r="I2267" s="257" t="n"/>
      <c r="J2267" s="258" t="n"/>
      <c r="K2267" s="118" t="n">
        <v>0</v>
      </c>
      <c r="L2267" s="258">
        <f>K2267+L2180</f>
        <v/>
      </c>
      <c r="M2267" s="118" t="n">
        <v>0</v>
      </c>
      <c r="N2267" s="258">
        <f>M2267+N2180</f>
        <v/>
      </c>
      <c r="O2267" s="118" t="n"/>
      <c r="P2267" s="258">
        <f>O2267+P2180</f>
        <v/>
      </c>
      <c r="Q2267" s="121">
        <f>N2267+P2267</f>
        <v/>
      </c>
      <c r="R2267" s="118" t="n"/>
      <c r="S2267" s="258">
        <f>R2267+S2180</f>
        <v/>
      </c>
      <c r="T2267" s="118" t="n"/>
      <c r="U2267" s="258">
        <f>T2267+U2180</f>
        <v/>
      </c>
      <c r="V2267" s="122">
        <f>L2267-N2267-U2267</f>
        <v/>
      </c>
      <c r="W2267" s="258">
        <f>IF(L2267-N2267-U2267-V2267=0,"","Error")</f>
        <v/>
      </c>
    </row>
    <row r="2268" ht="13" customHeight="1" thickBot="1">
      <c r="A2268" s="348" t="n">
        <v>45348</v>
      </c>
      <c r="B2268" s="346" t="n"/>
      <c r="C2268" s="346" t="n"/>
      <c r="D2268" s="346" t="n"/>
      <c r="E2268" s="346" t="n"/>
      <c r="F2268" s="349" t="n"/>
      <c r="G2268" s="156">
        <f>SUM(G2269:G2274,G2275,G2287:G2296,G2297,G2298,G2304:G2308,G2309,G2310,G2324,G2341,G2347:G2349,G2350,G2354)</f>
        <v/>
      </c>
      <c r="H2268" s="156">
        <f>SUM(H2269:H2274,H2275,H2287:H2296,H2297,H2298,H2304:H2308,H2309,H2310,H2324,H2341,H2347:H2349,H2350,H2354)</f>
        <v/>
      </c>
      <c r="I2268" s="156">
        <f>SUM(I2269:I2274,I2275,I2287:I2296,I2297,I2298,I2304:I2308,I2309,I2310,I2324,I2341,I2347:I2349,I2350,I2354)</f>
        <v/>
      </c>
      <c r="J2268" s="157">
        <f>SUM(J2269:J2274,J2275,J2287:J2296,J2297,J2298,J2304:J2308,J2309,J2310,J2324,J2341,J2347:J2349,J2350,J2354)</f>
        <v/>
      </c>
      <c r="K2268" s="155">
        <f>SUM(K2269:K2274,K2275,K2287:K2296,K2297,K2298,K2304:K2308,K2309,K2310,K2324,K2341,K2347:K2349,K2350,K2354)</f>
        <v/>
      </c>
      <c r="L2268" s="157">
        <f>SUM(L2269:L2274,L2275,L2287:L2296,L2297,L2298,L2304:L2308,L2309,L2310,L2324,L2341,L2347:L2349,L2350,L2354)</f>
        <v/>
      </c>
      <c r="M2268" s="155">
        <f>SUM(M2269:M2274,M2275,M2287:M2296,M2297,M2298,M2304:M2308,M2309,M2310,M2324,M2341,M2347:M2349,M2350,M2354)</f>
        <v/>
      </c>
      <c r="N2268" s="157">
        <f>SUM(N2269:N2274,N2275,N2287:N2296,N2297,N2298,N2304:N2308,N2309,N2310,N2324,N2341,N2347:N2349,N2350,N2354)</f>
        <v/>
      </c>
      <c r="O2268" s="155">
        <f>SUM(O2269:O2274,O2275,O2287:O2296,O2297,O2298,O2304:O2308,O2309,O2310,O2324,O2341,O2347:O2349,O2350,O2354)</f>
        <v/>
      </c>
      <c r="P2268" s="157">
        <f>SUM(P2269:P2274,P2275,P2287:P2296,P2297,P2298,P2304:P2308,P2309,P2310,P2324,P2341,P2347:P2349,P2350,P2354)</f>
        <v/>
      </c>
      <c r="Q2268" s="158">
        <f>SUM(Q2269:Q2274,Q2275,Q2287:Q2296,Q2297,Q2298,Q2304:Q2308,Q2309,Q2310,Q2324,Q2341,Q2347:Q2349,Q2350,Q2354)</f>
        <v/>
      </c>
      <c r="R2268" s="155">
        <f>SUM(R2269:R2274,R2275,R2287:R2296,R2297,R2298,R2304:R2308,R2309,R2310,R2324,R2341,R2347:R2349,R2350,R2354)</f>
        <v/>
      </c>
      <c r="S2268" s="157">
        <f>SUM(S2269:S2274,S2275,S2287:S2296,S2297,S2298,S2304:S2308,S2309,S2310,S2324,S2341,S2347:S2349,S2350,S2354)</f>
        <v/>
      </c>
      <c r="T2268" s="155">
        <f>SUM(T2269:T2274,T2275,T2287:T2296,T2297,T2298,T2304:T2308,T2309,T2310,T2324,T2341,T2347:T2349,T2350,T2354)</f>
        <v/>
      </c>
      <c r="U2268" s="157">
        <f>SUM(U2269:U2274,U2275,U2287:U2296,U2297,U2298,U2304:U2308,U2309,U2310,U2324,U2341,U2347:U2349,U2350,U2354)</f>
        <v/>
      </c>
      <c r="V2268" s="159">
        <f>SUM(V2269:V2274,V2275,V2287:V2296,V2297,V2298,V2304:V2308,V2309,V2310,V2324,V2341,V2347:V2349,V2350,V2354)</f>
        <v/>
      </c>
      <c r="W2268" s="157">
        <f>IF(L2268-N2268-U2268-V2268=0,"","Error")</f>
        <v/>
      </c>
    </row>
    <row r="2269" ht="13" customHeight="1">
      <c r="A2269" s="25" t="inlineStr">
        <is>
          <t>70</t>
        </is>
      </c>
      <c r="B2269" s="29" t="n">
        <v>7002</v>
      </c>
      <c r="C2269" s="20" t="n">
        <v>70025</v>
      </c>
      <c r="D2269" s="16" t="inlineStr">
        <is>
          <t>អាករលើតម្លៃបន្ថែម របបនាំចូល (សហគ្រាសប្រេងឥន្ធនៈ)</t>
        </is>
      </c>
      <c r="E2269" s="49" t="inlineStr">
        <is>
          <t>VPP</t>
        </is>
      </c>
      <c r="F2269" s="123" t="n"/>
      <c r="G2269" s="98" t="n"/>
      <c r="H2269" s="98" t="n"/>
      <c r="I2269" s="98" t="n"/>
      <c r="J2269" s="99" t="n"/>
      <c r="K2269" s="97" t="n">
        <v>0</v>
      </c>
      <c r="L2269" s="99">
        <f>K2269+L2182</f>
        <v/>
      </c>
      <c r="M2269" s="97" t="n">
        <v>0</v>
      </c>
      <c r="N2269" s="99">
        <f>M2269+N2182</f>
        <v/>
      </c>
      <c r="O2269" s="97" t="n"/>
      <c r="P2269" s="99">
        <f>O2269+P2182</f>
        <v/>
      </c>
      <c r="Q2269" s="100">
        <f>N2269+P2269</f>
        <v/>
      </c>
      <c r="R2269" s="97" t="n"/>
      <c r="S2269" s="99">
        <f>R2269+S2182</f>
        <v/>
      </c>
      <c r="T2269" s="97" t="n"/>
      <c r="U2269" s="99">
        <f>T2269+U2182</f>
        <v/>
      </c>
      <c r="V2269" s="101">
        <f>L2269-N2269-U2269</f>
        <v/>
      </c>
      <c r="W2269" s="99">
        <f>IF(L2269-N2269-U2269-V2269=0,"","Error")</f>
        <v/>
      </c>
    </row>
    <row r="2270" ht="13" customHeight="1">
      <c r="A2270" s="15" t="n"/>
      <c r="B2270" s="18" t="n"/>
      <c r="C2270" s="21" t="n">
        <v>70026</v>
      </c>
      <c r="D2270" s="22" t="inlineStr">
        <is>
          <t>អាករលើតម្លៃបន្ថែម របបនាំចូល (សហគ្រាសផ្សេងៗទៀត)</t>
        </is>
      </c>
      <c r="E2270" s="50" t="inlineStr">
        <is>
          <t>VOP</t>
        </is>
      </c>
      <c r="F2270" s="184" t="n"/>
      <c r="G2270" s="185" t="n"/>
      <c r="H2270" s="185" t="n"/>
      <c r="I2270" s="185" t="n"/>
      <c r="J2270" s="186" t="n"/>
      <c r="K2270" s="184" t="n">
        <v>3732800</v>
      </c>
      <c r="L2270" s="186">
        <f>K2270+L2183</f>
        <v/>
      </c>
      <c r="M2270" s="184" t="n">
        <v>14883472</v>
      </c>
      <c r="N2270" s="186">
        <f>M2270+N2183</f>
        <v/>
      </c>
      <c r="O2270" s="184" t="n"/>
      <c r="P2270" s="186">
        <f>O2270+P2183</f>
        <v/>
      </c>
      <c r="Q2270" s="187">
        <f>N2270+P2270</f>
        <v/>
      </c>
      <c r="R2270" s="184" t="n"/>
      <c r="S2270" s="186">
        <f>R2270+S2183</f>
        <v/>
      </c>
      <c r="T2270" s="184" t="n"/>
      <c r="U2270" s="186">
        <f>T2270+U2183</f>
        <v/>
      </c>
      <c r="V2270" s="188">
        <f>L2270-N2270-U2270</f>
        <v/>
      </c>
      <c r="W2270" s="186">
        <f>IF(L2270-N2270-U2270-V2270=0,"","Error")</f>
        <v/>
      </c>
    </row>
    <row r="2271" ht="14" customHeight="1" thickBot="1">
      <c r="A2271" s="15" t="n"/>
      <c r="B2271" s="24" t="n"/>
      <c r="C2271" s="55" t="n">
        <v>70027</v>
      </c>
      <c r="D2271" s="56" t="inlineStr">
        <is>
          <t>អាករលើតម្លៃបន្ថែម របបនាំចូល (ជាបន្ទុករបស់រដ្ឋ)</t>
        </is>
      </c>
      <c r="E2271" s="57" t="inlineStr">
        <is>
          <t>VAP</t>
        </is>
      </c>
      <c r="F2271" s="107" t="n"/>
      <c r="G2271" s="108" t="n"/>
      <c r="H2271" s="108" t="n"/>
      <c r="I2271" s="108" t="n"/>
      <c r="J2271" s="109" t="n"/>
      <c r="K2271" s="107" t="n">
        <v>0</v>
      </c>
      <c r="L2271" s="109">
        <f>K2271+L2184</f>
        <v/>
      </c>
      <c r="M2271" s="107" t="n">
        <v>0</v>
      </c>
      <c r="N2271" s="109">
        <f>M2271+N2184</f>
        <v/>
      </c>
      <c r="O2271" s="107" t="n"/>
      <c r="P2271" s="109">
        <f>O2271+P2184</f>
        <v/>
      </c>
      <c r="Q2271" s="110">
        <f>N2271+P2271</f>
        <v/>
      </c>
      <c r="R2271" s="107" t="n"/>
      <c r="S2271" s="109">
        <f>R2271+S2184</f>
        <v/>
      </c>
      <c r="T2271" s="107" t="n"/>
      <c r="U2271" s="109">
        <f>T2271+U2184</f>
        <v/>
      </c>
      <c r="V2271" s="111">
        <f>L2271-N2271-U2271</f>
        <v/>
      </c>
      <c r="W2271" s="109">
        <f>IF(L2271-N2271-U2271-V2271=0,"","Error")</f>
        <v/>
      </c>
    </row>
    <row r="2272" ht="13" customHeight="1">
      <c r="A2272" s="15" t="n"/>
      <c r="B2272" s="29" t="n">
        <v>7003</v>
      </c>
      <c r="C2272" s="20" t="n">
        <v>70032</v>
      </c>
      <c r="D2272" s="16" t="inlineStr">
        <is>
          <t>អាករពិសេសលើទំនិញមួយចំនួន របបនាំចូល (សហគ្រាសប្រេងឥន្ធនៈ)</t>
        </is>
      </c>
      <c r="E2272" s="49" t="inlineStr">
        <is>
          <t>SPP</t>
        </is>
      </c>
      <c r="F2272" s="97" t="n"/>
      <c r="G2272" s="98" t="n"/>
      <c r="H2272" s="98" t="n"/>
      <c r="I2272" s="98" t="n"/>
      <c r="J2272" s="99" t="n"/>
      <c r="K2272" s="97" t="n">
        <v>0</v>
      </c>
      <c r="L2272" s="99">
        <f>K2272+L2185</f>
        <v/>
      </c>
      <c r="M2272" s="97" t="n">
        <v>0</v>
      </c>
      <c r="N2272" s="99">
        <f>M2272+N2185</f>
        <v/>
      </c>
      <c r="O2272" s="97" t="n"/>
      <c r="P2272" s="99">
        <f>O2272+P2185</f>
        <v/>
      </c>
      <c r="Q2272" s="100">
        <f>N2272+P2272</f>
        <v/>
      </c>
      <c r="R2272" s="97" t="n"/>
      <c r="S2272" s="99">
        <f>R2272+S2185</f>
        <v/>
      </c>
      <c r="T2272" s="97" t="n"/>
      <c r="U2272" s="99">
        <f>T2272+U2185</f>
        <v/>
      </c>
      <c r="V2272" s="101">
        <f>L2272-N2272-U2272</f>
        <v/>
      </c>
      <c r="W2272" s="99">
        <f>IF(L2272-N2272-U2272-V2272=0,"","Error")</f>
        <v/>
      </c>
    </row>
    <row r="2273" ht="14" customHeight="1" thickBot="1">
      <c r="A2273" s="15" t="n"/>
      <c r="B2273" s="24" t="n"/>
      <c r="C2273" s="55" t="n">
        <v>70033</v>
      </c>
      <c r="D2273" s="56" t="inlineStr">
        <is>
          <t>អាករពិសេសលើទំនិញមួយចំនួន របបនាំចូល (សហគ្រាសផ្សេងៗទៀត)</t>
        </is>
      </c>
      <c r="E2273" s="57" t="inlineStr">
        <is>
          <t>SOP</t>
        </is>
      </c>
      <c r="F2273" s="107" t="n"/>
      <c r="G2273" s="108" t="n"/>
      <c r="H2273" s="108" t="n"/>
      <c r="I2273" s="108" t="n"/>
      <c r="J2273" s="109" t="n"/>
      <c r="K2273" s="107" t="n">
        <v>0</v>
      </c>
      <c r="L2273" s="109">
        <f>K2273+L2186</f>
        <v/>
      </c>
      <c r="M2273" s="107" t="n">
        <v>0</v>
      </c>
      <c r="N2273" s="109">
        <f>M2273+N2186</f>
        <v/>
      </c>
      <c r="O2273" s="107" t="n"/>
      <c r="P2273" s="109">
        <f>O2273+P2186</f>
        <v/>
      </c>
      <c r="Q2273" s="110">
        <f>N2273+P2273</f>
        <v/>
      </c>
      <c r="R2273" s="107" t="n"/>
      <c r="S2273" s="109">
        <f>R2273+S2186</f>
        <v/>
      </c>
      <c r="T2273" s="107" t="n"/>
      <c r="U2273" s="109">
        <f>T2273+U2186</f>
        <v/>
      </c>
      <c r="V2273" s="111">
        <f>L2273-N2273-U2273</f>
        <v/>
      </c>
      <c r="W2273" s="109">
        <f>IF(L2273-N2273-U2273-V2273=0,"","Error")</f>
        <v/>
      </c>
    </row>
    <row r="2274" ht="14" customHeight="1" thickBot="1">
      <c r="A2274" s="25" t="inlineStr">
        <is>
          <t>71</t>
        </is>
      </c>
      <c r="B2274" s="29" t="n">
        <v>7100</v>
      </c>
      <c r="C2274" s="125" t="n">
        <v>71001</v>
      </c>
      <c r="D2274" s="39" t="inlineStr">
        <is>
          <t>ពន្ធគយពីការនាំចូល</t>
        </is>
      </c>
      <c r="E2274" s="51" t="inlineStr">
        <is>
          <t>COP</t>
        </is>
      </c>
      <c r="F2274" s="116" t="n"/>
      <c r="G2274" s="113" t="n"/>
      <c r="H2274" s="113" t="n"/>
      <c r="I2274" s="113" t="n"/>
      <c r="J2274" s="114" t="n"/>
      <c r="K2274" s="116" t="n">
        <v>4831400</v>
      </c>
      <c r="L2274" s="114">
        <f>K2274+L2187</f>
        <v/>
      </c>
      <c r="M2274" s="116" t="n">
        <v>19295922</v>
      </c>
      <c r="N2274" s="114">
        <f>M2274+N2187</f>
        <v/>
      </c>
      <c r="O2274" s="116" t="n"/>
      <c r="P2274" s="114">
        <f>O2274+P2187</f>
        <v/>
      </c>
      <c r="Q2274" s="115">
        <f>N2274+P2274</f>
        <v/>
      </c>
      <c r="R2274" s="116" t="n"/>
      <c r="S2274" s="114">
        <f>R2274+S2187</f>
        <v/>
      </c>
      <c r="T2274" s="116" t="n"/>
      <c r="U2274" s="114">
        <f>T2274+U2187</f>
        <v/>
      </c>
      <c r="V2274" s="117">
        <f>L2274-N2274-U2274</f>
        <v/>
      </c>
      <c r="W2274" s="114">
        <f>IF(L2274-N2274-U2274-V2274=0,"","Error")</f>
        <v/>
      </c>
    </row>
    <row r="2275" ht="14" customHeight="1" thickBot="1">
      <c r="A2275" s="23" t="n"/>
      <c r="B2275" s="18" t="n"/>
      <c r="C2275" s="129" t="n"/>
      <c r="D2275" s="91" t="inlineStr">
        <is>
          <t>សរុបកម្រៃពីការ​ងារគយ</t>
        </is>
      </c>
      <c r="E2275" s="92" t="n"/>
      <c r="F2275" s="160" t="n"/>
      <c r="G2275" s="161">
        <f>G2276+G2277+G2278+G2286</f>
        <v/>
      </c>
      <c r="H2275" s="161">
        <f>H2276+H2277+H2278+H2286</f>
        <v/>
      </c>
      <c r="I2275" s="161">
        <f>I2276+I2277+I2278+I2286</f>
        <v/>
      </c>
      <c r="J2275" s="120">
        <f>J2276+J2277+J2278+J2286</f>
        <v/>
      </c>
      <c r="K2275" s="160">
        <f>K2276+K2277+K2278+K2286</f>
        <v/>
      </c>
      <c r="L2275" s="120">
        <f>L2276+L2277+L2278+L2286</f>
        <v/>
      </c>
      <c r="M2275" s="160">
        <f>M2276+M2277+M2278+M2286</f>
        <v/>
      </c>
      <c r="N2275" s="120">
        <f>N2276+N2277+N2278+N2286</f>
        <v/>
      </c>
      <c r="O2275" s="160">
        <f>O2276+O2277+O2278+O2286</f>
        <v/>
      </c>
      <c r="P2275" s="120">
        <f>P2276+P2277+P2278+P2286</f>
        <v/>
      </c>
      <c r="Q2275" s="121">
        <f>Q2276+Q2277+Q2278+Q2286</f>
        <v/>
      </c>
      <c r="R2275" s="160">
        <f>R2276+R2277+R2278+R2286</f>
        <v/>
      </c>
      <c r="S2275" s="120">
        <f>S2276+S2277+S2278+S2286</f>
        <v/>
      </c>
      <c r="T2275" s="160">
        <f>T2276+T2277+T2278+T2286</f>
        <v/>
      </c>
      <c r="U2275" s="120">
        <f>U2276+U2277+U2278+U2286</f>
        <v/>
      </c>
      <c r="V2275" s="162">
        <f>V2276+V2277+V2278+V2286</f>
        <v/>
      </c>
      <c r="W2275" s="120">
        <f>IF(L2275-N2275-U2275-V2275=0,"","Error")</f>
        <v/>
      </c>
    </row>
    <row r="2276" ht="13" customHeight="1">
      <c r="A2276" s="23" t="n"/>
      <c r="B2276" s="18" t="n"/>
      <c r="C2276" s="129" t="n"/>
      <c r="D2276" s="17" t="inlineStr">
        <is>
          <t>កម្រៃស្តុកទំនិញក្នុងសន្និធិគយបណ្តោះអាសន្នហួសកាលកំណត់</t>
        </is>
      </c>
      <c r="E2276" s="52" t="inlineStr">
        <is>
          <t>OSF</t>
        </is>
      </c>
      <c r="F2276" s="163" t="n"/>
      <c r="G2276" s="164" t="n"/>
      <c r="H2276" s="164" t="n"/>
      <c r="I2276" s="164" t="n"/>
      <c r="J2276" s="165" t="n"/>
      <c r="K2276" s="163" t="n">
        <v>0</v>
      </c>
      <c r="L2276" s="165">
        <f>K2276+L2189</f>
        <v/>
      </c>
      <c r="M2276" s="163" t="n">
        <v>0</v>
      </c>
      <c r="N2276" s="165">
        <f>M2276+N2189</f>
        <v/>
      </c>
      <c r="O2276" s="163" t="n"/>
      <c r="P2276" s="165">
        <f>O2276+P2189</f>
        <v/>
      </c>
      <c r="Q2276" s="166">
        <f>N2276+P2276</f>
        <v/>
      </c>
      <c r="R2276" s="163" t="n"/>
      <c r="S2276" s="165">
        <f>R2276+S2189</f>
        <v/>
      </c>
      <c r="T2276" s="163" t="n"/>
      <c r="U2276" s="165">
        <f>T2276+U2189</f>
        <v/>
      </c>
      <c r="V2276" s="167">
        <f>L2276-N2276-U2276</f>
        <v/>
      </c>
      <c r="W2276" s="165">
        <f>IF(L2276-N2276-U2276-V2276=0,"","Error")</f>
        <v/>
      </c>
    </row>
    <row r="2277" ht="14" customHeight="1" thickBot="1">
      <c r="A2277" s="23" t="n"/>
      <c r="B2277" s="18" t="n"/>
      <c r="C2277" s="129" t="n"/>
      <c r="D2277" s="82" t="inlineStr">
        <is>
          <t>កម្រៃទំនិញនាំចូលសម្រាប់លក់ក្នុងអគារលក់ទំនិញរួចពន្ធ</t>
        </is>
      </c>
      <c r="E2277" s="83" t="inlineStr">
        <is>
          <t>DSF</t>
        </is>
      </c>
      <c r="F2277" s="168" t="n"/>
      <c r="G2277" s="169" t="n"/>
      <c r="H2277" s="169" t="n"/>
      <c r="I2277" s="169" t="n"/>
      <c r="J2277" s="170" t="n"/>
      <c r="K2277" s="168" t="n">
        <v>0</v>
      </c>
      <c r="L2277" s="170">
        <f>K2277+L2190</f>
        <v/>
      </c>
      <c r="M2277" s="168" t="n">
        <v>0</v>
      </c>
      <c r="N2277" s="170">
        <f>M2277+N2190</f>
        <v/>
      </c>
      <c r="O2277" s="168" t="n"/>
      <c r="P2277" s="170">
        <f>O2277+P2190</f>
        <v/>
      </c>
      <c r="Q2277" s="171">
        <f>N2277+P2277</f>
        <v/>
      </c>
      <c r="R2277" s="168" t="n"/>
      <c r="S2277" s="170">
        <f>R2277+S2190</f>
        <v/>
      </c>
      <c r="T2277" s="168" t="n"/>
      <c r="U2277" s="170">
        <f>T2277+U2190</f>
        <v/>
      </c>
      <c r="V2277" s="172">
        <f>L2277-N2277-U2277</f>
        <v/>
      </c>
      <c r="W2277" s="170">
        <f>IF(L2277-N2277-U2277-V2277=0,"","Error")</f>
        <v/>
      </c>
    </row>
    <row r="2278" ht="14" customHeight="1" thickBot="1">
      <c r="A2278" s="23" t="n"/>
      <c r="B2278" s="18" t="n"/>
      <c r="C2278" s="129" t="n"/>
      <c r="D2278" s="93" t="inlineStr">
        <is>
          <t>សរុបកម្រៃឆ្លងកាត់ (មាតិកាចាស់)</t>
        </is>
      </c>
      <c r="E2278" s="94" t="inlineStr">
        <is>
          <t>TRF</t>
        </is>
      </c>
      <c r="F2278" s="160" t="n"/>
      <c r="G2278" s="161">
        <f>SUM(G2279:G2285)</f>
        <v/>
      </c>
      <c r="H2278" s="161">
        <f>SUM(H2279:H2285)</f>
        <v/>
      </c>
      <c r="I2278" s="161">
        <f>SUM(I2279:I2285)</f>
        <v/>
      </c>
      <c r="J2278" s="120">
        <f>SUM(J2279:J2285)</f>
        <v/>
      </c>
      <c r="K2278" s="160" t="n">
        <v>0</v>
      </c>
      <c r="L2278" s="120">
        <f>SUM(L2279:L2285)</f>
        <v/>
      </c>
      <c r="M2278" s="160" t="n">
        <v>0</v>
      </c>
      <c r="N2278" s="120">
        <f>SUM(N2279:N2285)</f>
        <v/>
      </c>
      <c r="O2278" s="160">
        <f>SUM(O2279:O2285)</f>
        <v/>
      </c>
      <c r="P2278" s="120">
        <f>SUM(P2279:P2285)</f>
        <v/>
      </c>
      <c r="Q2278" s="121">
        <f>SUM(Q2279:Q2285)</f>
        <v/>
      </c>
      <c r="R2278" s="160">
        <f>SUM(R2279:R2285)</f>
        <v/>
      </c>
      <c r="S2278" s="120">
        <f>SUM(S2279:S2285)</f>
        <v/>
      </c>
      <c r="T2278" s="160">
        <f>SUM(T2279:T2285)</f>
        <v/>
      </c>
      <c r="U2278" s="120">
        <f>SUM(U2279:U2285)</f>
        <v/>
      </c>
      <c r="V2278" s="162">
        <f>SUM(V2279:V2285)</f>
        <v/>
      </c>
      <c r="W2278" s="120">
        <f>IF(L2278-N2278-U2278-V2278=0,"","Error")</f>
        <v/>
      </c>
    </row>
    <row r="2279" ht="26" customHeight="1">
      <c r="A2279" s="23" t="n"/>
      <c r="B2279" s="18" t="n"/>
      <c r="C2279" s="129" t="n"/>
      <c r="D227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279" s="53" t="inlineStr">
        <is>
          <t>TFT</t>
        </is>
      </c>
      <c r="F2279" s="173" t="n"/>
      <c r="G2279" s="174" t="n"/>
      <c r="H2279" s="174" t="n"/>
      <c r="I2279" s="174" t="n"/>
      <c r="J2279" s="175" t="n"/>
      <c r="K2279" s="173" t="n">
        <v>0</v>
      </c>
      <c r="L2279" s="175">
        <f>K2279+L2192</f>
        <v/>
      </c>
      <c r="M2279" s="173" t="n">
        <v>0</v>
      </c>
      <c r="N2279" s="175">
        <f>M2279+N2192</f>
        <v/>
      </c>
      <c r="O2279" s="173" t="n"/>
      <c r="P2279" s="175">
        <f>O2279+P2192</f>
        <v/>
      </c>
      <c r="Q2279" s="176">
        <f>N2279+P2279</f>
        <v/>
      </c>
      <c r="R2279" s="173" t="n"/>
      <c r="S2279" s="175">
        <f>R2279+S2192</f>
        <v/>
      </c>
      <c r="T2279" s="173" t="n"/>
      <c r="U2279" s="175">
        <f>T2279+U2192</f>
        <v/>
      </c>
      <c r="V2279" s="177">
        <f>L2279-N2279-U2279</f>
        <v/>
      </c>
      <c r="W2279" s="175">
        <f>IF(L2279-N2279-U2279-V2279=0,"","Error")</f>
        <v/>
      </c>
    </row>
    <row r="2280" ht="13" customHeight="1">
      <c r="A2280" s="23" t="n"/>
      <c r="B2280" s="18" t="n"/>
      <c r="C2280" s="129" t="n"/>
      <c r="D228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280" s="54" t="inlineStr">
        <is>
          <t>TFF</t>
        </is>
      </c>
      <c r="F2280" s="178" t="n"/>
      <c r="G2280" s="179" t="n"/>
      <c r="H2280" s="179" t="n"/>
      <c r="I2280" s="179" t="n"/>
      <c r="J2280" s="180" t="n"/>
      <c r="K2280" s="178" t="n">
        <v>0</v>
      </c>
      <c r="L2280" s="180">
        <f>K2280+L2193</f>
        <v/>
      </c>
      <c r="M2280" s="178" t="n">
        <v>0</v>
      </c>
      <c r="N2280" s="180">
        <f>M2280+N2193</f>
        <v/>
      </c>
      <c r="O2280" s="178" t="n"/>
      <c r="P2280" s="180">
        <f>O2280+P2193</f>
        <v/>
      </c>
      <c r="Q2280" s="181">
        <f>N2280+P2280</f>
        <v/>
      </c>
      <c r="R2280" s="178" t="n"/>
      <c r="S2280" s="180">
        <f>R2280+S2193</f>
        <v/>
      </c>
      <c r="T2280" s="178" t="n"/>
      <c r="U2280" s="180">
        <f>T2280+U2193</f>
        <v/>
      </c>
      <c r="V2280" s="182">
        <f>L2280-N2280-U2280</f>
        <v/>
      </c>
      <c r="W2280" s="180">
        <f>IF(L2280-N2280-U2280-V2280=0,"","Error")</f>
        <v/>
      </c>
    </row>
    <row r="2281" ht="13" customHeight="1">
      <c r="A2281" s="23" t="n"/>
      <c r="B2281" s="18" t="n"/>
      <c r="C2281" s="129" t="n"/>
      <c r="D2281" s="38" t="inlineStr">
        <is>
          <t xml:space="preserve">   កម្រៃឆ្លងកាត់ទំនិញមិនផ្ទុកក្នុងកុងតឺន័រ (មាតិកាចាស់)</t>
        </is>
      </c>
      <c r="E2281" s="54" t="inlineStr">
        <is>
          <t>TFN</t>
        </is>
      </c>
      <c r="F2281" s="178" t="n"/>
      <c r="G2281" s="179" t="n"/>
      <c r="H2281" s="179" t="n"/>
      <c r="I2281" s="179" t="n"/>
      <c r="J2281" s="180" t="n"/>
      <c r="K2281" s="178" t="n">
        <v>0</v>
      </c>
      <c r="L2281" s="180">
        <f>K2281+L2194</f>
        <v/>
      </c>
      <c r="M2281" s="178" t="n">
        <v>0</v>
      </c>
      <c r="N2281" s="180">
        <f>M2281+N2194</f>
        <v/>
      </c>
      <c r="O2281" s="178" t="n"/>
      <c r="P2281" s="180">
        <f>O2281+P2194</f>
        <v/>
      </c>
      <c r="Q2281" s="181">
        <f>N2281+P2281</f>
        <v/>
      </c>
      <c r="R2281" s="178" t="n"/>
      <c r="S2281" s="180">
        <f>R2281+S2194</f>
        <v/>
      </c>
      <c r="T2281" s="178" t="n"/>
      <c r="U2281" s="180">
        <f>T2281+U2194</f>
        <v/>
      </c>
      <c r="V2281" s="182">
        <f>L2281-N2281-U2281</f>
        <v/>
      </c>
      <c r="W2281" s="180">
        <f>IF(L2281-N2281-U2281-V2281=0,"","Error")</f>
        <v/>
      </c>
    </row>
    <row r="2282" ht="13" customHeight="1">
      <c r="A2282" s="23" t="n"/>
      <c r="B2282" s="18" t="n"/>
      <c r="C2282" s="129" t="n"/>
      <c r="D2282" s="38" t="inlineStr">
        <is>
          <t xml:space="preserve">   កម្រៃឆ្លងកាត់គោ ក្របី និងសេះរស់ (មាតិកាចាស់)</t>
        </is>
      </c>
      <c r="E2282" s="54" t="inlineStr">
        <is>
          <t>TFB</t>
        </is>
      </c>
      <c r="F2282" s="178" t="n"/>
      <c r="G2282" s="179" t="n"/>
      <c r="H2282" s="179" t="n"/>
      <c r="I2282" s="179" t="n"/>
      <c r="J2282" s="180" t="n"/>
      <c r="K2282" s="178" t="n">
        <v>0</v>
      </c>
      <c r="L2282" s="180">
        <f>K2282+L2195</f>
        <v/>
      </c>
      <c r="M2282" s="178" t="n">
        <v>0</v>
      </c>
      <c r="N2282" s="180">
        <f>M2282+N2195</f>
        <v/>
      </c>
      <c r="O2282" s="178" t="n"/>
      <c r="P2282" s="180">
        <f>O2282+P2195</f>
        <v/>
      </c>
      <c r="Q2282" s="181">
        <f>N2282+P2282</f>
        <v/>
      </c>
      <c r="R2282" s="178" t="n"/>
      <c r="S2282" s="180">
        <f>R2282+S2195</f>
        <v/>
      </c>
      <c r="T2282" s="178" t="n"/>
      <c r="U2282" s="180">
        <f>T2282+U2195</f>
        <v/>
      </c>
      <c r="V2282" s="182">
        <f>L2282-N2282-U2282</f>
        <v/>
      </c>
      <c r="W2282" s="180">
        <f>IF(L2282-N2282-U2282-V2282=0,"","Error")</f>
        <v/>
      </c>
    </row>
    <row r="2283" ht="13" customHeight="1">
      <c r="A2283" s="23" t="n"/>
      <c r="B2283" s="18" t="n"/>
      <c r="C2283" s="129" t="n"/>
      <c r="D2283" s="38" t="inlineStr">
        <is>
          <t xml:space="preserve">   កម្រៃឆ្លងកាត់ជ្រូក ចៀម និងពពែរស់ (មាតិកាចាស់)</t>
        </is>
      </c>
      <c r="E2283" s="54" t="inlineStr">
        <is>
          <t>TFS</t>
        </is>
      </c>
      <c r="F2283" s="178" t="n"/>
      <c r="G2283" s="179" t="n"/>
      <c r="H2283" s="179" t="n"/>
      <c r="I2283" s="179" t="n"/>
      <c r="J2283" s="180" t="n"/>
      <c r="K2283" s="178" t="n">
        <v>0</v>
      </c>
      <c r="L2283" s="180">
        <f>K2283+L2196</f>
        <v/>
      </c>
      <c r="M2283" s="178" t="n">
        <v>0</v>
      </c>
      <c r="N2283" s="180">
        <f>M2283+N2196</f>
        <v/>
      </c>
      <c r="O2283" s="178" t="n"/>
      <c r="P2283" s="180">
        <f>O2283+P2196</f>
        <v/>
      </c>
      <c r="Q2283" s="181">
        <f>N2283+P2283</f>
        <v/>
      </c>
      <c r="R2283" s="178" t="n"/>
      <c r="S2283" s="180">
        <f>R2283+S2196</f>
        <v/>
      </c>
      <c r="T2283" s="178" t="n"/>
      <c r="U2283" s="180">
        <f>T2283+U2196</f>
        <v/>
      </c>
      <c r="V2283" s="182">
        <f>L2283-N2283-U2283</f>
        <v/>
      </c>
      <c r="W2283" s="180">
        <f>IF(L2283-N2283-U2283-V2283=0,"","Error")</f>
        <v/>
      </c>
    </row>
    <row r="2284" ht="13" customHeight="1">
      <c r="A2284" s="23" t="n"/>
      <c r="B2284" s="18" t="n"/>
      <c r="C2284" s="129" t="n"/>
      <c r="D2284" s="38" t="inlineStr">
        <is>
          <t xml:space="preserve">   កម្រៃឆ្លងកាត់សត្វស្លាប (មាន់ ទា...) (មាតិកាចាស់)</t>
        </is>
      </c>
      <c r="E2284" s="54" t="inlineStr">
        <is>
          <t>TFP</t>
        </is>
      </c>
      <c r="F2284" s="178" t="n"/>
      <c r="G2284" s="179" t="n"/>
      <c r="H2284" s="179" t="n"/>
      <c r="I2284" s="179" t="n"/>
      <c r="J2284" s="180" t="n"/>
      <c r="K2284" s="178" t="n">
        <v>0</v>
      </c>
      <c r="L2284" s="180">
        <f>K2284+L2197</f>
        <v/>
      </c>
      <c r="M2284" s="178" t="n">
        <v>0</v>
      </c>
      <c r="N2284" s="180">
        <f>M2284+N2197</f>
        <v/>
      </c>
      <c r="O2284" s="178" t="n"/>
      <c r="P2284" s="180">
        <f>O2284+P2197</f>
        <v/>
      </c>
      <c r="Q2284" s="181">
        <f>N2284+P2284</f>
        <v/>
      </c>
      <c r="R2284" s="178" t="n"/>
      <c r="S2284" s="180">
        <f>R2284+S2197</f>
        <v/>
      </c>
      <c r="T2284" s="178" t="n"/>
      <c r="U2284" s="180">
        <f>T2284+U2197</f>
        <v/>
      </c>
      <c r="V2284" s="182">
        <f>L2284-N2284-U2284</f>
        <v/>
      </c>
      <c r="W2284" s="180">
        <f>IF(L2284-N2284-U2284-V2284=0,"","Error")</f>
        <v/>
      </c>
    </row>
    <row r="2285" ht="13" customHeight="1">
      <c r="A2285" s="23" t="n"/>
      <c r="B2285" s="18" t="n"/>
      <c r="C2285" s="129" t="n"/>
      <c r="D2285" s="38" t="inlineStr">
        <is>
          <t xml:space="preserve">   កម្រៃឆ្លងកាត់ផលិតផលជលផល (មាតិកាចាស់)</t>
        </is>
      </c>
      <c r="E2285" s="54" t="inlineStr">
        <is>
          <t>TFA</t>
        </is>
      </c>
      <c r="F2285" s="178" t="n"/>
      <c r="G2285" s="179" t="n"/>
      <c r="H2285" s="179" t="n"/>
      <c r="I2285" s="179" t="n"/>
      <c r="J2285" s="180" t="n"/>
      <c r="K2285" s="178" t="n">
        <v>0</v>
      </c>
      <c r="L2285" s="180">
        <f>K2285+L2198</f>
        <v/>
      </c>
      <c r="M2285" s="178" t="n">
        <v>0</v>
      </c>
      <c r="N2285" s="180">
        <f>M2285+N2198</f>
        <v/>
      </c>
      <c r="O2285" s="178" t="n"/>
      <c r="P2285" s="180">
        <f>O2285+P2198</f>
        <v/>
      </c>
      <c r="Q2285" s="181">
        <f>N2285+P2285</f>
        <v/>
      </c>
      <c r="R2285" s="178" t="n"/>
      <c r="S2285" s="180">
        <f>R2285+S2198</f>
        <v/>
      </c>
      <c r="T2285" s="178" t="n"/>
      <c r="U2285" s="180">
        <f>T2285+U2198</f>
        <v/>
      </c>
      <c r="V2285" s="182">
        <f>L2285-N2285-U2285</f>
        <v/>
      </c>
      <c r="W2285" s="180">
        <f>IF(L2285-N2285-U2285-V2285=0,"","Error")</f>
        <v/>
      </c>
    </row>
    <row r="2286" ht="13" customHeight="1">
      <c r="A2286" s="23" t="n"/>
      <c r="B2286" s="18" t="n"/>
      <c r="C2286" s="183" t="n"/>
      <c r="D2286" s="22" t="inlineStr">
        <is>
          <t>កម្រៃផ្សេងៗ</t>
        </is>
      </c>
      <c r="E2286" s="50" t="inlineStr">
        <is>
          <t>OFS</t>
        </is>
      </c>
      <c r="F2286" s="184" t="n"/>
      <c r="G2286" s="185" t="n"/>
      <c r="H2286" s="185" t="n"/>
      <c r="I2286" s="185" t="n"/>
      <c r="J2286" s="186" t="n"/>
      <c r="K2286" s="184" t="n">
        <v>0</v>
      </c>
      <c r="L2286" s="186">
        <f>K2286+L2199</f>
        <v/>
      </c>
      <c r="M2286" s="184" t="n">
        <v>0</v>
      </c>
      <c r="N2286" s="186">
        <f>M2286+N2199</f>
        <v/>
      </c>
      <c r="O2286" s="184" t="n"/>
      <c r="P2286" s="186">
        <f>O2286+P2199</f>
        <v/>
      </c>
      <c r="Q2286" s="187">
        <f>N2286+P2286</f>
        <v/>
      </c>
      <c r="R2286" s="184" t="n"/>
      <c r="S2286" s="186">
        <f>R2286+S2199</f>
        <v/>
      </c>
      <c r="T2286" s="184" t="n"/>
      <c r="U2286" s="186">
        <f>T2286+U2199</f>
        <v/>
      </c>
      <c r="V2286" s="188">
        <f>L2286-N2286-U2286</f>
        <v/>
      </c>
      <c r="W2286" s="186">
        <f>IF(L2286-N2286-U2286-V2286=0,"","Error")</f>
        <v/>
      </c>
    </row>
    <row r="2287" ht="13" customHeight="1">
      <c r="A2287" s="15" t="n"/>
      <c r="B2287" s="18" t="n"/>
      <c r="C2287" s="21" t="n">
        <v>71003</v>
      </c>
      <c r="D2287" s="22" t="inlineStr">
        <is>
          <t>ពន្ធគយលើផលិតផលតេលសិលា</t>
        </is>
      </c>
      <c r="E2287" s="50" t="inlineStr">
        <is>
          <t>CPP</t>
        </is>
      </c>
      <c r="F2287" s="184" t="n"/>
      <c r="G2287" s="185" t="n"/>
      <c r="H2287" s="185" t="n"/>
      <c r="I2287" s="185" t="n"/>
      <c r="J2287" s="186" t="n"/>
      <c r="K2287" s="184" t="n">
        <v>0</v>
      </c>
      <c r="L2287" s="186">
        <f>K2287+L2200</f>
        <v/>
      </c>
      <c r="M2287" s="184" t="n">
        <v>0</v>
      </c>
      <c r="N2287" s="186">
        <f>M2287+N2200</f>
        <v/>
      </c>
      <c r="O2287" s="184" t="n"/>
      <c r="P2287" s="186">
        <f>O2287+P2200</f>
        <v/>
      </c>
      <c r="Q2287" s="187">
        <f>N2287+P2287</f>
        <v/>
      </c>
      <c r="R2287" s="184" t="n"/>
      <c r="S2287" s="186">
        <f>R2287+S2200</f>
        <v/>
      </c>
      <c r="T2287" s="184" t="n"/>
      <c r="U2287" s="186">
        <f>T2287+U2200</f>
        <v/>
      </c>
      <c r="V2287" s="188">
        <f>L2287-N2287-U2287</f>
        <v/>
      </c>
      <c r="W2287" s="186">
        <f>IF(L2287-N2287-U2287-V2287=0,"","Error")</f>
        <v/>
      </c>
    </row>
    <row r="2288" ht="13" customHeight="1">
      <c r="A2288" s="15" t="n"/>
      <c r="B2288" s="18" t="n"/>
      <c r="C2288" s="21" t="n">
        <v>71004</v>
      </c>
      <c r="D2288" s="22" t="inlineStr">
        <is>
          <t>អាករបន្ថែមលើផលិតផលតេលសិលាសម្រាប់ថែទាំផ្លូវថ្នល់</t>
        </is>
      </c>
      <c r="E2288" s="50" t="inlineStr">
        <is>
          <t>ATP</t>
        </is>
      </c>
      <c r="F2288" s="184" t="n"/>
      <c r="G2288" s="185" t="n"/>
      <c r="H2288" s="185" t="n"/>
      <c r="I2288" s="185" t="n"/>
      <c r="J2288" s="186" t="n"/>
      <c r="K2288" s="184" t="n">
        <v>0</v>
      </c>
      <c r="L2288" s="186">
        <f>K2288+L2201</f>
        <v/>
      </c>
      <c r="M2288" s="184" t="n">
        <v>0</v>
      </c>
      <c r="N2288" s="186">
        <f>M2288+N2201</f>
        <v/>
      </c>
      <c r="O2288" s="184" t="n"/>
      <c r="P2288" s="186">
        <f>O2288+P2201</f>
        <v/>
      </c>
      <c r="Q2288" s="187">
        <f>N2288+P2288</f>
        <v/>
      </c>
      <c r="R2288" s="184" t="n"/>
      <c r="S2288" s="186">
        <f>R2288+S2201</f>
        <v/>
      </c>
      <c r="T2288" s="184" t="n"/>
      <c r="U2288" s="186">
        <f>T2288+U2201</f>
        <v/>
      </c>
      <c r="V2288" s="188">
        <f>L2288-N2288-U2288</f>
        <v/>
      </c>
      <c r="W2288" s="186">
        <f>IF(L2288-N2288-U2288-V2288=0,"","Error")</f>
        <v/>
      </c>
    </row>
    <row r="2289" ht="13" customHeight="1">
      <c r="A2289" s="15" t="n"/>
      <c r="B2289" s="18" t="n"/>
      <c r="C2289" s="21" t="n">
        <v>71005</v>
      </c>
      <c r="D2289" s="22" t="inlineStr">
        <is>
          <t>ផលពីការលក់ទំនិញរឹបអូស និងទំនិញគ្មានការទាមទារ</t>
        </is>
      </c>
      <c r="E2289" s="50" t="inlineStr">
        <is>
          <t>AUC</t>
        </is>
      </c>
      <c r="F2289" s="184" t="n"/>
      <c r="G2289" s="185" t="n"/>
      <c r="H2289" s="185" t="n"/>
      <c r="I2289" s="185" t="n"/>
      <c r="J2289" s="186" t="n"/>
      <c r="K2289" s="184" t="n">
        <v>0</v>
      </c>
      <c r="L2289" s="186">
        <f>K2289+L2202</f>
        <v/>
      </c>
      <c r="M2289" s="184" t="n">
        <v>0</v>
      </c>
      <c r="N2289" s="186">
        <f>M2289+N2202</f>
        <v/>
      </c>
      <c r="O2289" s="184" t="n"/>
      <c r="P2289" s="186">
        <f>O2289+P2202</f>
        <v/>
      </c>
      <c r="Q2289" s="187">
        <f>N2289+P2289</f>
        <v/>
      </c>
      <c r="R2289" s="184" t="n"/>
      <c r="S2289" s="186">
        <f>R2289+S2202</f>
        <v/>
      </c>
      <c r="T2289" s="184" t="n"/>
      <c r="U2289" s="186">
        <f>T2289+U2202</f>
        <v/>
      </c>
      <c r="V2289" s="188">
        <f>L2289-N2289-U2289</f>
        <v/>
      </c>
      <c r="W2289" s="186">
        <f>IF(L2289-N2289-U2289-V2289=0,"","Error")</f>
        <v/>
      </c>
    </row>
    <row r="2290" ht="13" customHeight="1">
      <c r="A2290" s="15" t="n"/>
      <c r="B2290" s="18" t="n"/>
      <c r="C2290" s="21" t="n">
        <v>71006</v>
      </c>
      <c r="D2290" s="22" t="inlineStr">
        <is>
          <t>ពិន័យផ្សេងៗលើការនាំចូល</t>
        </is>
      </c>
      <c r="E2290" s="50" t="inlineStr">
        <is>
          <t>PIM</t>
        </is>
      </c>
      <c r="F2290" s="184" t="n"/>
      <c r="G2290" s="185" t="n"/>
      <c r="H2290" s="185" t="n"/>
      <c r="I2290" s="185" t="n"/>
      <c r="J2290" s="186" t="n"/>
      <c r="K2290" s="184" t="n">
        <v>0</v>
      </c>
      <c r="L2290" s="186">
        <f>K2290+L2203</f>
        <v/>
      </c>
      <c r="M2290" s="184" t="n">
        <v>0</v>
      </c>
      <c r="N2290" s="186">
        <f>M2290+N2203</f>
        <v/>
      </c>
      <c r="O2290" s="184" t="n"/>
      <c r="P2290" s="186">
        <f>O2290+P2203</f>
        <v/>
      </c>
      <c r="Q2290" s="187">
        <f>N2290+P2290</f>
        <v/>
      </c>
      <c r="R2290" s="184" t="n"/>
      <c r="S2290" s="186">
        <f>R2290+S2203</f>
        <v/>
      </c>
      <c r="T2290" s="184" t="n"/>
      <c r="U2290" s="186">
        <f>T2290+U2203</f>
        <v/>
      </c>
      <c r="V2290" s="188">
        <f>L2290-N2290-U2290</f>
        <v/>
      </c>
      <c r="W2290" s="186">
        <f>IF(L2290-N2290-U2290-V2290=0,"","Error")</f>
        <v/>
      </c>
    </row>
    <row r="2291" ht="14" customHeight="1" thickBot="1">
      <c r="A2291" s="15" t="n"/>
      <c r="B2291" s="24" t="n"/>
      <c r="C2291" s="55" t="n">
        <v>71007</v>
      </c>
      <c r="D2291" s="56" t="inlineStr">
        <is>
          <t>ពន្ធនាំចូល (ជាបន្ទុករបស់រដ្ឋ)</t>
        </is>
      </c>
      <c r="E2291" s="57" t="inlineStr">
        <is>
          <t>CRP</t>
        </is>
      </c>
      <c r="F2291" s="107" t="n"/>
      <c r="G2291" s="108" t="n"/>
      <c r="H2291" s="108" t="n"/>
      <c r="I2291" s="108" t="n"/>
      <c r="J2291" s="109" t="n"/>
      <c r="K2291" s="107" t="n">
        <v>0</v>
      </c>
      <c r="L2291" s="109">
        <f>K2291+L2204</f>
        <v/>
      </c>
      <c r="M2291" s="107" t="n">
        <v>0</v>
      </c>
      <c r="N2291" s="109">
        <f>M2291+N2204</f>
        <v/>
      </c>
      <c r="O2291" s="107" t="n"/>
      <c r="P2291" s="109">
        <f>O2291+P2204</f>
        <v/>
      </c>
      <c r="Q2291" s="110">
        <f>N2291+P2291</f>
        <v/>
      </c>
      <c r="R2291" s="107" t="n"/>
      <c r="S2291" s="109">
        <f>R2291+S2204</f>
        <v/>
      </c>
      <c r="T2291" s="107" t="n"/>
      <c r="U2291" s="109">
        <f>T2291+U2204</f>
        <v/>
      </c>
      <c r="V2291" s="111">
        <f>L2291-N2291-U2291</f>
        <v/>
      </c>
      <c r="W2291" s="109">
        <f>IF(L2291-N2291-U2291-V2291=0,"","Error")</f>
        <v/>
      </c>
    </row>
    <row r="2292" ht="13" customHeight="1">
      <c r="A2292" s="15" t="n"/>
      <c r="B2292" s="19" t="inlineStr">
        <is>
          <t>7101</t>
        </is>
      </c>
      <c r="C2292" s="20" t="n">
        <v>71011</v>
      </c>
      <c r="D2292" s="16" t="inlineStr">
        <is>
          <t>អាករលើការនាំចេញឈើ</t>
        </is>
      </c>
      <c r="E2292" s="49" t="inlineStr">
        <is>
          <t>ETW</t>
        </is>
      </c>
      <c r="F2292" s="97" t="n"/>
      <c r="G2292" s="98" t="n"/>
      <c r="H2292" s="98" t="n"/>
      <c r="I2292" s="98" t="n"/>
      <c r="J2292" s="99" t="n"/>
      <c r="K2292" s="97" t="n">
        <v>0</v>
      </c>
      <c r="L2292" s="99">
        <f>K2292+L2205</f>
        <v/>
      </c>
      <c r="M2292" s="97" t="n">
        <v>0</v>
      </c>
      <c r="N2292" s="99">
        <f>M2292+N2205</f>
        <v/>
      </c>
      <c r="O2292" s="97" t="n"/>
      <c r="P2292" s="99">
        <f>O2292+P2205</f>
        <v/>
      </c>
      <c r="Q2292" s="100">
        <f>N2292+P2292</f>
        <v/>
      </c>
      <c r="R2292" s="97" t="n"/>
      <c r="S2292" s="99">
        <f>R2292+S2205</f>
        <v/>
      </c>
      <c r="T2292" s="97" t="n"/>
      <c r="U2292" s="99">
        <f>T2292+U2205</f>
        <v/>
      </c>
      <c r="V2292" s="101">
        <f>L2292-N2292-U2292</f>
        <v/>
      </c>
      <c r="W2292" s="99">
        <f>IF(L2292-N2292-U2292-V2292=0,"","Error")</f>
        <v/>
      </c>
    </row>
    <row r="2293" ht="13" customHeight="1">
      <c r="A2293" s="15" t="n"/>
      <c r="B2293" s="18" t="n"/>
      <c r="C2293" s="21" t="n">
        <v>71012</v>
      </c>
      <c r="D2293" s="22" t="inlineStr">
        <is>
          <t>អាករលើការនាំចេញកៅស៊ូ</t>
        </is>
      </c>
      <c r="E2293" s="50" t="inlineStr">
        <is>
          <t>ETR</t>
        </is>
      </c>
      <c r="F2293" s="184" t="n"/>
      <c r="G2293" s="185" t="n"/>
      <c r="H2293" s="185" t="n"/>
      <c r="I2293" s="185" t="n"/>
      <c r="J2293" s="186" t="n"/>
      <c r="K2293" s="184" t="n">
        <v>0</v>
      </c>
      <c r="L2293" s="186">
        <f>K2293+L2206</f>
        <v/>
      </c>
      <c r="M2293" s="184" t="n">
        <v>0</v>
      </c>
      <c r="N2293" s="186">
        <f>M2293+N2206</f>
        <v/>
      </c>
      <c r="O2293" s="184" t="n"/>
      <c r="P2293" s="186">
        <f>O2293+P2206</f>
        <v/>
      </c>
      <c r="Q2293" s="187">
        <f>N2293+P2293</f>
        <v/>
      </c>
      <c r="R2293" s="184" t="n"/>
      <c r="S2293" s="186">
        <f>R2293+S2206</f>
        <v/>
      </c>
      <c r="T2293" s="184" t="n"/>
      <c r="U2293" s="186">
        <f>T2293+U2206</f>
        <v/>
      </c>
      <c r="V2293" s="188">
        <f>L2293-N2293-U2293</f>
        <v/>
      </c>
      <c r="W2293" s="186">
        <f>IF(L2293-N2293-U2293-V2293=0,"","Error")</f>
        <v/>
      </c>
    </row>
    <row r="2294" ht="13" customHeight="1">
      <c r="A2294" s="15" t="n"/>
      <c r="B2294" s="18" t="n"/>
      <c r="C2294" s="21" t="n">
        <v>71013</v>
      </c>
      <c r="D2294" s="22" t="inlineStr">
        <is>
          <t>អាករលើការនាំចេញផលិតផលតេលសិលា</t>
        </is>
      </c>
      <c r="E2294" s="50" t="inlineStr">
        <is>
          <t>ETP</t>
        </is>
      </c>
      <c r="F2294" s="184" t="n"/>
      <c r="G2294" s="185" t="n"/>
      <c r="H2294" s="185" t="n"/>
      <c r="I2294" s="185" t="n"/>
      <c r="J2294" s="186" t="n"/>
      <c r="K2294" s="184" t="n">
        <v>0</v>
      </c>
      <c r="L2294" s="186">
        <f>K2294+L2207</f>
        <v/>
      </c>
      <c r="M2294" s="184" t="n">
        <v>0</v>
      </c>
      <c r="N2294" s="186">
        <f>M2294+N2207</f>
        <v/>
      </c>
      <c r="O2294" s="184" t="n"/>
      <c r="P2294" s="186">
        <f>O2294+P2207</f>
        <v/>
      </c>
      <c r="Q2294" s="187">
        <f>N2294+P2294</f>
        <v/>
      </c>
      <c r="R2294" s="184" t="n"/>
      <c r="S2294" s="186">
        <f>R2294+S2207</f>
        <v/>
      </c>
      <c r="T2294" s="184" t="n"/>
      <c r="U2294" s="186">
        <f>T2294+U2207</f>
        <v/>
      </c>
      <c r="V2294" s="188">
        <f>L2294-N2294-U2294</f>
        <v/>
      </c>
      <c r="W2294" s="186">
        <f>IF(L2294-N2294-U2294-V2294=0,"","Error")</f>
        <v/>
      </c>
    </row>
    <row r="2295" ht="13" customHeight="1">
      <c r="A2295" s="15" t="n"/>
      <c r="B2295" s="18" t="n"/>
      <c r="C2295" s="21" t="n">
        <v>71014</v>
      </c>
      <c r="D2295" s="22" t="inlineStr">
        <is>
          <t>អាករលើការនាំចេញទំនិញផ្សេងៗ</t>
        </is>
      </c>
      <c r="E2295" s="50" t="inlineStr">
        <is>
          <t>ETO</t>
        </is>
      </c>
      <c r="F2295" s="184" t="n"/>
      <c r="G2295" s="185" t="n"/>
      <c r="H2295" s="185" t="n"/>
      <c r="I2295" s="185" t="n"/>
      <c r="J2295" s="186" t="n"/>
      <c r="K2295" s="184" t="n">
        <v>0</v>
      </c>
      <c r="L2295" s="186">
        <f>K2295+L2208</f>
        <v/>
      </c>
      <c r="M2295" s="184" t="n">
        <v>0</v>
      </c>
      <c r="N2295" s="186">
        <f>M2295+N2208</f>
        <v/>
      </c>
      <c r="O2295" s="184" t="n"/>
      <c r="P2295" s="186">
        <f>O2295+P2208</f>
        <v/>
      </c>
      <c r="Q2295" s="187">
        <f>N2295+P2295</f>
        <v/>
      </c>
      <c r="R2295" s="184" t="n"/>
      <c r="S2295" s="186">
        <f>R2295+S2208</f>
        <v/>
      </c>
      <c r="T2295" s="184" t="n"/>
      <c r="U2295" s="186">
        <f>T2295+U2208</f>
        <v/>
      </c>
      <c r="V2295" s="188">
        <f>L2295-N2295-U2295</f>
        <v/>
      </c>
      <c r="W2295" s="186">
        <f>IF(L2295-N2295-U2295-V2295=0,"","Error")</f>
        <v/>
      </c>
    </row>
    <row r="2296" ht="14" customHeight="1" thickBot="1">
      <c r="A2296" s="81" t="n"/>
      <c r="B2296" s="24" t="n"/>
      <c r="C2296" s="55" t="n">
        <v>71016</v>
      </c>
      <c r="D2296" s="56" t="inlineStr">
        <is>
          <t>ពិន័យផ្សេងៗលើការនាំចេញ</t>
        </is>
      </c>
      <c r="E2296" s="57" t="inlineStr">
        <is>
          <t>PEX</t>
        </is>
      </c>
      <c r="F2296" s="107" t="n"/>
      <c r="G2296" s="108" t="n"/>
      <c r="H2296" s="108" t="n"/>
      <c r="I2296" s="108" t="n"/>
      <c r="J2296" s="109" t="n"/>
      <c r="K2296" s="107" t="n">
        <v>0</v>
      </c>
      <c r="L2296" s="109">
        <f>K2296+L2209</f>
        <v/>
      </c>
      <c r="M2296" s="107" t="n">
        <v>0</v>
      </c>
      <c r="N2296" s="109">
        <f>M2296+N2209</f>
        <v/>
      </c>
      <c r="O2296" s="107" t="n"/>
      <c r="P2296" s="109">
        <f>O2296+P2209</f>
        <v/>
      </c>
      <c r="Q2296" s="110">
        <f>N2296+P2296</f>
        <v/>
      </c>
      <c r="R2296" s="107" t="n"/>
      <c r="S2296" s="109">
        <f>R2296+S2209</f>
        <v/>
      </c>
      <c r="T2296" s="107" t="n"/>
      <c r="U2296" s="109">
        <f>T2296+U2209</f>
        <v/>
      </c>
      <c r="V2296" s="111">
        <f>L2296-N2296-U2296</f>
        <v/>
      </c>
      <c r="W2296" s="109">
        <f>IF(L2296-N2296-U2296-V2296=0,"","Error")</f>
        <v/>
      </c>
    </row>
    <row r="2297" ht="14" customHeight="1" thickBot="1">
      <c r="A2297" s="25" t="inlineStr">
        <is>
          <t>73</t>
        </is>
      </c>
      <c r="B2297" s="19" t="inlineStr">
        <is>
          <t>7301</t>
        </is>
      </c>
      <c r="C2297" s="26" t="n">
        <v>73011</v>
      </c>
      <c r="D2297" s="36" t="inlineStr">
        <is>
          <t>ការលក់សម្ភារបរិក្ខារ សម្ភារខូចខាត សម្ភារសិក្សា</t>
        </is>
      </c>
      <c r="E2297" s="58" t="inlineStr">
        <is>
          <t>SOS</t>
        </is>
      </c>
      <c r="F2297" s="189" t="n"/>
      <c r="G2297" s="190" t="n"/>
      <c r="H2297" s="190" t="n"/>
      <c r="I2297" s="190" t="n"/>
      <c r="J2297" s="114" t="n"/>
      <c r="K2297" s="189" t="n">
        <v>0</v>
      </c>
      <c r="L2297" s="114">
        <f>K2297+L2210</f>
        <v/>
      </c>
      <c r="M2297" s="189" t="n">
        <v>0</v>
      </c>
      <c r="N2297" s="114">
        <f>M2297+N2210</f>
        <v/>
      </c>
      <c r="O2297" s="189" t="n"/>
      <c r="P2297" s="114">
        <f>O2297+P2210</f>
        <v/>
      </c>
      <c r="Q2297" s="115">
        <f>N2297+P2297</f>
        <v/>
      </c>
      <c r="R2297" s="189" t="n"/>
      <c r="S2297" s="114">
        <f>R2297+S2210</f>
        <v/>
      </c>
      <c r="T2297" s="189" t="n"/>
      <c r="U2297" s="114">
        <f>T2297+U2210</f>
        <v/>
      </c>
      <c r="V2297" s="191">
        <f>L2297-N2297-U2297</f>
        <v/>
      </c>
      <c r="W2297" s="114">
        <f>IF(L2297-N2297-U2297-V2297=0,"","Error")</f>
        <v/>
      </c>
    </row>
    <row r="2298" ht="14" customHeight="1" thickBot="1">
      <c r="A2298" s="23" t="n"/>
      <c r="B2298" s="18" t="n"/>
      <c r="C2298" s="143" t="inlineStr">
        <is>
          <t>73012</t>
        </is>
      </c>
      <c r="D2298" s="128" t="inlineStr">
        <is>
          <t>សរុបលក់ឯកសារ លតាប័ត្រ និងលិខិតបោះពុម្ពផ្សេងៗ</t>
        </is>
      </c>
      <c r="E2298" s="90" t="n"/>
      <c r="F2298" s="118" t="n"/>
      <c r="G2298" s="119">
        <f>SUM(G2299:G2303)</f>
        <v/>
      </c>
      <c r="H2298" s="119">
        <f>SUM(H2299:H2303)</f>
        <v/>
      </c>
      <c r="I2298" s="119">
        <f>SUM(I2299:I2303)</f>
        <v/>
      </c>
      <c r="J2298" s="120">
        <f>SUM(J2299:J2303)</f>
        <v/>
      </c>
      <c r="K2298" s="118">
        <f>SUM(K2299:K2303)</f>
        <v/>
      </c>
      <c r="L2298" s="120">
        <f>SUM(L2299:L2303)</f>
        <v/>
      </c>
      <c r="M2298" s="118">
        <f>SUM(M2299:M2303)</f>
        <v/>
      </c>
      <c r="N2298" s="120">
        <f>SUM(N2299:N2303)</f>
        <v/>
      </c>
      <c r="O2298" s="118">
        <f>SUM(O2299:O2303)</f>
        <v/>
      </c>
      <c r="P2298" s="120">
        <f>SUM(P2299:P2303)</f>
        <v/>
      </c>
      <c r="Q2298" s="121">
        <f>SUM(Q2299:Q2303)</f>
        <v/>
      </c>
      <c r="R2298" s="118">
        <f>SUM(R2299:R2303)</f>
        <v/>
      </c>
      <c r="S2298" s="120">
        <f>SUM(S2299:S2303)</f>
        <v/>
      </c>
      <c r="T2298" s="118">
        <f>SUM(T2299:T2303)</f>
        <v/>
      </c>
      <c r="U2298" s="120">
        <f>SUM(U2299:U2303)</f>
        <v/>
      </c>
      <c r="V2298" s="122">
        <f>SUM(V2299:V2303)</f>
        <v/>
      </c>
      <c r="W2298" s="120">
        <f>IF(L2298-N2298-U2298-V2298=0,"","Error")</f>
        <v/>
      </c>
    </row>
    <row r="2299" ht="13" customHeight="1">
      <c r="A2299" s="23" t="n"/>
      <c r="B2299" s="18" t="n"/>
      <c r="C2299" s="127" t="n"/>
      <c r="D2299" s="14" t="inlineStr">
        <is>
          <t>កម្រៃលតាប័ត្ររថយន្ដ</t>
        </is>
      </c>
      <c r="E2299" s="59" t="inlineStr">
        <is>
          <t>VVF</t>
        </is>
      </c>
      <c r="F2299" s="192" t="n"/>
      <c r="G2299" s="193" t="n"/>
      <c r="H2299" s="193" t="n"/>
      <c r="I2299" s="193" t="n"/>
      <c r="J2299" s="194" t="n"/>
      <c r="K2299" s="192" t="n">
        <v>0</v>
      </c>
      <c r="L2299" s="194">
        <f>K2299+L2212</f>
        <v/>
      </c>
      <c r="M2299" s="192" t="n">
        <v>0</v>
      </c>
      <c r="N2299" s="194">
        <f>M2299+N2212</f>
        <v/>
      </c>
      <c r="O2299" s="192" t="n"/>
      <c r="P2299" s="194">
        <f>O2299+P2212</f>
        <v/>
      </c>
      <c r="Q2299" s="195">
        <f>N2299+P2299</f>
        <v/>
      </c>
      <c r="R2299" s="192" t="n"/>
      <c r="S2299" s="194">
        <f>R2299+S2212</f>
        <v/>
      </c>
      <c r="T2299" s="192" t="n"/>
      <c r="U2299" s="194">
        <f>T2299+U2212</f>
        <v/>
      </c>
      <c r="V2299" s="196">
        <f>L2299-N2299-U2299</f>
        <v/>
      </c>
      <c r="W2299" s="194">
        <f>IF(L2299-N2299-U2299-V2299=0,"","Error")</f>
        <v/>
      </c>
    </row>
    <row r="2300" ht="13" customHeight="1">
      <c r="A2300" s="23" t="n"/>
      <c r="B2300" s="18" t="n"/>
      <c r="C2300" s="127" t="n"/>
      <c r="D2300" s="6" t="inlineStr">
        <is>
          <t>កម្រៃត្រាពន្ធគយ</t>
        </is>
      </c>
      <c r="E2300" s="60" t="inlineStr">
        <is>
          <t>CSF</t>
        </is>
      </c>
      <c r="F2300" s="150" t="n"/>
      <c r="G2300" s="151" t="n"/>
      <c r="H2300" s="151" t="n"/>
      <c r="I2300" s="151" t="n"/>
      <c r="J2300" s="152" t="n"/>
      <c r="K2300" s="150" t="n">
        <v>0</v>
      </c>
      <c r="L2300" s="152">
        <f>K2300+L2213</f>
        <v/>
      </c>
      <c r="M2300" s="150" t="n">
        <v>0</v>
      </c>
      <c r="N2300" s="152">
        <f>M2300+N2213</f>
        <v/>
      </c>
      <c r="O2300" s="150" t="n"/>
      <c r="P2300" s="152">
        <f>O2300+P2213</f>
        <v/>
      </c>
      <c r="Q2300" s="153">
        <f>N2300+P2300</f>
        <v/>
      </c>
      <c r="R2300" s="150" t="n"/>
      <c r="S2300" s="152">
        <f>R2300+S2213</f>
        <v/>
      </c>
      <c r="T2300" s="150" t="n"/>
      <c r="U2300" s="152">
        <f>T2300+U2213</f>
        <v/>
      </c>
      <c r="V2300" s="154">
        <f>L2300-N2300-U2300</f>
        <v/>
      </c>
      <c r="W2300" s="152">
        <f>IF(L2300-N2300-U2300-V2300=0,"","Error")</f>
        <v/>
      </c>
    </row>
    <row r="2301" ht="13" customHeight="1">
      <c r="A2301" s="23" t="n"/>
      <c r="B2301" s="18" t="n"/>
      <c r="C2301" s="127" t="n"/>
      <c r="D2301" s="6" t="inlineStr">
        <is>
          <t>កម្រៃតែមប្រិ៍អាករ</t>
        </is>
      </c>
      <c r="E2301" s="60" t="inlineStr">
        <is>
          <t>STF</t>
        </is>
      </c>
      <c r="F2301" s="150" t="n"/>
      <c r="G2301" s="151" t="n"/>
      <c r="H2301" s="151" t="n"/>
      <c r="I2301" s="151" t="n"/>
      <c r="J2301" s="152" t="n"/>
      <c r="K2301" s="150" t="n">
        <v>0</v>
      </c>
      <c r="L2301" s="152">
        <f>K2301+L2214</f>
        <v/>
      </c>
      <c r="M2301" s="150" t="n">
        <v>0</v>
      </c>
      <c r="N2301" s="152">
        <f>M2301+N2214</f>
        <v/>
      </c>
      <c r="O2301" s="150" t="n"/>
      <c r="P2301" s="152">
        <f>O2301+P2214</f>
        <v/>
      </c>
      <c r="Q2301" s="153">
        <f>N2301+P2301</f>
        <v/>
      </c>
      <c r="R2301" s="150" t="n"/>
      <c r="S2301" s="152">
        <f>R2301+S2214</f>
        <v/>
      </c>
      <c r="T2301" s="150" t="n"/>
      <c r="U2301" s="152">
        <f>T2301+U2214</f>
        <v/>
      </c>
      <c r="V2301" s="154">
        <f>L2301-N2301-U2301</f>
        <v/>
      </c>
      <c r="W2301" s="152">
        <f>IF(L2301-N2301-U2301-V2301=0,"","Error")</f>
        <v/>
      </c>
    </row>
    <row r="2302" ht="13" customHeight="1">
      <c r="A2302" s="23" t="n"/>
      <c r="B2302" s="18" t="n"/>
      <c r="C2302" s="127" t="n"/>
      <c r="D2302" s="6" t="inlineStr">
        <is>
          <t>កម្រៃបណ្ណដឹកជញ្ជូនទំនិញ</t>
        </is>
      </c>
      <c r="E2302" s="60" t="inlineStr">
        <is>
          <t>TSF</t>
        </is>
      </c>
      <c r="F2302" s="150" t="n"/>
      <c r="G2302" s="151" t="n"/>
      <c r="H2302" s="151" t="n"/>
      <c r="I2302" s="151" t="n"/>
      <c r="J2302" s="152" t="n"/>
      <c r="K2302" s="150" t="n">
        <v>0</v>
      </c>
      <c r="L2302" s="152">
        <f>K2302+L2215</f>
        <v/>
      </c>
      <c r="M2302" s="150" t="n">
        <v>0</v>
      </c>
      <c r="N2302" s="152">
        <f>M2302+N2215</f>
        <v/>
      </c>
      <c r="O2302" s="150" t="n"/>
      <c r="P2302" s="152">
        <f>O2302+P2215</f>
        <v/>
      </c>
      <c r="Q2302" s="153">
        <f>N2302+P2302</f>
        <v/>
      </c>
      <c r="R2302" s="150" t="n"/>
      <c r="S2302" s="152">
        <f>R2302+S2215</f>
        <v/>
      </c>
      <c r="T2302" s="150" t="n"/>
      <c r="U2302" s="152">
        <f>T2302+U2215</f>
        <v/>
      </c>
      <c r="V2302" s="154">
        <f>L2302-N2302-U2302</f>
        <v/>
      </c>
      <c r="W2302" s="152">
        <f>IF(L2302-N2302-U2302-V2302=0,"","Error")</f>
        <v/>
      </c>
    </row>
    <row r="2303" ht="13" customHeight="1">
      <c r="A2303" s="23" t="n"/>
      <c r="B2303" s="18" t="n"/>
      <c r="C2303" s="127" t="n"/>
      <c r="D2303" s="7" t="inlineStr">
        <is>
          <t>កម្រៃសៀលកុងតឺន័រ</t>
        </is>
      </c>
      <c r="E2303" s="61" t="inlineStr">
        <is>
          <t>CCS</t>
        </is>
      </c>
      <c r="F2303" s="197" t="n"/>
      <c r="G2303" s="198" t="n"/>
      <c r="H2303" s="198" t="n"/>
      <c r="I2303" s="198" t="n"/>
      <c r="J2303" s="199" t="n"/>
      <c r="K2303" s="197" t="n">
        <v>0</v>
      </c>
      <c r="L2303" s="199">
        <f>K2303+L2216</f>
        <v/>
      </c>
      <c r="M2303" s="197" t="n">
        <v>0</v>
      </c>
      <c r="N2303" s="199">
        <f>M2303+N2216</f>
        <v/>
      </c>
      <c r="O2303" s="197" t="n"/>
      <c r="P2303" s="199">
        <f>O2303+P2216</f>
        <v/>
      </c>
      <c r="Q2303" s="200">
        <f>N2303+P2303</f>
        <v/>
      </c>
      <c r="R2303" s="197" t="n"/>
      <c r="S2303" s="199">
        <f>R2303+S2216</f>
        <v/>
      </c>
      <c r="T2303" s="197" t="n"/>
      <c r="U2303" s="199">
        <f>T2303+U2216</f>
        <v/>
      </c>
      <c r="V2303" s="201">
        <f>L2303-N2303-U2303</f>
        <v/>
      </c>
      <c r="W2303" s="199">
        <f>IF(L2303-N2303-U2303-V2303=0,"","Error")</f>
        <v/>
      </c>
    </row>
    <row r="2304" ht="13" customHeight="1">
      <c r="A2304" s="15" t="n"/>
      <c r="B2304" s="18" t="n"/>
      <c r="C2304" s="21" t="n">
        <v>73013</v>
      </c>
      <c r="D2304" s="22" t="inlineStr">
        <is>
          <t>ផលបានពីការលក់ទ្រព្យសម្បត្តិកំទេចកំទី</t>
        </is>
      </c>
      <c r="E2304" s="62" t="inlineStr">
        <is>
          <t>SOM</t>
        </is>
      </c>
      <c r="F2304" s="184" t="n"/>
      <c r="G2304" s="185" t="n"/>
      <c r="H2304" s="185" t="n"/>
      <c r="I2304" s="185" t="n"/>
      <c r="J2304" s="186" t="n"/>
      <c r="K2304" s="184" t="n">
        <v>0</v>
      </c>
      <c r="L2304" s="186">
        <f>K2304+L2217</f>
        <v/>
      </c>
      <c r="M2304" s="184" t="n">
        <v>0</v>
      </c>
      <c r="N2304" s="186">
        <f>M2304+N2217</f>
        <v/>
      </c>
      <c r="O2304" s="184" t="n"/>
      <c r="P2304" s="186">
        <f>O2304+P2217</f>
        <v/>
      </c>
      <c r="Q2304" s="187">
        <f>N2304+P2304</f>
        <v/>
      </c>
      <c r="R2304" s="184" t="n"/>
      <c r="S2304" s="186">
        <f>R2304+S2217</f>
        <v/>
      </c>
      <c r="T2304" s="184" t="n"/>
      <c r="U2304" s="186">
        <f>T2304+U2217</f>
        <v/>
      </c>
      <c r="V2304" s="188">
        <f>L2304-N2304-U2304</f>
        <v/>
      </c>
      <c r="W2304" s="186">
        <f>IF(L2304-N2304-U2304-V2304=0,"","Error")</f>
        <v/>
      </c>
    </row>
    <row r="2305" ht="13" customHeight="1">
      <c r="A2305" s="15" t="n"/>
      <c r="B2305" s="18" t="n"/>
      <c r="C2305" s="21" t="n">
        <v>73015</v>
      </c>
      <c r="D2305" s="22" t="inlineStr">
        <is>
          <t>ការលក់មធ្យោបាយដឹកជញ្ជូន និងគ្រឿងចក្រចាស់ៗ ឬខូច</t>
        </is>
      </c>
      <c r="E2305" s="62" t="inlineStr">
        <is>
          <t>SOV</t>
        </is>
      </c>
      <c r="F2305" s="184" t="n"/>
      <c r="G2305" s="185" t="n"/>
      <c r="H2305" s="185" t="n"/>
      <c r="I2305" s="185" t="n"/>
      <c r="J2305" s="186" t="n"/>
      <c r="K2305" s="184" t="n">
        <v>0</v>
      </c>
      <c r="L2305" s="186">
        <f>K2305+L2218</f>
        <v/>
      </c>
      <c r="M2305" s="184" t="n">
        <v>0</v>
      </c>
      <c r="N2305" s="186">
        <f>M2305+N2218</f>
        <v/>
      </c>
      <c r="O2305" s="184" t="n"/>
      <c r="P2305" s="186">
        <f>O2305+P2218</f>
        <v/>
      </c>
      <c r="Q2305" s="187">
        <f>N2305+P2305</f>
        <v/>
      </c>
      <c r="R2305" s="184" t="n"/>
      <c r="S2305" s="186">
        <f>R2305+S2218</f>
        <v/>
      </c>
      <c r="T2305" s="184" t="n"/>
      <c r="U2305" s="186">
        <f>T2305+U2218</f>
        <v/>
      </c>
      <c r="V2305" s="188">
        <f>L2305-N2305-U2305</f>
        <v/>
      </c>
      <c r="W2305" s="186">
        <f>IF(L2305-N2305-U2305-V2305=0,"","Error")</f>
        <v/>
      </c>
    </row>
    <row r="2306" ht="13" customHeight="1">
      <c r="A2306" s="15" t="n"/>
      <c r="B2306" s="18" t="n"/>
      <c r="C2306" s="21" t="n">
        <v>73016</v>
      </c>
      <c r="D2306" s="22" t="inlineStr">
        <is>
          <t>ការលក់ឧបករណ៍អេឡិចត្រូនិចចាស់ៗ ឬ ខូច</t>
        </is>
      </c>
      <c r="E2306" s="62" t="inlineStr">
        <is>
          <t>SOD</t>
        </is>
      </c>
      <c r="F2306" s="184" t="n"/>
      <c r="G2306" s="185" t="n"/>
      <c r="H2306" s="185" t="n"/>
      <c r="I2306" s="185" t="n"/>
      <c r="J2306" s="186" t="n"/>
      <c r="K2306" s="184" t="n">
        <v>0</v>
      </c>
      <c r="L2306" s="186">
        <f>K2306+L2219</f>
        <v/>
      </c>
      <c r="M2306" s="184" t="n">
        <v>0</v>
      </c>
      <c r="N2306" s="186">
        <f>M2306+N2219</f>
        <v/>
      </c>
      <c r="O2306" s="184" t="n"/>
      <c r="P2306" s="186">
        <f>O2306+P2219</f>
        <v/>
      </c>
      <c r="Q2306" s="187">
        <f>N2306+P2306</f>
        <v/>
      </c>
      <c r="R2306" s="184" t="n"/>
      <c r="S2306" s="186">
        <f>R2306+S2219</f>
        <v/>
      </c>
      <c r="T2306" s="184" t="n"/>
      <c r="U2306" s="186">
        <f>T2306+U2219</f>
        <v/>
      </c>
      <c r="V2306" s="188">
        <f>L2306-N2306-U2306</f>
        <v/>
      </c>
      <c r="W2306" s="186">
        <f>IF(L2306-N2306-U2306-V2306=0,"","Error")</f>
        <v/>
      </c>
    </row>
    <row r="2307" ht="13" customHeight="1">
      <c r="A2307" s="15" t="n"/>
      <c r="B2307" s="18" t="n"/>
      <c r="C2307" s="21" t="n">
        <v>73017</v>
      </c>
      <c r="D2307" s="22" t="inlineStr">
        <is>
          <t>ការលក់ឧបករណ៍អគ្គិសនីចាស់ៗ ឬ ខូច</t>
        </is>
      </c>
      <c r="E2307" s="62" t="inlineStr">
        <is>
          <t>SOE</t>
        </is>
      </c>
      <c r="F2307" s="184" t="n"/>
      <c r="G2307" s="185" t="n"/>
      <c r="H2307" s="185" t="n"/>
      <c r="I2307" s="185" t="n"/>
      <c r="J2307" s="186" t="n"/>
      <c r="K2307" s="184" t="n">
        <v>0</v>
      </c>
      <c r="L2307" s="186">
        <f>K2307+L2220</f>
        <v/>
      </c>
      <c r="M2307" s="184" t="n">
        <v>0</v>
      </c>
      <c r="N2307" s="186">
        <f>M2307+N2220</f>
        <v/>
      </c>
      <c r="O2307" s="184" t="n"/>
      <c r="P2307" s="186">
        <f>O2307+P2220</f>
        <v/>
      </c>
      <c r="Q2307" s="187">
        <f>N2307+P2307</f>
        <v/>
      </c>
      <c r="R2307" s="184" t="n"/>
      <c r="S2307" s="186">
        <f>R2307+S2220</f>
        <v/>
      </c>
      <c r="T2307" s="184" t="n"/>
      <c r="U2307" s="186">
        <f>T2307+U2220</f>
        <v/>
      </c>
      <c r="V2307" s="188">
        <f>L2307-N2307-U2307</f>
        <v/>
      </c>
      <c r="W2307" s="186">
        <f>IF(L2307-N2307-U2307-V2307=0,"","Error")</f>
        <v/>
      </c>
    </row>
    <row r="2308" ht="14" customHeight="1" thickBot="1">
      <c r="A2308" s="15" t="n"/>
      <c r="B2308" s="24" t="n"/>
      <c r="C2308" s="55" t="n">
        <v>73018</v>
      </c>
      <c r="D2308" s="56" t="inlineStr">
        <is>
          <t>ការលក់ទ្រព្យសម្បត្តិនៃរដ្ឋបាលសាធារណៈផ្សេងទៀត</t>
        </is>
      </c>
      <c r="E2308" s="80" t="inlineStr">
        <is>
          <t>SOO</t>
        </is>
      </c>
      <c r="F2308" s="107" t="n"/>
      <c r="G2308" s="108" t="n"/>
      <c r="H2308" s="108" t="n"/>
      <c r="I2308" s="108" t="n"/>
      <c r="J2308" s="109" t="n"/>
      <c r="K2308" s="107" t="n">
        <v>0</v>
      </c>
      <c r="L2308" s="109">
        <f>K2308+L2221</f>
        <v/>
      </c>
      <c r="M2308" s="107" t="n">
        <v>0</v>
      </c>
      <c r="N2308" s="109">
        <f>M2308+N2221</f>
        <v/>
      </c>
      <c r="O2308" s="107" t="n"/>
      <c r="P2308" s="109">
        <f>O2308+P2221</f>
        <v/>
      </c>
      <c r="Q2308" s="110">
        <f>N2308+P2308</f>
        <v/>
      </c>
      <c r="R2308" s="107" t="n"/>
      <c r="S2308" s="109">
        <f>R2308+S2221</f>
        <v/>
      </c>
      <c r="T2308" s="107" t="n"/>
      <c r="U2308" s="109">
        <f>T2308+U2221</f>
        <v/>
      </c>
      <c r="V2308" s="111">
        <f>L2308-N2308-U2308</f>
        <v/>
      </c>
      <c r="W2308" s="109">
        <f>IF(L2308-N2308-U2308-V2308=0,"","Error")</f>
        <v/>
      </c>
    </row>
    <row r="2309" ht="14" customHeight="1" thickBot="1">
      <c r="A2309" s="15" t="n"/>
      <c r="B2309" s="19" t="inlineStr">
        <is>
          <t>7302</t>
        </is>
      </c>
      <c r="C2309" s="26" t="n">
        <v>73024</v>
      </c>
      <c r="D2309" s="35" t="inlineStr">
        <is>
          <t>កម្រៃសេវាបង់ថ្លៃសិទ្ធិប្រឡង និងសិក្សាវគ្គជើងសាគយ</t>
        </is>
      </c>
      <c r="E2309" s="63" t="inlineStr">
        <is>
          <t>CBF</t>
        </is>
      </c>
      <c r="F2309" s="189" t="n"/>
      <c r="G2309" s="190" t="n"/>
      <c r="H2309" s="190" t="n"/>
      <c r="I2309" s="190" t="n"/>
      <c r="J2309" s="114" t="n"/>
      <c r="K2309" s="189" t="n">
        <v>0</v>
      </c>
      <c r="L2309" s="114">
        <f>K2309+L2222</f>
        <v/>
      </c>
      <c r="M2309" s="189" t="n">
        <v>0</v>
      </c>
      <c r="N2309" s="114">
        <f>M2309+N2222</f>
        <v/>
      </c>
      <c r="O2309" s="189" t="n"/>
      <c r="P2309" s="114">
        <f>O2309+P2222</f>
        <v/>
      </c>
      <c r="Q2309" s="115">
        <f>N2309+P2309</f>
        <v/>
      </c>
      <c r="R2309" s="189" t="n"/>
      <c r="S2309" s="114">
        <f>R2309+S2222</f>
        <v/>
      </c>
      <c r="T2309" s="189" t="n"/>
      <c r="U2309" s="114">
        <f>T2309+U2222</f>
        <v/>
      </c>
      <c r="V2309" s="191">
        <f>L2309-N2309-U2309</f>
        <v/>
      </c>
      <c r="W2309" s="114">
        <f>IF(L2309-N2309-U2309-V2309=0,"","Error")</f>
        <v/>
      </c>
    </row>
    <row r="2310" ht="27" customHeight="1" thickBot="1">
      <c r="A2310" s="23" t="n"/>
      <c r="B2310" s="15" t="n"/>
      <c r="C2310" s="126" t="n">
        <v>73028</v>
      </c>
      <c r="D231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310" s="90" t="n"/>
      <c r="F2310" s="118" t="n"/>
      <c r="G2310" s="119">
        <f>G2311+G2316+G2322+G2323</f>
        <v/>
      </c>
      <c r="H2310" s="119">
        <f>H2311+H2316+H2322+H2323</f>
        <v/>
      </c>
      <c r="I2310" s="119">
        <f>I2311+I2316+I2322+I2323</f>
        <v/>
      </c>
      <c r="J2310" s="120">
        <f>J2311+J2316+J2322+J2323</f>
        <v/>
      </c>
      <c r="K2310" s="118">
        <f>K2311+K2316+K2322+K2323</f>
        <v/>
      </c>
      <c r="L2310" s="120">
        <f>L2311+L2316+L2322+L2323</f>
        <v/>
      </c>
      <c r="M2310" s="118">
        <f>M2311+M2316+M2322+M2323</f>
        <v/>
      </c>
      <c r="N2310" s="120">
        <f>N2311+N2316+N2322+N2323</f>
        <v/>
      </c>
      <c r="O2310" s="118">
        <f>O2311+O2316+O2322+O2323</f>
        <v/>
      </c>
      <c r="P2310" s="120">
        <f>P2311+P2316+P2322+P2323</f>
        <v/>
      </c>
      <c r="Q2310" s="121">
        <f>Q2311+Q2316+Q2322+Q2323</f>
        <v/>
      </c>
      <c r="R2310" s="118">
        <f>R2311+R2316+R2322+R2323</f>
        <v/>
      </c>
      <c r="S2310" s="120">
        <f>S2311+S2316+S2322+S2323</f>
        <v/>
      </c>
      <c r="T2310" s="118">
        <f>T2311+T2316+T2322+T2323</f>
        <v/>
      </c>
      <c r="U2310" s="120">
        <f>U2311+U2316+U2322+U2323</f>
        <v/>
      </c>
      <c r="V2310" s="122">
        <f>V2311+V2316+V2322+V2323</f>
        <v/>
      </c>
      <c r="W2310" s="120">
        <f>IF(L2310-N2310-U2310-V2310=0,"","Error")</f>
        <v/>
      </c>
    </row>
    <row r="2311" ht="14" customHeight="1" thickBot="1">
      <c r="A2311" s="23" t="n"/>
      <c r="B2311" s="18" t="n"/>
      <c r="C2311" s="129" t="n"/>
      <c r="D2311" s="141" t="inlineStr">
        <is>
          <t>សរុបកម្រៃចុះបញ្ជិកាប្រតិវេទន៍គយ</t>
        </is>
      </c>
      <c r="E2311" s="142" t="n"/>
      <c r="F2311" s="202" t="n"/>
      <c r="G2311" s="259">
        <f>SUM(G2312:G2315)</f>
        <v/>
      </c>
      <c r="H2311" s="259">
        <f>SUM(H2312:H2315)</f>
        <v/>
      </c>
      <c r="I2311" s="259">
        <f>SUM(I2312:I2315)</f>
        <v/>
      </c>
      <c r="J2311" s="260">
        <f>SUM(J2312:J2315)</f>
        <v/>
      </c>
      <c r="K2311" s="202">
        <f>SUM(K2312:K2315)</f>
        <v/>
      </c>
      <c r="L2311" s="260">
        <f>SUM(L2312:L2315)</f>
        <v/>
      </c>
      <c r="M2311" s="202">
        <f>SUM(M2312:M2315)</f>
        <v/>
      </c>
      <c r="N2311" s="260">
        <f>SUM(N2312:N2315)</f>
        <v/>
      </c>
      <c r="O2311" s="202">
        <f>SUM(O2312:O2315)</f>
        <v/>
      </c>
      <c r="P2311" s="260">
        <f>SUM(P2312:P2315)</f>
        <v/>
      </c>
      <c r="Q2311" s="261">
        <f>SUM(Q2312:Q2315)</f>
        <v/>
      </c>
      <c r="R2311" s="202">
        <f>SUM(R2312:R2315)</f>
        <v/>
      </c>
      <c r="S2311" s="260">
        <f>SUM(S2312:S2315)</f>
        <v/>
      </c>
      <c r="T2311" s="202">
        <f>SUM(T2312:T2315)</f>
        <v/>
      </c>
      <c r="U2311" s="260">
        <f>SUM(U2312:U2315)</f>
        <v/>
      </c>
      <c r="V2311" s="262">
        <f>SUM(V2312:V2315)</f>
        <v/>
      </c>
      <c r="W2311" s="260">
        <f>IF(L2311-N2311-U2311-V2311=0,"","Error")</f>
        <v/>
      </c>
    </row>
    <row r="2312" ht="26" customHeight="1">
      <c r="A2312" s="23" t="n"/>
      <c r="B2312" s="18" t="n"/>
      <c r="C2312" s="129" t="n"/>
      <c r="D2312" s="34" t="inlineStr">
        <is>
          <t>កម្រៃចុះបញ្ចិកាប្រតិវេទន៍គយនាំចេញនាំចូលនិងឆ្លងកាត់ (មាតិកាចាស់)</t>
        </is>
      </c>
      <c r="E2312" s="87" t="inlineStr">
        <is>
          <t>CDF</t>
        </is>
      </c>
      <c r="F2312" s="208" t="n"/>
      <c r="G2312" s="209" t="n"/>
      <c r="H2312" s="209" t="n"/>
      <c r="I2312" s="209" t="n"/>
      <c r="J2312" s="210" t="n"/>
      <c r="K2312" s="208" t="n">
        <v>0</v>
      </c>
      <c r="L2312" s="210">
        <f>K2312+L2225</f>
        <v/>
      </c>
      <c r="M2312" s="208" t="n">
        <v>0</v>
      </c>
      <c r="N2312" s="210">
        <f>M2312+N2225</f>
        <v/>
      </c>
      <c r="O2312" s="208" t="n"/>
      <c r="P2312" s="210">
        <f>O2312+P2225</f>
        <v/>
      </c>
      <c r="Q2312" s="211">
        <f>N2312+P2312</f>
        <v/>
      </c>
      <c r="R2312" s="208" t="n"/>
      <c r="S2312" s="210">
        <f>R2312+S2225</f>
        <v/>
      </c>
      <c r="T2312" s="208" t="n"/>
      <c r="U2312" s="210">
        <f>T2312+U2225</f>
        <v/>
      </c>
      <c r="V2312" s="212">
        <f>L2312-N2312-U2312</f>
        <v/>
      </c>
      <c r="W2312" s="210">
        <f>IF(L2312-N2312-U2312-V2312=0,"","Error")</f>
        <v/>
      </c>
    </row>
    <row r="2313" ht="26" customHeight="1">
      <c r="A2313" s="23" t="n"/>
      <c r="B2313" s="18" t="n"/>
      <c r="C2313" s="129" t="n"/>
      <c r="D231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313" s="64" t="inlineStr">
        <is>
          <t>CDL</t>
        </is>
      </c>
      <c r="F2313" s="213" t="n"/>
      <c r="G2313" s="214" t="n"/>
      <c r="H2313" s="214" t="n"/>
      <c r="I2313" s="214" t="n"/>
      <c r="J2313" s="215" t="n"/>
      <c r="K2313" s="213" t="n">
        <v>136000</v>
      </c>
      <c r="L2313" s="215">
        <f>K2313+L2226</f>
        <v/>
      </c>
      <c r="M2313" s="213" t="n">
        <v>0</v>
      </c>
      <c r="N2313" s="215">
        <f>M2313+N2226</f>
        <v/>
      </c>
      <c r="O2313" s="213" t="n"/>
      <c r="P2313" s="215">
        <f>O2313+P2226</f>
        <v/>
      </c>
      <c r="Q2313" s="216">
        <f>N2313+P2313</f>
        <v/>
      </c>
      <c r="R2313" s="213" t="n"/>
      <c r="S2313" s="215">
        <f>R2313+S2226</f>
        <v/>
      </c>
      <c r="T2313" s="213" t="n"/>
      <c r="U2313" s="215">
        <f>T2313+U2226</f>
        <v/>
      </c>
      <c r="V2313" s="217">
        <f>L2313-N2313-U2313</f>
        <v/>
      </c>
      <c r="W2313" s="215">
        <f>IF(L2313-N2313-U2313-V2313=0,"","Error")</f>
        <v/>
      </c>
    </row>
    <row r="2314" ht="26" customHeight="1">
      <c r="A2314" s="23" t="n"/>
      <c r="B2314" s="18" t="n"/>
      <c r="C2314" s="129" t="n"/>
      <c r="D231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314" s="64" t="inlineStr">
        <is>
          <t>CDO</t>
        </is>
      </c>
      <c r="F2314" s="213" t="n"/>
      <c r="G2314" s="214" t="n"/>
      <c r="H2314" s="214" t="n"/>
      <c r="I2314" s="214" t="n"/>
      <c r="J2314" s="215" t="n"/>
      <c r="K2314" s="213" t="n">
        <v>0</v>
      </c>
      <c r="L2314" s="215">
        <f>K2314+L2227</f>
        <v/>
      </c>
      <c r="M2314" s="213" t="n">
        <v>0</v>
      </c>
      <c r="N2314" s="215">
        <f>M2314+N2227</f>
        <v/>
      </c>
      <c r="O2314" s="213" t="n"/>
      <c r="P2314" s="215">
        <f>O2314+P2227</f>
        <v/>
      </c>
      <c r="Q2314" s="216">
        <f>N2314+P2314</f>
        <v/>
      </c>
      <c r="R2314" s="213" t="n"/>
      <c r="S2314" s="215">
        <f>R2314+S2227</f>
        <v/>
      </c>
      <c r="T2314" s="213" t="n"/>
      <c r="U2314" s="215">
        <f>T2314+U2227</f>
        <v/>
      </c>
      <c r="V2314" s="217">
        <f>L2314-N2314-U2314</f>
        <v/>
      </c>
      <c r="W2314" s="215">
        <f>IF(L2314-N2314-U2314-V2314=0,"","Error")</f>
        <v/>
      </c>
    </row>
    <row r="2315" ht="14" customHeight="1" thickBot="1">
      <c r="A2315" s="23" t="n"/>
      <c r="B2315" s="18" t="n"/>
      <c r="C2315" s="129" t="n"/>
      <c r="D2315" s="33" t="inlineStr">
        <is>
          <t>ប្រតិវេទន៍គយទំនិញឆ្លងកាត់</t>
        </is>
      </c>
      <c r="E2315" s="65" t="inlineStr">
        <is>
          <t>CDT</t>
        </is>
      </c>
      <c r="F2315" s="218" t="n"/>
      <c r="G2315" s="219" t="n"/>
      <c r="H2315" s="219" t="n"/>
      <c r="I2315" s="219" t="n"/>
      <c r="J2315" s="220" t="n"/>
      <c r="K2315" s="218" t="n">
        <v>0</v>
      </c>
      <c r="L2315" s="220">
        <f>K2315+L2228</f>
        <v/>
      </c>
      <c r="M2315" s="218" t="n">
        <v>0</v>
      </c>
      <c r="N2315" s="220">
        <f>M2315+N2228</f>
        <v/>
      </c>
      <c r="O2315" s="218" t="n"/>
      <c r="P2315" s="220">
        <f>O2315+P2228</f>
        <v/>
      </c>
      <c r="Q2315" s="221">
        <f>N2315+P2315</f>
        <v/>
      </c>
      <c r="R2315" s="218" t="n"/>
      <c r="S2315" s="220">
        <f>R2315+S2228</f>
        <v/>
      </c>
      <c r="T2315" s="218" t="n"/>
      <c r="U2315" s="220">
        <f>T2315+U2228</f>
        <v/>
      </c>
      <c r="V2315" s="222">
        <f>L2315-N2315-U2315</f>
        <v/>
      </c>
      <c r="W2315" s="220">
        <f>IF(L2315-N2315-U2315-V2315=0,"","Error")</f>
        <v/>
      </c>
    </row>
    <row r="2316" ht="14" customHeight="1" thickBot="1">
      <c r="A2316" s="23" t="n"/>
      <c r="B2316" s="18" t="n"/>
      <c r="C2316" s="129" t="n"/>
      <c r="D2316" s="88" t="inlineStr">
        <is>
          <t>សរុបកម្រៃបែបបទគយ</t>
        </is>
      </c>
      <c r="E2316" s="89" t="inlineStr">
        <is>
          <t>CPF</t>
        </is>
      </c>
      <c r="F2316" s="118" t="n"/>
      <c r="G2316" s="119">
        <f>SUM(G2317:G2321)</f>
        <v/>
      </c>
      <c r="H2316" s="119">
        <f>SUM(H2317:H2321)</f>
        <v/>
      </c>
      <c r="I2316" s="119">
        <f>SUM(I2317:I2321)</f>
        <v/>
      </c>
      <c r="J2316" s="120">
        <f>SUM(J2317:J2321)</f>
        <v/>
      </c>
      <c r="K2316" s="118" t="n">
        <v>0</v>
      </c>
      <c r="L2316" s="120">
        <f>SUM(L2317:L2321)</f>
        <v/>
      </c>
      <c r="M2316" s="118" t="n">
        <v>0</v>
      </c>
      <c r="N2316" s="120">
        <f>SUM(N2317:N2321)</f>
        <v/>
      </c>
      <c r="O2316" s="118">
        <f>SUM(O2317:O2321)</f>
        <v/>
      </c>
      <c r="P2316" s="120">
        <f>SUM(P2317:P2321)</f>
        <v/>
      </c>
      <c r="Q2316" s="121">
        <f>SUM(Q2317:Q2321)</f>
        <v/>
      </c>
      <c r="R2316" s="118">
        <f>SUM(R2317:R2321)</f>
        <v/>
      </c>
      <c r="S2316" s="120">
        <f>SUM(S2317:S2321)</f>
        <v/>
      </c>
      <c r="T2316" s="118">
        <f>SUM(T2317:T2321)</f>
        <v/>
      </c>
      <c r="U2316" s="120">
        <f>SUM(U2317:U2321)</f>
        <v/>
      </c>
      <c r="V2316" s="122">
        <f>SUM(V2317:V2321)</f>
        <v/>
      </c>
      <c r="W2316" s="120">
        <f>IF(L2316-N2316-U2316-V2316=0,"","Error")</f>
        <v/>
      </c>
    </row>
    <row r="2317" ht="13" customHeight="1">
      <c r="A2317" s="23" t="n"/>
      <c r="B2317" s="18" t="n"/>
      <c r="C2317" s="129" t="n"/>
      <c r="D231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317" s="86" t="inlineStr">
        <is>
          <t>PFC</t>
        </is>
      </c>
      <c r="F2317" s="223" t="n"/>
      <c r="G2317" s="224" t="n"/>
      <c r="H2317" s="224" t="n"/>
      <c r="I2317" s="224" t="n"/>
      <c r="J2317" s="225" t="n"/>
      <c r="K2317" s="223" t="n">
        <v>0</v>
      </c>
      <c r="L2317" s="225">
        <f>K2317+L2230</f>
        <v/>
      </c>
      <c r="M2317" s="223" t="n">
        <v>0</v>
      </c>
      <c r="N2317" s="225">
        <f>M2317+N2230</f>
        <v/>
      </c>
      <c r="O2317" s="223" t="n"/>
      <c r="P2317" s="225">
        <f>O2317+P2230</f>
        <v/>
      </c>
      <c r="Q2317" s="226">
        <f>N2317+P2317</f>
        <v/>
      </c>
      <c r="R2317" s="223" t="n"/>
      <c r="S2317" s="225">
        <f>R2317+S2230</f>
        <v/>
      </c>
      <c r="T2317" s="223" t="n"/>
      <c r="U2317" s="225">
        <f>T2317+U2230</f>
        <v/>
      </c>
      <c r="V2317" s="227">
        <f>L2317-N2317-U2317</f>
        <v/>
      </c>
      <c r="W2317" s="225">
        <f>IF(L2317-N2317-U2317-V2317=0,"","Error")</f>
        <v/>
      </c>
    </row>
    <row r="2318" ht="26" customHeight="1">
      <c r="A2318" s="23" t="n"/>
      <c r="B2318" s="18" t="n"/>
      <c r="C2318" s="129" t="n"/>
      <c r="D231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318" s="59" t="inlineStr">
        <is>
          <t>PFL</t>
        </is>
      </c>
      <c r="F2318" s="192" t="n"/>
      <c r="G2318" s="193" t="n"/>
      <c r="H2318" s="193" t="n"/>
      <c r="I2318" s="193" t="n"/>
      <c r="J2318" s="194" t="n"/>
      <c r="K2318" s="192" t="n">
        <v>0</v>
      </c>
      <c r="L2318" s="194">
        <f>K2318+L2231</f>
        <v/>
      </c>
      <c r="M2318" s="192" t="n">
        <v>0</v>
      </c>
      <c r="N2318" s="194">
        <f>M2318+N2231</f>
        <v/>
      </c>
      <c r="O2318" s="192" t="n"/>
      <c r="P2318" s="194">
        <f>O2318+P2231</f>
        <v/>
      </c>
      <c r="Q2318" s="195">
        <f>N2318+P2318</f>
        <v/>
      </c>
      <c r="R2318" s="192" t="n"/>
      <c r="S2318" s="194">
        <f>R2318+S2231</f>
        <v/>
      </c>
      <c r="T2318" s="192" t="n"/>
      <c r="U2318" s="194">
        <f>T2318+U2231</f>
        <v/>
      </c>
      <c r="V2318" s="196">
        <f>L2318-N2318-U2318</f>
        <v/>
      </c>
      <c r="W2318" s="194">
        <f>IF(L2318-N2318-U2318-V2318=0,"","Error")</f>
        <v/>
      </c>
    </row>
    <row r="2319" ht="39" customHeight="1">
      <c r="A2319" s="23" t="n"/>
      <c r="B2319" s="18" t="n"/>
      <c r="C2319" s="129" t="n"/>
      <c r="D231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319" s="67" t="inlineStr">
        <is>
          <t>PFN</t>
        </is>
      </c>
      <c r="F2319" s="228" t="n"/>
      <c r="G2319" s="229" t="n"/>
      <c r="H2319" s="229" t="n"/>
      <c r="I2319" s="229" t="n"/>
      <c r="J2319" s="230" t="n"/>
      <c r="K2319" s="228" t="n">
        <v>0</v>
      </c>
      <c r="L2319" s="230">
        <f>K2319+L2232</f>
        <v/>
      </c>
      <c r="M2319" s="228" t="n">
        <v>0</v>
      </c>
      <c r="N2319" s="230">
        <f>M2319+N2232</f>
        <v/>
      </c>
      <c r="O2319" s="228" t="n"/>
      <c r="P2319" s="230">
        <f>O2319+P2232</f>
        <v/>
      </c>
      <c r="Q2319" s="231">
        <f>N2319+P2319</f>
        <v/>
      </c>
      <c r="R2319" s="228" t="n"/>
      <c r="S2319" s="230">
        <f>R2319+S2232</f>
        <v/>
      </c>
      <c r="T2319" s="228" t="n"/>
      <c r="U2319" s="230">
        <f>T2319+U2232</f>
        <v/>
      </c>
      <c r="V2319" s="232">
        <f>L2319-N2319-U2319</f>
        <v/>
      </c>
      <c r="W2319" s="230">
        <f>IF(L2319-N2319-U2319-V2319=0,"","Error")</f>
        <v/>
      </c>
    </row>
    <row r="2320" ht="26" customHeight="1">
      <c r="A2320" s="23" t="n"/>
      <c r="B2320" s="18" t="n"/>
      <c r="C2320" s="129" t="n"/>
      <c r="D232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320" s="68" t="inlineStr">
        <is>
          <t>PFF</t>
        </is>
      </c>
      <c r="F2320" s="233" t="n"/>
      <c r="G2320" s="234" t="n"/>
      <c r="H2320" s="234" t="n"/>
      <c r="I2320" s="234" t="n"/>
      <c r="J2320" s="235" t="n"/>
      <c r="K2320" s="233" t="n">
        <v>0</v>
      </c>
      <c r="L2320" s="235">
        <f>K2320+L2233</f>
        <v/>
      </c>
      <c r="M2320" s="233" t="n">
        <v>0</v>
      </c>
      <c r="N2320" s="235">
        <f>M2320+N2233</f>
        <v/>
      </c>
      <c r="O2320" s="233" t="n"/>
      <c r="P2320" s="235">
        <f>O2320+P2233</f>
        <v/>
      </c>
      <c r="Q2320" s="236">
        <f>N2320+P2320</f>
        <v/>
      </c>
      <c r="R2320" s="233" t="n"/>
      <c r="S2320" s="235">
        <f>R2320+S2233</f>
        <v/>
      </c>
      <c r="T2320" s="233" t="n"/>
      <c r="U2320" s="235">
        <f>T2320+U2233</f>
        <v/>
      </c>
      <c r="V2320" s="237">
        <f>L2320-N2320-U2320</f>
        <v/>
      </c>
      <c r="W2320" s="235">
        <f>IF(L2320-N2320-U2320-V2320=0,"","Error")</f>
        <v/>
      </c>
    </row>
    <row r="2321" ht="39" customHeight="1">
      <c r="A2321" s="23" t="n"/>
      <c r="B2321" s="18" t="n"/>
      <c r="C2321" s="129" t="n"/>
      <c r="D232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321" s="60" t="inlineStr">
        <is>
          <t>PFP</t>
        </is>
      </c>
      <c r="F2321" s="150" t="n"/>
      <c r="G2321" s="151" t="n"/>
      <c r="H2321" s="151" t="n"/>
      <c r="I2321" s="151" t="n"/>
      <c r="J2321" s="152" t="n"/>
      <c r="K2321" s="150" t="n">
        <v>0</v>
      </c>
      <c r="L2321" s="152">
        <f>K2321+L2234</f>
        <v/>
      </c>
      <c r="M2321" s="150" t="n">
        <v>0</v>
      </c>
      <c r="N2321" s="152">
        <f>M2321+N2234</f>
        <v/>
      </c>
      <c r="O2321" s="150" t="n"/>
      <c r="P2321" s="152">
        <f>O2321+P2234</f>
        <v/>
      </c>
      <c r="Q2321" s="153">
        <f>N2321+P2321</f>
        <v/>
      </c>
      <c r="R2321" s="150" t="n"/>
      <c r="S2321" s="152">
        <f>R2321+S2234</f>
        <v/>
      </c>
      <c r="T2321" s="150" t="n"/>
      <c r="U2321" s="152">
        <f>T2321+U2234</f>
        <v/>
      </c>
      <c r="V2321" s="154">
        <f>L2321-N2321-U2321</f>
        <v/>
      </c>
      <c r="W2321" s="152">
        <f>IF(L2321-N2321-U2321-V2321=0,"","Error")</f>
        <v/>
      </c>
    </row>
    <row r="2322" ht="13" customHeight="1">
      <c r="A2322" s="23" t="n"/>
      <c r="B2322" s="18" t="n"/>
      <c r="C2322" s="129" t="n"/>
      <c r="D2322" s="12" t="inlineStr">
        <is>
          <t>កម្រៃប័ណ្ណសម្គាល់មធ្យោបាយដឹកជញ្ជូន</t>
        </is>
      </c>
      <c r="E2322" s="59" t="inlineStr">
        <is>
          <t>TID</t>
        </is>
      </c>
      <c r="F2322" s="192" t="n"/>
      <c r="G2322" s="193" t="n"/>
      <c r="H2322" s="193" t="n"/>
      <c r="I2322" s="193" t="n"/>
      <c r="J2322" s="194" t="n"/>
      <c r="K2322" s="192" t="n">
        <v>0</v>
      </c>
      <c r="L2322" s="194">
        <f>K2322+L2235</f>
        <v/>
      </c>
      <c r="M2322" s="192" t="n">
        <v>0</v>
      </c>
      <c r="N2322" s="194">
        <f>M2322+N2235</f>
        <v/>
      </c>
      <c r="O2322" s="192" t="n"/>
      <c r="P2322" s="194">
        <f>O2322+P2235</f>
        <v/>
      </c>
      <c r="Q2322" s="195">
        <f>N2322+P2322</f>
        <v/>
      </c>
      <c r="R2322" s="192" t="n"/>
      <c r="S2322" s="194">
        <f>R2322+S2235</f>
        <v/>
      </c>
      <c r="T2322" s="192" t="n"/>
      <c r="U2322" s="194">
        <f>T2322+U2235</f>
        <v/>
      </c>
      <c r="V2322" s="196">
        <f>L2322-N2322-U2322</f>
        <v/>
      </c>
      <c r="W2322" s="194">
        <f>IF(L2322-N2322-U2322-V2322=0,"","Error")</f>
        <v/>
      </c>
    </row>
    <row r="2323" ht="27" customHeight="1" thickBot="1">
      <c r="A2323" s="23" t="n"/>
      <c r="B2323" s="24" t="n"/>
      <c r="C2323" s="140" t="n"/>
      <c r="D232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323" s="69" t="inlineStr">
        <is>
          <t>VAF</t>
        </is>
      </c>
      <c r="F2323" s="238" t="n"/>
      <c r="G2323" s="239" t="n"/>
      <c r="H2323" s="239" t="n"/>
      <c r="I2323" s="239" t="n"/>
      <c r="J2323" s="240" t="n"/>
      <c r="K2323" s="238" t="n">
        <v>0</v>
      </c>
      <c r="L2323" s="240">
        <f>K2323+L2236</f>
        <v/>
      </c>
      <c r="M2323" s="238" t="n">
        <v>0</v>
      </c>
      <c r="N2323" s="240">
        <f>M2323+N2236</f>
        <v/>
      </c>
      <c r="O2323" s="238" t="n"/>
      <c r="P2323" s="240">
        <f>O2323+P2236</f>
        <v/>
      </c>
      <c r="Q2323" s="241">
        <f>N2323+P2323</f>
        <v/>
      </c>
      <c r="R2323" s="238" t="n"/>
      <c r="S2323" s="240">
        <f>R2323+S2236</f>
        <v/>
      </c>
      <c r="T2323" s="238" t="n"/>
      <c r="U2323" s="240">
        <f>T2323+U2236</f>
        <v/>
      </c>
      <c r="V2323" s="242">
        <f>L2323-N2323-U2323</f>
        <v/>
      </c>
      <c r="W2323" s="240">
        <f>IF(L2323-N2323-U2323-V2323=0,"","Error")</f>
        <v/>
      </c>
    </row>
    <row r="2324" ht="14" customHeight="1" thickBot="1">
      <c r="A2324" s="23" t="n"/>
      <c r="B2324" s="25" t="inlineStr">
        <is>
          <t>7304</t>
        </is>
      </c>
      <c r="C2324" s="126" t="n">
        <v>73048</v>
      </c>
      <c r="D2324" s="128" t="inlineStr">
        <is>
          <t>សរុបផលពីសេវាផ្សេងៗ</t>
        </is>
      </c>
      <c r="E2324" s="89" t="n"/>
      <c r="F2324" s="118" t="n"/>
      <c r="G2324" s="119">
        <f>G2325+G2326+G2332+G2333</f>
        <v/>
      </c>
      <c r="H2324" s="119">
        <f>H2325+H2326+H2332+H2333</f>
        <v/>
      </c>
      <c r="I2324" s="119">
        <f>I2325+I2326+I2332+I2333</f>
        <v/>
      </c>
      <c r="J2324" s="120">
        <f>J2325+J2326+J2332+J2333</f>
        <v/>
      </c>
      <c r="K2324" s="118">
        <f>K2325+K2326+K2332+K2333</f>
        <v/>
      </c>
      <c r="L2324" s="120">
        <f>L2325+L2326+L2332+L2333</f>
        <v/>
      </c>
      <c r="M2324" s="118">
        <f>M2325+M2326+M2332+M2333</f>
        <v/>
      </c>
      <c r="N2324" s="120">
        <f>N2325+N2326+N2332+N2333</f>
        <v/>
      </c>
      <c r="O2324" s="118">
        <f>O2325+O2326+O2332+O2333</f>
        <v/>
      </c>
      <c r="P2324" s="120">
        <f>P2325+P2326+P2332+P2333</f>
        <v/>
      </c>
      <c r="Q2324" s="121">
        <f>Q2325+Q2326+Q2332+Q2333</f>
        <v/>
      </c>
      <c r="R2324" s="118">
        <f>R2325+R2326+R2332+R2333</f>
        <v/>
      </c>
      <c r="S2324" s="120">
        <f>S2325+S2326+S2332+S2333</f>
        <v/>
      </c>
      <c r="T2324" s="118">
        <f>T2325+T2326+T2332+T2333</f>
        <v/>
      </c>
      <c r="U2324" s="120">
        <f>U2325+U2326+U2332+U2333</f>
        <v/>
      </c>
      <c r="V2324" s="122">
        <f>V2325+V2326+V2332+V2333</f>
        <v/>
      </c>
      <c r="W2324" s="120">
        <f>IF(L2324-N2324-U2324-V2324=0,"","Error")</f>
        <v/>
      </c>
    </row>
    <row r="2325" ht="14" customHeight="1" thickBot="1">
      <c r="A2325" s="23" t="n"/>
      <c r="B2325" s="18" t="n"/>
      <c r="C2325" s="129" t="n"/>
      <c r="D2325" s="32" t="inlineStr">
        <is>
          <t>កម្រៃផ្តល់សេវាតាមវិធានបញ្ជាក់ជាមុន</t>
        </is>
      </c>
      <c r="E2325" s="70" t="inlineStr">
        <is>
          <t>ARF</t>
        </is>
      </c>
      <c r="F2325" s="243" t="n"/>
      <c r="G2325" s="244" t="n"/>
      <c r="H2325" s="244" t="n"/>
      <c r="I2325" s="244" t="n"/>
      <c r="J2325" s="245" t="n"/>
      <c r="K2325" s="243" t="n">
        <v>0</v>
      </c>
      <c r="L2325" s="245">
        <f>K2325+L2238</f>
        <v/>
      </c>
      <c r="M2325" s="243" t="n">
        <v>0</v>
      </c>
      <c r="N2325" s="245">
        <f>M2325+N2238</f>
        <v/>
      </c>
      <c r="O2325" s="243" t="n"/>
      <c r="P2325" s="245">
        <f>O2325+P2238</f>
        <v/>
      </c>
      <c r="Q2325" s="246">
        <f>N2325+P2325</f>
        <v/>
      </c>
      <c r="R2325" s="243" t="n"/>
      <c r="S2325" s="245">
        <f>R2325+S2238</f>
        <v/>
      </c>
      <c r="T2325" s="243" t="n"/>
      <c r="U2325" s="245">
        <f>T2325+U2238</f>
        <v/>
      </c>
      <c r="V2325" s="247">
        <f>L2325-N2325-U2325</f>
        <v/>
      </c>
      <c r="W2325" s="245">
        <f>IF(L2325-N2325-U2325-V2325=0,"","Error")</f>
        <v/>
      </c>
    </row>
    <row r="2326" ht="14" customHeight="1" thickBot="1">
      <c r="A2326" s="23" t="n"/>
      <c r="B2326" s="18" t="n"/>
      <c r="C2326" s="129" t="n"/>
      <c r="D2326" s="31" t="inlineStr">
        <is>
          <t>សរុបកម្រៃការងារក្រៅការិយាល័យគយ</t>
        </is>
      </c>
      <c r="E2326" s="66" t="inlineStr">
        <is>
          <t>OOD</t>
        </is>
      </c>
      <c r="F2326" s="248" t="n"/>
      <c r="G2326" s="249">
        <f>SUM(G2327:G2331)</f>
        <v/>
      </c>
      <c r="H2326" s="249">
        <f>SUM(H2327:H2331)</f>
        <v/>
      </c>
      <c r="I2326" s="249">
        <f>SUM(I2327:I2331)</f>
        <v/>
      </c>
      <c r="J2326" s="204">
        <f>SUM(J2327:J2331)</f>
        <v/>
      </c>
      <c r="K2326" s="248" t="n">
        <v>0</v>
      </c>
      <c r="L2326" s="204">
        <f>SUM(L2327:L2331)</f>
        <v/>
      </c>
      <c r="M2326" s="248" t="n">
        <v>0</v>
      </c>
      <c r="N2326" s="204">
        <f>SUM(N2327:N2331)</f>
        <v/>
      </c>
      <c r="O2326" s="248">
        <f>SUM(O2327:O2331)</f>
        <v/>
      </c>
      <c r="P2326" s="204">
        <f>SUM(P2327:P2331)</f>
        <v/>
      </c>
      <c r="Q2326" s="206">
        <f>SUM(Q2327:Q2331)</f>
        <v/>
      </c>
      <c r="R2326" s="248">
        <f>SUM(R2327:R2331)</f>
        <v/>
      </c>
      <c r="S2326" s="204">
        <f>SUM(S2327:S2331)</f>
        <v/>
      </c>
      <c r="T2326" s="248">
        <f>SUM(T2327:T2331)</f>
        <v/>
      </c>
      <c r="U2326" s="204">
        <f>SUM(U2327:U2331)</f>
        <v/>
      </c>
      <c r="V2326" s="250">
        <f>L2326-N2326-U2326</f>
        <v/>
      </c>
      <c r="W2326" s="204">
        <f>IF(L2326-N2326-U2326-V2326=0,"","Error")</f>
        <v/>
      </c>
    </row>
    <row r="2327" ht="13" customHeight="1">
      <c r="A2327" s="23" t="n"/>
      <c r="B2327" s="18" t="n"/>
      <c r="C2327" s="129" t="n"/>
      <c r="D232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327" s="59" t="inlineStr">
        <is>
          <t>CII</t>
        </is>
      </c>
      <c r="F2327" s="192" t="n"/>
      <c r="G2327" s="193" t="n"/>
      <c r="H2327" s="193" t="n"/>
      <c r="I2327" s="193" t="n"/>
      <c r="J2327" s="194" t="n"/>
      <c r="K2327" s="192" t="n">
        <v>0</v>
      </c>
      <c r="L2327" s="194">
        <f>K2327+L2240</f>
        <v/>
      </c>
      <c r="M2327" s="192" t="n">
        <v>0</v>
      </c>
      <c r="N2327" s="194">
        <f>M2327+N2240</f>
        <v/>
      </c>
      <c r="O2327" s="192" t="n"/>
      <c r="P2327" s="194">
        <f>O2327+P2240</f>
        <v/>
      </c>
      <c r="Q2327" s="195">
        <f>N2327+P2327</f>
        <v/>
      </c>
      <c r="R2327" s="192" t="n"/>
      <c r="S2327" s="194">
        <f>R2327+S2240</f>
        <v/>
      </c>
      <c r="T2327" s="192" t="n"/>
      <c r="U2327" s="194">
        <f>T2327+U2240</f>
        <v/>
      </c>
      <c r="V2327" s="196">
        <f>L2327-N2327-U2327</f>
        <v/>
      </c>
      <c r="W2327" s="194">
        <f>IF(L2327-N2327-U2327-V2327=0,"","Error")</f>
        <v/>
      </c>
    </row>
    <row r="2328" ht="13" customHeight="1">
      <c r="A2328" s="23" t="n"/>
      <c r="B2328" s="18" t="n"/>
      <c r="C2328" s="129" t="n"/>
      <c r="D232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328" s="60" t="inlineStr">
        <is>
          <t>CIO</t>
        </is>
      </c>
      <c r="F2328" s="150" t="n"/>
      <c r="G2328" s="151" t="n"/>
      <c r="H2328" s="151" t="n"/>
      <c r="I2328" s="151" t="n"/>
      <c r="J2328" s="152" t="n"/>
      <c r="K2328" s="150" t="n">
        <v>0</v>
      </c>
      <c r="L2328" s="152">
        <f>K2328+L2241</f>
        <v/>
      </c>
      <c r="M2328" s="150" t="n">
        <v>0</v>
      </c>
      <c r="N2328" s="152">
        <f>M2328+N2241</f>
        <v/>
      </c>
      <c r="O2328" s="150" t="n"/>
      <c r="P2328" s="152">
        <f>O2328+P2241</f>
        <v/>
      </c>
      <c r="Q2328" s="153">
        <f>N2328+P2328</f>
        <v/>
      </c>
      <c r="R2328" s="150" t="n"/>
      <c r="S2328" s="152">
        <f>R2328+S2241</f>
        <v/>
      </c>
      <c r="T2328" s="150" t="n"/>
      <c r="U2328" s="152">
        <f>T2328+U2241</f>
        <v/>
      </c>
      <c r="V2328" s="154">
        <f>L2328-N2328-U2328</f>
        <v/>
      </c>
      <c r="W2328" s="152">
        <f>IF(L2328-N2328-U2328-V2328=0,"","Error")</f>
        <v/>
      </c>
    </row>
    <row r="2329" ht="13" customHeight="1">
      <c r="A2329" s="23" t="n"/>
      <c r="B2329" s="18" t="n"/>
      <c r="C2329" s="129" t="n"/>
      <c r="D232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329" s="60" t="inlineStr">
        <is>
          <t>NII</t>
        </is>
      </c>
      <c r="F2329" s="150" t="n"/>
      <c r="G2329" s="151" t="n"/>
      <c r="H2329" s="151" t="n"/>
      <c r="I2329" s="151" t="n"/>
      <c r="J2329" s="152" t="n"/>
      <c r="K2329" s="150" t="n">
        <v>0</v>
      </c>
      <c r="L2329" s="152">
        <f>K2329+L2242</f>
        <v/>
      </c>
      <c r="M2329" s="150" t="n">
        <v>0</v>
      </c>
      <c r="N2329" s="152">
        <f>M2329+N2242</f>
        <v/>
      </c>
      <c r="O2329" s="150" t="n"/>
      <c r="P2329" s="152">
        <f>O2329+P2242</f>
        <v/>
      </c>
      <c r="Q2329" s="153">
        <f>N2329+P2329</f>
        <v/>
      </c>
      <c r="R2329" s="150" t="n"/>
      <c r="S2329" s="152">
        <f>R2329+S2242</f>
        <v/>
      </c>
      <c r="T2329" s="150" t="n"/>
      <c r="U2329" s="152">
        <f>T2329+U2242</f>
        <v/>
      </c>
      <c r="V2329" s="154">
        <f>L2329-N2329-U2329</f>
        <v/>
      </c>
      <c r="W2329" s="152">
        <f>IF(L2329-N2329-U2329-V2329=0,"","Error")</f>
        <v/>
      </c>
    </row>
    <row r="2330" ht="13" customHeight="1">
      <c r="A2330" s="23" t="n"/>
      <c r="B2330" s="18" t="n"/>
      <c r="C2330" s="129" t="n"/>
      <c r="D233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330" s="60" t="inlineStr">
        <is>
          <t>NIO</t>
        </is>
      </c>
      <c r="F2330" s="150" t="n"/>
      <c r="G2330" s="151" t="n"/>
      <c r="H2330" s="151" t="n"/>
      <c r="I2330" s="151" t="n"/>
      <c r="J2330" s="152" t="n"/>
      <c r="K2330" s="150" t="n">
        <v>0</v>
      </c>
      <c r="L2330" s="152">
        <f>K2330+L2243</f>
        <v/>
      </c>
      <c r="M2330" s="150" t="n">
        <v>0</v>
      </c>
      <c r="N2330" s="152">
        <f>M2330+N2243</f>
        <v/>
      </c>
      <c r="O2330" s="150" t="n"/>
      <c r="P2330" s="152">
        <f>O2330+P2243</f>
        <v/>
      </c>
      <c r="Q2330" s="153">
        <f>N2330+P2330</f>
        <v/>
      </c>
      <c r="R2330" s="150" t="n"/>
      <c r="S2330" s="152">
        <f>R2330+S2243</f>
        <v/>
      </c>
      <c r="T2330" s="150" t="n"/>
      <c r="U2330" s="152">
        <f>T2330+U2243</f>
        <v/>
      </c>
      <c r="V2330" s="154">
        <f>L2330-N2330-U2330</f>
        <v/>
      </c>
      <c r="W2330" s="152">
        <f>IF(L2330-N2330-U2330-V2330=0,"","Error")</f>
        <v/>
      </c>
    </row>
    <row r="2331" ht="13" customHeight="1">
      <c r="A2331" s="23" t="n"/>
      <c r="B2331" s="18" t="n"/>
      <c r="C2331" s="129" t="n"/>
      <c r="D2331" s="13" t="inlineStr">
        <is>
          <t xml:space="preserve">   កម្រៃអមទំនិញ</t>
        </is>
      </c>
      <c r="E2331" s="71" t="inlineStr">
        <is>
          <t>CEF</t>
        </is>
      </c>
      <c r="F2331" s="251" t="n"/>
      <c r="G2331" s="252" t="n"/>
      <c r="H2331" s="252" t="n"/>
      <c r="I2331" s="252" t="n"/>
      <c r="J2331" s="253" t="n"/>
      <c r="K2331" s="251" t="n">
        <v>0</v>
      </c>
      <c r="L2331" s="253">
        <f>K2331+L2244</f>
        <v/>
      </c>
      <c r="M2331" s="251" t="n">
        <v>0</v>
      </c>
      <c r="N2331" s="253">
        <f>M2331+N2244</f>
        <v/>
      </c>
      <c r="O2331" s="251" t="n"/>
      <c r="P2331" s="253">
        <f>O2331+P2244</f>
        <v/>
      </c>
      <c r="Q2331" s="254">
        <f>N2331+P2331</f>
        <v/>
      </c>
      <c r="R2331" s="251" t="n"/>
      <c r="S2331" s="253">
        <f>R2331+S2244</f>
        <v/>
      </c>
      <c r="T2331" s="251" t="n"/>
      <c r="U2331" s="253">
        <f>T2331+U2244</f>
        <v/>
      </c>
      <c r="V2331" s="255">
        <f>L2331-N2331-U2331</f>
        <v/>
      </c>
      <c r="W2331" s="253">
        <f>IF(L2331-N2331-U2331-V2331=0,"","Error")</f>
        <v/>
      </c>
    </row>
    <row r="2332" ht="27" customHeight="1" thickBot="1">
      <c r="A2332" s="23" t="n"/>
      <c r="B2332" s="18" t="n"/>
      <c r="C2332" s="129" t="n"/>
      <c r="D233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332" s="70" t="inlineStr">
        <is>
          <t>OTF</t>
        </is>
      </c>
      <c r="F2332" s="243" t="n"/>
      <c r="G2332" s="244" t="n"/>
      <c r="H2332" s="244" t="n"/>
      <c r="I2332" s="244" t="n"/>
      <c r="J2332" s="245" t="n"/>
      <c r="K2332" s="243" t="n">
        <v>0</v>
      </c>
      <c r="L2332" s="245">
        <f>K2332+L2245</f>
        <v/>
      </c>
      <c r="M2332" s="243" t="n">
        <v>0</v>
      </c>
      <c r="N2332" s="245">
        <f>M2332+N2245</f>
        <v/>
      </c>
      <c r="O2332" s="243" t="n"/>
      <c r="P2332" s="245">
        <f>O2332+P2245</f>
        <v/>
      </c>
      <c r="Q2332" s="246">
        <f>N2332+P2332</f>
        <v/>
      </c>
      <c r="R2332" s="243" t="n"/>
      <c r="S2332" s="245">
        <f>R2332+S2245</f>
        <v/>
      </c>
      <c r="T2332" s="243" t="n"/>
      <c r="U2332" s="245">
        <f>T2332+U2245</f>
        <v/>
      </c>
      <c r="V2332" s="247">
        <f>L2332-N2332-U2332</f>
        <v/>
      </c>
      <c r="W2332" s="245">
        <f>IF(L2332-N2332-U2332-V2332=0,"","Error")</f>
        <v/>
      </c>
    </row>
    <row r="2333" ht="14" customHeight="1" thickBot="1">
      <c r="A2333" s="23" t="n"/>
      <c r="B2333" s="18" t="n"/>
      <c r="C2333" s="129" t="n"/>
      <c r="D2333" s="31" t="inlineStr">
        <is>
          <t>សរុបការគ្រប់គ្រងការឆ្លងកាត់អន្តរជាតិ</t>
        </is>
      </c>
      <c r="E2333" s="73" t="inlineStr">
        <is>
          <t>TRF</t>
        </is>
      </c>
      <c r="F2333" s="248" t="n"/>
      <c r="G2333" s="249">
        <f>SUM(G2334:G2340)</f>
        <v/>
      </c>
      <c r="H2333" s="249">
        <f>SUM(H2334:H2340)</f>
        <v/>
      </c>
      <c r="I2333" s="249">
        <f>SUM(I2334:I2340)</f>
        <v/>
      </c>
      <c r="J2333" s="204">
        <f>SUM(J2334:J2340)</f>
        <v/>
      </c>
      <c r="K2333" s="248" t="n">
        <v>0</v>
      </c>
      <c r="L2333" s="204">
        <f>SUM(L2334:L2340)</f>
        <v/>
      </c>
      <c r="M2333" s="248" t="n">
        <v>0</v>
      </c>
      <c r="N2333" s="204">
        <f>SUM(N2334:N2340)</f>
        <v/>
      </c>
      <c r="O2333" s="248">
        <f>SUM(O2334:O2340)</f>
        <v/>
      </c>
      <c r="P2333" s="204">
        <f>SUM(P2334:P2340)</f>
        <v/>
      </c>
      <c r="Q2333" s="206">
        <f>SUM(Q2334:Q2340)</f>
        <v/>
      </c>
      <c r="R2333" s="248">
        <f>SUM(R2334:R2340)</f>
        <v/>
      </c>
      <c r="S2333" s="204">
        <f>SUM(S2334:S2340)</f>
        <v/>
      </c>
      <c r="T2333" s="248">
        <f>SUM(T2334:T2340)</f>
        <v/>
      </c>
      <c r="U2333" s="204">
        <f>SUM(U2334:U2340)</f>
        <v/>
      </c>
      <c r="V2333" s="250">
        <f>L2333-N2333-U2333</f>
        <v/>
      </c>
      <c r="W2333" s="204">
        <f>IF(L2333-N2333-U2333-V2333=0,"","Error")</f>
        <v/>
      </c>
    </row>
    <row r="2334" ht="26" customHeight="1">
      <c r="A2334" s="23" t="n"/>
      <c r="B2334" s="18" t="n"/>
      <c r="C2334" s="129" t="n"/>
      <c r="D233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334" s="74" t="inlineStr">
        <is>
          <t>TFT</t>
        </is>
      </c>
      <c r="F2334" s="192" t="n"/>
      <c r="G2334" s="193" t="n"/>
      <c r="H2334" s="193" t="n"/>
      <c r="I2334" s="193" t="n"/>
      <c r="J2334" s="194" t="n"/>
      <c r="K2334" s="192" t="n">
        <v>0</v>
      </c>
      <c r="L2334" s="194">
        <f>K2334+L2247</f>
        <v/>
      </c>
      <c r="M2334" s="192" t="n">
        <v>0</v>
      </c>
      <c r="N2334" s="194">
        <f>M2334+N2247</f>
        <v/>
      </c>
      <c r="O2334" s="192" t="n"/>
      <c r="P2334" s="194">
        <f>O2334+P2247</f>
        <v/>
      </c>
      <c r="Q2334" s="195">
        <f>N2334+P2334</f>
        <v/>
      </c>
      <c r="R2334" s="192" t="n"/>
      <c r="S2334" s="194">
        <f>R2334+S2247</f>
        <v/>
      </c>
      <c r="T2334" s="192" t="n"/>
      <c r="U2334" s="194">
        <f>T2334+U2247</f>
        <v/>
      </c>
      <c r="V2334" s="196">
        <f>L2334-N2334-U2334</f>
        <v/>
      </c>
      <c r="W2334" s="194">
        <f>IF(L2334-N2334-U2334-V2334=0,"","Error")</f>
        <v/>
      </c>
    </row>
    <row r="2335" ht="13" customHeight="1">
      <c r="A2335" s="23" t="n"/>
      <c r="B2335" s="18" t="n"/>
      <c r="C2335" s="129" t="n"/>
      <c r="D233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335" s="75" t="inlineStr">
        <is>
          <t>TFF</t>
        </is>
      </c>
      <c r="F2335" s="150" t="n"/>
      <c r="G2335" s="151" t="n"/>
      <c r="H2335" s="151" t="n"/>
      <c r="I2335" s="151" t="n"/>
      <c r="J2335" s="152" t="n"/>
      <c r="K2335" s="150" t="n">
        <v>0</v>
      </c>
      <c r="L2335" s="152">
        <f>K2335+L2248</f>
        <v/>
      </c>
      <c r="M2335" s="150" t="n">
        <v>0</v>
      </c>
      <c r="N2335" s="152">
        <f>M2335+N2248</f>
        <v/>
      </c>
      <c r="O2335" s="150" t="n"/>
      <c r="P2335" s="152">
        <f>O2335+P2248</f>
        <v/>
      </c>
      <c r="Q2335" s="153">
        <f>N2335+P2335</f>
        <v/>
      </c>
      <c r="R2335" s="150" t="n"/>
      <c r="S2335" s="152">
        <f>R2335+S2248</f>
        <v/>
      </c>
      <c r="T2335" s="150" t="n"/>
      <c r="U2335" s="152">
        <f>T2335+U2248</f>
        <v/>
      </c>
      <c r="V2335" s="154">
        <f>L2335-N2335-U2335</f>
        <v/>
      </c>
      <c r="W2335" s="152">
        <f>IF(L2335-N2335-U2335-V2335=0,"","Error")</f>
        <v/>
      </c>
    </row>
    <row r="2336" ht="13" customHeight="1">
      <c r="A2336" s="23" t="n"/>
      <c r="B2336" s="18" t="n"/>
      <c r="C2336" s="129" t="n"/>
      <c r="D2336" s="12" t="inlineStr">
        <is>
          <t xml:space="preserve">   កម្រៃគ្រប់គ្រងការឆ្លងកាត់ទំនិញមិនផ្ទុកក្នុងកុងតឺន័រ</t>
        </is>
      </c>
      <c r="E2336" s="75" t="inlineStr">
        <is>
          <t>TFN</t>
        </is>
      </c>
      <c r="F2336" s="150" t="n"/>
      <c r="G2336" s="151" t="n"/>
      <c r="H2336" s="151" t="n"/>
      <c r="I2336" s="151" t="n"/>
      <c r="J2336" s="152" t="n"/>
      <c r="K2336" s="150" t="n">
        <v>0</v>
      </c>
      <c r="L2336" s="152">
        <f>K2336+L2249</f>
        <v/>
      </c>
      <c r="M2336" s="150" t="n">
        <v>0</v>
      </c>
      <c r="N2336" s="152">
        <f>M2336+N2249</f>
        <v/>
      </c>
      <c r="O2336" s="150" t="n"/>
      <c r="P2336" s="152">
        <f>O2336+P2249</f>
        <v/>
      </c>
      <c r="Q2336" s="153">
        <f>N2336+P2336</f>
        <v/>
      </c>
      <c r="R2336" s="150" t="n"/>
      <c r="S2336" s="152">
        <f>R2336+S2249</f>
        <v/>
      </c>
      <c r="T2336" s="150" t="n"/>
      <c r="U2336" s="152">
        <f>T2336+U2249</f>
        <v/>
      </c>
      <c r="V2336" s="154">
        <f>L2336-N2336-U2336</f>
        <v/>
      </c>
      <c r="W2336" s="152">
        <f>IF(L2336-N2336-U2336-V2336=0,"","Error")</f>
        <v/>
      </c>
    </row>
    <row r="2337" ht="13" customHeight="1">
      <c r="A2337" s="23" t="n"/>
      <c r="B2337" s="18" t="n"/>
      <c r="C2337" s="129" t="n"/>
      <c r="D2337" s="12" t="inlineStr">
        <is>
          <t xml:space="preserve">   កម្រៃគ្រប់គ្រងការឆ្លងកាត់គោ ក្របី និងសេះរស់</t>
        </is>
      </c>
      <c r="E2337" s="75" t="inlineStr">
        <is>
          <t>TFB</t>
        </is>
      </c>
      <c r="F2337" s="150" t="n"/>
      <c r="G2337" s="151" t="n"/>
      <c r="H2337" s="151" t="n"/>
      <c r="I2337" s="151" t="n"/>
      <c r="J2337" s="152" t="n"/>
      <c r="K2337" s="150" t="n">
        <v>0</v>
      </c>
      <c r="L2337" s="152">
        <f>K2337+L2250</f>
        <v/>
      </c>
      <c r="M2337" s="150" t="n">
        <v>0</v>
      </c>
      <c r="N2337" s="152">
        <f>M2337+N2250</f>
        <v/>
      </c>
      <c r="O2337" s="150" t="n"/>
      <c r="P2337" s="152">
        <f>O2337+P2250</f>
        <v/>
      </c>
      <c r="Q2337" s="153">
        <f>N2337+P2337</f>
        <v/>
      </c>
      <c r="R2337" s="150" t="n"/>
      <c r="S2337" s="152">
        <f>R2337+S2250</f>
        <v/>
      </c>
      <c r="T2337" s="150" t="n"/>
      <c r="U2337" s="152">
        <f>T2337+U2250</f>
        <v/>
      </c>
      <c r="V2337" s="154">
        <f>L2337-N2337-U2337</f>
        <v/>
      </c>
      <c r="W2337" s="152">
        <f>IF(L2337-N2337-U2337-V2337=0,"","Error")</f>
        <v/>
      </c>
    </row>
    <row r="2338" ht="13" customHeight="1">
      <c r="A2338" s="23" t="n"/>
      <c r="B2338" s="18" t="n"/>
      <c r="C2338" s="129" t="n"/>
      <c r="D2338" s="12" t="inlineStr">
        <is>
          <t xml:space="preserve">   កម្រៃគ្រប់គ្រងការឆ្លងកាត់ជ្រូក ចៀម និងពពែរស់</t>
        </is>
      </c>
      <c r="E2338" s="75" t="inlineStr">
        <is>
          <t>TFS</t>
        </is>
      </c>
      <c r="F2338" s="150" t="n"/>
      <c r="G2338" s="151" t="n"/>
      <c r="H2338" s="151" t="n"/>
      <c r="I2338" s="151" t="n"/>
      <c r="J2338" s="152" t="n"/>
      <c r="K2338" s="150" t="n">
        <v>0</v>
      </c>
      <c r="L2338" s="152">
        <f>K2338+L2251</f>
        <v/>
      </c>
      <c r="M2338" s="150" t="n">
        <v>0</v>
      </c>
      <c r="N2338" s="152">
        <f>M2338+N2251</f>
        <v/>
      </c>
      <c r="O2338" s="150" t="n"/>
      <c r="P2338" s="152">
        <f>O2338+P2251</f>
        <v/>
      </c>
      <c r="Q2338" s="153">
        <f>N2338+P2338</f>
        <v/>
      </c>
      <c r="R2338" s="150" t="n"/>
      <c r="S2338" s="152">
        <f>R2338+S2251</f>
        <v/>
      </c>
      <c r="T2338" s="150" t="n"/>
      <c r="U2338" s="152">
        <f>T2338+U2251</f>
        <v/>
      </c>
      <c r="V2338" s="154">
        <f>L2338-N2338-U2338</f>
        <v/>
      </c>
      <c r="W2338" s="152">
        <f>IF(L2338-N2338-U2338-V2338=0,"","Error")</f>
        <v/>
      </c>
    </row>
    <row r="2339" ht="13" customHeight="1">
      <c r="A2339" s="23" t="n"/>
      <c r="B2339" s="18" t="n"/>
      <c r="C2339" s="129" t="n"/>
      <c r="D2339" s="12" t="inlineStr">
        <is>
          <t xml:space="preserve">   កម្រៃគ្រប់គ្រងការឆ្លងកាត់សត្វស្លាប (មាន់ ទា ...)</t>
        </is>
      </c>
      <c r="E2339" s="75" t="inlineStr">
        <is>
          <t>TFP</t>
        </is>
      </c>
      <c r="F2339" s="150" t="n"/>
      <c r="G2339" s="151" t="n"/>
      <c r="H2339" s="151" t="n"/>
      <c r="I2339" s="151" t="n"/>
      <c r="J2339" s="152" t="n"/>
      <c r="K2339" s="150" t="n">
        <v>0</v>
      </c>
      <c r="L2339" s="152">
        <f>K2339+L2252</f>
        <v/>
      </c>
      <c r="M2339" s="150" t="n">
        <v>0</v>
      </c>
      <c r="N2339" s="152">
        <f>M2339+N2252</f>
        <v/>
      </c>
      <c r="O2339" s="150" t="n"/>
      <c r="P2339" s="152">
        <f>O2339+P2252</f>
        <v/>
      </c>
      <c r="Q2339" s="153">
        <f>N2339+P2339</f>
        <v/>
      </c>
      <c r="R2339" s="150" t="n"/>
      <c r="S2339" s="152">
        <f>R2339+S2252</f>
        <v/>
      </c>
      <c r="T2339" s="150" t="n"/>
      <c r="U2339" s="152">
        <f>T2339+U2252</f>
        <v/>
      </c>
      <c r="V2339" s="154">
        <f>L2339-N2339-U2339</f>
        <v/>
      </c>
      <c r="W2339" s="152">
        <f>IF(L2339-N2339-U2339-V2339=0,"","Error")</f>
        <v/>
      </c>
    </row>
    <row r="2340" ht="14" customHeight="1" thickBot="1">
      <c r="A2340" s="23" t="n"/>
      <c r="B2340" s="24" t="n"/>
      <c r="C2340" s="140" t="n"/>
      <c r="D2340" s="30" t="inlineStr">
        <is>
          <t xml:space="preserve">   កម្រៃគ្រប់គ្រងការឆ្លងកាត់ផលិតផលជលផល</t>
        </is>
      </c>
      <c r="E2340" s="76" t="inlineStr">
        <is>
          <t>TFA</t>
        </is>
      </c>
      <c r="F2340" s="238" t="n"/>
      <c r="G2340" s="239" t="n"/>
      <c r="H2340" s="239" t="n"/>
      <c r="I2340" s="239" t="n"/>
      <c r="J2340" s="240" t="n"/>
      <c r="K2340" s="238" t="n">
        <v>0</v>
      </c>
      <c r="L2340" s="240">
        <f>K2340+L2253</f>
        <v/>
      </c>
      <c r="M2340" s="238" t="n">
        <v>0</v>
      </c>
      <c r="N2340" s="240">
        <f>M2340+N2253</f>
        <v/>
      </c>
      <c r="O2340" s="238" t="n"/>
      <c r="P2340" s="240">
        <f>O2340+P2253</f>
        <v/>
      </c>
      <c r="Q2340" s="241">
        <f>N2340+P2340</f>
        <v/>
      </c>
      <c r="R2340" s="238" t="n"/>
      <c r="S2340" s="240">
        <f>R2340+S2253</f>
        <v/>
      </c>
      <c r="T2340" s="238" t="n"/>
      <c r="U2340" s="240">
        <f>T2340+U2253</f>
        <v/>
      </c>
      <c r="V2340" s="242">
        <f>L2340-N2340-U2340</f>
        <v/>
      </c>
      <c r="W2340" s="240">
        <f>IF(L2340-N2340-U2340-V2340=0,"","Error")</f>
        <v/>
      </c>
    </row>
    <row r="2341" ht="14" customHeight="1" thickBot="1">
      <c r="A2341" s="23" t="n"/>
      <c r="B2341" s="136" t="n">
        <v>7306</v>
      </c>
      <c r="C2341" s="139" t="n">
        <v>73066</v>
      </c>
      <c r="D2341" s="138" t="inlineStr">
        <is>
          <t>សរុបចំណូលពីអាជ្ញាប័ណ្ណក្នុងស្រុក</t>
        </is>
      </c>
      <c r="E2341" s="90" t="n"/>
      <c r="F2341" s="118" t="n"/>
      <c r="G2341" s="119">
        <f>SUM(G2342:G2346)</f>
        <v/>
      </c>
      <c r="H2341" s="119">
        <f>SUM(H2342:H2346)</f>
        <v/>
      </c>
      <c r="I2341" s="119">
        <f>SUM(I2342:I2346)</f>
        <v/>
      </c>
      <c r="J2341" s="120">
        <f>SUM(J2342:J2346)</f>
        <v/>
      </c>
      <c r="K2341" s="118">
        <f>SUM(K2342:K2346)</f>
        <v/>
      </c>
      <c r="L2341" s="120">
        <f>SUM(L2342:L2346)</f>
        <v/>
      </c>
      <c r="M2341" s="118">
        <f>SUM(M2342:M2346)</f>
        <v/>
      </c>
      <c r="N2341" s="120">
        <f>SUM(N2342:N2346)</f>
        <v/>
      </c>
      <c r="O2341" s="118">
        <f>SUM(O2342:O2346)</f>
        <v/>
      </c>
      <c r="P2341" s="120">
        <f>SUM(P2342:P2346)</f>
        <v/>
      </c>
      <c r="Q2341" s="121">
        <f>SUM(Q2342:Q2346)</f>
        <v/>
      </c>
      <c r="R2341" s="118">
        <f>SUM(R2342:R2346)</f>
        <v/>
      </c>
      <c r="S2341" s="120">
        <f>SUM(S2342:S2346)</f>
        <v/>
      </c>
      <c r="T2341" s="118">
        <f>SUM(T2342:T2346)</f>
        <v/>
      </c>
      <c r="U2341" s="120">
        <f>SUM(U2342:U2346)</f>
        <v/>
      </c>
      <c r="V2341" s="122">
        <f>SUM(V2342:V2346)</f>
        <v/>
      </c>
      <c r="W2341" s="120">
        <f>IF(L2341-N2341-U2341-V2341=0,"","Error")</f>
        <v/>
      </c>
    </row>
    <row r="2342" ht="13" customHeight="1">
      <c r="A2342" s="23" t="n"/>
      <c r="B2342" s="18" t="n"/>
      <c r="C2342" s="127" t="n"/>
      <c r="D2342" s="137" t="inlineStr">
        <is>
          <t xml:space="preserve">   កម្រៃអាជ្ញាប័ណ្ណសន្និធិគយបណ្តោះអាសន្ន (មាតិកាចាស់)</t>
        </is>
      </c>
      <c r="E2342" s="86" t="inlineStr">
        <is>
          <t>TSL</t>
        </is>
      </c>
      <c r="F2342" s="192" t="n"/>
      <c r="G2342" s="193" t="n"/>
      <c r="H2342" s="193" t="n"/>
      <c r="I2342" s="193" t="n"/>
      <c r="J2342" s="194" t="n"/>
      <c r="K2342" s="192" t="n">
        <v>0</v>
      </c>
      <c r="L2342" s="194">
        <f>K2342+L2255</f>
        <v/>
      </c>
      <c r="M2342" s="192" t="n">
        <v>0</v>
      </c>
      <c r="N2342" s="194">
        <f>M2342+N2255</f>
        <v/>
      </c>
      <c r="O2342" s="192" t="n"/>
      <c r="P2342" s="194">
        <f>O2342+P2255</f>
        <v/>
      </c>
      <c r="Q2342" s="195">
        <f>N2342+P2342</f>
        <v/>
      </c>
      <c r="R2342" s="192" t="n"/>
      <c r="S2342" s="194">
        <f>R2342+S2255</f>
        <v/>
      </c>
      <c r="T2342" s="192" t="n"/>
      <c r="U2342" s="194">
        <f>T2342+U2255</f>
        <v/>
      </c>
      <c r="V2342" s="196">
        <f>L2342-N2342-U2342</f>
        <v/>
      </c>
      <c r="W2342" s="194">
        <f>IF(L2342-N2342-U2342-V2342=0,"","Error")</f>
        <v/>
      </c>
    </row>
    <row r="2343" ht="26" customHeight="1">
      <c r="A2343" s="23" t="n"/>
      <c r="B2343" s="18" t="n"/>
      <c r="C2343" s="127" t="n"/>
      <c r="D234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343" s="60" t="inlineStr">
        <is>
          <t>BTL</t>
        </is>
      </c>
      <c r="F2343" s="150" t="n"/>
      <c r="G2343" s="151" t="n"/>
      <c r="H2343" s="151" t="n"/>
      <c r="I2343" s="151" t="n"/>
      <c r="J2343" s="152" t="n"/>
      <c r="K2343" s="150" t="n">
        <v>0</v>
      </c>
      <c r="L2343" s="152">
        <f>K2343+L2256</f>
        <v/>
      </c>
      <c r="M2343" s="150" t="n">
        <v>0</v>
      </c>
      <c r="N2343" s="152">
        <f>M2343+N2256</f>
        <v/>
      </c>
      <c r="O2343" s="150" t="n"/>
      <c r="P2343" s="152">
        <f>O2343+P2256</f>
        <v/>
      </c>
      <c r="Q2343" s="153">
        <f>N2343+P2343</f>
        <v/>
      </c>
      <c r="R2343" s="150" t="n"/>
      <c r="S2343" s="152">
        <f>R2343+S2256</f>
        <v/>
      </c>
      <c r="T2343" s="150" t="n"/>
      <c r="U2343" s="152">
        <f>T2343+U2256</f>
        <v/>
      </c>
      <c r="V2343" s="154">
        <f>L2343-N2343-U2343</f>
        <v/>
      </c>
      <c r="W2343" s="152">
        <f>IF(L2343-N2343-U2343-V2343=0,"","Error")</f>
        <v/>
      </c>
    </row>
    <row r="2344" ht="13" customHeight="1">
      <c r="A2344" s="23" t="n"/>
      <c r="B2344" s="18" t="n"/>
      <c r="C2344" s="127" t="n"/>
      <c r="D2344" s="7" t="inlineStr">
        <is>
          <t xml:space="preserve">   កម្រៃការគ្រប់គ្រងប្រតិបត្តិការសន្និធិគយបណ្តោះអាសន្ន</t>
        </is>
      </c>
      <c r="E2344" s="61" t="inlineStr">
        <is>
          <t>TSM</t>
        </is>
      </c>
      <c r="F2344" s="197" t="n"/>
      <c r="G2344" s="198" t="n"/>
      <c r="H2344" s="198" t="n"/>
      <c r="I2344" s="198" t="n"/>
      <c r="J2344" s="199" t="n"/>
      <c r="K2344" s="197" t="n">
        <v>0</v>
      </c>
      <c r="L2344" s="199">
        <f>K2344+L2257</f>
        <v/>
      </c>
      <c r="M2344" s="197" t="n">
        <v>0</v>
      </c>
      <c r="N2344" s="199">
        <f>M2344+N2257</f>
        <v/>
      </c>
      <c r="O2344" s="197" t="n"/>
      <c r="P2344" s="199">
        <f>O2344+P2257</f>
        <v/>
      </c>
      <c r="Q2344" s="200">
        <f>N2344+P2344</f>
        <v/>
      </c>
      <c r="R2344" s="197" t="n"/>
      <c r="S2344" s="199">
        <f>R2344+S2257</f>
        <v/>
      </c>
      <c r="T2344" s="197" t="n"/>
      <c r="U2344" s="199">
        <f>T2344+U2257</f>
        <v/>
      </c>
      <c r="V2344" s="201">
        <f>L2344-N2344-U2344</f>
        <v/>
      </c>
      <c r="W2344" s="199">
        <f>IF(L2344-N2344-U2344-V2344=0,"","Error")</f>
        <v/>
      </c>
    </row>
    <row r="2345" ht="13" customHeight="1">
      <c r="A2345" s="23" t="n"/>
      <c r="B2345" s="18" t="n"/>
      <c r="C2345" s="127" t="n"/>
      <c r="D2345" s="7" t="inlineStr">
        <is>
          <t xml:space="preserve">   កម្រៃការគ្រប់គ្រងប្រតិបត្តិការភណ្ឌាគារគយមានដែនកំណត់ </t>
        </is>
      </c>
      <c r="E2345" s="61" t="inlineStr">
        <is>
          <t>BWM</t>
        </is>
      </c>
      <c r="F2345" s="197" t="n"/>
      <c r="G2345" s="198" t="n"/>
      <c r="H2345" s="198" t="n"/>
      <c r="I2345" s="198" t="n"/>
      <c r="J2345" s="199" t="n"/>
      <c r="K2345" s="197" t="n">
        <v>0</v>
      </c>
      <c r="L2345" s="199">
        <f>K2345+L2258</f>
        <v/>
      </c>
      <c r="M2345" s="197" t="n">
        <v>0</v>
      </c>
      <c r="N2345" s="199">
        <f>M2345+N2258</f>
        <v/>
      </c>
      <c r="O2345" s="197" t="n"/>
      <c r="P2345" s="199">
        <f>O2345+P2258</f>
        <v/>
      </c>
      <c r="Q2345" s="200">
        <f>N2345+P2345</f>
        <v/>
      </c>
      <c r="R2345" s="197" t="n"/>
      <c r="S2345" s="199">
        <f>R2345+S2258</f>
        <v/>
      </c>
      <c r="T2345" s="197" t="n"/>
      <c r="U2345" s="199">
        <f>T2345+U2258</f>
        <v/>
      </c>
      <c r="V2345" s="201">
        <f>L2345-N2345-U2345</f>
        <v/>
      </c>
      <c r="W2345" s="199">
        <f>IF(L2345-N2345-U2345-V2345=0,"","Error")</f>
        <v/>
      </c>
    </row>
    <row r="2346" ht="14" customHeight="1" thickBot="1">
      <c r="A2346" s="23" t="n"/>
      <c r="B2346" s="24" t="n"/>
      <c r="C2346" s="130" t="n"/>
      <c r="D2346" s="28" t="inlineStr">
        <is>
          <t xml:space="preserve">   កម្រៃអាជ្ញាប័ណ្ណជើងសាគយ</t>
        </is>
      </c>
      <c r="E2346" s="69" t="inlineStr">
        <is>
          <t>CBL</t>
        </is>
      </c>
      <c r="F2346" s="238" t="n"/>
      <c r="G2346" s="239" t="n"/>
      <c r="H2346" s="239" t="n"/>
      <c r="I2346" s="239" t="n"/>
      <c r="J2346" s="240" t="n"/>
      <c r="K2346" s="238" t="n">
        <v>0</v>
      </c>
      <c r="L2346" s="240">
        <f>K2346+L2259</f>
        <v/>
      </c>
      <c r="M2346" s="238" t="n">
        <v>0</v>
      </c>
      <c r="N2346" s="240">
        <f>M2346+N2259</f>
        <v/>
      </c>
      <c r="O2346" s="238" t="n"/>
      <c r="P2346" s="240">
        <f>O2346+P2259</f>
        <v/>
      </c>
      <c r="Q2346" s="241">
        <f>N2346+P2346</f>
        <v/>
      </c>
      <c r="R2346" s="238" t="n"/>
      <c r="S2346" s="240">
        <f>R2346+S2259</f>
        <v/>
      </c>
      <c r="T2346" s="238" t="n"/>
      <c r="U2346" s="240">
        <f>T2346+U2259</f>
        <v/>
      </c>
      <c r="V2346" s="242">
        <f>L2346-N2346-U2346</f>
        <v/>
      </c>
      <c r="W2346" s="240">
        <f>IF(L2346-N2346-U2346-V2346=0,"","Error")</f>
        <v/>
      </c>
    </row>
    <row r="2347" ht="13" customHeight="1">
      <c r="A2347" s="15" t="n"/>
      <c r="B2347" s="19" t="inlineStr">
        <is>
          <t>7307</t>
        </is>
      </c>
      <c r="C2347" s="20" t="n">
        <v>73071</v>
      </c>
      <c r="D2347" s="16" t="inlineStr">
        <is>
          <t>ការជួលដីទំនេរ</t>
        </is>
      </c>
      <c r="E2347" s="77" t="inlineStr">
        <is>
          <t>ROL</t>
        </is>
      </c>
      <c r="F2347" s="97" t="n"/>
      <c r="G2347" s="98" t="n"/>
      <c r="H2347" s="98" t="n"/>
      <c r="I2347" s="98" t="n"/>
      <c r="J2347" s="99" t="n"/>
      <c r="K2347" s="97" t="n">
        <v>0</v>
      </c>
      <c r="L2347" s="99">
        <f>K2347+L2260</f>
        <v/>
      </c>
      <c r="M2347" s="97" t="n">
        <v>0</v>
      </c>
      <c r="N2347" s="99">
        <f>M2347+N2260</f>
        <v/>
      </c>
      <c r="O2347" s="97" t="n"/>
      <c r="P2347" s="99">
        <f>O2347+P2260</f>
        <v/>
      </c>
      <c r="Q2347" s="100">
        <f>N2347+P2347</f>
        <v/>
      </c>
      <c r="R2347" s="97" t="n"/>
      <c r="S2347" s="99">
        <f>R2347+S2260</f>
        <v/>
      </c>
      <c r="T2347" s="97" t="n"/>
      <c r="U2347" s="99">
        <f>T2347+U2260</f>
        <v/>
      </c>
      <c r="V2347" s="101">
        <f>L2347-N2347-U2347</f>
        <v/>
      </c>
      <c r="W2347" s="99">
        <f>IF(L2347-N2347-U2347-V2347=0,"","Error")</f>
        <v/>
      </c>
    </row>
    <row r="2348" ht="13" customHeight="1">
      <c r="A2348" s="15" t="n"/>
      <c r="B2348" s="18" t="n"/>
      <c r="C2348" s="21" t="n">
        <v>73072</v>
      </c>
      <c r="D2348" s="22" t="inlineStr">
        <is>
          <t>ការជួលដីមានអគារ</t>
        </is>
      </c>
      <c r="E2348" s="62" t="inlineStr">
        <is>
          <t>ROB</t>
        </is>
      </c>
      <c r="F2348" s="184" t="n"/>
      <c r="G2348" s="185" t="n"/>
      <c r="H2348" s="185" t="n"/>
      <c r="I2348" s="185" t="n"/>
      <c r="J2348" s="186" t="n"/>
      <c r="K2348" s="184" t="n">
        <v>0</v>
      </c>
      <c r="L2348" s="124">
        <f>K2348+L2261</f>
        <v/>
      </c>
      <c r="M2348" s="184" t="n">
        <v>0</v>
      </c>
      <c r="N2348" s="124">
        <f>M2348+N2261</f>
        <v/>
      </c>
      <c r="O2348" s="184" t="n"/>
      <c r="P2348" s="186">
        <f>O2348+P2261</f>
        <v/>
      </c>
      <c r="Q2348" s="187">
        <f>N2348+P2348</f>
        <v/>
      </c>
      <c r="R2348" s="184" t="n"/>
      <c r="S2348" s="186">
        <f>R2348+S2261</f>
        <v/>
      </c>
      <c r="T2348" s="184" t="n"/>
      <c r="U2348" s="186">
        <f>T2348+U2261</f>
        <v/>
      </c>
      <c r="V2348" s="188">
        <f>L2348-N2348-U2348</f>
        <v/>
      </c>
      <c r="W2348" s="186">
        <f>IF(L2348-N2348-U2348-V2348=0,"","Error")</f>
        <v/>
      </c>
    </row>
    <row r="2349" ht="14" customHeight="1" thickBot="1">
      <c r="A2349" s="15" t="n"/>
      <c r="B2349" s="18" t="n"/>
      <c r="C2349" s="131" t="n">
        <v>73073</v>
      </c>
      <c r="D2349" s="82" t="inlineStr">
        <is>
          <t>ការជួលអគារ ឬសំណង់ផ្សេងៗ</t>
        </is>
      </c>
      <c r="E2349" s="132" t="inlineStr">
        <is>
          <t>ROO</t>
        </is>
      </c>
      <c r="F2349" s="168" t="n"/>
      <c r="G2349" s="169" t="n"/>
      <c r="H2349" s="169" t="n"/>
      <c r="I2349" s="169" t="n"/>
      <c r="J2349" s="170" t="n"/>
      <c r="K2349" s="168" t="n">
        <v>0</v>
      </c>
      <c r="L2349" s="170">
        <f>K2349+L2262</f>
        <v/>
      </c>
      <c r="M2349" s="168" t="n">
        <v>0</v>
      </c>
      <c r="N2349" s="170">
        <f>M2349+N2262</f>
        <v/>
      </c>
      <c r="O2349" s="168" t="n"/>
      <c r="P2349" s="170">
        <f>O2349+P2262</f>
        <v/>
      </c>
      <c r="Q2349" s="171">
        <f>N2349+P2349</f>
        <v/>
      </c>
      <c r="R2349" s="168" t="n"/>
      <c r="S2349" s="170">
        <f>R2349+S2262</f>
        <v/>
      </c>
      <c r="T2349" s="168" t="n"/>
      <c r="U2349" s="170">
        <f>T2349+U2262</f>
        <v/>
      </c>
      <c r="V2349" s="263">
        <f>L2349-N2349-U2349</f>
        <v/>
      </c>
      <c r="W2349" s="170">
        <f>IF(L2349-N2349-U2349-V2349=0,"","Error")</f>
        <v/>
      </c>
    </row>
    <row r="2350" ht="14" customHeight="1" thickBot="1">
      <c r="A2350" s="23" t="n"/>
      <c r="B2350" s="15" t="n"/>
      <c r="C2350" s="139" t="n">
        <v>73087</v>
      </c>
      <c r="D2350" s="135" t="inlineStr">
        <is>
          <t>សរុបផលពីការត្រួតពិនិត្យគុណភាពផលិតផល និងការគោរពបទដ្ឋាន</t>
        </is>
      </c>
      <c r="E2350" s="89" t="n"/>
      <c r="F2350" s="118" t="n"/>
      <c r="G2350" s="119">
        <f>G2351</f>
        <v/>
      </c>
      <c r="H2350" s="119">
        <f>H2351</f>
        <v/>
      </c>
      <c r="I2350" s="119">
        <f>I2351</f>
        <v/>
      </c>
      <c r="J2350" s="120">
        <f>J2351</f>
        <v/>
      </c>
      <c r="K2350" s="118">
        <f>K2351</f>
        <v/>
      </c>
      <c r="L2350" s="120">
        <f>L2351</f>
        <v/>
      </c>
      <c r="M2350" s="118">
        <f>M2351</f>
        <v/>
      </c>
      <c r="N2350" s="120">
        <f>N2351</f>
        <v/>
      </c>
      <c r="O2350" s="118">
        <f>O2351</f>
        <v/>
      </c>
      <c r="P2350" s="120">
        <f>P2351</f>
        <v/>
      </c>
      <c r="Q2350" s="121">
        <f>Q2351</f>
        <v/>
      </c>
      <c r="R2350" s="118">
        <f>R2351</f>
        <v/>
      </c>
      <c r="S2350" s="120">
        <f>S2351</f>
        <v/>
      </c>
      <c r="T2350" s="118">
        <f>T2351</f>
        <v/>
      </c>
      <c r="U2350" s="120">
        <f>U2351</f>
        <v/>
      </c>
      <c r="V2350" s="122">
        <f>V2351</f>
        <v/>
      </c>
      <c r="W2350" s="120">
        <f>IF(L2350-N2350-U2350-V2350=0,"","Error")</f>
        <v/>
      </c>
    </row>
    <row r="2351" ht="13" customHeight="1">
      <c r="A2351" s="23" t="n"/>
      <c r="B2351" s="18" t="n"/>
      <c r="C2351" s="129" t="n"/>
      <c r="D2351" s="133" t="inlineStr">
        <is>
          <t>កម្រៃត្រួតពិនិត្យកុងតឺន័រតាមម៉ាស៊ីនស្កែន</t>
        </is>
      </c>
      <c r="E2351" s="134" t="inlineStr">
        <is>
          <t>SCF</t>
        </is>
      </c>
      <c r="F2351" s="256" t="n"/>
      <c r="G2351" s="264">
        <f>SUM(G2352:G2353)</f>
        <v/>
      </c>
      <c r="H2351" s="264">
        <f>SUM(H2352:H2353)</f>
        <v/>
      </c>
      <c r="I2351" s="264">
        <f>SUM(I2352:I2353)</f>
        <v/>
      </c>
      <c r="J2351" s="165">
        <f>SUM(J2352:J2353)</f>
        <v/>
      </c>
      <c r="K2351" s="256" t="n">
        <v>0</v>
      </c>
      <c r="L2351" s="165">
        <f>SUM(L2352:L2353)</f>
        <v/>
      </c>
      <c r="M2351" s="256" t="n">
        <v>0</v>
      </c>
      <c r="N2351" s="165">
        <f>SUM(N2352:N2353)</f>
        <v/>
      </c>
      <c r="O2351" s="256">
        <f>SUM(O2352:O2353)</f>
        <v/>
      </c>
      <c r="P2351" s="165">
        <f>SUM(P2352:P2353)</f>
        <v/>
      </c>
      <c r="Q2351" s="166">
        <f>SUM(Q2352:Q2353)</f>
        <v/>
      </c>
      <c r="R2351" s="256">
        <f>SUM(R2352:R2353)</f>
        <v/>
      </c>
      <c r="S2351" s="165">
        <f>SUM(S2352:S2353)</f>
        <v/>
      </c>
      <c r="T2351" s="256">
        <f>SUM(T2352:T2353)</f>
        <v/>
      </c>
      <c r="U2351" s="165">
        <f>SUM(U2352:U2353)</f>
        <v/>
      </c>
      <c r="V2351" s="265">
        <f>L2351-N2351-U2351</f>
        <v/>
      </c>
      <c r="W2351" s="165">
        <f>IF(L2351-N2351-U2351-V2351=0,"","Error")</f>
        <v/>
      </c>
    </row>
    <row r="2352" ht="13" customHeight="1">
      <c r="A2352" s="23" t="n"/>
      <c r="B2352" s="18" t="n"/>
      <c r="C2352" s="127" t="n"/>
      <c r="D2352" s="14" t="inlineStr">
        <is>
          <t xml:space="preserve">   កម្រៃស្កែនកុងតឺន័រក្រោម ៤០ហ្វីត</t>
        </is>
      </c>
      <c r="E2352" s="59" t="inlineStr">
        <is>
          <t>SFS</t>
        </is>
      </c>
      <c r="F2352" s="192" t="n"/>
      <c r="G2352" s="193" t="n"/>
      <c r="H2352" s="193" t="n"/>
      <c r="I2352" s="193" t="n"/>
      <c r="J2352" s="194" t="n"/>
      <c r="K2352" s="192" t="n">
        <v>0</v>
      </c>
      <c r="L2352" s="194">
        <f>K2352+L2265</f>
        <v/>
      </c>
      <c r="M2352" s="192" t="n">
        <v>0</v>
      </c>
      <c r="N2352" s="194">
        <f>M2352+N2265</f>
        <v/>
      </c>
      <c r="O2352" s="192" t="n"/>
      <c r="P2352" s="194">
        <f>O2352+P2265</f>
        <v/>
      </c>
      <c r="Q2352" s="195">
        <f>N2352+P2352</f>
        <v/>
      </c>
      <c r="R2352" s="192" t="n"/>
      <c r="S2352" s="194">
        <f>R2352+S2265</f>
        <v/>
      </c>
      <c r="T2352" s="192" t="n"/>
      <c r="U2352" s="194">
        <f>T2352+U2265</f>
        <v/>
      </c>
      <c r="V2352" s="196">
        <f>L2352-N2352-U2352</f>
        <v/>
      </c>
      <c r="W2352" s="194">
        <f>IF(L2352-N2352-U2352-V2352=0,"","Error")</f>
        <v/>
      </c>
    </row>
    <row r="2353" ht="14" customHeight="1" thickBot="1">
      <c r="A2353" s="27" t="n"/>
      <c r="B2353" s="24" t="n"/>
      <c r="C2353" s="130" t="n"/>
      <c r="D2353" s="28" t="inlineStr">
        <is>
          <t xml:space="preserve">   កម្រៃស្កែនកុងតឺន័រចាប់ពី ៤០ហ្វីត ឡើង</t>
        </is>
      </c>
      <c r="E2353" s="69" t="inlineStr">
        <is>
          <t>SFL</t>
        </is>
      </c>
      <c r="F2353" s="238" t="n"/>
      <c r="G2353" s="239" t="n"/>
      <c r="H2353" s="239" t="n"/>
      <c r="I2353" s="239" t="n"/>
      <c r="J2353" s="240" t="n"/>
      <c r="K2353" s="238" t="n">
        <v>0</v>
      </c>
      <c r="L2353" s="240">
        <f>K2353+L2266</f>
        <v/>
      </c>
      <c r="M2353" s="238" t="n">
        <v>0</v>
      </c>
      <c r="N2353" s="240">
        <f>M2353+N2266</f>
        <v/>
      </c>
      <c r="O2353" s="238" t="n"/>
      <c r="P2353" s="240">
        <f>O2353+P2266</f>
        <v/>
      </c>
      <c r="Q2353" s="241">
        <f>N2353+P2353</f>
        <v/>
      </c>
      <c r="R2353" s="238" t="n"/>
      <c r="S2353" s="240">
        <f>R2353+S2266</f>
        <v/>
      </c>
      <c r="T2353" s="238" t="n"/>
      <c r="U2353" s="240">
        <f>T2353+U2266</f>
        <v/>
      </c>
      <c r="V2353" s="242">
        <f>L2353-N2353-U2353</f>
        <v/>
      </c>
      <c r="W2353" s="240">
        <f>IF(L2353-N2353-U2353-V2353=0,"","Error")</f>
        <v/>
      </c>
    </row>
    <row r="2354" ht="14" customHeight="1" thickBot="1">
      <c r="A2354" s="78" t="inlineStr">
        <is>
          <t>76</t>
        </is>
      </c>
      <c r="B2354" s="79" t="inlineStr">
        <is>
          <t>7698</t>
        </is>
      </c>
      <c r="C2354" s="95" t="n">
        <v>76981</v>
      </c>
      <c r="D2354" s="96" t="inlineStr">
        <is>
          <t xml:space="preserve">ផលហិរញ្ញវត្ថុផ្សេងទៀត </t>
        </is>
      </c>
      <c r="E2354" s="90" t="inlineStr">
        <is>
          <t>ORB</t>
        </is>
      </c>
      <c r="F2354" s="118" t="n"/>
      <c r="G2354" s="257" t="n"/>
      <c r="H2354" s="257" t="n"/>
      <c r="I2354" s="257" t="n"/>
      <c r="J2354" s="258" t="n"/>
      <c r="K2354" s="118" t="n">
        <v>0</v>
      </c>
      <c r="L2354" s="258">
        <f>K2354+L2267</f>
        <v/>
      </c>
      <c r="M2354" s="118" t="n">
        <v>0</v>
      </c>
      <c r="N2354" s="258">
        <f>M2354+N2267</f>
        <v/>
      </c>
      <c r="O2354" s="118" t="n"/>
      <c r="P2354" s="258">
        <f>O2354+P2267</f>
        <v/>
      </c>
      <c r="Q2354" s="121">
        <f>N2354+P2354</f>
        <v/>
      </c>
      <c r="R2354" s="118" t="n"/>
      <c r="S2354" s="258">
        <f>R2354+S2267</f>
        <v/>
      </c>
      <c r="T2354" s="118" t="n"/>
      <c r="U2354" s="258">
        <f>T2354+U2267</f>
        <v/>
      </c>
      <c r="V2354" s="122">
        <f>L2354-N2354-U2354</f>
        <v/>
      </c>
      <c r="W2354" s="258">
        <f>IF(L2354-N2354-U2354-V2354=0,"","Error")</f>
        <v/>
      </c>
    </row>
    <row r="2355" ht="13" customHeight="1" thickBot="1">
      <c r="A2355" s="348" t="n">
        <v>45349</v>
      </c>
      <c r="B2355" s="346" t="n"/>
      <c r="C2355" s="346" t="n"/>
      <c r="D2355" s="346" t="n"/>
      <c r="E2355" s="346" t="n"/>
      <c r="F2355" s="349" t="n"/>
      <c r="G2355" s="156">
        <f>SUM(G2356:G2361,G2362,G2374:G2383,G2384,G2385,G2391:G2395,G2396,G2397,G2411,G2428,G2434:G2436,G2437,G2441)</f>
        <v/>
      </c>
      <c r="H2355" s="156">
        <f>SUM(H2356:H2361,H2362,H2374:H2383,H2384,H2385,H2391:H2395,H2396,H2397,H2411,H2428,H2434:H2436,H2437,H2441)</f>
        <v/>
      </c>
      <c r="I2355" s="156">
        <f>SUM(I2356:I2361,I2362,I2374:I2383,I2384,I2385,I2391:I2395,I2396,I2397,I2411,I2428,I2434:I2436,I2437,I2441)</f>
        <v/>
      </c>
      <c r="J2355" s="157">
        <f>SUM(J2356:J2361,J2362,J2374:J2383,J2384,J2385,J2391:J2395,J2396,J2397,J2411,J2428,J2434:J2436,J2437,J2441)</f>
        <v/>
      </c>
      <c r="K2355" s="155">
        <f>SUM(K2356:K2361,K2362,K2374:K2383,K2384,K2385,K2391:K2395,K2396,K2397,K2411,K2428,K2434:K2436,K2437,K2441)</f>
        <v/>
      </c>
      <c r="L2355" s="157">
        <f>SUM(L2356:L2361,L2362,L2374:L2383,L2384,L2385,L2391:L2395,L2396,L2397,L2411,L2428,L2434:L2436,L2437,L2441)</f>
        <v/>
      </c>
      <c r="M2355" s="155">
        <f>SUM(M2356:M2361,M2362,M2374:M2383,M2384,M2385,M2391:M2395,M2396,M2397,M2411,M2428,M2434:M2436,M2437,M2441)</f>
        <v/>
      </c>
      <c r="N2355" s="157">
        <f>SUM(N2356:N2361,N2362,N2374:N2383,N2384,N2385,N2391:N2395,N2396,N2397,N2411,N2428,N2434:N2436,N2437,N2441)</f>
        <v/>
      </c>
      <c r="O2355" s="155">
        <f>SUM(O2356:O2361,O2362,O2374:O2383,O2384,O2385,O2391:O2395,O2396,O2397,O2411,O2428,O2434:O2436,O2437,O2441)</f>
        <v/>
      </c>
      <c r="P2355" s="157">
        <f>SUM(P2356:P2361,P2362,P2374:P2383,P2384,P2385,P2391:P2395,P2396,P2397,P2411,P2428,P2434:P2436,P2437,P2441)</f>
        <v/>
      </c>
      <c r="Q2355" s="158">
        <f>SUM(Q2356:Q2361,Q2362,Q2374:Q2383,Q2384,Q2385,Q2391:Q2395,Q2396,Q2397,Q2411,Q2428,Q2434:Q2436,Q2437,Q2441)</f>
        <v/>
      </c>
      <c r="R2355" s="155">
        <f>SUM(R2356:R2361,R2362,R2374:R2383,R2384,R2385,R2391:R2395,R2396,R2397,R2411,R2428,R2434:R2436,R2437,R2441)</f>
        <v/>
      </c>
      <c r="S2355" s="157">
        <f>SUM(S2356:S2361,S2362,S2374:S2383,S2384,S2385,S2391:S2395,S2396,S2397,S2411,S2428,S2434:S2436,S2437,S2441)</f>
        <v/>
      </c>
      <c r="T2355" s="155">
        <f>SUM(T2356:T2361,T2362,T2374:T2383,T2384,T2385,T2391:T2395,T2396,T2397,T2411,T2428,T2434:T2436,T2437,T2441)</f>
        <v/>
      </c>
      <c r="U2355" s="157">
        <f>SUM(U2356:U2361,U2362,U2374:U2383,U2384,U2385,U2391:U2395,U2396,U2397,U2411,U2428,U2434:U2436,U2437,U2441)</f>
        <v/>
      </c>
      <c r="V2355" s="159">
        <f>SUM(V2356:V2361,V2362,V2374:V2383,V2384,V2385,V2391:V2395,V2396,V2397,V2411,V2428,V2434:V2436,V2437,V2441)</f>
        <v/>
      </c>
      <c r="W2355" s="157">
        <f>IF(L2355-N2355-U2355-V2355=0,"","Error")</f>
        <v/>
      </c>
    </row>
    <row r="2356" ht="13" customHeight="1">
      <c r="A2356" s="25" t="inlineStr">
        <is>
          <t>70</t>
        </is>
      </c>
      <c r="B2356" s="29" t="n">
        <v>7002</v>
      </c>
      <c r="C2356" s="20" t="n">
        <v>70025</v>
      </c>
      <c r="D2356" s="16" t="inlineStr">
        <is>
          <t>អាករលើតម្លៃបន្ថែម របបនាំចូល (សហគ្រាសប្រេងឥន្ធនៈ)</t>
        </is>
      </c>
      <c r="E2356" s="49" t="inlineStr">
        <is>
          <t>VPP</t>
        </is>
      </c>
      <c r="F2356" s="123" t="n"/>
      <c r="G2356" s="98" t="n"/>
      <c r="H2356" s="98" t="n"/>
      <c r="I2356" s="98" t="n"/>
      <c r="J2356" s="99" t="n"/>
      <c r="K2356" s="97" t="n">
        <v>0</v>
      </c>
      <c r="L2356" s="99">
        <f>K2356+L2269</f>
        <v/>
      </c>
      <c r="M2356" s="97" t="n">
        <v>0</v>
      </c>
      <c r="N2356" s="99">
        <f>M2356+N2269</f>
        <v/>
      </c>
      <c r="O2356" s="97" t="n"/>
      <c r="P2356" s="99">
        <f>O2356+P2269</f>
        <v/>
      </c>
      <c r="Q2356" s="100">
        <f>N2356+P2356</f>
        <v/>
      </c>
      <c r="R2356" s="97" t="n"/>
      <c r="S2356" s="99">
        <f>R2356+S2269</f>
        <v/>
      </c>
      <c r="T2356" s="97" t="n"/>
      <c r="U2356" s="99">
        <f>T2356+U2269</f>
        <v/>
      </c>
      <c r="V2356" s="101">
        <f>L2356-N2356-U2356</f>
        <v/>
      </c>
      <c r="W2356" s="99">
        <f>IF(L2356-N2356-U2356-V2356=0,"","Error")</f>
        <v/>
      </c>
    </row>
    <row r="2357" ht="13" customHeight="1">
      <c r="A2357" s="15" t="n"/>
      <c r="B2357" s="18" t="n"/>
      <c r="C2357" s="21" t="n">
        <v>70026</v>
      </c>
      <c r="D2357" s="22" t="inlineStr">
        <is>
          <t>អាករលើតម្លៃបន្ថែម របបនាំចូល (សហគ្រាសផ្សេងៗទៀត)</t>
        </is>
      </c>
      <c r="E2357" s="50" t="inlineStr">
        <is>
          <t>VOP</t>
        </is>
      </c>
      <c r="F2357" s="184" t="n"/>
      <c r="G2357" s="185" t="n"/>
      <c r="H2357" s="185" t="n"/>
      <c r="I2357" s="185" t="n"/>
      <c r="J2357" s="186" t="n"/>
      <c r="K2357" s="184" t="n">
        <v>3257100</v>
      </c>
      <c r="L2357" s="186">
        <f>K2357+L2270</f>
        <v/>
      </c>
      <c r="M2357" s="184" t="n">
        <v>3680541</v>
      </c>
      <c r="N2357" s="186">
        <f>M2357+N2270</f>
        <v/>
      </c>
      <c r="O2357" s="184" t="n"/>
      <c r="P2357" s="186">
        <f>O2357+P2270</f>
        <v/>
      </c>
      <c r="Q2357" s="187">
        <f>N2357+P2357</f>
        <v/>
      </c>
      <c r="R2357" s="184" t="n"/>
      <c r="S2357" s="186">
        <f>R2357+S2270</f>
        <v/>
      </c>
      <c r="T2357" s="184" t="n"/>
      <c r="U2357" s="186">
        <f>T2357+U2270</f>
        <v/>
      </c>
      <c r="V2357" s="188">
        <f>L2357-N2357-U2357</f>
        <v/>
      </c>
      <c r="W2357" s="186">
        <f>IF(L2357-N2357-U2357-V2357=0,"","Error")</f>
        <v/>
      </c>
    </row>
    <row r="2358" ht="14" customHeight="1" thickBot="1">
      <c r="A2358" s="15" t="n"/>
      <c r="B2358" s="24" t="n"/>
      <c r="C2358" s="55" t="n">
        <v>70027</v>
      </c>
      <c r="D2358" s="56" t="inlineStr">
        <is>
          <t>អាករលើតម្លៃបន្ថែម របបនាំចូល (ជាបន្ទុករបស់រដ្ឋ)</t>
        </is>
      </c>
      <c r="E2358" s="57" t="inlineStr">
        <is>
          <t>VAP</t>
        </is>
      </c>
      <c r="F2358" s="107" t="n"/>
      <c r="G2358" s="108" t="n"/>
      <c r="H2358" s="108" t="n"/>
      <c r="I2358" s="108" t="n"/>
      <c r="J2358" s="109" t="n"/>
      <c r="K2358" s="107" t="n">
        <v>0</v>
      </c>
      <c r="L2358" s="109">
        <f>K2358+L2271</f>
        <v/>
      </c>
      <c r="M2358" s="107" t="n">
        <v>0</v>
      </c>
      <c r="N2358" s="109">
        <f>M2358+N2271</f>
        <v/>
      </c>
      <c r="O2358" s="107" t="n"/>
      <c r="P2358" s="109">
        <f>O2358+P2271</f>
        <v/>
      </c>
      <c r="Q2358" s="110">
        <f>N2358+P2358</f>
        <v/>
      </c>
      <c r="R2358" s="107" t="n"/>
      <c r="S2358" s="109">
        <f>R2358+S2271</f>
        <v/>
      </c>
      <c r="T2358" s="107" t="n"/>
      <c r="U2358" s="109">
        <f>T2358+U2271</f>
        <v/>
      </c>
      <c r="V2358" s="111">
        <f>L2358-N2358-U2358</f>
        <v/>
      </c>
      <c r="W2358" s="109">
        <f>IF(L2358-N2358-U2358-V2358=0,"","Error")</f>
        <v/>
      </c>
    </row>
    <row r="2359" ht="13" customHeight="1">
      <c r="A2359" s="15" t="n"/>
      <c r="B2359" s="29" t="n">
        <v>7003</v>
      </c>
      <c r="C2359" s="20" t="n">
        <v>70032</v>
      </c>
      <c r="D2359" s="16" t="inlineStr">
        <is>
          <t>អាករពិសេសលើទំនិញមួយចំនួន របបនាំចូល (សហគ្រាសប្រេងឥន្ធនៈ)</t>
        </is>
      </c>
      <c r="E2359" s="49" t="inlineStr">
        <is>
          <t>SPP</t>
        </is>
      </c>
      <c r="F2359" s="97" t="n"/>
      <c r="G2359" s="98" t="n"/>
      <c r="H2359" s="98" t="n"/>
      <c r="I2359" s="98" t="n"/>
      <c r="J2359" s="99" t="n"/>
      <c r="K2359" s="97" t="n">
        <v>0</v>
      </c>
      <c r="L2359" s="99">
        <f>K2359+L2272</f>
        <v/>
      </c>
      <c r="M2359" s="97" t="n">
        <v>0</v>
      </c>
      <c r="N2359" s="99">
        <f>M2359+N2272</f>
        <v/>
      </c>
      <c r="O2359" s="97" t="n"/>
      <c r="P2359" s="99">
        <f>O2359+P2272</f>
        <v/>
      </c>
      <c r="Q2359" s="100">
        <f>N2359+P2359</f>
        <v/>
      </c>
      <c r="R2359" s="97" t="n"/>
      <c r="S2359" s="99">
        <f>R2359+S2272</f>
        <v/>
      </c>
      <c r="T2359" s="97" t="n"/>
      <c r="U2359" s="99">
        <f>T2359+U2272</f>
        <v/>
      </c>
      <c r="V2359" s="101">
        <f>L2359-N2359-U2359</f>
        <v/>
      </c>
      <c r="W2359" s="99">
        <f>IF(L2359-N2359-U2359-V2359=0,"","Error")</f>
        <v/>
      </c>
    </row>
    <row r="2360" ht="14" customHeight="1" thickBot="1">
      <c r="A2360" s="15" t="n"/>
      <c r="B2360" s="24" t="n"/>
      <c r="C2360" s="55" t="n">
        <v>70033</v>
      </c>
      <c r="D2360" s="56" t="inlineStr">
        <is>
          <t>អាករពិសេសលើទំនិញមួយចំនួន របបនាំចូល (សហគ្រាសផ្សេងៗទៀត)</t>
        </is>
      </c>
      <c r="E2360" s="57" t="inlineStr">
        <is>
          <t>SOP</t>
        </is>
      </c>
      <c r="F2360" s="107" t="n"/>
      <c r="G2360" s="108" t="n"/>
      <c r="H2360" s="108" t="n"/>
      <c r="I2360" s="108" t="n"/>
      <c r="J2360" s="109" t="n"/>
      <c r="K2360" s="107" t="n">
        <v>0</v>
      </c>
      <c r="L2360" s="109">
        <f>K2360+L2273</f>
        <v/>
      </c>
      <c r="M2360" s="107" t="n">
        <v>0</v>
      </c>
      <c r="N2360" s="109">
        <f>M2360+N2273</f>
        <v/>
      </c>
      <c r="O2360" s="107" t="n"/>
      <c r="P2360" s="109">
        <f>O2360+P2273</f>
        <v/>
      </c>
      <c r="Q2360" s="110">
        <f>N2360+P2360</f>
        <v/>
      </c>
      <c r="R2360" s="107" t="n"/>
      <c r="S2360" s="109">
        <f>R2360+S2273</f>
        <v/>
      </c>
      <c r="T2360" s="107" t="n"/>
      <c r="U2360" s="109">
        <f>T2360+U2273</f>
        <v/>
      </c>
      <c r="V2360" s="111">
        <f>L2360-N2360-U2360</f>
        <v/>
      </c>
      <c r="W2360" s="109">
        <f>IF(L2360-N2360-U2360-V2360=0,"","Error")</f>
        <v/>
      </c>
    </row>
    <row r="2361" ht="14" customHeight="1" thickBot="1">
      <c r="A2361" s="25" t="inlineStr">
        <is>
          <t>71</t>
        </is>
      </c>
      <c r="B2361" s="29" t="n">
        <v>7100</v>
      </c>
      <c r="C2361" s="125" t="n">
        <v>71001</v>
      </c>
      <c r="D2361" s="39" t="inlineStr">
        <is>
          <t>ពន្ធគយពីការនាំចូល</t>
        </is>
      </c>
      <c r="E2361" s="51" t="inlineStr">
        <is>
          <t>COP</t>
        </is>
      </c>
      <c r="F2361" s="116" t="n"/>
      <c r="G2361" s="113" t="n"/>
      <c r="H2361" s="113" t="n"/>
      <c r="I2361" s="113" t="n"/>
      <c r="J2361" s="114" t="n"/>
      <c r="K2361" s="116" t="n">
        <v>4247800</v>
      </c>
      <c r="L2361" s="114">
        <f>K2361+L2274</f>
        <v/>
      </c>
      <c r="M2361" s="116" t="n">
        <v>4763760</v>
      </c>
      <c r="N2361" s="114">
        <f>M2361+N2274</f>
        <v/>
      </c>
      <c r="O2361" s="116" t="n"/>
      <c r="P2361" s="114">
        <f>O2361+P2274</f>
        <v/>
      </c>
      <c r="Q2361" s="115">
        <f>N2361+P2361</f>
        <v/>
      </c>
      <c r="R2361" s="116" t="n"/>
      <c r="S2361" s="114">
        <f>R2361+S2274</f>
        <v/>
      </c>
      <c r="T2361" s="116" t="n"/>
      <c r="U2361" s="114">
        <f>T2361+U2274</f>
        <v/>
      </c>
      <c r="V2361" s="117">
        <f>L2361-N2361-U2361</f>
        <v/>
      </c>
      <c r="W2361" s="114">
        <f>IF(L2361-N2361-U2361-V2361=0,"","Error")</f>
        <v/>
      </c>
    </row>
    <row r="2362" ht="14" customHeight="1" thickBot="1">
      <c r="A2362" s="23" t="n"/>
      <c r="B2362" s="18" t="n"/>
      <c r="C2362" s="129" t="n"/>
      <c r="D2362" s="91" t="inlineStr">
        <is>
          <t>សរុបកម្រៃពីការ​ងារគយ</t>
        </is>
      </c>
      <c r="E2362" s="92" t="n"/>
      <c r="F2362" s="160" t="n"/>
      <c r="G2362" s="161">
        <f>G2363+G2364+G2365+G2373</f>
        <v/>
      </c>
      <c r="H2362" s="161">
        <f>H2363+H2364+H2365+H2373</f>
        <v/>
      </c>
      <c r="I2362" s="161">
        <f>I2363+I2364+I2365+I2373</f>
        <v/>
      </c>
      <c r="J2362" s="120">
        <f>J2363+J2364+J2365+J2373</f>
        <v/>
      </c>
      <c r="K2362" s="160">
        <f>K2363+K2364+K2365+K2373</f>
        <v/>
      </c>
      <c r="L2362" s="120">
        <f>L2363+L2364+L2365+L2373</f>
        <v/>
      </c>
      <c r="M2362" s="160">
        <f>M2363+M2364+M2365+M2373</f>
        <v/>
      </c>
      <c r="N2362" s="120">
        <f>N2363+N2364+N2365+N2373</f>
        <v/>
      </c>
      <c r="O2362" s="160">
        <f>O2363+O2364+O2365+O2373</f>
        <v/>
      </c>
      <c r="P2362" s="120">
        <f>P2363+P2364+P2365+P2373</f>
        <v/>
      </c>
      <c r="Q2362" s="121">
        <f>Q2363+Q2364+Q2365+Q2373</f>
        <v/>
      </c>
      <c r="R2362" s="160">
        <f>R2363+R2364+R2365+R2373</f>
        <v/>
      </c>
      <c r="S2362" s="120">
        <f>S2363+S2364+S2365+S2373</f>
        <v/>
      </c>
      <c r="T2362" s="160">
        <f>T2363+T2364+T2365+T2373</f>
        <v/>
      </c>
      <c r="U2362" s="120">
        <f>U2363+U2364+U2365+U2373</f>
        <v/>
      </c>
      <c r="V2362" s="162">
        <f>V2363+V2364+V2365+V2373</f>
        <v/>
      </c>
      <c r="W2362" s="120">
        <f>IF(L2362-N2362-U2362-V2362=0,"","Error")</f>
        <v/>
      </c>
    </row>
    <row r="2363" ht="13" customHeight="1">
      <c r="A2363" s="23" t="n"/>
      <c r="B2363" s="18" t="n"/>
      <c r="C2363" s="129" t="n"/>
      <c r="D2363" s="17" t="inlineStr">
        <is>
          <t>កម្រៃស្តុកទំនិញក្នុងសន្និធិគយបណ្តោះអាសន្នហួសកាលកំណត់</t>
        </is>
      </c>
      <c r="E2363" s="52" t="inlineStr">
        <is>
          <t>OSF</t>
        </is>
      </c>
      <c r="F2363" s="163" t="n"/>
      <c r="G2363" s="164" t="n"/>
      <c r="H2363" s="164" t="n"/>
      <c r="I2363" s="164" t="n"/>
      <c r="J2363" s="165" t="n"/>
      <c r="K2363" s="163" t="n">
        <v>0</v>
      </c>
      <c r="L2363" s="165">
        <f>K2363+L2276</f>
        <v/>
      </c>
      <c r="M2363" s="163" t="n">
        <v>0</v>
      </c>
      <c r="N2363" s="165">
        <f>M2363+N2276</f>
        <v/>
      </c>
      <c r="O2363" s="163" t="n"/>
      <c r="P2363" s="165">
        <f>O2363+P2276</f>
        <v/>
      </c>
      <c r="Q2363" s="166">
        <f>N2363+P2363</f>
        <v/>
      </c>
      <c r="R2363" s="163" t="n"/>
      <c r="S2363" s="165">
        <f>R2363+S2276</f>
        <v/>
      </c>
      <c r="T2363" s="163" t="n"/>
      <c r="U2363" s="165">
        <f>T2363+U2276</f>
        <v/>
      </c>
      <c r="V2363" s="167">
        <f>L2363-N2363-U2363</f>
        <v/>
      </c>
      <c r="W2363" s="165">
        <f>IF(L2363-N2363-U2363-V2363=0,"","Error")</f>
        <v/>
      </c>
    </row>
    <row r="2364" ht="14" customHeight="1" thickBot="1">
      <c r="A2364" s="23" t="n"/>
      <c r="B2364" s="18" t="n"/>
      <c r="C2364" s="129" t="n"/>
      <c r="D2364" s="82" t="inlineStr">
        <is>
          <t>កម្រៃទំនិញនាំចូលសម្រាប់លក់ក្នុងអគារលក់ទំនិញរួចពន្ធ</t>
        </is>
      </c>
      <c r="E2364" s="83" t="inlineStr">
        <is>
          <t>DSF</t>
        </is>
      </c>
      <c r="F2364" s="168" t="n"/>
      <c r="G2364" s="169" t="n"/>
      <c r="H2364" s="169" t="n"/>
      <c r="I2364" s="169" t="n"/>
      <c r="J2364" s="170" t="n"/>
      <c r="K2364" s="168" t="n">
        <v>0</v>
      </c>
      <c r="L2364" s="170">
        <f>K2364+L2277</f>
        <v/>
      </c>
      <c r="M2364" s="168" t="n">
        <v>0</v>
      </c>
      <c r="N2364" s="170">
        <f>M2364+N2277</f>
        <v/>
      </c>
      <c r="O2364" s="168" t="n"/>
      <c r="P2364" s="170">
        <f>O2364+P2277</f>
        <v/>
      </c>
      <c r="Q2364" s="171">
        <f>N2364+P2364</f>
        <v/>
      </c>
      <c r="R2364" s="168" t="n"/>
      <c r="S2364" s="170">
        <f>R2364+S2277</f>
        <v/>
      </c>
      <c r="T2364" s="168" t="n"/>
      <c r="U2364" s="170">
        <f>T2364+U2277</f>
        <v/>
      </c>
      <c r="V2364" s="172">
        <f>L2364-N2364-U2364</f>
        <v/>
      </c>
      <c r="W2364" s="170">
        <f>IF(L2364-N2364-U2364-V2364=0,"","Error")</f>
        <v/>
      </c>
    </row>
    <row r="2365" ht="14" customHeight="1" thickBot="1">
      <c r="A2365" s="23" t="n"/>
      <c r="B2365" s="18" t="n"/>
      <c r="C2365" s="129" t="n"/>
      <c r="D2365" s="93" t="inlineStr">
        <is>
          <t>សរុបកម្រៃឆ្លងកាត់ (មាតិកាចាស់)</t>
        </is>
      </c>
      <c r="E2365" s="94" t="inlineStr">
        <is>
          <t>TRF</t>
        </is>
      </c>
      <c r="F2365" s="160" t="n"/>
      <c r="G2365" s="161">
        <f>SUM(G2366:G2372)</f>
        <v/>
      </c>
      <c r="H2365" s="161">
        <f>SUM(H2366:H2372)</f>
        <v/>
      </c>
      <c r="I2365" s="161">
        <f>SUM(I2366:I2372)</f>
        <v/>
      </c>
      <c r="J2365" s="120">
        <f>SUM(J2366:J2372)</f>
        <v/>
      </c>
      <c r="K2365" s="160" t="n">
        <v>0</v>
      </c>
      <c r="L2365" s="120">
        <f>SUM(L2366:L2372)</f>
        <v/>
      </c>
      <c r="M2365" s="160" t="n">
        <v>0</v>
      </c>
      <c r="N2365" s="120">
        <f>SUM(N2366:N2372)</f>
        <v/>
      </c>
      <c r="O2365" s="160">
        <f>SUM(O2366:O2372)</f>
        <v/>
      </c>
      <c r="P2365" s="120">
        <f>SUM(P2366:P2372)</f>
        <v/>
      </c>
      <c r="Q2365" s="121">
        <f>SUM(Q2366:Q2372)</f>
        <v/>
      </c>
      <c r="R2365" s="160">
        <f>SUM(R2366:R2372)</f>
        <v/>
      </c>
      <c r="S2365" s="120">
        <f>SUM(S2366:S2372)</f>
        <v/>
      </c>
      <c r="T2365" s="160">
        <f>SUM(T2366:T2372)</f>
        <v/>
      </c>
      <c r="U2365" s="120">
        <f>SUM(U2366:U2372)</f>
        <v/>
      </c>
      <c r="V2365" s="162">
        <f>SUM(V2366:V2372)</f>
        <v/>
      </c>
      <c r="W2365" s="120">
        <f>IF(L2365-N2365-U2365-V2365=0,"","Error")</f>
        <v/>
      </c>
    </row>
    <row r="2366" ht="26" customHeight="1">
      <c r="A2366" s="23" t="n"/>
      <c r="B2366" s="18" t="n"/>
      <c r="C2366" s="129" t="n"/>
      <c r="D236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366" s="53" t="inlineStr">
        <is>
          <t>TFT</t>
        </is>
      </c>
      <c r="F2366" s="173" t="n"/>
      <c r="G2366" s="174" t="n"/>
      <c r="H2366" s="174" t="n"/>
      <c r="I2366" s="174" t="n"/>
      <c r="J2366" s="175" t="n"/>
      <c r="K2366" s="173" t="n">
        <v>0</v>
      </c>
      <c r="L2366" s="175">
        <f>K2366+L2279</f>
        <v/>
      </c>
      <c r="M2366" s="173" t="n">
        <v>0</v>
      </c>
      <c r="N2366" s="175">
        <f>M2366+N2279</f>
        <v/>
      </c>
      <c r="O2366" s="173" t="n"/>
      <c r="P2366" s="175">
        <f>O2366+P2279</f>
        <v/>
      </c>
      <c r="Q2366" s="176">
        <f>N2366+P2366</f>
        <v/>
      </c>
      <c r="R2366" s="173" t="n"/>
      <c r="S2366" s="175">
        <f>R2366+S2279</f>
        <v/>
      </c>
      <c r="T2366" s="173" t="n"/>
      <c r="U2366" s="175">
        <f>T2366+U2279</f>
        <v/>
      </c>
      <c r="V2366" s="177">
        <f>L2366-N2366-U2366</f>
        <v/>
      </c>
      <c r="W2366" s="175">
        <f>IF(L2366-N2366-U2366-V2366=0,"","Error")</f>
        <v/>
      </c>
    </row>
    <row r="2367" ht="13" customHeight="1">
      <c r="A2367" s="23" t="n"/>
      <c r="B2367" s="18" t="n"/>
      <c r="C2367" s="129" t="n"/>
      <c r="D236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367" s="54" t="inlineStr">
        <is>
          <t>TFF</t>
        </is>
      </c>
      <c r="F2367" s="178" t="n"/>
      <c r="G2367" s="179" t="n"/>
      <c r="H2367" s="179" t="n"/>
      <c r="I2367" s="179" t="n"/>
      <c r="J2367" s="180" t="n"/>
      <c r="K2367" s="178" t="n">
        <v>0</v>
      </c>
      <c r="L2367" s="180">
        <f>K2367+L2280</f>
        <v/>
      </c>
      <c r="M2367" s="178" t="n">
        <v>0</v>
      </c>
      <c r="N2367" s="180">
        <f>M2367+N2280</f>
        <v/>
      </c>
      <c r="O2367" s="178" t="n"/>
      <c r="P2367" s="180">
        <f>O2367+P2280</f>
        <v/>
      </c>
      <c r="Q2367" s="181">
        <f>N2367+P2367</f>
        <v/>
      </c>
      <c r="R2367" s="178" t="n"/>
      <c r="S2367" s="180">
        <f>R2367+S2280</f>
        <v/>
      </c>
      <c r="T2367" s="178" t="n"/>
      <c r="U2367" s="180">
        <f>T2367+U2280</f>
        <v/>
      </c>
      <c r="V2367" s="182">
        <f>L2367-N2367-U2367</f>
        <v/>
      </c>
      <c r="W2367" s="180">
        <f>IF(L2367-N2367-U2367-V2367=0,"","Error")</f>
        <v/>
      </c>
    </row>
    <row r="2368" ht="13" customHeight="1">
      <c r="A2368" s="23" t="n"/>
      <c r="B2368" s="18" t="n"/>
      <c r="C2368" s="129" t="n"/>
      <c r="D2368" s="38" t="inlineStr">
        <is>
          <t xml:space="preserve">   កម្រៃឆ្លងកាត់ទំនិញមិនផ្ទុកក្នុងកុងតឺន័រ (មាតិកាចាស់)</t>
        </is>
      </c>
      <c r="E2368" s="54" t="inlineStr">
        <is>
          <t>TFN</t>
        </is>
      </c>
      <c r="F2368" s="178" t="n"/>
      <c r="G2368" s="179" t="n"/>
      <c r="H2368" s="179" t="n"/>
      <c r="I2368" s="179" t="n"/>
      <c r="J2368" s="180" t="n"/>
      <c r="K2368" s="178" t="n">
        <v>0</v>
      </c>
      <c r="L2368" s="180">
        <f>K2368+L2281</f>
        <v/>
      </c>
      <c r="M2368" s="178" t="n">
        <v>0</v>
      </c>
      <c r="N2368" s="180">
        <f>M2368+N2281</f>
        <v/>
      </c>
      <c r="O2368" s="178" t="n"/>
      <c r="P2368" s="180">
        <f>O2368+P2281</f>
        <v/>
      </c>
      <c r="Q2368" s="181">
        <f>N2368+P2368</f>
        <v/>
      </c>
      <c r="R2368" s="178" t="n"/>
      <c r="S2368" s="180">
        <f>R2368+S2281</f>
        <v/>
      </c>
      <c r="T2368" s="178" t="n"/>
      <c r="U2368" s="180">
        <f>T2368+U2281</f>
        <v/>
      </c>
      <c r="V2368" s="182">
        <f>L2368-N2368-U2368</f>
        <v/>
      </c>
      <c r="W2368" s="180">
        <f>IF(L2368-N2368-U2368-V2368=0,"","Error")</f>
        <v/>
      </c>
    </row>
    <row r="2369" ht="13" customHeight="1">
      <c r="A2369" s="23" t="n"/>
      <c r="B2369" s="18" t="n"/>
      <c r="C2369" s="129" t="n"/>
      <c r="D2369" s="38" t="inlineStr">
        <is>
          <t xml:space="preserve">   កម្រៃឆ្លងកាត់គោ ក្របី និងសេះរស់ (មាតិកាចាស់)</t>
        </is>
      </c>
      <c r="E2369" s="54" t="inlineStr">
        <is>
          <t>TFB</t>
        </is>
      </c>
      <c r="F2369" s="178" t="n"/>
      <c r="G2369" s="179" t="n"/>
      <c r="H2369" s="179" t="n"/>
      <c r="I2369" s="179" t="n"/>
      <c r="J2369" s="180" t="n"/>
      <c r="K2369" s="178" t="n">
        <v>0</v>
      </c>
      <c r="L2369" s="180">
        <f>K2369+L2282</f>
        <v/>
      </c>
      <c r="M2369" s="178" t="n">
        <v>0</v>
      </c>
      <c r="N2369" s="180">
        <f>M2369+N2282</f>
        <v/>
      </c>
      <c r="O2369" s="178" t="n"/>
      <c r="P2369" s="180">
        <f>O2369+P2282</f>
        <v/>
      </c>
      <c r="Q2369" s="181">
        <f>N2369+P2369</f>
        <v/>
      </c>
      <c r="R2369" s="178" t="n"/>
      <c r="S2369" s="180">
        <f>R2369+S2282</f>
        <v/>
      </c>
      <c r="T2369" s="178" t="n"/>
      <c r="U2369" s="180">
        <f>T2369+U2282</f>
        <v/>
      </c>
      <c r="V2369" s="182">
        <f>L2369-N2369-U2369</f>
        <v/>
      </c>
      <c r="W2369" s="180">
        <f>IF(L2369-N2369-U2369-V2369=0,"","Error")</f>
        <v/>
      </c>
    </row>
    <row r="2370" ht="13" customHeight="1">
      <c r="A2370" s="23" t="n"/>
      <c r="B2370" s="18" t="n"/>
      <c r="C2370" s="129" t="n"/>
      <c r="D2370" s="38" t="inlineStr">
        <is>
          <t xml:space="preserve">   កម្រៃឆ្លងកាត់ជ្រូក ចៀម និងពពែរស់ (មាតិកាចាស់)</t>
        </is>
      </c>
      <c r="E2370" s="54" t="inlineStr">
        <is>
          <t>TFS</t>
        </is>
      </c>
      <c r="F2370" s="178" t="n"/>
      <c r="G2370" s="179" t="n"/>
      <c r="H2370" s="179" t="n"/>
      <c r="I2370" s="179" t="n"/>
      <c r="J2370" s="180" t="n"/>
      <c r="K2370" s="178" t="n">
        <v>0</v>
      </c>
      <c r="L2370" s="180">
        <f>K2370+L2283</f>
        <v/>
      </c>
      <c r="M2370" s="178" t="n">
        <v>0</v>
      </c>
      <c r="N2370" s="180">
        <f>M2370+N2283</f>
        <v/>
      </c>
      <c r="O2370" s="178" t="n"/>
      <c r="P2370" s="180">
        <f>O2370+P2283</f>
        <v/>
      </c>
      <c r="Q2370" s="181">
        <f>N2370+P2370</f>
        <v/>
      </c>
      <c r="R2370" s="178" t="n"/>
      <c r="S2370" s="180">
        <f>R2370+S2283</f>
        <v/>
      </c>
      <c r="T2370" s="178" t="n"/>
      <c r="U2370" s="180">
        <f>T2370+U2283</f>
        <v/>
      </c>
      <c r="V2370" s="182">
        <f>L2370-N2370-U2370</f>
        <v/>
      </c>
      <c r="W2370" s="180">
        <f>IF(L2370-N2370-U2370-V2370=0,"","Error")</f>
        <v/>
      </c>
    </row>
    <row r="2371" ht="13" customHeight="1">
      <c r="A2371" s="23" t="n"/>
      <c r="B2371" s="18" t="n"/>
      <c r="C2371" s="129" t="n"/>
      <c r="D2371" s="38" t="inlineStr">
        <is>
          <t xml:space="preserve">   កម្រៃឆ្លងកាត់សត្វស្លាប (មាន់ ទា...) (មាតិកាចាស់)</t>
        </is>
      </c>
      <c r="E2371" s="54" t="inlineStr">
        <is>
          <t>TFP</t>
        </is>
      </c>
      <c r="F2371" s="178" t="n"/>
      <c r="G2371" s="179" t="n"/>
      <c r="H2371" s="179" t="n"/>
      <c r="I2371" s="179" t="n"/>
      <c r="J2371" s="180" t="n"/>
      <c r="K2371" s="178" t="n">
        <v>0</v>
      </c>
      <c r="L2371" s="180">
        <f>K2371+L2284</f>
        <v/>
      </c>
      <c r="M2371" s="178" t="n">
        <v>0</v>
      </c>
      <c r="N2371" s="180">
        <f>M2371+N2284</f>
        <v/>
      </c>
      <c r="O2371" s="178" t="n"/>
      <c r="P2371" s="180">
        <f>O2371+P2284</f>
        <v/>
      </c>
      <c r="Q2371" s="181">
        <f>N2371+P2371</f>
        <v/>
      </c>
      <c r="R2371" s="178" t="n"/>
      <c r="S2371" s="180">
        <f>R2371+S2284</f>
        <v/>
      </c>
      <c r="T2371" s="178" t="n"/>
      <c r="U2371" s="180">
        <f>T2371+U2284</f>
        <v/>
      </c>
      <c r="V2371" s="182">
        <f>L2371-N2371-U2371</f>
        <v/>
      </c>
      <c r="W2371" s="180">
        <f>IF(L2371-N2371-U2371-V2371=0,"","Error")</f>
        <v/>
      </c>
    </row>
    <row r="2372" ht="13" customHeight="1">
      <c r="A2372" s="23" t="n"/>
      <c r="B2372" s="18" t="n"/>
      <c r="C2372" s="129" t="n"/>
      <c r="D2372" s="38" t="inlineStr">
        <is>
          <t xml:space="preserve">   កម្រៃឆ្លងកាត់ផលិតផលជលផល (មាតិកាចាស់)</t>
        </is>
      </c>
      <c r="E2372" s="54" t="inlineStr">
        <is>
          <t>TFA</t>
        </is>
      </c>
      <c r="F2372" s="178" t="n"/>
      <c r="G2372" s="179" t="n"/>
      <c r="H2372" s="179" t="n"/>
      <c r="I2372" s="179" t="n"/>
      <c r="J2372" s="180" t="n"/>
      <c r="K2372" s="178" t="n">
        <v>0</v>
      </c>
      <c r="L2372" s="180">
        <f>K2372+L2285</f>
        <v/>
      </c>
      <c r="M2372" s="178" t="n">
        <v>0</v>
      </c>
      <c r="N2372" s="180">
        <f>M2372+N2285</f>
        <v/>
      </c>
      <c r="O2372" s="178" t="n"/>
      <c r="P2372" s="180">
        <f>O2372+P2285</f>
        <v/>
      </c>
      <c r="Q2372" s="181">
        <f>N2372+P2372</f>
        <v/>
      </c>
      <c r="R2372" s="178" t="n"/>
      <c r="S2372" s="180">
        <f>R2372+S2285</f>
        <v/>
      </c>
      <c r="T2372" s="178" t="n"/>
      <c r="U2372" s="180">
        <f>T2372+U2285</f>
        <v/>
      </c>
      <c r="V2372" s="182">
        <f>L2372-N2372-U2372</f>
        <v/>
      </c>
      <c r="W2372" s="180">
        <f>IF(L2372-N2372-U2372-V2372=0,"","Error")</f>
        <v/>
      </c>
    </row>
    <row r="2373" ht="13" customHeight="1">
      <c r="A2373" s="23" t="n"/>
      <c r="B2373" s="18" t="n"/>
      <c r="C2373" s="183" t="n"/>
      <c r="D2373" s="22" t="inlineStr">
        <is>
          <t>កម្រៃផ្សេងៗ</t>
        </is>
      </c>
      <c r="E2373" s="50" t="inlineStr">
        <is>
          <t>OFS</t>
        </is>
      </c>
      <c r="F2373" s="184" t="n"/>
      <c r="G2373" s="185" t="n"/>
      <c r="H2373" s="185" t="n"/>
      <c r="I2373" s="185" t="n"/>
      <c r="J2373" s="186" t="n"/>
      <c r="K2373" s="184" t="n">
        <v>0</v>
      </c>
      <c r="L2373" s="186">
        <f>K2373+L2286</f>
        <v/>
      </c>
      <c r="M2373" s="184" t="n">
        <v>0</v>
      </c>
      <c r="N2373" s="186">
        <f>M2373+N2286</f>
        <v/>
      </c>
      <c r="O2373" s="184" t="n"/>
      <c r="P2373" s="186">
        <f>O2373+P2286</f>
        <v/>
      </c>
      <c r="Q2373" s="187">
        <f>N2373+P2373</f>
        <v/>
      </c>
      <c r="R2373" s="184" t="n"/>
      <c r="S2373" s="186">
        <f>R2373+S2286</f>
        <v/>
      </c>
      <c r="T2373" s="184" t="n"/>
      <c r="U2373" s="186">
        <f>T2373+U2286</f>
        <v/>
      </c>
      <c r="V2373" s="188">
        <f>L2373-N2373-U2373</f>
        <v/>
      </c>
      <c r="W2373" s="186">
        <f>IF(L2373-N2373-U2373-V2373=0,"","Error")</f>
        <v/>
      </c>
    </row>
    <row r="2374" ht="13" customHeight="1">
      <c r="A2374" s="15" t="n"/>
      <c r="B2374" s="18" t="n"/>
      <c r="C2374" s="21" t="n">
        <v>71003</v>
      </c>
      <c r="D2374" s="22" t="inlineStr">
        <is>
          <t>ពន្ធគយលើផលិតផលតេលសិលា</t>
        </is>
      </c>
      <c r="E2374" s="50" t="inlineStr">
        <is>
          <t>CPP</t>
        </is>
      </c>
      <c r="F2374" s="184" t="n"/>
      <c r="G2374" s="185" t="n"/>
      <c r="H2374" s="185" t="n"/>
      <c r="I2374" s="185" t="n"/>
      <c r="J2374" s="186" t="n"/>
      <c r="K2374" s="184" t="n">
        <v>0</v>
      </c>
      <c r="L2374" s="186">
        <f>K2374+L2287</f>
        <v/>
      </c>
      <c r="M2374" s="184" t="n">
        <v>0</v>
      </c>
      <c r="N2374" s="186">
        <f>M2374+N2287</f>
        <v/>
      </c>
      <c r="O2374" s="184" t="n"/>
      <c r="P2374" s="186">
        <f>O2374+P2287</f>
        <v/>
      </c>
      <c r="Q2374" s="187">
        <f>N2374+P2374</f>
        <v/>
      </c>
      <c r="R2374" s="184" t="n"/>
      <c r="S2374" s="186">
        <f>R2374+S2287</f>
        <v/>
      </c>
      <c r="T2374" s="184" t="n"/>
      <c r="U2374" s="186">
        <f>T2374+U2287</f>
        <v/>
      </c>
      <c r="V2374" s="188">
        <f>L2374-N2374-U2374</f>
        <v/>
      </c>
      <c r="W2374" s="186">
        <f>IF(L2374-N2374-U2374-V2374=0,"","Error")</f>
        <v/>
      </c>
    </row>
    <row r="2375" ht="13" customHeight="1">
      <c r="A2375" s="15" t="n"/>
      <c r="B2375" s="18" t="n"/>
      <c r="C2375" s="21" t="n">
        <v>71004</v>
      </c>
      <c r="D2375" s="22" t="inlineStr">
        <is>
          <t>អាករបន្ថែមលើផលិតផលតេលសិលាសម្រាប់ថែទាំផ្លូវថ្នល់</t>
        </is>
      </c>
      <c r="E2375" s="50" t="inlineStr">
        <is>
          <t>ATP</t>
        </is>
      </c>
      <c r="F2375" s="184" t="n"/>
      <c r="G2375" s="185" t="n"/>
      <c r="H2375" s="185" t="n"/>
      <c r="I2375" s="185" t="n"/>
      <c r="J2375" s="186" t="n"/>
      <c r="K2375" s="184" t="n">
        <v>0</v>
      </c>
      <c r="L2375" s="186">
        <f>K2375+L2288</f>
        <v/>
      </c>
      <c r="M2375" s="184" t="n">
        <v>0</v>
      </c>
      <c r="N2375" s="186">
        <f>M2375+N2288</f>
        <v/>
      </c>
      <c r="O2375" s="184" t="n"/>
      <c r="P2375" s="186">
        <f>O2375+P2288</f>
        <v/>
      </c>
      <c r="Q2375" s="187">
        <f>N2375+P2375</f>
        <v/>
      </c>
      <c r="R2375" s="184" t="n"/>
      <c r="S2375" s="186">
        <f>R2375+S2288</f>
        <v/>
      </c>
      <c r="T2375" s="184" t="n"/>
      <c r="U2375" s="186">
        <f>T2375+U2288</f>
        <v/>
      </c>
      <c r="V2375" s="188">
        <f>L2375-N2375-U2375</f>
        <v/>
      </c>
      <c r="W2375" s="186">
        <f>IF(L2375-N2375-U2375-V2375=0,"","Error")</f>
        <v/>
      </c>
    </row>
    <row r="2376" ht="13" customHeight="1">
      <c r="A2376" s="15" t="n"/>
      <c r="B2376" s="18" t="n"/>
      <c r="C2376" s="21" t="n">
        <v>71005</v>
      </c>
      <c r="D2376" s="22" t="inlineStr">
        <is>
          <t>ផលពីការលក់ទំនិញរឹបអូស និងទំនិញគ្មានការទាមទារ</t>
        </is>
      </c>
      <c r="E2376" s="50" t="inlineStr">
        <is>
          <t>AUC</t>
        </is>
      </c>
      <c r="F2376" s="184" t="n"/>
      <c r="G2376" s="185" t="n"/>
      <c r="H2376" s="185" t="n"/>
      <c r="I2376" s="185" t="n"/>
      <c r="J2376" s="186" t="n"/>
      <c r="K2376" s="184" t="n">
        <v>0</v>
      </c>
      <c r="L2376" s="186">
        <f>K2376+L2289</f>
        <v/>
      </c>
      <c r="M2376" s="184" t="n">
        <v>0</v>
      </c>
      <c r="N2376" s="186">
        <f>M2376+N2289</f>
        <v/>
      </c>
      <c r="O2376" s="184" t="n"/>
      <c r="P2376" s="186">
        <f>O2376+P2289</f>
        <v/>
      </c>
      <c r="Q2376" s="187">
        <f>N2376+P2376</f>
        <v/>
      </c>
      <c r="R2376" s="184" t="n"/>
      <c r="S2376" s="186">
        <f>R2376+S2289</f>
        <v/>
      </c>
      <c r="T2376" s="184" t="n"/>
      <c r="U2376" s="186">
        <f>T2376+U2289</f>
        <v/>
      </c>
      <c r="V2376" s="188">
        <f>L2376-N2376-U2376</f>
        <v/>
      </c>
      <c r="W2376" s="186">
        <f>IF(L2376-N2376-U2376-V2376=0,"","Error")</f>
        <v/>
      </c>
    </row>
    <row r="2377" ht="13" customHeight="1">
      <c r="A2377" s="15" t="n"/>
      <c r="B2377" s="18" t="n"/>
      <c r="C2377" s="21" t="n">
        <v>71006</v>
      </c>
      <c r="D2377" s="22" t="inlineStr">
        <is>
          <t>ពិន័យផ្សេងៗលើការនាំចូល</t>
        </is>
      </c>
      <c r="E2377" s="50" t="inlineStr">
        <is>
          <t>PIM</t>
        </is>
      </c>
      <c r="F2377" s="184" t="n"/>
      <c r="G2377" s="185" t="n"/>
      <c r="H2377" s="185" t="n"/>
      <c r="I2377" s="185" t="n"/>
      <c r="J2377" s="186" t="n"/>
      <c r="K2377" s="184" t="n">
        <v>0</v>
      </c>
      <c r="L2377" s="186">
        <f>K2377+L2290</f>
        <v/>
      </c>
      <c r="M2377" s="184" t="n">
        <v>0</v>
      </c>
      <c r="N2377" s="186">
        <f>M2377+N2290</f>
        <v/>
      </c>
      <c r="O2377" s="184" t="n"/>
      <c r="P2377" s="186">
        <f>O2377+P2290</f>
        <v/>
      </c>
      <c r="Q2377" s="187">
        <f>N2377+P2377</f>
        <v/>
      </c>
      <c r="R2377" s="184" t="n"/>
      <c r="S2377" s="186">
        <f>R2377+S2290</f>
        <v/>
      </c>
      <c r="T2377" s="184" t="n"/>
      <c r="U2377" s="186">
        <f>T2377+U2290</f>
        <v/>
      </c>
      <c r="V2377" s="188">
        <f>L2377-N2377-U2377</f>
        <v/>
      </c>
      <c r="W2377" s="186">
        <f>IF(L2377-N2377-U2377-V2377=0,"","Error")</f>
        <v/>
      </c>
    </row>
    <row r="2378" ht="14" customHeight="1" thickBot="1">
      <c r="A2378" s="15" t="n"/>
      <c r="B2378" s="24" t="n"/>
      <c r="C2378" s="55" t="n">
        <v>71007</v>
      </c>
      <c r="D2378" s="56" t="inlineStr">
        <is>
          <t>ពន្ធនាំចូល (ជាបន្ទុករបស់រដ្ឋ)</t>
        </is>
      </c>
      <c r="E2378" s="57" t="inlineStr">
        <is>
          <t>CRP</t>
        </is>
      </c>
      <c r="F2378" s="107" t="n"/>
      <c r="G2378" s="108" t="n"/>
      <c r="H2378" s="108" t="n"/>
      <c r="I2378" s="108" t="n"/>
      <c r="J2378" s="109" t="n"/>
      <c r="K2378" s="107" t="n">
        <v>0</v>
      </c>
      <c r="L2378" s="109">
        <f>K2378+L2291</f>
        <v/>
      </c>
      <c r="M2378" s="107" t="n">
        <v>0</v>
      </c>
      <c r="N2378" s="109">
        <f>M2378+N2291</f>
        <v/>
      </c>
      <c r="O2378" s="107" t="n"/>
      <c r="P2378" s="109">
        <f>O2378+P2291</f>
        <v/>
      </c>
      <c r="Q2378" s="110">
        <f>N2378+P2378</f>
        <v/>
      </c>
      <c r="R2378" s="107" t="n"/>
      <c r="S2378" s="109">
        <f>R2378+S2291</f>
        <v/>
      </c>
      <c r="T2378" s="107" t="n"/>
      <c r="U2378" s="109">
        <f>T2378+U2291</f>
        <v/>
      </c>
      <c r="V2378" s="111">
        <f>L2378-N2378-U2378</f>
        <v/>
      </c>
      <c r="W2378" s="109">
        <f>IF(L2378-N2378-U2378-V2378=0,"","Error")</f>
        <v/>
      </c>
    </row>
    <row r="2379" ht="13" customHeight="1">
      <c r="A2379" s="15" t="n"/>
      <c r="B2379" s="19" t="inlineStr">
        <is>
          <t>7101</t>
        </is>
      </c>
      <c r="C2379" s="20" t="n">
        <v>71011</v>
      </c>
      <c r="D2379" s="16" t="inlineStr">
        <is>
          <t>អាករលើការនាំចេញឈើ</t>
        </is>
      </c>
      <c r="E2379" s="49" t="inlineStr">
        <is>
          <t>ETW</t>
        </is>
      </c>
      <c r="F2379" s="97" t="n"/>
      <c r="G2379" s="98" t="n"/>
      <c r="H2379" s="98" t="n"/>
      <c r="I2379" s="98" t="n"/>
      <c r="J2379" s="99" t="n"/>
      <c r="K2379" s="97" t="n">
        <v>0</v>
      </c>
      <c r="L2379" s="99">
        <f>K2379+L2292</f>
        <v/>
      </c>
      <c r="M2379" s="97" t="n">
        <v>0</v>
      </c>
      <c r="N2379" s="99">
        <f>M2379+N2292</f>
        <v/>
      </c>
      <c r="O2379" s="97" t="n"/>
      <c r="P2379" s="99">
        <f>O2379+P2292</f>
        <v/>
      </c>
      <c r="Q2379" s="100">
        <f>N2379+P2379</f>
        <v/>
      </c>
      <c r="R2379" s="97" t="n"/>
      <c r="S2379" s="99">
        <f>R2379+S2292</f>
        <v/>
      </c>
      <c r="T2379" s="97" t="n"/>
      <c r="U2379" s="99">
        <f>T2379+U2292</f>
        <v/>
      </c>
      <c r="V2379" s="101">
        <f>L2379-N2379-U2379</f>
        <v/>
      </c>
      <c r="W2379" s="99">
        <f>IF(L2379-N2379-U2379-V2379=0,"","Error")</f>
        <v/>
      </c>
    </row>
    <row r="2380" ht="13" customHeight="1">
      <c r="A2380" s="15" t="n"/>
      <c r="B2380" s="18" t="n"/>
      <c r="C2380" s="21" t="n">
        <v>71012</v>
      </c>
      <c r="D2380" s="22" t="inlineStr">
        <is>
          <t>អាករលើការនាំចេញកៅស៊ូ</t>
        </is>
      </c>
      <c r="E2380" s="50" t="inlineStr">
        <is>
          <t>ETR</t>
        </is>
      </c>
      <c r="F2380" s="184" t="n"/>
      <c r="G2380" s="185" t="n"/>
      <c r="H2380" s="185" t="n"/>
      <c r="I2380" s="185" t="n"/>
      <c r="J2380" s="186" t="n"/>
      <c r="K2380" s="184" t="n">
        <v>0</v>
      </c>
      <c r="L2380" s="186">
        <f>K2380+L2293</f>
        <v/>
      </c>
      <c r="M2380" s="184" t="n">
        <v>0</v>
      </c>
      <c r="N2380" s="186">
        <f>M2380+N2293</f>
        <v/>
      </c>
      <c r="O2380" s="184" t="n"/>
      <c r="P2380" s="186">
        <f>O2380+P2293</f>
        <v/>
      </c>
      <c r="Q2380" s="187">
        <f>N2380+P2380</f>
        <v/>
      </c>
      <c r="R2380" s="184" t="n"/>
      <c r="S2380" s="186">
        <f>R2380+S2293</f>
        <v/>
      </c>
      <c r="T2380" s="184" t="n"/>
      <c r="U2380" s="186">
        <f>T2380+U2293</f>
        <v/>
      </c>
      <c r="V2380" s="188">
        <f>L2380-N2380-U2380</f>
        <v/>
      </c>
      <c r="W2380" s="186">
        <f>IF(L2380-N2380-U2380-V2380=0,"","Error")</f>
        <v/>
      </c>
    </row>
    <row r="2381" ht="13" customHeight="1">
      <c r="A2381" s="15" t="n"/>
      <c r="B2381" s="18" t="n"/>
      <c r="C2381" s="21" t="n">
        <v>71013</v>
      </c>
      <c r="D2381" s="22" t="inlineStr">
        <is>
          <t>អាករលើការនាំចេញផលិតផលតេលសិលា</t>
        </is>
      </c>
      <c r="E2381" s="50" t="inlineStr">
        <is>
          <t>ETP</t>
        </is>
      </c>
      <c r="F2381" s="184" t="n"/>
      <c r="G2381" s="185" t="n"/>
      <c r="H2381" s="185" t="n"/>
      <c r="I2381" s="185" t="n"/>
      <c r="J2381" s="186" t="n"/>
      <c r="K2381" s="184" t="n">
        <v>0</v>
      </c>
      <c r="L2381" s="186">
        <f>K2381+L2294</f>
        <v/>
      </c>
      <c r="M2381" s="184" t="n">
        <v>0</v>
      </c>
      <c r="N2381" s="186">
        <f>M2381+N2294</f>
        <v/>
      </c>
      <c r="O2381" s="184" t="n"/>
      <c r="P2381" s="186">
        <f>O2381+P2294</f>
        <v/>
      </c>
      <c r="Q2381" s="187">
        <f>N2381+P2381</f>
        <v/>
      </c>
      <c r="R2381" s="184" t="n"/>
      <c r="S2381" s="186">
        <f>R2381+S2294</f>
        <v/>
      </c>
      <c r="T2381" s="184" t="n"/>
      <c r="U2381" s="186">
        <f>T2381+U2294</f>
        <v/>
      </c>
      <c r="V2381" s="188">
        <f>L2381-N2381-U2381</f>
        <v/>
      </c>
      <c r="W2381" s="186">
        <f>IF(L2381-N2381-U2381-V2381=0,"","Error")</f>
        <v/>
      </c>
    </row>
    <row r="2382" ht="13" customHeight="1">
      <c r="A2382" s="15" t="n"/>
      <c r="B2382" s="18" t="n"/>
      <c r="C2382" s="21" t="n">
        <v>71014</v>
      </c>
      <c r="D2382" s="22" t="inlineStr">
        <is>
          <t>អាករលើការនាំចេញទំនិញផ្សេងៗ</t>
        </is>
      </c>
      <c r="E2382" s="50" t="inlineStr">
        <is>
          <t>ETO</t>
        </is>
      </c>
      <c r="F2382" s="184" t="n"/>
      <c r="G2382" s="185" t="n"/>
      <c r="H2382" s="185" t="n"/>
      <c r="I2382" s="185" t="n"/>
      <c r="J2382" s="186" t="n"/>
      <c r="K2382" s="184" t="n">
        <v>0</v>
      </c>
      <c r="L2382" s="186">
        <f>K2382+L2295</f>
        <v/>
      </c>
      <c r="M2382" s="184" t="n">
        <v>0</v>
      </c>
      <c r="N2382" s="186">
        <f>M2382+N2295</f>
        <v/>
      </c>
      <c r="O2382" s="184" t="n"/>
      <c r="P2382" s="186">
        <f>O2382+P2295</f>
        <v/>
      </c>
      <c r="Q2382" s="187">
        <f>N2382+P2382</f>
        <v/>
      </c>
      <c r="R2382" s="184" t="n"/>
      <c r="S2382" s="186">
        <f>R2382+S2295</f>
        <v/>
      </c>
      <c r="T2382" s="184" t="n"/>
      <c r="U2382" s="186">
        <f>T2382+U2295</f>
        <v/>
      </c>
      <c r="V2382" s="188">
        <f>L2382-N2382-U2382</f>
        <v/>
      </c>
      <c r="W2382" s="186">
        <f>IF(L2382-N2382-U2382-V2382=0,"","Error")</f>
        <v/>
      </c>
    </row>
    <row r="2383" ht="14" customHeight="1" thickBot="1">
      <c r="A2383" s="81" t="n"/>
      <c r="B2383" s="24" t="n"/>
      <c r="C2383" s="55" t="n">
        <v>71016</v>
      </c>
      <c r="D2383" s="56" t="inlineStr">
        <is>
          <t>ពិន័យផ្សេងៗលើការនាំចេញ</t>
        </is>
      </c>
      <c r="E2383" s="57" t="inlineStr">
        <is>
          <t>PEX</t>
        </is>
      </c>
      <c r="F2383" s="107" t="n"/>
      <c r="G2383" s="108" t="n"/>
      <c r="H2383" s="108" t="n"/>
      <c r="I2383" s="108" t="n"/>
      <c r="J2383" s="109" t="n"/>
      <c r="K2383" s="107" t="n">
        <v>0</v>
      </c>
      <c r="L2383" s="109">
        <f>K2383+L2296</f>
        <v/>
      </c>
      <c r="M2383" s="107" t="n">
        <v>0</v>
      </c>
      <c r="N2383" s="109">
        <f>M2383+N2296</f>
        <v/>
      </c>
      <c r="O2383" s="107" t="n"/>
      <c r="P2383" s="109">
        <f>O2383+P2296</f>
        <v/>
      </c>
      <c r="Q2383" s="110">
        <f>N2383+P2383</f>
        <v/>
      </c>
      <c r="R2383" s="107" t="n"/>
      <c r="S2383" s="109">
        <f>R2383+S2296</f>
        <v/>
      </c>
      <c r="T2383" s="107" t="n"/>
      <c r="U2383" s="109">
        <f>T2383+U2296</f>
        <v/>
      </c>
      <c r="V2383" s="111">
        <f>L2383-N2383-U2383</f>
        <v/>
      </c>
      <c r="W2383" s="109">
        <f>IF(L2383-N2383-U2383-V2383=0,"","Error")</f>
        <v/>
      </c>
    </row>
    <row r="2384" ht="14" customHeight="1" thickBot="1">
      <c r="A2384" s="25" t="inlineStr">
        <is>
          <t>73</t>
        </is>
      </c>
      <c r="B2384" s="19" t="inlineStr">
        <is>
          <t>7301</t>
        </is>
      </c>
      <c r="C2384" s="26" t="n">
        <v>73011</v>
      </c>
      <c r="D2384" s="36" t="inlineStr">
        <is>
          <t>ការលក់សម្ភារបរិក្ខារ សម្ភារខូចខាត សម្ភារសិក្សា</t>
        </is>
      </c>
      <c r="E2384" s="58" t="inlineStr">
        <is>
          <t>SOS</t>
        </is>
      </c>
      <c r="F2384" s="189" t="n"/>
      <c r="G2384" s="190" t="n"/>
      <c r="H2384" s="190" t="n"/>
      <c r="I2384" s="190" t="n"/>
      <c r="J2384" s="114" t="n"/>
      <c r="K2384" s="189" t="n">
        <v>0</v>
      </c>
      <c r="L2384" s="114">
        <f>K2384+L2297</f>
        <v/>
      </c>
      <c r="M2384" s="189" t="n">
        <v>0</v>
      </c>
      <c r="N2384" s="114">
        <f>M2384+N2297</f>
        <v/>
      </c>
      <c r="O2384" s="189" t="n"/>
      <c r="P2384" s="114">
        <f>O2384+P2297</f>
        <v/>
      </c>
      <c r="Q2384" s="115">
        <f>N2384+P2384</f>
        <v/>
      </c>
      <c r="R2384" s="189" t="n"/>
      <c r="S2384" s="114">
        <f>R2384+S2297</f>
        <v/>
      </c>
      <c r="T2384" s="189" t="n"/>
      <c r="U2384" s="114">
        <f>T2384+U2297</f>
        <v/>
      </c>
      <c r="V2384" s="191">
        <f>L2384-N2384-U2384</f>
        <v/>
      </c>
      <c r="W2384" s="114">
        <f>IF(L2384-N2384-U2384-V2384=0,"","Error")</f>
        <v/>
      </c>
    </row>
    <row r="2385" ht="14" customHeight="1" thickBot="1">
      <c r="A2385" s="23" t="n"/>
      <c r="B2385" s="18" t="n"/>
      <c r="C2385" s="143" t="inlineStr">
        <is>
          <t>73012</t>
        </is>
      </c>
      <c r="D2385" s="128" t="inlineStr">
        <is>
          <t>សរុបលក់ឯកសារ លតាប័ត្រ និងលិខិតបោះពុម្ពផ្សេងៗ</t>
        </is>
      </c>
      <c r="E2385" s="90" t="n"/>
      <c r="F2385" s="118" t="n"/>
      <c r="G2385" s="119">
        <f>SUM(G2386:G2390)</f>
        <v/>
      </c>
      <c r="H2385" s="119">
        <f>SUM(H2386:H2390)</f>
        <v/>
      </c>
      <c r="I2385" s="119">
        <f>SUM(I2386:I2390)</f>
        <v/>
      </c>
      <c r="J2385" s="120">
        <f>SUM(J2386:J2390)</f>
        <v/>
      </c>
      <c r="K2385" s="118">
        <f>SUM(K2386:K2390)</f>
        <v/>
      </c>
      <c r="L2385" s="120">
        <f>SUM(L2386:L2390)</f>
        <v/>
      </c>
      <c r="M2385" s="118">
        <f>SUM(M2386:M2390)</f>
        <v/>
      </c>
      <c r="N2385" s="120">
        <f>SUM(N2386:N2390)</f>
        <v/>
      </c>
      <c r="O2385" s="118">
        <f>SUM(O2386:O2390)</f>
        <v/>
      </c>
      <c r="P2385" s="120">
        <f>SUM(P2386:P2390)</f>
        <v/>
      </c>
      <c r="Q2385" s="121">
        <f>SUM(Q2386:Q2390)</f>
        <v/>
      </c>
      <c r="R2385" s="118">
        <f>SUM(R2386:R2390)</f>
        <v/>
      </c>
      <c r="S2385" s="120">
        <f>SUM(S2386:S2390)</f>
        <v/>
      </c>
      <c r="T2385" s="118">
        <f>SUM(T2386:T2390)</f>
        <v/>
      </c>
      <c r="U2385" s="120">
        <f>SUM(U2386:U2390)</f>
        <v/>
      </c>
      <c r="V2385" s="122">
        <f>SUM(V2386:V2390)</f>
        <v/>
      </c>
      <c r="W2385" s="120">
        <f>IF(L2385-N2385-U2385-V2385=0,"","Error")</f>
        <v/>
      </c>
    </row>
    <row r="2386" ht="13" customHeight="1">
      <c r="A2386" s="23" t="n"/>
      <c r="B2386" s="18" t="n"/>
      <c r="C2386" s="127" t="n"/>
      <c r="D2386" s="14" t="inlineStr">
        <is>
          <t>កម្រៃលតាប័ត្ររថយន្ដ</t>
        </is>
      </c>
      <c r="E2386" s="59" t="inlineStr">
        <is>
          <t>VVF</t>
        </is>
      </c>
      <c r="F2386" s="192" t="n"/>
      <c r="G2386" s="193" t="n"/>
      <c r="H2386" s="193" t="n"/>
      <c r="I2386" s="193" t="n"/>
      <c r="J2386" s="194" t="n"/>
      <c r="K2386" s="192" t="n">
        <v>0</v>
      </c>
      <c r="L2386" s="194">
        <f>K2386+L2299</f>
        <v/>
      </c>
      <c r="M2386" s="192" t="n">
        <v>0</v>
      </c>
      <c r="N2386" s="194">
        <f>M2386+N2299</f>
        <v/>
      </c>
      <c r="O2386" s="192" t="n"/>
      <c r="P2386" s="194">
        <f>O2386+P2299</f>
        <v/>
      </c>
      <c r="Q2386" s="195">
        <f>N2386+P2386</f>
        <v/>
      </c>
      <c r="R2386" s="192" t="n"/>
      <c r="S2386" s="194">
        <f>R2386+S2299</f>
        <v/>
      </c>
      <c r="T2386" s="192" t="n"/>
      <c r="U2386" s="194">
        <f>T2386+U2299</f>
        <v/>
      </c>
      <c r="V2386" s="196">
        <f>L2386-N2386-U2386</f>
        <v/>
      </c>
      <c r="W2386" s="194">
        <f>IF(L2386-N2386-U2386-V2386=0,"","Error")</f>
        <v/>
      </c>
    </row>
    <row r="2387" ht="13" customHeight="1">
      <c r="A2387" s="23" t="n"/>
      <c r="B2387" s="18" t="n"/>
      <c r="C2387" s="127" t="n"/>
      <c r="D2387" s="6" t="inlineStr">
        <is>
          <t>កម្រៃត្រាពន្ធគយ</t>
        </is>
      </c>
      <c r="E2387" s="60" t="inlineStr">
        <is>
          <t>CSF</t>
        </is>
      </c>
      <c r="F2387" s="150" t="n"/>
      <c r="G2387" s="151" t="n"/>
      <c r="H2387" s="151" t="n"/>
      <c r="I2387" s="151" t="n"/>
      <c r="J2387" s="152" t="n"/>
      <c r="K2387" s="150" t="n">
        <v>0</v>
      </c>
      <c r="L2387" s="152">
        <f>K2387+L2300</f>
        <v/>
      </c>
      <c r="M2387" s="150" t="n">
        <v>0</v>
      </c>
      <c r="N2387" s="152">
        <f>M2387+N2300</f>
        <v/>
      </c>
      <c r="O2387" s="150" t="n"/>
      <c r="P2387" s="152">
        <f>O2387+P2300</f>
        <v/>
      </c>
      <c r="Q2387" s="153">
        <f>N2387+P2387</f>
        <v/>
      </c>
      <c r="R2387" s="150" t="n"/>
      <c r="S2387" s="152">
        <f>R2387+S2300</f>
        <v/>
      </c>
      <c r="T2387" s="150" t="n"/>
      <c r="U2387" s="152">
        <f>T2387+U2300</f>
        <v/>
      </c>
      <c r="V2387" s="154">
        <f>L2387-N2387-U2387</f>
        <v/>
      </c>
      <c r="W2387" s="152">
        <f>IF(L2387-N2387-U2387-V2387=0,"","Error")</f>
        <v/>
      </c>
    </row>
    <row r="2388" ht="13" customHeight="1">
      <c r="A2388" s="23" t="n"/>
      <c r="B2388" s="18" t="n"/>
      <c r="C2388" s="127" t="n"/>
      <c r="D2388" s="6" t="inlineStr">
        <is>
          <t>កម្រៃតែមប្រិ៍អាករ</t>
        </is>
      </c>
      <c r="E2388" s="60" t="inlineStr">
        <is>
          <t>STF</t>
        </is>
      </c>
      <c r="F2388" s="150" t="n"/>
      <c r="G2388" s="151" t="n"/>
      <c r="H2388" s="151" t="n"/>
      <c r="I2388" s="151" t="n"/>
      <c r="J2388" s="152" t="n"/>
      <c r="K2388" s="150" t="n">
        <v>0</v>
      </c>
      <c r="L2388" s="152">
        <f>K2388+L2301</f>
        <v/>
      </c>
      <c r="M2388" s="150" t="n">
        <v>0</v>
      </c>
      <c r="N2388" s="152">
        <f>M2388+N2301</f>
        <v/>
      </c>
      <c r="O2388" s="150" t="n"/>
      <c r="P2388" s="152">
        <f>O2388+P2301</f>
        <v/>
      </c>
      <c r="Q2388" s="153">
        <f>N2388+P2388</f>
        <v/>
      </c>
      <c r="R2388" s="150" t="n"/>
      <c r="S2388" s="152">
        <f>R2388+S2301</f>
        <v/>
      </c>
      <c r="T2388" s="150" t="n"/>
      <c r="U2388" s="152">
        <f>T2388+U2301</f>
        <v/>
      </c>
      <c r="V2388" s="154">
        <f>L2388-N2388-U2388</f>
        <v/>
      </c>
      <c r="W2388" s="152">
        <f>IF(L2388-N2388-U2388-V2388=0,"","Error")</f>
        <v/>
      </c>
    </row>
    <row r="2389" ht="13" customHeight="1">
      <c r="A2389" s="23" t="n"/>
      <c r="B2389" s="18" t="n"/>
      <c r="C2389" s="127" t="n"/>
      <c r="D2389" s="6" t="inlineStr">
        <is>
          <t>កម្រៃបណ្ណដឹកជញ្ជូនទំនិញ</t>
        </is>
      </c>
      <c r="E2389" s="60" t="inlineStr">
        <is>
          <t>TSF</t>
        </is>
      </c>
      <c r="F2389" s="150" t="n"/>
      <c r="G2389" s="151" t="n"/>
      <c r="H2389" s="151" t="n"/>
      <c r="I2389" s="151" t="n"/>
      <c r="J2389" s="152" t="n"/>
      <c r="K2389" s="150" t="n">
        <v>0</v>
      </c>
      <c r="L2389" s="152">
        <f>K2389+L2302</f>
        <v/>
      </c>
      <c r="M2389" s="150" t="n">
        <v>0</v>
      </c>
      <c r="N2389" s="152">
        <f>M2389+N2302</f>
        <v/>
      </c>
      <c r="O2389" s="150" t="n"/>
      <c r="P2389" s="152">
        <f>O2389+P2302</f>
        <v/>
      </c>
      <c r="Q2389" s="153">
        <f>N2389+P2389</f>
        <v/>
      </c>
      <c r="R2389" s="150" t="n"/>
      <c r="S2389" s="152">
        <f>R2389+S2302</f>
        <v/>
      </c>
      <c r="T2389" s="150" t="n"/>
      <c r="U2389" s="152">
        <f>T2389+U2302</f>
        <v/>
      </c>
      <c r="V2389" s="154">
        <f>L2389-N2389-U2389</f>
        <v/>
      </c>
      <c r="W2389" s="152">
        <f>IF(L2389-N2389-U2389-V2389=0,"","Error")</f>
        <v/>
      </c>
    </row>
    <row r="2390" ht="13" customHeight="1">
      <c r="A2390" s="23" t="n"/>
      <c r="B2390" s="18" t="n"/>
      <c r="C2390" s="127" t="n"/>
      <c r="D2390" s="7" t="inlineStr">
        <is>
          <t>កម្រៃសៀលកុងតឺន័រ</t>
        </is>
      </c>
      <c r="E2390" s="61" t="inlineStr">
        <is>
          <t>CCS</t>
        </is>
      </c>
      <c r="F2390" s="197" t="n"/>
      <c r="G2390" s="198" t="n"/>
      <c r="H2390" s="198" t="n"/>
      <c r="I2390" s="198" t="n"/>
      <c r="J2390" s="199" t="n"/>
      <c r="K2390" s="197" t="n">
        <v>0</v>
      </c>
      <c r="L2390" s="199">
        <f>K2390+L2303</f>
        <v/>
      </c>
      <c r="M2390" s="197" t="n">
        <v>0</v>
      </c>
      <c r="N2390" s="199">
        <f>M2390+N2303</f>
        <v/>
      </c>
      <c r="O2390" s="197" t="n"/>
      <c r="P2390" s="199">
        <f>O2390+P2303</f>
        <v/>
      </c>
      <c r="Q2390" s="200">
        <f>N2390+P2390</f>
        <v/>
      </c>
      <c r="R2390" s="197" t="n"/>
      <c r="S2390" s="199">
        <f>R2390+S2303</f>
        <v/>
      </c>
      <c r="T2390" s="197" t="n"/>
      <c r="U2390" s="199">
        <f>T2390+U2303</f>
        <v/>
      </c>
      <c r="V2390" s="201">
        <f>L2390-N2390-U2390</f>
        <v/>
      </c>
      <c r="W2390" s="199">
        <f>IF(L2390-N2390-U2390-V2390=0,"","Error")</f>
        <v/>
      </c>
    </row>
    <row r="2391" ht="13" customHeight="1">
      <c r="A2391" s="15" t="n"/>
      <c r="B2391" s="18" t="n"/>
      <c r="C2391" s="21" t="n">
        <v>73013</v>
      </c>
      <c r="D2391" s="22" t="inlineStr">
        <is>
          <t>ផលបានពីការលក់ទ្រព្យសម្បត្តិកំទេចកំទី</t>
        </is>
      </c>
      <c r="E2391" s="62" t="inlineStr">
        <is>
          <t>SOM</t>
        </is>
      </c>
      <c r="F2391" s="184" t="n"/>
      <c r="G2391" s="185" t="n"/>
      <c r="H2391" s="185" t="n"/>
      <c r="I2391" s="185" t="n"/>
      <c r="J2391" s="186" t="n"/>
      <c r="K2391" s="184" t="n">
        <v>0</v>
      </c>
      <c r="L2391" s="186">
        <f>K2391+L2304</f>
        <v/>
      </c>
      <c r="M2391" s="184" t="n">
        <v>0</v>
      </c>
      <c r="N2391" s="186">
        <f>M2391+N2304</f>
        <v/>
      </c>
      <c r="O2391" s="184" t="n"/>
      <c r="P2391" s="186">
        <f>O2391+P2304</f>
        <v/>
      </c>
      <c r="Q2391" s="187">
        <f>N2391+P2391</f>
        <v/>
      </c>
      <c r="R2391" s="184" t="n"/>
      <c r="S2391" s="186">
        <f>R2391+S2304</f>
        <v/>
      </c>
      <c r="T2391" s="184" t="n"/>
      <c r="U2391" s="186">
        <f>T2391+U2304</f>
        <v/>
      </c>
      <c r="V2391" s="188">
        <f>L2391-N2391-U2391</f>
        <v/>
      </c>
      <c r="W2391" s="186">
        <f>IF(L2391-N2391-U2391-V2391=0,"","Error")</f>
        <v/>
      </c>
    </row>
    <row r="2392" ht="13" customHeight="1">
      <c r="A2392" s="15" t="n"/>
      <c r="B2392" s="18" t="n"/>
      <c r="C2392" s="21" t="n">
        <v>73015</v>
      </c>
      <c r="D2392" s="22" t="inlineStr">
        <is>
          <t>ការលក់មធ្យោបាយដឹកជញ្ជូន និងគ្រឿងចក្រចាស់ៗ ឬខូច</t>
        </is>
      </c>
      <c r="E2392" s="62" t="inlineStr">
        <is>
          <t>SOV</t>
        </is>
      </c>
      <c r="F2392" s="184" t="n"/>
      <c r="G2392" s="185" t="n"/>
      <c r="H2392" s="185" t="n"/>
      <c r="I2392" s="185" t="n"/>
      <c r="J2392" s="186" t="n"/>
      <c r="K2392" s="184" t="n">
        <v>0</v>
      </c>
      <c r="L2392" s="186">
        <f>K2392+L2305</f>
        <v/>
      </c>
      <c r="M2392" s="184" t="n">
        <v>0</v>
      </c>
      <c r="N2392" s="186">
        <f>M2392+N2305</f>
        <v/>
      </c>
      <c r="O2392" s="184" t="n"/>
      <c r="P2392" s="186">
        <f>O2392+P2305</f>
        <v/>
      </c>
      <c r="Q2392" s="187">
        <f>N2392+P2392</f>
        <v/>
      </c>
      <c r="R2392" s="184" t="n"/>
      <c r="S2392" s="186">
        <f>R2392+S2305</f>
        <v/>
      </c>
      <c r="T2392" s="184" t="n"/>
      <c r="U2392" s="186">
        <f>T2392+U2305</f>
        <v/>
      </c>
      <c r="V2392" s="188">
        <f>L2392-N2392-U2392</f>
        <v/>
      </c>
      <c r="W2392" s="186">
        <f>IF(L2392-N2392-U2392-V2392=0,"","Error")</f>
        <v/>
      </c>
    </row>
    <row r="2393" ht="13" customHeight="1">
      <c r="A2393" s="15" t="n"/>
      <c r="B2393" s="18" t="n"/>
      <c r="C2393" s="21" t="n">
        <v>73016</v>
      </c>
      <c r="D2393" s="22" t="inlineStr">
        <is>
          <t>ការលក់ឧបករណ៍អេឡិចត្រូនិចចាស់ៗ ឬ ខូច</t>
        </is>
      </c>
      <c r="E2393" s="62" t="inlineStr">
        <is>
          <t>SOD</t>
        </is>
      </c>
      <c r="F2393" s="184" t="n"/>
      <c r="G2393" s="185" t="n"/>
      <c r="H2393" s="185" t="n"/>
      <c r="I2393" s="185" t="n"/>
      <c r="J2393" s="186" t="n"/>
      <c r="K2393" s="184" t="n">
        <v>0</v>
      </c>
      <c r="L2393" s="186">
        <f>K2393+L2306</f>
        <v/>
      </c>
      <c r="M2393" s="184" t="n">
        <v>0</v>
      </c>
      <c r="N2393" s="186">
        <f>M2393+N2306</f>
        <v/>
      </c>
      <c r="O2393" s="184" t="n"/>
      <c r="P2393" s="186">
        <f>O2393+P2306</f>
        <v/>
      </c>
      <c r="Q2393" s="187">
        <f>N2393+P2393</f>
        <v/>
      </c>
      <c r="R2393" s="184" t="n"/>
      <c r="S2393" s="186">
        <f>R2393+S2306</f>
        <v/>
      </c>
      <c r="T2393" s="184" t="n"/>
      <c r="U2393" s="186">
        <f>T2393+U2306</f>
        <v/>
      </c>
      <c r="V2393" s="188">
        <f>L2393-N2393-U2393</f>
        <v/>
      </c>
      <c r="W2393" s="186">
        <f>IF(L2393-N2393-U2393-V2393=0,"","Error")</f>
        <v/>
      </c>
    </row>
    <row r="2394" ht="13" customHeight="1">
      <c r="A2394" s="15" t="n"/>
      <c r="B2394" s="18" t="n"/>
      <c r="C2394" s="21" t="n">
        <v>73017</v>
      </c>
      <c r="D2394" s="22" t="inlineStr">
        <is>
          <t>ការលក់ឧបករណ៍អគ្គិសនីចាស់ៗ ឬ ខូច</t>
        </is>
      </c>
      <c r="E2394" s="62" t="inlineStr">
        <is>
          <t>SOE</t>
        </is>
      </c>
      <c r="F2394" s="184" t="n"/>
      <c r="G2394" s="185" t="n"/>
      <c r="H2394" s="185" t="n"/>
      <c r="I2394" s="185" t="n"/>
      <c r="J2394" s="186" t="n"/>
      <c r="K2394" s="184" t="n">
        <v>0</v>
      </c>
      <c r="L2394" s="186">
        <f>K2394+L2307</f>
        <v/>
      </c>
      <c r="M2394" s="184" t="n">
        <v>0</v>
      </c>
      <c r="N2394" s="186">
        <f>M2394+N2307</f>
        <v/>
      </c>
      <c r="O2394" s="184" t="n"/>
      <c r="P2394" s="186">
        <f>O2394+P2307</f>
        <v/>
      </c>
      <c r="Q2394" s="187">
        <f>N2394+P2394</f>
        <v/>
      </c>
      <c r="R2394" s="184" t="n"/>
      <c r="S2394" s="186">
        <f>R2394+S2307</f>
        <v/>
      </c>
      <c r="T2394" s="184" t="n"/>
      <c r="U2394" s="186">
        <f>T2394+U2307</f>
        <v/>
      </c>
      <c r="V2394" s="188">
        <f>L2394-N2394-U2394</f>
        <v/>
      </c>
      <c r="W2394" s="186">
        <f>IF(L2394-N2394-U2394-V2394=0,"","Error")</f>
        <v/>
      </c>
    </row>
    <row r="2395" ht="14" customHeight="1" thickBot="1">
      <c r="A2395" s="15" t="n"/>
      <c r="B2395" s="24" t="n"/>
      <c r="C2395" s="55" t="n">
        <v>73018</v>
      </c>
      <c r="D2395" s="56" t="inlineStr">
        <is>
          <t>ការលក់ទ្រព្យសម្បត្តិនៃរដ្ឋបាលសាធារណៈផ្សេងទៀត</t>
        </is>
      </c>
      <c r="E2395" s="80" t="inlineStr">
        <is>
          <t>SOO</t>
        </is>
      </c>
      <c r="F2395" s="107" t="n"/>
      <c r="G2395" s="108" t="n"/>
      <c r="H2395" s="108" t="n"/>
      <c r="I2395" s="108" t="n"/>
      <c r="J2395" s="109" t="n"/>
      <c r="K2395" s="107" t="n">
        <v>0</v>
      </c>
      <c r="L2395" s="109">
        <f>K2395+L2308</f>
        <v/>
      </c>
      <c r="M2395" s="107" t="n">
        <v>0</v>
      </c>
      <c r="N2395" s="109">
        <f>M2395+N2308</f>
        <v/>
      </c>
      <c r="O2395" s="107" t="n"/>
      <c r="P2395" s="109">
        <f>O2395+P2308</f>
        <v/>
      </c>
      <c r="Q2395" s="110">
        <f>N2395+P2395</f>
        <v/>
      </c>
      <c r="R2395" s="107" t="n"/>
      <c r="S2395" s="109">
        <f>R2395+S2308</f>
        <v/>
      </c>
      <c r="T2395" s="107" t="n"/>
      <c r="U2395" s="109">
        <f>T2395+U2308</f>
        <v/>
      </c>
      <c r="V2395" s="111">
        <f>L2395-N2395-U2395</f>
        <v/>
      </c>
      <c r="W2395" s="109">
        <f>IF(L2395-N2395-U2395-V2395=0,"","Error")</f>
        <v/>
      </c>
    </row>
    <row r="2396" ht="14" customHeight="1" thickBot="1">
      <c r="A2396" s="15" t="n"/>
      <c r="B2396" s="19" t="inlineStr">
        <is>
          <t>7302</t>
        </is>
      </c>
      <c r="C2396" s="26" t="n">
        <v>73024</v>
      </c>
      <c r="D2396" s="35" t="inlineStr">
        <is>
          <t>កម្រៃសេវាបង់ថ្លៃសិទ្ធិប្រឡង និងសិក្សាវគ្គជើងសាគយ</t>
        </is>
      </c>
      <c r="E2396" s="63" t="inlineStr">
        <is>
          <t>CBF</t>
        </is>
      </c>
      <c r="F2396" s="189" t="n"/>
      <c r="G2396" s="190" t="n"/>
      <c r="H2396" s="190" t="n"/>
      <c r="I2396" s="190" t="n"/>
      <c r="J2396" s="114" t="n"/>
      <c r="K2396" s="189" t="n">
        <v>0</v>
      </c>
      <c r="L2396" s="114">
        <f>K2396+L2309</f>
        <v/>
      </c>
      <c r="M2396" s="189" t="n">
        <v>0</v>
      </c>
      <c r="N2396" s="114">
        <f>M2396+N2309</f>
        <v/>
      </c>
      <c r="O2396" s="189" t="n"/>
      <c r="P2396" s="114">
        <f>O2396+P2309</f>
        <v/>
      </c>
      <c r="Q2396" s="115">
        <f>N2396+P2396</f>
        <v/>
      </c>
      <c r="R2396" s="189" t="n"/>
      <c r="S2396" s="114">
        <f>R2396+S2309</f>
        <v/>
      </c>
      <c r="T2396" s="189" t="n"/>
      <c r="U2396" s="114">
        <f>T2396+U2309</f>
        <v/>
      </c>
      <c r="V2396" s="191">
        <f>L2396-N2396-U2396</f>
        <v/>
      </c>
      <c r="W2396" s="114">
        <f>IF(L2396-N2396-U2396-V2396=0,"","Error")</f>
        <v/>
      </c>
    </row>
    <row r="2397" ht="27" customHeight="1" thickBot="1">
      <c r="A2397" s="23" t="n"/>
      <c r="B2397" s="15" t="n"/>
      <c r="C2397" s="126" t="n">
        <v>73028</v>
      </c>
      <c r="D239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397" s="90" t="n"/>
      <c r="F2397" s="118" t="n"/>
      <c r="G2397" s="119">
        <f>G2398+G2403+G2409+G2410</f>
        <v/>
      </c>
      <c r="H2397" s="119">
        <f>H2398+H2403+H2409+H2410</f>
        <v/>
      </c>
      <c r="I2397" s="119">
        <f>I2398+I2403+I2409+I2410</f>
        <v/>
      </c>
      <c r="J2397" s="120">
        <f>J2398+J2403+J2409+J2410</f>
        <v/>
      </c>
      <c r="K2397" s="118">
        <f>K2398+K2403+K2409+K2410</f>
        <v/>
      </c>
      <c r="L2397" s="120">
        <f>L2398+L2403+L2409+L2410</f>
        <v/>
      </c>
      <c r="M2397" s="118">
        <f>M2398+M2403+M2409+M2410</f>
        <v/>
      </c>
      <c r="N2397" s="120">
        <f>N2398+N2403+N2409+N2410</f>
        <v/>
      </c>
      <c r="O2397" s="118">
        <f>O2398+O2403+O2409+O2410</f>
        <v/>
      </c>
      <c r="P2397" s="120">
        <f>P2398+P2403+P2409+P2410</f>
        <v/>
      </c>
      <c r="Q2397" s="121">
        <f>Q2398+Q2403+Q2409+Q2410</f>
        <v/>
      </c>
      <c r="R2397" s="118">
        <f>R2398+R2403+R2409+R2410</f>
        <v/>
      </c>
      <c r="S2397" s="120">
        <f>S2398+S2403+S2409+S2410</f>
        <v/>
      </c>
      <c r="T2397" s="118">
        <f>T2398+T2403+T2409+T2410</f>
        <v/>
      </c>
      <c r="U2397" s="120">
        <f>U2398+U2403+U2409+U2410</f>
        <v/>
      </c>
      <c r="V2397" s="122">
        <f>V2398+V2403+V2409+V2410</f>
        <v/>
      </c>
      <c r="W2397" s="120">
        <f>IF(L2397-N2397-U2397-V2397=0,"","Error")</f>
        <v/>
      </c>
    </row>
    <row r="2398" ht="14" customHeight="1" thickBot="1">
      <c r="A2398" s="23" t="n"/>
      <c r="B2398" s="18" t="n"/>
      <c r="C2398" s="129" t="n"/>
      <c r="D2398" s="141" t="inlineStr">
        <is>
          <t>សរុបកម្រៃចុះបញ្ជិកាប្រតិវេទន៍គយ</t>
        </is>
      </c>
      <c r="E2398" s="142" t="n"/>
      <c r="F2398" s="202" t="n"/>
      <c r="G2398" s="259">
        <f>SUM(G2399:G2402)</f>
        <v/>
      </c>
      <c r="H2398" s="259">
        <f>SUM(H2399:H2402)</f>
        <v/>
      </c>
      <c r="I2398" s="259">
        <f>SUM(I2399:I2402)</f>
        <v/>
      </c>
      <c r="J2398" s="260">
        <f>SUM(J2399:J2402)</f>
        <v/>
      </c>
      <c r="K2398" s="202">
        <f>SUM(K2399:K2402)</f>
        <v/>
      </c>
      <c r="L2398" s="260">
        <f>SUM(L2399:L2402)</f>
        <v/>
      </c>
      <c r="M2398" s="202">
        <f>SUM(M2399:M2402)</f>
        <v/>
      </c>
      <c r="N2398" s="260">
        <f>SUM(N2399:N2402)</f>
        <v/>
      </c>
      <c r="O2398" s="202">
        <f>SUM(O2399:O2402)</f>
        <v/>
      </c>
      <c r="P2398" s="260">
        <f>SUM(P2399:P2402)</f>
        <v/>
      </c>
      <c r="Q2398" s="261">
        <f>SUM(Q2399:Q2402)</f>
        <v/>
      </c>
      <c r="R2398" s="202">
        <f>SUM(R2399:R2402)</f>
        <v/>
      </c>
      <c r="S2398" s="260">
        <f>SUM(S2399:S2402)</f>
        <v/>
      </c>
      <c r="T2398" s="202">
        <f>SUM(T2399:T2402)</f>
        <v/>
      </c>
      <c r="U2398" s="260">
        <f>SUM(U2399:U2402)</f>
        <v/>
      </c>
      <c r="V2398" s="262">
        <f>SUM(V2399:V2402)</f>
        <v/>
      </c>
      <c r="W2398" s="260">
        <f>IF(L2398-N2398-U2398-V2398=0,"","Error")</f>
        <v/>
      </c>
    </row>
    <row r="2399" ht="26" customHeight="1">
      <c r="A2399" s="23" t="n"/>
      <c r="B2399" s="18" t="n"/>
      <c r="C2399" s="129" t="n"/>
      <c r="D2399" s="34" t="inlineStr">
        <is>
          <t>កម្រៃចុះបញ្ចិកាប្រតិវេទន៍គយនាំចេញនាំចូលនិងឆ្លងកាត់ (មាតិកាចាស់)</t>
        </is>
      </c>
      <c r="E2399" s="87" t="inlineStr">
        <is>
          <t>CDF</t>
        </is>
      </c>
      <c r="F2399" s="208" t="n"/>
      <c r="G2399" s="209" t="n"/>
      <c r="H2399" s="209" t="n"/>
      <c r="I2399" s="209" t="n"/>
      <c r="J2399" s="210" t="n"/>
      <c r="K2399" s="208" t="n">
        <v>0</v>
      </c>
      <c r="L2399" s="210">
        <f>K2399+L2312</f>
        <v/>
      </c>
      <c r="M2399" s="208" t="n">
        <v>0</v>
      </c>
      <c r="N2399" s="210">
        <f>M2399+N2312</f>
        <v/>
      </c>
      <c r="O2399" s="208" t="n"/>
      <c r="P2399" s="210">
        <f>O2399+P2312</f>
        <v/>
      </c>
      <c r="Q2399" s="211">
        <f>N2399+P2399</f>
        <v/>
      </c>
      <c r="R2399" s="208" t="n"/>
      <c r="S2399" s="210">
        <f>R2399+S2312</f>
        <v/>
      </c>
      <c r="T2399" s="208" t="n"/>
      <c r="U2399" s="210">
        <f>T2399+U2312</f>
        <v/>
      </c>
      <c r="V2399" s="212">
        <f>L2399-N2399-U2399</f>
        <v/>
      </c>
      <c r="W2399" s="210">
        <f>IF(L2399-N2399-U2399-V2399=0,"","Error")</f>
        <v/>
      </c>
    </row>
    <row r="2400" ht="26" customHeight="1">
      <c r="A2400" s="23" t="n"/>
      <c r="B2400" s="18" t="n"/>
      <c r="C2400" s="129" t="n"/>
      <c r="D240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400" s="64" t="inlineStr">
        <is>
          <t>CDL</t>
        </is>
      </c>
      <c r="F2400" s="213" t="n"/>
      <c r="G2400" s="214" t="n"/>
      <c r="H2400" s="214" t="n"/>
      <c r="I2400" s="214" t="n"/>
      <c r="J2400" s="215" t="n"/>
      <c r="K2400" s="213" t="n">
        <v>136000</v>
      </c>
      <c r="L2400" s="215">
        <f>K2400+L2313</f>
        <v/>
      </c>
      <c r="M2400" s="213" t="n">
        <v>0</v>
      </c>
      <c r="N2400" s="215">
        <f>M2400+N2313</f>
        <v/>
      </c>
      <c r="O2400" s="213" t="n"/>
      <c r="P2400" s="215">
        <f>O2400+P2313</f>
        <v/>
      </c>
      <c r="Q2400" s="216">
        <f>N2400+P2400</f>
        <v/>
      </c>
      <c r="R2400" s="213" t="n"/>
      <c r="S2400" s="215">
        <f>R2400+S2313</f>
        <v/>
      </c>
      <c r="T2400" s="213" t="n"/>
      <c r="U2400" s="215">
        <f>T2400+U2313</f>
        <v/>
      </c>
      <c r="V2400" s="217">
        <f>L2400-N2400-U2400</f>
        <v/>
      </c>
      <c r="W2400" s="215">
        <f>IF(L2400-N2400-U2400-V2400=0,"","Error")</f>
        <v/>
      </c>
    </row>
    <row r="2401" ht="26" customHeight="1">
      <c r="A2401" s="23" t="n"/>
      <c r="B2401" s="18" t="n"/>
      <c r="C2401" s="129" t="n"/>
      <c r="D240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401" s="64" t="inlineStr">
        <is>
          <t>CDO</t>
        </is>
      </c>
      <c r="F2401" s="213" t="n"/>
      <c r="G2401" s="214" t="n"/>
      <c r="H2401" s="214" t="n"/>
      <c r="I2401" s="214" t="n"/>
      <c r="J2401" s="215" t="n"/>
      <c r="K2401" s="213" t="n">
        <v>0</v>
      </c>
      <c r="L2401" s="215">
        <f>K2401+L2314</f>
        <v/>
      </c>
      <c r="M2401" s="213" t="n">
        <v>0</v>
      </c>
      <c r="N2401" s="215">
        <f>M2401+N2314</f>
        <v/>
      </c>
      <c r="O2401" s="213" t="n"/>
      <c r="P2401" s="215">
        <f>O2401+P2314</f>
        <v/>
      </c>
      <c r="Q2401" s="216">
        <f>N2401+P2401</f>
        <v/>
      </c>
      <c r="R2401" s="213" t="n"/>
      <c r="S2401" s="215">
        <f>R2401+S2314</f>
        <v/>
      </c>
      <c r="T2401" s="213" t="n"/>
      <c r="U2401" s="215">
        <f>T2401+U2314</f>
        <v/>
      </c>
      <c r="V2401" s="217">
        <f>L2401-N2401-U2401</f>
        <v/>
      </c>
      <c r="W2401" s="215">
        <f>IF(L2401-N2401-U2401-V2401=0,"","Error")</f>
        <v/>
      </c>
    </row>
    <row r="2402" ht="14" customHeight="1" thickBot="1">
      <c r="A2402" s="23" t="n"/>
      <c r="B2402" s="18" t="n"/>
      <c r="C2402" s="129" t="n"/>
      <c r="D2402" s="33" t="inlineStr">
        <is>
          <t>ប្រតិវេទន៍គយទំនិញឆ្លងកាត់</t>
        </is>
      </c>
      <c r="E2402" s="65" t="inlineStr">
        <is>
          <t>CDT</t>
        </is>
      </c>
      <c r="F2402" s="218" t="n"/>
      <c r="G2402" s="219" t="n"/>
      <c r="H2402" s="219" t="n"/>
      <c r="I2402" s="219" t="n"/>
      <c r="J2402" s="220" t="n"/>
      <c r="K2402" s="218" t="n">
        <v>0</v>
      </c>
      <c r="L2402" s="220">
        <f>K2402+L2315</f>
        <v/>
      </c>
      <c r="M2402" s="218" t="n">
        <v>0</v>
      </c>
      <c r="N2402" s="220">
        <f>M2402+N2315</f>
        <v/>
      </c>
      <c r="O2402" s="218" t="n"/>
      <c r="P2402" s="220">
        <f>O2402+P2315</f>
        <v/>
      </c>
      <c r="Q2402" s="221">
        <f>N2402+P2402</f>
        <v/>
      </c>
      <c r="R2402" s="218" t="n"/>
      <c r="S2402" s="220">
        <f>R2402+S2315</f>
        <v/>
      </c>
      <c r="T2402" s="218" t="n"/>
      <c r="U2402" s="220">
        <f>T2402+U2315</f>
        <v/>
      </c>
      <c r="V2402" s="222">
        <f>L2402-N2402-U2402</f>
        <v/>
      </c>
      <c r="W2402" s="220">
        <f>IF(L2402-N2402-U2402-V2402=0,"","Error")</f>
        <v/>
      </c>
    </row>
    <row r="2403" ht="14" customHeight="1" thickBot="1">
      <c r="A2403" s="23" t="n"/>
      <c r="B2403" s="18" t="n"/>
      <c r="C2403" s="129" t="n"/>
      <c r="D2403" s="88" t="inlineStr">
        <is>
          <t>សរុបកម្រៃបែបបទគយ</t>
        </is>
      </c>
      <c r="E2403" s="89" t="inlineStr">
        <is>
          <t>CPF</t>
        </is>
      </c>
      <c r="F2403" s="118" t="n"/>
      <c r="G2403" s="119">
        <f>SUM(G2404:G2408)</f>
        <v/>
      </c>
      <c r="H2403" s="119">
        <f>SUM(H2404:H2408)</f>
        <v/>
      </c>
      <c r="I2403" s="119">
        <f>SUM(I2404:I2408)</f>
        <v/>
      </c>
      <c r="J2403" s="120">
        <f>SUM(J2404:J2408)</f>
        <v/>
      </c>
      <c r="K2403" s="118" t="n">
        <v>0</v>
      </c>
      <c r="L2403" s="120">
        <f>SUM(L2404:L2408)</f>
        <v/>
      </c>
      <c r="M2403" s="118" t="n">
        <v>0</v>
      </c>
      <c r="N2403" s="120">
        <f>SUM(N2404:N2408)</f>
        <v/>
      </c>
      <c r="O2403" s="118">
        <f>SUM(O2404:O2408)</f>
        <v/>
      </c>
      <c r="P2403" s="120">
        <f>SUM(P2404:P2408)</f>
        <v/>
      </c>
      <c r="Q2403" s="121">
        <f>SUM(Q2404:Q2408)</f>
        <v/>
      </c>
      <c r="R2403" s="118">
        <f>SUM(R2404:R2408)</f>
        <v/>
      </c>
      <c r="S2403" s="120">
        <f>SUM(S2404:S2408)</f>
        <v/>
      </c>
      <c r="T2403" s="118">
        <f>SUM(T2404:T2408)</f>
        <v/>
      </c>
      <c r="U2403" s="120">
        <f>SUM(U2404:U2408)</f>
        <v/>
      </c>
      <c r="V2403" s="122">
        <f>SUM(V2404:V2408)</f>
        <v/>
      </c>
      <c r="W2403" s="120">
        <f>IF(L2403-N2403-U2403-V2403=0,"","Error")</f>
        <v/>
      </c>
    </row>
    <row r="2404" ht="13" customHeight="1">
      <c r="A2404" s="23" t="n"/>
      <c r="B2404" s="18" t="n"/>
      <c r="C2404" s="129" t="n"/>
      <c r="D240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404" s="86" t="inlineStr">
        <is>
          <t>PFC</t>
        </is>
      </c>
      <c r="F2404" s="223" t="n"/>
      <c r="G2404" s="224" t="n"/>
      <c r="H2404" s="224" t="n"/>
      <c r="I2404" s="224" t="n"/>
      <c r="J2404" s="225" t="n"/>
      <c r="K2404" s="223" t="n">
        <v>0</v>
      </c>
      <c r="L2404" s="225">
        <f>K2404+L2317</f>
        <v/>
      </c>
      <c r="M2404" s="223" t="n">
        <v>0</v>
      </c>
      <c r="N2404" s="225">
        <f>M2404+N2317</f>
        <v/>
      </c>
      <c r="O2404" s="223" t="n"/>
      <c r="P2404" s="225">
        <f>O2404+P2317</f>
        <v/>
      </c>
      <c r="Q2404" s="226">
        <f>N2404+P2404</f>
        <v/>
      </c>
      <c r="R2404" s="223" t="n"/>
      <c r="S2404" s="225">
        <f>R2404+S2317</f>
        <v/>
      </c>
      <c r="T2404" s="223" t="n"/>
      <c r="U2404" s="225">
        <f>T2404+U2317</f>
        <v/>
      </c>
      <c r="V2404" s="227">
        <f>L2404-N2404-U2404</f>
        <v/>
      </c>
      <c r="W2404" s="225">
        <f>IF(L2404-N2404-U2404-V2404=0,"","Error")</f>
        <v/>
      </c>
    </row>
    <row r="2405" ht="26" customHeight="1">
      <c r="A2405" s="23" t="n"/>
      <c r="B2405" s="18" t="n"/>
      <c r="C2405" s="129" t="n"/>
      <c r="D240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405" s="59" t="inlineStr">
        <is>
          <t>PFL</t>
        </is>
      </c>
      <c r="F2405" s="192" t="n"/>
      <c r="G2405" s="193" t="n"/>
      <c r="H2405" s="193" t="n"/>
      <c r="I2405" s="193" t="n"/>
      <c r="J2405" s="194" t="n"/>
      <c r="K2405" s="192" t="n">
        <v>0</v>
      </c>
      <c r="L2405" s="194">
        <f>K2405+L2318</f>
        <v/>
      </c>
      <c r="M2405" s="192" t="n">
        <v>0</v>
      </c>
      <c r="N2405" s="194">
        <f>M2405+N2318</f>
        <v/>
      </c>
      <c r="O2405" s="192" t="n"/>
      <c r="P2405" s="194">
        <f>O2405+P2318</f>
        <v/>
      </c>
      <c r="Q2405" s="195">
        <f>N2405+P2405</f>
        <v/>
      </c>
      <c r="R2405" s="192" t="n"/>
      <c r="S2405" s="194">
        <f>R2405+S2318</f>
        <v/>
      </c>
      <c r="T2405" s="192" t="n"/>
      <c r="U2405" s="194">
        <f>T2405+U2318</f>
        <v/>
      </c>
      <c r="V2405" s="196">
        <f>L2405-N2405-U2405</f>
        <v/>
      </c>
      <c r="W2405" s="194">
        <f>IF(L2405-N2405-U2405-V2405=0,"","Error")</f>
        <v/>
      </c>
    </row>
    <row r="2406" ht="39" customHeight="1">
      <c r="A2406" s="23" t="n"/>
      <c r="B2406" s="18" t="n"/>
      <c r="C2406" s="129" t="n"/>
      <c r="D240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406" s="67" t="inlineStr">
        <is>
          <t>PFN</t>
        </is>
      </c>
      <c r="F2406" s="228" t="n"/>
      <c r="G2406" s="229" t="n"/>
      <c r="H2406" s="229" t="n"/>
      <c r="I2406" s="229" t="n"/>
      <c r="J2406" s="230" t="n"/>
      <c r="K2406" s="228" t="n">
        <v>0</v>
      </c>
      <c r="L2406" s="230">
        <f>K2406+L2319</f>
        <v/>
      </c>
      <c r="M2406" s="228" t="n">
        <v>0</v>
      </c>
      <c r="N2406" s="230">
        <f>M2406+N2319</f>
        <v/>
      </c>
      <c r="O2406" s="228" t="n"/>
      <c r="P2406" s="230">
        <f>O2406+P2319</f>
        <v/>
      </c>
      <c r="Q2406" s="231">
        <f>N2406+P2406</f>
        <v/>
      </c>
      <c r="R2406" s="228" t="n"/>
      <c r="S2406" s="230">
        <f>R2406+S2319</f>
        <v/>
      </c>
      <c r="T2406" s="228" t="n"/>
      <c r="U2406" s="230">
        <f>T2406+U2319</f>
        <v/>
      </c>
      <c r="V2406" s="232">
        <f>L2406-N2406-U2406</f>
        <v/>
      </c>
      <c r="W2406" s="230">
        <f>IF(L2406-N2406-U2406-V2406=0,"","Error")</f>
        <v/>
      </c>
    </row>
    <row r="2407" ht="26" customHeight="1">
      <c r="A2407" s="23" t="n"/>
      <c r="B2407" s="18" t="n"/>
      <c r="C2407" s="129" t="n"/>
      <c r="D240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407" s="68" t="inlineStr">
        <is>
          <t>PFF</t>
        </is>
      </c>
      <c r="F2407" s="233" t="n"/>
      <c r="G2407" s="234" t="n"/>
      <c r="H2407" s="234" t="n"/>
      <c r="I2407" s="234" t="n"/>
      <c r="J2407" s="235" t="n"/>
      <c r="K2407" s="233" t="n">
        <v>0</v>
      </c>
      <c r="L2407" s="235">
        <f>K2407+L2320</f>
        <v/>
      </c>
      <c r="M2407" s="233" t="n">
        <v>0</v>
      </c>
      <c r="N2407" s="235">
        <f>M2407+N2320</f>
        <v/>
      </c>
      <c r="O2407" s="233" t="n"/>
      <c r="P2407" s="235">
        <f>O2407+P2320</f>
        <v/>
      </c>
      <c r="Q2407" s="236">
        <f>N2407+P2407</f>
        <v/>
      </c>
      <c r="R2407" s="233" t="n"/>
      <c r="S2407" s="235">
        <f>R2407+S2320</f>
        <v/>
      </c>
      <c r="T2407" s="233" t="n"/>
      <c r="U2407" s="235">
        <f>T2407+U2320</f>
        <v/>
      </c>
      <c r="V2407" s="237">
        <f>L2407-N2407-U2407</f>
        <v/>
      </c>
      <c r="W2407" s="235">
        <f>IF(L2407-N2407-U2407-V2407=0,"","Error")</f>
        <v/>
      </c>
    </row>
    <row r="2408" ht="39" customHeight="1">
      <c r="A2408" s="23" t="n"/>
      <c r="B2408" s="18" t="n"/>
      <c r="C2408" s="129" t="n"/>
      <c r="D240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408" s="60" t="inlineStr">
        <is>
          <t>PFP</t>
        </is>
      </c>
      <c r="F2408" s="150" t="n"/>
      <c r="G2408" s="151" t="n"/>
      <c r="H2408" s="151" t="n"/>
      <c r="I2408" s="151" t="n"/>
      <c r="J2408" s="152" t="n"/>
      <c r="K2408" s="150" t="n">
        <v>0</v>
      </c>
      <c r="L2408" s="152">
        <f>K2408+L2321</f>
        <v/>
      </c>
      <c r="M2408" s="150" t="n">
        <v>0</v>
      </c>
      <c r="N2408" s="152">
        <f>M2408+N2321</f>
        <v/>
      </c>
      <c r="O2408" s="150" t="n"/>
      <c r="P2408" s="152">
        <f>O2408+P2321</f>
        <v/>
      </c>
      <c r="Q2408" s="153">
        <f>N2408+P2408</f>
        <v/>
      </c>
      <c r="R2408" s="150" t="n"/>
      <c r="S2408" s="152">
        <f>R2408+S2321</f>
        <v/>
      </c>
      <c r="T2408" s="150" t="n"/>
      <c r="U2408" s="152">
        <f>T2408+U2321</f>
        <v/>
      </c>
      <c r="V2408" s="154">
        <f>L2408-N2408-U2408</f>
        <v/>
      </c>
      <c r="W2408" s="152">
        <f>IF(L2408-N2408-U2408-V2408=0,"","Error")</f>
        <v/>
      </c>
    </row>
    <row r="2409" ht="13" customHeight="1">
      <c r="A2409" s="23" t="n"/>
      <c r="B2409" s="18" t="n"/>
      <c r="C2409" s="129" t="n"/>
      <c r="D2409" s="12" t="inlineStr">
        <is>
          <t>កម្រៃប័ណ្ណសម្គាល់មធ្យោបាយដឹកជញ្ជូន</t>
        </is>
      </c>
      <c r="E2409" s="59" t="inlineStr">
        <is>
          <t>TID</t>
        </is>
      </c>
      <c r="F2409" s="192" t="n"/>
      <c r="G2409" s="193" t="n"/>
      <c r="H2409" s="193" t="n"/>
      <c r="I2409" s="193" t="n"/>
      <c r="J2409" s="194" t="n"/>
      <c r="K2409" s="192" t="n">
        <v>0</v>
      </c>
      <c r="L2409" s="194">
        <f>K2409+L2322</f>
        <v/>
      </c>
      <c r="M2409" s="192" t="n">
        <v>0</v>
      </c>
      <c r="N2409" s="194">
        <f>M2409+N2322</f>
        <v/>
      </c>
      <c r="O2409" s="192" t="n"/>
      <c r="P2409" s="194">
        <f>O2409+P2322</f>
        <v/>
      </c>
      <c r="Q2409" s="195">
        <f>N2409+P2409</f>
        <v/>
      </c>
      <c r="R2409" s="192" t="n"/>
      <c r="S2409" s="194">
        <f>R2409+S2322</f>
        <v/>
      </c>
      <c r="T2409" s="192" t="n"/>
      <c r="U2409" s="194">
        <f>T2409+U2322</f>
        <v/>
      </c>
      <c r="V2409" s="196">
        <f>L2409-N2409-U2409</f>
        <v/>
      </c>
      <c r="W2409" s="194">
        <f>IF(L2409-N2409-U2409-V2409=0,"","Error")</f>
        <v/>
      </c>
    </row>
    <row r="2410" ht="27" customHeight="1" thickBot="1">
      <c r="A2410" s="23" t="n"/>
      <c r="B2410" s="24" t="n"/>
      <c r="C2410" s="140" t="n"/>
      <c r="D241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410" s="69" t="inlineStr">
        <is>
          <t>VAF</t>
        </is>
      </c>
      <c r="F2410" s="238" t="n"/>
      <c r="G2410" s="239" t="n"/>
      <c r="H2410" s="239" t="n"/>
      <c r="I2410" s="239" t="n"/>
      <c r="J2410" s="240" t="n"/>
      <c r="K2410" s="238" t="n">
        <v>0</v>
      </c>
      <c r="L2410" s="240">
        <f>K2410+L2323</f>
        <v/>
      </c>
      <c r="M2410" s="238" t="n">
        <v>0</v>
      </c>
      <c r="N2410" s="240">
        <f>M2410+N2323</f>
        <v/>
      </c>
      <c r="O2410" s="238" t="n"/>
      <c r="P2410" s="240">
        <f>O2410+P2323</f>
        <v/>
      </c>
      <c r="Q2410" s="241">
        <f>N2410+P2410</f>
        <v/>
      </c>
      <c r="R2410" s="238" t="n"/>
      <c r="S2410" s="240">
        <f>R2410+S2323</f>
        <v/>
      </c>
      <c r="T2410" s="238" t="n"/>
      <c r="U2410" s="240">
        <f>T2410+U2323</f>
        <v/>
      </c>
      <c r="V2410" s="242">
        <f>L2410-N2410-U2410</f>
        <v/>
      </c>
      <c r="W2410" s="240">
        <f>IF(L2410-N2410-U2410-V2410=0,"","Error")</f>
        <v/>
      </c>
    </row>
    <row r="2411" ht="14" customHeight="1" thickBot="1">
      <c r="A2411" s="23" t="n"/>
      <c r="B2411" s="25" t="inlineStr">
        <is>
          <t>7304</t>
        </is>
      </c>
      <c r="C2411" s="126" t="n">
        <v>73048</v>
      </c>
      <c r="D2411" s="128" t="inlineStr">
        <is>
          <t>សរុបផលពីសេវាផ្សេងៗ</t>
        </is>
      </c>
      <c r="E2411" s="89" t="n"/>
      <c r="F2411" s="118" t="n"/>
      <c r="G2411" s="119">
        <f>G2412+G2413+G2419+G2420</f>
        <v/>
      </c>
      <c r="H2411" s="119">
        <f>H2412+H2413+H2419+H2420</f>
        <v/>
      </c>
      <c r="I2411" s="119">
        <f>I2412+I2413+I2419+I2420</f>
        <v/>
      </c>
      <c r="J2411" s="120">
        <f>J2412+J2413+J2419+J2420</f>
        <v/>
      </c>
      <c r="K2411" s="118">
        <f>K2412+K2413+K2419+K2420</f>
        <v/>
      </c>
      <c r="L2411" s="120">
        <f>L2412+L2413+L2419+L2420</f>
        <v/>
      </c>
      <c r="M2411" s="118">
        <f>M2412+M2413+M2419+M2420</f>
        <v/>
      </c>
      <c r="N2411" s="120">
        <f>N2412+N2413+N2419+N2420</f>
        <v/>
      </c>
      <c r="O2411" s="118">
        <f>O2412+O2413+O2419+O2420</f>
        <v/>
      </c>
      <c r="P2411" s="120">
        <f>P2412+P2413+P2419+P2420</f>
        <v/>
      </c>
      <c r="Q2411" s="121">
        <f>Q2412+Q2413+Q2419+Q2420</f>
        <v/>
      </c>
      <c r="R2411" s="118">
        <f>R2412+R2413+R2419+R2420</f>
        <v/>
      </c>
      <c r="S2411" s="120">
        <f>S2412+S2413+S2419+S2420</f>
        <v/>
      </c>
      <c r="T2411" s="118">
        <f>T2412+T2413+T2419+T2420</f>
        <v/>
      </c>
      <c r="U2411" s="120">
        <f>U2412+U2413+U2419+U2420</f>
        <v/>
      </c>
      <c r="V2411" s="122">
        <f>V2412+V2413+V2419+V2420</f>
        <v/>
      </c>
      <c r="W2411" s="120">
        <f>IF(L2411-N2411-U2411-V2411=0,"","Error")</f>
        <v/>
      </c>
    </row>
    <row r="2412" ht="14" customHeight="1" thickBot="1">
      <c r="A2412" s="23" t="n"/>
      <c r="B2412" s="18" t="n"/>
      <c r="C2412" s="129" t="n"/>
      <c r="D2412" s="32" t="inlineStr">
        <is>
          <t>កម្រៃផ្តល់សេវាតាមវិធានបញ្ជាក់ជាមុន</t>
        </is>
      </c>
      <c r="E2412" s="70" t="inlineStr">
        <is>
          <t>ARF</t>
        </is>
      </c>
      <c r="F2412" s="243" t="n"/>
      <c r="G2412" s="244" t="n"/>
      <c r="H2412" s="244" t="n"/>
      <c r="I2412" s="244" t="n"/>
      <c r="J2412" s="245" t="n"/>
      <c r="K2412" s="243" t="n">
        <v>0</v>
      </c>
      <c r="L2412" s="245">
        <f>K2412+L2325</f>
        <v/>
      </c>
      <c r="M2412" s="243" t="n">
        <v>0</v>
      </c>
      <c r="N2412" s="245">
        <f>M2412+N2325</f>
        <v/>
      </c>
      <c r="O2412" s="243" t="n"/>
      <c r="P2412" s="245">
        <f>O2412+P2325</f>
        <v/>
      </c>
      <c r="Q2412" s="246">
        <f>N2412+P2412</f>
        <v/>
      </c>
      <c r="R2412" s="243" t="n"/>
      <c r="S2412" s="245">
        <f>R2412+S2325</f>
        <v/>
      </c>
      <c r="T2412" s="243" t="n"/>
      <c r="U2412" s="245">
        <f>T2412+U2325</f>
        <v/>
      </c>
      <c r="V2412" s="247">
        <f>L2412-N2412-U2412</f>
        <v/>
      </c>
      <c r="W2412" s="245">
        <f>IF(L2412-N2412-U2412-V2412=0,"","Error")</f>
        <v/>
      </c>
    </row>
    <row r="2413" ht="14" customHeight="1" thickBot="1">
      <c r="A2413" s="23" t="n"/>
      <c r="B2413" s="18" t="n"/>
      <c r="C2413" s="129" t="n"/>
      <c r="D2413" s="31" t="inlineStr">
        <is>
          <t>សរុបកម្រៃការងារក្រៅការិយាល័យគយ</t>
        </is>
      </c>
      <c r="E2413" s="66" t="inlineStr">
        <is>
          <t>OOD</t>
        </is>
      </c>
      <c r="F2413" s="248" t="n"/>
      <c r="G2413" s="249">
        <f>SUM(G2414:G2418)</f>
        <v/>
      </c>
      <c r="H2413" s="249">
        <f>SUM(H2414:H2418)</f>
        <v/>
      </c>
      <c r="I2413" s="249">
        <f>SUM(I2414:I2418)</f>
        <v/>
      </c>
      <c r="J2413" s="204">
        <f>SUM(J2414:J2418)</f>
        <v/>
      </c>
      <c r="K2413" s="248" t="n">
        <v>0</v>
      </c>
      <c r="L2413" s="204">
        <f>SUM(L2414:L2418)</f>
        <v/>
      </c>
      <c r="M2413" s="248" t="n">
        <v>0</v>
      </c>
      <c r="N2413" s="204">
        <f>SUM(N2414:N2418)</f>
        <v/>
      </c>
      <c r="O2413" s="248">
        <f>SUM(O2414:O2418)</f>
        <v/>
      </c>
      <c r="P2413" s="204">
        <f>SUM(P2414:P2418)</f>
        <v/>
      </c>
      <c r="Q2413" s="206">
        <f>SUM(Q2414:Q2418)</f>
        <v/>
      </c>
      <c r="R2413" s="248">
        <f>SUM(R2414:R2418)</f>
        <v/>
      </c>
      <c r="S2413" s="204">
        <f>SUM(S2414:S2418)</f>
        <v/>
      </c>
      <c r="T2413" s="248">
        <f>SUM(T2414:T2418)</f>
        <v/>
      </c>
      <c r="U2413" s="204">
        <f>SUM(U2414:U2418)</f>
        <v/>
      </c>
      <c r="V2413" s="250">
        <f>L2413-N2413-U2413</f>
        <v/>
      </c>
      <c r="W2413" s="204">
        <f>IF(L2413-N2413-U2413-V2413=0,"","Error")</f>
        <v/>
      </c>
    </row>
    <row r="2414" ht="13" customHeight="1">
      <c r="A2414" s="23" t="n"/>
      <c r="B2414" s="18" t="n"/>
      <c r="C2414" s="129" t="n"/>
      <c r="D241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414" s="59" t="inlineStr">
        <is>
          <t>CII</t>
        </is>
      </c>
      <c r="F2414" s="192" t="n"/>
      <c r="G2414" s="193" t="n"/>
      <c r="H2414" s="193" t="n"/>
      <c r="I2414" s="193" t="n"/>
      <c r="J2414" s="194" t="n"/>
      <c r="K2414" s="192" t="n">
        <v>0</v>
      </c>
      <c r="L2414" s="194">
        <f>K2414+L2327</f>
        <v/>
      </c>
      <c r="M2414" s="192" t="n">
        <v>0</v>
      </c>
      <c r="N2414" s="194">
        <f>M2414+N2327</f>
        <v/>
      </c>
      <c r="O2414" s="192" t="n"/>
      <c r="P2414" s="194">
        <f>O2414+P2327</f>
        <v/>
      </c>
      <c r="Q2414" s="195">
        <f>N2414+P2414</f>
        <v/>
      </c>
      <c r="R2414" s="192" t="n"/>
      <c r="S2414" s="194">
        <f>R2414+S2327</f>
        <v/>
      </c>
      <c r="T2414" s="192" t="n"/>
      <c r="U2414" s="194">
        <f>T2414+U2327</f>
        <v/>
      </c>
      <c r="V2414" s="196">
        <f>L2414-N2414-U2414</f>
        <v/>
      </c>
      <c r="W2414" s="194">
        <f>IF(L2414-N2414-U2414-V2414=0,"","Error")</f>
        <v/>
      </c>
    </row>
    <row r="2415" ht="13" customHeight="1">
      <c r="A2415" s="23" t="n"/>
      <c r="B2415" s="18" t="n"/>
      <c r="C2415" s="129" t="n"/>
      <c r="D241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415" s="60" t="inlineStr">
        <is>
          <t>CIO</t>
        </is>
      </c>
      <c r="F2415" s="150" t="n"/>
      <c r="G2415" s="151" t="n"/>
      <c r="H2415" s="151" t="n"/>
      <c r="I2415" s="151" t="n"/>
      <c r="J2415" s="152" t="n"/>
      <c r="K2415" s="150" t="n">
        <v>0</v>
      </c>
      <c r="L2415" s="152">
        <f>K2415+L2328</f>
        <v/>
      </c>
      <c r="M2415" s="150" t="n">
        <v>0</v>
      </c>
      <c r="N2415" s="152">
        <f>M2415+N2328</f>
        <v/>
      </c>
      <c r="O2415" s="150" t="n"/>
      <c r="P2415" s="152">
        <f>O2415+P2328</f>
        <v/>
      </c>
      <c r="Q2415" s="153">
        <f>N2415+P2415</f>
        <v/>
      </c>
      <c r="R2415" s="150" t="n"/>
      <c r="S2415" s="152">
        <f>R2415+S2328</f>
        <v/>
      </c>
      <c r="T2415" s="150" t="n"/>
      <c r="U2415" s="152">
        <f>T2415+U2328</f>
        <v/>
      </c>
      <c r="V2415" s="154">
        <f>L2415-N2415-U2415</f>
        <v/>
      </c>
      <c r="W2415" s="152">
        <f>IF(L2415-N2415-U2415-V2415=0,"","Error")</f>
        <v/>
      </c>
    </row>
    <row r="2416" ht="13" customHeight="1">
      <c r="A2416" s="23" t="n"/>
      <c r="B2416" s="18" t="n"/>
      <c r="C2416" s="129" t="n"/>
      <c r="D241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416" s="60" t="inlineStr">
        <is>
          <t>NII</t>
        </is>
      </c>
      <c r="F2416" s="150" t="n"/>
      <c r="G2416" s="151" t="n"/>
      <c r="H2416" s="151" t="n"/>
      <c r="I2416" s="151" t="n"/>
      <c r="J2416" s="152" t="n"/>
      <c r="K2416" s="150" t="n">
        <v>0</v>
      </c>
      <c r="L2416" s="152">
        <f>K2416+L2329</f>
        <v/>
      </c>
      <c r="M2416" s="150" t="n">
        <v>0</v>
      </c>
      <c r="N2416" s="152">
        <f>M2416+N2329</f>
        <v/>
      </c>
      <c r="O2416" s="150" t="n"/>
      <c r="P2416" s="152">
        <f>O2416+P2329</f>
        <v/>
      </c>
      <c r="Q2416" s="153">
        <f>N2416+P2416</f>
        <v/>
      </c>
      <c r="R2416" s="150" t="n"/>
      <c r="S2416" s="152">
        <f>R2416+S2329</f>
        <v/>
      </c>
      <c r="T2416" s="150" t="n"/>
      <c r="U2416" s="152">
        <f>T2416+U2329</f>
        <v/>
      </c>
      <c r="V2416" s="154">
        <f>L2416-N2416-U2416</f>
        <v/>
      </c>
      <c r="W2416" s="152">
        <f>IF(L2416-N2416-U2416-V2416=0,"","Error")</f>
        <v/>
      </c>
    </row>
    <row r="2417" ht="13" customHeight="1">
      <c r="A2417" s="23" t="n"/>
      <c r="B2417" s="18" t="n"/>
      <c r="C2417" s="129" t="n"/>
      <c r="D241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417" s="60" t="inlineStr">
        <is>
          <t>NIO</t>
        </is>
      </c>
      <c r="F2417" s="150" t="n"/>
      <c r="G2417" s="151" t="n"/>
      <c r="H2417" s="151" t="n"/>
      <c r="I2417" s="151" t="n"/>
      <c r="J2417" s="152" t="n"/>
      <c r="K2417" s="150" t="n">
        <v>0</v>
      </c>
      <c r="L2417" s="152">
        <f>K2417+L2330</f>
        <v/>
      </c>
      <c r="M2417" s="150" t="n">
        <v>0</v>
      </c>
      <c r="N2417" s="152">
        <f>M2417+N2330</f>
        <v/>
      </c>
      <c r="O2417" s="150" t="n"/>
      <c r="P2417" s="152">
        <f>O2417+P2330</f>
        <v/>
      </c>
      <c r="Q2417" s="153">
        <f>N2417+P2417</f>
        <v/>
      </c>
      <c r="R2417" s="150" t="n"/>
      <c r="S2417" s="152">
        <f>R2417+S2330</f>
        <v/>
      </c>
      <c r="T2417" s="150" t="n"/>
      <c r="U2417" s="152">
        <f>T2417+U2330</f>
        <v/>
      </c>
      <c r="V2417" s="154">
        <f>L2417-N2417-U2417</f>
        <v/>
      </c>
      <c r="W2417" s="152">
        <f>IF(L2417-N2417-U2417-V2417=0,"","Error")</f>
        <v/>
      </c>
    </row>
    <row r="2418" ht="13" customHeight="1">
      <c r="A2418" s="23" t="n"/>
      <c r="B2418" s="18" t="n"/>
      <c r="C2418" s="129" t="n"/>
      <c r="D2418" s="13" t="inlineStr">
        <is>
          <t xml:space="preserve">   កម្រៃអមទំនិញ</t>
        </is>
      </c>
      <c r="E2418" s="71" t="inlineStr">
        <is>
          <t>CEF</t>
        </is>
      </c>
      <c r="F2418" s="251" t="n"/>
      <c r="G2418" s="252" t="n"/>
      <c r="H2418" s="252" t="n"/>
      <c r="I2418" s="252" t="n"/>
      <c r="J2418" s="253" t="n"/>
      <c r="K2418" s="251" t="n">
        <v>0</v>
      </c>
      <c r="L2418" s="253">
        <f>K2418+L2331</f>
        <v/>
      </c>
      <c r="M2418" s="251" t="n">
        <v>0</v>
      </c>
      <c r="N2418" s="253">
        <f>M2418+N2331</f>
        <v/>
      </c>
      <c r="O2418" s="251" t="n"/>
      <c r="P2418" s="253">
        <f>O2418+P2331</f>
        <v/>
      </c>
      <c r="Q2418" s="254">
        <f>N2418+P2418</f>
        <v/>
      </c>
      <c r="R2418" s="251" t="n"/>
      <c r="S2418" s="253">
        <f>R2418+S2331</f>
        <v/>
      </c>
      <c r="T2418" s="251" t="n"/>
      <c r="U2418" s="253">
        <f>T2418+U2331</f>
        <v/>
      </c>
      <c r="V2418" s="255">
        <f>L2418-N2418-U2418</f>
        <v/>
      </c>
      <c r="W2418" s="253">
        <f>IF(L2418-N2418-U2418-V2418=0,"","Error")</f>
        <v/>
      </c>
    </row>
    <row r="2419" ht="27" customHeight="1" thickBot="1">
      <c r="A2419" s="23" t="n"/>
      <c r="B2419" s="18" t="n"/>
      <c r="C2419" s="129" t="n"/>
      <c r="D241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419" s="70" t="inlineStr">
        <is>
          <t>OTF</t>
        </is>
      </c>
      <c r="F2419" s="243" t="n"/>
      <c r="G2419" s="244" t="n"/>
      <c r="H2419" s="244" t="n"/>
      <c r="I2419" s="244" t="n"/>
      <c r="J2419" s="245" t="n"/>
      <c r="K2419" s="243" t="n">
        <v>0</v>
      </c>
      <c r="L2419" s="245">
        <f>K2419+L2332</f>
        <v/>
      </c>
      <c r="M2419" s="243" t="n">
        <v>0</v>
      </c>
      <c r="N2419" s="245">
        <f>M2419+N2332</f>
        <v/>
      </c>
      <c r="O2419" s="243" t="n"/>
      <c r="P2419" s="245">
        <f>O2419+P2332</f>
        <v/>
      </c>
      <c r="Q2419" s="246">
        <f>N2419+P2419</f>
        <v/>
      </c>
      <c r="R2419" s="243" t="n"/>
      <c r="S2419" s="245">
        <f>R2419+S2332</f>
        <v/>
      </c>
      <c r="T2419" s="243" t="n"/>
      <c r="U2419" s="245">
        <f>T2419+U2332</f>
        <v/>
      </c>
      <c r="V2419" s="247">
        <f>L2419-N2419-U2419</f>
        <v/>
      </c>
      <c r="W2419" s="245">
        <f>IF(L2419-N2419-U2419-V2419=0,"","Error")</f>
        <v/>
      </c>
    </row>
    <row r="2420" ht="14" customHeight="1" thickBot="1">
      <c r="A2420" s="23" t="n"/>
      <c r="B2420" s="18" t="n"/>
      <c r="C2420" s="129" t="n"/>
      <c r="D2420" s="31" t="inlineStr">
        <is>
          <t>សរុបការគ្រប់គ្រងការឆ្លងកាត់អន្តរជាតិ</t>
        </is>
      </c>
      <c r="E2420" s="73" t="inlineStr">
        <is>
          <t>TRF</t>
        </is>
      </c>
      <c r="F2420" s="248" t="n"/>
      <c r="G2420" s="249">
        <f>SUM(G2421:G2427)</f>
        <v/>
      </c>
      <c r="H2420" s="249">
        <f>SUM(H2421:H2427)</f>
        <v/>
      </c>
      <c r="I2420" s="249">
        <f>SUM(I2421:I2427)</f>
        <v/>
      </c>
      <c r="J2420" s="204">
        <f>SUM(J2421:J2427)</f>
        <v/>
      </c>
      <c r="K2420" s="248" t="n">
        <v>0</v>
      </c>
      <c r="L2420" s="204">
        <f>SUM(L2421:L2427)</f>
        <v/>
      </c>
      <c r="M2420" s="248" t="n">
        <v>0</v>
      </c>
      <c r="N2420" s="204">
        <f>SUM(N2421:N2427)</f>
        <v/>
      </c>
      <c r="O2420" s="248">
        <f>SUM(O2421:O2427)</f>
        <v/>
      </c>
      <c r="P2420" s="204">
        <f>SUM(P2421:P2427)</f>
        <v/>
      </c>
      <c r="Q2420" s="206">
        <f>SUM(Q2421:Q2427)</f>
        <v/>
      </c>
      <c r="R2420" s="248">
        <f>SUM(R2421:R2427)</f>
        <v/>
      </c>
      <c r="S2420" s="204">
        <f>SUM(S2421:S2427)</f>
        <v/>
      </c>
      <c r="T2420" s="248">
        <f>SUM(T2421:T2427)</f>
        <v/>
      </c>
      <c r="U2420" s="204">
        <f>SUM(U2421:U2427)</f>
        <v/>
      </c>
      <c r="V2420" s="250">
        <f>L2420-N2420-U2420</f>
        <v/>
      </c>
      <c r="W2420" s="204">
        <f>IF(L2420-N2420-U2420-V2420=0,"","Error")</f>
        <v/>
      </c>
    </row>
    <row r="2421" ht="26" customHeight="1">
      <c r="A2421" s="23" t="n"/>
      <c r="B2421" s="18" t="n"/>
      <c r="C2421" s="129" t="n"/>
      <c r="D242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421" s="74" t="inlineStr">
        <is>
          <t>TFT</t>
        </is>
      </c>
      <c r="F2421" s="192" t="n"/>
      <c r="G2421" s="193" t="n"/>
      <c r="H2421" s="193" t="n"/>
      <c r="I2421" s="193" t="n"/>
      <c r="J2421" s="194" t="n"/>
      <c r="K2421" s="192" t="n">
        <v>0</v>
      </c>
      <c r="L2421" s="194">
        <f>K2421+L2334</f>
        <v/>
      </c>
      <c r="M2421" s="192" t="n">
        <v>0</v>
      </c>
      <c r="N2421" s="194">
        <f>M2421+N2334</f>
        <v/>
      </c>
      <c r="O2421" s="192" t="n"/>
      <c r="P2421" s="194">
        <f>O2421+P2334</f>
        <v/>
      </c>
      <c r="Q2421" s="195">
        <f>N2421+P2421</f>
        <v/>
      </c>
      <c r="R2421" s="192" t="n"/>
      <c r="S2421" s="194">
        <f>R2421+S2334</f>
        <v/>
      </c>
      <c r="T2421" s="192" t="n"/>
      <c r="U2421" s="194">
        <f>T2421+U2334</f>
        <v/>
      </c>
      <c r="V2421" s="196">
        <f>L2421-N2421-U2421</f>
        <v/>
      </c>
      <c r="W2421" s="194">
        <f>IF(L2421-N2421-U2421-V2421=0,"","Error")</f>
        <v/>
      </c>
    </row>
    <row r="2422" ht="13" customHeight="1">
      <c r="A2422" s="23" t="n"/>
      <c r="B2422" s="18" t="n"/>
      <c r="C2422" s="129" t="n"/>
      <c r="D242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422" s="75" t="inlineStr">
        <is>
          <t>TFF</t>
        </is>
      </c>
      <c r="F2422" s="150" t="n"/>
      <c r="G2422" s="151" t="n"/>
      <c r="H2422" s="151" t="n"/>
      <c r="I2422" s="151" t="n"/>
      <c r="J2422" s="152" t="n"/>
      <c r="K2422" s="150" t="n">
        <v>0</v>
      </c>
      <c r="L2422" s="152">
        <f>K2422+L2335</f>
        <v/>
      </c>
      <c r="M2422" s="150" t="n">
        <v>0</v>
      </c>
      <c r="N2422" s="152">
        <f>M2422+N2335</f>
        <v/>
      </c>
      <c r="O2422" s="150" t="n"/>
      <c r="P2422" s="152">
        <f>O2422+P2335</f>
        <v/>
      </c>
      <c r="Q2422" s="153">
        <f>N2422+P2422</f>
        <v/>
      </c>
      <c r="R2422" s="150" t="n"/>
      <c r="S2422" s="152">
        <f>R2422+S2335</f>
        <v/>
      </c>
      <c r="T2422" s="150" t="n"/>
      <c r="U2422" s="152">
        <f>T2422+U2335</f>
        <v/>
      </c>
      <c r="V2422" s="154">
        <f>L2422-N2422-U2422</f>
        <v/>
      </c>
      <c r="W2422" s="152">
        <f>IF(L2422-N2422-U2422-V2422=0,"","Error")</f>
        <v/>
      </c>
    </row>
    <row r="2423" ht="13" customHeight="1">
      <c r="A2423" s="23" t="n"/>
      <c r="B2423" s="18" t="n"/>
      <c r="C2423" s="129" t="n"/>
      <c r="D2423" s="12" t="inlineStr">
        <is>
          <t xml:space="preserve">   កម្រៃគ្រប់គ្រងការឆ្លងកាត់ទំនិញមិនផ្ទុកក្នុងកុងតឺន័រ</t>
        </is>
      </c>
      <c r="E2423" s="75" t="inlineStr">
        <is>
          <t>TFN</t>
        </is>
      </c>
      <c r="F2423" s="150" t="n"/>
      <c r="G2423" s="151" t="n"/>
      <c r="H2423" s="151" t="n"/>
      <c r="I2423" s="151" t="n"/>
      <c r="J2423" s="152" t="n"/>
      <c r="K2423" s="150" t="n">
        <v>0</v>
      </c>
      <c r="L2423" s="152">
        <f>K2423+L2336</f>
        <v/>
      </c>
      <c r="M2423" s="150" t="n">
        <v>0</v>
      </c>
      <c r="N2423" s="152">
        <f>M2423+N2336</f>
        <v/>
      </c>
      <c r="O2423" s="150" t="n"/>
      <c r="P2423" s="152">
        <f>O2423+P2336</f>
        <v/>
      </c>
      <c r="Q2423" s="153">
        <f>N2423+P2423</f>
        <v/>
      </c>
      <c r="R2423" s="150" t="n"/>
      <c r="S2423" s="152">
        <f>R2423+S2336</f>
        <v/>
      </c>
      <c r="T2423" s="150" t="n"/>
      <c r="U2423" s="152">
        <f>T2423+U2336</f>
        <v/>
      </c>
      <c r="V2423" s="154">
        <f>L2423-N2423-U2423</f>
        <v/>
      </c>
      <c r="W2423" s="152">
        <f>IF(L2423-N2423-U2423-V2423=0,"","Error")</f>
        <v/>
      </c>
    </row>
    <row r="2424" ht="13" customHeight="1">
      <c r="A2424" s="23" t="n"/>
      <c r="B2424" s="18" t="n"/>
      <c r="C2424" s="129" t="n"/>
      <c r="D2424" s="12" t="inlineStr">
        <is>
          <t xml:space="preserve">   កម្រៃគ្រប់គ្រងការឆ្លងកាត់គោ ក្របី និងសេះរស់</t>
        </is>
      </c>
      <c r="E2424" s="75" t="inlineStr">
        <is>
          <t>TFB</t>
        </is>
      </c>
      <c r="F2424" s="150" t="n"/>
      <c r="G2424" s="151" t="n"/>
      <c r="H2424" s="151" t="n"/>
      <c r="I2424" s="151" t="n"/>
      <c r="J2424" s="152" t="n"/>
      <c r="K2424" s="150" t="n">
        <v>0</v>
      </c>
      <c r="L2424" s="152">
        <f>K2424+L2337</f>
        <v/>
      </c>
      <c r="M2424" s="150" t="n">
        <v>0</v>
      </c>
      <c r="N2424" s="152">
        <f>M2424+N2337</f>
        <v/>
      </c>
      <c r="O2424" s="150" t="n"/>
      <c r="P2424" s="152">
        <f>O2424+P2337</f>
        <v/>
      </c>
      <c r="Q2424" s="153">
        <f>N2424+P2424</f>
        <v/>
      </c>
      <c r="R2424" s="150" t="n"/>
      <c r="S2424" s="152">
        <f>R2424+S2337</f>
        <v/>
      </c>
      <c r="T2424" s="150" t="n"/>
      <c r="U2424" s="152">
        <f>T2424+U2337</f>
        <v/>
      </c>
      <c r="V2424" s="154">
        <f>L2424-N2424-U2424</f>
        <v/>
      </c>
      <c r="W2424" s="152">
        <f>IF(L2424-N2424-U2424-V2424=0,"","Error")</f>
        <v/>
      </c>
    </row>
    <row r="2425" ht="13" customHeight="1">
      <c r="A2425" s="23" t="n"/>
      <c r="B2425" s="18" t="n"/>
      <c r="C2425" s="129" t="n"/>
      <c r="D2425" s="12" t="inlineStr">
        <is>
          <t xml:space="preserve">   កម្រៃគ្រប់គ្រងការឆ្លងកាត់ជ្រូក ចៀម និងពពែរស់</t>
        </is>
      </c>
      <c r="E2425" s="75" t="inlineStr">
        <is>
          <t>TFS</t>
        </is>
      </c>
      <c r="F2425" s="150" t="n"/>
      <c r="G2425" s="151" t="n"/>
      <c r="H2425" s="151" t="n"/>
      <c r="I2425" s="151" t="n"/>
      <c r="J2425" s="152" t="n"/>
      <c r="K2425" s="150" t="n">
        <v>0</v>
      </c>
      <c r="L2425" s="152">
        <f>K2425+L2338</f>
        <v/>
      </c>
      <c r="M2425" s="150" t="n">
        <v>0</v>
      </c>
      <c r="N2425" s="152">
        <f>M2425+N2338</f>
        <v/>
      </c>
      <c r="O2425" s="150" t="n"/>
      <c r="P2425" s="152">
        <f>O2425+P2338</f>
        <v/>
      </c>
      <c r="Q2425" s="153">
        <f>N2425+P2425</f>
        <v/>
      </c>
      <c r="R2425" s="150" t="n"/>
      <c r="S2425" s="152">
        <f>R2425+S2338</f>
        <v/>
      </c>
      <c r="T2425" s="150" t="n"/>
      <c r="U2425" s="152">
        <f>T2425+U2338</f>
        <v/>
      </c>
      <c r="V2425" s="154">
        <f>L2425-N2425-U2425</f>
        <v/>
      </c>
      <c r="W2425" s="152">
        <f>IF(L2425-N2425-U2425-V2425=0,"","Error")</f>
        <v/>
      </c>
    </row>
    <row r="2426" ht="13" customHeight="1">
      <c r="A2426" s="23" t="n"/>
      <c r="B2426" s="18" t="n"/>
      <c r="C2426" s="129" t="n"/>
      <c r="D2426" s="12" t="inlineStr">
        <is>
          <t xml:space="preserve">   កម្រៃគ្រប់គ្រងការឆ្លងកាត់សត្វស្លាប (មាន់ ទា ...)</t>
        </is>
      </c>
      <c r="E2426" s="75" t="inlineStr">
        <is>
          <t>TFP</t>
        </is>
      </c>
      <c r="F2426" s="150" t="n"/>
      <c r="G2426" s="151" t="n"/>
      <c r="H2426" s="151" t="n"/>
      <c r="I2426" s="151" t="n"/>
      <c r="J2426" s="152" t="n"/>
      <c r="K2426" s="150" t="n">
        <v>0</v>
      </c>
      <c r="L2426" s="152">
        <f>K2426+L2339</f>
        <v/>
      </c>
      <c r="M2426" s="150" t="n">
        <v>0</v>
      </c>
      <c r="N2426" s="152">
        <f>M2426+N2339</f>
        <v/>
      </c>
      <c r="O2426" s="150" t="n"/>
      <c r="P2426" s="152">
        <f>O2426+P2339</f>
        <v/>
      </c>
      <c r="Q2426" s="153">
        <f>N2426+P2426</f>
        <v/>
      </c>
      <c r="R2426" s="150" t="n"/>
      <c r="S2426" s="152">
        <f>R2426+S2339</f>
        <v/>
      </c>
      <c r="T2426" s="150" t="n"/>
      <c r="U2426" s="152">
        <f>T2426+U2339</f>
        <v/>
      </c>
      <c r="V2426" s="154">
        <f>L2426-N2426-U2426</f>
        <v/>
      </c>
      <c r="W2426" s="152">
        <f>IF(L2426-N2426-U2426-V2426=0,"","Error")</f>
        <v/>
      </c>
    </row>
    <row r="2427" ht="14" customHeight="1" thickBot="1">
      <c r="A2427" s="23" t="n"/>
      <c r="B2427" s="24" t="n"/>
      <c r="C2427" s="140" t="n"/>
      <c r="D2427" s="30" t="inlineStr">
        <is>
          <t xml:space="preserve">   កម្រៃគ្រប់គ្រងការឆ្លងកាត់ផលិតផលជលផល</t>
        </is>
      </c>
      <c r="E2427" s="76" t="inlineStr">
        <is>
          <t>TFA</t>
        </is>
      </c>
      <c r="F2427" s="238" t="n"/>
      <c r="G2427" s="239" t="n"/>
      <c r="H2427" s="239" t="n"/>
      <c r="I2427" s="239" t="n"/>
      <c r="J2427" s="240" t="n"/>
      <c r="K2427" s="238" t="n">
        <v>0</v>
      </c>
      <c r="L2427" s="240">
        <f>K2427+L2340</f>
        <v/>
      </c>
      <c r="M2427" s="238" t="n">
        <v>0</v>
      </c>
      <c r="N2427" s="240">
        <f>M2427+N2340</f>
        <v/>
      </c>
      <c r="O2427" s="238" t="n"/>
      <c r="P2427" s="240">
        <f>O2427+P2340</f>
        <v/>
      </c>
      <c r="Q2427" s="241">
        <f>N2427+P2427</f>
        <v/>
      </c>
      <c r="R2427" s="238" t="n"/>
      <c r="S2427" s="240">
        <f>R2427+S2340</f>
        <v/>
      </c>
      <c r="T2427" s="238" t="n"/>
      <c r="U2427" s="240">
        <f>T2427+U2340</f>
        <v/>
      </c>
      <c r="V2427" s="242">
        <f>L2427-N2427-U2427</f>
        <v/>
      </c>
      <c r="W2427" s="240">
        <f>IF(L2427-N2427-U2427-V2427=0,"","Error")</f>
        <v/>
      </c>
    </row>
    <row r="2428" ht="14" customHeight="1" thickBot="1">
      <c r="A2428" s="23" t="n"/>
      <c r="B2428" s="136" t="n">
        <v>7306</v>
      </c>
      <c r="C2428" s="139" t="n">
        <v>73066</v>
      </c>
      <c r="D2428" s="138" t="inlineStr">
        <is>
          <t>សរុបចំណូលពីអាជ្ញាប័ណ្ណក្នុងស្រុក</t>
        </is>
      </c>
      <c r="E2428" s="90" t="n"/>
      <c r="F2428" s="118" t="n"/>
      <c r="G2428" s="119">
        <f>SUM(G2429:G2433)</f>
        <v/>
      </c>
      <c r="H2428" s="119">
        <f>SUM(H2429:H2433)</f>
        <v/>
      </c>
      <c r="I2428" s="119">
        <f>SUM(I2429:I2433)</f>
        <v/>
      </c>
      <c r="J2428" s="120">
        <f>SUM(J2429:J2433)</f>
        <v/>
      </c>
      <c r="K2428" s="118">
        <f>SUM(K2429:K2433)</f>
        <v/>
      </c>
      <c r="L2428" s="120">
        <f>SUM(L2429:L2433)</f>
        <v/>
      </c>
      <c r="M2428" s="118">
        <f>SUM(M2429:M2433)</f>
        <v/>
      </c>
      <c r="N2428" s="120">
        <f>SUM(N2429:N2433)</f>
        <v/>
      </c>
      <c r="O2428" s="118">
        <f>SUM(O2429:O2433)</f>
        <v/>
      </c>
      <c r="P2428" s="120">
        <f>SUM(P2429:P2433)</f>
        <v/>
      </c>
      <c r="Q2428" s="121">
        <f>SUM(Q2429:Q2433)</f>
        <v/>
      </c>
      <c r="R2428" s="118">
        <f>SUM(R2429:R2433)</f>
        <v/>
      </c>
      <c r="S2428" s="120">
        <f>SUM(S2429:S2433)</f>
        <v/>
      </c>
      <c r="T2428" s="118">
        <f>SUM(T2429:T2433)</f>
        <v/>
      </c>
      <c r="U2428" s="120">
        <f>SUM(U2429:U2433)</f>
        <v/>
      </c>
      <c r="V2428" s="122">
        <f>SUM(V2429:V2433)</f>
        <v/>
      </c>
      <c r="W2428" s="120">
        <f>IF(L2428-N2428-U2428-V2428=0,"","Error")</f>
        <v/>
      </c>
    </row>
    <row r="2429" ht="13" customHeight="1">
      <c r="A2429" s="23" t="n"/>
      <c r="B2429" s="18" t="n"/>
      <c r="C2429" s="127" t="n"/>
      <c r="D2429" s="137" t="inlineStr">
        <is>
          <t xml:space="preserve">   កម្រៃអាជ្ញាប័ណ្ណសន្និធិគយបណ្តោះអាសន្ន (មាតិកាចាស់)</t>
        </is>
      </c>
      <c r="E2429" s="86" t="inlineStr">
        <is>
          <t>TSL</t>
        </is>
      </c>
      <c r="F2429" s="192" t="n"/>
      <c r="G2429" s="193" t="n"/>
      <c r="H2429" s="193" t="n"/>
      <c r="I2429" s="193" t="n"/>
      <c r="J2429" s="194" t="n"/>
      <c r="K2429" s="192" t="n">
        <v>0</v>
      </c>
      <c r="L2429" s="194">
        <f>K2429+L2342</f>
        <v/>
      </c>
      <c r="M2429" s="192" t="n">
        <v>0</v>
      </c>
      <c r="N2429" s="194">
        <f>M2429+N2342</f>
        <v/>
      </c>
      <c r="O2429" s="192" t="n"/>
      <c r="P2429" s="194">
        <f>O2429+P2342</f>
        <v/>
      </c>
      <c r="Q2429" s="195">
        <f>N2429+P2429</f>
        <v/>
      </c>
      <c r="R2429" s="192" t="n"/>
      <c r="S2429" s="194">
        <f>R2429+S2342</f>
        <v/>
      </c>
      <c r="T2429" s="192" t="n"/>
      <c r="U2429" s="194">
        <f>T2429+U2342</f>
        <v/>
      </c>
      <c r="V2429" s="196">
        <f>L2429-N2429-U2429</f>
        <v/>
      </c>
      <c r="W2429" s="194">
        <f>IF(L2429-N2429-U2429-V2429=0,"","Error")</f>
        <v/>
      </c>
    </row>
    <row r="2430" ht="26" customHeight="1">
      <c r="A2430" s="23" t="n"/>
      <c r="B2430" s="18" t="n"/>
      <c r="C2430" s="127" t="n"/>
      <c r="D243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430" s="60" t="inlineStr">
        <is>
          <t>BTL</t>
        </is>
      </c>
      <c r="F2430" s="150" t="n"/>
      <c r="G2430" s="151" t="n"/>
      <c r="H2430" s="151" t="n"/>
      <c r="I2430" s="151" t="n"/>
      <c r="J2430" s="152" t="n"/>
      <c r="K2430" s="150" t="n">
        <v>0</v>
      </c>
      <c r="L2430" s="152">
        <f>K2430+L2343</f>
        <v/>
      </c>
      <c r="M2430" s="150" t="n">
        <v>0</v>
      </c>
      <c r="N2430" s="152">
        <f>M2430+N2343</f>
        <v/>
      </c>
      <c r="O2430" s="150" t="n"/>
      <c r="P2430" s="152">
        <f>O2430+P2343</f>
        <v/>
      </c>
      <c r="Q2430" s="153">
        <f>N2430+P2430</f>
        <v/>
      </c>
      <c r="R2430" s="150" t="n"/>
      <c r="S2430" s="152">
        <f>R2430+S2343</f>
        <v/>
      </c>
      <c r="T2430" s="150" t="n"/>
      <c r="U2430" s="152">
        <f>T2430+U2343</f>
        <v/>
      </c>
      <c r="V2430" s="154">
        <f>L2430-N2430-U2430</f>
        <v/>
      </c>
      <c r="W2430" s="152">
        <f>IF(L2430-N2430-U2430-V2430=0,"","Error")</f>
        <v/>
      </c>
    </row>
    <row r="2431" ht="13" customHeight="1">
      <c r="A2431" s="23" t="n"/>
      <c r="B2431" s="18" t="n"/>
      <c r="C2431" s="127" t="n"/>
      <c r="D2431" s="7" t="inlineStr">
        <is>
          <t xml:space="preserve">   កម្រៃការគ្រប់គ្រងប្រតិបត្តិការសន្និធិគយបណ្តោះអាសន្ន</t>
        </is>
      </c>
      <c r="E2431" s="61" t="inlineStr">
        <is>
          <t>TSM</t>
        </is>
      </c>
      <c r="F2431" s="197" t="n"/>
      <c r="G2431" s="198" t="n"/>
      <c r="H2431" s="198" t="n"/>
      <c r="I2431" s="198" t="n"/>
      <c r="J2431" s="199" t="n"/>
      <c r="K2431" s="197" t="n">
        <v>0</v>
      </c>
      <c r="L2431" s="199">
        <f>K2431+L2344</f>
        <v/>
      </c>
      <c r="M2431" s="197" t="n">
        <v>0</v>
      </c>
      <c r="N2431" s="199">
        <f>M2431+N2344</f>
        <v/>
      </c>
      <c r="O2431" s="197" t="n"/>
      <c r="P2431" s="199">
        <f>O2431+P2344</f>
        <v/>
      </c>
      <c r="Q2431" s="200">
        <f>N2431+P2431</f>
        <v/>
      </c>
      <c r="R2431" s="197" t="n"/>
      <c r="S2431" s="199">
        <f>R2431+S2344</f>
        <v/>
      </c>
      <c r="T2431" s="197" t="n"/>
      <c r="U2431" s="199">
        <f>T2431+U2344</f>
        <v/>
      </c>
      <c r="V2431" s="201">
        <f>L2431-N2431-U2431</f>
        <v/>
      </c>
      <c r="W2431" s="199">
        <f>IF(L2431-N2431-U2431-V2431=0,"","Error")</f>
        <v/>
      </c>
    </row>
    <row r="2432" ht="13" customHeight="1">
      <c r="A2432" s="23" t="n"/>
      <c r="B2432" s="18" t="n"/>
      <c r="C2432" s="127" t="n"/>
      <c r="D2432" s="7" t="inlineStr">
        <is>
          <t xml:space="preserve">   កម្រៃការគ្រប់គ្រងប្រតិបត្តិការភណ្ឌាគារគយមានដែនកំណត់ </t>
        </is>
      </c>
      <c r="E2432" s="61" t="inlineStr">
        <is>
          <t>BWM</t>
        </is>
      </c>
      <c r="F2432" s="197" t="n"/>
      <c r="G2432" s="198" t="n"/>
      <c r="H2432" s="198" t="n"/>
      <c r="I2432" s="198" t="n"/>
      <c r="J2432" s="199" t="n"/>
      <c r="K2432" s="197" t="n">
        <v>0</v>
      </c>
      <c r="L2432" s="199">
        <f>K2432+L2345</f>
        <v/>
      </c>
      <c r="M2432" s="197" t="n">
        <v>0</v>
      </c>
      <c r="N2432" s="199">
        <f>M2432+N2345</f>
        <v/>
      </c>
      <c r="O2432" s="197" t="n"/>
      <c r="P2432" s="199">
        <f>O2432+P2345</f>
        <v/>
      </c>
      <c r="Q2432" s="200">
        <f>N2432+P2432</f>
        <v/>
      </c>
      <c r="R2432" s="197" t="n"/>
      <c r="S2432" s="199">
        <f>R2432+S2345</f>
        <v/>
      </c>
      <c r="T2432" s="197" t="n"/>
      <c r="U2432" s="199">
        <f>T2432+U2345</f>
        <v/>
      </c>
      <c r="V2432" s="201">
        <f>L2432-N2432-U2432</f>
        <v/>
      </c>
      <c r="W2432" s="199">
        <f>IF(L2432-N2432-U2432-V2432=0,"","Error")</f>
        <v/>
      </c>
    </row>
    <row r="2433" ht="14" customHeight="1" thickBot="1">
      <c r="A2433" s="23" t="n"/>
      <c r="B2433" s="24" t="n"/>
      <c r="C2433" s="130" t="n"/>
      <c r="D2433" s="28" t="inlineStr">
        <is>
          <t xml:space="preserve">   កម្រៃអាជ្ញាប័ណ្ណជើងសាគយ</t>
        </is>
      </c>
      <c r="E2433" s="69" t="inlineStr">
        <is>
          <t>CBL</t>
        </is>
      </c>
      <c r="F2433" s="238" t="n"/>
      <c r="G2433" s="239" t="n"/>
      <c r="H2433" s="239" t="n"/>
      <c r="I2433" s="239" t="n"/>
      <c r="J2433" s="240" t="n"/>
      <c r="K2433" s="238" t="n">
        <v>0</v>
      </c>
      <c r="L2433" s="240">
        <f>K2433+L2346</f>
        <v/>
      </c>
      <c r="M2433" s="238" t="n">
        <v>0</v>
      </c>
      <c r="N2433" s="240">
        <f>M2433+N2346</f>
        <v/>
      </c>
      <c r="O2433" s="238" t="n"/>
      <c r="P2433" s="240">
        <f>O2433+P2346</f>
        <v/>
      </c>
      <c r="Q2433" s="241">
        <f>N2433+P2433</f>
        <v/>
      </c>
      <c r="R2433" s="238" t="n"/>
      <c r="S2433" s="240">
        <f>R2433+S2346</f>
        <v/>
      </c>
      <c r="T2433" s="238" t="n"/>
      <c r="U2433" s="240">
        <f>T2433+U2346</f>
        <v/>
      </c>
      <c r="V2433" s="242">
        <f>L2433-N2433-U2433</f>
        <v/>
      </c>
      <c r="W2433" s="240">
        <f>IF(L2433-N2433-U2433-V2433=0,"","Error")</f>
        <v/>
      </c>
    </row>
    <row r="2434" ht="13" customHeight="1">
      <c r="A2434" s="15" t="n"/>
      <c r="B2434" s="19" t="inlineStr">
        <is>
          <t>7307</t>
        </is>
      </c>
      <c r="C2434" s="20" t="n">
        <v>73071</v>
      </c>
      <c r="D2434" s="16" t="inlineStr">
        <is>
          <t>ការជួលដីទំនេរ</t>
        </is>
      </c>
      <c r="E2434" s="77" t="inlineStr">
        <is>
          <t>ROL</t>
        </is>
      </c>
      <c r="F2434" s="97" t="n"/>
      <c r="G2434" s="98" t="n"/>
      <c r="H2434" s="98" t="n"/>
      <c r="I2434" s="98" t="n"/>
      <c r="J2434" s="99" t="n"/>
      <c r="K2434" s="97" t="n">
        <v>0</v>
      </c>
      <c r="L2434" s="99">
        <f>K2434+L2347</f>
        <v/>
      </c>
      <c r="M2434" s="97" t="n">
        <v>0</v>
      </c>
      <c r="N2434" s="99">
        <f>M2434+N2347</f>
        <v/>
      </c>
      <c r="O2434" s="97" t="n"/>
      <c r="P2434" s="99">
        <f>O2434+P2347</f>
        <v/>
      </c>
      <c r="Q2434" s="100">
        <f>N2434+P2434</f>
        <v/>
      </c>
      <c r="R2434" s="97" t="n"/>
      <c r="S2434" s="99">
        <f>R2434+S2347</f>
        <v/>
      </c>
      <c r="T2434" s="97" t="n"/>
      <c r="U2434" s="99">
        <f>T2434+U2347</f>
        <v/>
      </c>
      <c r="V2434" s="101">
        <f>L2434-N2434-U2434</f>
        <v/>
      </c>
      <c r="W2434" s="99">
        <f>IF(L2434-N2434-U2434-V2434=0,"","Error")</f>
        <v/>
      </c>
    </row>
    <row r="2435" ht="13" customHeight="1">
      <c r="A2435" s="15" t="n"/>
      <c r="B2435" s="18" t="n"/>
      <c r="C2435" s="21" t="n">
        <v>73072</v>
      </c>
      <c r="D2435" s="22" t="inlineStr">
        <is>
          <t>ការជួលដីមានអគារ</t>
        </is>
      </c>
      <c r="E2435" s="62" t="inlineStr">
        <is>
          <t>ROB</t>
        </is>
      </c>
      <c r="F2435" s="184" t="n"/>
      <c r="G2435" s="185" t="n"/>
      <c r="H2435" s="185" t="n"/>
      <c r="I2435" s="185" t="n"/>
      <c r="J2435" s="186" t="n"/>
      <c r="K2435" s="184" t="n">
        <v>0</v>
      </c>
      <c r="L2435" s="124">
        <f>K2435+L2348</f>
        <v/>
      </c>
      <c r="M2435" s="184" t="n">
        <v>0</v>
      </c>
      <c r="N2435" s="124">
        <f>M2435+N2348</f>
        <v/>
      </c>
      <c r="O2435" s="184" t="n"/>
      <c r="P2435" s="186">
        <f>O2435+P2348</f>
        <v/>
      </c>
      <c r="Q2435" s="187">
        <f>N2435+P2435</f>
        <v/>
      </c>
      <c r="R2435" s="184" t="n"/>
      <c r="S2435" s="186">
        <f>R2435+S2348</f>
        <v/>
      </c>
      <c r="T2435" s="184" t="n"/>
      <c r="U2435" s="186">
        <f>T2435+U2348</f>
        <v/>
      </c>
      <c r="V2435" s="188">
        <f>L2435-N2435-U2435</f>
        <v/>
      </c>
      <c r="W2435" s="186">
        <f>IF(L2435-N2435-U2435-V2435=0,"","Error")</f>
        <v/>
      </c>
    </row>
    <row r="2436" ht="14" customHeight="1" thickBot="1">
      <c r="A2436" s="15" t="n"/>
      <c r="B2436" s="18" t="n"/>
      <c r="C2436" s="131" t="n">
        <v>73073</v>
      </c>
      <c r="D2436" s="82" t="inlineStr">
        <is>
          <t>ការជួលអគារ ឬសំណង់ផ្សេងៗ</t>
        </is>
      </c>
      <c r="E2436" s="132" t="inlineStr">
        <is>
          <t>ROO</t>
        </is>
      </c>
      <c r="F2436" s="168" t="n"/>
      <c r="G2436" s="169" t="n"/>
      <c r="H2436" s="169" t="n"/>
      <c r="I2436" s="169" t="n"/>
      <c r="J2436" s="170" t="n"/>
      <c r="K2436" s="168" t="n">
        <v>0</v>
      </c>
      <c r="L2436" s="170">
        <f>K2436+L2349</f>
        <v/>
      </c>
      <c r="M2436" s="168" t="n">
        <v>0</v>
      </c>
      <c r="N2436" s="170">
        <f>M2436+N2349</f>
        <v/>
      </c>
      <c r="O2436" s="168" t="n"/>
      <c r="P2436" s="170">
        <f>O2436+P2349</f>
        <v/>
      </c>
      <c r="Q2436" s="171">
        <f>N2436+P2436</f>
        <v/>
      </c>
      <c r="R2436" s="168" t="n"/>
      <c r="S2436" s="170">
        <f>R2436+S2349</f>
        <v/>
      </c>
      <c r="T2436" s="168" t="n"/>
      <c r="U2436" s="170">
        <f>T2436+U2349</f>
        <v/>
      </c>
      <c r="V2436" s="263">
        <f>L2436-N2436-U2436</f>
        <v/>
      </c>
      <c r="W2436" s="170">
        <f>IF(L2436-N2436-U2436-V2436=0,"","Error")</f>
        <v/>
      </c>
    </row>
    <row r="2437" ht="14" customHeight="1" thickBot="1">
      <c r="A2437" s="23" t="n"/>
      <c r="B2437" s="15" t="n"/>
      <c r="C2437" s="139" t="n">
        <v>73087</v>
      </c>
      <c r="D2437" s="135" t="inlineStr">
        <is>
          <t>សរុបផលពីការត្រួតពិនិត្យគុណភាពផលិតផល និងការគោរពបទដ្ឋាន</t>
        </is>
      </c>
      <c r="E2437" s="89" t="n"/>
      <c r="F2437" s="118" t="n"/>
      <c r="G2437" s="119">
        <f>G2438</f>
        <v/>
      </c>
      <c r="H2437" s="119">
        <f>H2438</f>
        <v/>
      </c>
      <c r="I2437" s="119">
        <f>I2438</f>
        <v/>
      </c>
      <c r="J2437" s="120">
        <f>J2438</f>
        <v/>
      </c>
      <c r="K2437" s="118">
        <f>K2438</f>
        <v/>
      </c>
      <c r="L2437" s="120">
        <f>L2438</f>
        <v/>
      </c>
      <c r="M2437" s="118">
        <f>M2438</f>
        <v/>
      </c>
      <c r="N2437" s="120">
        <f>N2438</f>
        <v/>
      </c>
      <c r="O2437" s="118">
        <f>O2438</f>
        <v/>
      </c>
      <c r="P2437" s="120">
        <f>P2438</f>
        <v/>
      </c>
      <c r="Q2437" s="121">
        <f>Q2438</f>
        <v/>
      </c>
      <c r="R2437" s="118">
        <f>R2438</f>
        <v/>
      </c>
      <c r="S2437" s="120">
        <f>S2438</f>
        <v/>
      </c>
      <c r="T2437" s="118">
        <f>T2438</f>
        <v/>
      </c>
      <c r="U2437" s="120">
        <f>U2438</f>
        <v/>
      </c>
      <c r="V2437" s="122">
        <f>V2438</f>
        <v/>
      </c>
      <c r="W2437" s="120">
        <f>IF(L2437-N2437-U2437-V2437=0,"","Error")</f>
        <v/>
      </c>
    </row>
    <row r="2438" ht="13" customHeight="1">
      <c r="A2438" s="23" t="n"/>
      <c r="B2438" s="18" t="n"/>
      <c r="C2438" s="129" t="n"/>
      <c r="D2438" s="133" t="inlineStr">
        <is>
          <t>កម្រៃត្រួតពិនិត្យកុងតឺន័រតាមម៉ាស៊ីនស្កែន</t>
        </is>
      </c>
      <c r="E2438" s="134" t="inlineStr">
        <is>
          <t>SCF</t>
        </is>
      </c>
      <c r="F2438" s="256" t="n"/>
      <c r="G2438" s="264">
        <f>SUM(G2439:G2440)</f>
        <v/>
      </c>
      <c r="H2438" s="264">
        <f>SUM(H2439:H2440)</f>
        <v/>
      </c>
      <c r="I2438" s="264">
        <f>SUM(I2439:I2440)</f>
        <v/>
      </c>
      <c r="J2438" s="165">
        <f>SUM(J2439:J2440)</f>
        <v/>
      </c>
      <c r="K2438" s="256" t="n">
        <v>0</v>
      </c>
      <c r="L2438" s="165">
        <f>SUM(L2439:L2440)</f>
        <v/>
      </c>
      <c r="M2438" s="256" t="n">
        <v>0</v>
      </c>
      <c r="N2438" s="165">
        <f>SUM(N2439:N2440)</f>
        <v/>
      </c>
      <c r="O2438" s="256">
        <f>SUM(O2439:O2440)</f>
        <v/>
      </c>
      <c r="P2438" s="165">
        <f>SUM(P2439:P2440)</f>
        <v/>
      </c>
      <c r="Q2438" s="166">
        <f>SUM(Q2439:Q2440)</f>
        <v/>
      </c>
      <c r="R2438" s="256">
        <f>SUM(R2439:R2440)</f>
        <v/>
      </c>
      <c r="S2438" s="165">
        <f>SUM(S2439:S2440)</f>
        <v/>
      </c>
      <c r="T2438" s="256">
        <f>SUM(T2439:T2440)</f>
        <v/>
      </c>
      <c r="U2438" s="165">
        <f>SUM(U2439:U2440)</f>
        <v/>
      </c>
      <c r="V2438" s="265">
        <f>L2438-N2438-U2438</f>
        <v/>
      </c>
      <c r="W2438" s="165">
        <f>IF(L2438-N2438-U2438-V2438=0,"","Error")</f>
        <v/>
      </c>
    </row>
    <row r="2439" ht="13" customHeight="1">
      <c r="A2439" s="23" t="n"/>
      <c r="B2439" s="18" t="n"/>
      <c r="C2439" s="127" t="n"/>
      <c r="D2439" s="14" t="inlineStr">
        <is>
          <t xml:space="preserve">   កម្រៃស្កែនកុងតឺន័រក្រោម ៤០ហ្វីត</t>
        </is>
      </c>
      <c r="E2439" s="59" t="inlineStr">
        <is>
          <t>SFS</t>
        </is>
      </c>
      <c r="F2439" s="192" t="n"/>
      <c r="G2439" s="193" t="n"/>
      <c r="H2439" s="193" t="n"/>
      <c r="I2439" s="193" t="n"/>
      <c r="J2439" s="194" t="n"/>
      <c r="K2439" s="192" t="n">
        <v>0</v>
      </c>
      <c r="L2439" s="194">
        <f>K2439+L2352</f>
        <v/>
      </c>
      <c r="M2439" s="192" t="n">
        <v>0</v>
      </c>
      <c r="N2439" s="194">
        <f>M2439+N2352</f>
        <v/>
      </c>
      <c r="O2439" s="192" t="n"/>
      <c r="P2439" s="194">
        <f>O2439+P2352</f>
        <v/>
      </c>
      <c r="Q2439" s="195">
        <f>N2439+P2439</f>
        <v/>
      </c>
      <c r="R2439" s="192" t="n"/>
      <c r="S2439" s="194">
        <f>R2439+S2352</f>
        <v/>
      </c>
      <c r="T2439" s="192" t="n"/>
      <c r="U2439" s="194">
        <f>T2439+U2352</f>
        <v/>
      </c>
      <c r="V2439" s="196">
        <f>L2439-N2439-U2439</f>
        <v/>
      </c>
      <c r="W2439" s="194">
        <f>IF(L2439-N2439-U2439-V2439=0,"","Error")</f>
        <v/>
      </c>
    </row>
    <row r="2440" ht="14" customHeight="1" thickBot="1">
      <c r="A2440" s="27" t="n"/>
      <c r="B2440" s="24" t="n"/>
      <c r="C2440" s="130" t="n"/>
      <c r="D2440" s="28" t="inlineStr">
        <is>
          <t xml:space="preserve">   កម្រៃស្កែនកុងតឺន័រចាប់ពី ៤០ហ្វីត ឡើង</t>
        </is>
      </c>
      <c r="E2440" s="69" t="inlineStr">
        <is>
          <t>SFL</t>
        </is>
      </c>
      <c r="F2440" s="238" t="n"/>
      <c r="G2440" s="239" t="n"/>
      <c r="H2440" s="239" t="n"/>
      <c r="I2440" s="239" t="n"/>
      <c r="J2440" s="240" t="n"/>
      <c r="K2440" s="238" t="n">
        <v>0</v>
      </c>
      <c r="L2440" s="240">
        <f>K2440+L2353</f>
        <v/>
      </c>
      <c r="M2440" s="238" t="n">
        <v>0</v>
      </c>
      <c r="N2440" s="240">
        <f>M2440+N2353</f>
        <v/>
      </c>
      <c r="O2440" s="238" t="n"/>
      <c r="P2440" s="240">
        <f>O2440+P2353</f>
        <v/>
      </c>
      <c r="Q2440" s="241">
        <f>N2440+P2440</f>
        <v/>
      </c>
      <c r="R2440" s="238" t="n"/>
      <c r="S2440" s="240">
        <f>R2440+S2353</f>
        <v/>
      </c>
      <c r="T2440" s="238" t="n"/>
      <c r="U2440" s="240">
        <f>T2440+U2353</f>
        <v/>
      </c>
      <c r="V2440" s="242">
        <f>L2440-N2440-U2440</f>
        <v/>
      </c>
      <c r="W2440" s="240">
        <f>IF(L2440-N2440-U2440-V2440=0,"","Error")</f>
        <v/>
      </c>
    </row>
    <row r="2441" ht="14" customHeight="1" thickBot="1">
      <c r="A2441" s="78" t="inlineStr">
        <is>
          <t>76</t>
        </is>
      </c>
      <c r="B2441" s="79" t="inlineStr">
        <is>
          <t>7698</t>
        </is>
      </c>
      <c r="C2441" s="95" t="n">
        <v>76981</v>
      </c>
      <c r="D2441" s="96" t="inlineStr">
        <is>
          <t xml:space="preserve">ផលហិរញ្ញវត្ថុផ្សេងទៀត </t>
        </is>
      </c>
      <c r="E2441" s="90" t="inlineStr">
        <is>
          <t>ORB</t>
        </is>
      </c>
      <c r="F2441" s="118" t="n"/>
      <c r="G2441" s="257" t="n"/>
      <c r="H2441" s="257" t="n"/>
      <c r="I2441" s="257" t="n"/>
      <c r="J2441" s="258" t="n"/>
      <c r="K2441" s="118" t="n">
        <v>0</v>
      </c>
      <c r="L2441" s="258">
        <f>K2441+L2354</f>
        <v/>
      </c>
      <c r="M2441" s="118" t="n">
        <v>0</v>
      </c>
      <c r="N2441" s="258">
        <f>M2441+N2354</f>
        <v/>
      </c>
      <c r="O2441" s="118" t="n"/>
      <c r="P2441" s="258">
        <f>O2441+P2354</f>
        <v/>
      </c>
      <c r="Q2441" s="121">
        <f>N2441+P2441</f>
        <v/>
      </c>
      <c r="R2441" s="118" t="n"/>
      <c r="S2441" s="258">
        <f>R2441+S2354</f>
        <v/>
      </c>
      <c r="T2441" s="118" t="n"/>
      <c r="U2441" s="258">
        <f>T2441+U2354</f>
        <v/>
      </c>
      <c r="V2441" s="122">
        <f>L2441-N2441-U2441</f>
        <v/>
      </c>
      <c r="W2441" s="258">
        <f>IF(L2441-N2441-U2441-V2441=0,"","Error")</f>
        <v/>
      </c>
    </row>
    <row r="2442" ht="13" customHeight="1" thickBot="1">
      <c r="A2442" s="348" t="n">
        <v>45350</v>
      </c>
      <c r="B2442" s="346" t="n"/>
      <c r="C2442" s="346" t="n"/>
      <c r="D2442" s="346" t="n"/>
      <c r="E2442" s="346" t="n"/>
      <c r="F2442" s="349" t="n"/>
      <c r="G2442" s="156">
        <f>SUM(G2443:G2448,G2449,G2461:G2470,G2471,G2472,G2478:G2482,G2483,G2484,G2498,G2515,G2521:G2523,G2524,G2528)</f>
        <v/>
      </c>
      <c r="H2442" s="156">
        <f>SUM(H2443:H2448,H2449,H2461:H2470,H2471,H2472,H2478:H2482,H2483,H2484,H2498,H2515,H2521:H2523,H2524,H2528)</f>
        <v/>
      </c>
      <c r="I2442" s="156">
        <f>SUM(I2443:I2448,I2449,I2461:I2470,I2471,I2472,I2478:I2482,I2483,I2484,I2498,I2515,I2521:I2523,I2524,I2528)</f>
        <v/>
      </c>
      <c r="J2442" s="157">
        <f>SUM(J2443:J2448,J2449,J2461:J2470,J2471,J2472,J2478:J2482,J2483,J2484,J2498,J2515,J2521:J2523,J2524,J2528)</f>
        <v/>
      </c>
      <c r="K2442" s="155">
        <f>SUM(K2443:K2448,K2449,K2461:K2470,K2471,K2472,K2478:K2482,K2483,K2484,K2498,K2515,K2521:K2523,K2524,K2528)</f>
        <v/>
      </c>
      <c r="L2442" s="157">
        <f>SUM(L2443:L2448,L2449,L2461:L2470,L2471,L2472,L2478:L2482,L2483,L2484,L2498,L2515,L2521:L2523,L2524,L2528)</f>
        <v/>
      </c>
      <c r="M2442" s="155">
        <f>SUM(M2443:M2448,M2449,M2461:M2470,M2471,M2472,M2478:M2482,M2483,M2484,M2498,M2515,M2521:M2523,M2524,M2528)</f>
        <v/>
      </c>
      <c r="N2442" s="157">
        <f>SUM(N2443:N2448,N2449,N2461:N2470,N2471,N2472,N2478:N2482,N2483,N2484,N2498,N2515,N2521:N2523,N2524,N2528)</f>
        <v/>
      </c>
      <c r="O2442" s="155">
        <f>SUM(O2443:O2448,O2449,O2461:O2470,O2471,O2472,O2478:O2482,O2483,O2484,O2498,O2515,O2521:O2523,O2524,O2528)</f>
        <v/>
      </c>
      <c r="P2442" s="157">
        <f>SUM(P2443:P2448,P2449,P2461:P2470,P2471,P2472,P2478:P2482,P2483,P2484,P2498,P2515,P2521:P2523,P2524,P2528)</f>
        <v/>
      </c>
      <c r="Q2442" s="158">
        <f>SUM(Q2443:Q2448,Q2449,Q2461:Q2470,Q2471,Q2472,Q2478:Q2482,Q2483,Q2484,Q2498,Q2515,Q2521:Q2523,Q2524,Q2528)</f>
        <v/>
      </c>
      <c r="R2442" s="155">
        <f>SUM(R2443:R2448,R2449,R2461:R2470,R2471,R2472,R2478:R2482,R2483,R2484,R2498,R2515,R2521:R2523,R2524,R2528)</f>
        <v/>
      </c>
      <c r="S2442" s="157">
        <f>SUM(S2443:S2448,S2449,S2461:S2470,S2471,S2472,S2478:S2482,S2483,S2484,S2498,S2515,S2521:S2523,S2524,S2528)</f>
        <v/>
      </c>
      <c r="T2442" s="155">
        <f>SUM(T2443:T2448,T2449,T2461:T2470,T2471,T2472,T2478:T2482,T2483,T2484,T2498,T2515,T2521:T2523,T2524,T2528)</f>
        <v/>
      </c>
      <c r="U2442" s="157">
        <f>SUM(U2443:U2448,U2449,U2461:U2470,U2471,U2472,U2478:U2482,U2483,U2484,U2498,U2515,U2521:U2523,U2524,U2528)</f>
        <v/>
      </c>
      <c r="V2442" s="159">
        <f>SUM(V2443:V2448,V2449,V2461:V2470,V2471,V2472,V2478:V2482,V2483,V2484,V2498,V2515,V2521:V2523,V2524,V2528)</f>
        <v/>
      </c>
      <c r="W2442" s="157">
        <f>IF(L2442-N2442-U2442-V2442=0,"","Error")</f>
        <v/>
      </c>
    </row>
    <row r="2443" ht="13" customHeight="1">
      <c r="A2443" s="25" t="inlineStr">
        <is>
          <t>70</t>
        </is>
      </c>
      <c r="B2443" s="29" t="n">
        <v>7002</v>
      </c>
      <c r="C2443" s="20" t="n">
        <v>70025</v>
      </c>
      <c r="D2443" s="16" t="inlineStr">
        <is>
          <t>អាករលើតម្លៃបន្ថែម របបនាំចូល (សហគ្រាសប្រេងឥន្ធនៈ)</t>
        </is>
      </c>
      <c r="E2443" s="49" t="inlineStr">
        <is>
          <t>VPP</t>
        </is>
      </c>
      <c r="F2443" s="123" t="n"/>
      <c r="G2443" s="98" t="n"/>
      <c r="H2443" s="98" t="n"/>
      <c r="I2443" s="98" t="n"/>
      <c r="J2443" s="99" t="n"/>
      <c r="K2443" s="97" t="n">
        <v>0</v>
      </c>
      <c r="L2443" s="99">
        <f>K2443+L2356</f>
        <v/>
      </c>
      <c r="M2443" s="97" t="n">
        <v>0</v>
      </c>
      <c r="N2443" s="99">
        <f>M2443+N2356</f>
        <v/>
      </c>
      <c r="O2443" s="97" t="n"/>
      <c r="P2443" s="99">
        <f>O2443+P2356</f>
        <v/>
      </c>
      <c r="Q2443" s="100">
        <f>N2443+P2443</f>
        <v/>
      </c>
      <c r="R2443" s="97" t="n"/>
      <c r="S2443" s="99">
        <f>R2443+S2356</f>
        <v/>
      </c>
      <c r="T2443" s="97" t="n"/>
      <c r="U2443" s="99">
        <f>T2443+U2356</f>
        <v/>
      </c>
      <c r="V2443" s="101">
        <f>L2443-N2443-U2443</f>
        <v/>
      </c>
      <c r="W2443" s="99">
        <f>IF(L2443-N2443-U2443-V2443=0,"","Error")</f>
        <v/>
      </c>
    </row>
    <row r="2444" ht="13" customHeight="1">
      <c r="A2444" s="15" t="n"/>
      <c r="B2444" s="18" t="n"/>
      <c r="C2444" s="21" t="n">
        <v>70026</v>
      </c>
      <c r="D2444" s="22" t="inlineStr">
        <is>
          <t>អាករលើតម្លៃបន្ថែម របបនាំចូល (សហគ្រាសផ្សេងៗទៀត)</t>
        </is>
      </c>
      <c r="E2444" s="50" t="inlineStr">
        <is>
          <t>VOP</t>
        </is>
      </c>
      <c r="F2444" s="184" t="n"/>
      <c r="G2444" s="185" t="n"/>
      <c r="H2444" s="185" t="n"/>
      <c r="I2444" s="185" t="n"/>
      <c r="J2444" s="186" t="n"/>
      <c r="K2444" s="184" t="n">
        <v>6513500</v>
      </c>
      <c r="L2444" s="186">
        <f>K2444+L2357</f>
        <v/>
      </c>
      <c r="M2444" s="184" t="n">
        <v>3211501</v>
      </c>
      <c r="N2444" s="186">
        <f>M2444+N2357</f>
        <v/>
      </c>
      <c r="O2444" s="184" t="n"/>
      <c r="P2444" s="186">
        <f>O2444+P2357</f>
        <v/>
      </c>
      <c r="Q2444" s="187">
        <f>N2444+P2444</f>
        <v/>
      </c>
      <c r="R2444" s="184" t="n"/>
      <c r="S2444" s="186">
        <f>R2444+S2357</f>
        <v/>
      </c>
      <c r="T2444" s="184" t="n"/>
      <c r="U2444" s="186">
        <f>T2444+U2357</f>
        <v/>
      </c>
      <c r="V2444" s="188">
        <f>L2444-N2444-U2444</f>
        <v/>
      </c>
      <c r="W2444" s="186">
        <f>IF(L2444-N2444-U2444-V2444=0,"","Error")</f>
        <v/>
      </c>
    </row>
    <row r="2445" ht="14" customHeight="1" thickBot="1">
      <c r="A2445" s="15" t="n"/>
      <c r="B2445" s="24" t="n"/>
      <c r="C2445" s="55" t="n">
        <v>70027</v>
      </c>
      <c r="D2445" s="56" t="inlineStr">
        <is>
          <t>អាករលើតម្លៃបន្ថែម របបនាំចូល (ជាបន្ទុករបស់រដ្ឋ)</t>
        </is>
      </c>
      <c r="E2445" s="57" t="inlineStr">
        <is>
          <t>VAP</t>
        </is>
      </c>
      <c r="F2445" s="107" t="n"/>
      <c r="G2445" s="108" t="n"/>
      <c r="H2445" s="108" t="n"/>
      <c r="I2445" s="108" t="n"/>
      <c r="J2445" s="109" t="n"/>
      <c r="K2445" s="107" t="n">
        <v>0</v>
      </c>
      <c r="L2445" s="109">
        <f>K2445+L2358</f>
        <v/>
      </c>
      <c r="M2445" s="107" t="n">
        <v>0</v>
      </c>
      <c r="N2445" s="109">
        <f>M2445+N2358</f>
        <v/>
      </c>
      <c r="O2445" s="107" t="n"/>
      <c r="P2445" s="109">
        <f>O2445+P2358</f>
        <v/>
      </c>
      <c r="Q2445" s="110">
        <f>N2445+P2445</f>
        <v/>
      </c>
      <c r="R2445" s="107" t="n"/>
      <c r="S2445" s="109">
        <f>R2445+S2358</f>
        <v/>
      </c>
      <c r="T2445" s="107" t="n"/>
      <c r="U2445" s="109">
        <f>T2445+U2358</f>
        <v/>
      </c>
      <c r="V2445" s="111">
        <f>L2445-N2445-U2445</f>
        <v/>
      </c>
      <c r="W2445" s="109">
        <f>IF(L2445-N2445-U2445-V2445=0,"","Error")</f>
        <v/>
      </c>
    </row>
    <row r="2446" ht="13" customHeight="1">
      <c r="A2446" s="15" t="n"/>
      <c r="B2446" s="29" t="n">
        <v>7003</v>
      </c>
      <c r="C2446" s="20" t="n">
        <v>70032</v>
      </c>
      <c r="D2446" s="16" t="inlineStr">
        <is>
          <t>អាករពិសេសលើទំនិញមួយចំនួន របបនាំចូល (សហគ្រាសប្រេងឥន្ធនៈ)</t>
        </is>
      </c>
      <c r="E2446" s="49" t="inlineStr">
        <is>
          <t>SPP</t>
        </is>
      </c>
      <c r="F2446" s="97" t="n"/>
      <c r="G2446" s="98" t="n"/>
      <c r="H2446" s="98" t="n"/>
      <c r="I2446" s="98" t="n"/>
      <c r="J2446" s="99" t="n"/>
      <c r="K2446" s="97" t="n">
        <v>0</v>
      </c>
      <c r="L2446" s="99">
        <f>K2446+L2359</f>
        <v/>
      </c>
      <c r="M2446" s="97" t="n">
        <v>0</v>
      </c>
      <c r="N2446" s="99">
        <f>M2446+N2359</f>
        <v/>
      </c>
      <c r="O2446" s="97" t="n"/>
      <c r="P2446" s="99">
        <f>O2446+P2359</f>
        <v/>
      </c>
      <c r="Q2446" s="100">
        <f>N2446+P2446</f>
        <v/>
      </c>
      <c r="R2446" s="97" t="n"/>
      <c r="S2446" s="99">
        <f>R2446+S2359</f>
        <v/>
      </c>
      <c r="T2446" s="97" t="n"/>
      <c r="U2446" s="99">
        <f>T2446+U2359</f>
        <v/>
      </c>
      <c r="V2446" s="101">
        <f>L2446-N2446-U2446</f>
        <v/>
      </c>
      <c r="W2446" s="99">
        <f>IF(L2446-N2446-U2446-V2446=0,"","Error")</f>
        <v/>
      </c>
    </row>
    <row r="2447" ht="14" customHeight="1" thickBot="1">
      <c r="A2447" s="15" t="n"/>
      <c r="B2447" s="24" t="n"/>
      <c r="C2447" s="55" t="n">
        <v>70033</v>
      </c>
      <c r="D2447" s="56" t="inlineStr">
        <is>
          <t>អាករពិសេសលើទំនិញមួយចំនួន របបនាំចូល (សហគ្រាសផ្សេងៗទៀត)</t>
        </is>
      </c>
      <c r="E2447" s="57" t="inlineStr">
        <is>
          <t>SOP</t>
        </is>
      </c>
      <c r="F2447" s="107" t="n"/>
      <c r="G2447" s="108" t="n"/>
      <c r="H2447" s="108" t="n"/>
      <c r="I2447" s="108" t="n"/>
      <c r="J2447" s="109" t="n"/>
      <c r="K2447" s="107" t="n">
        <v>0</v>
      </c>
      <c r="L2447" s="109">
        <f>K2447+L2360</f>
        <v/>
      </c>
      <c r="M2447" s="107" t="n">
        <v>0</v>
      </c>
      <c r="N2447" s="109">
        <f>M2447+N2360</f>
        <v/>
      </c>
      <c r="O2447" s="107" t="n"/>
      <c r="P2447" s="109">
        <f>O2447+P2360</f>
        <v/>
      </c>
      <c r="Q2447" s="110">
        <f>N2447+P2447</f>
        <v/>
      </c>
      <c r="R2447" s="107" t="n"/>
      <c r="S2447" s="109">
        <f>R2447+S2360</f>
        <v/>
      </c>
      <c r="T2447" s="107" t="n"/>
      <c r="U2447" s="109">
        <f>T2447+U2360</f>
        <v/>
      </c>
      <c r="V2447" s="111">
        <f>L2447-N2447-U2447</f>
        <v/>
      </c>
      <c r="W2447" s="109">
        <f>IF(L2447-N2447-U2447-V2447=0,"","Error")</f>
        <v/>
      </c>
    </row>
    <row r="2448" ht="14" customHeight="1" thickBot="1">
      <c r="A2448" s="25" t="inlineStr">
        <is>
          <t>71</t>
        </is>
      </c>
      <c r="B2448" s="29" t="n">
        <v>7100</v>
      </c>
      <c r="C2448" s="125" t="n">
        <v>71001</v>
      </c>
      <c r="D2448" s="39" t="inlineStr">
        <is>
          <t>ពន្ធគយពីការនាំចូល</t>
        </is>
      </c>
      <c r="E2448" s="51" t="inlineStr">
        <is>
          <t>COP</t>
        </is>
      </c>
      <c r="F2448" s="116" t="n"/>
      <c r="G2448" s="113" t="n"/>
      <c r="H2448" s="113" t="n"/>
      <c r="I2448" s="113" t="n"/>
      <c r="J2448" s="114" t="n"/>
      <c r="K2448" s="116" t="n">
        <v>6143000</v>
      </c>
      <c r="L2448" s="114">
        <f>K2448+L2361</f>
        <v/>
      </c>
      <c r="M2448" s="116" t="n">
        <v>4188331</v>
      </c>
      <c r="N2448" s="114">
        <f>M2448+N2361</f>
        <v/>
      </c>
      <c r="O2448" s="116" t="n"/>
      <c r="P2448" s="114">
        <f>O2448+P2361</f>
        <v/>
      </c>
      <c r="Q2448" s="115">
        <f>N2448+P2448</f>
        <v/>
      </c>
      <c r="R2448" s="116" t="n"/>
      <c r="S2448" s="114">
        <f>R2448+S2361</f>
        <v/>
      </c>
      <c r="T2448" s="116" t="n"/>
      <c r="U2448" s="114">
        <f>T2448+U2361</f>
        <v/>
      </c>
      <c r="V2448" s="117">
        <f>L2448-N2448-U2448</f>
        <v/>
      </c>
      <c r="W2448" s="114">
        <f>IF(L2448-N2448-U2448-V2448=0,"","Error")</f>
        <v/>
      </c>
    </row>
    <row r="2449" ht="14" customHeight="1" thickBot="1">
      <c r="A2449" s="23" t="n"/>
      <c r="B2449" s="18" t="n"/>
      <c r="C2449" s="129" t="n"/>
      <c r="D2449" s="91" t="inlineStr">
        <is>
          <t>សរុបកម្រៃពីការ​ងារគយ</t>
        </is>
      </c>
      <c r="E2449" s="92" t="n"/>
      <c r="F2449" s="160" t="n"/>
      <c r="G2449" s="161">
        <f>G2450+G2451+G2452+G2460</f>
        <v/>
      </c>
      <c r="H2449" s="161">
        <f>H2450+H2451+H2452+H2460</f>
        <v/>
      </c>
      <c r="I2449" s="161">
        <f>I2450+I2451+I2452+I2460</f>
        <v/>
      </c>
      <c r="J2449" s="120">
        <f>J2450+J2451+J2452+J2460</f>
        <v/>
      </c>
      <c r="K2449" s="160">
        <f>K2450+K2451+K2452+K2460</f>
        <v/>
      </c>
      <c r="L2449" s="120">
        <f>L2450+L2451+L2452+L2460</f>
        <v/>
      </c>
      <c r="M2449" s="160">
        <f>M2450+M2451+M2452+M2460</f>
        <v/>
      </c>
      <c r="N2449" s="120">
        <f>N2450+N2451+N2452+N2460</f>
        <v/>
      </c>
      <c r="O2449" s="160">
        <f>O2450+O2451+O2452+O2460</f>
        <v/>
      </c>
      <c r="P2449" s="120">
        <f>P2450+P2451+P2452+P2460</f>
        <v/>
      </c>
      <c r="Q2449" s="121">
        <f>Q2450+Q2451+Q2452+Q2460</f>
        <v/>
      </c>
      <c r="R2449" s="160">
        <f>R2450+R2451+R2452+R2460</f>
        <v/>
      </c>
      <c r="S2449" s="120">
        <f>S2450+S2451+S2452+S2460</f>
        <v/>
      </c>
      <c r="T2449" s="160">
        <f>T2450+T2451+T2452+T2460</f>
        <v/>
      </c>
      <c r="U2449" s="120">
        <f>U2450+U2451+U2452+U2460</f>
        <v/>
      </c>
      <c r="V2449" s="162">
        <f>V2450+V2451+V2452+V2460</f>
        <v/>
      </c>
      <c r="W2449" s="120">
        <f>IF(L2449-N2449-U2449-V2449=0,"","Error")</f>
        <v/>
      </c>
    </row>
    <row r="2450" ht="13" customHeight="1">
      <c r="A2450" s="23" t="n"/>
      <c r="B2450" s="18" t="n"/>
      <c r="C2450" s="129" t="n"/>
      <c r="D2450" s="17" t="inlineStr">
        <is>
          <t>កម្រៃស្តុកទំនិញក្នុងសន្និធិគយបណ្តោះអាសន្នហួសកាលកំណត់</t>
        </is>
      </c>
      <c r="E2450" s="52" t="inlineStr">
        <is>
          <t>OSF</t>
        </is>
      </c>
      <c r="F2450" s="163" t="n"/>
      <c r="G2450" s="164" t="n"/>
      <c r="H2450" s="164" t="n"/>
      <c r="I2450" s="164" t="n"/>
      <c r="J2450" s="165" t="n"/>
      <c r="K2450" s="163" t="n">
        <v>0</v>
      </c>
      <c r="L2450" s="165">
        <f>K2450+L2363</f>
        <v/>
      </c>
      <c r="M2450" s="163" t="n">
        <v>0</v>
      </c>
      <c r="N2450" s="165">
        <f>M2450+N2363</f>
        <v/>
      </c>
      <c r="O2450" s="163" t="n"/>
      <c r="P2450" s="165">
        <f>O2450+P2363</f>
        <v/>
      </c>
      <c r="Q2450" s="166">
        <f>N2450+P2450</f>
        <v/>
      </c>
      <c r="R2450" s="163" t="n"/>
      <c r="S2450" s="165">
        <f>R2450+S2363</f>
        <v/>
      </c>
      <c r="T2450" s="163" t="n"/>
      <c r="U2450" s="165">
        <f>T2450+U2363</f>
        <v/>
      </c>
      <c r="V2450" s="167">
        <f>L2450-N2450-U2450</f>
        <v/>
      </c>
      <c r="W2450" s="165">
        <f>IF(L2450-N2450-U2450-V2450=0,"","Error")</f>
        <v/>
      </c>
    </row>
    <row r="2451" ht="14" customHeight="1" thickBot="1">
      <c r="A2451" s="23" t="n"/>
      <c r="B2451" s="18" t="n"/>
      <c r="C2451" s="129" t="n"/>
      <c r="D2451" s="82" t="inlineStr">
        <is>
          <t>កម្រៃទំនិញនាំចូលសម្រាប់លក់ក្នុងអគារលក់ទំនិញរួចពន្ធ</t>
        </is>
      </c>
      <c r="E2451" s="83" t="inlineStr">
        <is>
          <t>DSF</t>
        </is>
      </c>
      <c r="F2451" s="168" t="n"/>
      <c r="G2451" s="169" t="n"/>
      <c r="H2451" s="169" t="n"/>
      <c r="I2451" s="169" t="n"/>
      <c r="J2451" s="170" t="n"/>
      <c r="K2451" s="168" t="n">
        <v>0</v>
      </c>
      <c r="L2451" s="170">
        <f>K2451+L2364</f>
        <v/>
      </c>
      <c r="M2451" s="168" t="n">
        <v>0</v>
      </c>
      <c r="N2451" s="170">
        <f>M2451+N2364</f>
        <v/>
      </c>
      <c r="O2451" s="168" t="n"/>
      <c r="P2451" s="170">
        <f>O2451+P2364</f>
        <v/>
      </c>
      <c r="Q2451" s="171">
        <f>N2451+P2451</f>
        <v/>
      </c>
      <c r="R2451" s="168" t="n"/>
      <c r="S2451" s="170">
        <f>R2451+S2364</f>
        <v/>
      </c>
      <c r="T2451" s="168" t="n"/>
      <c r="U2451" s="170">
        <f>T2451+U2364</f>
        <v/>
      </c>
      <c r="V2451" s="172">
        <f>L2451-N2451-U2451</f>
        <v/>
      </c>
      <c r="W2451" s="170">
        <f>IF(L2451-N2451-U2451-V2451=0,"","Error")</f>
        <v/>
      </c>
    </row>
    <row r="2452" ht="14" customHeight="1" thickBot="1">
      <c r="A2452" s="23" t="n"/>
      <c r="B2452" s="18" t="n"/>
      <c r="C2452" s="129" t="n"/>
      <c r="D2452" s="93" t="inlineStr">
        <is>
          <t>សរុបកម្រៃឆ្លងកាត់ (មាតិកាចាស់)</t>
        </is>
      </c>
      <c r="E2452" s="94" t="inlineStr">
        <is>
          <t>TRF</t>
        </is>
      </c>
      <c r="F2452" s="160" t="n"/>
      <c r="G2452" s="161">
        <f>SUM(G2453:G2459)</f>
        <v/>
      </c>
      <c r="H2452" s="161">
        <f>SUM(H2453:H2459)</f>
        <v/>
      </c>
      <c r="I2452" s="161">
        <f>SUM(I2453:I2459)</f>
        <v/>
      </c>
      <c r="J2452" s="120">
        <f>SUM(J2453:J2459)</f>
        <v/>
      </c>
      <c r="K2452" s="160" t="n">
        <v>0</v>
      </c>
      <c r="L2452" s="120">
        <f>SUM(L2453:L2459)</f>
        <v/>
      </c>
      <c r="M2452" s="160" t="n">
        <v>0</v>
      </c>
      <c r="N2452" s="120">
        <f>SUM(N2453:N2459)</f>
        <v/>
      </c>
      <c r="O2452" s="160">
        <f>SUM(O2453:O2459)</f>
        <v/>
      </c>
      <c r="P2452" s="120">
        <f>SUM(P2453:P2459)</f>
        <v/>
      </c>
      <c r="Q2452" s="121">
        <f>SUM(Q2453:Q2459)</f>
        <v/>
      </c>
      <c r="R2452" s="160">
        <f>SUM(R2453:R2459)</f>
        <v/>
      </c>
      <c r="S2452" s="120">
        <f>SUM(S2453:S2459)</f>
        <v/>
      </c>
      <c r="T2452" s="160">
        <f>SUM(T2453:T2459)</f>
        <v/>
      </c>
      <c r="U2452" s="120">
        <f>SUM(U2453:U2459)</f>
        <v/>
      </c>
      <c r="V2452" s="162">
        <f>SUM(V2453:V2459)</f>
        <v/>
      </c>
      <c r="W2452" s="120">
        <f>IF(L2452-N2452-U2452-V2452=0,"","Error")</f>
        <v/>
      </c>
    </row>
    <row r="2453" ht="26" customHeight="1">
      <c r="A2453" s="23" t="n"/>
      <c r="B2453" s="18" t="n"/>
      <c r="C2453" s="129" t="n"/>
      <c r="D245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453" s="53" t="inlineStr">
        <is>
          <t>TFT</t>
        </is>
      </c>
      <c r="F2453" s="173" t="n"/>
      <c r="G2453" s="174" t="n"/>
      <c r="H2453" s="174" t="n"/>
      <c r="I2453" s="174" t="n"/>
      <c r="J2453" s="175" t="n"/>
      <c r="K2453" s="173" t="n">
        <v>0</v>
      </c>
      <c r="L2453" s="175">
        <f>K2453+L2366</f>
        <v/>
      </c>
      <c r="M2453" s="173" t="n">
        <v>0</v>
      </c>
      <c r="N2453" s="175">
        <f>M2453+N2366</f>
        <v/>
      </c>
      <c r="O2453" s="173" t="n"/>
      <c r="P2453" s="175">
        <f>O2453+P2366</f>
        <v/>
      </c>
      <c r="Q2453" s="176">
        <f>N2453+P2453</f>
        <v/>
      </c>
      <c r="R2453" s="173" t="n"/>
      <c r="S2453" s="175">
        <f>R2453+S2366</f>
        <v/>
      </c>
      <c r="T2453" s="173" t="n"/>
      <c r="U2453" s="175">
        <f>T2453+U2366</f>
        <v/>
      </c>
      <c r="V2453" s="177">
        <f>L2453-N2453-U2453</f>
        <v/>
      </c>
      <c r="W2453" s="175">
        <f>IF(L2453-N2453-U2453-V2453=0,"","Error")</f>
        <v/>
      </c>
    </row>
    <row r="2454" ht="13" customHeight="1">
      <c r="A2454" s="23" t="n"/>
      <c r="B2454" s="18" t="n"/>
      <c r="C2454" s="129" t="n"/>
      <c r="D245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454" s="54" t="inlineStr">
        <is>
          <t>TFF</t>
        </is>
      </c>
      <c r="F2454" s="178" t="n"/>
      <c r="G2454" s="179" t="n"/>
      <c r="H2454" s="179" t="n"/>
      <c r="I2454" s="179" t="n"/>
      <c r="J2454" s="180" t="n"/>
      <c r="K2454" s="178" t="n">
        <v>0</v>
      </c>
      <c r="L2454" s="180">
        <f>K2454+L2367</f>
        <v/>
      </c>
      <c r="M2454" s="178" t="n">
        <v>0</v>
      </c>
      <c r="N2454" s="180">
        <f>M2454+N2367</f>
        <v/>
      </c>
      <c r="O2454" s="178" t="n"/>
      <c r="P2454" s="180">
        <f>O2454+P2367</f>
        <v/>
      </c>
      <c r="Q2454" s="181">
        <f>N2454+P2454</f>
        <v/>
      </c>
      <c r="R2454" s="178" t="n"/>
      <c r="S2454" s="180">
        <f>R2454+S2367</f>
        <v/>
      </c>
      <c r="T2454" s="178" t="n"/>
      <c r="U2454" s="180">
        <f>T2454+U2367</f>
        <v/>
      </c>
      <c r="V2454" s="182">
        <f>L2454-N2454-U2454</f>
        <v/>
      </c>
      <c r="W2454" s="180">
        <f>IF(L2454-N2454-U2454-V2454=0,"","Error")</f>
        <v/>
      </c>
    </row>
    <row r="2455" ht="13" customHeight="1">
      <c r="A2455" s="23" t="n"/>
      <c r="B2455" s="18" t="n"/>
      <c r="C2455" s="129" t="n"/>
      <c r="D2455" s="38" t="inlineStr">
        <is>
          <t xml:space="preserve">   កម្រៃឆ្លងកាត់ទំនិញមិនផ្ទុកក្នុងកុងតឺន័រ (មាតិកាចាស់)</t>
        </is>
      </c>
      <c r="E2455" s="54" t="inlineStr">
        <is>
          <t>TFN</t>
        </is>
      </c>
      <c r="F2455" s="178" t="n"/>
      <c r="G2455" s="179" t="n"/>
      <c r="H2455" s="179" t="n"/>
      <c r="I2455" s="179" t="n"/>
      <c r="J2455" s="180" t="n"/>
      <c r="K2455" s="178" t="n">
        <v>0</v>
      </c>
      <c r="L2455" s="180">
        <f>K2455+L2368</f>
        <v/>
      </c>
      <c r="M2455" s="178" t="n">
        <v>0</v>
      </c>
      <c r="N2455" s="180">
        <f>M2455+N2368</f>
        <v/>
      </c>
      <c r="O2455" s="178" t="n"/>
      <c r="P2455" s="180">
        <f>O2455+P2368</f>
        <v/>
      </c>
      <c r="Q2455" s="181">
        <f>N2455+P2455</f>
        <v/>
      </c>
      <c r="R2455" s="178" t="n"/>
      <c r="S2455" s="180">
        <f>R2455+S2368</f>
        <v/>
      </c>
      <c r="T2455" s="178" t="n"/>
      <c r="U2455" s="180">
        <f>T2455+U2368</f>
        <v/>
      </c>
      <c r="V2455" s="182">
        <f>L2455-N2455-U2455</f>
        <v/>
      </c>
      <c r="W2455" s="180">
        <f>IF(L2455-N2455-U2455-V2455=0,"","Error")</f>
        <v/>
      </c>
    </row>
    <row r="2456" ht="13" customHeight="1">
      <c r="A2456" s="23" t="n"/>
      <c r="B2456" s="18" t="n"/>
      <c r="C2456" s="129" t="n"/>
      <c r="D2456" s="38" t="inlineStr">
        <is>
          <t xml:space="preserve">   កម្រៃឆ្លងកាត់គោ ក្របី និងសេះរស់ (មាតិកាចាស់)</t>
        </is>
      </c>
      <c r="E2456" s="54" t="inlineStr">
        <is>
          <t>TFB</t>
        </is>
      </c>
      <c r="F2456" s="178" t="n"/>
      <c r="G2456" s="179" t="n"/>
      <c r="H2456" s="179" t="n"/>
      <c r="I2456" s="179" t="n"/>
      <c r="J2456" s="180" t="n"/>
      <c r="K2456" s="178" t="n">
        <v>0</v>
      </c>
      <c r="L2456" s="180">
        <f>K2456+L2369</f>
        <v/>
      </c>
      <c r="M2456" s="178" t="n">
        <v>0</v>
      </c>
      <c r="N2456" s="180">
        <f>M2456+N2369</f>
        <v/>
      </c>
      <c r="O2456" s="178" t="n"/>
      <c r="P2456" s="180">
        <f>O2456+P2369</f>
        <v/>
      </c>
      <c r="Q2456" s="181">
        <f>N2456+P2456</f>
        <v/>
      </c>
      <c r="R2456" s="178" t="n"/>
      <c r="S2456" s="180">
        <f>R2456+S2369</f>
        <v/>
      </c>
      <c r="T2456" s="178" t="n"/>
      <c r="U2456" s="180">
        <f>T2456+U2369</f>
        <v/>
      </c>
      <c r="V2456" s="182">
        <f>L2456-N2456-U2456</f>
        <v/>
      </c>
      <c r="W2456" s="180">
        <f>IF(L2456-N2456-U2456-V2456=0,"","Error")</f>
        <v/>
      </c>
    </row>
    <row r="2457" ht="13" customHeight="1">
      <c r="A2457" s="23" t="n"/>
      <c r="B2457" s="18" t="n"/>
      <c r="C2457" s="129" t="n"/>
      <c r="D2457" s="38" t="inlineStr">
        <is>
          <t xml:space="preserve">   កម្រៃឆ្លងកាត់ជ្រូក ចៀម និងពពែរស់ (មាតិកាចាស់)</t>
        </is>
      </c>
      <c r="E2457" s="54" t="inlineStr">
        <is>
          <t>TFS</t>
        </is>
      </c>
      <c r="F2457" s="178" t="n"/>
      <c r="G2457" s="179" t="n"/>
      <c r="H2457" s="179" t="n"/>
      <c r="I2457" s="179" t="n"/>
      <c r="J2457" s="180" t="n"/>
      <c r="K2457" s="178" t="n">
        <v>0</v>
      </c>
      <c r="L2457" s="180">
        <f>K2457+L2370</f>
        <v/>
      </c>
      <c r="M2457" s="178" t="n">
        <v>0</v>
      </c>
      <c r="N2457" s="180">
        <f>M2457+N2370</f>
        <v/>
      </c>
      <c r="O2457" s="178" t="n"/>
      <c r="P2457" s="180">
        <f>O2457+P2370</f>
        <v/>
      </c>
      <c r="Q2457" s="181">
        <f>N2457+P2457</f>
        <v/>
      </c>
      <c r="R2457" s="178" t="n"/>
      <c r="S2457" s="180">
        <f>R2457+S2370</f>
        <v/>
      </c>
      <c r="T2457" s="178" t="n"/>
      <c r="U2457" s="180">
        <f>T2457+U2370</f>
        <v/>
      </c>
      <c r="V2457" s="182">
        <f>L2457-N2457-U2457</f>
        <v/>
      </c>
      <c r="W2457" s="180">
        <f>IF(L2457-N2457-U2457-V2457=0,"","Error")</f>
        <v/>
      </c>
    </row>
    <row r="2458" ht="13" customHeight="1">
      <c r="A2458" s="23" t="n"/>
      <c r="B2458" s="18" t="n"/>
      <c r="C2458" s="129" t="n"/>
      <c r="D2458" s="38" t="inlineStr">
        <is>
          <t xml:space="preserve">   កម្រៃឆ្លងកាត់សត្វស្លាប (មាន់ ទា...) (មាតិកាចាស់)</t>
        </is>
      </c>
      <c r="E2458" s="54" t="inlineStr">
        <is>
          <t>TFP</t>
        </is>
      </c>
      <c r="F2458" s="178" t="n"/>
      <c r="G2458" s="179" t="n"/>
      <c r="H2458" s="179" t="n"/>
      <c r="I2458" s="179" t="n"/>
      <c r="J2458" s="180" t="n"/>
      <c r="K2458" s="178" t="n">
        <v>0</v>
      </c>
      <c r="L2458" s="180">
        <f>K2458+L2371</f>
        <v/>
      </c>
      <c r="M2458" s="178" t="n">
        <v>0</v>
      </c>
      <c r="N2458" s="180">
        <f>M2458+N2371</f>
        <v/>
      </c>
      <c r="O2458" s="178" t="n"/>
      <c r="P2458" s="180">
        <f>O2458+P2371</f>
        <v/>
      </c>
      <c r="Q2458" s="181">
        <f>N2458+P2458</f>
        <v/>
      </c>
      <c r="R2458" s="178" t="n"/>
      <c r="S2458" s="180">
        <f>R2458+S2371</f>
        <v/>
      </c>
      <c r="T2458" s="178" t="n"/>
      <c r="U2458" s="180">
        <f>T2458+U2371</f>
        <v/>
      </c>
      <c r="V2458" s="182">
        <f>L2458-N2458-U2458</f>
        <v/>
      </c>
      <c r="W2458" s="180">
        <f>IF(L2458-N2458-U2458-V2458=0,"","Error")</f>
        <v/>
      </c>
    </row>
    <row r="2459" ht="13" customHeight="1">
      <c r="A2459" s="23" t="n"/>
      <c r="B2459" s="18" t="n"/>
      <c r="C2459" s="129" t="n"/>
      <c r="D2459" s="38" t="inlineStr">
        <is>
          <t xml:space="preserve">   កម្រៃឆ្លងកាត់ផលិតផលជលផល (មាតិកាចាស់)</t>
        </is>
      </c>
      <c r="E2459" s="54" t="inlineStr">
        <is>
          <t>TFA</t>
        </is>
      </c>
      <c r="F2459" s="178" t="n"/>
      <c r="G2459" s="179" t="n"/>
      <c r="H2459" s="179" t="n"/>
      <c r="I2459" s="179" t="n"/>
      <c r="J2459" s="180" t="n"/>
      <c r="K2459" s="178" t="n">
        <v>0</v>
      </c>
      <c r="L2459" s="180">
        <f>K2459+L2372</f>
        <v/>
      </c>
      <c r="M2459" s="178" t="n">
        <v>0</v>
      </c>
      <c r="N2459" s="180">
        <f>M2459+N2372</f>
        <v/>
      </c>
      <c r="O2459" s="178" t="n"/>
      <c r="P2459" s="180">
        <f>O2459+P2372</f>
        <v/>
      </c>
      <c r="Q2459" s="181">
        <f>N2459+P2459</f>
        <v/>
      </c>
      <c r="R2459" s="178" t="n"/>
      <c r="S2459" s="180">
        <f>R2459+S2372</f>
        <v/>
      </c>
      <c r="T2459" s="178" t="n"/>
      <c r="U2459" s="180">
        <f>T2459+U2372</f>
        <v/>
      </c>
      <c r="V2459" s="182">
        <f>L2459-N2459-U2459</f>
        <v/>
      </c>
      <c r="W2459" s="180">
        <f>IF(L2459-N2459-U2459-V2459=0,"","Error")</f>
        <v/>
      </c>
    </row>
    <row r="2460" ht="13" customHeight="1">
      <c r="A2460" s="23" t="n"/>
      <c r="B2460" s="18" t="n"/>
      <c r="C2460" s="183" t="n"/>
      <c r="D2460" s="22" t="inlineStr">
        <is>
          <t>កម្រៃផ្សេងៗ</t>
        </is>
      </c>
      <c r="E2460" s="50" t="inlineStr">
        <is>
          <t>OFS</t>
        </is>
      </c>
      <c r="F2460" s="184" t="n"/>
      <c r="G2460" s="185" t="n"/>
      <c r="H2460" s="185" t="n"/>
      <c r="I2460" s="185" t="n"/>
      <c r="J2460" s="186" t="n"/>
      <c r="K2460" s="184" t="n">
        <v>0</v>
      </c>
      <c r="L2460" s="186">
        <f>K2460+L2373</f>
        <v/>
      </c>
      <c r="M2460" s="184" t="n">
        <v>0</v>
      </c>
      <c r="N2460" s="186">
        <f>M2460+N2373</f>
        <v/>
      </c>
      <c r="O2460" s="184" t="n"/>
      <c r="P2460" s="186">
        <f>O2460+P2373</f>
        <v/>
      </c>
      <c r="Q2460" s="187">
        <f>N2460+P2460</f>
        <v/>
      </c>
      <c r="R2460" s="184" t="n"/>
      <c r="S2460" s="186">
        <f>R2460+S2373</f>
        <v/>
      </c>
      <c r="T2460" s="184" t="n"/>
      <c r="U2460" s="186">
        <f>T2460+U2373</f>
        <v/>
      </c>
      <c r="V2460" s="188">
        <f>L2460-N2460-U2460</f>
        <v/>
      </c>
      <c r="W2460" s="186">
        <f>IF(L2460-N2460-U2460-V2460=0,"","Error")</f>
        <v/>
      </c>
    </row>
    <row r="2461" ht="13" customHeight="1">
      <c r="A2461" s="15" t="n"/>
      <c r="B2461" s="18" t="n"/>
      <c r="C2461" s="21" t="n">
        <v>71003</v>
      </c>
      <c r="D2461" s="22" t="inlineStr">
        <is>
          <t>ពន្ធគយលើផលិតផលតេលសិលា</t>
        </is>
      </c>
      <c r="E2461" s="50" t="inlineStr">
        <is>
          <t>CPP</t>
        </is>
      </c>
      <c r="F2461" s="184" t="n"/>
      <c r="G2461" s="185" t="n"/>
      <c r="H2461" s="185" t="n"/>
      <c r="I2461" s="185" t="n"/>
      <c r="J2461" s="186" t="n"/>
      <c r="K2461" s="184" t="n">
        <v>0</v>
      </c>
      <c r="L2461" s="186">
        <f>K2461+L2374</f>
        <v/>
      </c>
      <c r="M2461" s="184" t="n">
        <v>0</v>
      </c>
      <c r="N2461" s="186">
        <f>M2461+N2374</f>
        <v/>
      </c>
      <c r="O2461" s="184" t="n"/>
      <c r="P2461" s="186">
        <f>O2461+P2374</f>
        <v/>
      </c>
      <c r="Q2461" s="187">
        <f>N2461+P2461</f>
        <v/>
      </c>
      <c r="R2461" s="184" t="n"/>
      <c r="S2461" s="186">
        <f>R2461+S2374</f>
        <v/>
      </c>
      <c r="T2461" s="184" t="n"/>
      <c r="U2461" s="186">
        <f>T2461+U2374</f>
        <v/>
      </c>
      <c r="V2461" s="188">
        <f>L2461-N2461-U2461</f>
        <v/>
      </c>
      <c r="W2461" s="186">
        <f>IF(L2461-N2461-U2461-V2461=0,"","Error")</f>
        <v/>
      </c>
    </row>
    <row r="2462" ht="13" customHeight="1">
      <c r="A2462" s="15" t="n"/>
      <c r="B2462" s="18" t="n"/>
      <c r="C2462" s="21" t="n">
        <v>71004</v>
      </c>
      <c r="D2462" s="22" t="inlineStr">
        <is>
          <t>អាករបន្ថែមលើផលិតផលតេលសិលាសម្រាប់ថែទាំផ្លូវថ្នល់</t>
        </is>
      </c>
      <c r="E2462" s="50" t="inlineStr">
        <is>
          <t>ATP</t>
        </is>
      </c>
      <c r="F2462" s="184" t="n"/>
      <c r="G2462" s="185" t="n"/>
      <c r="H2462" s="185" t="n"/>
      <c r="I2462" s="185" t="n"/>
      <c r="J2462" s="186" t="n"/>
      <c r="K2462" s="184" t="n">
        <v>0</v>
      </c>
      <c r="L2462" s="186">
        <f>K2462+L2375</f>
        <v/>
      </c>
      <c r="M2462" s="184" t="n">
        <v>0</v>
      </c>
      <c r="N2462" s="186">
        <f>M2462+N2375</f>
        <v/>
      </c>
      <c r="O2462" s="184" t="n"/>
      <c r="P2462" s="186">
        <f>O2462+P2375</f>
        <v/>
      </c>
      <c r="Q2462" s="187">
        <f>N2462+P2462</f>
        <v/>
      </c>
      <c r="R2462" s="184" t="n"/>
      <c r="S2462" s="186">
        <f>R2462+S2375</f>
        <v/>
      </c>
      <c r="T2462" s="184" t="n"/>
      <c r="U2462" s="186">
        <f>T2462+U2375</f>
        <v/>
      </c>
      <c r="V2462" s="188">
        <f>L2462-N2462-U2462</f>
        <v/>
      </c>
      <c r="W2462" s="186">
        <f>IF(L2462-N2462-U2462-V2462=0,"","Error")</f>
        <v/>
      </c>
    </row>
    <row r="2463" ht="13" customHeight="1">
      <c r="A2463" s="15" t="n"/>
      <c r="B2463" s="18" t="n"/>
      <c r="C2463" s="21" t="n">
        <v>71005</v>
      </c>
      <c r="D2463" s="22" t="inlineStr">
        <is>
          <t>ផលពីការលក់ទំនិញរឹបអូស និងទំនិញគ្មានការទាមទារ</t>
        </is>
      </c>
      <c r="E2463" s="50" t="inlineStr">
        <is>
          <t>AUC</t>
        </is>
      </c>
      <c r="F2463" s="184" t="n"/>
      <c r="G2463" s="185" t="n"/>
      <c r="H2463" s="185" t="n"/>
      <c r="I2463" s="185" t="n"/>
      <c r="J2463" s="186" t="n"/>
      <c r="K2463" s="184" t="n">
        <v>0</v>
      </c>
      <c r="L2463" s="186">
        <f>K2463+L2376</f>
        <v/>
      </c>
      <c r="M2463" s="184" t="n">
        <v>0</v>
      </c>
      <c r="N2463" s="186">
        <f>M2463+N2376</f>
        <v/>
      </c>
      <c r="O2463" s="184" t="n"/>
      <c r="P2463" s="186">
        <f>O2463+P2376</f>
        <v/>
      </c>
      <c r="Q2463" s="187">
        <f>N2463+P2463</f>
        <v/>
      </c>
      <c r="R2463" s="184" t="n"/>
      <c r="S2463" s="186">
        <f>R2463+S2376</f>
        <v/>
      </c>
      <c r="T2463" s="184" t="n"/>
      <c r="U2463" s="186">
        <f>T2463+U2376</f>
        <v/>
      </c>
      <c r="V2463" s="188">
        <f>L2463-N2463-U2463</f>
        <v/>
      </c>
      <c r="W2463" s="186">
        <f>IF(L2463-N2463-U2463-V2463=0,"","Error")</f>
        <v/>
      </c>
    </row>
    <row r="2464" ht="13" customHeight="1">
      <c r="A2464" s="15" t="n"/>
      <c r="B2464" s="18" t="n"/>
      <c r="C2464" s="21" t="n">
        <v>71006</v>
      </c>
      <c r="D2464" s="22" t="inlineStr">
        <is>
          <t>ពិន័យផ្សេងៗលើការនាំចូល</t>
        </is>
      </c>
      <c r="E2464" s="50" t="inlineStr">
        <is>
          <t>PIM</t>
        </is>
      </c>
      <c r="F2464" s="184" t="n"/>
      <c r="G2464" s="185" t="n"/>
      <c r="H2464" s="185" t="n"/>
      <c r="I2464" s="185" t="n"/>
      <c r="J2464" s="186" t="n"/>
      <c r="K2464" s="184" t="n">
        <v>0</v>
      </c>
      <c r="L2464" s="186">
        <f>K2464+L2377</f>
        <v/>
      </c>
      <c r="M2464" s="184" t="n">
        <v>0</v>
      </c>
      <c r="N2464" s="186">
        <f>M2464+N2377</f>
        <v/>
      </c>
      <c r="O2464" s="184" t="n"/>
      <c r="P2464" s="186">
        <f>O2464+P2377</f>
        <v/>
      </c>
      <c r="Q2464" s="187">
        <f>N2464+P2464</f>
        <v/>
      </c>
      <c r="R2464" s="184" t="n"/>
      <c r="S2464" s="186">
        <f>R2464+S2377</f>
        <v/>
      </c>
      <c r="T2464" s="184" t="n"/>
      <c r="U2464" s="186">
        <f>T2464+U2377</f>
        <v/>
      </c>
      <c r="V2464" s="188">
        <f>L2464-N2464-U2464</f>
        <v/>
      </c>
      <c r="W2464" s="186">
        <f>IF(L2464-N2464-U2464-V2464=0,"","Error")</f>
        <v/>
      </c>
    </row>
    <row r="2465" ht="14" customHeight="1" thickBot="1">
      <c r="A2465" s="15" t="n"/>
      <c r="B2465" s="24" t="n"/>
      <c r="C2465" s="55" t="n">
        <v>71007</v>
      </c>
      <c r="D2465" s="56" t="inlineStr">
        <is>
          <t>ពន្ធនាំចូល (ជាបន្ទុករបស់រដ្ឋ)</t>
        </is>
      </c>
      <c r="E2465" s="57" t="inlineStr">
        <is>
          <t>CRP</t>
        </is>
      </c>
      <c r="F2465" s="107" t="n"/>
      <c r="G2465" s="108" t="n"/>
      <c r="H2465" s="108" t="n"/>
      <c r="I2465" s="108" t="n"/>
      <c r="J2465" s="109" t="n"/>
      <c r="K2465" s="107" t="n">
        <v>0</v>
      </c>
      <c r="L2465" s="109">
        <f>K2465+L2378</f>
        <v/>
      </c>
      <c r="M2465" s="107" t="n">
        <v>0</v>
      </c>
      <c r="N2465" s="109">
        <f>M2465+N2378</f>
        <v/>
      </c>
      <c r="O2465" s="107" t="n"/>
      <c r="P2465" s="109">
        <f>O2465+P2378</f>
        <v/>
      </c>
      <c r="Q2465" s="110">
        <f>N2465+P2465</f>
        <v/>
      </c>
      <c r="R2465" s="107" t="n"/>
      <c r="S2465" s="109">
        <f>R2465+S2378</f>
        <v/>
      </c>
      <c r="T2465" s="107" t="n"/>
      <c r="U2465" s="109">
        <f>T2465+U2378</f>
        <v/>
      </c>
      <c r="V2465" s="111">
        <f>L2465-N2465-U2465</f>
        <v/>
      </c>
      <c r="W2465" s="109">
        <f>IF(L2465-N2465-U2465-V2465=0,"","Error")</f>
        <v/>
      </c>
    </row>
    <row r="2466" ht="13" customHeight="1">
      <c r="A2466" s="15" t="n"/>
      <c r="B2466" s="19" t="inlineStr">
        <is>
          <t>7101</t>
        </is>
      </c>
      <c r="C2466" s="20" t="n">
        <v>71011</v>
      </c>
      <c r="D2466" s="16" t="inlineStr">
        <is>
          <t>អាករលើការនាំចេញឈើ</t>
        </is>
      </c>
      <c r="E2466" s="49" t="inlineStr">
        <is>
          <t>ETW</t>
        </is>
      </c>
      <c r="F2466" s="97" t="n"/>
      <c r="G2466" s="98" t="n"/>
      <c r="H2466" s="98" t="n"/>
      <c r="I2466" s="98" t="n"/>
      <c r="J2466" s="99" t="n"/>
      <c r="K2466" s="97" t="n">
        <v>0</v>
      </c>
      <c r="L2466" s="99">
        <f>K2466+L2379</f>
        <v/>
      </c>
      <c r="M2466" s="97" t="n">
        <v>0</v>
      </c>
      <c r="N2466" s="99">
        <f>M2466+N2379</f>
        <v/>
      </c>
      <c r="O2466" s="97" t="n"/>
      <c r="P2466" s="99">
        <f>O2466+P2379</f>
        <v/>
      </c>
      <c r="Q2466" s="100">
        <f>N2466+P2466</f>
        <v/>
      </c>
      <c r="R2466" s="97" t="n"/>
      <c r="S2466" s="99">
        <f>R2466+S2379</f>
        <v/>
      </c>
      <c r="T2466" s="97" t="n"/>
      <c r="U2466" s="99">
        <f>T2466+U2379</f>
        <v/>
      </c>
      <c r="V2466" s="101">
        <f>L2466-N2466-U2466</f>
        <v/>
      </c>
      <c r="W2466" s="99">
        <f>IF(L2466-N2466-U2466-V2466=0,"","Error")</f>
        <v/>
      </c>
    </row>
    <row r="2467" ht="13" customHeight="1">
      <c r="A2467" s="15" t="n"/>
      <c r="B2467" s="18" t="n"/>
      <c r="C2467" s="21" t="n">
        <v>71012</v>
      </c>
      <c r="D2467" s="22" t="inlineStr">
        <is>
          <t>អាករលើការនាំចេញកៅស៊ូ</t>
        </is>
      </c>
      <c r="E2467" s="50" t="inlineStr">
        <is>
          <t>ETR</t>
        </is>
      </c>
      <c r="F2467" s="184" t="n"/>
      <c r="G2467" s="185" t="n"/>
      <c r="H2467" s="185" t="n"/>
      <c r="I2467" s="185" t="n"/>
      <c r="J2467" s="186" t="n"/>
      <c r="K2467" s="184" t="n">
        <v>0</v>
      </c>
      <c r="L2467" s="186">
        <f>K2467+L2380</f>
        <v/>
      </c>
      <c r="M2467" s="184" t="n">
        <v>0</v>
      </c>
      <c r="N2467" s="186">
        <f>M2467+N2380</f>
        <v/>
      </c>
      <c r="O2467" s="184" t="n"/>
      <c r="P2467" s="186">
        <f>O2467+P2380</f>
        <v/>
      </c>
      <c r="Q2467" s="187">
        <f>N2467+P2467</f>
        <v/>
      </c>
      <c r="R2467" s="184" t="n"/>
      <c r="S2467" s="186">
        <f>R2467+S2380</f>
        <v/>
      </c>
      <c r="T2467" s="184" t="n"/>
      <c r="U2467" s="186">
        <f>T2467+U2380</f>
        <v/>
      </c>
      <c r="V2467" s="188">
        <f>L2467-N2467-U2467</f>
        <v/>
      </c>
      <c r="W2467" s="186">
        <f>IF(L2467-N2467-U2467-V2467=0,"","Error")</f>
        <v/>
      </c>
    </row>
    <row r="2468" ht="13" customHeight="1">
      <c r="A2468" s="15" t="n"/>
      <c r="B2468" s="18" t="n"/>
      <c r="C2468" s="21" t="n">
        <v>71013</v>
      </c>
      <c r="D2468" s="22" t="inlineStr">
        <is>
          <t>អាករលើការនាំចេញផលិតផលតេលសិលា</t>
        </is>
      </c>
      <c r="E2468" s="50" t="inlineStr">
        <is>
          <t>ETP</t>
        </is>
      </c>
      <c r="F2468" s="184" t="n"/>
      <c r="G2468" s="185" t="n"/>
      <c r="H2468" s="185" t="n"/>
      <c r="I2468" s="185" t="n"/>
      <c r="J2468" s="186" t="n"/>
      <c r="K2468" s="184" t="n">
        <v>0</v>
      </c>
      <c r="L2468" s="186">
        <f>K2468+L2381</f>
        <v/>
      </c>
      <c r="M2468" s="184" t="n">
        <v>0</v>
      </c>
      <c r="N2468" s="186">
        <f>M2468+N2381</f>
        <v/>
      </c>
      <c r="O2468" s="184" t="n"/>
      <c r="P2468" s="186">
        <f>O2468+P2381</f>
        <v/>
      </c>
      <c r="Q2468" s="187">
        <f>N2468+P2468</f>
        <v/>
      </c>
      <c r="R2468" s="184" t="n"/>
      <c r="S2468" s="186">
        <f>R2468+S2381</f>
        <v/>
      </c>
      <c r="T2468" s="184" t="n"/>
      <c r="U2468" s="186">
        <f>T2468+U2381</f>
        <v/>
      </c>
      <c r="V2468" s="188">
        <f>L2468-N2468-U2468</f>
        <v/>
      </c>
      <c r="W2468" s="186">
        <f>IF(L2468-N2468-U2468-V2468=0,"","Error")</f>
        <v/>
      </c>
    </row>
    <row r="2469" ht="13" customHeight="1">
      <c r="A2469" s="15" t="n"/>
      <c r="B2469" s="18" t="n"/>
      <c r="C2469" s="21" t="n">
        <v>71014</v>
      </c>
      <c r="D2469" s="22" t="inlineStr">
        <is>
          <t>អាករលើការនាំចេញទំនិញផ្សេងៗ</t>
        </is>
      </c>
      <c r="E2469" s="50" t="inlineStr">
        <is>
          <t>ETO</t>
        </is>
      </c>
      <c r="F2469" s="184" t="n"/>
      <c r="G2469" s="185" t="n"/>
      <c r="H2469" s="185" t="n"/>
      <c r="I2469" s="185" t="n"/>
      <c r="J2469" s="186" t="n"/>
      <c r="K2469" s="184" t="n">
        <v>0</v>
      </c>
      <c r="L2469" s="186">
        <f>K2469+L2382</f>
        <v/>
      </c>
      <c r="M2469" s="184" t="n">
        <v>0</v>
      </c>
      <c r="N2469" s="186">
        <f>M2469+N2382</f>
        <v/>
      </c>
      <c r="O2469" s="184" t="n"/>
      <c r="P2469" s="186">
        <f>O2469+P2382</f>
        <v/>
      </c>
      <c r="Q2469" s="187">
        <f>N2469+P2469</f>
        <v/>
      </c>
      <c r="R2469" s="184" t="n"/>
      <c r="S2469" s="186">
        <f>R2469+S2382</f>
        <v/>
      </c>
      <c r="T2469" s="184" t="n"/>
      <c r="U2469" s="186">
        <f>T2469+U2382</f>
        <v/>
      </c>
      <c r="V2469" s="188">
        <f>L2469-N2469-U2469</f>
        <v/>
      </c>
      <c r="W2469" s="186">
        <f>IF(L2469-N2469-U2469-V2469=0,"","Error")</f>
        <v/>
      </c>
    </row>
    <row r="2470" ht="14" customHeight="1" thickBot="1">
      <c r="A2470" s="81" t="n"/>
      <c r="B2470" s="24" t="n"/>
      <c r="C2470" s="55" t="n">
        <v>71016</v>
      </c>
      <c r="D2470" s="56" t="inlineStr">
        <is>
          <t>ពិន័យផ្សេងៗលើការនាំចេញ</t>
        </is>
      </c>
      <c r="E2470" s="57" t="inlineStr">
        <is>
          <t>PEX</t>
        </is>
      </c>
      <c r="F2470" s="107" t="n"/>
      <c r="G2470" s="108" t="n"/>
      <c r="H2470" s="108" t="n"/>
      <c r="I2470" s="108" t="n"/>
      <c r="J2470" s="109" t="n"/>
      <c r="K2470" s="107" t="n">
        <v>0</v>
      </c>
      <c r="L2470" s="109">
        <f>K2470+L2383</f>
        <v/>
      </c>
      <c r="M2470" s="107" t="n">
        <v>0</v>
      </c>
      <c r="N2470" s="109">
        <f>M2470+N2383</f>
        <v/>
      </c>
      <c r="O2470" s="107" t="n"/>
      <c r="P2470" s="109">
        <f>O2470+P2383</f>
        <v/>
      </c>
      <c r="Q2470" s="110">
        <f>N2470+P2470</f>
        <v/>
      </c>
      <c r="R2470" s="107" t="n"/>
      <c r="S2470" s="109">
        <f>R2470+S2383</f>
        <v/>
      </c>
      <c r="T2470" s="107" t="n"/>
      <c r="U2470" s="109">
        <f>T2470+U2383</f>
        <v/>
      </c>
      <c r="V2470" s="111">
        <f>L2470-N2470-U2470</f>
        <v/>
      </c>
      <c r="W2470" s="109">
        <f>IF(L2470-N2470-U2470-V2470=0,"","Error")</f>
        <v/>
      </c>
    </row>
    <row r="2471" ht="14" customHeight="1" thickBot="1">
      <c r="A2471" s="25" t="inlineStr">
        <is>
          <t>73</t>
        </is>
      </c>
      <c r="B2471" s="19" t="inlineStr">
        <is>
          <t>7301</t>
        </is>
      </c>
      <c r="C2471" s="26" t="n">
        <v>73011</v>
      </c>
      <c r="D2471" s="36" t="inlineStr">
        <is>
          <t>ការលក់សម្ភារបរិក្ខារ សម្ភារខូចខាត សម្ភារសិក្សា</t>
        </is>
      </c>
      <c r="E2471" s="58" t="inlineStr">
        <is>
          <t>SOS</t>
        </is>
      </c>
      <c r="F2471" s="189" t="n"/>
      <c r="G2471" s="190" t="n"/>
      <c r="H2471" s="190" t="n"/>
      <c r="I2471" s="190" t="n"/>
      <c r="J2471" s="114" t="n"/>
      <c r="K2471" s="189" t="n">
        <v>0</v>
      </c>
      <c r="L2471" s="114">
        <f>K2471+L2384</f>
        <v/>
      </c>
      <c r="M2471" s="189" t="n">
        <v>0</v>
      </c>
      <c r="N2471" s="114">
        <f>M2471+N2384</f>
        <v/>
      </c>
      <c r="O2471" s="189" t="n"/>
      <c r="P2471" s="114">
        <f>O2471+P2384</f>
        <v/>
      </c>
      <c r="Q2471" s="115">
        <f>N2471+P2471</f>
        <v/>
      </c>
      <c r="R2471" s="189" t="n"/>
      <c r="S2471" s="114">
        <f>R2471+S2384</f>
        <v/>
      </c>
      <c r="T2471" s="189" t="n"/>
      <c r="U2471" s="114">
        <f>T2471+U2384</f>
        <v/>
      </c>
      <c r="V2471" s="191">
        <f>L2471-N2471-U2471</f>
        <v/>
      </c>
      <c r="W2471" s="114">
        <f>IF(L2471-N2471-U2471-V2471=0,"","Error")</f>
        <v/>
      </c>
    </row>
    <row r="2472" ht="14" customHeight="1" thickBot="1">
      <c r="A2472" s="23" t="n"/>
      <c r="B2472" s="18" t="n"/>
      <c r="C2472" s="143" t="inlineStr">
        <is>
          <t>73012</t>
        </is>
      </c>
      <c r="D2472" s="128" t="inlineStr">
        <is>
          <t>សរុបលក់ឯកសារ លតាប័ត្រ និងលិខិតបោះពុម្ពផ្សេងៗ</t>
        </is>
      </c>
      <c r="E2472" s="90" t="n"/>
      <c r="F2472" s="118" t="n"/>
      <c r="G2472" s="119">
        <f>SUM(G2473:G2477)</f>
        <v/>
      </c>
      <c r="H2472" s="119">
        <f>SUM(H2473:H2477)</f>
        <v/>
      </c>
      <c r="I2472" s="119">
        <f>SUM(I2473:I2477)</f>
        <v/>
      </c>
      <c r="J2472" s="120">
        <f>SUM(J2473:J2477)</f>
        <v/>
      </c>
      <c r="K2472" s="118">
        <f>SUM(K2473:K2477)</f>
        <v/>
      </c>
      <c r="L2472" s="120">
        <f>SUM(L2473:L2477)</f>
        <v/>
      </c>
      <c r="M2472" s="118">
        <f>SUM(M2473:M2477)</f>
        <v/>
      </c>
      <c r="N2472" s="120">
        <f>SUM(N2473:N2477)</f>
        <v/>
      </c>
      <c r="O2472" s="118">
        <f>SUM(O2473:O2477)</f>
        <v/>
      </c>
      <c r="P2472" s="120">
        <f>SUM(P2473:P2477)</f>
        <v/>
      </c>
      <c r="Q2472" s="121">
        <f>SUM(Q2473:Q2477)</f>
        <v/>
      </c>
      <c r="R2472" s="118">
        <f>SUM(R2473:R2477)</f>
        <v/>
      </c>
      <c r="S2472" s="120">
        <f>SUM(S2473:S2477)</f>
        <v/>
      </c>
      <c r="T2472" s="118">
        <f>SUM(T2473:T2477)</f>
        <v/>
      </c>
      <c r="U2472" s="120">
        <f>SUM(U2473:U2477)</f>
        <v/>
      </c>
      <c r="V2472" s="122">
        <f>SUM(V2473:V2477)</f>
        <v/>
      </c>
      <c r="W2472" s="120">
        <f>IF(L2472-N2472-U2472-V2472=0,"","Error")</f>
        <v/>
      </c>
    </row>
    <row r="2473" ht="13" customHeight="1">
      <c r="A2473" s="23" t="n"/>
      <c r="B2473" s="18" t="n"/>
      <c r="C2473" s="127" t="n"/>
      <c r="D2473" s="14" t="inlineStr">
        <is>
          <t>កម្រៃលតាប័ត្ររថយន្ដ</t>
        </is>
      </c>
      <c r="E2473" s="59" t="inlineStr">
        <is>
          <t>VVF</t>
        </is>
      </c>
      <c r="F2473" s="192" t="n"/>
      <c r="G2473" s="193" t="n"/>
      <c r="H2473" s="193" t="n"/>
      <c r="I2473" s="193" t="n"/>
      <c r="J2473" s="194" t="n"/>
      <c r="K2473" s="192" t="n">
        <v>0</v>
      </c>
      <c r="L2473" s="194">
        <f>K2473+L2386</f>
        <v/>
      </c>
      <c r="M2473" s="192" t="n">
        <v>0</v>
      </c>
      <c r="N2473" s="194">
        <f>M2473+N2386</f>
        <v/>
      </c>
      <c r="O2473" s="192" t="n"/>
      <c r="P2473" s="194">
        <f>O2473+P2386</f>
        <v/>
      </c>
      <c r="Q2473" s="195">
        <f>N2473+P2473</f>
        <v/>
      </c>
      <c r="R2473" s="192" t="n"/>
      <c r="S2473" s="194">
        <f>R2473+S2386</f>
        <v/>
      </c>
      <c r="T2473" s="192" t="n"/>
      <c r="U2473" s="194">
        <f>T2473+U2386</f>
        <v/>
      </c>
      <c r="V2473" s="196">
        <f>L2473-N2473-U2473</f>
        <v/>
      </c>
      <c r="W2473" s="194">
        <f>IF(L2473-N2473-U2473-V2473=0,"","Error")</f>
        <v/>
      </c>
    </row>
    <row r="2474" ht="13" customHeight="1">
      <c r="A2474" s="23" t="n"/>
      <c r="B2474" s="18" t="n"/>
      <c r="C2474" s="127" t="n"/>
      <c r="D2474" s="6" t="inlineStr">
        <is>
          <t>កម្រៃត្រាពន្ធគយ</t>
        </is>
      </c>
      <c r="E2474" s="60" t="inlineStr">
        <is>
          <t>CSF</t>
        </is>
      </c>
      <c r="F2474" s="150" t="n"/>
      <c r="G2474" s="151" t="n"/>
      <c r="H2474" s="151" t="n"/>
      <c r="I2474" s="151" t="n"/>
      <c r="J2474" s="152" t="n"/>
      <c r="K2474" s="150" t="n">
        <v>68500</v>
      </c>
      <c r="L2474" s="152">
        <f>K2474+L2387</f>
        <v/>
      </c>
      <c r="M2474" s="150" t="n">
        <v>0</v>
      </c>
      <c r="N2474" s="152">
        <f>M2474+N2387</f>
        <v/>
      </c>
      <c r="O2474" s="150" t="n"/>
      <c r="P2474" s="152">
        <f>O2474+P2387</f>
        <v/>
      </c>
      <c r="Q2474" s="153">
        <f>N2474+P2474</f>
        <v/>
      </c>
      <c r="R2474" s="150" t="n"/>
      <c r="S2474" s="152">
        <f>R2474+S2387</f>
        <v/>
      </c>
      <c r="T2474" s="150" t="n"/>
      <c r="U2474" s="152">
        <f>T2474+U2387</f>
        <v/>
      </c>
      <c r="V2474" s="154">
        <f>L2474-N2474-U2474</f>
        <v/>
      </c>
      <c r="W2474" s="152">
        <f>IF(L2474-N2474-U2474-V2474=0,"","Error")</f>
        <v/>
      </c>
    </row>
    <row r="2475" ht="13" customHeight="1">
      <c r="A2475" s="23" t="n"/>
      <c r="B2475" s="18" t="n"/>
      <c r="C2475" s="127" t="n"/>
      <c r="D2475" s="6" t="inlineStr">
        <is>
          <t>កម្រៃតែមប្រិ៍អាករ</t>
        </is>
      </c>
      <c r="E2475" s="60" t="inlineStr">
        <is>
          <t>STF</t>
        </is>
      </c>
      <c r="F2475" s="150" t="n"/>
      <c r="G2475" s="151" t="n"/>
      <c r="H2475" s="151" t="n"/>
      <c r="I2475" s="151" t="n"/>
      <c r="J2475" s="152" t="n"/>
      <c r="K2475" s="150" t="n">
        <v>0</v>
      </c>
      <c r="L2475" s="152">
        <f>K2475+L2388</f>
        <v/>
      </c>
      <c r="M2475" s="150" t="n">
        <v>0</v>
      </c>
      <c r="N2475" s="152">
        <f>M2475+N2388</f>
        <v/>
      </c>
      <c r="O2475" s="150" t="n"/>
      <c r="P2475" s="152">
        <f>O2475+P2388</f>
        <v/>
      </c>
      <c r="Q2475" s="153">
        <f>N2475+P2475</f>
        <v/>
      </c>
      <c r="R2475" s="150" t="n"/>
      <c r="S2475" s="152">
        <f>R2475+S2388</f>
        <v/>
      </c>
      <c r="T2475" s="150" t="n"/>
      <c r="U2475" s="152">
        <f>T2475+U2388</f>
        <v/>
      </c>
      <c r="V2475" s="154">
        <f>L2475-N2475-U2475</f>
        <v/>
      </c>
      <c r="W2475" s="152">
        <f>IF(L2475-N2475-U2475-V2475=0,"","Error")</f>
        <v/>
      </c>
    </row>
    <row r="2476" ht="13" customHeight="1">
      <c r="A2476" s="23" t="n"/>
      <c r="B2476" s="18" t="n"/>
      <c r="C2476" s="127" t="n"/>
      <c r="D2476" s="6" t="inlineStr">
        <is>
          <t>កម្រៃបណ្ណដឹកជញ្ជូនទំនិញ</t>
        </is>
      </c>
      <c r="E2476" s="60" t="inlineStr">
        <is>
          <t>TSF</t>
        </is>
      </c>
      <c r="F2476" s="150" t="n"/>
      <c r="G2476" s="151" t="n"/>
      <c r="H2476" s="151" t="n"/>
      <c r="I2476" s="151" t="n"/>
      <c r="J2476" s="152" t="n"/>
      <c r="K2476" s="150" t="n">
        <v>1000</v>
      </c>
      <c r="L2476" s="152">
        <f>K2476+L2389</f>
        <v/>
      </c>
      <c r="M2476" s="150" t="n">
        <v>0</v>
      </c>
      <c r="N2476" s="152">
        <f>M2476+N2389</f>
        <v/>
      </c>
      <c r="O2476" s="150" t="n"/>
      <c r="P2476" s="152">
        <f>O2476+P2389</f>
        <v/>
      </c>
      <c r="Q2476" s="153">
        <f>N2476+P2476</f>
        <v/>
      </c>
      <c r="R2476" s="150" t="n"/>
      <c r="S2476" s="152">
        <f>R2476+S2389</f>
        <v/>
      </c>
      <c r="T2476" s="150" t="n"/>
      <c r="U2476" s="152">
        <f>T2476+U2389</f>
        <v/>
      </c>
      <c r="V2476" s="154">
        <f>L2476-N2476-U2476</f>
        <v/>
      </c>
      <c r="W2476" s="152">
        <f>IF(L2476-N2476-U2476-V2476=0,"","Error")</f>
        <v/>
      </c>
    </row>
    <row r="2477" ht="13" customHeight="1">
      <c r="A2477" s="23" t="n"/>
      <c r="B2477" s="18" t="n"/>
      <c r="C2477" s="127" t="n"/>
      <c r="D2477" s="7" t="inlineStr">
        <is>
          <t>កម្រៃសៀលកុងតឺន័រ</t>
        </is>
      </c>
      <c r="E2477" s="61" t="inlineStr">
        <is>
          <t>CCS</t>
        </is>
      </c>
      <c r="F2477" s="197" t="n"/>
      <c r="G2477" s="198" t="n"/>
      <c r="H2477" s="198" t="n"/>
      <c r="I2477" s="198" t="n"/>
      <c r="J2477" s="199" t="n"/>
      <c r="K2477" s="197" t="n">
        <v>0</v>
      </c>
      <c r="L2477" s="199">
        <f>K2477+L2390</f>
        <v/>
      </c>
      <c r="M2477" s="197" t="n">
        <v>0</v>
      </c>
      <c r="N2477" s="199">
        <f>M2477+N2390</f>
        <v/>
      </c>
      <c r="O2477" s="197" t="n"/>
      <c r="P2477" s="199">
        <f>O2477+P2390</f>
        <v/>
      </c>
      <c r="Q2477" s="200">
        <f>N2477+P2477</f>
        <v/>
      </c>
      <c r="R2477" s="197" t="n"/>
      <c r="S2477" s="199">
        <f>R2477+S2390</f>
        <v/>
      </c>
      <c r="T2477" s="197" t="n"/>
      <c r="U2477" s="199">
        <f>T2477+U2390</f>
        <v/>
      </c>
      <c r="V2477" s="201">
        <f>L2477-N2477-U2477</f>
        <v/>
      </c>
      <c r="W2477" s="199">
        <f>IF(L2477-N2477-U2477-V2477=0,"","Error")</f>
        <v/>
      </c>
    </row>
    <row r="2478" ht="13" customHeight="1">
      <c r="A2478" s="15" t="n"/>
      <c r="B2478" s="18" t="n"/>
      <c r="C2478" s="21" t="n">
        <v>73013</v>
      </c>
      <c r="D2478" s="22" t="inlineStr">
        <is>
          <t>ផលបានពីការលក់ទ្រព្យសម្បត្តិកំទេចកំទី</t>
        </is>
      </c>
      <c r="E2478" s="62" t="inlineStr">
        <is>
          <t>SOM</t>
        </is>
      </c>
      <c r="F2478" s="184" t="n"/>
      <c r="G2478" s="185" t="n"/>
      <c r="H2478" s="185" t="n"/>
      <c r="I2478" s="185" t="n"/>
      <c r="J2478" s="186" t="n"/>
      <c r="K2478" s="184" t="n">
        <v>0</v>
      </c>
      <c r="L2478" s="186">
        <f>K2478+L2391</f>
        <v/>
      </c>
      <c r="M2478" s="184" t="n">
        <v>0</v>
      </c>
      <c r="N2478" s="186">
        <f>M2478+N2391</f>
        <v/>
      </c>
      <c r="O2478" s="184" t="n"/>
      <c r="P2478" s="186">
        <f>O2478+P2391</f>
        <v/>
      </c>
      <c r="Q2478" s="187">
        <f>N2478+P2478</f>
        <v/>
      </c>
      <c r="R2478" s="184" t="n"/>
      <c r="S2478" s="186">
        <f>R2478+S2391</f>
        <v/>
      </c>
      <c r="T2478" s="184" t="n"/>
      <c r="U2478" s="186">
        <f>T2478+U2391</f>
        <v/>
      </c>
      <c r="V2478" s="188">
        <f>L2478-N2478-U2478</f>
        <v/>
      </c>
      <c r="W2478" s="186">
        <f>IF(L2478-N2478-U2478-V2478=0,"","Error")</f>
        <v/>
      </c>
    </row>
    <row r="2479" ht="13" customHeight="1">
      <c r="A2479" s="15" t="n"/>
      <c r="B2479" s="18" t="n"/>
      <c r="C2479" s="21" t="n">
        <v>73015</v>
      </c>
      <c r="D2479" s="22" t="inlineStr">
        <is>
          <t>ការលក់មធ្យោបាយដឹកជញ្ជូន និងគ្រឿងចក្រចាស់ៗ ឬខូច</t>
        </is>
      </c>
      <c r="E2479" s="62" t="inlineStr">
        <is>
          <t>SOV</t>
        </is>
      </c>
      <c r="F2479" s="184" t="n"/>
      <c r="G2479" s="185" t="n"/>
      <c r="H2479" s="185" t="n"/>
      <c r="I2479" s="185" t="n"/>
      <c r="J2479" s="186" t="n"/>
      <c r="K2479" s="184" t="n">
        <v>0</v>
      </c>
      <c r="L2479" s="186">
        <f>K2479+L2392</f>
        <v/>
      </c>
      <c r="M2479" s="184" t="n">
        <v>0</v>
      </c>
      <c r="N2479" s="186">
        <f>M2479+N2392</f>
        <v/>
      </c>
      <c r="O2479" s="184" t="n"/>
      <c r="P2479" s="186">
        <f>O2479+P2392</f>
        <v/>
      </c>
      <c r="Q2479" s="187">
        <f>N2479+P2479</f>
        <v/>
      </c>
      <c r="R2479" s="184" t="n"/>
      <c r="S2479" s="186">
        <f>R2479+S2392</f>
        <v/>
      </c>
      <c r="T2479" s="184" t="n"/>
      <c r="U2479" s="186">
        <f>T2479+U2392</f>
        <v/>
      </c>
      <c r="V2479" s="188">
        <f>L2479-N2479-U2479</f>
        <v/>
      </c>
      <c r="W2479" s="186">
        <f>IF(L2479-N2479-U2479-V2479=0,"","Error")</f>
        <v/>
      </c>
    </row>
    <row r="2480" ht="13" customHeight="1">
      <c r="A2480" s="15" t="n"/>
      <c r="B2480" s="18" t="n"/>
      <c r="C2480" s="21" t="n">
        <v>73016</v>
      </c>
      <c r="D2480" s="22" t="inlineStr">
        <is>
          <t>ការលក់ឧបករណ៍អេឡិចត្រូនិចចាស់ៗ ឬ ខូច</t>
        </is>
      </c>
      <c r="E2480" s="62" t="inlineStr">
        <is>
          <t>SOD</t>
        </is>
      </c>
      <c r="F2480" s="184" t="n"/>
      <c r="G2480" s="185" t="n"/>
      <c r="H2480" s="185" t="n"/>
      <c r="I2480" s="185" t="n"/>
      <c r="J2480" s="186" t="n"/>
      <c r="K2480" s="184" t="n">
        <v>0</v>
      </c>
      <c r="L2480" s="186">
        <f>K2480+L2393</f>
        <v/>
      </c>
      <c r="M2480" s="184" t="n">
        <v>0</v>
      </c>
      <c r="N2480" s="186">
        <f>M2480+N2393</f>
        <v/>
      </c>
      <c r="O2480" s="184" t="n"/>
      <c r="P2480" s="186">
        <f>O2480+P2393</f>
        <v/>
      </c>
      <c r="Q2480" s="187">
        <f>N2480+P2480</f>
        <v/>
      </c>
      <c r="R2480" s="184" t="n"/>
      <c r="S2480" s="186">
        <f>R2480+S2393</f>
        <v/>
      </c>
      <c r="T2480" s="184" t="n"/>
      <c r="U2480" s="186">
        <f>T2480+U2393</f>
        <v/>
      </c>
      <c r="V2480" s="188">
        <f>L2480-N2480-U2480</f>
        <v/>
      </c>
      <c r="W2480" s="186">
        <f>IF(L2480-N2480-U2480-V2480=0,"","Error")</f>
        <v/>
      </c>
    </row>
    <row r="2481" ht="13" customHeight="1">
      <c r="A2481" s="15" t="n"/>
      <c r="B2481" s="18" t="n"/>
      <c r="C2481" s="21" t="n">
        <v>73017</v>
      </c>
      <c r="D2481" s="22" t="inlineStr">
        <is>
          <t>ការលក់ឧបករណ៍អគ្គិសនីចាស់ៗ ឬ ខូច</t>
        </is>
      </c>
      <c r="E2481" s="62" t="inlineStr">
        <is>
          <t>SOE</t>
        </is>
      </c>
      <c r="F2481" s="184" t="n"/>
      <c r="G2481" s="185" t="n"/>
      <c r="H2481" s="185" t="n"/>
      <c r="I2481" s="185" t="n"/>
      <c r="J2481" s="186" t="n"/>
      <c r="K2481" s="184" t="n">
        <v>0</v>
      </c>
      <c r="L2481" s="186">
        <f>K2481+L2394</f>
        <v/>
      </c>
      <c r="M2481" s="184" t="n">
        <v>0</v>
      </c>
      <c r="N2481" s="186">
        <f>M2481+N2394</f>
        <v/>
      </c>
      <c r="O2481" s="184" t="n"/>
      <c r="P2481" s="186">
        <f>O2481+P2394</f>
        <v/>
      </c>
      <c r="Q2481" s="187">
        <f>N2481+P2481</f>
        <v/>
      </c>
      <c r="R2481" s="184" t="n"/>
      <c r="S2481" s="186">
        <f>R2481+S2394</f>
        <v/>
      </c>
      <c r="T2481" s="184" t="n"/>
      <c r="U2481" s="186">
        <f>T2481+U2394</f>
        <v/>
      </c>
      <c r="V2481" s="188">
        <f>L2481-N2481-U2481</f>
        <v/>
      </c>
      <c r="W2481" s="186">
        <f>IF(L2481-N2481-U2481-V2481=0,"","Error")</f>
        <v/>
      </c>
    </row>
    <row r="2482" ht="14" customHeight="1" thickBot="1">
      <c r="A2482" s="15" t="n"/>
      <c r="B2482" s="24" t="n"/>
      <c r="C2482" s="55" t="n">
        <v>73018</v>
      </c>
      <c r="D2482" s="56" t="inlineStr">
        <is>
          <t>ការលក់ទ្រព្យសម្បត្តិនៃរដ្ឋបាលសាធារណៈផ្សេងទៀត</t>
        </is>
      </c>
      <c r="E2482" s="80" t="inlineStr">
        <is>
          <t>SOO</t>
        </is>
      </c>
      <c r="F2482" s="107" t="n"/>
      <c r="G2482" s="108" t="n"/>
      <c r="H2482" s="108" t="n"/>
      <c r="I2482" s="108" t="n"/>
      <c r="J2482" s="109" t="n"/>
      <c r="K2482" s="107" t="n">
        <v>0</v>
      </c>
      <c r="L2482" s="109">
        <f>K2482+L2395</f>
        <v/>
      </c>
      <c r="M2482" s="107" t="n">
        <v>0</v>
      </c>
      <c r="N2482" s="109">
        <f>M2482+N2395</f>
        <v/>
      </c>
      <c r="O2482" s="107" t="n"/>
      <c r="P2482" s="109">
        <f>O2482+P2395</f>
        <v/>
      </c>
      <c r="Q2482" s="110">
        <f>N2482+P2482</f>
        <v/>
      </c>
      <c r="R2482" s="107" t="n"/>
      <c r="S2482" s="109">
        <f>R2482+S2395</f>
        <v/>
      </c>
      <c r="T2482" s="107" t="n"/>
      <c r="U2482" s="109">
        <f>T2482+U2395</f>
        <v/>
      </c>
      <c r="V2482" s="111">
        <f>L2482-N2482-U2482</f>
        <v/>
      </c>
      <c r="W2482" s="109">
        <f>IF(L2482-N2482-U2482-V2482=0,"","Error")</f>
        <v/>
      </c>
    </row>
    <row r="2483" ht="14" customHeight="1" thickBot="1">
      <c r="A2483" s="15" t="n"/>
      <c r="B2483" s="19" t="inlineStr">
        <is>
          <t>7302</t>
        </is>
      </c>
      <c r="C2483" s="26" t="n">
        <v>73024</v>
      </c>
      <c r="D2483" s="35" t="inlineStr">
        <is>
          <t>កម្រៃសេវាបង់ថ្លៃសិទ្ធិប្រឡង និងសិក្សាវគ្គជើងសាគយ</t>
        </is>
      </c>
      <c r="E2483" s="63" t="inlineStr">
        <is>
          <t>CBF</t>
        </is>
      </c>
      <c r="F2483" s="189" t="n"/>
      <c r="G2483" s="190" t="n"/>
      <c r="H2483" s="190" t="n"/>
      <c r="I2483" s="190" t="n"/>
      <c r="J2483" s="114" t="n"/>
      <c r="K2483" s="189" t="n">
        <v>0</v>
      </c>
      <c r="L2483" s="114">
        <f>K2483+L2396</f>
        <v/>
      </c>
      <c r="M2483" s="189" t="n">
        <v>0</v>
      </c>
      <c r="N2483" s="114">
        <f>M2483+N2396</f>
        <v/>
      </c>
      <c r="O2483" s="189" t="n"/>
      <c r="P2483" s="114">
        <f>O2483+P2396</f>
        <v/>
      </c>
      <c r="Q2483" s="115">
        <f>N2483+P2483</f>
        <v/>
      </c>
      <c r="R2483" s="189" t="n"/>
      <c r="S2483" s="114">
        <f>R2483+S2396</f>
        <v/>
      </c>
      <c r="T2483" s="189" t="n"/>
      <c r="U2483" s="114">
        <f>T2483+U2396</f>
        <v/>
      </c>
      <c r="V2483" s="191">
        <f>L2483-N2483-U2483</f>
        <v/>
      </c>
      <c r="W2483" s="114">
        <f>IF(L2483-N2483-U2483-V2483=0,"","Error")</f>
        <v/>
      </c>
    </row>
    <row r="2484" ht="27" customHeight="1" thickBot="1">
      <c r="A2484" s="23" t="n"/>
      <c r="B2484" s="15" t="n"/>
      <c r="C2484" s="126" t="n">
        <v>73028</v>
      </c>
      <c r="D248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484" s="90" t="n"/>
      <c r="F2484" s="118" t="n"/>
      <c r="G2484" s="119">
        <f>G2485+G2490+G2496+G2497</f>
        <v/>
      </c>
      <c r="H2484" s="119">
        <f>H2485+H2490+H2496+H2497</f>
        <v/>
      </c>
      <c r="I2484" s="119">
        <f>I2485+I2490+I2496+I2497</f>
        <v/>
      </c>
      <c r="J2484" s="120">
        <f>J2485+J2490+J2496+J2497</f>
        <v/>
      </c>
      <c r="K2484" s="118">
        <f>K2485+K2490+K2496+K2497</f>
        <v/>
      </c>
      <c r="L2484" s="120">
        <f>L2485+L2490+L2496+L2497</f>
        <v/>
      </c>
      <c r="M2484" s="118">
        <f>M2485+M2490+M2496+M2497</f>
        <v/>
      </c>
      <c r="N2484" s="120">
        <f>N2485+N2490+N2496+N2497</f>
        <v/>
      </c>
      <c r="O2484" s="118">
        <f>O2485+O2490+O2496+O2497</f>
        <v/>
      </c>
      <c r="P2484" s="120">
        <f>P2485+P2490+P2496+P2497</f>
        <v/>
      </c>
      <c r="Q2484" s="121">
        <f>Q2485+Q2490+Q2496+Q2497</f>
        <v/>
      </c>
      <c r="R2484" s="118">
        <f>R2485+R2490+R2496+R2497</f>
        <v/>
      </c>
      <c r="S2484" s="120">
        <f>S2485+S2490+S2496+S2497</f>
        <v/>
      </c>
      <c r="T2484" s="118">
        <f>T2485+T2490+T2496+T2497</f>
        <v/>
      </c>
      <c r="U2484" s="120">
        <f>U2485+U2490+U2496+U2497</f>
        <v/>
      </c>
      <c r="V2484" s="122">
        <f>V2485+V2490+V2496+V2497</f>
        <v/>
      </c>
      <c r="W2484" s="120">
        <f>IF(L2484-N2484-U2484-V2484=0,"","Error")</f>
        <v/>
      </c>
    </row>
    <row r="2485" ht="14" customHeight="1" thickBot="1">
      <c r="A2485" s="23" t="n"/>
      <c r="B2485" s="18" t="n"/>
      <c r="C2485" s="129" t="n"/>
      <c r="D2485" s="141" t="inlineStr">
        <is>
          <t>សរុបកម្រៃចុះបញ្ជិកាប្រតិវេទន៍គយ</t>
        </is>
      </c>
      <c r="E2485" s="142" t="n"/>
      <c r="F2485" s="202" t="n"/>
      <c r="G2485" s="259">
        <f>SUM(G2486:G2489)</f>
        <v/>
      </c>
      <c r="H2485" s="259">
        <f>SUM(H2486:H2489)</f>
        <v/>
      </c>
      <c r="I2485" s="259">
        <f>SUM(I2486:I2489)</f>
        <v/>
      </c>
      <c r="J2485" s="260">
        <f>SUM(J2486:J2489)</f>
        <v/>
      </c>
      <c r="K2485" s="202">
        <f>SUM(K2486:K2489)</f>
        <v/>
      </c>
      <c r="L2485" s="260">
        <f>SUM(L2486:L2489)</f>
        <v/>
      </c>
      <c r="M2485" s="202">
        <f>SUM(M2486:M2489)</f>
        <v/>
      </c>
      <c r="N2485" s="260">
        <f>SUM(N2486:N2489)</f>
        <v/>
      </c>
      <c r="O2485" s="202">
        <f>SUM(O2486:O2489)</f>
        <v/>
      </c>
      <c r="P2485" s="260">
        <f>SUM(P2486:P2489)</f>
        <v/>
      </c>
      <c r="Q2485" s="261">
        <f>SUM(Q2486:Q2489)</f>
        <v/>
      </c>
      <c r="R2485" s="202">
        <f>SUM(R2486:R2489)</f>
        <v/>
      </c>
      <c r="S2485" s="260">
        <f>SUM(S2486:S2489)</f>
        <v/>
      </c>
      <c r="T2485" s="202">
        <f>SUM(T2486:T2489)</f>
        <v/>
      </c>
      <c r="U2485" s="260">
        <f>SUM(U2486:U2489)</f>
        <v/>
      </c>
      <c r="V2485" s="262">
        <f>SUM(V2486:V2489)</f>
        <v/>
      </c>
      <c r="W2485" s="260">
        <f>IF(L2485-N2485-U2485-V2485=0,"","Error")</f>
        <v/>
      </c>
    </row>
    <row r="2486" ht="26" customHeight="1">
      <c r="A2486" s="23" t="n"/>
      <c r="B2486" s="18" t="n"/>
      <c r="C2486" s="129" t="n"/>
      <c r="D2486" s="34" t="inlineStr">
        <is>
          <t>កម្រៃចុះបញ្ចិកាប្រតិវេទន៍គយនាំចេញនាំចូលនិងឆ្លងកាត់ (មាតិកាចាស់)</t>
        </is>
      </c>
      <c r="E2486" s="87" t="inlineStr">
        <is>
          <t>CDF</t>
        </is>
      </c>
      <c r="F2486" s="208" t="n"/>
      <c r="G2486" s="209" t="n"/>
      <c r="H2486" s="209" t="n"/>
      <c r="I2486" s="209" t="n"/>
      <c r="J2486" s="210" t="n"/>
      <c r="K2486" s="208" t="n">
        <v>0</v>
      </c>
      <c r="L2486" s="210">
        <f>K2486+L2399</f>
        <v/>
      </c>
      <c r="M2486" s="208" t="n">
        <v>0</v>
      </c>
      <c r="N2486" s="210">
        <f>M2486+N2399</f>
        <v/>
      </c>
      <c r="O2486" s="208" t="n"/>
      <c r="P2486" s="210">
        <f>O2486+P2399</f>
        <v/>
      </c>
      <c r="Q2486" s="211">
        <f>N2486+P2486</f>
        <v/>
      </c>
      <c r="R2486" s="208" t="n"/>
      <c r="S2486" s="210">
        <f>R2486+S2399</f>
        <v/>
      </c>
      <c r="T2486" s="208" t="n"/>
      <c r="U2486" s="210">
        <f>T2486+U2399</f>
        <v/>
      </c>
      <c r="V2486" s="212">
        <f>L2486-N2486-U2486</f>
        <v/>
      </c>
      <c r="W2486" s="210">
        <f>IF(L2486-N2486-U2486-V2486=0,"","Error")</f>
        <v/>
      </c>
    </row>
    <row r="2487" ht="26" customHeight="1">
      <c r="A2487" s="23" t="n"/>
      <c r="B2487" s="18" t="n"/>
      <c r="C2487" s="129" t="n"/>
      <c r="D248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487" s="64" t="inlineStr">
        <is>
          <t>CDL</t>
        </is>
      </c>
      <c r="F2487" s="213" t="n"/>
      <c r="G2487" s="214" t="n"/>
      <c r="H2487" s="214" t="n"/>
      <c r="I2487" s="214" t="n"/>
      <c r="J2487" s="215" t="n"/>
      <c r="K2487" s="213" t="n">
        <v>136000</v>
      </c>
      <c r="L2487" s="215">
        <f>K2487+L2400</f>
        <v/>
      </c>
      <c r="M2487" s="213" t="n">
        <v>0</v>
      </c>
      <c r="N2487" s="215">
        <f>M2487+N2400</f>
        <v/>
      </c>
      <c r="O2487" s="213" t="n"/>
      <c r="P2487" s="215">
        <f>O2487+P2400</f>
        <v/>
      </c>
      <c r="Q2487" s="216">
        <f>N2487+P2487</f>
        <v/>
      </c>
      <c r="R2487" s="213" t="n"/>
      <c r="S2487" s="215">
        <f>R2487+S2400</f>
        <v/>
      </c>
      <c r="T2487" s="213" t="n"/>
      <c r="U2487" s="215">
        <f>T2487+U2400</f>
        <v/>
      </c>
      <c r="V2487" s="217">
        <f>L2487-N2487-U2487</f>
        <v/>
      </c>
      <c r="W2487" s="215">
        <f>IF(L2487-N2487-U2487-V2487=0,"","Error")</f>
        <v/>
      </c>
    </row>
    <row r="2488" ht="26" customHeight="1">
      <c r="A2488" s="23" t="n"/>
      <c r="B2488" s="18" t="n"/>
      <c r="C2488" s="129" t="n"/>
      <c r="D248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488" s="64" t="inlineStr">
        <is>
          <t>CDO</t>
        </is>
      </c>
      <c r="F2488" s="213" t="n"/>
      <c r="G2488" s="214" t="n"/>
      <c r="H2488" s="214" t="n"/>
      <c r="I2488" s="214" t="n"/>
      <c r="J2488" s="215" t="n"/>
      <c r="K2488" s="213" t="n">
        <v>15000</v>
      </c>
      <c r="L2488" s="215">
        <f>K2488+L2401</f>
        <v/>
      </c>
      <c r="M2488" s="213" t="n">
        <v>0</v>
      </c>
      <c r="N2488" s="215">
        <f>M2488+N2401</f>
        <v/>
      </c>
      <c r="O2488" s="213" t="n"/>
      <c r="P2488" s="215">
        <f>O2488+P2401</f>
        <v/>
      </c>
      <c r="Q2488" s="216">
        <f>N2488+P2488</f>
        <v/>
      </c>
      <c r="R2488" s="213" t="n"/>
      <c r="S2488" s="215">
        <f>R2488+S2401</f>
        <v/>
      </c>
      <c r="T2488" s="213" t="n"/>
      <c r="U2488" s="215">
        <f>T2488+U2401</f>
        <v/>
      </c>
      <c r="V2488" s="217">
        <f>L2488-N2488-U2488</f>
        <v/>
      </c>
      <c r="W2488" s="215">
        <f>IF(L2488-N2488-U2488-V2488=0,"","Error")</f>
        <v/>
      </c>
    </row>
    <row r="2489" ht="14" customHeight="1" thickBot="1">
      <c r="A2489" s="23" t="n"/>
      <c r="B2489" s="18" t="n"/>
      <c r="C2489" s="129" t="n"/>
      <c r="D2489" s="33" t="inlineStr">
        <is>
          <t>ប្រតិវេទន៍គយទំនិញឆ្លងកាត់</t>
        </is>
      </c>
      <c r="E2489" s="65" t="inlineStr">
        <is>
          <t>CDT</t>
        </is>
      </c>
      <c r="F2489" s="218" t="n"/>
      <c r="G2489" s="219" t="n"/>
      <c r="H2489" s="219" t="n"/>
      <c r="I2489" s="219" t="n"/>
      <c r="J2489" s="220" t="n"/>
      <c r="K2489" s="218" t="n">
        <v>0</v>
      </c>
      <c r="L2489" s="220">
        <f>K2489+L2402</f>
        <v/>
      </c>
      <c r="M2489" s="218" t="n">
        <v>0</v>
      </c>
      <c r="N2489" s="220">
        <f>M2489+N2402</f>
        <v/>
      </c>
      <c r="O2489" s="218" t="n"/>
      <c r="P2489" s="220">
        <f>O2489+P2402</f>
        <v/>
      </c>
      <c r="Q2489" s="221">
        <f>N2489+P2489</f>
        <v/>
      </c>
      <c r="R2489" s="218" t="n"/>
      <c r="S2489" s="220">
        <f>R2489+S2402</f>
        <v/>
      </c>
      <c r="T2489" s="218" t="n"/>
      <c r="U2489" s="220">
        <f>T2489+U2402</f>
        <v/>
      </c>
      <c r="V2489" s="222">
        <f>L2489-N2489-U2489</f>
        <v/>
      </c>
      <c r="W2489" s="220">
        <f>IF(L2489-N2489-U2489-V2489=0,"","Error")</f>
        <v/>
      </c>
    </row>
    <row r="2490" ht="14" customHeight="1" thickBot="1">
      <c r="A2490" s="23" t="n"/>
      <c r="B2490" s="18" t="n"/>
      <c r="C2490" s="129" t="n"/>
      <c r="D2490" s="88" t="inlineStr">
        <is>
          <t>សរុបកម្រៃបែបបទគយ</t>
        </is>
      </c>
      <c r="E2490" s="89" t="inlineStr">
        <is>
          <t>CPF</t>
        </is>
      </c>
      <c r="F2490" s="118" t="n"/>
      <c r="G2490" s="119">
        <f>SUM(G2491:G2495)</f>
        <v/>
      </c>
      <c r="H2490" s="119">
        <f>SUM(H2491:H2495)</f>
        <v/>
      </c>
      <c r="I2490" s="119">
        <f>SUM(I2491:I2495)</f>
        <v/>
      </c>
      <c r="J2490" s="120">
        <f>SUM(J2491:J2495)</f>
        <v/>
      </c>
      <c r="K2490" s="118" t="n">
        <v>0</v>
      </c>
      <c r="L2490" s="120">
        <f>SUM(L2491:L2495)</f>
        <v/>
      </c>
      <c r="M2490" s="118" t="n">
        <v>0</v>
      </c>
      <c r="N2490" s="120">
        <f>SUM(N2491:N2495)</f>
        <v/>
      </c>
      <c r="O2490" s="118">
        <f>SUM(O2491:O2495)</f>
        <v/>
      </c>
      <c r="P2490" s="120">
        <f>SUM(P2491:P2495)</f>
        <v/>
      </c>
      <c r="Q2490" s="121">
        <f>SUM(Q2491:Q2495)</f>
        <v/>
      </c>
      <c r="R2490" s="118">
        <f>SUM(R2491:R2495)</f>
        <v/>
      </c>
      <c r="S2490" s="120">
        <f>SUM(S2491:S2495)</f>
        <v/>
      </c>
      <c r="T2490" s="118">
        <f>SUM(T2491:T2495)</f>
        <v/>
      </c>
      <c r="U2490" s="120">
        <f>SUM(U2491:U2495)</f>
        <v/>
      </c>
      <c r="V2490" s="122">
        <f>SUM(V2491:V2495)</f>
        <v/>
      </c>
      <c r="W2490" s="120">
        <f>IF(L2490-N2490-U2490-V2490=0,"","Error")</f>
        <v/>
      </c>
    </row>
    <row r="2491" ht="13" customHeight="1">
      <c r="A2491" s="23" t="n"/>
      <c r="B2491" s="18" t="n"/>
      <c r="C2491" s="129" t="n"/>
      <c r="D249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491" s="86" t="inlineStr">
        <is>
          <t>PFC</t>
        </is>
      </c>
      <c r="F2491" s="223" t="n"/>
      <c r="G2491" s="224" t="n"/>
      <c r="H2491" s="224" t="n"/>
      <c r="I2491" s="224" t="n"/>
      <c r="J2491" s="225" t="n"/>
      <c r="K2491" s="223" t="n">
        <v>0</v>
      </c>
      <c r="L2491" s="225">
        <f>K2491+L2404</f>
        <v/>
      </c>
      <c r="M2491" s="223" t="n">
        <v>0</v>
      </c>
      <c r="N2491" s="225">
        <f>M2491+N2404</f>
        <v/>
      </c>
      <c r="O2491" s="223" t="n"/>
      <c r="P2491" s="225">
        <f>O2491+P2404</f>
        <v/>
      </c>
      <c r="Q2491" s="226">
        <f>N2491+P2491</f>
        <v/>
      </c>
      <c r="R2491" s="223" t="n"/>
      <c r="S2491" s="225">
        <f>R2491+S2404</f>
        <v/>
      </c>
      <c r="T2491" s="223" t="n"/>
      <c r="U2491" s="225">
        <f>T2491+U2404</f>
        <v/>
      </c>
      <c r="V2491" s="227">
        <f>L2491-N2491-U2491</f>
        <v/>
      </c>
      <c r="W2491" s="225">
        <f>IF(L2491-N2491-U2491-V2491=0,"","Error")</f>
        <v/>
      </c>
    </row>
    <row r="2492" ht="26" customHeight="1">
      <c r="A2492" s="23" t="n"/>
      <c r="B2492" s="18" t="n"/>
      <c r="C2492" s="129" t="n"/>
      <c r="D249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492" s="59" t="inlineStr">
        <is>
          <t>PFL</t>
        </is>
      </c>
      <c r="F2492" s="192" t="n"/>
      <c r="G2492" s="193" t="n"/>
      <c r="H2492" s="193" t="n"/>
      <c r="I2492" s="193" t="n"/>
      <c r="J2492" s="194" t="n"/>
      <c r="K2492" s="192" t="n">
        <v>0</v>
      </c>
      <c r="L2492" s="194">
        <f>K2492+L2405</f>
        <v/>
      </c>
      <c r="M2492" s="192" t="n">
        <v>0</v>
      </c>
      <c r="N2492" s="194">
        <f>M2492+N2405</f>
        <v/>
      </c>
      <c r="O2492" s="192" t="n"/>
      <c r="P2492" s="194">
        <f>O2492+P2405</f>
        <v/>
      </c>
      <c r="Q2492" s="195">
        <f>N2492+P2492</f>
        <v/>
      </c>
      <c r="R2492" s="192" t="n"/>
      <c r="S2492" s="194">
        <f>R2492+S2405</f>
        <v/>
      </c>
      <c r="T2492" s="192" t="n"/>
      <c r="U2492" s="194">
        <f>T2492+U2405</f>
        <v/>
      </c>
      <c r="V2492" s="196">
        <f>L2492-N2492-U2492</f>
        <v/>
      </c>
      <c r="W2492" s="194">
        <f>IF(L2492-N2492-U2492-V2492=0,"","Error")</f>
        <v/>
      </c>
    </row>
    <row r="2493" ht="39" customHeight="1">
      <c r="A2493" s="23" t="n"/>
      <c r="B2493" s="18" t="n"/>
      <c r="C2493" s="129" t="n"/>
      <c r="D249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493" s="67" t="inlineStr">
        <is>
          <t>PFN</t>
        </is>
      </c>
      <c r="F2493" s="228" t="n"/>
      <c r="G2493" s="229" t="n"/>
      <c r="H2493" s="229" t="n"/>
      <c r="I2493" s="229" t="n"/>
      <c r="J2493" s="230" t="n"/>
      <c r="K2493" s="228" t="n">
        <v>40000</v>
      </c>
      <c r="L2493" s="230">
        <f>K2493+L2406</f>
        <v/>
      </c>
      <c r="M2493" s="228" t="n">
        <v>0</v>
      </c>
      <c r="N2493" s="230">
        <f>M2493+N2406</f>
        <v/>
      </c>
      <c r="O2493" s="228" t="n"/>
      <c r="P2493" s="230">
        <f>O2493+P2406</f>
        <v/>
      </c>
      <c r="Q2493" s="231">
        <f>N2493+P2493</f>
        <v/>
      </c>
      <c r="R2493" s="228" t="n"/>
      <c r="S2493" s="230">
        <f>R2493+S2406</f>
        <v/>
      </c>
      <c r="T2493" s="228" t="n"/>
      <c r="U2493" s="230">
        <f>T2493+U2406</f>
        <v/>
      </c>
      <c r="V2493" s="232">
        <f>L2493-N2493-U2493</f>
        <v/>
      </c>
      <c r="W2493" s="230">
        <f>IF(L2493-N2493-U2493-V2493=0,"","Error")</f>
        <v/>
      </c>
    </row>
    <row r="2494" ht="26" customHeight="1">
      <c r="A2494" s="23" t="n"/>
      <c r="B2494" s="18" t="n"/>
      <c r="C2494" s="129" t="n"/>
      <c r="D249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494" s="68" t="inlineStr">
        <is>
          <t>PFF</t>
        </is>
      </c>
      <c r="F2494" s="233" t="n"/>
      <c r="G2494" s="234" t="n"/>
      <c r="H2494" s="234" t="n"/>
      <c r="I2494" s="234" t="n"/>
      <c r="J2494" s="235" t="n"/>
      <c r="K2494" s="233" t="n">
        <v>0</v>
      </c>
      <c r="L2494" s="235">
        <f>K2494+L2407</f>
        <v/>
      </c>
      <c r="M2494" s="233" t="n">
        <v>0</v>
      </c>
      <c r="N2494" s="235">
        <f>M2494+N2407</f>
        <v/>
      </c>
      <c r="O2494" s="233" t="n"/>
      <c r="P2494" s="235">
        <f>O2494+P2407</f>
        <v/>
      </c>
      <c r="Q2494" s="236">
        <f>N2494+P2494</f>
        <v/>
      </c>
      <c r="R2494" s="233" t="n"/>
      <c r="S2494" s="235">
        <f>R2494+S2407</f>
        <v/>
      </c>
      <c r="T2494" s="233" t="n"/>
      <c r="U2494" s="235">
        <f>T2494+U2407</f>
        <v/>
      </c>
      <c r="V2494" s="237">
        <f>L2494-N2494-U2494</f>
        <v/>
      </c>
      <c r="W2494" s="235">
        <f>IF(L2494-N2494-U2494-V2494=0,"","Error")</f>
        <v/>
      </c>
    </row>
    <row r="2495" ht="39" customHeight="1">
      <c r="A2495" s="23" t="n"/>
      <c r="B2495" s="18" t="n"/>
      <c r="C2495" s="129" t="n"/>
      <c r="D249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495" s="60" t="inlineStr">
        <is>
          <t>PFP</t>
        </is>
      </c>
      <c r="F2495" s="150" t="n"/>
      <c r="G2495" s="151" t="n"/>
      <c r="H2495" s="151" t="n"/>
      <c r="I2495" s="151" t="n"/>
      <c r="J2495" s="152" t="n"/>
      <c r="K2495" s="150" t="n">
        <v>0</v>
      </c>
      <c r="L2495" s="152">
        <f>K2495+L2408</f>
        <v/>
      </c>
      <c r="M2495" s="150" t="n">
        <v>0</v>
      </c>
      <c r="N2495" s="152">
        <f>M2495+N2408</f>
        <v/>
      </c>
      <c r="O2495" s="150" t="n"/>
      <c r="P2495" s="152">
        <f>O2495+P2408</f>
        <v/>
      </c>
      <c r="Q2495" s="153">
        <f>N2495+P2495</f>
        <v/>
      </c>
      <c r="R2495" s="150" t="n"/>
      <c r="S2495" s="152">
        <f>R2495+S2408</f>
        <v/>
      </c>
      <c r="T2495" s="150" t="n"/>
      <c r="U2495" s="152">
        <f>T2495+U2408</f>
        <v/>
      </c>
      <c r="V2495" s="154">
        <f>L2495-N2495-U2495</f>
        <v/>
      </c>
      <c r="W2495" s="152">
        <f>IF(L2495-N2495-U2495-V2495=0,"","Error")</f>
        <v/>
      </c>
    </row>
    <row r="2496" ht="13" customHeight="1">
      <c r="A2496" s="23" t="n"/>
      <c r="B2496" s="18" t="n"/>
      <c r="C2496" s="129" t="n"/>
      <c r="D2496" s="12" t="inlineStr">
        <is>
          <t>កម្រៃប័ណ្ណសម្គាល់មធ្យោបាយដឹកជញ្ជូន</t>
        </is>
      </c>
      <c r="E2496" s="59" t="inlineStr">
        <is>
          <t>TID</t>
        </is>
      </c>
      <c r="F2496" s="192" t="n"/>
      <c r="G2496" s="193" t="n"/>
      <c r="H2496" s="193" t="n"/>
      <c r="I2496" s="193" t="n"/>
      <c r="J2496" s="194" t="n"/>
      <c r="K2496" s="192" t="n">
        <v>0</v>
      </c>
      <c r="L2496" s="194">
        <f>K2496+L2409</f>
        <v/>
      </c>
      <c r="M2496" s="192" t="n">
        <v>0</v>
      </c>
      <c r="N2496" s="194">
        <f>M2496+N2409</f>
        <v/>
      </c>
      <c r="O2496" s="192" t="n"/>
      <c r="P2496" s="194">
        <f>O2496+P2409</f>
        <v/>
      </c>
      <c r="Q2496" s="195">
        <f>N2496+P2496</f>
        <v/>
      </c>
      <c r="R2496" s="192" t="n"/>
      <c r="S2496" s="194">
        <f>R2496+S2409</f>
        <v/>
      </c>
      <c r="T2496" s="192" t="n"/>
      <c r="U2496" s="194">
        <f>T2496+U2409</f>
        <v/>
      </c>
      <c r="V2496" s="196">
        <f>L2496-N2496-U2496</f>
        <v/>
      </c>
      <c r="W2496" s="194">
        <f>IF(L2496-N2496-U2496-V2496=0,"","Error")</f>
        <v/>
      </c>
    </row>
    <row r="2497" ht="27" customHeight="1" thickBot="1">
      <c r="A2497" s="23" t="n"/>
      <c r="B2497" s="24" t="n"/>
      <c r="C2497" s="140" t="n"/>
      <c r="D249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497" s="69" t="inlineStr">
        <is>
          <t>VAF</t>
        </is>
      </c>
      <c r="F2497" s="238" t="n"/>
      <c r="G2497" s="239" t="n"/>
      <c r="H2497" s="239" t="n"/>
      <c r="I2497" s="239" t="n"/>
      <c r="J2497" s="240" t="n"/>
      <c r="K2497" s="238" t="n">
        <v>0</v>
      </c>
      <c r="L2497" s="240">
        <f>K2497+L2410</f>
        <v/>
      </c>
      <c r="M2497" s="238" t="n">
        <v>0</v>
      </c>
      <c r="N2497" s="240">
        <f>M2497+N2410</f>
        <v/>
      </c>
      <c r="O2497" s="238" t="n"/>
      <c r="P2497" s="240">
        <f>O2497+P2410</f>
        <v/>
      </c>
      <c r="Q2497" s="241">
        <f>N2497+P2497</f>
        <v/>
      </c>
      <c r="R2497" s="238" t="n"/>
      <c r="S2497" s="240">
        <f>R2497+S2410</f>
        <v/>
      </c>
      <c r="T2497" s="238" t="n"/>
      <c r="U2497" s="240">
        <f>T2497+U2410</f>
        <v/>
      </c>
      <c r="V2497" s="242">
        <f>L2497-N2497-U2497</f>
        <v/>
      </c>
      <c r="W2497" s="240">
        <f>IF(L2497-N2497-U2497-V2497=0,"","Error")</f>
        <v/>
      </c>
    </row>
    <row r="2498" ht="14" customHeight="1" thickBot="1">
      <c r="A2498" s="23" t="n"/>
      <c r="B2498" s="25" t="inlineStr">
        <is>
          <t>7304</t>
        </is>
      </c>
      <c r="C2498" s="126" t="n">
        <v>73048</v>
      </c>
      <c r="D2498" s="128" t="inlineStr">
        <is>
          <t>សរុបផលពីសេវាផ្សេងៗ</t>
        </is>
      </c>
      <c r="E2498" s="89" t="n"/>
      <c r="F2498" s="118" t="n"/>
      <c r="G2498" s="119">
        <f>G2499+G2500+G2506+G2507</f>
        <v/>
      </c>
      <c r="H2498" s="119">
        <f>H2499+H2500+H2506+H2507</f>
        <v/>
      </c>
      <c r="I2498" s="119">
        <f>I2499+I2500+I2506+I2507</f>
        <v/>
      </c>
      <c r="J2498" s="120">
        <f>J2499+J2500+J2506+J2507</f>
        <v/>
      </c>
      <c r="K2498" s="118">
        <f>K2499+K2500+K2506+K2507</f>
        <v/>
      </c>
      <c r="L2498" s="120">
        <f>L2499+L2500+L2506+L2507</f>
        <v/>
      </c>
      <c r="M2498" s="118">
        <f>M2499+M2500+M2506+M2507</f>
        <v/>
      </c>
      <c r="N2498" s="120">
        <f>N2499+N2500+N2506+N2507</f>
        <v/>
      </c>
      <c r="O2498" s="118">
        <f>O2499+O2500+O2506+O2507</f>
        <v/>
      </c>
      <c r="P2498" s="120">
        <f>P2499+P2500+P2506+P2507</f>
        <v/>
      </c>
      <c r="Q2498" s="121">
        <f>Q2499+Q2500+Q2506+Q2507</f>
        <v/>
      </c>
      <c r="R2498" s="118">
        <f>R2499+R2500+R2506+R2507</f>
        <v/>
      </c>
      <c r="S2498" s="120">
        <f>S2499+S2500+S2506+S2507</f>
        <v/>
      </c>
      <c r="T2498" s="118">
        <f>T2499+T2500+T2506+T2507</f>
        <v/>
      </c>
      <c r="U2498" s="120">
        <f>U2499+U2500+U2506+U2507</f>
        <v/>
      </c>
      <c r="V2498" s="122">
        <f>V2499+V2500+V2506+V2507</f>
        <v/>
      </c>
      <c r="W2498" s="120">
        <f>IF(L2498-N2498-U2498-V2498=0,"","Error")</f>
        <v/>
      </c>
    </row>
    <row r="2499" ht="14" customHeight="1" thickBot="1">
      <c r="A2499" s="23" t="n"/>
      <c r="B2499" s="18" t="n"/>
      <c r="C2499" s="129" t="n"/>
      <c r="D2499" s="32" t="inlineStr">
        <is>
          <t>កម្រៃផ្តល់សេវាតាមវិធានបញ្ជាក់ជាមុន</t>
        </is>
      </c>
      <c r="E2499" s="70" t="inlineStr">
        <is>
          <t>ARF</t>
        </is>
      </c>
      <c r="F2499" s="243" t="n"/>
      <c r="G2499" s="244" t="n"/>
      <c r="H2499" s="244" t="n"/>
      <c r="I2499" s="244" t="n"/>
      <c r="J2499" s="245" t="n"/>
      <c r="K2499" s="243" t="n">
        <v>0</v>
      </c>
      <c r="L2499" s="245">
        <f>K2499+L2412</f>
        <v/>
      </c>
      <c r="M2499" s="243" t="n">
        <v>0</v>
      </c>
      <c r="N2499" s="245">
        <f>M2499+N2412</f>
        <v/>
      </c>
      <c r="O2499" s="243" t="n"/>
      <c r="P2499" s="245">
        <f>O2499+P2412</f>
        <v/>
      </c>
      <c r="Q2499" s="246">
        <f>N2499+P2499</f>
        <v/>
      </c>
      <c r="R2499" s="243" t="n"/>
      <c r="S2499" s="245">
        <f>R2499+S2412</f>
        <v/>
      </c>
      <c r="T2499" s="243" t="n"/>
      <c r="U2499" s="245">
        <f>T2499+U2412</f>
        <v/>
      </c>
      <c r="V2499" s="247">
        <f>L2499-N2499-U2499</f>
        <v/>
      </c>
      <c r="W2499" s="245">
        <f>IF(L2499-N2499-U2499-V2499=0,"","Error")</f>
        <v/>
      </c>
    </row>
    <row r="2500" ht="14" customHeight="1" thickBot="1">
      <c r="A2500" s="23" t="n"/>
      <c r="B2500" s="18" t="n"/>
      <c r="C2500" s="129" t="n"/>
      <c r="D2500" s="31" t="inlineStr">
        <is>
          <t>សរុបកម្រៃការងារក្រៅការិយាល័យគយ</t>
        </is>
      </c>
      <c r="E2500" s="66" t="inlineStr">
        <is>
          <t>OOD</t>
        </is>
      </c>
      <c r="F2500" s="248" t="n"/>
      <c r="G2500" s="249">
        <f>SUM(G2501:G2505)</f>
        <v/>
      </c>
      <c r="H2500" s="249">
        <f>SUM(H2501:H2505)</f>
        <v/>
      </c>
      <c r="I2500" s="249">
        <f>SUM(I2501:I2505)</f>
        <v/>
      </c>
      <c r="J2500" s="204">
        <f>SUM(J2501:J2505)</f>
        <v/>
      </c>
      <c r="K2500" s="248" t="n">
        <v>0</v>
      </c>
      <c r="L2500" s="204">
        <f>SUM(L2501:L2505)</f>
        <v/>
      </c>
      <c r="M2500" s="248" t="n">
        <v>0</v>
      </c>
      <c r="N2500" s="204">
        <f>SUM(N2501:N2505)</f>
        <v/>
      </c>
      <c r="O2500" s="248">
        <f>SUM(O2501:O2505)</f>
        <v/>
      </c>
      <c r="P2500" s="204">
        <f>SUM(P2501:P2505)</f>
        <v/>
      </c>
      <c r="Q2500" s="206">
        <f>SUM(Q2501:Q2505)</f>
        <v/>
      </c>
      <c r="R2500" s="248">
        <f>SUM(R2501:R2505)</f>
        <v/>
      </c>
      <c r="S2500" s="204">
        <f>SUM(S2501:S2505)</f>
        <v/>
      </c>
      <c r="T2500" s="248">
        <f>SUM(T2501:T2505)</f>
        <v/>
      </c>
      <c r="U2500" s="204">
        <f>SUM(U2501:U2505)</f>
        <v/>
      </c>
      <c r="V2500" s="250">
        <f>L2500-N2500-U2500</f>
        <v/>
      </c>
      <c r="W2500" s="204">
        <f>IF(L2500-N2500-U2500-V2500=0,"","Error")</f>
        <v/>
      </c>
    </row>
    <row r="2501" ht="13" customHeight="1">
      <c r="A2501" s="23" t="n"/>
      <c r="B2501" s="18" t="n"/>
      <c r="C2501" s="129" t="n"/>
      <c r="D250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501" s="59" t="inlineStr">
        <is>
          <t>CII</t>
        </is>
      </c>
      <c r="F2501" s="192" t="n"/>
      <c r="G2501" s="193" t="n"/>
      <c r="H2501" s="193" t="n"/>
      <c r="I2501" s="193" t="n"/>
      <c r="J2501" s="194" t="n"/>
      <c r="K2501" s="192" t="n">
        <v>0</v>
      </c>
      <c r="L2501" s="194">
        <f>K2501+L2414</f>
        <v/>
      </c>
      <c r="M2501" s="192" t="n">
        <v>0</v>
      </c>
      <c r="N2501" s="194">
        <f>M2501+N2414</f>
        <v/>
      </c>
      <c r="O2501" s="192" t="n"/>
      <c r="P2501" s="194">
        <f>O2501+P2414</f>
        <v/>
      </c>
      <c r="Q2501" s="195">
        <f>N2501+P2501</f>
        <v/>
      </c>
      <c r="R2501" s="192" t="n"/>
      <c r="S2501" s="194">
        <f>R2501+S2414</f>
        <v/>
      </c>
      <c r="T2501" s="192" t="n"/>
      <c r="U2501" s="194">
        <f>T2501+U2414</f>
        <v/>
      </c>
      <c r="V2501" s="196">
        <f>L2501-N2501-U2501</f>
        <v/>
      </c>
      <c r="W2501" s="194">
        <f>IF(L2501-N2501-U2501-V2501=0,"","Error")</f>
        <v/>
      </c>
    </row>
    <row r="2502" ht="13" customHeight="1">
      <c r="A2502" s="23" t="n"/>
      <c r="B2502" s="18" t="n"/>
      <c r="C2502" s="129" t="n"/>
      <c r="D250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502" s="60" t="inlineStr">
        <is>
          <t>CIO</t>
        </is>
      </c>
      <c r="F2502" s="150" t="n"/>
      <c r="G2502" s="151" t="n"/>
      <c r="H2502" s="151" t="n"/>
      <c r="I2502" s="151" t="n"/>
      <c r="J2502" s="152" t="n"/>
      <c r="K2502" s="150" t="n">
        <v>0</v>
      </c>
      <c r="L2502" s="152">
        <f>K2502+L2415</f>
        <v/>
      </c>
      <c r="M2502" s="150" t="n">
        <v>0</v>
      </c>
      <c r="N2502" s="152">
        <f>M2502+N2415</f>
        <v/>
      </c>
      <c r="O2502" s="150" t="n"/>
      <c r="P2502" s="152">
        <f>O2502+P2415</f>
        <v/>
      </c>
      <c r="Q2502" s="153">
        <f>N2502+P2502</f>
        <v/>
      </c>
      <c r="R2502" s="150" t="n"/>
      <c r="S2502" s="152">
        <f>R2502+S2415</f>
        <v/>
      </c>
      <c r="T2502" s="150" t="n"/>
      <c r="U2502" s="152">
        <f>T2502+U2415</f>
        <v/>
      </c>
      <c r="V2502" s="154">
        <f>L2502-N2502-U2502</f>
        <v/>
      </c>
      <c r="W2502" s="152">
        <f>IF(L2502-N2502-U2502-V2502=0,"","Error")</f>
        <v/>
      </c>
    </row>
    <row r="2503" ht="13" customHeight="1">
      <c r="A2503" s="23" t="n"/>
      <c r="B2503" s="18" t="n"/>
      <c r="C2503" s="129" t="n"/>
      <c r="D250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503" s="60" t="inlineStr">
        <is>
          <t>NII</t>
        </is>
      </c>
      <c r="F2503" s="150" t="n"/>
      <c r="G2503" s="151" t="n"/>
      <c r="H2503" s="151" t="n"/>
      <c r="I2503" s="151" t="n"/>
      <c r="J2503" s="152" t="n"/>
      <c r="K2503" s="150" t="n">
        <v>0</v>
      </c>
      <c r="L2503" s="152">
        <f>K2503+L2416</f>
        <v/>
      </c>
      <c r="M2503" s="150" t="n">
        <v>0</v>
      </c>
      <c r="N2503" s="152">
        <f>M2503+N2416</f>
        <v/>
      </c>
      <c r="O2503" s="150" t="n"/>
      <c r="P2503" s="152">
        <f>O2503+P2416</f>
        <v/>
      </c>
      <c r="Q2503" s="153">
        <f>N2503+P2503</f>
        <v/>
      </c>
      <c r="R2503" s="150" t="n"/>
      <c r="S2503" s="152">
        <f>R2503+S2416</f>
        <v/>
      </c>
      <c r="T2503" s="150" t="n"/>
      <c r="U2503" s="152">
        <f>T2503+U2416</f>
        <v/>
      </c>
      <c r="V2503" s="154">
        <f>L2503-N2503-U2503</f>
        <v/>
      </c>
      <c r="W2503" s="152">
        <f>IF(L2503-N2503-U2503-V2503=0,"","Error")</f>
        <v/>
      </c>
    </row>
    <row r="2504" ht="13" customHeight="1">
      <c r="A2504" s="23" t="n"/>
      <c r="B2504" s="18" t="n"/>
      <c r="C2504" s="129" t="n"/>
      <c r="D250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504" s="60" t="inlineStr">
        <is>
          <t>NIO</t>
        </is>
      </c>
      <c r="F2504" s="150" t="n"/>
      <c r="G2504" s="151" t="n"/>
      <c r="H2504" s="151" t="n"/>
      <c r="I2504" s="151" t="n"/>
      <c r="J2504" s="152" t="n"/>
      <c r="K2504" s="150" t="n">
        <v>0</v>
      </c>
      <c r="L2504" s="152">
        <f>K2504+L2417</f>
        <v/>
      </c>
      <c r="M2504" s="150" t="n">
        <v>0</v>
      </c>
      <c r="N2504" s="152">
        <f>M2504+N2417</f>
        <v/>
      </c>
      <c r="O2504" s="150" t="n"/>
      <c r="P2504" s="152">
        <f>O2504+P2417</f>
        <v/>
      </c>
      <c r="Q2504" s="153">
        <f>N2504+P2504</f>
        <v/>
      </c>
      <c r="R2504" s="150" t="n"/>
      <c r="S2504" s="152">
        <f>R2504+S2417</f>
        <v/>
      </c>
      <c r="T2504" s="150" t="n"/>
      <c r="U2504" s="152">
        <f>T2504+U2417</f>
        <v/>
      </c>
      <c r="V2504" s="154">
        <f>L2504-N2504-U2504</f>
        <v/>
      </c>
      <c r="W2504" s="152">
        <f>IF(L2504-N2504-U2504-V2504=0,"","Error")</f>
        <v/>
      </c>
    </row>
    <row r="2505" ht="13" customHeight="1">
      <c r="A2505" s="23" t="n"/>
      <c r="B2505" s="18" t="n"/>
      <c r="C2505" s="129" t="n"/>
      <c r="D2505" s="13" t="inlineStr">
        <is>
          <t xml:space="preserve">   កម្រៃអមទំនិញ</t>
        </is>
      </c>
      <c r="E2505" s="71" t="inlineStr">
        <is>
          <t>CEF</t>
        </is>
      </c>
      <c r="F2505" s="251" t="n"/>
      <c r="G2505" s="252" t="n"/>
      <c r="H2505" s="252" t="n"/>
      <c r="I2505" s="252" t="n"/>
      <c r="J2505" s="253" t="n"/>
      <c r="K2505" s="251" t="n">
        <v>0</v>
      </c>
      <c r="L2505" s="253">
        <f>K2505+L2418</f>
        <v/>
      </c>
      <c r="M2505" s="251" t="n">
        <v>0</v>
      </c>
      <c r="N2505" s="253">
        <f>M2505+N2418</f>
        <v/>
      </c>
      <c r="O2505" s="251" t="n"/>
      <c r="P2505" s="253">
        <f>O2505+P2418</f>
        <v/>
      </c>
      <c r="Q2505" s="254">
        <f>N2505+P2505</f>
        <v/>
      </c>
      <c r="R2505" s="251" t="n"/>
      <c r="S2505" s="253">
        <f>R2505+S2418</f>
        <v/>
      </c>
      <c r="T2505" s="251" t="n"/>
      <c r="U2505" s="253">
        <f>T2505+U2418</f>
        <v/>
      </c>
      <c r="V2505" s="255">
        <f>L2505-N2505-U2505</f>
        <v/>
      </c>
      <c r="W2505" s="253">
        <f>IF(L2505-N2505-U2505-V2505=0,"","Error")</f>
        <v/>
      </c>
    </row>
    <row r="2506" ht="27" customHeight="1" thickBot="1">
      <c r="A2506" s="23" t="n"/>
      <c r="B2506" s="18" t="n"/>
      <c r="C2506" s="129" t="n"/>
      <c r="D250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506" s="70" t="inlineStr">
        <is>
          <t>OTF</t>
        </is>
      </c>
      <c r="F2506" s="243" t="n"/>
      <c r="G2506" s="244" t="n"/>
      <c r="H2506" s="244" t="n"/>
      <c r="I2506" s="244" t="n"/>
      <c r="J2506" s="245" t="n"/>
      <c r="K2506" s="243" t="n">
        <v>0</v>
      </c>
      <c r="L2506" s="245">
        <f>K2506+L2419</f>
        <v/>
      </c>
      <c r="M2506" s="243" t="n">
        <v>0</v>
      </c>
      <c r="N2506" s="245">
        <f>M2506+N2419</f>
        <v/>
      </c>
      <c r="O2506" s="243" t="n"/>
      <c r="P2506" s="245">
        <f>O2506+P2419</f>
        <v/>
      </c>
      <c r="Q2506" s="246">
        <f>N2506+P2506</f>
        <v/>
      </c>
      <c r="R2506" s="243" t="n"/>
      <c r="S2506" s="245">
        <f>R2506+S2419</f>
        <v/>
      </c>
      <c r="T2506" s="243" t="n"/>
      <c r="U2506" s="245">
        <f>T2506+U2419</f>
        <v/>
      </c>
      <c r="V2506" s="247">
        <f>L2506-N2506-U2506</f>
        <v/>
      </c>
      <c r="W2506" s="245">
        <f>IF(L2506-N2506-U2506-V2506=0,"","Error")</f>
        <v/>
      </c>
    </row>
    <row r="2507" ht="14" customHeight="1" thickBot="1">
      <c r="A2507" s="23" t="n"/>
      <c r="B2507" s="18" t="n"/>
      <c r="C2507" s="129" t="n"/>
      <c r="D2507" s="31" t="inlineStr">
        <is>
          <t>សរុបការគ្រប់គ្រងការឆ្លងកាត់អន្តរជាតិ</t>
        </is>
      </c>
      <c r="E2507" s="73" t="inlineStr">
        <is>
          <t>TRF</t>
        </is>
      </c>
      <c r="F2507" s="248" t="n"/>
      <c r="G2507" s="249">
        <f>SUM(G2508:G2514)</f>
        <v/>
      </c>
      <c r="H2507" s="249">
        <f>SUM(H2508:H2514)</f>
        <v/>
      </c>
      <c r="I2507" s="249">
        <f>SUM(I2508:I2514)</f>
        <v/>
      </c>
      <c r="J2507" s="204">
        <f>SUM(J2508:J2514)</f>
        <v/>
      </c>
      <c r="K2507" s="248" t="n">
        <v>0</v>
      </c>
      <c r="L2507" s="204">
        <f>SUM(L2508:L2514)</f>
        <v/>
      </c>
      <c r="M2507" s="248" t="n">
        <v>0</v>
      </c>
      <c r="N2507" s="204">
        <f>SUM(N2508:N2514)</f>
        <v/>
      </c>
      <c r="O2507" s="248">
        <f>SUM(O2508:O2514)</f>
        <v/>
      </c>
      <c r="P2507" s="204">
        <f>SUM(P2508:P2514)</f>
        <v/>
      </c>
      <c r="Q2507" s="206">
        <f>SUM(Q2508:Q2514)</f>
        <v/>
      </c>
      <c r="R2507" s="248">
        <f>SUM(R2508:R2514)</f>
        <v/>
      </c>
      <c r="S2507" s="204">
        <f>SUM(S2508:S2514)</f>
        <v/>
      </c>
      <c r="T2507" s="248">
        <f>SUM(T2508:T2514)</f>
        <v/>
      </c>
      <c r="U2507" s="204">
        <f>SUM(U2508:U2514)</f>
        <v/>
      </c>
      <c r="V2507" s="250">
        <f>L2507-N2507-U2507</f>
        <v/>
      </c>
      <c r="W2507" s="204">
        <f>IF(L2507-N2507-U2507-V2507=0,"","Error")</f>
        <v/>
      </c>
    </row>
    <row r="2508" ht="26" customHeight="1">
      <c r="A2508" s="23" t="n"/>
      <c r="B2508" s="18" t="n"/>
      <c r="C2508" s="129" t="n"/>
      <c r="D250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508" s="74" t="inlineStr">
        <is>
          <t>TFT</t>
        </is>
      </c>
      <c r="F2508" s="192" t="n"/>
      <c r="G2508" s="193" t="n"/>
      <c r="H2508" s="193" t="n"/>
      <c r="I2508" s="193" t="n"/>
      <c r="J2508" s="194" t="n"/>
      <c r="K2508" s="192" t="n">
        <v>0</v>
      </c>
      <c r="L2508" s="194">
        <f>K2508+L2421</f>
        <v/>
      </c>
      <c r="M2508" s="192" t="n">
        <v>0</v>
      </c>
      <c r="N2508" s="194">
        <f>M2508+N2421</f>
        <v/>
      </c>
      <c r="O2508" s="192" t="n"/>
      <c r="P2508" s="194">
        <f>O2508+P2421</f>
        <v/>
      </c>
      <c r="Q2508" s="195">
        <f>N2508+P2508</f>
        <v/>
      </c>
      <c r="R2508" s="192" t="n"/>
      <c r="S2508" s="194">
        <f>R2508+S2421</f>
        <v/>
      </c>
      <c r="T2508" s="192" t="n"/>
      <c r="U2508" s="194">
        <f>T2508+U2421</f>
        <v/>
      </c>
      <c r="V2508" s="196">
        <f>L2508-N2508-U2508</f>
        <v/>
      </c>
      <c r="W2508" s="194">
        <f>IF(L2508-N2508-U2508-V2508=0,"","Error")</f>
        <v/>
      </c>
    </row>
    <row r="2509" ht="13" customHeight="1">
      <c r="A2509" s="23" t="n"/>
      <c r="B2509" s="18" t="n"/>
      <c r="C2509" s="129" t="n"/>
      <c r="D250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509" s="75" t="inlineStr">
        <is>
          <t>TFF</t>
        </is>
      </c>
      <c r="F2509" s="150" t="n"/>
      <c r="G2509" s="151" t="n"/>
      <c r="H2509" s="151" t="n"/>
      <c r="I2509" s="151" t="n"/>
      <c r="J2509" s="152" t="n"/>
      <c r="K2509" s="150" t="n">
        <v>0</v>
      </c>
      <c r="L2509" s="152">
        <f>K2509+L2422</f>
        <v/>
      </c>
      <c r="M2509" s="150" t="n">
        <v>0</v>
      </c>
      <c r="N2509" s="152">
        <f>M2509+N2422</f>
        <v/>
      </c>
      <c r="O2509" s="150" t="n"/>
      <c r="P2509" s="152">
        <f>O2509+P2422</f>
        <v/>
      </c>
      <c r="Q2509" s="153">
        <f>N2509+P2509</f>
        <v/>
      </c>
      <c r="R2509" s="150" t="n"/>
      <c r="S2509" s="152">
        <f>R2509+S2422</f>
        <v/>
      </c>
      <c r="T2509" s="150" t="n"/>
      <c r="U2509" s="152">
        <f>T2509+U2422</f>
        <v/>
      </c>
      <c r="V2509" s="154">
        <f>L2509-N2509-U2509</f>
        <v/>
      </c>
      <c r="W2509" s="152">
        <f>IF(L2509-N2509-U2509-V2509=0,"","Error")</f>
        <v/>
      </c>
    </row>
    <row r="2510" ht="13" customHeight="1">
      <c r="A2510" s="23" t="n"/>
      <c r="B2510" s="18" t="n"/>
      <c r="C2510" s="129" t="n"/>
      <c r="D2510" s="12" t="inlineStr">
        <is>
          <t xml:space="preserve">   កម្រៃគ្រប់គ្រងការឆ្លងកាត់ទំនិញមិនផ្ទុកក្នុងកុងតឺន័រ</t>
        </is>
      </c>
      <c r="E2510" s="75" t="inlineStr">
        <is>
          <t>TFN</t>
        </is>
      </c>
      <c r="F2510" s="150" t="n"/>
      <c r="G2510" s="151" t="n"/>
      <c r="H2510" s="151" t="n"/>
      <c r="I2510" s="151" t="n"/>
      <c r="J2510" s="152" t="n"/>
      <c r="K2510" s="150" t="n">
        <v>0</v>
      </c>
      <c r="L2510" s="152">
        <f>K2510+L2423</f>
        <v/>
      </c>
      <c r="M2510" s="150" t="n">
        <v>0</v>
      </c>
      <c r="N2510" s="152">
        <f>M2510+N2423</f>
        <v/>
      </c>
      <c r="O2510" s="150" t="n"/>
      <c r="P2510" s="152">
        <f>O2510+P2423</f>
        <v/>
      </c>
      <c r="Q2510" s="153">
        <f>N2510+P2510</f>
        <v/>
      </c>
      <c r="R2510" s="150" t="n"/>
      <c r="S2510" s="152">
        <f>R2510+S2423</f>
        <v/>
      </c>
      <c r="T2510" s="150" t="n"/>
      <c r="U2510" s="152">
        <f>T2510+U2423</f>
        <v/>
      </c>
      <c r="V2510" s="154">
        <f>L2510-N2510-U2510</f>
        <v/>
      </c>
      <c r="W2510" s="152">
        <f>IF(L2510-N2510-U2510-V2510=0,"","Error")</f>
        <v/>
      </c>
    </row>
    <row r="2511" ht="13" customHeight="1">
      <c r="A2511" s="23" t="n"/>
      <c r="B2511" s="18" t="n"/>
      <c r="C2511" s="129" t="n"/>
      <c r="D2511" s="12" t="inlineStr">
        <is>
          <t xml:space="preserve">   កម្រៃគ្រប់គ្រងការឆ្លងកាត់គោ ក្របី និងសេះរស់</t>
        </is>
      </c>
      <c r="E2511" s="75" t="inlineStr">
        <is>
          <t>TFB</t>
        </is>
      </c>
      <c r="F2511" s="150" t="n"/>
      <c r="G2511" s="151" t="n"/>
      <c r="H2511" s="151" t="n"/>
      <c r="I2511" s="151" t="n"/>
      <c r="J2511" s="152" t="n"/>
      <c r="K2511" s="150" t="n">
        <v>0</v>
      </c>
      <c r="L2511" s="152">
        <f>K2511+L2424</f>
        <v/>
      </c>
      <c r="M2511" s="150" t="n">
        <v>0</v>
      </c>
      <c r="N2511" s="152">
        <f>M2511+N2424</f>
        <v/>
      </c>
      <c r="O2511" s="150" t="n"/>
      <c r="P2511" s="152">
        <f>O2511+P2424</f>
        <v/>
      </c>
      <c r="Q2511" s="153">
        <f>N2511+P2511</f>
        <v/>
      </c>
      <c r="R2511" s="150" t="n"/>
      <c r="S2511" s="152">
        <f>R2511+S2424</f>
        <v/>
      </c>
      <c r="T2511" s="150" t="n"/>
      <c r="U2511" s="152">
        <f>T2511+U2424</f>
        <v/>
      </c>
      <c r="V2511" s="154">
        <f>L2511-N2511-U2511</f>
        <v/>
      </c>
      <c r="W2511" s="152">
        <f>IF(L2511-N2511-U2511-V2511=0,"","Error")</f>
        <v/>
      </c>
    </row>
    <row r="2512" ht="13" customHeight="1">
      <c r="A2512" s="23" t="n"/>
      <c r="B2512" s="18" t="n"/>
      <c r="C2512" s="129" t="n"/>
      <c r="D2512" s="12" t="inlineStr">
        <is>
          <t xml:space="preserve">   កម្រៃគ្រប់គ្រងការឆ្លងកាត់ជ្រូក ចៀម និងពពែរស់</t>
        </is>
      </c>
      <c r="E2512" s="75" t="inlineStr">
        <is>
          <t>TFS</t>
        </is>
      </c>
      <c r="F2512" s="150" t="n"/>
      <c r="G2512" s="151" t="n"/>
      <c r="H2512" s="151" t="n"/>
      <c r="I2512" s="151" t="n"/>
      <c r="J2512" s="152" t="n"/>
      <c r="K2512" s="150" t="n">
        <v>0</v>
      </c>
      <c r="L2512" s="152">
        <f>K2512+L2425</f>
        <v/>
      </c>
      <c r="M2512" s="150" t="n">
        <v>0</v>
      </c>
      <c r="N2512" s="152">
        <f>M2512+N2425</f>
        <v/>
      </c>
      <c r="O2512" s="150" t="n"/>
      <c r="P2512" s="152">
        <f>O2512+P2425</f>
        <v/>
      </c>
      <c r="Q2512" s="153">
        <f>N2512+P2512</f>
        <v/>
      </c>
      <c r="R2512" s="150" t="n"/>
      <c r="S2512" s="152">
        <f>R2512+S2425</f>
        <v/>
      </c>
      <c r="T2512" s="150" t="n"/>
      <c r="U2512" s="152">
        <f>T2512+U2425</f>
        <v/>
      </c>
      <c r="V2512" s="154">
        <f>L2512-N2512-U2512</f>
        <v/>
      </c>
      <c r="W2512" s="152">
        <f>IF(L2512-N2512-U2512-V2512=0,"","Error")</f>
        <v/>
      </c>
    </row>
    <row r="2513" ht="13" customHeight="1">
      <c r="A2513" s="23" t="n"/>
      <c r="B2513" s="18" t="n"/>
      <c r="C2513" s="129" t="n"/>
      <c r="D2513" s="12" t="inlineStr">
        <is>
          <t xml:space="preserve">   កម្រៃគ្រប់គ្រងការឆ្លងកាត់សត្វស្លាប (មាន់ ទា ...)</t>
        </is>
      </c>
      <c r="E2513" s="75" t="inlineStr">
        <is>
          <t>TFP</t>
        </is>
      </c>
      <c r="F2513" s="150" t="n"/>
      <c r="G2513" s="151" t="n"/>
      <c r="H2513" s="151" t="n"/>
      <c r="I2513" s="151" t="n"/>
      <c r="J2513" s="152" t="n"/>
      <c r="K2513" s="150" t="n">
        <v>0</v>
      </c>
      <c r="L2513" s="152">
        <f>K2513+L2426</f>
        <v/>
      </c>
      <c r="M2513" s="150" t="n">
        <v>0</v>
      </c>
      <c r="N2513" s="152">
        <f>M2513+N2426</f>
        <v/>
      </c>
      <c r="O2513" s="150" t="n"/>
      <c r="P2513" s="152">
        <f>O2513+P2426</f>
        <v/>
      </c>
      <c r="Q2513" s="153">
        <f>N2513+P2513</f>
        <v/>
      </c>
      <c r="R2513" s="150" t="n"/>
      <c r="S2513" s="152">
        <f>R2513+S2426</f>
        <v/>
      </c>
      <c r="T2513" s="150" t="n"/>
      <c r="U2513" s="152">
        <f>T2513+U2426</f>
        <v/>
      </c>
      <c r="V2513" s="154">
        <f>L2513-N2513-U2513</f>
        <v/>
      </c>
      <c r="W2513" s="152">
        <f>IF(L2513-N2513-U2513-V2513=0,"","Error")</f>
        <v/>
      </c>
    </row>
    <row r="2514" ht="14" customHeight="1" thickBot="1">
      <c r="A2514" s="23" t="n"/>
      <c r="B2514" s="24" t="n"/>
      <c r="C2514" s="140" t="n"/>
      <c r="D2514" s="30" t="inlineStr">
        <is>
          <t xml:space="preserve">   កម្រៃគ្រប់គ្រងការឆ្លងកាត់ផលិតផលជលផល</t>
        </is>
      </c>
      <c r="E2514" s="76" t="inlineStr">
        <is>
          <t>TFA</t>
        </is>
      </c>
      <c r="F2514" s="238" t="n"/>
      <c r="G2514" s="239" t="n"/>
      <c r="H2514" s="239" t="n"/>
      <c r="I2514" s="239" t="n"/>
      <c r="J2514" s="240" t="n"/>
      <c r="K2514" s="238" t="n">
        <v>0</v>
      </c>
      <c r="L2514" s="240">
        <f>K2514+L2427</f>
        <v/>
      </c>
      <c r="M2514" s="238" t="n">
        <v>0</v>
      </c>
      <c r="N2514" s="240">
        <f>M2514+N2427</f>
        <v/>
      </c>
      <c r="O2514" s="238" t="n"/>
      <c r="P2514" s="240">
        <f>O2514+P2427</f>
        <v/>
      </c>
      <c r="Q2514" s="241">
        <f>N2514+P2514</f>
        <v/>
      </c>
      <c r="R2514" s="238" t="n"/>
      <c r="S2514" s="240">
        <f>R2514+S2427</f>
        <v/>
      </c>
      <c r="T2514" s="238" t="n"/>
      <c r="U2514" s="240">
        <f>T2514+U2427</f>
        <v/>
      </c>
      <c r="V2514" s="242">
        <f>L2514-N2514-U2514</f>
        <v/>
      </c>
      <c r="W2514" s="240">
        <f>IF(L2514-N2514-U2514-V2514=0,"","Error")</f>
        <v/>
      </c>
    </row>
    <row r="2515" ht="14" customHeight="1" thickBot="1">
      <c r="A2515" s="23" t="n"/>
      <c r="B2515" s="136" t="n">
        <v>7306</v>
      </c>
      <c r="C2515" s="139" t="n">
        <v>73066</v>
      </c>
      <c r="D2515" s="138" t="inlineStr">
        <is>
          <t>សរុបចំណូលពីអាជ្ញាប័ណ្ណក្នុងស្រុក</t>
        </is>
      </c>
      <c r="E2515" s="90" t="n"/>
      <c r="F2515" s="118" t="n"/>
      <c r="G2515" s="119">
        <f>SUM(G2516:G2520)</f>
        <v/>
      </c>
      <c r="H2515" s="119">
        <f>SUM(H2516:H2520)</f>
        <v/>
      </c>
      <c r="I2515" s="119">
        <f>SUM(I2516:I2520)</f>
        <v/>
      </c>
      <c r="J2515" s="120">
        <f>SUM(J2516:J2520)</f>
        <v/>
      </c>
      <c r="K2515" s="118">
        <f>SUM(K2516:K2520)</f>
        <v/>
      </c>
      <c r="L2515" s="120">
        <f>SUM(L2516:L2520)</f>
        <v/>
      </c>
      <c r="M2515" s="118">
        <f>SUM(M2516:M2520)</f>
        <v/>
      </c>
      <c r="N2515" s="120">
        <f>SUM(N2516:N2520)</f>
        <v/>
      </c>
      <c r="O2515" s="118">
        <f>SUM(O2516:O2520)</f>
        <v/>
      </c>
      <c r="P2515" s="120">
        <f>SUM(P2516:P2520)</f>
        <v/>
      </c>
      <c r="Q2515" s="121">
        <f>SUM(Q2516:Q2520)</f>
        <v/>
      </c>
      <c r="R2515" s="118">
        <f>SUM(R2516:R2520)</f>
        <v/>
      </c>
      <c r="S2515" s="120">
        <f>SUM(S2516:S2520)</f>
        <v/>
      </c>
      <c r="T2515" s="118">
        <f>SUM(T2516:T2520)</f>
        <v/>
      </c>
      <c r="U2515" s="120">
        <f>SUM(U2516:U2520)</f>
        <v/>
      </c>
      <c r="V2515" s="122">
        <f>SUM(V2516:V2520)</f>
        <v/>
      </c>
      <c r="W2515" s="120">
        <f>IF(L2515-N2515-U2515-V2515=0,"","Error")</f>
        <v/>
      </c>
    </row>
    <row r="2516" ht="13" customHeight="1">
      <c r="A2516" s="23" t="n"/>
      <c r="B2516" s="18" t="n"/>
      <c r="C2516" s="127" t="n"/>
      <c r="D2516" s="137" t="inlineStr">
        <is>
          <t xml:space="preserve">   កម្រៃអាជ្ញាប័ណ្ណសន្និធិគយបណ្តោះអាសន្ន (មាតិកាចាស់)</t>
        </is>
      </c>
      <c r="E2516" s="86" t="inlineStr">
        <is>
          <t>TSL</t>
        </is>
      </c>
      <c r="F2516" s="192" t="n"/>
      <c r="G2516" s="193" t="n"/>
      <c r="H2516" s="193" t="n"/>
      <c r="I2516" s="193" t="n"/>
      <c r="J2516" s="194" t="n"/>
      <c r="K2516" s="192" t="n">
        <v>0</v>
      </c>
      <c r="L2516" s="194">
        <f>K2516+L2429</f>
        <v/>
      </c>
      <c r="M2516" s="192" t="n">
        <v>0</v>
      </c>
      <c r="N2516" s="194">
        <f>M2516+N2429</f>
        <v/>
      </c>
      <c r="O2516" s="192" t="n"/>
      <c r="P2516" s="194">
        <f>O2516+P2429</f>
        <v/>
      </c>
      <c r="Q2516" s="195">
        <f>N2516+P2516</f>
        <v/>
      </c>
      <c r="R2516" s="192" t="n"/>
      <c r="S2516" s="194">
        <f>R2516+S2429</f>
        <v/>
      </c>
      <c r="T2516" s="192" t="n"/>
      <c r="U2516" s="194">
        <f>T2516+U2429</f>
        <v/>
      </c>
      <c r="V2516" s="196">
        <f>L2516-N2516-U2516</f>
        <v/>
      </c>
      <c r="W2516" s="194">
        <f>IF(L2516-N2516-U2516-V2516=0,"","Error")</f>
        <v/>
      </c>
    </row>
    <row r="2517" ht="26" customHeight="1">
      <c r="A2517" s="23" t="n"/>
      <c r="B2517" s="18" t="n"/>
      <c r="C2517" s="127" t="n"/>
      <c r="D251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517" s="60" t="inlineStr">
        <is>
          <t>BTL</t>
        </is>
      </c>
      <c r="F2517" s="150" t="n"/>
      <c r="G2517" s="151" t="n"/>
      <c r="H2517" s="151" t="n"/>
      <c r="I2517" s="151" t="n"/>
      <c r="J2517" s="152" t="n"/>
      <c r="K2517" s="150" t="n">
        <v>0</v>
      </c>
      <c r="L2517" s="152">
        <f>K2517+L2430</f>
        <v/>
      </c>
      <c r="M2517" s="150" t="n">
        <v>0</v>
      </c>
      <c r="N2517" s="152">
        <f>M2517+N2430</f>
        <v/>
      </c>
      <c r="O2517" s="150" t="n"/>
      <c r="P2517" s="152">
        <f>O2517+P2430</f>
        <v/>
      </c>
      <c r="Q2517" s="153">
        <f>N2517+P2517</f>
        <v/>
      </c>
      <c r="R2517" s="150" t="n"/>
      <c r="S2517" s="152">
        <f>R2517+S2430</f>
        <v/>
      </c>
      <c r="T2517" s="150" t="n"/>
      <c r="U2517" s="152">
        <f>T2517+U2430</f>
        <v/>
      </c>
      <c r="V2517" s="154">
        <f>L2517-N2517-U2517</f>
        <v/>
      </c>
      <c r="W2517" s="152">
        <f>IF(L2517-N2517-U2517-V2517=0,"","Error")</f>
        <v/>
      </c>
    </row>
    <row r="2518" ht="13" customHeight="1">
      <c r="A2518" s="23" t="n"/>
      <c r="B2518" s="18" t="n"/>
      <c r="C2518" s="127" t="n"/>
      <c r="D2518" s="7" t="inlineStr">
        <is>
          <t xml:space="preserve">   កម្រៃការគ្រប់គ្រងប្រតិបត្តិការសន្និធិគយបណ្តោះអាសន្ន</t>
        </is>
      </c>
      <c r="E2518" s="61" t="inlineStr">
        <is>
          <t>TSM</t>
        </is>
      </c>
      <c r="F2518" s="197" t="n"/>
      <c r="G2518" s="198" t="n"/>
      <c r="H2518" s="198" t="n"/>
      <c r="I2518" s="198" t="n"/>
      <c r="J2518" s="199" t="n"/>
      <c r="K2518" s="197" t="n">
        <v>0</v>
      </c>
      <c r="L2518" s="199">
        <f>K2518+L2431</f>
        <v/>
      </c>
      <c r="M2518" s="197" t="n">
        <v>0</v>
      </c>
      <c r="N2518" s="199">
        <f>M2518+N2431</f>
        <v/>
      </c>
      <c r="O2518" s="197" t="n"/>
      <c r="P2518" s="199">
        <f>O2518+P2431</f>
        <v/>
      </c>
      <c r="Q2518" s="200">
        <f>N2518+P2518</f>
        <v/>
      </c>
      <c r="R2518" s="197" t="n"/>
      <c r="S2518" s="199">
        <f>R2518+S2431</f>
        <v/>
      </c>
      <c r="T2518" s="197" t="n"/>
      <c r="U2518" s="199">
        <f>T2518+U2431</f>
        <v/>
      </c>
      <c r="V2518" s="201">
        <f>L2518-N2518-U2518</f>
        <v/>
      </c>
      <c r="W2518" s="199">
        <f>IF(L2518-N2518-U2518-V2518=0,"","Error")</f>
        <v/>
      </c>
    </row>
    <row r="2519" ht="13" customHeight="1">
      <c r="A2519" s="23" t="n"/>
      <c r="B2519" s="18" t="n"/>
      <c r="C2519" s="127" t="n"/>
      <c r="D2519" s="7" t="inlineStr">
        <is>
          <t xml:space="preserve">   កម្រៃការគ្រប់គ្រងប្រតិបត្តិការភណ្ឌាគារគយមានដែនកំណត់ </t>
        </is>
      </c>
      <c r="E2519" s="61" t="inlineStr">
        <is>
          <t>BWM</t>
        </is>
      </c>
      <c r="F2519" s="197" t="n"/>
      <c r="G2519" s="198" t="n"/>
      <c r="H2519" s="198" t="n"/>
      <c r="I2519" s="198" t="n"/>
      <c r="J2519" s="199" t="n"/>
      <c r="K2519" s="197" t="n">
        <v>0</v>
      </c>
      <c r="L2519" s="199">
        <f>K2519+L2432</f>
        <v/>
      </c>
      <c r="M2519" s="197" t="n">
        <v>0</v>
      </c>
      <c r="N2519" s="199">
        <f>M2519+N2432</f>
        <v/>
      </c>
      <c r="O2519" s="197" t="n"/>
      <c r="P2519" s="199">
        <f>O2519+P2432</f>
        <v/>
      </c>
      <c r="Q2519" s="200">
        <f>N2519+P2519</f>
        <v/>
      </c>
      <c r="R2519" s="197" t="n"/>
      <c r="S2519" s="199">
        <f>R2519+S2432</f>
        <v/>
      </c>
      <c r="T2519" s="197" t="n"/>
      <c r="U2519" s="199">
        <f>T2519+U2432</f>
        <v/>
      </c>
      <c r="V2519" s="201">
        <f>L2519-N2519-U2519</f>
        <v/>
      </c>
      <c r="W2519" s="199">
        <f>IF(L2519-N2519-U2519-V2519=0,"","Error")</f>
        <v/>
      </c>
    </row>
    <row r="2520" ht="14" customHeight="1" thickBot="1">
      <c r="A2520" s="23" t="n"/>
      <c r="B2520" s="24" t="n"/>
      <c r="C2520" s="130" t="n"/>
      <c r="D2520" s="28" t="inlineStr">
        <is>
          <t xml:space="preserve">   កម្រៃអាជ្ញាប័ណ្ណជើងសាគយ</t>
        </is>
      </c>
      <c r="E2520" s="69" t="inlineStr">
        <is>
          <t>CBL</t>
        </is>
      </c>
      <c r="F2520" s="238" t="n"/>
      <c r="G2520" s="239" t="n"/>
      <c r="H2520" s="239" t="n"/>
      <c r="I2520" s="239" t="n"/>
      <c r="J2520" s="240" t="n"/>
      <c r="K2520" s="238" t="n">
        <v>0</v>
      </c>
      <c r="L2520" s="240">
        <f>K2520+L2433</f>
        <v/>
      </c>
      <c r="M2520" s="238" t="n">
        <v>0</v>
      </c>
      <c r="N2520" s="240">
        <f>M2520+N2433</f>
        <v/>
      </c>
      <c r="O2520" s="238" t="n"/>
      <c r="P2520" s="240">
        <f>O2520+P2433</f>
        <v/>
      </c>
      <c r="Q2520" s="241">
        <f>N2520+P2520</f>
        <v/>
      </c>
      <c r="R2520" s="238" t="n"/>
      <c r="S2520" s="240">
        <f>R2520+S2433</f>
        <v/>
      </c>
      <c r="T2520" s="238" t="n"/>
      <c r="U2520" s="240">
        <f>T2520+U2433</f>
        <v/>
      </c>
      <c r="V2520" s="242">
        <f>L2520-N2520-U2520</f>
        <v/>
      </c>
      <c r="W2520" s="240">
        <f>IF(L2520-N2520-U2520-V2520=0,"","Error")</f>
        <v/>
      </c>
    </row>
    <row r="2521" ht="13" customHeight="1">
      <c r="A2521" s="15" t="n"/>
      <c r="B2521" s="19" t="inlineStr">
        <is>
          <t>7307</t>
        </is>
      </c>
      <c r="C2521" s="20" t="n">
        <v>73071</v>
      </c>
      <c r="D2521" s="16" t="inlineStr">
        <is>
          <t>ការជួលដីទំនេរ</t>
        </is>
      </c>
      <c r="E2521" s="77" t="inlineStr">
        <is>
          <t>ROL</t>
        </is>
      </c>
      <c r="F2521" s="97" t="n"/>
      <c r="G2521" s="98" t="n"/>
      <c r="H2521" s="98" t="n"/>
      <c r="I2521" s="98" t="n"/>
      <c r="J2521" s="99" t="n"/>
      <c r="K2521" s="97" t="n">
        <v>0</v>
      </c>
      <c r="L2521" s="99">
        <f>K2521+L2434</f>
        <v/>
      </c>
      <c r="M2521" s="97" t="n">
        <v>0</v>
      </c>
      <c r="N2521" s="99">
        <f>M2521+N2434</f>
        <v/>
      </c>
      <c r="O2521" s="97" t="n"/>
      <c r="P2521" s="99">
        <f>O2521+P2434</f>
        <v/>
      </c>
      <c r="Q2521" s="100">
        <f>N2521+P2521</f>
        <v/>
      </c>
      <c r="R2521" s="97" t="n"/>
      <c r="S2521" s="99">
        <f>R2521+S2434</f>
        <v/>
      </c>
      <c r="T2521" s="97" t="n"/>
      <c r="U2521" s="99">
        <f>T2521+U2434</f>
        <v/>
      </c>
      <c r="V2521" s="101">
        <f>L2521-N2521-U2521</f>
        <v/>
      </c>
      <c r="W2521" s="99">
        <f>IF(L2521-N2521-U2521-V2521=0,"","Error")</f>
        <v/>
      </c>
    </row>
    <row r="2522" ht="13" customHeight="1">
      <c r="A2522" s="15" t="n"/>
      <c r="B2522" s="18" t="n"/>
      <c r="C2522" s="21" t="n">
        <v>73072</v>
      </c>
      <c r="D2522" s="22" t="inlineStr">
        <is>
          <t>ការជួលដីមានអគារ</t>
        </is>
      </c>
      <c r="E2522" s="62" t="inlineStr">
        <is>
          <t>ROB</t>
        </is>
      </c>
      <c r="F2522" s="184" t="n"/>
      <c r="G2522" s="185" t="n"/>
      <c r="H2522" s="185" t="n"/>
      <c r="I2522" s="185" t="n"/>
      <c r="J2522" s="186" t="n"/>
      <c r="K2522" s="184" t="n">
        <v>0</v>
      </c>
      <c r="L2522" s="124">
        <f>K2522+L2435</f>
        <v/>
      </c>
      <c r="M2522" s="184" t="n">
        <v>0</v>
      </c>
      <c r="N2522" s="124">
        <f>M2522+N2435</f>
        <v/>
      </c>
      <c r="O2522" s="184" t="n"/>
      <c r="P2522" s="186">
        <f>O2522+P2435</f>
        <v/>
      </c>
      <c r="Q2522" s="187">
        <f>N2522+P2522</f>
        <v/>
      </c>
      <c r="R2522" s="184" t="n"/>
      <c r="S2522" s="186">
        <f>R2522+S2435</f>
        <v/>
      </c>
      <c r="T2522" s="184" t="n"/>
      <c r="U2522" s="186">
        <f>T2522+U2435</f>
        <v/>
      </c>
      <c r="V2522" s="188">
        <f>L2522-N2522-U2522</f>
        <v/>
      </c>
      <c r="W2522" s="186">
        <f>IF(L2522-N2522-U2522-V2522=0,"","Error")</f>
        <v/>
      </c>
    </row>
    <row r="2523" ht="14" customHeight="1" thickBot="1">
      <c r="A2523" s="15" t="n"/>
      <c r="B2523" s="18" t="n"/>
      <c r="C2523" s="131" t="n">
        <v>73073</v>
      </c>
      <c r="D2523" s="82" t="inlineStr">
        <is>
          <t>ការជួលអគារ ឬសំណង់ផ្សេងៗ</t>
        </is>
      </c>
      <c r="E2523" s="132" t="inlineStr">
        <is>
          <t>ROO</t>
        </is>
      </c>
      <c r="F2523" s="168" t="n"/>
      <c r="G2523" s="169" t="n"/>
      <c r="H2523" s="169" t="n"/>
      <c r="I2523" s="169" t="n"/>
      <c r="J2523" s="170" t="n"/>
      <c r="K2523" s="168" t="n">
        <v>0</v>
      </c>
      <c r="L2523" s="170">
        <f>K2523+L2436</f>
        <v/>
      </c>
      <c r="M2523" s="168" t="n">
        <v>0</v>
      </c>
      <c r="N2523" s="170">
        <f>M2523+N2436</f>
        <v/>
      </c>
      <c r="O2523" s="168" t="n"/>
      <c r="P2523" s="170">
        <f>O2523+P2436</f>
        <v/>
      </c>
      <c r="Q2523" s="171">
        <f>N2523+P2523</f>
        <v/>
      </c>
      <c r="R2523" s="168" t="n"/>
      <c r="S2523" s="170">
        <f>R2523+S2436</f>
        <v/>
      </c>
      <c r="T2523" s="168" t="n"/>
      <c r="U2523" s="170">
        <f>T2523+U2436</f>
        <v/>
      </c>
      <c r="V2523" s="263">
        <f>L2523-N2523-U2523</f>
        <v/>
      </c>
      <c r="W2523" s="170">
        <f>IF(L2523-N2523-U2523-V2523=0,"","Error")</f>
        <v/>
      </c>
    </row>
    <row r="2524" ht="14" customHeight="1" thickBot="1">
      <c r="A2524" s="23" t="n"/>
      <c r="B2524" s="15" t="n"/>
      <c r="C2524" s="139" t="n">
        <v>73087</v>
      </c>
      <c r="D2524" s="135" t="inlineStr">
        <is>
          <t>សរុបផលពីការត្រួតពិនិត្យគុណភាពផលិតផល និងការគោរពបទដ្ឋាន</t>
        </is>
      </c>
      <c r="E2524" s="89" t="n"/>
      <c r="F2524" s="118" t="n"/>
      <c r="G2524" s="119">
        <f>G2525</f>
        <v/>
      </c>
      <c r="H2524" s="119">
        <f>H2525</f>
        <v/>
      </c>
      <c r="I2524" s="119">
        <f>I2525</f>
        <v/>
      </c>
      <c r="J2524" s="120">
        <f>J2525</f>
        <v/>
      </c>
      <c r="K2524" s="118">
        <f>K2525</f>
        <v/>
      </c>
      <c r="L2524" s="120">
        <f>L2525</f>
        <v/>
      </c>
      <c r="M2524" s="118">
        <f>M2525</f>
        <v/>
      </c>
      <c r="N2524" s="120">
        <f>N2525</f>
        <v/>
      </c>
      <c r="O2524" s="118">
        <f>O2525</f>
        <v/>
      </c>
      <c r="P2524" s="120">
        <f>P2525</f>
        <v/>
      </c>
      <c r="Q2524" s="121">
        <f>Q2525</f>
        <v/>
      </c>
      <c r="R2524" s="118">
        <f>R2525</f>
        <v/>
      </c>
      <c r="S2524" s="120">
        <f>S2525</f>
        <v/>
      </c>
      <c r="T2524" s="118">
        <f>T2525</f>
        <v/>
      </c>
      <c r="U2524" s="120">
        <f>U2525</f>
        <v/>
      </c>
      <c r="V2524" s="122">
        <f>V2525</f>
        <v/>
      </c>
      <c r="W2524" s="120">
        <f>IF(L2524-N2524-U2524-V2524=0,"","Error")</f>
        <v/>
      </c>
    </row>
    <row r="2525" ht="13" customHeight="1">
      <c r="A2525" s="23" t="n"/>
      <c r="B2525" s="18" t="n"/>
      <c r="C2525" s="129" t="n"/>
      <c r="D2525" s="133" t="inlineStr">
        <is>
          <t>កម្រៃត្រួតពិនិត្យកុងតឺន័រតាមម៉ាស៊ីនស្កែន</t>
        </is>
      </c>
      <c r="E2525" s="134" t="inlineStr">
        <is>
          <t>SCF</t>
        </is>
      </c>
      <c r="F2525" s="256" t="n"/>
      <c r="G2525" s="264">
        <f>SUM(G2526:G2527)</f>
        <v/>
      </c>
      <c r="H2525" s="264">
        <f>SUM(H2526:H2527)</f>
        <v/>
      </c>
      <c r="I2525" s="264">
        <f>SUM(I2526:I2527)</f>
        <v/>
      </c>
      <c r="J2525" s="165">
        <f>SUM(J2526:J2527)</f>
        <v/>
      </c>
      <c r="K2525" s="256" t="n">
        <v>0</v>
      </c>
      <c r="L2525" s="165">
        <f>SUM(L2526:L2527)</f>
        <v/>
      </c>
      <c r="M2525" s="256" t="n">
        <v>0</v>
      </c>
      <c r="N2525" s="165">
        <f>SUM(N2526:N2527)</f>
        <v/>
      </c>
      <c r="O2525" s="256">
        <f>SUM(O2526:O2527)</f>
        <v/>
      </c>
      <c r="P2525" s="165">
        <f>SUM(P2526:P2527)</f>
        <v/>
      </c>
      <c r="Q2525" s="166">
        <f>SUM(Q2526:Q2527)</f>
        <v/>
      </c>
      <c r="R2525" s="256">
        <f>SUM(R2526:R2527)</f>
        <v/>
      </c>
      <c r="S2525" s="165">
        <f>SUM(S2526:S2527)</f>
        <v/>
      </c>
      <c r="T2525" s="256">
        <f>SUM(T2526:T2527)</f>
        <v/>
      </c>
      <c r="U2525" s="165">
        <f>SUM(U2526:U2527)</f>
        <v/>
      </c>
      <c r="V2525" s="265">
        <f>L2525-N2525-U2525</f>
        <v/>
      </c>
      <c r="W2525" s="165">
        <f>IF(L2525-N2525-U2525-V2525=0,"","Error")</f>
        <v/>
      </c>
    </row>
    <row r="2526" ht="13" customHeight="1">
      <c r="A2526" s="23" t="n"/>
      <c r="B2526" s="18" t="n"/>
      <c r="C2526" s="127" t="n"/>
      <c r="D2526" s="14" t="inlineStr">
        <is>
          <t xml:space="preserve">   កម្រៃស្កែនកុងតឺន័រក្រោម ៤០ហ្វីត</t>
        </is>
      </c>
      <c r="E2526" s="59" t="inlineStr">
        <is>
          <t>SFS</t>
        </is>
      </c>
      <c r="F2526" s="192" t="n"/>
      <c r="G2526" s="193" t="n"/>
      <c r="H2526" s="193" t="n"/>
      <c r="I2526" s="193" t="n"/>
      <c r="J2526" s="194" t="n"/>
      <c r="K2526" s="192" t="n">
        <v>0</v>
      </c>
      <c r="L2526" s="194">
        <f>K2526+L2439</f>
        <v/>
      </c>
      <c r="M2526" s="192" t="n">
        <v>0</v>
      </c>
      <c r="N2526" s="194">
        <f>M2526+N2439</f>
        <v/>
      </c>
      <c r="O2526" s="192" t="n"/>
      <c r="P2526" s="194">
        <f>O2526+P2439</f>
        <v/>
      </c>
      <c r="Q2526" s="195">
        <f>N2526+P2526</f>
        <v/>
      </c>
      <c r="R2526" s="192" t="n"/>
      <c r="S2526" s="194">
        <f>R2526+S2439</f>
        <v/>
      </c>
      <c r="T2526" s="192" t="n"/>
      <c r="U2526" s="194">
        <f>T2526+U2439</f>
        <v/>
      </c>
      <c r="V2526" s="196">
        <f>L2526-N2526-U2526</f>
        <v/>
      </c>
      <c r="W2526" s="194">
        <f>IF(L2526-N2526-U2526-V2526=0,"","Error")</f>
        <v/>
      </c>
    </row>
    <row r="2527" ht="14" customHeight="1" thickBot="1">
      <c r="A2527" s="27" t="n"/>
      <c r="B2527" s="24" t="n"/>
      <c r="C2527" s="130" t="n"/>
      <c r="D2527" s="28" t="inlineStr">
        <is>
          <t xml:space="preserve">   កម្រៃស្កែនកុងតឺន័រចាប់ពី ៤០ហ្វីត ឡើង</t>
        </is>
      </c>
      <c r="E2527" s="69" t="inlineStr">
        <is>
          <t>SFL</t>
        </is>
      </c>
      <c r="F2527" s="238" t="n"/>
      <c r="G2527" s="239" t="n"/>
      <c r="H2527" s="239" t="n"/>
      <c r="I2527" s="239" t="n"/>
      <c r="J2527" s="240" t="n"/>
      <c r="K2527" s="238" t="n">
        <v>0</v>
      </c>
      <c r="L2527" s="240">
        <f>K2527+L2440</f>
        <v/>
      </c>
      <c r="M2527" s="238" t="n">
        <v>0</v>
      </c>
      <c r="N2527" s="240">
        <f>M2527+N2440</f>
        <v/>
      </c>
      <c r="O2527" s="238" t="n"/>
      <c r="P2527" s="240">
        <f>O2527+P2440</f>
        <v/>
      </c>
      <c r="Q2527" s="241">
        <f>N2527+P2527</f>
        <v/>
      </c>
      <c r="R2527" s="238" t="n"/>
      <c r="S2527" s="240">
        <f>R2527+S2440</f>
        <v/>
      </c>
      <c r="T2527" s="238" t="n"/>
      <c r="U2527" s="240">
        <f>T2527+U2440</f>
        <v/>
      </c>
      <c r="V2527" s="242">
        <f>L2527-N2527-U2527</f>
        <v/>
      </c>
      <c r="W2527" s="240">
        <f>IF(L2527-N2527-U2527-V2527=0,"","Error")</f>
        <v/>
      </c>
    </row>
    <row r="2528" ht="14" customHeight="1" thickBot="1">
      <c r="A2528" s="78" t="inlineStr">
        <is>
          <t>76</t>
        </is>
      </c>
      <c r="B2528" s="79" t="inlineStr">
        <is>
          <t>7698</t>
        </is>
      </c>
      <c r="C2528" s="95" t="n">
        <v>76981</v>
      </c>
      <c r="D2528" s="96" t="inlineStr">
        <is>
          <t xml:space="preserve">ផលហិរញ្ញវត្ថុផ្សេងទៀត </t>
        </is>
      </c>
      <c r="E2528" s="90" t="inlineStr">
        <is>
          <t>ORB</t>
        </is>
      </c>
      <c r="F2528" s="118" t="n"/>
      <c r="G2528" s="257" t="n"/>
      <c r="H2528" s="257" t="n"/>
      <c r="I2528" s="257" t="n"/>
      <c r="J2528" s="258" t="n"/>
      <c r="K2528" s="118" t="n">
        <v>0</v>
      </c>
      <c r="L2528" s="258">
        <f>K2528+L2441</f>
        <v/>
      </c>
      <c r="M2528" s="118" t="n">
        <v>0</v>
      </c>
      <c r="N2528" s="258">
        <f>M2528+N2441</f>
        <v/>
      </c>
      <c r="O2528" s="118" t="n"/>
      <c r="P2528" s="258">
        <f>O2528+P2441</f>
        <v/>
      </c>
      <c r="Q2528" s="121">
        <f>N2528+P2528</f>
        <v/>
      </c>
      <c r="R2528" s="118" t="n"/>
      <c r="S2528" s="258">
        <f>R2528+S2441</f>
        <v/>
      </c>
      <c r="T2528" s="118" t="n"/>
      <c r="U2528" s="258">
        <f>T2528+U2441</f>
        <v/>
      </c>
      <c r="V2528" s="122">
        <f>L2528-N2528-U2528</f>
        <v/>
      </c>
      <c r="W2528" s="258">
        <f>IF(L2528-N2528-U2528-V2528=0,"","Error")</f>
        <v/>
      </c>
    </row>
    <row r="2529" ht="13" customHeight="1" thickBot="1">
      <c r="A2529" s="348" t="n">
        <v>45351</v>
      </c>
      <c r="B2529" s="346" t="n"/>
      <c r="C2529" s="346" t="n"/>
      <c r="D2529" s="346" t="n"/>
      <c r="E2529" s="346" t="n"/>
      <c r="F2529" s="349" t="n"/>
      <c r="G2529" s="156">
        <f>SUM(G2530:G2535,G2536,G2548:G2557,G2558,G2559,G2565:G2569,G2570,G2571,G2585,G2602,G2608:G2610,G2611,G2615)</f>
        <v/>
      </c>
      <c r="H2529" s="156">
        <f>SUM(H2530:H2535,H2536,H2548:H2557,H2558,H2559,H2565:H2569,H2570,H2571,H2585,H2602,H2608:H2610,H2611,H2615)</f>
        <v/>
      </c>
      <c r="I2529" s="156">
        <f>SUM(I2530:I2535,I2536,I2548:I2557,I2558,I2559,I2565:I2569,I2570,I2571,I2585,I2602,I2608:I2610,I2611,I2615)</f>
        <v/>
      </c>
      <c r="J2529" s="157">
        <f>SUM(J2530:J2535,J2536,J2548:J2557,J2558,J2559,J2565:J2569,J2570,J2571,J2585,J2602,J2608:J2610,J2611,J2615)</f>
        <v/>
      </c>
      <c r="K2529" s="155">
        <f>SUM(K2530:K2535,K2536,K2548:K2557,K2558,K2559,K2565:K2569,K2570,K2571,K2585,K2602,K2608:K2610,K2611,K2615)</f>
        <v/>
      </c>
      <c r="L2529" s="157">
        <f>SUM(L2530:L2535,L2536,L2548:L2557,L2558,L2559,L2565:L2569,L2570,L2571,L2585,L2602,L2608:L2610,L2611,L2615)</f>
        <v/>
      </c>
      <c r="M2529" s="155">
        <f>SUM(M2530:M2535,M2536,M2548:M2557,M2558,M2559,M2565:M2569,M2570,M2571,M2585,M2602,M2608:M2610,M2611,M2615)</f>
        <v/>
      </c>
      <c r="N2529" s="157">
        <f>SUM(N2530:N2535,N2536,N2548:N2557,N2558,N2559,N2565:N2569,N2570,N2571,N2585,N2602,N2608:N2610,N2611,N2615)</f>
        <v/>
      </c>
      <c r="O2529" s="155">
        <f>SUM(O2530:O2535,O2536,O2548:O2557,O2558,O2559,O2565:O2569,O2570,O2571,O2585,O2602,O2608:O2610,O2611,O2615)</f>
        <v/>
      </c>
      <c r="P2529" s="157">
        <f>SUM(P2530:P2535,P2536,P2548:P2557,P2558,P2559,P2565:P2569,P2570,P2571,P2585,P2602,P2608:P2610,P2611,P2615)</f>
        <v/>
      </c>
      <c r="Q2529" s="158">
        <f>SUM(Q2530:Q2535,Q2536,Q2548:Q2557,Q2558,Q2559,Q2565:Q2569,Q2570,Q2571,Q2585,Q2602,Q2608:Q2610,Q2611,Q2615)</f>
        <v/>
      </c>
      <c r="R2529" s="155">
        <f>SUM(R2530:R2535,R2536,R2548:R2557,R2558,R2559,R2565:R2569,R2570,R2571,R2585,R2602,R2608:R2610,R2611,R2615)</f>
        <v/>
      </c>
      <c r="S2529" s="157">
        <f>SUM(S2530:S2535,S2536,S2548:S2557,S2558,S2559,S2565:S2569,S2570,S2571,S2585,S2602,S2608:S2610,S2611,S2615)</f>
        <v/>
      </c>
      <c r="T2529" s="155">
        <f>SUM(T2530:T2535,T2536,T2548:T2557,T2558,T2559,T2565:T2569,T2570,T2571,T2585,T2602,T2608:T2610,T2611,T2615)</f>
        <v/>
      </c>
      <c r="U2529" s="157">
        <f>SUM(U2530:U2535,U2536,U2548:U2557,U2558,U2559,U2565:U2569,U2570,U2571,U2585,U2602,U2608:U2610,U2611,U2615)</f>
        <v/>
      </c>
      <c r="V2529" s="159">
        <f>SUM(V2530:V2535,V2536,V2548:V2557,V2558,V2559,V2565:V2569,V2570,V2571,V2585,V2602,V2608:V2610,V2611,V2615)</f>
        <v/>
      </c>
      <c r="W2529" s="157">
        <f>IF(L2529-N2529-U2529-V2529=0,"","Error")</f>
        <v/>
      </c>
    </row>
    <row r="2530" ht="13" customHeight="1">
      <c r="A2530" s="25" t="inlineStr">
        <is>
          <t>70</t>
        </is>
      </c>
      <c r="B2530" s="29" t="n">
        <v>7002</v>
      </c>
      <c r="C2530" s="20" t="n">
        <v>70025</v>
      </c>
      <c r="D2530" s="16" t="inlineStr">
        <is>
          <t>អាករលើតម្លៃបន្ថែម របបនាំចូល (សហគ្រាសប្រេងឥន្ធនៈ)</t>
        </is>
      </c>
      <c r="E2530" s="49" t="inlineStr">
        <is>
          <t>VPP</t>
        </is>
      </c>
      <c r="F2530" s="123" t="n"/>
      <c r="G2530" s="98" t="n"/>
      <c r="H2530" s="98" t="n"/>
      <c r="I2530" s="98" t="n"/>
      <c r="J2530" s="99" t="n"/>
      <c r="K2530" s="97" t="n">
        <v>0</v>
      </c>
      <c r="L2530" s="99">
        <f>K2530+L2443</f>
        <v/>
      </c>
      <c r="M2530" s="97" t="n">
        <v>0</v>
      </c>
      <c r="N2530" s="99">
        <f>M2530+N2443</f>
        <v/>
      </c>
      <c r="O2530" s="97" t="n"/>
      <c r="P2530" s="99">
        <f>O2530+P2443</f>
        <v/>
      </c>
      <c r="Q2530" s="100">
        <f>N2530+P2530</f>
        <v/>
      </c>
      <c r="R2530" s="97" t="n"/>
      <c r="S2530" s="99">
        <f>R2530+S2443</f>
        <v/>
      </c>
      <c r="T2530" s="97" t="n"/>
      <c r="U2530" s="99">
        <f>T2530+U2443</f>
        <v/>
      </c>
      <c r="V2530" s="101">
        <f>L2530-N2530-U2530</f>
        <v/>
      </c>
      <c r="W2530" s="99">
        <f>IF(L2530-N2530-U2530-V2530=0,"","Error")</f>
        <v/>
      </c>
    </row>
    <row r="2531" ht="13" customHeight="1">
      <c r="A2531" s="15" t="n"/>
      <c r="B2531" s="18" t="n"/>
      <c r="C2531" s="21" t="n">
        <v>70026</v>
      </c>
      <c r="D2531" s="22" t="inlineStr">
        <is>
          <t>អាករលើតម្លៃបន្ថែម របបនាំចូល (សហគ្រាសផ្សេងៗទៀត)</t>
        </is>
      </c>
      <c r="E2531" s="50" t="inlineStr">
        <is>
          <t>VOP</t>
        </is>
      </c>
      <c r="F2531" s="184" t="n"/>
      <c r="G2531" s="185" t="n"/>
      <c r="H2531" s="185" t="n"/>
      <c r="I2531" s="185" t="n"/>
      <c r="J2531" s="186" t="n"/>
      <c r="K2531" s="184" t="n">
        <v>4930100</v>
      </c>
      <c r="L2531" s="186">
        <f>K2531+L2444</f>
        <v/>
      </c>
      <c r="M2531" s="184" t="n">
        <v>6422311</v>
      </c>
      <c r="N2531" s="186">
        <f>M2531+N2444</f>
        <v/>
      </c>
      <c r="O2531" s="184" t="n"/>
      <c r="P2531" s="186">
        <f>O2531+P2444</f>
        <v/>
      </c>
      <c r="Q2531" s="187">
        <f>N2531+P2531</f>
        <v/>
      </c>
      <c r="R2531" s="184" t="n"/>
      <c r="S2531" s="186">
        <f>R2531+S2444</f>
        <v/>
      </c>
      <c r="T2531" s="184" t="n"/>
      <c r="U2531" s="186">
        <f>T2531+U2444</f>
        <v/>
      </c>
      <c r="V2531" s="188">
        <f>L2531-N2531-U2531</f>
        <v/>
      </c>
      <c r="W2531" s="186">
        <f>IF(L2531-N2531-U2531-V2531=0,"","Error")</f>
        <v/>
      </c>
    </row>
    <row r="2532" ht="14" customHeight="1" thickBot="1">
      <c r="A2532" s="15" t="n"/>
      <c r="B2532" s="24" t="n"/>
      <c r="C2532" s="55" t="n">
        <v>70027</v>
      </c>
      <c r="D2532" s="56" t="inlineStr">
        <is>
          <t>អាករលើតម្លៃបន្ថែម របបនាំចូល (ជាបន្ទុករបស់រដ្ឋ)</t>
        </is>
      </c>
      <c r="E2532" s="57" t="inlineStr">
        <is>
          <t>VAP</t>
        </is>
      </c>
      <c r="F2532" s="107" t="n"/>
      <c r="G2532" s="108" t="n"/>
      <c r="H2532" s="108" t="n"/>
      <c r="I2532" s="108" t="n"/>
      <c r="J2532" s="109" t="n"/>
      <c r="K2532" s="107" t="n">
        <v>0</v>
      </c>
      <c r="L2532" s="109">
        <f>K2532+L2445</f>
        <v/>
      </c>
      <c r="M2532" s="107" t="n">
        <v>0</v>
      </c>
      <c r="N2532" s="109">
        <f>M2532+N2445</f>
        <v/>
      </c>
      <c r="O2532" s="107" t="n"/>
      <c r="P2532" s="109">
        <f>O2532+P2445</f>
        <v/>
      </c>
      <c r="Q2532" s="110">
        <f>N2532+P2532</f>
        <v/>
      </c>
      <c r="R2532" s="107" t="n"/>
      <c r="S2532" s="109">
        <f>R2532+S2445</f>
        <v/>
      </c>
      <c r="T2532" s="107" t="n"/>
      <c r="U2532" s="109">
        <f>T2532+U2445</f>
        <v/>
      </c>
      <c r="V2532" s="111">
        <f>L2532-N2532-U2532</f>
        <v/>
      </c>
      <c r="W2532" s="109">
        <f>IF(L2532-N2532-U2532-V2532=0,"","Error")</f>
        <v/>
      </c>
    </row>
    <row r="2533" ht="13" customHeight="1">
      <c r="A2533" s="15" t="n"/>
      <c r="B2533" s="29" t="n">
        <v>7003</v>
      </c>
      <c r="C2533" s="20" t="n">
        <v>70032</v>
      </c>
      <c r="D2533" s="16" t="inlineStr">
        <is>
          <t>អាករពិសេសលើទំនិញមួយចំនួន របបនាំចូល (សហគ្រាសប្រេងឥន្ធនៈ)</t>
        </is>
      </c>
      <c r="E2533" s="49" t="inlineStr">
        <is>
          <t>SPP</t>
        </is>
      </c>
      <c r="F2533" s="97" t="n"/>
      <c r="G2533" s="98" t="n"/>
      <c r="H2533" s="98" t="n"/>
      <c r="I2533" s="98" t="n"/>
      <c r="J2533" s="99" t="n"/>
      <c r="K2533" s="97" t="n">
        <v>0</v>
      </c>
      <c r="L2533" s="99">
        <f>K2533+L2446</f>
        <v/>
      </c>
      <c r="M2533" s="97" t="n">
        <v>0</v>
      </c>
      <c r="N2533" s="99">
        <f>M2533+N2446</f>
        <v/>
      </c>
      <c r="O2533" s="97" t="n"/>
      <c r="P2533" s="99">
        <f>O2533+P2446</f>
        <v/>
      </c>
      <c r="Q2533" s="100">
        <f>N2533+P2533</f>
        <v/>
      </c>
      <c r="R2533" s="97" t="n"/>
      <c r="S2533" s="99">
        <f>R2533+S2446</f>
        <v/>
      </c>
      <c r="T2533" s="97" t="n"/>
      <c r="U2533" s="99">
        <f>T2533+U2446</f>
        <v/>
      </c>
      <c r="V2533" s="101">
        <f>L2533-N2533-U2533</f>
        <v/>
      </c>
      <c r="W2533" s="99">
        <f>IF(L2533-N2533-U2533-V2533=0,"","Error")</f>
        <v/>
      </c>
    </row>
    <row r="2534" ht="14" customHeight="1" thickBot="1">
      <c r="A2534" s="15" t="n"/>
      <c r="B2534" s="24" t="n"/>
      <c r="C2534" s="55" t="n">
        <v>70033</v>
      </c>
      <c r="D2534" s="56" t="inlineStr">
        <is>
          <t>អាករពិសេសលើទំនិញមួយចំនួន របបនាំចូល (សហគ្រាសផ្សេងៗទៀត)</t>
        </is>
      </c>
      <c r="E2534" s="57" t="inlineStr">
        <is>
          <t>SOP</t>
        </is>
      </c>
      <c r="F2534" s="107" t="n"/>
      <c r="G2534" s="108" t="n"/>
      <c r="H2534" s="108" t="n"/>
      <c r="I2534" s="108" t="n"/>
      <c r="J2534" s="109" t="n"/>
      <c r="K2534" s="107" t="n">
        <v>0</v>
      </c>
      <c r="L2534" s="109">
        <f>K2534+L2447</f>
        <v/>
      </c>
      <c r="M2534" s="107" t="n">
        <v>0</v>
      </c>
      <c r="N2534" s="109">
        <f>M2534+N2447</f>
        <v/>
      </c>
      <c r="O2534" s="107" t="n"/>
      <c r="P2534" s="109">
        <f>O2534+P2447</f>
        <v/>
      </c>
      <c r="Q2534" s="110">
        <f>N2534+P2534</f>
        <v/>
      </c>
      <c r="R2534" s="107" t="n"/>
      <c r="S2534" s="109">
        <f>R2534+S2447</f>
        <v/>
      </c>
      <c r="T2534" s="107" t="n"/>
      <c r="U2534" s="109">
        <f>T2534+U2447</f>
        <v/>
      </c>
      <c r="V2534" s="111">
        <f>L2534-N2534-U2534</f>
        <v/>
      </c>
      <c r="W2534" s="109">
        <f>IF(L2534-N2534-U2534-V2534=0,"","Error")</f>
        <v/>
      </c>
    </row>
    <row r="2535" ht="14" customHeight="1" thickBot="1">
      <c r="A2535" s="25" t="inlineStr">
        <is>
          <t>71</t>
        </is>
      </c>
      <c r="B2535" s="29" t="n">
        <v>7100</v>
      </c>
      <c r="C2535" s="125" t="n">
        <v>71001</v>
      </c>
      <c r="D2535" s="39" t="inlineStr">
        <is>
          <t>ពន្ធគយពីការនាំចូល</t>
        </is>
      </c>
      <c r="E2535" s="51" t="inlineStr">
        <is>
          <t>COP</t>
        </is>
      </c>
      <c r="F2535" s="116" t="n"/>
      <c r="G2535" s="113" t="n"/>
      <c r="H2535" s="113" t="n"/>
      <c r="I2535" s="113" t="n"/>
      <c r="J2535" s="114" t="n"/>
      <c r="K2535" s="116" t="n">
        <v>5733300</v>
      </c>
      <c r="L2535" s="114">
        <f>K2535+L2448</f>
        <v/>
      </c>
      <c r="M2535" s="116" t="n">
        <v>6056998</v>
      </c>
      <c r="N2535" s="114">
        <f>M2535+N2448</f>
        <v/>
      </c>
      <c r="O2535" s="116" t="n"/>
      <c r="P2535" s="114">
        <f>O2535+P2448</f>
        <v/>
      </c>
      <c r="Q2535" s="115">
        <f>N2535+P2535</f>
        <v/>
      </c>
      <c r="R2535" s="116" t="n"/>
      <c r="S2535" s="114">
        <f>R2535+S2448</f>
        <v/>
      </c>
      <c r="T2535" s="116" t="n"/>
      <c r="U2535" s="114">
        <f>T2535+U2448</f>
        <v/>
      </c>
      <c r="V2535" s="117">
        <f>L2535-N2535-U2535</f>
        <v/>
      </c>
      <c r="W2535" s="114">
        <f>IF(L2535-N2535-U2535-V2535=0,"","Error")</f>
        <v/>
      </c>
    </row>
    <row r="2536" ht="14" customHeight="1" thickBot="1">
      <c r="A2536" s="23" t="n"/>
      <c r="B2536" s="18" t="n"/>
      <c r="C2536" s="129" t="n"/>
      <c r="D2536" s="91" t="inlineStr">
        <is>
          <t>សរុបកម្រៃពីការ​ងារគយ</t>
        </is>
      </c>
      <c r="E2536" s="92" t="n"/>
      <c r="F2536" s="160" t="n"/>
      <c r="G2536" s="161">
        <f>G2537+G2538+G2539+G2547</f>
        <v/>
      </c>
      <c r="H2536" s="161">
        <f>H2537+H2538+H2539+H2547</f>
        <v/>
      </c>
      <c r="I2536" s="161">
        <f>I2537+I2538+I2539+I2547</f>
        <v/>
      </c>
      <c r="J2536" s="120">
        <f>J2537+J2538+J2539+J2547</f>
        <v/>
      </c>
      <c r="K2536" s="160">
        <f>K2537+K2538+K2539+K2547</f>
        <v/>
      </c>
      <c r="L2536" s="120">
        <f>L2537+L2538+L2539+L2547</f>
        <v/>
      </c>
      <c r="M2536" s="160">
        <f>M2537+M2538+M2539+M2547</f>
        <v/>
      </c>
      <c r="N2536" s="120">
        <f>N2537+N2538+N2539+N2547</f>
        <v/>
      </c>
      <c r="O2536" s="160">
        <f>O2537+O2538+O2539+O2547</f>
        <v/>
      </c>
      <c r="P2536" s="120">
        <f>P2537+P2538+P2539+P2547</f>
        <v/>
      </c>
      <c r="Q2536" s="121">
        <f>Q2537+Q2538+Q2539+Q2547</f>
        <v/>
      </c>
      <c r="R2536" s="160">
        <f>R2537+R2538+R2539+R2547</f>
        <v/>
      </c>
      <c r="S2536" s="120">
        <f>S2537+S2538+S2539+S2547</f>
        <v/>
      </c>
      <c r="T2536" s="160">
        <f>T2537+T2538+T2539+T2547</f>
        <v/>
      </c>
      <c r="U2536" s="120">
        <f>U2537+U2538+U2539+U2547</f>
        <v/>
      </c>
      <c r="V2536" s="162">
        <f>V2537+V2538+V2539+V2547</f>
        <v/>
      </c>
      <c r="W2536" s="120">
        <f>IF(L2536-N2536-U2536-V2536=0,"","Error")</f>
        <v/>
      </c>
    </row>
    <row r="2537" ht="13" customHeight="1">
      <c r="A2537" s="23" t="n"/>
      <c r="B2537" s="18" t="n"/>
      <c r="C2537" s="129" t="n"/>
      <c r="D2537" s="17" t="inlineStr">
        <is>
          <t>កម្រៃស្តុកទំនិញក្នុងសន្និធិគយបណ្តោះអាសន្នហួសកាលកំណត់</t>
        </is>
      </c>
      <c r="E2537" s="52" t="inlineStr">
        <is>
          <t>OSF</t>
        </is>
      </c>
      <c r="F2537" s="163" t="n"/>
      <c r="G2537" s="164" t="n"/>
      <c r="H2537" s="164" t="n"/>
      <c r="I2537" s="164" t="n"/>
      <c r="J2537" s="165" t="n"/>
      <c r="K2537" s="163" t="n">
        <v>0</v>
      </c>
      <c r="L2537" s="165">
        <f>K2537+L2450</f>
        <v/>
      </c>
      <c r="M2537" s="163" t="n">
        <v>0</v>
      </c>
      <c r="N2537" s="165">
        <f>M2537+N2450</f>
        <v/>
      </c>
      <c r="O2537" s="163" t="n"/>
      <c r="P2537" s="165">
        <f>O2537+P2450</f>
        <v/>
      </c>
      <c r="Q2537" s="166">
        <f>N2537+P2537</f>
        <v/>
      </c>
      <c r="R2537" s="163" t="n"/>
      <c r="S2537" s="165">
        <f>R2537+S2450</f>
        <v/>
      </c>
      <c r="T2537" s="163" t="n"/>
      <c r="U2537" s="165">
        <f>T2537+U2450</f>
        <v/>
      </c>
      <c r="V2537" s="167">
        <f>L2537-N2537-U2537</f>
        <v/>
      </c>
      <c r="W2537" s="165">
        <f>IF(L2537-N2537-U2537-V2537=0,"","Error")</f>
        <v/>
      </c>
    </row>
    <row r="2538" ht="14" customHeight="1" thickBot="1">
      <c r="A2538" s="23" t="n"/>
      <c r="B2538" s="18" t="n"/>
      <c r="C2538" s="129" t="n"/>
      <c r="D2538" s="82" t="inlineStr">
        <is>
          <t>កម្រៃទំនិញនាំចូលសម្រាប់លក់ក្នុងអគារលក់ទំនិញរួចពន្ធ</t>
        </is>
      </c>
      <c r="E2538" s="83" t="inlineStr">
        <is>
          <t>DSF</t>
        </is>
      </c>
      <c r="F2538" s="168" t="n"/>
      <c r="G2538" s="169" t="n"/>
      <c r="H2538" s="169" t="n"/>
      <c r="I2538" s="169" t="n"/>
      <c r="J2538" s="170" t="n"/>
      <c r="K2538" s="168" t="n">
        <v>0</v>
      </c>
      <c r="L2538" s="170">
        <f>K2538+L2451</f>
        <v/>
      </c>
      <c r="M2538" s="168" t="n">
        <v>0</v>
      </c>
      <c r="N2538" s="170">
        <f>M2538+N2451</f>
        <v/>
      </c>
      <c r="O2538" s="168" t="n"/>
      <c r="P2538" s="170">
        <f>O2538+P2451</f>
        <v/>
      </c>
      <c r="Q2538" s="171">
        <f>N2538+P2538</f>
        <v/>
      </c>
      <c r="R2538" s="168" t="n"/>
      <c r="S2538" s="170">
        <f>R2538+S2451</f>
        <v/>
      </c>
      <c r="T2538" s="168" t="n"/>
      <c r="U2538" s="170">
        <f>T2538+U2451</f>
        <v/>
      </c>
      <c r="V2538" s="172">
        <f>L2538-N2538-U2538</f>
        <v/>
      </c>
      <c r="W2538" s="170">
        <f>IF(L2538-N2538-U2538-V2538=0,"","Error")</f>
        <v/>
      </c>
    </row>
    <row r="2539" ht="14" customHeight="1" thickBot="1">
      <c r="A2539" s="23" t="n"/>
      <c r="B2539" s="18" t="n"/>
      <c r="C2539" s="129" t="n"/>
      <c r="D2539" s="93" t="inlineStr">
        <is>
          <t>សរុបកម្រៃឆ្លងកាត់ (មាតិកាចាស់)</t>
        </is>
      </c>
      <c r="E2539" s="94" t="inlineStr">
        <is>
          <t>TRF</t>
        </is>
      </c>
      <c r="F2539" s="160" t="n"/>
      <c r="G2539" s="161">
        <f>SUM(G2540:G2546)</f>
        <v/>
      </c>
      <c r="H2539" s="161">
        <f>SUM(H2540:H2546)</f>
        <v/>
      </c>
      <c r="I2539" s="161">
        <f>SUM(I2540:I2546)</f>
        <v/>
      </c>
      <c r="J2539" s="120">
        <f>SUM(J2540:J2546)</f>
        <v/>
      </c>
      <c r="K2539" s="160" t="n">
        <v>0</v>
      </c>
      <c r="L2539" s="120">
        <f>SUM(L2540:L2546)</f>
        <v/>
      </c>
      <c r="M2539" s="160" t="n">
        <v>0</v>
      </c>
      <c r="N2539" s="120">
        <f>SUM(N2540:N2546)</f>
        <v/>
      </c>
      <c r="O2539" s="160">
        <f>SUM(O2540:O2546)</f>
        <v/>
      </c>
      <c r="P2539" s="120">
        <f>SUM(P2540:P2546)</f>
        <v/>
      </c>
      <c r="Q2539" s="121">
        <f>SUM(Q2540:Q2546)</f>
        <v/>
      </c>
      <c r="R2539" s="160">
        <f>SUM(R2540:R2546)</f>
        <v/>
      </c>
      <c r="S2539" s="120">
        <f>SUM(S2540:S2546)</f>
        <v/>
      </c>
      <c r="T2539" s="160">
        <f>SUM(T2540:T2546)</f>
        <v/>
      </c>
      <c r="U2539" s="120">
        <f>SUM(U2540:U2546)</f>
        <v/>
      </c>
      <c r="V2539" s="162">
        <f>SUM(V2540:V2546)</f>
        <v/>
      </c>
      <c r="W2539" s="120">
        <f>IF(L2539-N2539-U2539-V2539=0,"","Error")</f>
        <v/>
      </c>
    </row>
    <row r="2540" ht="26" customHeight="1">
      <c r="A2540" s="23" t="n"/>
      <c r="B2540" s="18" t="n"/>
      <c r="C2540" s="129" t="n"/>
      <c r="D254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540" s="53" t="inlineStr">
        <is>
          <t>TFT</t>
        </is>
      </c>
      <c r="F2540" s="173" t="n"/>
      <c r="G2540" s="174" t="n"/>
      <c r="H2540" s="174" t="n"/>
      <c r="I2540" s="174" t="n"/>
      <c r="J2540" s="175" t="n"/>
      <c r="K2540" s="173" t="n">
        <v>0</v>
      </c>
      <c r="L2540" s="175">
        <f>K2540+L2453</f>
        <v/>
      </c>
      <c r="M2540" s="173" t="n">
        <v>0</v>
      </c>
      <c r="N2540" s="175">
        <f>M2540+N2453</f>
        <v/>
      </c>
      <c r="O2540" s="173" t="n"/>
      <c r="P2540" s="175">
        <f>O2540+P2453</f>
        <v/>
      </c>
      <c r="Q2540" s="176">
        <f>N2540+P2540</f>
        <v/>
      </c>
      <c r="R2540" s="173" t="n"/>
      <c r="S2540" s="175">
        <f>R2540+S2453</f>
        <v/>
      </c>
      <c r="T2540" s="173" t="n"/>
      <c r="U2540" s="175">
        <f>T2540+U2453</f>
        <v/>
      </c>
      <c r="V2540" s="177">
        <f>L2540-N2540-U2540</f>
        <v/>
      </c>
      <c r="W2540" s="175">
        <f>IF(L2540-N2540-U2540-V2540=0,"","Error")</f>
        <v/>
      </c>
    </row>
    <row r="2541" ht="13" customHeight="1">
      <c r="A2541" s="23" t="n"/>
      <c r="B2541" s="18" t="n"/>
      <c r="C2541" s="129" t="n"/>
      <c r="D254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541" s="54" t="inlineStr">
        <is>
          <t>TFF</t>
        </is>
      </c>
      <c r="F2541" s="178" t="n"/>
      <c r="G2541" s="179" t="n"/>
      <c r="H2541" s="179" t="n"/>
      <c r="I2541" s="179" t="n"/>
      <c r="J2541" s="180" t="n"/>
      <c r="K2541" s="178" t="n">
        <v>0</v>
      </c>
      <c r="L2541" s="180">
        <f>K2541+L2454</f>
        <v/>
      </c>
      <c r="M2541" s="178" t="n">
        <v>0</v>
      </c>
      <c r="N2541" s="180">
        <f>M2541+N2454</f>
        <v/>
      </c>
      <c r="O2541" s="178" t="n"/>
      <c r="P2541" s="180">
        <f>O2541+P2454</f>
        <v/>
      </c>
      <c r="Q2541" s="181">
        <f>N2541+P2541</f>
        <v/>
      </c>
      <c r="R2541" s="178" t="n"/>
      <c r="S2541" s="180">
        <f>R2541+S2454</f>
        <v/>
      </c>
      <c r="T2541" s="178" t="n"/>
      <c r="U2541" s="180">
        <f>T2541+U2454</f>
        <v/>
      </c>
      <c r="V2541" s="182">
        <f>L2541-N2541-U2541</f>
        <v/>
      </c>
      <c r="W2541" s="180">
        <f>IF(L2541-N2541-U2541-V2541=0,"","Error")</f>
        <v/>
      </c>
    </row>
    <row r="2542" ht="13" customHeight="1">
      <c r="A2542" s="23" t="n"/>
      <c r="B2542" s="18" t="n"/>
      <c r="C2542" s="129" t="n"/>
      <c r="D2542" s="38" t="inlineStr">
        <is>
          <t xml:space="preserve">   កម្រៃឆ្លងកាត់ទំនិញមិនផ្ទុកក្នុងកុងតឺន័រ (មាតិកាចាស់)</t>
        </is>
      </c>
      <c r="E2542" s="54" t="inlineStr">
        <is>
          <t>TFN</t>
        </is>
      </c>
      <c r="F2542" s="178" t="n"/>
      <c r="G2542" s="179" t="n"/>
      <c r="H2542" s="179" t="n"/>
      <c r="I2542" s="179" t="n"/>
      <c r="J2542" s="180" t="n"/>
      <c r="K2542" s="178" t="n">
        <v>0</v>
      </c>
      <c r="L2542" s="180">
        <f>K2542+L2455</f>
        <v/>
      </c>
      <c r="M2542" s="178" t="n">
        <v>0</v>
      </c>
      <c r="N2542" s="180">
        <f>M2542+N2455</f>
        <v/>
      </c>
      <c r="O2542" s="178" t="n"/>
      <c r="P2542" s="180">
        <f>O2542+P2455</f>
        <v/>
      </c>
      <c r="Q2542" s="181">
        <f>N2542+P2542</f>
        <v/>
      </c>
      <c r="R2542" s="178" t="n"/>
      <c r="S2542" s="180">
        <f>R2542+S2455</f>
        <v/>
      </c>
      <c r="T2542" s="178" t="n"/>
      <c r="U2542" s="180">
        <f>T2542+U2455</f>
        <v/>
      </c>
      <c r="V2542" s="182">
        <f>L2542-N2542-U2542</f>
        <v/>
      </c>
      <c r="W2542" s="180">
        <f>IF(L2542-N2542-U2542-V2542=0,"","Error")</f>
        <v/>
      </c>
    </row>
    <row r="2543" ht="13" customHeight="1">
      <c r="A2543" s="23" t="n"/>
      <c r="B2543" s="18" t="n"/>
      <c r="C2543" s="129" t="n"/>
      <c r="D2543" s="38" t="inlineStr">
        <is>
          <t xml:space="preserve">   កម្រៃឆ្លងកាត់គោ ក្របី និងសេះរស់ (មាតិកាចាស់)</t>
        </is>
      </c>
      <c r="E2543" s="54" t="inlineStr">
        <is>
          <t>TFB</t>
        </is>
      </c>
      <c r="F2543" s="178" t="n"/>
      <c r="G2543" s="179" t="n"/>
      <c r="H2543" s="179" t="n"/>
      <c r="I2543" s="179" t="n"/>
      <c r="J2543" s="180" t="n"/>
      <c r="K2543" s="178" t="n">
        <v>0</v>
      </c>
      <c r="L2543" s="180">
        <f>K2543+L2456</f>
        <v/>
      </c>
      <c r="M2543" s="178" t="n">
        <v>0</v>
      </c>
      <c r="N2543" s="180">
        <f>M2543+N2456</f>
        <v/>
      </c>
      <c r="O2543" s="178" t="n"/>
      <c r="P2543" s="180">
        <f>O2543+P2456</f>
        <v/>
      </c>
      <c r="Q2543" s="181">
        <f>N2543+P2543</f>
        <v/>
      </c>
      <c r="R2543" s="178" t="n"/>
      <c r="S2543" s="180">
        <f>R2543+S2456</f>
        <v/>
      </c>
      <c r="T2543" s="178" t="n"/>
      <c r="U2543" s="180">
        <f>T2543+U2456</f>
        <v/>
      </c>
      <c r="V2543" s="182">
        <f>L2543-N2543-U2543</f>
        <v/>
      </c>
      <c r="W2543" s="180">
        <f>IF(L2543-N2543-U2543-V2543=0,"","Error")</f>
        <v/>
      </c>
    </row>
    <row r="2544" ht="13" customHeight="1">
      <c r="A2544" s="23" t="n"/>
      <c r="B2544" s="18" t="n"/>
      <c r="C2544" s="129" t="n"/>
      <c r="D2544" s="38" t="inlineStr">
        <is>
          <t xml:space="preserve">   កម្រៃឆ្លងកាត់ជ្រូក ចៀម និងពពែរស់ (មាតិកាចាស់)</t>
        </is>
      </c>
      <c r="E2544" s="54" t="inlineStr">
        <is>
          <t>TFS</t>
        </is>
      </c>
      <c r="F2544" s="178" t="n"/>
      <c r="G2544" s="179" t="n"/>
      <c r="H2544" s="179" t="n"/>
      <c r="I2544" s="179" t="n"/>
      <c r="J2544" s="180" t="n"/>
      <c r="K2544" s="178" t="n">
        <v>0</v>
      </c>
      <c r="L2544" s="180">
        <f>K2544+L2457</f>
        <v/>
      </c>
      <c r="M2544" s="178" t="n">
        <v>0</v>
      </c>
      <c r="N2544" s="180">
        <f>M2544+N2457</f>
        <v/>
      </c>
      <c r="O2544" s="178" t="n"/>
      <c r="P2544" s="180">
        <f>O2544+P2457</f>
        <v/>
      </c>
      <c r="Q2544" s="181">
        <f>N2544+P2544</f>
        <v/>
      </c>
      <c r="R2544" s="178" t="n"/>
      <c r="S2544" s="180">
        <f>R2544+S2457</f>
        <v/>
      </c>
      <c r="T2544" s="178" t="n"/>
      <c r="U2544" s="180">
        <f>T2544+U2457</f>
        <v/>
      </c>
      <c r="V2544" s="182">
        <f>L2544-N2544-U2544</f>
        <v/>
      </c>
      <c r="W2544" s="180">
        <f>IF(L2544-N2544-U2544-V2544=0,"","Error")</f>
        <v/>
      </c>
    </row>
    <row r="2545" ht="13" customHeight="1">
      <c r="A2545" s="23" t="n"/>
      <c r="B2545" s="18" t="n"/>
      <c r="C2545" s="129" t="n"/>
      <c r="D2545" s="38" t="inlineStr">
        <is>
          <t xml:space="preserve">   កម្រៃឆ្លងកាត់សត្វស្លាប (មាន់ ទា...) (មាតិកាចាស់)</t>
        </is>
      </c>
      <c r="E2545" s="54" t="inlineStr">
        <is>
          <t>TFP</t>
        </is>
      </c>
      <c r="F2545" s="178" t="n"/>
      <c r="G2545" s="179" t="n"/>
      <c r="H2545" s="179" t="n"/>
      <c r="I2545" s="179" t="n"/>
      <c r="J2545" s="180" t="n"/>
      <c r="K2545" s="178" t="n">
        <v>0</v>
      </c>
      <c r="L2545" s="180">
        <f>K2545+L2458</f>
        <v/>
      </c>
      <c r="M2545" s="178" t="n">
        <v>0</v>
      </c>
      <c r="N2545" s="180">
        <f>M2545+N2458</f>
        <v/>
      </c>
      <c r="O2545" s="178" t="n"/>
      <c r="P2545" s="180">
        <f>O2545+P2458</f>
        <v/>
      </c>
      <c r="Q2545" s="181">
        <f>N2545+P2545</f>
        <v/>
      </c>
      <c r="R2545" s="178" t="n"/>
      <c r="S2545" s="180">
        <f>R2545+S2458</f>
        <v/>
      </c>
      <c r="T2545" s="178" t="n"/>
      <c r="U2545" s="180">
        <f>T2545+U2458</f>
        <v/>
      </c>
      <c r="V2545" s="182">
        <f>L2545-N2545-U2545</f>
        <v/>
      </c>
      <c r="W2545" s="180">
        <f>IF(L2545-N2545-U2545-V2545=0,"","Error")</f>
        <v/>
      </c>
    </row>
    <row r="2546" ht="13" customHeight="1">
      <c r="A2546" s="23" t="n"/>
      <c r="B2546" s="18" t="n"/>
      <c r="C2546" s="129" t="n"/>
      <c r="D2546" s="38" t="inlineStr">
        <is>
          <t xml:space="preserve">   កម្រៃឆ្លងកាត់ផលិតផលជលផល (មាតិកាចាស់)</t>
        </is>
      </c>
      <c r="E2546" s="54" t="inlineStr">
        <is>
          <t>TFA</t>
        </is>
      </c>
      <c r="F2546" s="178" t="n"/>
      <c r="G2546" s="179" t="n"/>
      <c r="H2546" s="179" t="n"/>
      <c r="I2546" s="179" t="n"/>
      <c r="J2546" s="180" t="n"/>
      <c r="K2546" s="178" t="n">
        <v>0</v>
      </c>
      <c r="L2546" s="180">
        <f>K2546+L2459</f>
        <v/>
      </c>
      <c r="M2546" s="178" t="n">
        <v>0</v>
      </c>
      <c r="N2546" s="180">
        <f>M2546+N2459</f>
        <v/>
      </c>
      <c r="O2546" s="178" t="n"/>
      <c r="P2546" s="180">
        <f>O2546+P2459</f>
        <v/>
      </c>
      <c r="Q2546" s="181">
        <f>N2546+P2546</f>
        <v/>
      </c>
      <c r="R2546" s="178" t="n"/>
      <c r="S2546" s="180">
        <f>R2546+S2459</f>
        <v/>
      </c>
      <c r="T2546" s="178" t="n"/>
      <c r="U2546" s="180">
        <f>T2546+U2459</f>
        <v/>
      </c>
      <c r="V2546" s="182">
        <f>L2546-N2546-U2546</f>
        <v/>
      </c>
      <c r="W2546" s="180">
        <f>IF(L2546-N2546-U2546-V2546=0,"","Error")</f>
        <v/>
      </c>
    </row>
    <row r="2547" ht="13" customHeight="1">
      <c r="A2547" s="23" t="n"/>
      <c r="B2547" s="18" t="n"/>
      <c r="C2547" s="183" t="n"/>
      <c r="D2547" s="22" t="inlineStr">
        <is>
          <t>កម្រៃផ្សេងៗ</t>
        </is>
      </c>
      <c r="E2547" s="50" t="inlineStr">
        <is>
          <t>OFS</t>
        </is>
      </c>
      <c r="F2547" s="184" t="n"/>
      <c r="G2547" s="185" t="n"/>
      <c r="H2547" s="185" t="n"/>
      <c r="I2547" s="185" t="n"/>
      <c r="J2547" s="186" t="n"/>
      <c r="K2547" s="184" t="n">
        <v>0</v>
      </c>
      <c r="L2547" s="186">
        <f>K2547+L2460</f>
        <v/>
      </c>
      <c r="M2547" s="184" t="n">
        <v>0</v>
      </c>
      <c r="N2547" s="186">
        <f>M2547+N2460</f>
        <v/>
      </c>
      <c r="O2547" s="184" t="n"/>
      <c r="P2547" s="186">
        <f>O2547+P2460</f>
        <v/>
      </c>
      <c r="Q2547" s="187">
        <f>N2547+P2547</f>
        <v/>
      </c>
      <c r="R2547" s="184" t="n"/>
      <c r="S2547" s="186">
        <f>R2547+S2460</f>
        <v/>
      </c>
      <c r="T2547" s="184" t="n"/>
      <c r="U2547" s="186">
        <f>T2547+U2460</f>
        <v/>
      </c>
      <c r="V2547" s="188">
        <f>L2547-N2547-U2547</f>
        <v/>
      </c>
      <c r="W2547" s="186">
        <f>IF(L2547-N2547-U2547-V2547=0,"","Error")</f>
        <v/>
      </c>
    </row>
    <row r="2548" ht="13" customHeight="1">
      <c r="A2548" s="15" t="n"/>
      <c r="B2548" s="18" t="n"/>
      <c r="C2548" s="21" t="n">
        <v>71003</v>
      </c>
      <c r="D2548" s="22" t="inlineStr">
        <is>
          <t>ពន្ធគយលើផលិតផលតេលសិលា</t>
        </is>
      </c>
      <c r="E2548" s="50" t="inlineStr">
        <is>
          <t>CPP</t>
        </is>
      </c>
      <c r="F2548" s="184" t="n"/>
      <c r="G2548" s="185" t="n"/>
      <c r="H2548" s="185" t="n"/>
      <c r="I2548" s="185" t="n"/>
      <c r="J2548" s="186" t="n"/>
      <c r="K2548" s="184" t="n">
        <v>0</v>
      </c>
      <c r="L2548" s="186">
        <f>K2548+L2461</f>
        <v/>
      </c>
      <c r="M2548" s="184" t="n">
        <v>0</v>
      </c>
      <c r="N2548" s="186">
        <f>M2548+N2461</f>
        <v/>
      </c>
      <c r="O2548" s="184" t="n"/>
      <c r="P2548" s="186">
        <f>O2548+P2461</f>
        <v/>
      </c>
      <c r="Q2548" s="187">
        <f>N2548+P2548</f>
        <v/>
      </c>
      <c r="R2548" s="184" t="n"/>
      <c r="S2548" s="186">
        <f>R2548+S2461</f>
        <v/>
      </c>
      <c r="T2548" s="184" t="n"/>
      <c r="U2548" s="186">
        <f>T2548+U2461</f>
        <v/>
      </c>
      <c r="V2548" s="188">
        <f>L2548-N2548-U2548</f>
        <v/>
      </c>
      <c r="W2548" s="186">
        <f>IF(L2548-N2548-U2548-V2548=0,"","Error")</f>
        <v/>
      </c>
    </row>
    <row r="2549" ht="13" customHeight="1">
      <c r="A2549" s="15" t="n"/>
      <c r="B2549" s="18" t="n"/>
      <c r="C2549" s="21" t="n">
        <v>71004</v>
      </c>
      <c r="D2549" s="22" t="inlineStr">
        <is>
          <t>អាករបន្ថែមលើផលិតផលតេលសិលាសម្រាប់ថែទាំផ្លូវថ្នល់</t>
        </is>
      </c>
      <c r="E2549" s="50" t="inlineStr">
        <is>
          <t>ATP</t>
        </is>
      </c>
      <c r="F2549" s="184" t="n"/>
      <c r="G2549" s="185" t="n"/>
      <c r="H2549" s="185" t="n"/>
      <c r="I2549" s="185" t="n"/>
      <c r="J2549" s="186" t="n"/>
      <c r="K2549" s="184" t="n">
        <v>0</v>
      </c>
      <c r="L2549" s="186">
        <f>K2549+L2462</f>
        <v/>
      </c>
      <c r="M2549" s="184" t="n">
        <v>0</v>
      </c>
      <c r="N2549" s="186">
        <f>M2549+N2462</f>
        <v/>
      </c>
      <c r="O2549" s="184" t="n"/>
      <c r="P2549" s="186">
        <f>O2549+P2462</f>
        <v/>
      </c>
      <c r="Q2549" s="187">
        <f>N2549+P2549</f>
        <v/>
      </c>
      <c r="R2549" s="184" t="n"/>
      <c r="S2549" s="186">
        <f>R2549+S2462</f>
        <v/>
      </c>
      <c r="T2549" s="184" t="n"/>
      <c r="U2549" s="186">
        <f>T2549+U2462</f>
        <v/>
      </c>
      <c r="V2549" s="188">
        <f>L2549-N2549-U2549</f>
        <v/>
      </c>
      <c r="W2549" s="186">
        <f>IF(L2549-N2549-U2549-V2549=0,"","Error")</f>
        <v/>
      </c>
    </row>
    <row r="2550" ht="13" customHeight="1">
      <c r="A2550" s="15" t="n"/>
      <c r="B2550" s="18" t="n"/>
      <c r="C2550" s="21" t="n">
        <v>71005</v>
      </c>
      <c r="D2550" s="22" t="inlineStr">
        <is>
          <t>ផលពីការលក់ទំនិញរឹបអូស និងទំនិញគ្មានការទាមទារ</t>
        </is>
      </c>
      <c r="E2550" s="50" t="inlineStr">
        <is>
          <t>AUC</t>
        </is>
      </c>
      <c r="F2550" s="184" t="n"/>
      <c r="G2550" s="185" t="n"/>
      <c r="H2550" s="185" t="n"/>
      <c r="I2550" s="185" t="n"/>
      <c r="J2550" s="186" t="n"/>
      <c r="K2550" s="184" t="n">
        <v>0</v>
      </c>
      <c r="L2550" s="186">
        <f>K2550+L2463</f>
        <v/>
      </c>
      <c r="M2550" s="184" t="n">
        <v>0</v>
      </c>
      <c r="N2550" s="186">
        <f>M2550+N2463</f>
        <v/>
      </c>
      <c r="O2550" s="184" t="n"/>
      <c r="P2550" s="186">
        <f>O2550+P2463</f>
        <v/>
      </c>
      <c r="Q2550" s="187">
        <f>N2550+P2550</f>
        <v/>
      </c>
      <c r="R2550" s="184" t="n"/>
      <c r="S2550" s="186">
        <f>R2550+S2463</f>
        <v/>
      </c>
      <c r="T2550" s="184" t="n"/>
      <c r="U2550" s="186">
        <f>T2550+U2463</f>
        <v/>
      </c>
      <c r="V2550" s="188">
        <f>L2550-N2550-U2550</f>
        <v/>
      </c>
      <c r="W2550" s="186">
        <f>IF(L2550-N2550-U2550-V2550=0,"","Error")</f>
        <v/>
      </c>
    </row>
    <row r="2551" ht="13" customHeight="1">
      <c r="A2551" s="15" t="n"/>
      <c r="B2551" s="18" t="n"/>
      <c r="C2551" s="21" t="n">
        <v>71006</v>
      </c>
      <c r="D2551" s="22" t="inlineStr">
        <is>
          <t>ពិន័យផ្សេងៗលើការនាំចូល</t>
        </is>
      </c>
      <c r="E2551" s="50" t="inlineStr">
        <is>
          <t>PIM</t>
        </is>
      </c>
      <c r="F2551" s="184" t="n"/>
      <c r="G2551" s="185" t="n"/>
      <c r="H2551" s="185" t="n"/>
      <c r="I2551" s="185" t="n"/>
      <c r="J2551" s="186" t="n"/>
      <c r="K2551" s="184" t="n">
        <v>0</v>
      </c>
      <c r="L2551" s="186">
        <f>K2551+L2464</f>
        <v/>
      </c>
      <c r="M2551" s="184" t="n">
        <v>0</v>
      </c>
      <c r="N2551" s="186">
        <f>M2551+N2464</f>
        <v/>
      </c>
      <c r="O2551" s="184" t="n"/>
      <c r="P2551" s="186">
        <f>O2551+P2464</f>
        <v/>
      </c>
      <c r="Q2551" s="187">
        <f>N2551+P2551</f>
        <v/>
      </c>
      <c r="R2551" s="184" t="n"/>
      <c r="S2551" s="186">
        <f>R2551+S2464</f>
        <v/>
      </c>
      <c r="T2551" s="184" t="n"/>
      <c r="U2551" s="186">
        <f>T2551+U2464</f>
        <v/>
      </c>
      <c r="V2551" s="188">
        <f>L2551-N2551-U2551</f>
        <v/>
      </c>
      <c r="W2551" s="186">
        <f>IF(L2551-N2551-U2551-V2551=0,"","Error")</f>
        <v/>
      </c>
    </row>
    <row r="2552" ht="14" customHeight="1" thickBot="1">
      <c r="A2552" s="15" t="n"/>
      <c r="B2552" s="24" t="n"/>
      <c r="C2552" s="55" t="n">
        <v>71007</v>
      </c>
      <c r="D2552" s="56" t="inlineStr">
        <is>
          <t>ពន្ធនាំចូល (ជាបន្ទុករបស់រដ្ឋ)</t>
        </is>
      </c>
      <c r="E2552" s="57" t="inlineStr">
        <is>
          <t>CRP</t>
        </is>
      </c>
      <c r="F2552" s="107" t="n"/>
      <c r="G2552" s="108" t="n"/>
      <c r="H2552" s="108" t="n"/>
      <c r="I2552" s="108" t="n"/>
      <c r="J2552" s="109" t="n"/>
      <c r="K2552" s="107" t="n">
        <v>0</v>
      </c>
      <c r="L2552" s="109">
        <f>K2552+L2465</f>
        <v/>
      </c>
      <c r="M2552" s="107" t="n">
        <v>0</v>
      </c>
      <c r="N2552" s="109">
        <f>M2552+N2465</f>
        <v/>
      </c>
      <c r="O2552" s="107" t="n"/>
      <c r="P2552" s="109">
        <f>O2552+P2465</f>
        <v/>
      </c>
      <c r="Q2552" s="110">
        <f>N2552+P2552</f>
        <v/>
      </c>
      <c r="R2552" s="107" t="n"/>
      <c r="S2552" s="109">
        <f>R2552+S2465</f>
        <v/>
      </c>
      <c r="T2552" s="107" t="n"/>
      <c r="U2552" s="109">
        <f>T2552+U2465</f>
        <v/>
      </c>
      <c r="V2552" s="111">
        <f>L2552-N2552-U2552</f>
        <v/>
      </c>
      <c r="W2552" s="109">
        <f>IF(L2552-N2552-U2552-V2552=0,"","Error")</f>
        <v/>
      </c>
    </row>
    <row r="2553" ht="13" customHeight="1">
      <c r="A2553" s="15" t="n"/>
      <c r="B2553" s="19" t="inlineStr">
        <is>
          <t>7101</t>
        </is>
      </c>
      <c r="C2553" s="20" t="n">
        <v>71011</v>
      </c>
      <c r="D2553" s="16" t="inlineStr">
        <is>
          <t>អាករលើការនាំចេញឈើ</t>
        </is>
      </c>
      <c r="E2553" s="49" t="inlineStr">
        <is>
          <t>ETW</t>
        </is>
      </c>
      <c r="F2553" s="97" t="n"/>
      <c r="G2553" s="98" t="n"/>
      <c r="H2553" s="98" t="n"/>
      <c r="I2553" s="98" t="n"/>
      <c r="J2553" s="99" t="n"/>
      <c r="K2553" s="97" t="n">
        <v>0</v>
      </c>
      <c r="L2553" s="99">
        <f>K2553+L2466</f>
        <v/>
      </c>
      <c r="M2553" s="97" t="n">
        <v>0</v>
      </c>
      <c r="N2553" s="99">
        <f>M2553+N2466</f>
        <v/>
      </c>
      <c r="O2553" s="97" t="n"/>
      <c r="P2553" s="99">
        <f>O2553+P2466</f>
        <v/>
      </c>
      <c r="Q2553" s="100">
        <f>N2553+P2553</f>
        <v/>
      </c>
      <c r="R2553" s="97" t="n"/>
      <c r="S2553" s="99">
        <f>R2553+S2466</f>
        <v/>
      </c>
      <c r="T2553" s="97" t="n"/>
      <c r="U2553" s="99">
        <f>T2553+U2466</f>
        <v/>
      </c>
      <c r="V2553" s="101">
        <f>L2553-N2553-U2553</f>
        <v/>
      </c>
      <c r="W2553" s="99">
        <f>IF(L2553-N2553-U2553-V2553=0,"","Error")</f>
        <v/>
      </c>
    </row>
    <row r="2554" ht="13" customHeight="1">
      <c r="A2554" s="15" t="n"/>
      <c r="B2554" s="18" t="n"/>
      <c r="C2554" s="21" t="n">
        <v>71012</v>
      </c>
      <c r="D2554" s="22" t="inlineStr">
        <is>
          <t>អាករលើការនាំចេញកៅស៊ូ</t>
        </is>
      </c>
      <c r="E2554" s="50" t="inlineStr">
        <is>
          <t>ETR</t>
        </is>
      </c>
      <c r="F2554" s="184" t="n"/>
      <c r="G2554" s="185" t="n"/>
      <c r="H2554" s="185" t="n"/>
      <c r="I2554" s="185" t="n"/>
      <c r="J2554" s="186" t="n"/>
      <c r="K2554" s="184" t="n">
        <v>0</v>
      </c>
      <c r="L2554" s="186">
        <f>K2554+L2467</f>
        <v/>
      </c>
      <c r="M2554" s="184" t="n">
        <v>0</v>
      </c>
      <c r="N2554" s="186">
        <f>M2554+N2467</f>
        <v/>
      </c>
      <c r="O2554" s="184" t="n"/>
      <c r="P2554" s="186">
        <f>O2554+P2467</f>
        <v/>
      </c>
      <c r="Q2554" s="187">
        <f>N2554+P2554</f>
        <v/>
      </c>
      <c r="R2554" s="184" t="n"/>
      <c r="S2554" s="186">
        <f>R2554+S2467</f>
        <v/>
      </c>
      <c r="T2554" s="184" t="n"/>
      <c r="U2554" s="186">
        <f>T2554+U2467</f>
        <v/>
      </c>
      <c r="V2554" s="188">
        <f>L2554-N2554-U2554</f>
        <v/>
      </c>
      <c r="W2554" s="186">
        <f>IF(L2554-N2554-U2554-V2554=0,"","Error")</f>
        <v/>
      </c>
    </row>
    <row r="2555" ht="13" customHeight="1">
      <c r="A2555" s="15" t="n"/>
      <c r="B2555" s="18" t="n"/>
      <c r="C2555" s="21" t="n">
        <v>71013</v>
      </c>
      <c r="D2555" s="22" t="inlineStr">
        <is>
          <t>អាករលើការនាំចេញផលិតផលតេលសិលា</t>
        </is>
      </c>
      <c r="E2555" s="50" t="inlineStr">
        <is>
          <t>ETP</t>
        </is>
      </c>
      <c r="F2555" s="184" t="n"/>
      <c r="G2555" s="185" t="n"/>
      <c r="H2555" s="185" t="n"/>
      <c r="I2555" s="185" t="n"/>
      <c r="J2555" s="186" t="n"/>
      <c r="K2555" s="184" t="n">
        <v>0</v>
      </c>
      <c r="L2555" s="186">
        <f>K2555+L2468</f>
        <v/>
      </c>
      <c r="M2555" s="184" t="n">
        <v>0</v>
      </c>
      <c r="N2555" s="186">
        <f>M2555+N2468</f>
        <v/>
      </c>
      <c r="O2555" s="184" t="n"/>
      <c r="P2555" s="186">
        <f>O2555+P2468</f>
        <v/>
      </c>
      <c r="Q2555" s="187">
        <f>N2555+P2555</f>
        <v/>
      </c>
      <c r="R2555" s="184" t="n"/>
      <c r="S2555" s="186">
        <f>R2555+S2468</f>
        <v/>
      </c>
      <c r="T2555" s="184" t="n"/>
      <c r="U2555" s="186">
        <f>T2555+U2468</f>
        <v/>
      </c>
      <c r="V2555" s="188">
        <f>L2555-N2555-U2555</f>
        <v/>
      </c>
      <c r="W2555" s="186">
        <f>IF(L2555-N2555-U2555-V2555=0,"","Error")</f>
        <v/>
      </c>
    </row>
    <row r="2556" ht="13" customHeight="1">
      <c r="A2556" s="15" t="n"/>
      <c r="B2556" s="18" t="n"/>
      <c r="C2556" s="21" t="n">
        <v>71014</v>
      </c>
      <c r="D2556" s="22" t="inlineStr">
        <is>
          <t>អាករលើការនាំចេញទំនិញផ្សេងៗ</t>
        </is>
      </c>
      <c r="E2556" s="50" t="inlineStr">
        <is>
          <t>ETO</t>
        </is>
      </c>
      <c r="F2556" s="184" t="n"/>
      <c r="G2556" s="185" t="n"/>
      <c r="H2556" s="185" t="n"/>
      <c r="I2556" s="185" t="n"/>
      <c r="J2556" s="186" t="n"/>
      <c r="K2556" s="184" t="n">
        <v>0</v>
      </c>
      <c r="L2556" s="186">
        <f>K2556+L2469</f>
        <v/>
      </c>
      <c r="M2556" s="184" t="n">
        <v>0</v>
      </c>
      <c r="N2556" s="186">
        <f>M2556+N2469</f>
        <v/>
      </c>
      <c r="O2556" s="184" t="n"/>
      <c r="P2556" s="186">
        <f>O2556+P2469</f>
        <v/>
      </c>
      <c r="Q2556" s="187">
        <f>N2556+P2556</f>
        <v/>
      </c>
      <c r="R2556" s="184" t="n"/>
      <c r="S2556" s="186">
        <f>R2556+S2469</f>
        <v/>
      </c>
      <c r="T2556" s="184" t="n"/>
      <c r="U2556" s="186">
        <f>T2556+U2469</f>
        <v/>
      </c>
      <c r="V2556" s="188">
        <f>L2556-N2556-U2556</f>
        <v/>
      </c>
      <c r="W2556" s="186">
        <f>IF(L2556-N2556-U2556-V2556=0,"","Error")</f>
        <v/>
      </c>
    </row>
    <row r="2557" ht="14" customHeight="1" thickBot="1">
      <c r="A2557" s="81" t="n"/>
      <c r="B2557" s="24" t="n"/>
      <c r="C2557" s="55" t="n">
        <v>71016</v>
      </c>
      <c r="D2557" s="56" t="inlineStr">
        <is>
          <t>ពិន័យផ្សេងៗលើការនាំចេញ</t>
        </is>
      </c>
      <c r="E2557" s="57" t="inlineStr">
        <is>
          <t>PEX</t>
        </is>
      </c>
      <c r="F2557" s="107" t="n"/>
      <c r="G2557" s="108" t="n"/>
      <c r="H2557" s="108" t="n"/>
      <c r="I2557" s="108" t="n"/>
      <c r="J2557" s="109" t="n"/>
      <c r="K2557" s="107" t="n">
        <v>0</v>
      </c>
      <c r="L2557" s="109">
        <f>K2557+L2470</f>
        <v/>
      </c>
      <c r="M2557" s="107" t="n">
        <v>0</v>
      </c>
      <c r="N2557" s="109">
        <f>M2557+N2470</f>
        <v/>
      </c>
      <c r="O2557" s="107" t="n"/>
      <c r="P2557" s="109">
        <f>O2557+P2470</f>
        <v/>
      </c>
      <c r="Q2557" s="110">
        <f>N2557+P2557</f>
        <v/>
      </c>
      <c r="R2557" s="107" t="n"/>
      <c r="S2557" s="109">
        <f>R2557+S2470</f>
        <v/>
      </c>
      <c r="T2557" s="107" t="n"/>
      <c r="U2557" s="109">
        <f>T2557+U2470</f>
        <v/>
      </c>
      <c r="V2557" s="111">
        <f>L2557-N2557-U2557</f>
        <v/>
      </c>
      <c r="W2557" s="109">
        <f>IF(L2557-N2557-U2557-V2557=0,"","Error")</f>
        <v/>
      </c>
    </row>
    <row r="2558" ht="14" customHeight="1" thickBot="1">
      <c r="A2558" s="25" t="inlineStr">
        <is>
          <t>73</t>
        </is>
      </c>
      <c r="B2558" s="19" t="inlineStr">
        <is>
          <t>7301</t>
        </is>
      </c>
      <c r="C2558" s="26" t="n">
        <v>73011</v>
      </c>
      <c r="D2558" s="36" t="inlineStr">
        <is>
          <t>ការលក់សម្ភារបរិក្ខារ សម្ភារខូចខាត សម្ភារសិក្សា</t>
        </is>
      </c>
      <c r="E2558" s="58" t="inlineStr">
        <is>
          <t>SOS</t>
        </is>
      </c>
      <c r="F2558" s="189" t="n"/>
      <c r="G2558" s="190" t="n"/>
      <c r="H2558" s="190" t="n"/>
      <c r="I2558" s="190" t="n"/>
      <c r="J2558" s="114" t="n"/>
      <c r="K2558" s="189" t="n">
        <v>0</v>
      </c>
      <c r="L2558" s="114">
        <f>K2558+L2471</f>
        <v/>
      </c>
      <c r="M2558" s="189" t="n">
        <v>0</v>
      </c>
      <c r="N2558" s="114">
        <f>M2558+N2471</f>
        <v/>
      </c>
      <c r="O2558" s="189" t="n"/>
      <c r="P2558" s="114">
        <f>O2558+P2471</f>
        <v/>
      </c>
      <c r="Q2558" s="115">
        <f>N2558+P2558</f>
        <v/>
      </c>
      <c r="R2558" s="189" t="n"/>
      <c r="S2558" s="114">
        <f>R2558+S2471</f>
        <v/>
      </c>
      <c r="T2558" s="189" t="n"/>
      <c r="U2558" s="114">
        <f>T2558+U2471</f>
        <v/>
      </c>
      <c r="V2558" s="191">
        <f>L2558-N2558-U2558</f>
        <v/>
      </c>
      <c r="W2558" s="114">
        <f>IF(L2558-N2558-U2558-V2558=0,"","Error")</f>
        <v/>
      </c>
    </row>
    <row r="2559" ht="14" customHeight="1" thickBot="1">
      <c r="A2559" s="23" t="n"/>
      <c r="B2559" s="18" t="n"/>
      <c r="C2559" s="143" t="inlineStr">
        <is>
          <t>73012</t>
        </is>
      </c>
      <c r="D2559" s="128" t="inlineStr">
        <is>
          <t>សរុបលក់ឯកសារ លតាប័ត្រ និងលិខិតបោះពុម្ពផ្សេងៗ</t>
        </is>
      </c>
      <c r="E2559" s="90" t="n"/>
      <c r="F2559" s="118" t="n"/>
      <c r="G2559" s="119">
        <f>SUM(G2560:G2564)</f>
        <v/>
      </c>
      <c r="H2559" s="119">
        <f>SUM(H2560:H2564)</f>
        <v/>
      </c>
      <c r="I2559" s="119">
        <f>SUM(I2560:I2564)</f>
        <v/>
      </c>
      <c r="J2559" s="120">
        <f>SUM(J2560:J2564)</f>
        <v/>
      </c>
      <c r="K2559" s="118">
        <f>SUM(K2560:K2564)</f>
        <v/>
      </c>
      <c r="L2559" s="120">
        <f>SUM(L2560:L2564)</f>
        <v/>
      </c>
      <c r="M2559" s="118">
        <f>SUM(M2560:M2564)</f>
        <v/>
      </c>
      <c r="N2559" s="120">
        <f>SUM(N2560:N2564)</f>
        <v/>
      </c>
      <c r="O2559" s="118">
        <f>SUM(O2560:O2564)</f>
        <v/>
      </c>
      <c r="P2559" s="120">
        <f>SUM(P2560:P2564)</f>
        <v/>
      </c>
      <c r="Q2559" s="121">
        <f>SUM(Q2560:Q2564)</f>
        <v/>
      </c>
      <c r="R2559" s="118">
        <f>SUM(R2560:R2564)</f>
        <v/>
      </c>
      <c r="S2559" s="120">
        <f>SUM(S2560:S2564)</f>
        <v/>
      </c>
      <c r="T2559" s="118">
        <f>SUM(T2560:T2564)</f>
        <v/>
      </c>
      <c r="U2559" s="120">
        <f>SUM(U2560:U2564)</f>
        <v/>
      </c>
      <c r="V2559" s="122">
        <f>SUM(V2560:V2564)</f>
        <v/>
      </c>
      <c r="W2559" s="120">
        <f>IF(L2559-N2559-U2559-V2559=0,"","Error")</f>
        <v/>
      </c>
    </row>
    <row r="2560" ht="13" customHeight="1">
      <c r="A2560" s="23" t="n"/>
      <c r="B2560" s="18" t="n"/>
      <c r="C2560" s="127" t="n"/>
      <c r="D2560" s="14" t="inlineStr">
        <is>
          <t>កម្រៃលតាប័ត្ររថយន្ដ</t>
        </is>
      </c>
      <c r="E2560" s="59" t="inlineStr">
        <is>
          <t>VVF</t>
        </is>
      </c>
      <c r="F2560" s="192" t="n"/>
      <c r="G2560" s="193" t="n"/>
      <c r="H2560" s="193" t="n"/>
      <c r="I2560" s="193" t="n"/>
      <c r="J2560" s="194" t="n"/>
      <c r="K2560" s="192" t="n">
        <v>0</v>
      </c>
      <c r="L2560" s="194">
        <f>K2560+L2473</f>
        <v/>
      </c>
      <c r="M2560" s="192" t="n">
        <v>0</v>
      </c>
      <c r="N2560" s="194">
        <f>M2560+N2473</f>
        <v/>
      </c>
      <c r="O2560" s="192" t="n"/>
      <c r="P2560" s="194">
        <f>O2560+P2473</f>
        <v/>
      </c>
      <c r="Q2560" s="195">
        <f>N2560+P2560</f>
        <v/>
      </c>
      <c r="R2560" s="192" t="n"/>
      <c r="S2560" s="194">
        <f>R2560+S2473</f>
        <v/>
      </c>
      <c r="T2560" s="192" t="n"/>
      <c r="U2560" s="194">
        <f>T2560+U2473</f>
        <v/>
      </c>
      <c r="V2560" s="196">
        <f>L2560-N2560-U2560</f>
        <v/>
      </c>
      <c r="W2560" s="194">
        <f>IF(L2560-N2560-U2560-V2560=0,"","Error")</f>
        <v/>
      </c>
    </row>
    <row r="2561" ht="13" customHeight="1">
      <c r="A2561" s="23" t="n"/>
      <c r="B2561" s="18" t="n"/>
      <c r="C2561" s="127" t="n"/>
      <c r="D2561" s="6" t="inlineStr">
        <is>
          <t>កម្រៃត្រាពន្ធគយ</t>
        </is>
      </c>
      <c r="E2561" s="60" t="inlineStr">
        <is>
          <t>CSF</t>
        </is>
      </c>
      <c r="F2561" s="150" t="n"/>
      <c r="G2561" s="151" t="n"/>
      <c r="H2561" s="151" t="n"/>
      <c r="I2561" s="151" t="n"/>
      <c r="J2561" s="152" t="n"/>
      <c r="K2561" s="150" t="n">
        <v>17000</v>
      </c>
      <c r="L2561" s="152">
        <f>K2561+L2474</f>
        <v/>
      </c>
      <c r="M2561" s="150" t="n">
        <v>0</v>
      </c>
      <c r="N2561" s="152">
        <f>M2561+N2474</f>
        <v/>
      </c>
      <c r="O2561" s="150" t="n"/>
      <c r="P2561" s="152">
        <f>O2561+P2474</f>
        <v/>
      </c>
      <c r="Q2561" s="153">
        <f>N2561+P2561</f>
        <v/>
      </c>
      <c r="R2561" s="150" t="n"/>
      <c r="S2561" s="152">
        <f>R2561+S2474</f>
        <v/>
      </c>
      <c r="T2561" s="150" t="n"/>
      <c r="U2561" s="152">
        <f>T2561+U2474</f>
        <v/>
      </c>
      <c r="V2561" s="154">
        <f>L2561-N2561-U2561</f>
        <v/>
      </c>
      <c r="W2561" s="152">
        <f>IF(L2561-N2561-U2561-V2561=0,"","Error")</f>
        <v/>
      </c>
    </row>
    <row r="2562" ht="13" customHeight="1">
      <c r="A2562" s="23" t="n"/>
      <c r="B2562" s="18" t="n"/>
      <c r="C2562" s="127" t="n"/>
      <c r="D2562" s="6" t="inlineStr">
        <is>
          <t>កម្រៃតែមប្រិ៍អាករ</t>
        </is>
      </c>
      <c r="E2562" s="60" t="inlineStr">
        <is>
          <t>STF</t>
        </is>
      </c>
      <c r="F2562" s="150" t="n"/>
      <c r="G2562" s="151" t="n"/>
      <c r="H2562" s="151" t="n"/>
      <c r="I2562" s="151" t="n"/>
      <c r="J2562" s="152" t="n"/>
      <c r="K2562" s="150" t="n">
        <v>0</v>
      </c>
      <c r="L2562" s="152">
        <f>K2562+L2475</f>
        <v/>
      </c>
      <c r="M2562" s="150" t="n">
        <v>0</v>
      </c>
      <c r="N2562" s="152">
        <f>M2562+N2475</f>
        <v/>
      </c>
      <c r="O2562" s="150" t="n"/>
      <c r="P2562" s="152">
        <f>O2562+P2475</f>
        <v/>
      </c>
      <c r="Q2562" s="153">
        <f>N2562+P2562</f>
        <v/>
      </c>
      <c r="R2562" s="150" t="n"/>
      <c r="S2562" s="152">
        <f>R2562+S2475</f>
        <v/>
      </c>
      <c r="T2562" s="150" t="n"/>
      <c r="U2562" s="152">
        <f>T2562+U2475</f>
        <v/>
      </c>
      <c r="V2562" s="154">
        <f>L2562-N2562-U2562</f>
        <v/>
      </c>
      <c r="W2562" s="152">
        <f>IF(L2562-N2562-U2562-V2562=0,"","Error")</f>
        <v/>
      </c>
    </row>
    <row r="2563" ht="13" customHeight="1">
      <c r="A2563" s="23" t="n"/>
      <c r="B2563" s="18" t="n"/>
      <c r="C2563" s="127" t="n"/>
      <c r="D2563" s="6" t="inlineStr">
        <is>
          <t>កម្រៃបណ្ណដឹកជញ្ជូនទំនិញ</t>
        </is>
      </c>
      <c r="E2563" s="60" t="inlineStr">
        <is>
          <t>TSF</t>
        </is>
      </c>
      <c r="F2563" s="150" t="n"/>
      <c r="G2563" s="151" t="n"/>
      <c r="H2563" s="151" t="n"/>
      <c r="I2563" s="151" t="n"/>
      <c r="J2563" s="152" t="n"/>
      <c r="K2563" s="150" t="n">
        <v>1000</v>
      </c>
      <c r="L2563" s="152">
        <f>K2563+L2476</f>
        <v/>
      </c>
      <c r="M2563" s="150" t="n">
        <v>0</v>
      </c>
      <c r="N2563" s="152">
        <f>M2563+N2476</f>
        <v/>
      </c>
      <c r="O2563" s="150" t="n"/>
      <c r="P2563" s="152">
        <f>O2563+P2476</f>
        <v/>
      </c>
      <c r="Q2563" s="153">
        <f>N2563+P2563</f>
        <v/>
      </c>
      <c r="R2563" s="150" t="n"/>
      <c r="S2563" s="152">
        <f>R2563+S2476</f>
        <v/>
      </c>
      <c r="T2563" s="150" t="n"/>
      <c r="U2563" s="152">
        <f>T2563+U2476</f>
        <v/>
      </c>
      <c r="V2563" s="154">
        <f>L2563-N2563-U2563</f>
        <v/>
      </c>
      <c r="W2563" s="152">
        <f>IF(L2563-N2563-U2563-V2563=0,"","Error")</f>
        <v/>
      </c>
    </row>
    <row r="2564" ht="13" customHeight="1">
      <c r="A2564" s="23" t="n"/>
      <c r="B2564" s="18" t="n"/>
      <c r="C2564" s="127" t="n"/>
      <c r="D2564" s="7" t="inlineStr">
        <is>
          <t>កម្រៃសៀលកុងតឺន័រ</t>
        </is>
      </c>
      <c r="E2564" s="61" t="inlineStr">
        <is>
          <t>CCS</t>
        </is>
      </c>
      <c r="F2564" s="197" t="n"/>
      <c r="G2564" s="198" t="n"/>
      <c r="H2564" s="198" t="n"/>
      <c r="I2564" s="198" t="n"/>
      <c r="J2564" s="199" t="n"/>
      <c r="K2564" s="197" t="n">
        <v>0</v>
      </c>
      <c r="L2564" s="199">
        <f>K2564+L2477</f>
        <v/>
      </c>
      <c r="M2564" s="197" t="n">
        <v>0</v>
      </c>
      <c r="N2564" s="199">
        <f>M2564+N2477</f>
        <v/>
      </c>
      <c r="O2564" s="197" t="n"/>
      <c r="P2564" s="199">
        <f>O2564+P2477</f>
        <v/>
      </c>
      <c r="Q2564" s="200">
        <f>N2564+P2564</f>
        <v/>
      </c>
      <c r="R2564" s="197" t="n"/>
      <c r="S2564" s="199">
        <f>R2564+S2477</f>
        <v/>
      </c>
      <c r="T2564" s="197" t="n"/>
      <c r="U2564" s="199">
        <f>T2564+U2477</f>
        <v/>
      </c>
      <c r="V2564" s="201">
        <f>L2564-N2564-U2564</f>
        <v/>
      </c>
      <c r="W2564" s="199">
        <f>IF(L2564-N2564-U2564-V2564=0,"","Error")</f>
        <v/>
      </c>
    </row>
    <row r="2565" ht="13" customHeight="1">
      <c r="A2565" s="15" t="n"/>
      <c r="B2565" s="18" t="n"/>
      <c r="C2565" s="21" t="n">
        <v>73013</v>
      </c>
      <c r="D2565" s="22" t="inlineStr">
        <is>
          <t>ផលបានពីការលក់ទ្រព្យសម្បត្តិកំទេចកំទី</t>
        </is>
      </c>
      <c r="E2565" s="62" t="inlineStr">
        <is>
          <t>SOM</t>
        </is>
      </c>
      <c r="F2565" s="184" t="n"/>
      <c r="G2565" s="185" t="n"/>
      <c r="H2565" s="185" t="n"/>
      <c r="I2565" s="185" t="n"/>
      <c r="J2565" s="186" t="n"/>
      <c r="K2565" s="184" t="n">
        <v>0</v>
      </c>
      <c r="L2565" s="186">
        <f>K2565+L2478</f>
        <v/>
      </c>
      <c r="M2565" s="184" t="n">
        <v>0</v>
      </c>
      <c r="N2565" s="186">
        <f>M2565+N2478</f>
        <v/>
      </c>
      <c r="O2565" s="184" t="n"/>
      <c r="P2565" s="186">
        <f>O2565+P2478</f>
        <v/>
      </c>
      <c r="Q2565" s="187">
        <f>N2565+P2565</f>
        <v/>
      </c>
      <c r="R2565" s="184" t="n"/>
      <c r="S2565" s="186">
        <f>R2565+S2478</f>
        <v/>
      </c>
      <c r="T2565" s="184" t="n"/>
      <c r="U2565" s="186">
        <f>T2565+U2478</f>
        <v/>
      </c>
      <c r="V2565" s="188">
        <f>L2565-N2565-U2565</f>
        <v/>
      </c>
      <c r="W2565" s="186">
        <f>IF(L2565-N2565-U2565-V2565=0,"","Error")</f>
        <v/>
      </c>
    </row>
    <row r="2566" ht="13" customHeight="1">
      <c r="A2566" s="15" t="n"/>
      <c r="B2566" s="18" t="n"/>
      <c r="C2566" s="21" t="n">
        <v>73015</v>
      </c>
      <c r="D2566" s="22" t="inlineStr">
        <is>
          <t>ការលក់មធ្យោបាយដឹកជញ្ជូន និងគ្រឿងចក្រចាស់ៗ ឬខូច</t>
        </is>
      </c>
      <c r="E2566" s="62" t="inlineStr">
        <is>
          <t>SOV</t>
        </is>
      </c>
      <c r="F2566" s="184" t="n"/>
      <c r="G2566" s="185" t="n"/>
      <c r="H2566" s="185" t="n"/>
      <c r="I2566" s="185" t="n"/>
      <c r="J2566" s="186" t="n"/>
      <c r="K2566" s="184" t="n">
        <v>0</v>
      </c>
      <c r="L2566" s="186">
        <f>K2566+L2479</f>
        <v/>
      </c>
      <c r="M2566" s="184" t="n">
        <v>0</v>
      </c>
      <c r="N2566" s="186">
        <f>M2566+N2479</f>
        <v/>
      </c>
      <c r="O2566" s="184" t="n"/>
      <c r="P2566" s="186">
        <f>O2566+P2479</f>
        <v/>
      </c>
      <c r="Q2566" s="187">
        <f>N2566+P2566</f>
        <v/>
      </c>
      <c r="R2566" s="184" t="n"/>
      <c r="S2566" s="186">
        <f>R2566+S2479</f>
        <v/>
      </c>
      <c r="T2566" s="184" t="n"/>
      <c r="U2566" s="186">
        <f>T2566+U2479</f>
        <v/>
      </c>
      <c r="V2566" s="188">
        <f>L2566-N2566-U2566</f>
        <v/>
      </c>
      <c r="W2566" s="186">
        <f>IF(L2566-N2566-U2566-V2566=0,"","Error")</f>
        <v/>
      </c>
    </row>
    <row r="2567" ht="13" customHeight="1">
      <c r="A2567" s="15" t="n"/>
      <c r="B2567" s="18" t="n"/>
      <c r="C2567" s="21" t="n">
        <v>73016</v>
      </c>
      <c r="D2567" s="22" t="inlineStr">
        <is>
          <t>ការលក់ឧបករណ៍អេឡិចត្រូនិចចាស់ៗ ឬ ខូច</t>
        </is>
      </c>
      <c r="E2567" s="62" t="inlineStr">
        <is>
          <t>SOD</t>
        </is>
      </c>
      <c r="F2567" s="184" t="n"/>
      <c r="G2567" s="185" t="n"/>
      <c r="H2567" s="185" t="n"/>
      <c r="I2567" s="185" t="n"/>
      <c r="J2567" s="186" t="n"/>
      <c r="K2567" s="184" t="n">
        <v>0</v>
      </c>
      <c r="L2567" s="186">
        <f>K2567+L2480</f>
        <v/>
      </c>
      <c r="M2567" s="184" t="n">
        <v>0</v>
      </c>
      <c r="N2567" s="186">
        <f>M2567+N2480</f>
        <v/>
      </c>
      <c r="O2567" s="184" t="n"/>
      <c r="P2567" s="186">
        <f>O2567+P2480</f>
        <v/>
      </c>
      <c r="Q2567" s="187">
        <f>N2567+P2567</f>
        <v/>
      </c>
      <c r="R2567" s="184" t="n"/>
      <c r="S2567" s="186">
        <f>R2567+S2480</f>
        <v/>
      </c>
      <c r="T2567" s="184" t="n"/>
      <c r="U2567" s="186">
        <f>T2567+U2480</f>
        <v/>
      </c>
      <c r="V2567" s="188">
        <f>L2567-N2567-U2567</f>
        <v/>
      </c>
      <c r="W2567" s="186">
        <f>IF(L2567-N2567-U2567-V2567=0,"","Error")</f>
        <v/>
      </c>
    </row>
    <row r="2568" ht="13" customHeight="1">
      <c r="A2568" s="15" t="n"/>
      <c r="B2568" s="18" t="n"/>
      <c r="C2568" s="21" t="n">
        <v>73017</v>
      </c>
      <c r="D2568" s="22" t="inlineStr">
        <is>
          <t>ការលក់ឧបករណ៍អគ្គិសនីចាស់ៗ ឬ ខូច</t>
        </is>
      </c>
      <c r="E2568" s="62" t="inlineStr">
        <is>
          <t>SOE</t>
        </is>
      </c>
      <c r="F2568" s="184" t="n"/>
      <c r="G2568" s="185" t="n"/>
      <c r="H2568" s="185" t="n"/>
      <c r="I2568" s="185" t="n"/>
      <c r="J2568" s="186" t="n"/>
      <c r="K2568" s="184" t="n">
        <v>0</v>
      </c>
      <c r="L2568" s="186">
        <f>K2568+L2481</f>
        <v/>
      </c>
      <c r="M2568" s="184" t="n">
        <v>0</v>
      </c>
      <c r="N2568" s="186">
        <f>M2568+N2481</f>
        <v/>
      </c>
      <c r="O2568" s="184" t="n"/>
      <c r="P2568" s="186">
        <f>O2568+P2481</f>
        <v/>
      </c>
      <c r="Q2568" s="187">
        <f>N2568+P2568</f>
        <v/>
      </c>
      <c r="R2568" s="184" t="n"/>
      <c r="S2568" s="186">
        <f>R2568+S2481</f>
        <v/>
      </c>
      <c r="T2568" s="184" t="n"/>
      <c r="U2568" s="186">
        <f>T2568+U2481</f>
        <v/>
      </c>
      <c r="V2568" s="188">
        <f>L2568-N2568-U2568</f>
        <v/>
      </c>
      <c r="W2568" s="186">
        <f>IF(L2568-N2568-U2568-V2568=0,"","Error")</f>
        <v/>
      </c>
    </row>
    <row r="2569" ht="14" customHeight="1" thickBot="1">
      <c r="A2569" s="15" t="n"/>
      <c r="B2569" s="24" t="n"/>
      <c r="C2569" s="55" t="n">
        <v>73018</v>
      </c>
      <c r="D2569" s="56" t="inlineStr">
        <is>
          <t>ការលក់ទ្រព្យសម្បត្តិនៃរដ្ឋបាលសាធារណៈផ្សេងទៀត</t>
        </is>
      </c>
      <c r="E2569" s="80" t="inlineStr">
        <is>
          <t>SOO</t>
        </is>
      </c>
      <c r="F2569" s="107" t="n"/>
      <c r="G2569" s="108" t="n"/>
      <c r="H2569" s="108" t="n"/>
      <c r="I2569" s="108" t="n"/>
      <c r="J2569" s="109" t="n"/>
      <c r="K2569" s="107" t="n">
        <v>0</v>
      </c>
      <c r="L2569" s="109">
        <f>K2569+L2482</f>
        <v/>
      </c>
      <c r="M2569" s="107" t="n">
        <v>0</v>
      </c>
      <c r="N2569" s="109">
        <f>M2569+N2482</f>
        <v/>
      </c>
      <c r="O2569" s="107" t="n"/>
      <c r="P2569" s="109">
        <f>O2569+P2482</f>
        <v/>
      </c>
      <c r="Q2569" s="110">
        <f>N2569+P2569</f>
        <v/>
      </c>
      <c r="R2569" s="107" t="n"/>
      <c r="S2569" s="109">
        <f>R2569+S2482</f>
        <v/>
      </c>
      <c r="T2569" s="107" t="n"/>
      <c r="U2569" s="109">
        <f>T2569+U2482</f>
        <v/>
      </c>
      <c r="V2569" s="111">
        <f>L2569-N2569-U2569</f>
        <v/>
      </c>
      <c r="W2569" s="109">
        <f>IF(L2569-N2569-U2569-V2569=0,"","Error")</f>
        <v/>
      </c>
    </row>
    <row r="2570" ht="14" customHeight="1" thickBot="1">
      <c r="A2570" s="15" t="n"/>
      <c r="B2570" s="19" t="inlineStr">
        <is>
          <t>7302</t>
        </is>
      </c>
      <c r="C2570" s="26" t="n">
        <v>73024</v>
      </c>
      <c r="D2570" s="35" t="inlineStr">
        <is>
          <t>កម្រៃសេវាបង់ថ្លៃសិទ្ធិប្រឡង និងសិក្សាវគ្គជើងសាគយ</t>
        </is>
      </c>
      <c r="E2570" s="63" t="inlineStr">
        <is>
          <t>CBF</t>
        </is>
      </c>
      <c r="F2570" s="189" t="n"/>
      <c r="G2570" s="190" t="n"/>
      <c r="H2570" s="190" t="n"/>
      <c r="I2570" s="190" t="n"/>
      <c r="J2570" s="114" t="n"/>
      <c r="K2570" s="189" t="n">
        <v>0</v>
      </c>
      <c r="L2570" s="114">
        <f>K2570+L2483</f>
        <v/>
      </c>
      <c r="M2570" s="189" t="n">
        <v>0</v>
      </c>
      <c r="N2570" s="114">
        <f>M2570+N2483</f>
        <v/>
      </c>
      <c r="O2570" s="189" t="n"/>
      <c r="P2570" s="114">
        <f>O2570+P2483</f>
        <v/>
      </c>
      <c r="Q2570" s="115">
        <f>N2570+P2570</f>
        <v/>
      </c>
      <c r="R2570" s="189" t="n"/>
      <c r="S2570" s="114">
        <f>R2570+S2483</f>
        <v/>
      </c>
      <c r="T2570" s="189" t="n"/>
      <c r="U2570" s="114">
        <f>T2570+U2483</f>
        <v/>
      </c>
      <c r="V2570" s="191">
        <f>L2570-N2570-U2570</f>
        <v/>
      </c>
      <c r="W2570" s="114">
        <f>IF(L2570-N2570-U2570-V2570=0,"","Error")</f>
        <v/>
      </c>
    </row>
    <row r="2571" ht="27" customHeight="1" thickBot="1">
      <c r="A2571" s="23" t="n"/>
      <c r="B2571" s="15" t="n"/>
      <c r="C2571" s="126" t="n">
        <v>73028</v>
      </c>
      <c r="D257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571" s="90" t="n"/>
      <c r="F2571" s="118" t="n"/>
      <c r="G2571" s="119">
        <f>G2572+G2577+G2583+G2584</f>
        <v/>
      </c>
      <c r="H2571" s="119">
        <f>H2572+H2577+H2583+H2584</f>
        <v/>
      </c>
      <c r="I2571" s="119">
        <f>I2572+I2577+I2583+I2584</f>
        <v/>
      </c>
      <c r="J2571" s="120">
        <f>J2572+J2577+J2583+J2584</f>
        <v/>
      </c>
      <c r="K2571" s="118">
        <f>K2572+K2577+K2583+K2584</f>
        <v/>
      </c>
      <c r="L2571" s="120">
        <f>L2572+L2577+L2583+L2584</f>
        <v/>
      </c>
      <c r="M2571" s="118">
        <f>M2572+M2577+M2583+M2584</f>
        <v/>
      </c>
      <c r="N2571" s="120">
        <f>N2572+N2577+N2583+N2584</f>
        <v/>
      </c>
      <c r="O2571" s="118">
        <f>O2572+O2577+O2583+O2584</f>
        <v/>
      </c>
      <c r="P2571" s="120">
        <f>P2572+P2577+P2583+P2584</f>
        <v/>
      </c>
      <c r="Q2571" s="121">
        <f>Q2572+Q2577+Q2583+Q2584</f>
        <v/>
      </c>
      <c r="R2571" s="118">
        <f>R2572+R2577+R2583+R2584</f>
        <v/>
      </c>
      <c r="S2571" s="120">
        <f>S2572+S2577+S2583+S2584</f>
        <v/>
      </c>
      <c r="T2571" s="118">
        <f>T2572+T2577+T2583+T2584</f>
        <v/>
      </c>
      <c r="U2571" s="120">
        <f>U2572+U2577+U2583+U2584</f>
        <v/>
      </c>
      <c r="V2571" s="122">
        <f>V2572+V2577+V2583+V2584</f>
        <v/>
      </c>
      <c r="W2571" s="120">
        <f>IF(L2571-N2571-U2571-V2571=0,"","Error")</f>
        <v/>
      </c>
    </row>
    <row r="2572" ht="14" customHeight="1" thickBot="1">
      <c r="A2572" s="23" t="n"/>
      <c r="B2572" s="18" t="n"/>
      <c r="C2572" s="129" t="n"/>
      <c r="D2572" s="141" t="inlineStr">
        <is>
          <t>សរុបកម្រៃចុះបញ្ជិកាប្រតិវេទន៍គយ</t>
        </is>
      </c>
      <c r="E2572" s="142" t="n"/>
      <c r="F2572" s="202" t="n"/>
      <c r="G2572" s="259">
        <f>SUM(G2573:G2576)</f>
        <v/>
      </c>
      <c r="H2572" s="259">
        <f>SUM(H2573:H2576)</f>
        <v/>
      </c>
      <c r="I2572" s="259">
        <f>SUM(I2573:I2576)</f>
        <v/>
      </c>
      <c r="J2572" s="260">
        <f>SUM(J2573:J2576)</f>
        <v/>
      </c>
      <c r="K2572" s="202">
        <f>SUM(K2573:K2576)</f>
        <v/>
      </c>
      <c r="L2572" s="260">
        <f>SUM(L2573:L2576)</f>
        <v/>
      </c>
      <c r="M2572" s="202">
        <f>SUM(M2573:M2576)</f>
        <v/>
      </c>
      <c r="N2572" s="260">
        <f>SUM(N2573:N2576)</f>
        <v/>
      </c>
      <c r="O2572" s="202">
        <f>SUM(O2573:O2576)</f>
        <v/>
      </c>
      <c r="P2572" s="260">
        <f>SUM(P2573:P2576)</f>
        <v/>
      </c>
      <c r="Q2572" s="261">
        <f>SUM(Q2573:Q2576)</f>
        <v/>
      </c>
      <c r="R2572" s="202">
        <f>SUM(R2573:R2576)</f>
        <v/>
      </c>
      <c r="S2572" s="260">
        <f>SUM(S2573:S2576)</f>
        <v/>
      </c>
      <c r="T2572" s="202">
        <f>SUM(T2573:T2576)</f>
        <v/>
      </c>
      <c r="U2572" s="260">
        <f>SUM(U2573:U2576)</f>
        <v/>
      </c>
      <c r="V2572" s="262">
        <f>SUM(V2573:V2576)</f>
        <v/>
      </c>
      <c r="W2572" s="260">
        <f>IF(L2572-N2572-U2572-V2572=0,"","Error")</f>
        <v/>
      </c>
    </row>
    <row r="2573" ht="26" customHeight="1">
      <c r="A2573" s="23" t="n"/>
      <c r="B2573" s="18" t="n"/>
      <c r="C2573" s="129" t="n"/>
      <c r="D2573" s="34" t="inlineStr">
        <is>
          <t>កម្រៃចុះបញ្ចិកាប្រតិវេទន៍គយនាំចេញនាំចូលនិងឆ្លងកាត់ (មាតិកាចាស់)</t>
        </is>
      </c>
      <c r="E2573" s="87" t="inlineStr">
        <is>
          <t>CDF</t>
        </is>
      </c>
      <c r="F2573" s="208" t="n"/>
      <c r="G2573" s="209" t="n"/>
      <c r="H2573" s="209" t="n"/>
      <c r="I2573" s="209" t="n"/>
      <c r="J2573" s="210" t="n"/>
      <c r="K2573" s="208" t="n">
        <v>0</v>
      </c>
      <c r="L2573" s="210">
        <f>K2573+L2486</f>
        <v/>
      </c>
      <c r="M2573" s="208" t="n">
        <v>0</v>
      </c>
      <c r="N2573" s="210">
        <f>M2573+N2486</f>
        <v/>
      </c>
      <c r="O2573" s="208" t="n"/>
      <c r="P2573" s="210">
        <f>O2573+P2486</f>
        <v/>
      </c>
      <c r="Q2573" s="211">
        <f>N2573+P2573</f>
        <v/>
      </c>
      <c r="R2573" s="208" t="n"/>
      <c r="S2573" s="210">
        <f>R2573+S2486</f>
        <v/>
      </c>
      <c r="T2573" s="208" t="n"/>
      <c r="U2573" s="210">
        <f>T2573+U2486</f>
        <v/>
      </c>
      <c r="V2573" s="212">
        <f>L2573-N2573-U2573</f>
        <v/>
      </c>
      <c r="W2573" s="210">
        <f>IF(L2573-N2573-U2573-V2573=0,"","Error")</f>
        <v/>
      </c>
    </row>
    <row r="2574" ht="26" customHeight="1">
      <c r="A2574" s="23" t="n"/>
      <c r="B2574" s="18" t="n"/>
      <c r="C2574" s="129" t="n"/>
      <c r="D257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574" s="64" t="inlineStr">
        <is>
          <t>CDL</t>
        </is>
      </c>
      <c r="F2574" s="213" t="n"/>
      <c r="G2574" s="214" t="n"/>
      <c r="H2574" s="214" t="n"/>
      <c r="I2574" s="214" t="n"/>
      <c r="J2574" s="215" t="n"/>
      <c r="K2574" s="213" t="n">
        <v>152000</v>
      </c>
      <c r="L2574" s="215">
        <f>K2574+L2487</f>
        <v/>
      </c>
      <c r="M2574" s="213" t="n">
        <v>0</v>
      </c>
      <c r="N2574" s="215">
        <f>M2574+N2487</f>
        <v/>
      </c>
      <c r="O2574" s="213" t="n"/>
      <c r="P2574" s="215">
        <f>O2574+P2487</f>
        <v/>
      </c>
      <c r="Q2574" s="216">
        <f>N2574+P2574</f>
        <v/>
      </c>
      <c r="R2574" s="213" t="n"/>
      <c r="S2574" s="215">
        <f>R2574+S2487</f>
        <v/>
      </c>
      <c r="T2574" s="213" t="n"/>
      <c r="U2574" s="215">
        <f>T2574+U2487</f>
        <v/>
      </c>
      <c r="V2574" s="217">
        <f>L2574-N2574-U2574</f>
        <v/>
      </c>
      <c r="W2574" s="215">
        <f>IF(L2574-N2574-U2574-V2574=0,"","Error")</f>
        <v/>
      </c>
    </row>
    <row r="2575" ht="26" customHeight="1">
      <c r="A2575" s="23" t="n"/>
      <c r="B2575" s="18" t="n"/>
      <c r="C2575" s="129" t="n"/>
      <c r="D257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575" s="64" t="inlineStr">
        <is>
          <t>CDO</t>
        </is>
      </c>
      <c r="F2575" s="213" t="n"/>
      <c r="G2575" s="214" t="n"/>
      <c r="H2575" s="214" t="n"/>
      <c r="I2575" s="214" t="n"/>
      <c r="J2575" s="215" t="n"/>
      <c r="K2575" s="213" t="n">
        <v>15000</v>
      </c>
      <c r="L2575" s="215">
        <f>K2575+L2488</f>
        <v/>
      </c>
      <c r="M2575" s="213" t="n">
        <v>0</v>
      </c>
      <c r="N2575" s="215">
        <f>M2575+N2488</f>
        <v/>
      </c>
      <c r="O2575" s="213" t="n"/>
      <c r="P2575" s="215">
        <f>O2575+P2488</f>
        <v/>
      </c>
      <c r="Q2575" s="216">
        <f>N2575+P2575</f>
        <v/>
      </c>
      <c r="R2575" s="213" t="n"/>
      <c r="S2575" s="215">
        <f>R2575+S2488</f>
        <v/>
      </c>
      <c r="T2575" s="213" t="n"/>
      <c r="U2575" s="215">
        <f>T2575+U2488</f>
        <v/>
      </c>
      <c r="V2575" s="217">
        <f>L2575-N2575-U2575</f>
        <v/>
      </c>
      <c r="W2575" s="215">
        <f>IF(L2575-N2575-U2575-V2575=0,"","Error")</f>
        <v/>
      </c>
    </row>
    <row r="2576" ht="14" customHeight="1" thickBot="1">
      <c r="A2576" s="23" t="n"/>
      <c r="B2576" s="18" t="n"/>
      <c r="C2576" s="129" t="n"/>
      <c r="D2576" s="33" t="inlineStr">
        <is>
          <t>ប្រតិវេទន៍គយទំនិញឆ្លងកាត់</t>
        </is>
      </c>
      <c r="E2576" s="65" t="inlineStr">
        <is>
          <t>CDT</t>
        </is>
      </c>
      <c r="F2576" s="218" t="n"/>
      <c r="G2576" s="219" t="n"/>
      <c r="H2576" s="219" t="n"/>
      <c r="I2576" s="219" t="n"/>
      <c r="J2576" s="220" t="n"/>
      <c r="K2576" s="218" t="n">
        <v>0</v>
      </c>
      <c r="L2576" s="220">
        <f>K2576+L2489</f>
        <v/>
      </c>
      <c r="M2576" s="218" t="n">
        <v>0</v>
      </c>
      <c r="N2576" s="220">
        <f>M2576+N2489</f>
        <v/>
      </c>
      <c r="O2576" s="218" t="n"/>
      <c r="P2576" s="220">
        <f>O2576+P2489</f>
        <v/>
      </c>
      <c r="Q2576" s="221">
        <f>N2576+P2576</f>
        <v/>
      </c>
      <c r="R2576" s="218" t="n"/>
      <c r="S2576" s="220">
        <f>R2576+S2489</f>
        <v/>
      </c>
      <c r="T2576" s="218" t="n"/>
      <c r="U2576" s="220">
        <f>T2576+U2489</f>
        <v/>
      </c>
      <c r="V2576" s="222">
        <f>L2576-N2576-U2576</f>
        <v/>
      </c>
      <c r="W2576" s="220">
        <f>IF(L2576-N2576-U2576-V2576=0,"","Error")</f>
        <v/>
      </c>
    </row>
    <row r="2577" ht="14" customHeight="1" thickBot="1">
      <c r="A2577" s="23" t="n"/>
      <c r="B2577" s="18" t="n"/>
      <c r="C2577" s="129" t="n"/>
      <c r="D2577" s="88" t="inlineStr">
        <is>
          <t>សរុបកម្រៃបែបបទគយ</t>
        </is>
      </c>
      <c r="E2577" s="89" t="inlineStr">
        <is>
          <t>CPF</t>
        </is>
      </c>
      <c r="F2577" s="118" t="n"/>
      <c r="G2577" s="119">
        <f>SUM(G2578:G2582)</f>
        <v/>
      </c>
      <c r="H2577" s="119">
        <f>SUM(H2578:H2582)</f>
        <v/>
      </c>
      <c r="I2577" s="119">
        <f>SUM(I2578:I2582)</f>
        <v/>
      </c>
      <c r="J2577" s="120">
        <f>SUM(J2578:J2582)</f>
        <v/>
      </c>
      <c r="K2577" s="118" t="n">
        <v>0</v>
      </c>
      <c r="L2577" s="120">
        <f>SUM(L2578:L2582)</f>
        <v/>
      </c>
      <c r="M2577" s="118" t="n">
        <v>0</v>
      </c>
      <c r="N2577" s="120">
        <f>SUM(N2578:N2582)</f>
        <v/>
      </c>
      <c r="O2577" s="118">
        <f>SUM(O2578:O2582)</f>
        <v/>
      </c>
      <c r="P2577" s="120">
        <f>SUM(P2578:P2582)</f>
        <v/>
      </c>
      <c r="Q2577" s="121">
        <f>SUM(Q2578:Q2582)</f>
        <v/>
      </c>
      <c r="R2577" s="118">
        <f>SUM(R2578:R2582)</f>
        <v/>
      </c>
      <c r="S2577" s="120">
        <f>SUM(S2578:S2582)</f>
        <v/>
      </c>
      <c r="T2577" s="118">
        <f>SUM(T2578:T2582)</f>
        <v/>
      </c>
      <c r="U2577" s="120">
        <f>SUM(U2578:U2582)</f>
        <v/>
      </c>
      <c r="V2577" s="122">
        <f>SUM(V2578:V2582)</f>
        <v/>
      </c>
      <c r="W2577" s="120">
        <f>IF(L2577-N2577-U2577-V2577=0,"","Error")</f>
        <v/>
      </c>
    </row>
    <row r="2578" ht="13" customHeight="1">
      <c r="A2578" s="23" t="n"/>
      <c r="B2578" s="18" t="n"/>
      <c r="C2578" s="129" t="n"/>
      <c r="D257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578" s="86" t="inlineStr">
        <is>
          <t>PFC</t>
        </is>
      </c>
      <c r="F2578" s="223" t="n"/>
      <c r="G2578" s="224" t="n"/>
      <c r="H2578" s="224" t="n"/>
      <c r="I2578" s="224" t="n"/>
      <c r="J2578" s="225" t="n"/>
      <c r="K2578" s="223" t="n">
        <v>0</v>
      </c>
      <c r="L2578" s="225">
        <f>K2578+L2491</f>
        <v/>
      </c>
      <c r="M2578" s="223" t="n">
        <v>0</v>
      </c>
      <c r="N2578" s="225">
        <f>M2578+N2491</f>
        <v/>
      </c>
      <c r="O2578" s="223" t="n"/>
      <c r="P2578" s="225">
        <f>O2578+P2491</f>
        <v/>
      </c>
      <c r="Q2578" s="226">
        <f>N2578+P2578</f>
        <v/>
      </c>
      <c r="R2578" s="223" t="n"/>
      <c r="S2578" s="225">
        <f>R2578+S2491</f>
        <v/>
      </c>
      <c r="T2578" s="223" t="n"/>
      <c r="U2578" s="225">
        <f>T2578+U2491</f>
        <v/>
      </c>
      <c r="V2578" s="227">
        <f>L2578-N2578-U2578</f>
        <v/>
      </c>
      <c r="W2578" s="225">
        <f>IF(L2578-N2578-U2578-V2578=0,"","Error")</f>
        <v/>
      </c>
    </row>
    <row r="2579" ht="26" customHeight="1">
      <c r="A2579" s="23" t="n"/>
      <c r="B2579" s="18" t="n"/>
      <c r="C2579" s="129" t="n"/>
      <c r="D257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579" s="59" t="inlineStr">
        <is>
          <t>PFL</t>
        </is>
      </c>
      <c r="F2579" s="192" t="n"/>
      <c r="G2579" s="193" t="n"/>
      <c r="H2579" s="193" t="n"/>
      <c r="I2579" s="193" t="n"/>
      <c r="J2579" s="194" t="n"/>
      <c r="K2579" s="192" t="n">
        <v>0</v>
      </c>
      <c r="L2579" s="194">
        <f>K2579+L2492</f>
        <v/>
      </c>
      <c r="M2579" s="192" t="n">
        <v>0</v>
      </c>
      <c r="N2579" s="194">
        <f>M2579+N2492</f>
        <v/>
      </c>
      <c r="O2579" s="192" t="n"/>
      <c r="P2579" s="194">
        <f>O2579+P2492</f>
        <v/>
      </c>
      <c r="Q2579" s="195">
        <f>N2579+P2579</f>
        <v/>
      </c>
      <c r="R2579" s="192" t="n"/>
      <c r="S2579" s="194">
        <f>R2579+S2492</f>
        <v/>
      </c>
      <c r="T2579" s="192" t="n"/>
      <c r="U2579" s="194">
        <f>T2579+U2492</f>
        <v/>
      </c>
      <c r="V2579" s="196">
        <f>L2579-N2579-U2579</f>
        <v/>
      </c>
      <c r="W2579" s="194">
        <f>IF(L2579-N2579-U2579-V2579=0,"","Error")</f>
        <v/>
      </c>
    </row>
    <row r="2580" ht="39" customHeight="1">
      <c r="A2580" s="23" t="n"/>
      <c r="B2580" s="18" t="n"/>
      <c r="C2580" s="129" t="n"/>
      <c r="D258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580" s="67" t="inlineStr">
        <is>
          <t>PFN</t>
        </is>
      </c>
      <c r="F2580" s="228" t="n"/>
      <c r="G2580" s="229" t="n"/>
      <c r="H2580" s="229" t="n"/>
      <c r="I2580" s="229" t="n"/>
      <c r="J2580" s="230" t="n"/>
      <c r="K2580" s="228" t="n">
        <v>40000</v>
      </c>
      <c r="L2580" s="230">
        <f>K2580+L2493</f>
        <v/>
      </c>
      <c r="M2580" s="228" t="n">
        <v>0</v>
      </c>
      <c r="N2580" s="230">
        <f>M2580+N2493</f>
        <v/>
      </c>
      <c r="O2580" s="228" t="n"/>
      <c r="P2580" s="230">
        <f>O2580+P2493</f>
        <v/>
      </c>
      <c r="Q2580" s="231">
        <f>N2580+P2580</f>
        <v/>
      </c>
      <c r="R2580" s="228" t="n"/>
      <c r="S2580" s="230">
        <f>R2580+S2493</f>
        <v/>
      </c>
      <c r="T2580" s="228" t="n"/>
      <c r="U2580" s="230">
        <f>T2580+U2493</f>
        <v/>
      </c>
      <c r="V2580" s="232">
        <f>L2580-N2580-U2580</f>
        <v/>
      </c>
      <c r="W2580" s="230">
        <f>IF(L2580-N2580-U2580-V2580=0,"","Error")</f>
        <v/>
      </c>
    </row>
    <row r="2581" ht="26" customHeight="1">
      <c r="A2581" s="23" t="n"/>
      <c r="B2581" s="18" t="n"/>
      <c r="C2581" s="129" t="n"/>
      <c r="D258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581" s="68" t="inlineStr">
        <is>
          <t>PFF</t>
        </is>
      </c>
      <c r="F2581" s="233" t="n"/>
      <c r="G2581" s="234" t="n"/>
      <c r="H2581" s="234" t="n"/>
      <c r="I2581" s="234" t="n"/>
      <c r="J2581" s="235" t="n"/>
      <c r="K2581" s="233" t="n">
        <v>0</v>
      </c>
      <c r="L2581" s="235">
        <f>K2581+L2494</f>
        <v/>
      </c>
      <c r="M2581" s="233" t="n">
        <v>0</v>
      </c>
      <c r="N2581" s="235">
        <f>M2581+N2494</f>
        <v/>
      </c>
      <c r="O2581" s="233" t="n"/>
      <c r="P2581" s="235">
        <f>O2581+P2494</f>
        <v/>
      </c>
      <c r="Q2581" s="236">
        <f>N2581+P2581</f>
        <v/>
      </c>
      <c r="R2581" s="233" t="n"/>
      <c r="S2581" s="235">
        <f>R2581+S2494</f>
        <v/>
      </c>
      <c r="T2581" s="233" t="n"/>
      <c r="U2581" s="235">
        <f>T2581+U2494</f>
        <v/>
      </c>
      <c r="V2581" s="237">
        <f>L2581-N2581-U2581</f>
        <v/>
      </c>
      <c r="W2581" s="235">
        <f>IF(L2581-N2581-U2581-V2581=0,"","Error")</f>
        <v/>
      </c>
    </row>
    <row r="2582" ht="39" customHeight="1">
      <c r="A2582" s="23" t="n"/>
      <c r="B2582" s="18" t="n"/>
      <c r="C2582" s="129" t="n"/>
      <c r="D258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582" s="60" t="inlineStr">
        <is>
          <t>PFP</t>
        </is>
      </c>
      <c r="F2582" s="150" t="n"/>
      <c r="G2582" s="151" t="n"/>
      <c r="H2582" s="151" t="n"/>
      <c r="I2582" s="151" t="n"/>
      <c r="J2582" s="152" t="n"/>
      <c r="K2582" s="150" t="n">
        <v>0</v>
      </c>
      <c r="L2582" s="152">
        <f>K2582+L2495</f>
        <v/>
      </c>
      <c r="M2582" s="150" t="n">
        <v>0</v>
      </c>
      <c r="N2582" s="152">
        <f>M2582+N2495</f>
        <v/>
      </c>
      <c r="O2582" s="150" t="n"/>
      <c r="P2582" s="152">
        <f>O2582+P2495</f>
        <v/>
      </c>
      <c r="Q2582" s="153">
        <f>N2582+P2582</f>
        <v/>
      </c>
      <c r="R2582" s="150" t="n"/>
      <c r="S2582" s="152">
        <f>R2582+S2495</f>
        <v/>
      </c>
      <c r="T2582" s="150" t="n"/>
      <c r="U2582" s="152">
        <f>T2582+U2495</f>
        <v/>
      </c>
      <c r="V2582" s="154">
        <f>L2582-N2582-U2582</f>
        <v/>
      </c>
      <c r="W2582" s="152">
        <f>IF(L2582-N2582-U2582-V2582=0,"","Error")</f>
        <v/>
      </c>
    </row>
    <row r="2583" ht="13" customHeight="1">
      <c r="A2583" s="23" t="n"/>
      <c r="B2583" s="18" t="n"/>
      <c r="C2583" s="129" t="n"/>
      <c r="D2583" s="12" t="inlineStr">
        <is>
          <t>កម្រៃប័ណ្ណសម្គាល់មធ្យោបាយដឹកជញ្ជូន</t>
        </is>
      </c>
      <c r="E2583" s="59" t="inlineStr">
        <is>
          <t>TID</t>
        </is>
      </c>
      <c r="F2583" s="192" t="n"/>
      <c r="G2583" s="193" t="n"/>
      <c r="H2583" s="193" t="n"/>
      <c r="I2583" s="193" t="n"/>
      <c r="J2583" s="194" t="n"/>
      <c r="K2583" s="192" t="n">
        <v>0</v>
      </c>
      <c r="L2583" s="194">
        <f>K2583+L2496</f>
        <v/>
      </c>
      <c r="M2583" s="192" t="n">
        <v>0</v>
      </c>
      <c r="N2583" s="194">
        <f>M2583+N2496</f>
        <v/>
      </c>
      <c r="O2583" s="192" t="n"/>
      <c r="P2583" s="194">
        <f>O2583+P2496</f>
        <v/>
      </c>
      <c r="Q2583" s="195">
        <f>N2583+P2583</f>
        <v/>
      </c>
      <c r="R2583" s="192" t="n"/>
      <c r="S2583" s="194">
        <f>R2583+S2496</f>
        <v/>
      </c>
      <c r="T2583" s="192" t="n"/>
      <c r="U2583" s="194">
        <f>T2583+U2496</f>
        <v/>
      </c>
      <c r="V2583" s="196">
        <f>L2583-N2583-U2583</f>
        <v/>
      </c>
      <c r="W2583" s="194">
        <f>IF(L2583-N2583-U2583-V2583=0,"","Error")</f>
        <v/>
      </c>
    </row>
    <row r="2584" ht="27" customHeight="1" thickBot="1">
      <c r="A2584" s="23" t="n"/>
      <c r="B2584" s="24" t="n"/>
      <c r="C2584" s="140" t="n"/>
      <c r="D258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584" s="69" t="inlineStr">
        <is>
          <t>VAF</t>
        </is>
      </c>
      <c r="F2584" s="238" t="n"/>
      <c r="G2584" s="239" t="n"/>
      <c r="H2584" s="239" t="n"/>
      <c r="I2584" s="239" t="n"/>
      <c r="J2584" s="240" t="n"/>
      <c r="K2584" s="238" t="n">
        <v>0</v>
      </c>
      <c r="L2584" s="240">
        <f>K2584+L2497</f>
        <v/>
      </c>
      <c r="M2584" s="238" t="n">
        <v>0</v>
      </c>
      <c r="N2584" s="240">
        <f>M2584+N2497</f>
        <v/>
      </c>
      <c r="O2584" s="238" t="n"/>
      <c r="P2584" s="240">
        <f>O2584+P2497</f>
        <v/>
      </c>
      <c r="Q2584" s="241">
        <f>N2584+P2584</f>
        <v/>
      </c>
      <c r="R2584" s="238" t="n"/>
      <c r="S2584" s="240">
        <f>R2584+S2497</f>
        <v/>
      </c>
      <c r="T2584" s="238" t="n"/>
      <c r="U2584" s="240">
        <f>T2584+U2497</f>
        <v/>
      </c>
      <c r="V2584" s="242">
        <f>L2584-N2584-U2584</f>
        <v/>
      </c>
      <c r="W2584" s="240">
        <f>IF(L2584-N2584-U2584-V2584=0,"","Error")</f>
        <v/>
      </c>
    </row>
    <row r="2585" ht="14" customHeight="1" thickBot="1">
      <c r="A2585" s="23" t="n"/>
      <c r="B2585" s="25" t="inlineStr">
        <is>
          <t>7304</t>
        </is>
      </c>
      <c r="C2585" s="126" t="n">
        <v>73048</v>
      </c>
      <c r="D2585" s="128" t="inlineStr">
        <is>
          <t>សរុបផលពីសេវាផ្សេងៗ</t>
        </is>
      </c>
      <c r="E2585" s="89" t="n"/>
      <c r="F2585" s="118" t="n"/>
      <c r="G2585" s="119">
        <f>G2586+G2587+G2593+G2594</f>
        <v/>
      </c>
      <c r="H2585" s="119">
        <f>H2586+H2587+H2593+H2594</f>
        <v/>
      </c>
      <c r="I2585" s="119">
        <f>I2586+I2587+I2593+I2594</f>
        <v/>
      </c>
      <c r="J2585" s="120">
        <f>J2586+J2587+J2593+J2594</f>
        <v/>
      </c>
      <c r="K2585" s="118">
        <f>K2586+K2587+K2593+K2594</f>
        <v/>
      </c>
      <c r="L2585" s="120">
        <f>L2586+L2587+L2593+L2594</f>
        <v/>
      </c>
      <c r="M2585" s="118">
        <f>M2586+M2587+M2593+M2594</f>
        <v/>
      </c>
      <c r="N2585" s="120">
        <f>N2586+N2587+N2593+N2594</f>
        <v/>
      </c>
      <c r="O2585" s="118">
        <f>O2586+O2587+O2593+O2594</f>
        <v/>
      </c>
      <c r="P2585" s="120">
        <f>P2586+P2587+P2593+P2594</f>
        <v/>
      </c>
      <c r="Q2585" s="121">
        <f>Q2586+Q2587+Q2593+Q2594</f>
        <v/>
      </c>
      <c r="R2585" s="118">
        <f>R2586+R2587+R2593+R2594</f>
        <v/>
      </c>
      <c r="S2585" s="120">
        <f>S2586+S2587+S2593+S2594</f>
        <v/>
      </c>
      <c r="T2585" s="118">
        <f>T2586+T2587+T2593+T2594</f>
        <v/>
      </c>
      <c r="U2585" s="120">
        <f>U2586+U2587+U2593+U2594</f>
        <v/>
      </c>
      <c r="V2585" s="122">
        <f>V2586+V2587+V2593+V2594</f>
        <v/>
      </c>
      <c r="W2585" s="120">
        <f>IF(L2585-N2585-U2585-V2585=0,"","Error")</f>
        <v/>
      </c>
    </row>
    <row r="2586" ht="14" customHeight="1" thickBot="1">
      <c r="A2586" s="23" t="n"/>
      <c r="B2586" s="18" t="n"/>
      <c r="C2586" s="129" t="n"/>
      <c r="D2586" s="32" t="inlineStr">
        <is>
          <t>កម្រៃផ្តល់សេវាតាមវិធានបញ្ជាក់ជាមុន</t>
        </is>
      </c>
      <c r="E2586" s="70" t="inlineStr">
        <is>
          <t>ARF</t>
        </is>
      </c>
      <c r="F2586" s="243" t="n"/>
      <c r="G2586" s="244" t="n"/>
      <c r="H2586" s="244" t="n"/>
      <c r="I2586" s="244" t="n"/>
      <c r="J2586" s="245" t="n"/>
      <c r="K2586" s="243" t="n">
        <v>0</v>
      </c>
      <c r="L2586" s="245">
        <f>K2586+L2499</f>
        <v/>
      </c>
      <c r="M2586" s="243" t="n">
        <v>0</v>
      </c>
      <c r="N2586" s="245">
        <f>M2586+N2499</f>
        <v/>
      </c>
      <c r="O2586" s="243" t="n"/>
      <c r="P2586" s="245">
        <f>O2586+P2499</f>
        <v/>
      </c>
      <c r="Q2586" s="246">
        <f>N2586+P2586</f>
        <v/>
      </c>
      <c r="R2586" s="243" t="n"/>
      <c r="S2586" s="245">
        <f>R2586+S2499</f>
        <v/>
      </c>
      <c r="T2586" s="243" t="n"/>
      <c r="U2586" s="245">
        <f>T2586+U2499</f>
        <v/>
      </c>
      <c r="V2586" s="247">
        <f>L2586-N2586-U2586</f>
        <v/>
      </c>
      <c r="W2586" s="245">
        <f>IF(L2586-N2586-U2586-V2586=0,"","Error")</f>
        <v/>
      </c>
    </row>
    <row r="2587" ht="14" customHeight="1" thickBot="1">
      <c r="A2587" s="23" t="n"/>
      <c r="B2587" s="18" t="n"/>
      <c r="C2587" s="129" t="n"/>
      <c r="D2587" s="31" t="inlineStr">
        <is>
          <t>សរុបកម្រៃការងារក្រៅការិយាល័យគយ</t>
        </is>
      </c>
      <c r="E2587" s="66" t="inlineStr">
        <is>
          <t>OOD</t>
        </is>
      </c>
      <c r="F2587" s="248" t="n"/>
      <c r="G2587" s="249">
        <f>SUM(G2588:G2592)</f>
        <v/>
      </c>
      <c r="H2587" s="249">
        <f>SUM(H2588:H2592)</f>
        <v/>
      </c>
      <c r="I2587" s="249">
        <f>SUM(I2588:I2592)</f>
        <v/>
      </c>
      <c r="J2587" s="204">
        <f>SUM(J2588:J2592)</f>
        <v/>
      </c>
      <c r="K2587" s="248" t="n">
        <v>0</v>
      </c>
      <c r="L2587" s="204">
        <f>SUM(L2588:L2592)</f>
        <v/>
      </c>
      <c r="M2587" s="248" t="n">
        <v>0</v>
      </c>
      <c r="N2587" s="204">
        <f>SUM(N2588:N2592)</f>
        <v/>
      </c>
      <c r="O2587" s="248">
        <f>SUM(O2588:O2592)</f>
        <v/>
      </c>
      <c r="P2587" s="204">
        <f>SUM(P2588:P2592)</f>
        <v/>
      </c>
      <c r="Q2587" s="206">
        <f>SUM(Q2588:Q2592)</f>
        <v/>
      </c>
      <c r="R2587" s="248">
        <f>SUM(R2588:R2592)</f>
        <v/>
      </c>
      <c r="S2587" s="204">
        <f>SUM(S2588:S2592)</f>
        <v/>
      </c>
      <c r="T2587" s="248">
        <f>SUM(T2588:T2592)</f>
        <v/>
      </c>
      <c r="U2587" s="204">
        <f>SUM(U2588:U2592)</f>
        <v/>
      </c>
      <c r="V2587" s="250">
        <f>L2587-N2587-U2587</f>
        <v/>
      </c>
      <c r="W2587" s="204">
        <f>IF(L2587-N2587-U2587-V2587=0,"","Error")</f>
        <v/>
      </c>
    </row>
    <row r="2588" ht="13" customHeight="1">
      <c r="A2588" s="23" t="n"/>
      <c r="B2588" s="18" t="n"/>
      <c r="C2588" s="129" t="n"/>
      <c r="D258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588" s="59" t="inlineStr">
        <is>
          <t>CII</t>
        </is>
      </c>
      <c r="F2588" s="192" t="n"/>
      <c r="G2588" s="193" t="n"/>
      <c r="H2588" s="193" t="n"/>
      <c r="I2588" s="193" t="n"/>
      <c r="J2588" s="194" t="n"/>
      <c r="K2588" s="192" t="n">
        <v>0</v>
      </c>
      <c r="L2588" s="194">
        <f>K2588+L2501</f>
        <v/>
      </c>
      <c r="M2588" s="192" t="n">
        <v>0</v>
      </c>
      <c r="N2588" s="194">
        <f>M2588+N2501</f>
        <v/>
      </c>
      <c r="O2588" s="192" t="n"/>
      <c r="P2588" s="194">
        <f>O2588+P2501</f>
        <v/>
      </c>
      <c r="Q2588" s="195">
        <f>N2588+P2588</f>
        <v/>
      </c>
      <c r="R2588" s="192" t="n"/>
      <c r="S2588" s="194">
        <f>R2588+S2501</f>
        <v/>
      </c>
      <c r="T2588" s="192" t="n"/>
      <c r="U2588" s="194">
        <f>T2588+U2501</f>
        <v/>
      </c>
      <c r="V2588" s="196">
        <f>L2588-N2588-U2588</f>
        <v/>
      </c>
      <c r="W2588" s="194">
        <f>IF(L2588-N2588-U2588-V2588=0,"","Error")</f>
        <v/>
      </c>
    </row>
    <row r="2589" ht="13" customHeight="1">
      <c r="A2589" s="23" t="n"/>
      <c r="B2589" s="18" t="n"/>
      <c r="C2589" s="129" t="n"/>
      <c r="D258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589" s="60" t="inlineStr">
        <is>
          <t>CIO</t>
        </is>
      </c>
      <c r="F2589" s="150" t="n"/>
      <c r="G2589" s="151" t="n"/>
      <c r="H2589" s="151" t="n"/>
      <c r="I2589" s="151" t="n"/>
      <c r="J2589" s="152" t="n"/>
      <c r="K2589" s="150" t="n">
        <v>0</v>
      </c>
      <c r="L2589" s="152">
        <f>K2589+L2502</f>
        <v/>
      </c>
      <c r="M2589" s="150" t="n">
        <v>0</v>
      </c>
      <c r="N2589" s="152">
        <f>M2589+N2502</f>
        <v/>
      </c>
      <c r="O2589" s="150" t="n"/>
      <c r="P2589" s="152">
        <f>O2589+P2502</f>
        <v/>
      </c>
      <c r="Q2589" s="153">
        <f>N2589+P2589</f>
        <v/>
      </c>
      <c r="R2589" s="150" t="n"/>
      <c r="S2589" s="152">
        <f>R2589+S2502</f>
        <v/>
      </c>
      <c r="T2589" s="150" t="n"/>
      <c r="U2589" s="152">
        <f>T2589+U2502</f>
        <v/>
      </c>
      <c r="V2589" s="154">
        <f>L2589-N2589-U2589</f>
        <v/>
      </c>
      <c r="W2589" s="152">
        <f>IF(L2589-N2589-U2589-V2589=0,"","Error")</f>
        <v/>
      </c>
    </row>
    <row r="2590" ht="13" customHeight="1">
      <c r="A2590" s="23" t="n"/>
      <c r="B2590" s="18" t="n"/>
      <c r="C2590" s="129" t="n"/>
      <c r="D259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590" s="60" t="inlineStr">
        <is>
          <t>NII</t>
        </is>
      </c>
      <c r="F2590" s="150" t="n"/>
      <c r="G2590" s="151" t="n"/>
      <c r="H2590" s="151" t="n"/>
      <c r="I2590" s="151" t="n"/>
      <c r="J2590" s="152" t="n"/>
      <c r="K2590" s="150" t="n">
        <v>0</v>
      </c>
      <c r="L2590" s="152">
        <f>K2590+L2503</f>
        <v/>
      </c>
      <c r="M2590" s="150" t="n">
        <v>0</v>
      </c>
      <c r="N2590" s="152">
        <f>M2590+N2503</f>
        <v/>
      </c>
      <c r="O2590" s="150" t="n"/>
      <c r="P2590" s="152">
        <f>O2590+P2503</f>
        <v/>
      </c>
      <c r="Q2590" s="153">
        <f>N2590+P2590</f>
        <v/>
      </c>
      <c r="R2590" s="150" t="n"/>
      <c r="S2590" s="152">
        <f>R2590+S2503</f>
        <v/>
      </c>
      <c r="T2590" s="150" t="n"/>
      <c r="U2590" s="152">
        <f>T2590+U2503</f>
        <v/>
      </c>
      <c r="V2590" s="154">
        <f>L2590-N2590-U2590</f>
        <v/>
      </c>
      <c r="W2590" s="152">
        <f>IF(L2590-N2590-U2590-V2590=0,"","Error")</f>
        <v/>
      </c>
    </row>
    <row r="2591" ht="13" customHeight="1">
      <c r="A2591" s="23" t="n"/>
      <c r="B2591" s="18" t="n"/>
      <c r="C2591" s="129" t="n"/>
      <c r="D259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591" s="60" t="inlineStr">
        <is>
          <t>NIO</t>
        </is>
      </c>
      <c r="F2591" s="150" t="n"/>
      <c r="G2591" s="151" t="n"/>
      <c r="H2591" s="151" t="n"/>
      <c r="I2591" s="151" t="n"/>
      <c r="J2591" s="152" t="n"/>
      <c r="K2591" s="150" t="n">
        <v>0</v>
      </c>
      <c r="L2591" s="152">
        <f>K2591+L2504</f>
        <v/>
      </c>
      <c r="M2591" s="150" t="n">
        <v>0</v>
      </c>
      <c r="N2591" s="152">
        <f>M2591+N2504</f>
        <v/>
      </c>
      <c r="O2591" s="150" t="n"/>
      <c r="P2591" s="152">
        <f>O2591+P2504</f>
        <v/>
      </c>
      <c r="Q2591" s="153">
        <f>N2591+P2591</f>
        <v/>
      </c>
      <c r="R2591" s="150" t="n"/>
      <c r="S2591" s="152">
        <f>R2591+S2504</f>
        <v/>
      </c>
      <c r="T2591" s="150" t="n"/>
      <c r="U2591" s="152">
        <f>T2591+U2504</f>
        <v/>
      </c>
      <c r="V2591" s="154">
        <f>L2591-N2591-U2591</f>
        <v/>
      </c>
      <c r="W2591" s="152">
        <f>IF(L2591-N2591-U2591-V2591=0,"","Error")</f>
        <v/>
      </c>
    </row>
    <row r="2592" ht="13" customHeight="1">
      <c r="A2592" s="23" t="n"/>
      <c r="B2592" s="18" t="n"/>
      <c r="C2592" s="129" t="n"/>
      <c r="D2592" s="13" t="inlineStr">
        <is>
          <t xml:space="preserve">   កម្រៃអមទំនិញ</t>
        </is>
      </c>
      <c r="E2592" s="71" t="inlineStr">
        <is>
          <t>CEF</t>
        </is>
      </c>
      <c r="F2592" s="251" t="n"/>
      <c r="G2592" s="252" t="n"/>
      <c r="H2592" s="252" t="n"/>
      <c r="I2592" s="252" t="n"/>
      <c r="J2592" s="253" t="n"/>
      <c r="K2592" s="251" t="n">
        <v>0</v>
      </c>
      <c r="L2592" s="253">
        <f>K2592+L2505</f>
        <v/>
      </c>
      <c r="M2592" s="251" t="n">
        <v>0</v>
      </c>
      <c r="N2592" s="253">
        <f>M2592+N2505</f>
        <v/>
      </c>
      <c r="O2592" s="251" t="n"/>
      <c r="P2592" s="253">
        <f>O2592+P2505</f>
        <v/>
      </c>
      <c r="Q2592" s="254">
        <f>N2592+P2592</f>
        <v/>
      </c>
      <c r="R2592" s="251" t="n"/>
      <c r="S2592" s="253">
        <f>R2592+S2505</f>
        <v/>
      </c>
      <c r="T2592" s="251" t="n"/>
      <c r="U2592" s="253">
        <f>T2592+U2505</f>
        <v/>
      </c>
      <c r="V2592" s="255">
        <f>L2592-N2592-U2592</f>
        <v/>
      </c>
      <c r="W2592" s="253">
        <f>IF(L2592-N2592-U2592-V2592=0,"","Error")</f>
        <v/>
      </c>
    </row>
    <row r="2593" ht="27" customHeight="1" thickBot="1">
      <c r="A2593" s="23" t="n"/>
      <c r="B2593" s="18" t="n"/>
      <c r="C2593" s="129" t="n"/>
      <c r="D259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593" s="70" t="inlineStr">
        <is>
          <t>OTF</t>
        </is>
      </c>
      <c r="F2593" s="243" t="n"/>
      <c r="G2593" s="244" t="n"/>
      <c r="H2593" s="244" t="n"/>
      <c r="I2593" s="244" t="n"/>
      <c r="J2593" s="245" t="n"/>
      <c r="K2593" s="243" t="n">
        <v>0</v>
      </c>
      <c r="L2593" s="245">
        <f>K2593+L2506</f>
        <v/>
      </c>
      <c r="M2593" s="243" t="n">
        <v>0</v>
      </c>
      <c r="N2593" s="245">
        <f>M2593+N2506</f>
        <v/>
      </c>
      <c r="O2593" s="243" t="n"/>
      <c r="P2593" s="245">
        <f>O2593+P2506</f>
        <v/>
      </c>
      <c r="Q2593" s="246">
        <f>N2593+P2593</f>
        <v/>
      </c>
      <c r="R2593" s="243" t="n"/>
      <c r="S2593" s="245">
        <f>R2593+S2506</f>
        <v/>
      </c>
      <c r="T2593" s="243" t="n"/>
      <c r="U2593" s="245">
        <f>T2593+U2506</f>
        <v/>
      </c>
      <c r="V2593" s="247">
        <f>L2593-N2593-U2593</f>
        <v/>
      </c>
      <c r="W2593" s="245">
        <f>IF(L2593-N2593-U2593-V2593=0,"","Error")</f>
        <v/>
      </c>
    </row>
    <row r="2594" ht="14" customHeight="1" thickBot="1">
      <c r="A2594" s="23" t="n"/>
      <c r="B2594" s="18" t="n"/>
      <c r="C2594" s="129" t="n"/>
      <c r="D2594" s="31" t="inlineStr">
        <is>
          <t>សរុបការគ្រប់គ្រងការឆ្លងកាត់អន្តរជាតិ</t>
        </is>
      </c>
      <c r="E2594" s="73" t="inlineStr">
        <is>
          <t>TRF</t>
        </is>
      </c>
      <c r="F2594" s="248" t="n"/>
      <c r="G2594" s="249">
        <f>SUM(G2595:G2601)</f>
        <v/>
      </c>
      <c r="H2594" s="249">
        <f>SUM(H2595:H2601)</f>
        <v/>
      </c>
      <c r="I2594" s="249">
        <f>SUM(I2595:I2601)</f>
        <v/>
      </c>
      <c r="J2594" s="204">
        <f>SUM(J2595:J2601)</f>
        <v/>
      </c>
      <c r="K2594" s="248" t="n">
        <v>0</v>
      </c>
      <c r="L2594" s="204">
        <f>SUM(L2595:L2601)</f>
        <v/>
      </c>
      <c r="M2594" s="248" t="n">
        <v>0</v>
      </c>
      <c r="N2594" s="204">
        <f>SUM(N2595:N2601)</f>
        <v/>
      </c>
      <c r="O2594" s="248">
        <f>SUM(O2595:O2601)</f>
        <v/>
      </c>
      <c r="P2594" s="204">
        <f>SUM(P2595:P2601)</f>
        <v/>
      </c>
      <c r="Q2594" s="206">
        <f>SUM(Q2595:Q2601)</f>
        <v/>
      </c>
      <c r="R2594" s="248">
        <f>SUM(R2595:R2601)</f>
        <v/>
      </c>
      <c r="S2594" s="204">
        <f>SUM(S2595:S2601)</f>
        <v/>
      </c>
      <c r="T2594" s="248">
        <f>SUM(T2595:T2601)</f>
        <v/>
      </c>
      <c r="U2594" s="204">
        <f>SUM(U2595:U2601)</f>
        <v/>
      </c>
      <c r="V2594" s="250">
        <f>L2594-N2594-U2594</f>
        <v/>
      </c>
      <c r="W2594" s="204">
        <f>IF(L2594-N2594-U2594-V2594=0,"","Error")</f>
        <v/>
      </c>
    </row>
    <row r="2595" ht="26" customHeight="1">
      <c r="A2595" s="23" t="n"/>
      <c r="B2595" s="18" t="n"/>
      <c r="C2595" s="129" t="n"/>
      <c r="D259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595" s="74" t="inlineStr">
        <is>
          <t>TFT</t>
        </is>
      </c>
      <c r="F2595" s="192" t="n"/>
      <c r="G2595" s="193" t="n"/>
      <c r="H2595" s="193" t="n"/>
      <c r="I2595" s="193" t="n"/>
      <c r="J2595" s="194" t="n"/>
      <c r="K2595" s="192" t="n">
        <v>0</v>
      </c>
      <c r="L2595" s="194">
        <f>K2595+L2508</f>
        <v/>
      </c>
      <c r="M2595" s="192" t="n">
        <v>0</v>
      </c>
      <c r="N2595" s="194">
        <f>M2595+N2508</f>
        <v/>
      </c>
      <c r="O2595" s="192" t="n"/>
      <c r="P2595" s="194">
        <f>O2595+P2508</f>
        <v/>
      </c>
      <c r="Q2595" s="195">
        <f>N2595+P2595</f>
        <v/>
      </c>
      <c r="R2595" s="192" t="n"/>
      <c r="S2595" s="194">
        <f>R2595+S2508</f>
        <v/>
      </c>
      <c r="T2595" s="192" t="n"/>
      <c r="U2595" s="194">
        <f>T2595+U2508</f>
        <v/>
      </c>
      <c r="V2595" s="196">
        <f>L2595-N2595-U2595</f>
        <v/>
      </c>
      <c r="W2595" s="194">
        <f>IF(L2595-N2595-U2595-V2595=0,"","Error")</f>
        <v/>
      </c>
    </row>
    <row r="2596" ht="13" customHeight="1">
      <c r="A2596" s="23" t="n"/>
      <c r="B2596" s="18" t="n"/>
      <c r="C2596" s="129" t="n"/>
      <c r="D259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596" s="75" t="inlineStr">
        <is>
          <t>TFF</t>
        </is>
      </c>
      <c r="F2596" s="150" t="n"/>
      <c r="G2596" s="151" t="n"/>
      <c r="H2596" s="151" t="n"/>
      <c r="I2596" s="151" t="n"/>
      <c r="J2596" s="152" t="n"/>
      <c r="K2596" s="150" t="n">
        <v>0</v>
      </c>
      <c r="L2596" s="152">
        <f>K2596+L2509</f>
        <v/>
      </c>
      <c r="M2596" s="150" t="n">
        <v>0</v>
      </c>
      <c r="N2596" s="152">
        <f>M2596+N2509</f>
        <v/>
      </c>
      <c r="O2596" s="150" t="n"/>
      <c r="P2596" s="152">
        <f>O2596+P2509</f>
        <v/>
      </c>
      <c r="Q2596" s="153">
        <f>N2596+P2596</f>
        <v/>
      </c>
      <c r="R2596" s="150" t="n"/>
      <c r="S2596" s="152">
        <f>R2596+S2509</f>
        <v/>
      </c>
      <c r="T2596" s="150" t="n"/>
      <c r="U2596" s="152">
        <f>T2596+U2509</f>
        <v/>
      </c>
      <c r="V2596" s="154">
        <f>L2596-N2596-U2596</f>
        <v/>
      </c>
      <c r="W2596" s="152">
        <f>IF(L2596-N2596-U2596-V2596=0,"","Error")</f>
        <v/>
      </c>
    </row>
    <row r="2597" ht="13" customHeight="1">
      <c r="A2597" s="23" t="n"/>
      <c r="B2597" s="18" t="n"/>
      <c r="C2597" s="129" t="n"/>
      <c r="D2597" s="12" t="inlineStr">
        <is>
          <t xml:space="preserve">   កម្រៃគ្រប់គ្រងការឆ្លងកាត់ទំនិញមិនផ្ទុកក្នុងកុងតឺន័រ</t>
        </is>
      </c>
      <c r="E2597" s="75" t="inlineStr">
        <is>
          <t>TFN</t>
        </is>
      </c>
      <c r="F2597" s="150" t="n"/>
      <c r="G2597" s="151" t="n"/>
      <c r="H2597" s="151" t="n"/>
      <c r="I2597" s="151" t="n"/>
      <c r="J2597" s="152" t="n"/>
      <c r="K2597" s="150" t="n">
        <v>0</v>
      </c>
      <c r="L2597" s="152">
        <f>K2597+L2510</f>
        <v/>
      </c>
      <c r="M2597" s="150" t="n">
        <v>0</v>
      </c>
      <c r="N2597" s="152">
        <f>M2597+N2510</f>
        <v/>
      </c>
      <c r="O2597" s="150" t="n"/>
      <c r="P2597" s="152">
        <f>O2597+P2510</f>
        <v/>
      </c>
      <c r="Q2597" s="153">
        <f>N2597+P2597</f>
        <v/>
      </c>
      <c r="R2597" s="150" t="n"/>
      <c r="S2597" s="152">
        <f>R2597+S2510</f>
        <v/>
      </c>
      <c r="T2597" s="150" t="n"/>
      <c r="U2597" s="152">
        <f>T2597+U2510</f>
        <v/>
      </c>
      <c r="V2597" s="154">
        <f>L2597-N2597-U2597</f>
        <v/>
      </c>
      <c r="W2597" s="152">
        <f>IF(L2597-N2597-U2597-V2597=0,"","Error")</f>
        <v/>
      </c>
    </row>
    <row r="2598" ht="13" customHeight="1">
      <c r="A2598" s="23" t="n"/>
      <c r="B2598" s="18" t="n"/>
      <c r="C2598" s="129" t="n"/>
      <c r="D2598" s="12" t="inlineStr">
        <is>
          <t xml:space="preserve">   កម្រៃគ្រប់គ្រងការឆ្លងកាត់គោ ក្របី និងសេះរស់</t>
        </is>
      </c>
      <c r="E2598" s="75" t="inlineStr">
        <is>
          <t>TFB</t>
        </is>
      </c>
      <c r="F2598" s="150" t="n"/>
      <c r="G2598" s="151" t="n"/>
      <c r="H2598" s="151" t="n"/>
      <c r="I2598" s="151" t="n"/>
      <c r="J2598" s="152" t="n"/>
      <c r="K2598" s="150" t="n">
        <v>0</v>
      </c>
      <c r="L2598" s="152">
        <f>K2598+L2511</f>
        <v/>
      </c>
      <c r="M2598" s="150" t="n">
        <v>0</v>
      </c>
      <c r="N2598" s="152">
        <f>M2598+N2511</f>
        <v/>
      </c>
      <c r="O2598" s="150" t="n"/>
      <c r="P2598" s="152">
        <f>O2598+P2511</f>
        <v/>
      </c>
      <c r="Q2598" s="153">
        <f>N2598+P2598</f>
        <v/>
      </c>
      <c r="R2598" s="150" t="n"/>
      <c r="S2598" s="152">
        <f>R2598+S2511</f>
        <v/>
      </c>
      <c r="T2598" s="150" t="n"/>
      <c r="U2598" s="152">
        <f>T2598+U2511</f>
        <v/>
      </c>
      <c r="V2598" s="154">
        <f>L2598-N2598-U2598</f>
        <v/>
      </c>
      <c r="W2598" s="152">
        <f>IF(L2598-N2598-U2598-V2598=0,"","Error")</f>
        <v/>
      </c>
    </row>
    <row r="2599" ht="13" customHeight="1">
      <c r="A2599" s="23" t="n"/>
      <c r="B2599" s="18" t="n"/>
      <c r="C2599" s="129" t="n"/>
      <c r="D2599" s="12" t="inlineStr">
        <is>
          <t xml:space="preserve">   កម្រៃគ្រប់គ្រងការឆ្លងកាត់ជ្រូក ចៀម និងពពែរស់</t>
        </is>
      </c>
      <c r="E2599" s="75" t="inlineStr">
        <is>
          <t>TFS</t>
        </is>
      </c>
      <c r="F2599" s="150" t="n"/>
      <c r="G2599" s="151" t="n"/>
      <c r="H2599" s="151" t="n"/>
      <c r="I2599" s="151" t="n"/>
      <c r="J2599" s="152" t="n"/>
      <c r="K2599" s="150" t="n">
        <v>0</v>
      </c>
      <c r="L2599" s="152">
        <f>K2599+L2512</f>
        <v/>
      </c>
      <c r="M2599" s="150" t="n">
        <v>0</v>
      </c>
      <c r="N2599" s="152">
        <f>M2599+N2512</f>
        <v/>
      </c>
      <c r="O2599" s="150" t="n"/>
      <c r="P2599" s="152">
        <f>O2599+P2512</f>
        <v/>
      </c>
      <c r="Q2599" s="153">
        <f>N2599+P2599</f>
        <v/>
      </c>
      <c r="R2599" s="150" t="n"/>
      <c r="S2599" s="152">
        <f>R2599+S2512</f>
        <v/>
      </c>
      <c r="T2599" s="150" t="n"/>
      <c r="U2599" s="152">
        <f>T2599+U2512</f>
        <v/>
      </c>
      <c r="V2599" s="154">
        <f>L2599-N2599-U2599</f>
        <v/>
      </c>
      <c r="W2599" s="152">
        <f>IF(L2599-N2599-U2599-V2599=0,"","Error")</f>
        <v/>
      </c>
    </row>
    <row r="2600" ht="13" customHeight="1">
      <c r="A2600" s="23" t="n"/>
      <c r="B2600" s="18" t="n"/>
      <c r="C2600" s="129" t="n"/>
      <c r="D2600" s="12" t="inlineStr">
        <is>
          <t xml:space="preserve">   កម្រៃគ្រប់គ្រងការឆ្លងកាត់សត្វស្លាប (មាន់ ទា ...)</t>
        </is>
      </c>
      <c r="E2600" s="75" t="inlineStr">
        <is>
          <t>TFP</t>
        </is>
      </c>
      <c r="F2600" s="150" t="n"/>
      <c r="G2600" s="151" t="n"/>
      <c r="H2600" s="151" t="n"/>
      <c r="I2600" s="151" t="n"/>
      <c r="J2600" s="152" t="n"/>
      <c r="K2600" s="150" t="n">
        <v>0</v>
      </c>
      <c r="L2600" s="152">
        <f>K2600+L2513</f>
        <v/>
      </c>
      <c r="M2600" s="150" t="n">
        <v>0</v>
      </c>
      <c r="N2600" s="152">
        <f>M2600+N2513</f>
        <v/>
      </c>
      <c r="O2600" s="150" t="n"/>
      <c r="P2600" s="152">
        <f>O2600+P2513</f>
        <v/>
      </c>
      <c r="Q2600" s="153">
        <f>N2600+P2600</f>
        <v/>
      </c>
      <c r="R2600" s="150" t="n"/>
      <c r="S2600" s="152">
        <f>R2600+S2513</f>
        <v/>
      </c>
      <c r="T2600" s="150" t="n"/>
      <c r="U2600" s="152">
        <f>T2600+U2513</f>
        <v/>
      </c>
      <c r="V2600" s="154">
        <f>L2600-N2600-U2600</f>
        <v/>
      </c>
      <c r="W2600" s="152">
        <f>IF(L2600-N2600-U2600-V2600=0,"","Error")</f>
        <v/>
      </c>
    </row>
    <row r="2601" ht="14" customHeight="1" thickBot="1">
      <c r="A2601" s="23" t="n"/>
      <c r="B2601" s="24" t="n"/>
      <c r="C2601" s="140" t="n"/>
      <c r="D2601" s="30" t="inlineStr">
        <is>
          <t xml:space="preserve">   កម្រៃគ្រប់គ្រងការឆ្លងកាត់ផលិតផលជលផល</t>
        </is>
      </c>
      <c r="E2601" s="76" t="inlineStr">
        <is>
          <t>TFA</t>
        </is>
      </c>
      <c r="F2601" s="238" t="n"/>
      <c r="G2601" s="239" t="n"/>
      <c r="H2601" s="239" t="n"/>
      <c r="I2601" s="239" t="n"/>
      <c r="J2601" s="240" t="n"/>
      <c r="K2601" s="238" t="n">
        <v>0</v>
      </c>
      <c r="L2601" s="240">
        <f>K2601+L2514</f>
        <v/>
      </c>
      <c r="M2601" s="238" t="n">
        <v>0</v>
      </c>
      <c r="N2601" s="240">
        <f>M2601+N2514</f>
        <v/>
      </c>
      <c r="O2601" s="238" t="n"/>
      <c r="P2601" s="240">
        <f>O2601+P2514</f>
        <v/>
      </c>
      <c r="Q2601" s="241">
        <f>N2601+P2601</f>
        <v/>
      </c>
      <c r="R2601" s="238" t="n"/>
      <c r="S2601" s="240">
        <f>R2601+S2514</f>
        <v/>
      </c>
      <c r="T2601" s="238" t="n"/>
      <c r="U2601" s="240">
        <f>T2601+U2514</f>
        <v/>
      </c>
      <c r="V2601" s="242">
        <f>L2601-N2601-U2601</f>
        <v/>
      </c>
      <c r="W2601" s="240">
        <f>IF(L2601-N2601-U2601-V2601=0,"","Error")</f>
        <v/>
      </c>
    </row>
    <row r="2602" ht="14" customHeight="1" thickBot="1">
      <c r="A2602" s="23" t="n"/>
      <c r="B2602" s="136" t="n">
        <v>7306</v>
      </c>
      <c r="C2602" s="139" t="n">
        <v>73066</v>
      </c>
      <c r="D2602" s="138" t="inlineStr">
        <is>
          <t>សរុបចំណូលពីអាជ្ញាប័ណ្ណក្នុងស្រុក</t>
        </is>
      </c>
      <c r="E2602" s="90" t="n"/>
      <c r="F2602" s="118" t="n"/>
      <c r="G2602" s="119">
        <f>SUM(G2603:G2607)</f>
        <v/>
      </c>
      <c r="H2602" s="119">
        <f>SUM(H2603:H2607)</f>
        <v/>
      </c>
      <c r="I2602" s="119">
        <f>SUM(I2603:I2607)</f>
        <v/>
      </c>
      <c r="J2602" s="120">
        <f>SUM(J2603:J2607)</f>
        <v/>
      </c>
      <c r="K2602" s="118">
        <f>SUM(K2603:K2607)</f>
        <v/>
      </c>
      <c r="L2602" s="120">
        <f>SUM(L2603:L2607)</f>
        <v/>
      </c>
      <c r="M2602" s="118">
        <f>SUM(M2603:M2607)</f>
        <v/>
      </c>
      <c r="N2602" s="120">
        <f>SUM(N2603:N2607)</f>
        <v/>
      </c>
      <c r="O2602" s="118">
        <f>SUM(O2603:O2607)</f>
        <v/>
      </c>
      <c r="P2602" s="120">
        <f>SUM(P2603:P2607)</f>
        <v/>
      </c>
      <c r="Q2602" s="121">
        <f>SUM(Q2603:Q2607)</f>
        <v/>
      </c>
      <c r="R2602" s="118">
        <f>SUM(R2603:R2607)</f>
        <v/>
      </c>
      <c r="S2602" s="120">
        <f>SUM(S2603:S2607)</f>
        <v/>
      </c>
      <c r="T2602" s="118">
        <f>SUM(T2603:T2607)</f>
        <v/>
      </c>
      <c r="U2602" s="120">
        <f>SUM(U2603:U2607)</f>
        <v/>
      </c>
      <c r="V2602" s="122">
        <f>SUM(V2603:V2607)</f>
        <v/>
      </c>
      <c r="W2602" s="120">
        <f>IF(L2602-N2602-U2602-V2602=0,"","Error")</f>
        <v/>
      </c>
    </row>
    <row r="2603" ht="13" customHeight="1">
      <c r="A2603" s="23" t="n"/>
      <c r="B2603" s="18" t="n"/>
      <c r="C2603" s="127" t="n"/>
      <c r="D2603" s="137" t="inlineStr">
        <is>
          <t xml:space="preserve">   កម្រៃអាជ្ញាប័ណ្ណសន្និធិគយបណ្តោះអាសន្ន (មាតិកាចាស់)</t>
        </is>
      </c>
      <c r="E2603" s="86" t="inlineStr">
        <is>
          <t>TSL</t>
        </is>
      </c>
      <c r="F2603" s="192" t="n"/>
      <c r="G2603" s="193" t="n"/>
      <c r="H2603" s="193" t="n"/>
      <c r="I2603" s="193" t="n"/>
      <c r="J2603" s="194" t="n"/>
      <c r="K2603" s="192" t="n">
        <v>0</v>
      </c>
      <c r="L2603" s="194">
        <f>K2603+L2516</f>
        <v/>
      </c>
      <c r="M2603" s="192" t="n">
        <v>0</v>
      </c>
      <c r="N2603" s="194">
        <f>M2603+N2516</f>
        <v/>
      </c>
      <c r="O2603" s="192" t="n"/>
      <c r="P2603" s="194">
        <f>O2603+P2516</f>
        <v/>
      </c>
      <c r="Q2603" s="195">
        <f>N2603+P2603</f>
        <v/>
      </c>
      <c r="R2603" s="192" t="n"/>
      <c r="S2603" s="194">
        <f>R2603+S2516</f>
        <v/>
      </c>
      <c r="T2603" s="192" t="n"/>
      <c r="U2603" s="194">
        <f>T2603+U2516</f>
        <v/>
      </c>
      <c r="V2603" s="196">
        <f>L2603-N2603-U2603</f>
        <v/>
      </c>
      <c r="W2603" s="194">
        <f>IF(L2603-N2603-U2603-V2603=0,"","Error")</f>
        <v/>
      </c>
    </row>
    <row r="2604" ht="26" customHeight="1">
      <c r="A2604" s="23" t="n"/>
      <c r="B2604" s="18" t="n"/>
      <c r="C2604" s="127" t="n"/>
      <c r="D260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604" s="60" t="inlineStr">
        <is>
          <t>BTL</t>
        </is>
      </c>
      <c r="F2604" s="150" t="n"/>
      <c r="G2604" s="151" t="n"/>
      <c r="H2604" s="151" t="n"/>
      <c r="I2604" s="151" t="n"/>
      <c r="J2604" s="152" t="n"/>
      <c r="K2604" s="150" t="n">
        <v>0</v>
      </c>
      <c r="L2604" s="152">
        <f>K2604+L2517</f>
        <v/>
      </c>
      <c r="M2604" s="150" t="n">
        <v>0</v>
      </c>
      <c r="N2604" s="152">
        <f>M2604+N2517</f>
        <v/>
      </c>
      <c r="O2604" s="150" t="n"/>
      <c r="P2604" s="152">
        <f>O2604+P2517</f>
        <v/>
      </c>
      <c r="Q2604" s="153">
        <f>N2604+P2604</f>
        <v/>
      </c>
      <c r="R2604" s="150" t="n"/>
      <c r="S2604" s="152">
        <f>R2604+S2517</f>
        <v/>
      </c>
      <c r="T2604" s="150" t="n"/>
      <c r="U2604" s="152">
        <f>T2604+U2517</f>
        <v/>
      </c>
      <c r="V2604" s="154">
        <f>L2604-N2604-U2604</f>
        <v/>
      </c>
      <c r="W2604" s="152">
        <f>IF(L2604-N2604-U2604-V2604=0,"","Error")</f>
        <v/>
      </c>
    </row>
    <row r="2605" ht="13" customHeight="1">
      <c r="A2605" s="23" t="n"/>
      <c r="B2605" s="18" t="n"/>
      <c r="C2605" s="127" t="n"/>
      <c r="D2605" s="7" t="inlineStr">
        <is>
          <t xml:space="preserve">   កម្រៃការគ្រប់គ្រងប្រតិបត្តិការសន្និធិគយបណ្តោះអាសន្ន</t>
        </is>
      </c>
      <c r="E2605" s="61" t="inlineStr">
        <is>
          <t>TSM</t>
        </is>
      </c>
      <c r="F2605" s="197" t="n"/>
      <c r="G2605" s="198" t="n"/>
      <c r="H2605" s="198" t="n"/>
      <c r="I2605" s="198" t="n"/>
      <c r="J2605" s="199" t="n"/>
      <c r="K2605" s="197" t="n">
        <v>0</v>
      </c>
      <c r="L2605" s="199">
        <f>K2605+L2518</f>
        <v/>
      </c>
      <c r="M2605" s="197" t="n">
        <v>0</v>
      </c>
      <c r="N2605" s="199">
        <f>M2605+N2518</f>
        <v/>
      </c>
      <c r="O2605" s="197" t="n"/>
      <c r="P2605" s="199">
        <f>O2605+P2518</f>
        <v/>
      </c>
      <c r="Q2605" s="200">
        <f>N2605+P2605</f>
        <v/>
      </c>
      <c r="R2605" s="197" t="n"/>
      <c r="S2605" s="199">
        <f>R2605+S2518</f>
        <v/>
      </c>
      <c r="T2605" s="197" t="n"/>
      <c r="U2605" s="199">
        <f>T2605+U2518</f>
        <v/>
      </c>
      <c r="V2605" s="201">
        <f>L2605-N2605-U2605</f>
        <v/>
      </c>
      <c r="W2605" s="199">
        <f>IF(L2605-N2605-U2605-V2605=0,"","Error")</f>
        <v/>
      </c>
    </row>
    <row r="2606" ht="13" customHeight="1">
      <c r="A2606" s="23" t="n"/>
      <c r="B2606" s="18" t="n"/>
      <c r="C2606" s="127" t="n"/>
      <c r="D2606" s="7" t="inlineStr">
        <is>
          <t xml:space="preserve">   កម្រៃការគ្រប់គ្រងប្រតិបត្តិការភណ្ឌាគារគយមានដែនកំណត់ </t>
        </is>
      </c>
      <c r="E2606" s="61" t="inlineStr">
        <is>
          <t>BWM</t>
        </is>
      </c>
      <c r="F2606" s="197" t="n"/>
      <c r="G2606" s="198" t="n"/>
      <c r="H2606" s="198" t="n"/>
      <c r="I2606" s="198" t="n"/>
      <c r="J2606" s="199" t="n"/>
      <c r="K2606" s="197" t="n">
        <v>0</v>
      </c>
      <c r="L2606" s="199">
        <f>K2606+L2519</f>
        <v/>
      </c>
      <c r="M2606" s="197" t="n">
        <v>0</v>
      </c>
      <c r="N2606" s="199">
        <f>M2606+N2519</f>
        <v/>
      </c>
      <c r="O2606" s="197" t="n"/>
      <c r="P2606" s="199">
        <f>O2606+P2519</f>
        <v/>
      </c>
      <c r="Q2606" s="200">
        <f>N2606+P2606</f>
        <v/>
      </c>
      <c r="R2606" s="197" t="n"/>
      <c r="S2606" s="199">
        <f>R2606+S2519</f>
        <v/>
      </c>
      <c r="T2606" s="197" t="n"/>
      <c r="U2606" s="199">
        <f>T2606+U2519</f>
        <v/>
      </c>
      <c r="V2606" s="201">
        <f>L2606-N2606-U2606</f>
        <v/>
      </c>
      <c r="W2606" s="199">
        <f>IF(L2606-N2606-U2606-V2606=0,"","Error")</f>
        <v/>
      </c>
    </row>
    <row r="2607" ht="14" customHeight="1" thickBot="1">
      <c r="A2607" s="23" t="n"/>
      <c r="B2607" s="24" t="n"/>
      <c r="C2607" s="130" t="n"/>
      <c r="D2607" s="28" t="inlineStr">
        <is>
          <t xml:space="preserve">   កម្រៃអាជ្ញាប័ណ្ណជើងសាគយ</t>
        </is>
      </c>
      <c r="E2607" s="69" t="inlineStr">
        <is>
          <t>CBL</t>
        </is>
      </c>
      <c r="F2607" s="238" t="n"/>
      <c r="G2607" s="239" t="n"/>
      <c r="H2607" s="239" t="n"/>
      <c r="I2607" s="239" t="n"/>
      <c r="J2607" s="240" t="n"/>
      <c r="K2607" s="238" t="n">
        <v>0</v>
      </c>
      <c r="L2607" s="240">
        <f>K2607+L2520</f>
        <v/>
      </c>
      <c r="M2607" s="238" t="n">
        <v>0</v>
      </c>
      <c r="N2607" s="240">
        <f>M2607+N2520</f>
        <v/>
      </c>
      <c r="O2607" s="238" t="n"/>
      <c r="P2607" s="240">
        <f>O2607+P2520</f>
        <v/>
      </c>
      <c r="Q2607" s="241">
        <f>N2607+P2607</f>
        <v/>
      </c>
      <c r="R2607" s="238" t="n"/>
      <c r="S2607" s="240">
        <f>R2607+S2520</f>
        <v/>
      </c>
      <c r="T2607" s="238" t="n"/>
      <c r="U2607" s="240">
        <f>T2607+U2520</f>
        <v/>
      </c>
      <c r="V2607" s="242">
        <f>L2607-N2607-U2607</f>
        <v/>
      </c>
      <c r="W2607" s="240">
        <f>IF(L2607-N2607-U2607-V2607=0,"","Error")</f>
        <v/>
      </c>
    </row>
    <row r="2608" ht="13" customHeight="1">
      <c r="A2608" s="15" t="n"/>
      <c r="B2608" s="19" t="inlineStr">
        <is>
          <t>7307</t>
        </is>
      </c>
      <c r="C2608" s="20" t="n">
        <v>73071</v>
      </c>
      <c r="D2608" s="16" t="inlineStr">
        <is>
          <t>ការជួលដីទំនេរ</t>
        </is>
      </c>
      <c r="E2608" s="77" t="inlineStr">
        <is>
          <t>ROL</t>
        </is>
      </c>
      <c r="F2608" s="97" t="n"/>
      <c r="G2608" s="98" t="n"/>
      <c r="H2608" s="98" t="n"/>
      <c r="I2608" s="98" t="n"/>
      <c r="J2608" s="99" t="n"/>
      <c r="K2608" s="97" t="n">
        <v>0</v>
      </c>
      <c r="L2608" s="99">
        <f>K2608+L2521</f>
        <v/>
      </c>
      <c r="M2608" s="97" t="n">
        <v>0</v>
      </c>
      <c r="N2608" s="99">
        <f>M2608+N2521</f>
        <v/>
      </c>
      <c r="O2608" s="97" t="n"/>
      <c r="P2608" s="99">
        <f>O2608+P2521</f>
        <v/>
      </c>
      <c r="Q2608" s="100">
        <f>N2608+P2608</f>
        <v/>
      </c>
      <c r="R2608" s="97" t="n"/>
      <c r="S2608" s="99">
        <f>R2608+S2521</f>
        <v/>
      </c>
      <c r="T2608" s="97" t="n"/>
      <c r="U2608" s="99">
        <f>T2608+U2521</f>
        <v/>
      </c>
      <c r="V2608" s="101">
        <f>L2608-N2608-U2608</f>
        <v/>
      </c>
      <c r="W2608" s="99">
        <f>IF(L2608-N2608-U2608-V2608=0,"","Error")</f>
        <v/>
      </c>
    </row>
    <row r="2609" ht="13" customHeight="1">
      <c r="A2609" s="15" t="n"/>
      <c r="B2609" s="18" t="n"/>
      <c r="C2609" s="21" t="n">
        <v>73072</v>
      </c>
      <c r="D2609" s="22" t="inlineStr">
        <is>
          <t>ការជួលដីមានអគារ</t>
        </is>
      </c>
      <c r="E2609" s="62" t="inlineStr">
        <is>
          <t>ROB</t>
        </is>
      </c>
      <c r="F2609" s="184" t="n"/>
      <c r="G2609" s="185" t="n"/>
      <c r="H2609" s="185" t="n"/>
      <c r="I2609" s="185" t="n"/>
      <c r="J2609" s="186" t="n"/>
      <c r="K2609" s="184" t="n">
        <v>0</v>
      </c>
      <c r="L2609" s="124">
        <f>K2609+L2522</f>
        <v/>
      </c>
      <c r="M2609" s="184" t="n">
        <v>0</v>
      </c>
      <c r="N2609" s="124">
        <f>M2609+N2522</f>
        <v/>
      </c>
      <c r="O2609" s="184" t="n"/>
      <c r="P2609" s="186">
        <f>O2609+P2522</f>
        <v/>
      </c>
      <c r="Q2609" s="187">
        <f>N2609+P2609</f>
        <v/>
      </c>
      <c r="R2609" s="184" t="n"/>
      <c r="S2609" s="186">
        <f>R2609+S2522</f>
        <v/>
      </c>
      <c r="T2609" s="184" t="n"/>
      <c r="U2609" s="186">
        <f>T2609+U2522</f>
        <v/>
      </c>
      <c r="V2609" s="188">
        <f>L2609-N2609-U2609</f>
        <v/>
      </c>
      <c r="W2609" s="186">
        <f>IF(L2609-N2609-U2609-V2609=0,"","Error")</f>
        <v/>
      </c>
    </row>
    <row r="2610" ht="14" customHeight="1" thickBot="1">
      <c r="A2610" s="15" t="n"/>
      <c r="B2610" s="18" t="n"/>
      <c r="C2610" s="131" t="n">
        <v>73073</v>
      </c>
      <c r="D2610" s="82" t="inlineStr">
        <is>
          <t>ការជួលអគារ ឬសំណង់ផ្សេងៗ</t>
        </is>
      </c>
      <c r="E2610" s="132" t="inlineStr">
        <is>
          <t>ROO</t>
        </is>
      </c>
      <c r="F2610" s="168" t="n"/>
      <c r="G2610" s="169" t="n"/>
      <c r="H2610" s="169" t="n"/>
      <c r="I2610" s="169" t="n"/>
      <c r="J2610" s="170" t="n"/>
      <c r="K2610" s="168" t="n">
        <v>0</v>
      </c>
      <c r="L2610" s="170">
        <f>K2610+L2523</f>
        <v/>
      </c>
      <c r="M2610" s="168" t="n">
        <v>0</v>
      </c>
      <c r="N2610" s="170">
        <f>M2610+N2523</f>
        <v/>
      </c>
      <c r="O2610" s="168" t="n"/>
      <c r="P2610" s="170">
        <f>O2610+P2523</f>
        <v/>
      </c>
      <c r="Q2610" s="171">
        <f>N2610+P2610</f>
        <v/>
      </c>
      <c r="R2610" s="168" t="n"/>
      <c r="S2610" s="170">
        <f>R2610+S2523</f>
        <v/>
      </c>
      <c r="T2610" s="168" t="n"/>
      <c r="U2610" s="170">
        <f>T2610+U2523</f>
        <v/>
      </c>
      <c r="V2610" s="263">
        <f>L2610-N2610-U2610</f>
        <v/>
      </c>
      <c r="W2610" s="170">
        <f>IF(L2610-N2610-U2610-V2610=0,"","Error")</f>
        <v/>
      </c>
    </row>
    <row r="2611" ht="14" customHeight="1" thickBot="1">
      <c r="A2611" s="23" t="n"/>
      <c r="B2611" s="15" t="n"/>
      <c r="C2611" s="139" t="n">
        <v>73087</v>
      </c>
      <c r="D2611" s="135" t="inlineStr">
        <is>
          <t>សរុបផលពីការត្រួតពិនិត្យគុណភាពផលិតផល និងការគោរពបទដ្ឋាន</t>
        </is>
      </c>
      <c r="E2611" s="89" t="n"/>
      <c r="F2611" s="118" t="n"/>
      <c r="G2611" s="119">
        <f>G2612</f>
        <v/>
      </c>
      <c r="H2611" s="119">
        <f>H2612</f>
        <v/>
      </c>
      <c r="I2611" s="119">
        <f>I2612</f>
        <v/>
      </c>
      <c r="J2611" s="120">
        <f>J2612</f>
        <v/>
      </c>
      <c r="K2611" s="118">
        <f>K2612</f>
        <v/>
      </c>
      <c r="L2611" s="120">
        <f>L2612</f>
        <v/>
      </c>
      <c r="M2611" s="118">
        <f>M2612</f>
        <v/>
      </c>
      <c r="N2611" s="120">
        <f>N2612</f>
        <v/>
      </c>
      <c r="O2611" s="118">
        <f>O2612</f>
        <v/>
      </c>
      <c r="P2611" s="120">
        <f>P2612</f>
        <v/>
      </c>
      <c r="Q2611" s="121">
        <f>Q2612</f>
        <v/>
      </c>
      <c r="R2611" s="118">
        <f>R2612</f>
        <v/>
      </c>
      <c r="S2611" s="120">
        <f>S2612</f>
        <v/>
      </c>
      <c r="T2611" s="118">
        <f>T2612</f>
        <v/>
      </c>
      <c r="U2611" s="120">
        <f>U2612</f>
        <v/>
      </c>
      <c r="V2611" s="122">
        <f>V2612</f>
        <v/>
      </c>
      <c r="W2611" s="120">
        <f>IF(L2611-N2611-U2611-V2611=0,"","Error")</f>
        <v/>
      </c>
    </row>
    <row r="2612" ht="13" customHeight="1">
      <c r="A2612" s="23" t="n"/>
      <c r="B2612" s="18" t="n"/>
      <c r="C2612" s="129" t="n"/>
      <c r="D2612" s="133" t="inlineStr">
        <is>
          <t>កម្រៃត្រួតពិនិត្យកុងតឺន័រតាមម៉ាស៊ីនស្កែន</t>
        </is>
      </c>
      <c r="E2612" s="134" t="inlineStr">
        <is>
          <t>SCF</t>
        </is>
      </c>
      <c r="F2612" s="256" t="n"/>
      <c r="G2612" s="264">
        <f>SUM(G2613:G2614)</f>
        <v/>
      </c>
      <c r="H2612" s="264">
        <f>SUM(H2613:H2614)</f>
        <v/>
      </c>
      <c r="I2612" s="264">
        <f>SUM(I2613:I2614)</f>
        <v/>
      </c>
      <c r="J2612" s="165">
        <f>SUM(J2613:J2614)</f>
        <v/>
      </c>
      <c r="K2612" s="256" t="n">
        <v>0</v>
      </c>
      <c r="L2612" s="165">
        <f>SUM(L2613:L2614)</f>
        <v/>
      </c>
      <c r="M2612" s="256" t="n">
        <v>0</v>
      </c>
      <c r="N2612" s="165">
        <f>SUM(N2613:N2614)</f>
        <v/>
      </c>
      <c r="O2612" s="256">
        <f>SUM(O2613:O2614)</f>
        <v/>
      </c>
      <c r="P2612" s="165">
        <f>SUM(P2613:P2614)</f>
        <v/>
      </c>
      <c r="Q2612" s="166">
        <f>SUM(Q2613:Q2614)</f>
        <v/>
      </c>
      <c r="R2612" s="256">
        <f>SUM(R2613:R2614)</f>
        <v/>
      </c>
      <c r="S2612" s="165">
        <f>SUM(S2613:S2614)</f>
        <v/>
      </c>
      <c r="T2612" s="256">
        <f>SUM(T2613:T2614)</f>
        <v/>
      </c>
      <c r="U2612" s="165">
        <f>SUM(U2613:U2614)</f>
        <v/>
      </c>
      <c r="V2612" s="265">
        <f>L2612-N2612-U2612</f>
        <v/>
      </c>
      <c r="W2612" s="165">
        <f>IF(L2612-N2612-U2612-V2612=0,"","Error")</f>
        <v/>
      </c>
    </row>
    <row r="2613" ht="13" customHeight="1">
      <c r="A2613" s="23" t="n"/>
      <c r="B2613" s="18" t="n"/>
      <c r="C2613" s="127" t="n"/>
      <c r="D2613" s="14" t="inlineStr">
        <is>
          <t xml:space="preserve">   កម្រៃស្កែនកុងតឺន័រក្រោម ៤០ហ្វីត</t>
        </is>
      </c>
      <c r="E2613" s="59" t="inlineStr">
        <is>
          <t>SFS</t>
        </is>
      </c>
      <c r="F2613" s="192" t="n"/>
      <c r="G2613" s="193" t="n"/>
      <c r="H2613" s="193" t="n"/>
      <c r="I2613" s="193" t="n"/>
      <c r="J2613" s="194" t="n"/>
      <c r="K2613" s="192" t="n">
        <v>0</v>
      </c>
      <c r="L2613" s="194">
        <f>K2613+L2526</f>
        <v/>
      </c>
      <c r="M2613" s="192" t="n">
        <v>0</v>
      </c>
      <c r="N2613" s="194">
        <f>M2613+N2526</f>
        <v/>
      </c>
      <c r="O2613" s="192" t="n"/>
      <c r="P2613" s="194">
        <f>O2613+P2526</f>
        <v/>
      </c>
      <c r="Q2613" s="195">
        <f>N2613+P2613</f>
        <v/>
      </c>
      <c r="R2613" s="192" t="n"/>
      <c r="S2613" s="194">
        <f>R2613+S2526</f>
        <v/>
      </c>
      <c r="T2613" s="192" t="n"/>
      <c r="U2613" s="194">
        <f>T2613+U2526</f>
        <v/>
      </c>
      <c r="V2613" s="196">
        <f>L2613-N2613-U2613</f>
        <v/>
      </c>
      <c r="W2613" s="194">
        <f>IF(L2613-N2613-U2613-V2613=0,"","Error")</f>
        <v/>
      </c>
    </row>
    <row r="2614" ht="14" customHeight="1" thickBot="1">
      <c r="A2614" s="27" t="n"/>
      <c r="B2614" s="24" t="n"/>
      <c r="C2614" s="130" t="n"/>
      <c r="D2614" s="28" t="inlineStr">
        <is>
          <t xml:space="preserve">   កម្រៃស្កែនកុងតឺន័រចាប់ពី ៤០ហ្វីត ឡើង</t>
        </is>
      </c>
      <c r="E2614" s="69" t="inlineStr">
        <is>
          <t>SFL</t>
        </is>
      </c>
      <c r="F2614" s="238" t="n"/>
      <c r="G2614" s="239" t="n"/>
      <c r="H2614" s="239" t="n"/>
      <c r="I2614" s="239" t="n"/>
      <c r="J2614" s="240" t="n"/>
      <c r="K2614" s="238" t="n">
        <v>0</v>
      </c>
      <c r="L2614" s="240">
        <f>K2614+L2527</f>
        <v/>
      </c>
      <c r="M2614" s="238" t="n">
        <v>0</v>
      </c>
      <c r="N2614" s="240">
        <f>M2614+N2527</f>
        <v/>
      </c>
      <c r="O2614" s="238" t="n"/>
      <c r="P2614" s="240">
        <f>O2614+P2527</f>
        <v/>
      </c>
      <c r="Q2614" s="241">
        <f>N2614+P2614</f>
        <v/>
      </c>
      <c r="R2614" s="238" t="n"/>
      <c r="S2614" s="240">
        <f>R2614+S2527</f>
        <v/>
      </c>
      <c r="T2614" s="238" t="n"/>
      <c r="U2614" s="240">
        <f>T2614+U2527</f>
        <v/>
      </c>
      <c r="V2614" s="242">
        <f>L2614-N2614-U2614</f>
        <v/>
      </c>
      <c r="W2614" s="240">
        <f>IF(L2614-N2614-U2614-V2614=0,"","Error")</f>
        <v/>
      </c>
    </row>
    <row r="2615" ht="14" customHeight="1" thickBot="1">
      <c r="A2615" s="78" t="inlineStr">
        <is>
          <t>76</t>
        </is>
      </c>
      <c r="B2615" s="79" t="inlineStr">
        <is>
          <t>7698</t>
        </is>
      </c>
      <c r="C2615" s="95" t="n">
        <v>76981</v>
      </c>
      <c r="D2615" s="96" t="inlineStr">
        <is>
          <t xml:space="preserve">ផលហិរញ្ញវត្ថុផ្សេងទៀត </t>
        </is>
      </c>
      <c r="E2615" s="90" t="inlineStr">
        <is>
          <t>ORB</t>
        </is>
      </c>
      <c r="F2615" s="118" t="n"/>
      <c r="G2615" s="257" t="n"/>
      <c r="H2615" s="257" t="n"/>
      <c r="I2615" s="257" t="n"/>
      <c r="J2615" s="258" t="n"/>
      <c r="K2615" s="118" t="n">
        <v>0</v>
      </c>
      <c r="L2615" s="258">
        <f>K2615+L2528</f>
        <v/>
      </c>
      <c r="M2615" s="118" t="n">
        <v>0</v>
      </c>
      <c r="N2615" s="258">
        <f>M2615+N2528</f>
        <v/>
      </c>
      <c r="O2615" s="118" t="n"/>
      <c r="P2615" s="258">
        <f>O2615+P2528</f>
        <v/>
      </c>
      <c r="Q2615" s="121">
        <f>N2615+P2615</f>
        <v/>
      </c>
      <c r="R2615" s="118" t="n"/>
      <c r="S2615" s="258">
        <f>R2615+S2528</f>
        <v/>
      </c>
      <c r="T2615" s="118" t="n"/>
      <c r="U2615" s="258">
        <f>T2615+U2528</f>
        <v/>
      </c>
      <c r="V2615" s="122">
        <f>L2615-N2615-U2615</f>
        <v/>
      </c>
      <c r="W2615" s="258">
        <f>IF(L2615-N2615-U2615-V2615=0,"","Error")</f>
        <v/>
      </c>
    </row>
    <row r="2616" ht="13" customHeight="1" thickBot="1">
      <c r="A2616" s="348" t="n">
        <v>45352</v>
      </c>
      <c r="B2616" s="346" t="n"/>
      <c r="C2616" s="346" t="n"/>
      <c r="D2616" s="346" t="n"/>
      <c r="E2616" s="346" t="n"/>
      <c r="F2616" s="349" t="n"/>
      <c r="G2616" s="156">
        <f>SUM(G2617:G2622,G2623,G2635:G2644,G2645,G2646,G2652:G2656,G2657,G2658,G2672,G2689,G2695:G2697,G2698,G2702)</f>
        <v/>
      </c>
      <c r="H2616" s="156">
        <f>SUM(H2617:H2622,H2623,H2635:H2644,H2645,H2646,H2652:H2656,H2657,H2658,H2672,H2689,H2695:H2697,H2698,H2702)</f>
        <v/>
      </c>
      <c r="I2616" s="156">
        <f>SUM(I2617:I2622,I2623,I2635:I2644,I2645,I2646,I2652:I2656,I2657,I2658,I2672,I2689,I2695:I2697,I2698,I2702)</f>
        <v/>
      </c>
      <c r="J2616" s="157">
        <f>SUM(J2617:J2622,J2623,J2635:J2644,J2645,J2646,J2652:J2656,J2657,J2658,J2672,J2689,J2695:J2697,J2698,J2702)</f>
        <v/>
      </c>
      <c r="K2616" s="155">
        <f>SUM(K2617:K2622,K2623,K2635:K2644,K2645,K2646,K2652:K2656,K2657,K2658,K2672,K2689,K2695:K2697,K2698,K2702)</f>
        <v/>
      </c>
      <c r="L2616" s="157">
        <f>SUM(L2617:L2622,L2623,L2635:L2644,L2645,L2646,L2652:L2656,L2657,L2658,L2672,L2689,L2695:L2697,L2698,L2702)</f>
        <v/>
      </c>
      <c r="M2616" s="155">
        <f>SUM(M2617:M2622,M2623,M2635:M2644,M2645,M2646,M2652:M2656,M2657,M2658,M2672,M2689,M2695:M2697,M2698,M2702)</f>
        <v/>
      </c>
      <c r="N2616" s="157">
        <f>SUM(N2617:N2622,N2623,N2635:N2644,N2645,N2646,N2652:N2656,N2657,N2658,N2672,N2689,N2695:N2697,N2698,N2702)</f>
        <v/>
      </c>
      <c r="O2616" s="155">
        <f>SUM(O2617:O2622,O2623,O2635:O2644,O2645,O2646,O2652:O2656,O2657,O2658,O2672,O2689,O2695:O2697,O2698,O2702)</f>
        <v/>
      </c>
      <c r="P2616" s="157">
        <f>SUM(P2617:P2622,P2623,P2635:P2644,P2645,P2646,P2652:P2656,P2657,P2658,P2672,P2689,P2695:P2697,P2698,P2702)</f>
        <v/>
      </c>
      <c r="Q2616" s="158">
        <f>SUM(Q2617:Q2622,Q2623,Q2635:Q2644,Q2645,Q2646,Q2652:Q2656,Q2657,Q2658,Q2672,Q2689,Q2695:Q2697,Q2698,Q2702)</f>
        <v/>
      </c>
      <c r="R2616" s="155">
        <f>SUM(R2617:R2622,R2623,R2635:R2644,R2645,R2646,R2652:R2656,R2657,R2658,R2672,R2689,R2695:R2697,R2698,R2702)</f>
        <v/>
      </c>
      <c r="S2616" s="157">
        <f>SUM(S2617:S2622,S2623,S2635:S2644,S2645,S2646,S2652:S2656,S2657,S2658,S2672,S2689,S2695:S2697,S2698,S2702)</f>
        <v/>
      </c>
      <c r="T2616" s="155">
        <f>SUM(T2617:T2622,T2623,T2635:T2644,T2645,T2646,T2652:T2656,T2657,T2658,T2672,T2689,T2695:T2697,T2698,T2702)</f>
        <v/>
      </c>
      <c r="U2616" s="157">
        <f>SUM(U2617:U2622,U2623,U2635:U2644,U2645,U2646,U2652:U2656,U2657,U2658,U2672,U2689,U2695:U2697,U2698,U2702)</f>
        <v/>
      </c>
      <c r="V2616" s="159">
        <f>SUM(V2617:V2622,V2623,V2635:V2644,V2645,V2646,V2652:V2656,V2657,V2658,V2672,V2689,V2695:V2697,V2698,V2702)</f>
        <v/>
      </c>
      <c r="W2616" s="157">
        <f>IF(L2616-N2616-U2616-V2616=0,"","Error")</f>
        <v/>
      </c>
    </row>
    <row r="2617" ht="13" customHeight="1">
      <c r="A2617" s="25" t="inlineStr">
        <is>
          <t>70</t>
        </is>
      </c>
      <c r="B2617" s="29" t="n">
        <v>7002</v>
      </c>
      <c r="C2617" s="20" t="n">
        <v>70025</v>
      </c>
      <c r="D2617" s="16" t="inlineStr">
        <is>
          <t>អាករលើតម្លៃបន្ថែម របបនាំចូល (សហគ្រាសប្រេងឥន្ធនៈ)</t>
        </is>
      </c>
      <c r="E2617" s="49" t="inlineStr">
        <is>
          <t>VPP</t>
        </is>
      </c>
      <c r="F2617" s="123" t="n"/>
      <c r="G2617" s="98" t="n"/>
      <c r="H2617" s="98" t="n"/>
      <c r="I2617" s="98" t="n"/>
      <c r="J2617" s="99" t="n"/>
      <c r="K2617" s="97" t="n">
        <v>0</v>
      </c>
      <c r="L2617" s="99">
        <f>K2617+L2530</f>
        <v/>
      </c>
      <c r="M2617" s="97" t="n">
        <v>0</v>
      </c>
      <c r="N2617" s="99">
        <f>M2617+N2530</f>
        <v/>
      </c>
      <c r="O2617" s="97" t="n"/>
      <c r="P2617" s="99">
        <f>O2617+P2530</f>
        <v/>
      </c>
      <c r="Q2617" s="100">
        <f>N2617+P2617</f>
        <v/>
      </c>
      <c r="R2617" s="97" t="n"/>
      <c r="S2617" s="99">
        <f>R2617+S2530</f>
        <v/>
      </c>
      <c r="T2617" s="97" t="n"/>
      <c r="U2617" s="99">
        <f>T2617+U2530</f>
        <v/>
      </c>
      <c r="V2617" s="101">
        <f>L2617-N2617-U2617</f>
        <v/>
      </c>
      <c r="W2617" s="99">
        <f>IF(L2617-N2617-U2617-V2617=0,"","Error")</f>
        <v/>
      </c>
    </row>
    <row r="2618" ht="13" customHeight="1">
      <c r="A2618" s="15" t="n"/>
      <c r="B2618" s="18" t="n"/>
      <c r="C2618" s="21" t="n">
        <v>70026</v>
      </c>
      <c r="D2618" s="22" t="inlineStr">
        <is>
          <t>អាករលើតម្លៃបន្ថែម របបនាំចូល (សហគ្រាសផ្សេងៗទៀត)</t>
        </is>
      </c>
      <c r="E2618" s="50" t="inlineStr">
        <is>
          <t>VOP</t>
        </is>
      </c>
      <c r="F2618" s="184" t="n"/>
      <c r="G2618" s="185" t="n"/>
      <c r="H2618" s="185" t="n"/>
      <c r="I2618" s="185" t="n"/>
      <c r="J2618" s="186" t="n"/>
      <c r="K2618" s="184" t="n">
        <v>7004500</v>
      </c>
      <c r="L2618" s="186">
        <f>K2618+L2531</f>
        <v/>
      </c>
      <c r="M2618" s="184" t="n">
        <v>4861078</v>
      </c>
      <c r="N2618" s="186">
        <f>M2618+N2531</f>
        <v/>
      </c>
      <c r="O2618" s="184" t="n"/>
      <c r="P2618" s="186">
        <f>O2618+P2531</f>
        <v/>
      </c>
      <c r="Q2618" s="187">
        <f>N2618+P2618</f>
        <v/>
      </c>
      <c r="R2618" s="184" t="n"/>
      <c r="S2618" s="186">
        <f>R2618+S2531</f>
        <v/>
      </c>
      <c r="T2618" s="184" t="n"/>
      <c r="U2618" s="186">
        <f>T2618+U2531</f>
        <v/>
      </c>
      <c r="V2618" s="188">
        <f>L2618-N2618-U2618</f>
        <v/>
      </c>
      <c r="W2618" s="186">
        <f>IF(L2618-N2618-U2618-V2618=0,"","Error")</f>
        <v/>
      </c>
    </row>
    <row r="2619" ht="14" customHeight="1" thickBot="1">
      <c r="A2619" s="15" t="n"/>
      <c r="B2619" s="24" t="n"/>
      <c r="C2619" s="55" t="n">
        <v>70027</v>
      </c>
      <c r="D2619" s="56" t="inlineStr">
        <is>
          <t>អាករលើតម្លៃបន្ថែម របបនាំចូល (ជាបន្ទុករបស់រដ្ឋ)</t>
        </is>
      </c>
      <c r="E2619" s="57" t="inlineStr">
        <is>
          <t>VAP</t>
        </is>
      </c>
      <c r="F2619" s="107" t="n"/>
      <c r="G2619" s="108" t="n"/>
      <c r="H2619" s="108" t="n"/>
      <c r="I2619" s="108" t="n"/>
      <c r="J2619" s="109" t="n"/>
      <c r="K2619" s="107" t="n">
        <v>0</v>
      </c>
      <c r="L2619" s="109">
        <f>K2619+L2532</f>
        <v/>
      </c>
      <c r="M2619" s="107" t="n">
        <v>0</v>
      </c>
      <c r="N2619" s="109">
        <f>M2619+N2532</f>
        <v/>
      </c>
      <c r="O2619" s="107" t="n"/>
      <c r="P2619" s="109">
        <f>O2619+P2532</f>
        <v/>
      </c>
      <c r="Q2619" s="110">
        <f>N2619+P2619</f>
        <v/>
      </c>
      <c r="R2619" s="107" t="n"/>
      <c r="S2619" s="109">
        <f>R2619+S2532</f>
        <v/>
      </c>
      <c r="T2619" s="107" t="n"/>
      <c r="U2619" s="109">
        <f>T2619+U2532</f>
        <v/>
      </c>
      <c r="V2619" s="111">
        <f>L2619-N2619-U2619</f>
        <v/>
      </c>
      <c r="W2619" s="109">
        <f>IF(L2619-N2619-U2619-V2619=0,"","Error")</f>
        <v/>
      </c>
    </row>
    <row r="2620" ht="13" customHeight="1">
      <c r="A2620" s="15" t="n"/>
      <c r="B2620" s="29" t="n">
        <v>7003</v>
      </c>
      <c r="C2620" s="20" t="n">
        <v>70032</v>
      </c>
      <c r="D2620" s="16" t="inlineStr">
        <is>
          <t>អាករពិសេសលើទំនិញមួយចំនួន របបនាំចូល (សហគ្រាសប្រេងឥន្ធនៈ)</t>
        </is>
      </c>
      <c r="E2620" s="49" t="inlineStr">
        <is>
          <t>SPP</t>
        </is>
      </c>
      <c r="F2620" s="97" t="n"/>
      <c r="G2620" s="98" t="n"/>
      <c r="H2620" s="98" t="n"/>
      <c r="I2620" s="98" t="n"/>
      <c r="J2620" s="99" t="n"/>
      <c r="K2620" s="97" t="n">
        <v>0</v>
      </c>
      <c r="L2620" s="99">
        <f>K2620+L2533</f>
        <v/>
      </c>
      <c r="M2620" s="97" t="n">
        <v>0</v>
      </c>
      <c r="N2620" s="99">
        <f>M2620+N2533</f>
        <v/>
      </c>
      <c r="O2620" s="97" t="n"/>
      <c r="P2620" s="99">
        <f>O2620+P2533</f>
        <v/>
      </c>
      <c r="Q2620" s="100">
        <f>N2620+P2620</f>
        <v/>
      </c>
      <c r="R2620" s="97" t="n"/>
      <c r="S2620" s="99">
        <f>R2620+S2533</f>
        <v/>
      </c>
      <c r="T2620" s="97" t="n"/>
      <c r="U2620" s="99">
        <f>T2620+U2533</f>
        <v/>
      </c>
      <c r="V2620" s="101">
        <f>L2620-N2620-U2620</f>
        <v/>
      </c>
      <c r="W2620" s="99">
        <f>IF(L2620-N2620-U2620-V2620=0,"","Error")</f>
        <v/>
      </c>
    </row>
    <row r="2621" ht="14" customHeight="1" thickBot="1">
      <c r="A2621" s="15" t="n"/>
      <c r="B2621" s="24" t="n"/>
      <c r="C2621" s="55" t="n">
        <v>70033</v>
      </c>
      <c r="D2621" s="56" t="inlineStr">
        <is>
          <t>អាករពិសេសលើទំនិញមួយចំនួន របបនាំចូល (សហគ្រាសផ្សេងៗទៀត)</t>
        </is>
      </c>
      <c r="E2621" s="57" t="inlineStr">
        <is>
          <t>SOP</t>
        </is>
      </c>
      <c r="F2621" s="107" t="n"/>
      <c r="G2621" s="108" t="n"/>
      <c r="H2621" s="108" t="n"/>
      <c r="I2621" s="108" t="n"/>
      <c r="J2621" s="109" t="n"/>
      <c r="K2621" s="107" t="n">
        <v>0</v>
      </c>
      <c r="L2621" s="109">
        <f>K2621+L2534</f>
        <v/>
      </c>
      <c r="M2621" s="107" t="n">
        <v>0</v>
      </c>
      <c r="N2621" s="109">
        <f>M2621+N2534</f>
        <v/>
      </c>
      <c r="O2621" s="107" t="n"/>
      <c r="P2621" s="109">
        <f>O2621+P2534</f>
        <v/>
      </c>
      <c r="Q2621" s="110">
        <f>N2621+P2621</f>
        <v/>
      </c>
      <c r="R2621" s="107" t="n"/>
      <c r="S2621" s="109">
        <f>R2621+S2534</f>
        <v/>
      </c>
      <c r="T2621" s="107" t="n"/>
      <c r="U2621" s="109">
        <f>T2621+U2534</f>
        <v/>
      </c>
      <c r="V2621" s="111">
        <f>L2621-N2621-U2621</f>
        <v/>
      </c>
      <c r="W2621" s="109">
        <f>IF(L2621-N2621-U2621-V2621=0,"","Error")</f>
        <v/>
      </c>
    </row>
    <row r="2622" ht="14" customHeight="1" thickBot="1">
      <c r="A2622" s="25" t="inlineStr">
        <is>
          <t>71</t>
        </is>
      </c>
      <c r="B2622" s="29" t="n">
        <v>7100</v>
      </c>
      <c r="C2622" s="125" t="n">
        <v>71001</v>
      </c>
      <c r="D2622" s="39" t="inlineStr">
        <is>
          <t>ពន្ធគយពីការនាំចូល</t>
        </is>
      </c>
      <c r="E2622" s="51" t="inlineStr">
        <is>
          <t>COP</t>
        </is>
      </c>
      <c r="F2622" s="116" t="n"/>
      <c r="G2622" s="113" t="n"/>
      <c r="H2622" s="113" t="n"/>
      <c r="I2622" s="113" t="n"/>
      <c r="J2622" s="114" t="n"/>
      <c r="K2622" s="116" t="n">
        <v>9016700</v>
      </c>
      <c r="L2622" s="114">
        <f>K2622+L2535</f>
        <v/>
      </c>
      <c r="M2622" s="116" t="n">
        <v>5653033</v>
      </c>
      <c r="N2622" s="114">
        <f>M2622+N2535</f>
        <v/>
      </c>
      <c r="O2622" s="116" t="n"/>
      <c r="P2622" s="114">
        <f>O2622+P2535</f>
        <v/>
      </c>
      <c r="Q2622" s="115">
        <f>N2622+P2622</f>
        <v/>
      </c>
      <c r="R2622" s="116" t="n"/>
      <c r="S2622" s="114">
        <f>R2622+S2535</f>
        <v/>
      </c>
      <c r="T2622" s="116" t="n"/>
      <c r="U2622" s="114">
        <f>T2622+U2535</f>
        <v/>
      </c>
      <c r="V2622" s="117">
        <f>L2622-N2622-U2622</f>
        <v/>
      </c>
      <c r="W2622" s="114">
        <f>IF(L2622-N2622-U2622-V2622=0,"","Error")</f>
        <v/>
      </c>
    </row>
    <row r="2623" ht="14" customHeight="1" thickBot="1">
      <c r="A2623" s="23" t="n"/>
      <c r="B2623" s="18" t="n"/>
      <c r="C2623" s="129" t="n"/>
      <c r="D2623" s="91" t="inlineStr">
        <is>
          <t>សរុបកម្រៃពីការ​ងារគយ</t>
        </is>
      </c>
      <c r="E2623" s="92" t="n"/>
      <c r="F2623" s="160" t="n"/>
      <c r="G2623" s="161">
        <f>G2624+G2625+G2626+G2634</f>
        <v/>
      </c>
      <c r="H2623" s="161">
        <f>H2624+H2625+H2626+H2634</f>
        <v/>
      </c>
      <c r="I2623" s="161">
        <f>I2624+I2625+I2626+I2634</f>
        <v/>
      </c>
      <c r="J2623" s="120">
        <f>J2624+J2625+J2626+J2634</f>
        <v/>
      </c>
      <c r="K2623" s="160">
        <f>K2624+K2625+K2626+K2634</f>
        <v/>
      </c>
      <c r="L2623" s="120">
        <f>L2624+L2625+L2626+L2634</f>
        <v/>
      </c>
      <c r="M2623" s="160">
        <f>M2624+M2625+M2626+M2634</f>
        <v/>
      </c>
      <c r="N2623" s="120">
        <f>N2624+N2625+N2626+N2634</f>
        <v/>
      </c>
      <c r="O2623" s="160">
        <f>O2624+O2625+O2626+O2634</f>
        <v/>
      </c>
      <c r="P2623" s="120">
        <f>P2624+P2625+P2626+P2634</f>
        <v/>
      </c>
      <c r="Q2623" s="121">
        <f>Q2624+Q2625+Q2626+Q2634</f>
        <v/>
      </c>
      <c r="R2623" s="160">
        <f>R2624+R2625+R2626+R2634</f>
        <v/>
      </c>
      <c r="S2623" s="120">
        <f>S2624+S2625+S2626+S2634</f>
        <v/>
      </c>
      <c r="T2623" s="160">
        <f>T2624+T2625+T2626+T2634</f>
        <v/>
      </c>
      <c r="U2623" s="120">
        <f>U2624+U2625+U2626+U2634</f>
        <v/>
      </c>
      <c r="V2623" s="162">
        <f>V2624+V2625+V2626+V2634</f>
        <v/>
      </c>
      <c r="W2623" s="120">
        <f>IF(L2623-N2623-U2623-V2623=0,"","Error")</f>
        <v/>
      </c>
    </row>
    <row r="2624" ht="13" customHeight="1">
      <c r="A2624" s="23" t="n"/>
      <c r="B2624" s="18" t="n"/>
      <c r="C2624" s="129" t="n"/>
      <c r="D2624" s="17" t="inlineStr">
        <is>
          <t>កម្រៃស្តុកទំនិញក្នុងសន្និធិគយបណ្តោះអាសន្នហួសកាលកំណត់</t>
        </is>
      </c>
      <c r="E2624" s="52" t="inlineStr">
        <is>
          <t>OSF</t>
        </is>
      </c>
      <c r="F2624" s="163" t="n"/>
      <c r="G2624" s="164" t="n"/>
      <c r="H2624" s="164" t="n"/>
      <c r="I2624" s="164" t="n"/>
      <c r="J2624" s="165" t="n"/>
      <c r="K2624" s="163" t="n">
        <v>0</v>
      </c>
      <c r="L2624" s="165">
        <f>K2624+L2537</f>
        <v/>
      </c>
      <c r="M2624" s="163" t="n">
        <v>0</v>
      </c>
      <c r="N2624" s="165">
        <f>M2624+N2537</f>
        <v/>
      </c>
      <c r="O2624" s="163" t="n"/>
      <c r="P2624" s="165">
        <f>O2624+P2537</f>
        <v/>
      </c>
      <c r="Q2624" s="166">
        <f>N2624+P2624</f>
        <v/>
      </c>
      <c r="R2624" s="163" t="n"/>
      <c r="S2624" s="165">
        <f>R2624+S2537</f>
        <v/>
      </c>
      <c r="T2624" s="163" t="n"/>
      <c r="U2624" s="165">
        <f>T2624+U2537</f>
        <v/>
      </c>
      <c r="V2624" s="167">
        <f>L2624-N2624-U2624</f>
        <v/>
      </c>
      <c r="W2624" s="165">
        <f>IF(L2624-N2624-U2624-V2624=0,"","Error")</f>
        <v/>
      </c>
    </row>
    <row r="2625" ht="14" customHeight="1" thickBot="1">
      <c r="A2625" s="23" t="n"/>
      <c r="B2625" s="18" t="n"/>
      <c r="C2625" s="129" t="n"/>
      <c r="D2625" s="82" t="inlineStr">
        <is>
          <t>កម្រៃទំនិញនាំចូលសម្រាប់លក់ក្នុងអគារលក់ទំនិញរួចពន្ធ</t>
        </is>
      </c>
      <c r="E2625" s="83" t="inlineStr">
        <is>
          <t>DSF</t>
        </is>
      </c>
      <c r="F2625" s="168" t="n"/>
      <c r="G2625" s="169" t="n"/>
      <c r="H2625" s="169" t="n"/>
      <c r="I2625" s="169" t="n"/>
      <c r="J2625" s="170" t="n"/>
      <c r="K2625" s="168" t="n">
        <v>0</v>
      </c>
      <c r="L2625" s="170">
        <f>K2625+L2538</f>
        <v/>
      </c>
      <c r="M2625" s="168" t="n">
        <v>0</v>
      </c>
      <c r="N2625" s="170">
        <f>M2625+N2538</f>
        <v/>
      </c>
      <c r="O2625" s="168" t="n"/>
      <c r="P2625" s="170">
        <f>O2625+P2538</f>
        <v/>
      </c>
      <c r="Q2625" s="171">
        <f>N2625+P2625</f>
        <v/>
      </c>
      <c r="R2625" s="168" t="n"/>
      <c r="S2625" s="170">
        <f>R2625+S2538</f>
        <v/>
      </c>
      <c r="T2625" s="168" t="n"/>
      <c r="U2625" s="170">
        <f>T2625+U2538</f>
        <v/>
      </c>
      <c r="V2625" s="172">
        <f>L2625-N2625-U2625</f>
        <v/>
      </c>
      <c r="W2625" s="170">
        <f>IF(L2625-N2625-U2625-V2625=0,"","Error")</f>
        <v/>
      </c>
    </row>
    <row r="2626" ht="14" customHeight="1" thickBot="1">
      <c r="A2626" s="23" t="n"/>
      <c r="B2626" s="18" t="n"/>
      <c r="C2626" s="129" t="n"/>
      <c r="D2626" s="93" t="inlineStr">
        <is>
          <t>សរុបកម្រៃឆ្លងកាត់ (មាតិកាចាស់)</t>
        </is>
      </c>
      <c r="E2626" s="94" t="inlineStr">
        <is>
          <t>TRF</t>
        </is>
      </c>
      <c r="F2626" s="160" t="n"/>
      <c r="G2626" s="161">
        <f>SUM(G2627:G2633)</f>
        <v/>
      </c>
      <c r="H2626" s="161">
        <f>SUM(H2627:H2633)</f>
        <v/>
      </c>
      <c r="I2626" s="161">
        <f>SUM(I2627:I2633)</f>
        <v/>
      </c>
      <c r="J2626" s="120">
        <f>SUM(J2627:J2633)</f>
        <v/>
      </c>
      <c r="K2626" s="160" t="n">
        <v>0</v>
      </c>
      <c r="L2626" s="120">
        <f>SUM(L2627:L2633)</f>
        <v/>
      </c>
      <c r="M2626" s="160" t="n">
        <v>0</v>
      </c>
      <c r="N2626" s="120">
        <f>SUM(N2627:N2633)</f>
        <v/>
      </c>
      <c r="O2626" s="160">
        <f>SUM(O2627:O2633)</f>
        <v/>
      </c>
      <c r="P2626" s="120">
        <f>SUM(P2627:P2633)</f>
        <v/>
      </c>
      <c r="Q2626" s="121">
        <f>SUM(Q2627:Q2633)</f>
        <v/>
      </c>
      <c r="R2626" s="160">
        <f>SUM(R2627:R2633)</f>
        <v/>
      </c>
      <c r="S2626" s="120">
        <f>SUM(S2627:S2633)</f>
        <v/>
      </c>
      <c r="T2626" s="160">
        <f>SUM(T2627:T2633)</f>
        <v/>
      </c>
      <c r="U2626" s="120">
        <f>SUM(U2627:U2633)</f>
        <v/>
      </c>
      <c r="V2626" s="162">
        <f>SUM(V2627:V2633)</f>
        <v/>
      </c>
      <c r="W2626" s="120">
        <f>IF(L2626-N2626-U2626-V2626=0,"","Error")</f>
        <v/>
      </c>
    </row>
    <row r="2627" ht="26" customHeight="1">
      <c r="A2627" s="23" t="n"/>
      <c r="B2627" s="18" t="n"/>
      <c r="C2627" s="129" t="n"/>
      <c r="D262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627" s="53" t="inlineStr">
        <is>
          <t>TFT</t>
        </is>
      </c>
      <c r="F2627" s="173" t="n"/>
      <c r="G2627" s="174" t="n"/>
      <c r="H2627" s="174" t="n"/>
      <c r="I2627" s="174" t="n"/>
      <c r="J2627" s="175" t="n"/>
      <c r="K2627" s="173" t="n">
        <v>0</v>
      </c>
      <c r="L2627" s="175">
        <f>K2627+L2540</f>
        <v/>
      </c>
      <c r="M2627" s="173" t="n">
        <v>0</v>
      </c>
      <c r="N2627" s="175">
        <f>M2627+N2540</f>
        <v/>
      </c>
      <c r="O2627" s="173" t="n"/>
      <c r="P2627" s="175">
        <f>O2627+P2540</f>
        <v/>
      </c>
      <c r="Q2627" s="176">
        <f>N2627+P2627</f>
        <v/>
      </c>
      <c r="R2627" s="173" t="n"/>
      <c r="S2627" s="175">
        <f>R2627+S2540</f>
        <v/>
      </c>
      <c r="T2627" s="173" t="n"/>
      <c r="U2627" s="175">
        <f>T2627+U2540</f>
        <v/>
      </c>
      <c r="V2627" s="177">
        <f>L2627-N2627-U2627</f>
        <v/>
      </c>
      <c r="W2627" s="175">
        <f>IF(L2627-N2627-U2627-V2627=0,"","Error")</f>
        <v/>
      </c>
    </row>
    <row r="2628" ht="13" customHeight="1">
      <c r="A2628" s="23" t="n"/>
      <c r="B2628" s="18" t="n"/>
      <c r="C2628" s="129" t="n"/>
      <c r="D262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628" s="54" t="inlineStr">
        <is>
          <t>TFF</t>
        </is>
      </c>
      <c r="F2628" s="178" t="n"/>
      <c r="G2628" s="179" t="n"/>
      <c r="H2628" s="179" t="n"/>
      <c r="I2628" s="179" t="n"/>
      <c r="J2628" s="180" t="n"/>
      <c r="K2628" s="178" t="n">
        <v>0</v>
      </c>
      <c r="L2628" s="180">
        <f>K2628+L2541</f>
        <v/>
      </c>
      <c r="M2628" s="178" t="n">
        <v>0</v>
      </c>
      <c r="N2628" s="180">
        <f>M2628+N2541</f>
        <v/>
      </c>
      <c r="O2628" s="178" t="n"/>
      <c r="P2628" s="180">
        <f>O2628+P2541</f>
        <v/>
      </c>
      <c r="Q2628" s="181">
        <f>N2628+P2628</f>
        <v/>
      </c>
      <c r="R2628" s="178" t="n"/>
      <c r="S2628" s="180">
        <f>R2628+S2541</f>
        <v/>
      </c>
      <c r="T2628" s="178" t="n"/>
      <c r="U2628" s="180">
        <f>T2628+U2541</f>
        <v/>
      </c>
      <c r="V2628" s="182">
        <f>L2628-N2628-U2628</f>
        <v/>
      </c>
      <c r="W2628" s="180">
        <f>IF(L2628-N2628-U2628-V2628=0,"","Error")</f>
        <v/>
      </c>
    </row>
    <row r="2629" ht="13" customHeight="1">
      <c r="A2629" s="23" t="n"/>
      <c r="B2629" s="18" t="n"/>
      <c r="C2629" s="129" t="n"/>
      <c r="D2629" s="38" t="inlineStr">
        <is>
          <t xml:space="preserve">   កម្រៃឆ្លងកាត់ទំនិញមិនផ្ទុកក្នុងកុងតឺន័រ (មាតិកាចាស់)</t>
        </is>
      </c>
      <c r="E2629" s="54" t="inlineStr">
        <is>
          <t>TFN</t>
        </is>
      </c>
      <c r="F2629" s="178" t="n"/>
      <c r="G2629" s="179" t="n"/>
      <c r="H2629" s="179" t="n"/>
      <c r="I2629" s="179" t="n"/>
      <c r="J2629" s="180" t="n"/>
      <c r="K2629" s="178" t="n">
        <v>0</v>
      </c>
      <c r="L2629" s="180">
        <f>K2629+L2542</f>
        <v/>
      </c>
      <c r="M2629" s="178" t="n">
        <v>0</v>
      </c>
      <c r="N2629" s="180">
        <f>M2629+N2542</f>
        <v/>
      </c>
      <c r="O2629" s="178" t="n"/>
      <c r="P2629" s="180">
        <f>O2629+P2542</f>
        <v/>
      </c>
      <c r="Q2629" s="181">
        <f>N2629+P2629</f>
        <v/>
      </c>
      <c r="R2629" s="178" t="n"/>
      <c r="S2629" s="180">
        <f>R2629+S2542</f>
        <v/>
      </c>
      <c r="T2629" s="178" t="n"/>
      <c r="U2629" s="180">
        <f>T2629+U2542</f>
        <v/>
      </c>
      <c r="V2629" s="182">
        <f>L2629-N2629-U2629</f>
        <v/>
      </c>
      <c r="W2629" s="180">
        <f>IF(L2629-N2629-U2629-V2629=0,"","Error")</f>
        <v/>
      </c>
    </row>
    <row r="2630" ht="13" customHeight="1">
      <c r="A2630" s="23" t="n"/>
      <c r="B2630" s="18" t="n"/>
      <c r="C2630" s="129" t="n"/>
      <c r="D2630" s="38" t="inlineStr">
        <is>
          <t xml:space="preserve">   កម្រៃឆ្លងកាត់គោ ក្របី និងសេះរស់ (មាតិកាចាស់)</t>
        </is>
      </c>
      <c r="E2630" s="54" t="inlineStr">
        <is>
          <t>TFB</t>
        </is>
      </c>
      <c r="F2630" s="178" t="n"/>
      <c r="G2630" s="179" t="n"/>
      <c r="H2630" s="179" t="n"/>
      <c r="I2630" s="179" t="n"/>
      <c r="J2630" s="180" t="n"/>
      <c r="K2630" s="178" t="n">
        <v>0</v>
      </c>
      <c r="L2630" s="180">
        <f>K2630+L2543</f>
        <v/>
      </c>
      <c r="M2630" s="178" t="n">
        <v>0</v>
      </c>
      <c r="N2630" s="180">
        <f>M2630+N2543</f>
        <v/>
      </c>
      <c r="O2630" s="178" t="n"/>
      <c r="P2630" s="180">
        <f>O2630+P2543</f>
        <v/>
      </c>
      <c r="Q2630" s="181">
        <f>N2630+P2630</f>
        <v/>
      </c>
      <c r="R2630" s="178" t="n"/>
      <c r="S2630" s="180">
        <f>R2630+S2543</f>
        <v/>
      </c>
      <c r="T2630" s="178" t="n"/>
      <c r="U2630" s="180">
        <f>T2630+U2543</f>
        <v/>
      </c>
      <c r="V2630" s="182">
        <f>L2630-N2630-U2630</f>
        <v/>
      </c>
      <c r="W2630" s="180">
        <f>IF(L2630-N2630-U2630-V2630=0,"","Error")</f>
        <v/>
      </c>
    </row>
    <row r="2631" ht="13" customHeight="1">
      <c r="A2631" s="23" t="n"/>
      <c r="B2631" s="18" t="n"/>
      <c r="C2631" s="129" t="n"/>
      <c r="D2631" s="38" t="inlineStr">
        <is>
          <t xml:space="preserve">   កម្រៃឆ្លងកាត់ជ្រូក ចៀម និងពពែរស់ (មាតិកាចាស់)</t>
        </is>
      </c>
      <c r="E2631" s="54" t="inlineStr">
        <is>
          <t>TFS</t>
        </is>
      </c>
      <c r="F2631" s="178" t="n"/>
      <c r="G2631" s="179" t="n"/>
      <c r="H2631" s="179" t="n"/>
      <c r="I2631" s="179" t="n"/>
      <c r="J2631" s="180" t="n"/>
      <c r="K2631" s="178" t="n">
        <v>0</v>
      </c>
      <c r="L2631" s="180">
        <f>K2631+L2544</f>
        <v/>
      </c>
      <c r="M2631" s="178" t="n">
        <v>0</v>
      </c>
      <c r="N2631" s="180">
        <f>M2631+N2544</f>
        <v/>
      </c>
      <c r="O2631" s="178" t="n"/>
      <c r="P2631" s="180">
        <f>O2631+P2544</f>
        <v/>
      </c>
      <c r="Q2631" s="181">
        <f>N2631+P2631</f>
        <v/>
      </c>
      <c r="R2631" s="178" t="n"/>
      <c r="S2631" s="180">
        <f>R2631+S2544</f>
        <v/>
      </c>
      <c r="T2631" s="178" t="n"/>
      <c r="U2631" s="180">
        <f>T2631+U2544</f>
        <v/>
      </c>
      <c r="V2631" s="182">
        <f>L2631-N2631-U2631</f>
        <v/>
      </c>
      <c r="W2631" s="180">
        <f>IF(L2631-N2631-U2631-V2631=0,"","Error")</f>
        <v/>
      </c>
    </row>
    <row r="2632" ht="13" customHeight="1">
      <c r="A2632" s="23" t="n"/>
      <c r="B2632" s="18" t="n"/>
      <c r="C2632" s="129" t="n"/>
      <c r="D2632" s="38" t="inlineStr">
        <is>
          <t xml:space="preserve">   កម្រៃឆ្លងកាត់សត្វស្លាប (មាន់ ទា...) (មាតិកាចាស់)</t>
        </is>
      </c>
      <c r="E2632" s="54" t="inlineStr">
        <is>
          <t>TFP</t>
        </is>
      </c>
      <c r="F2632" s="178" t="n"/>
      <c r="G2632" s="179" t="n"/>
      <c r="H2632" s="179" t="n"/>
      <c r="I2632" s="179" t="n"/>
      <c r="J2632" s="180" t="n"/>
      <c r="K2632" s="178" t="n">
        <v>0</v>
      </c>
      <c r="L2632" s="180">
        <f>K2632+L2545</f>
        <v/>
      </c>
      <c r="M2632" s="178" t="n">
        <v>0</v>
      </c>
      <c r="N2632" s="180">
        <f>M2632+N2545</f>
        <v/>
      </c>
      <c r="O2632" s="178" t="n"/>
      <c r="P2632" s="180">
        <f>O2632+P2545</f>
        <v/>
      </c>
      <c r="Q2632" s="181">
        <f>N2632+P2632</f>
        <v/>
      </c>
      <c r="R2632" s="178" t="n"/>
      <c r="S2632" s="180">
        <f>R2632+S2545</f>
        <v/>
      </c>
      <c r="T2632" s="178" t="n"/>
      <c r="U2632" s="180">
        <f>T2632+U2545</f>
        <v/>
      </c>
      <c r="V2632" s="182">
        <f>L2632-N2632-U2632</f>
        <v/>
      </c>
      <c r="W2632" s="180">
        <f>IF(L2632-N2632-U2632-V2632=0,"","Error")</f>
        <v/>
      </c>
    </row>
    <row r="2633" ht="13" customHeight="1">
      <c r="A2633" s="23" t="n"/>
      <c r="B2633" s="18" t="n"/>
      <c r="C2633" s="129" t="n"/>
      <c r="D2633" s="38" t="inlineStr">
        <is>
          <t xml:space="preserve">   កម្រៃឆ្លងកាត់ផលិតផលជលផល (មាតិកាចាស់)</t>
        </is>
      </c>
      <c r="E2633" s="54" t="inlineStr">
        <is>
          <t>TFA</t>
        </is>
      </c>
      <c r="F2633" s="178" t="n"/>
      <c r="G2633" s="179" t="n"/>
      <c r="H2633" s="179" t="n"/>
      <c r="I2633" s="179" t="n"/>
      <c r="J2633" s="180" t="n"/>
      <c r="K2633" s="178" t="n">
        <v>0</v>
      </c>
      <c r="L2633" s="180">
        <f>K2633+L2546</f>
        <v/>
      </c>
      <c r="M2633" s="178" t="n">
        <v>0</v>
      </c>
      <c r="N2633" s="180">
        <f>M2633+N2546</f>
        <v/>
      </c>
      <c r="O2633" s="178" t="n"/>
      <c r="P2633" s="180">
        <f>O2633+P2546</f>
        <v/>
      </c>
      <c r="Q2633" s="181">
        <f>N2633+P2633</f>
        <v/>
      </c>
      <c r="R2633" s="178" t="n"/>
      <c r="S2633" s="180">
        <f>R2633+S2546</f>
        <v/>
      </c>
      <c r="T2633" s="178" t="n"/>
      <c r="U2633" s="180">
        <f>T2633+U2546</f>
        <v/>
      </c>
      <c r="V2633" s="182">
        <f>L2633-N2633-U2633</f>
        <v/>
      </c>
      <c r="W2633" s="180">
        <f>IF(L2633-N2633-U2633-V2633=0,"","Error")</f>
        <v/>
      </c>
    </row>
    <row r="2634" ht="13" customHeight="1">
      <c r="A2634" s="23" t="n"/>
      <c r="B2634" s="18" t="n"/>
      <c r="C2634" s="183" t="n"/>
      <c r="D2634" s="22" t="inlineStr">
        <is>
          <t>កម្រៃផ្សេងៗ</t>
        </is>
      </c>
      <c r="E2634" s="50" t="inlineStr">
        <is>
          <t>OFS</t>
        </is>
      </c>
      <c r="F2634" s="184" t="n"/>
      <c r="G2634" s="185" t="n"/>
      <c r="H2634" s="185" t="n"/>
      <c r="I2634" s="185" t="n"/>
      <c r="J2634" s="186" t="n"/>
      <c r="K2634" s="184" t="n">
        <v>0</v>
      </c>
      <c r="L2634" s="186">
        <f>K2634+L2547</f>
        <v/>
      </c>
      <c r="M2634" s="184" t="n">
        <v>0</v>
      </c>
      <c r="N2634" s="186">
        <f>M2634+N2547</f>
        <v/>
      </c>
      <c r="O2634" s="184" t="n"/>
      <c r="P2634" s="186">
        <f>O2634+P2547</f>
        <v/>
      </c>
      <c r="Q2634" s="187">
        <f>N2634+P2634</f>
        <v/>
      </c>
      <c r="R2634" s="184" t="n"/>
      <c r="S2634" s="186">
        <f>R2634+S2547</f>
        <v/>
      </c>
      <c r="T2634" s="184" t="n"/>
      <c r="U2634" s="186">
        <f>T2634+U2547</f>
        <v/>
      </c>
      <c r="V2634" s="188">
        <f>L2634-N2634-U2634</f>
        <v/>
      </c>
      <c r="W2634" s="186">
        <f>IF(L2634-N2634-U2634-V2634=0,"","Error")</f>
        <v/>
      </c>
    </row>
    <row r="2635" ht="13" customHeight="1">
      <c r="A2635" s="15" t="n"/>
      <c r="B2635" s="18" t="n"/>
      <c r="C2635" s="21" t="n">
        <v>71003</v>
      </c>
      <c r="D2635" s="22" t="inlineStr">
        <is>
          <t>ពន្ធគយលើផលិតផលតេលសិលា</t>
        </is>
      </c>
      <c r="E2635" s="50" t="inlineStr">
        <is>
          <t>CPP</t>
        </is>
      </c>
      <c r="F2635" s="184" t="n"/>
      <c r="G2635" s="185" t="n"/>
      <c r="H2635" s="185" t="n"/>
      <c r="I2635" s="185" t="n"/>
      <c r="J2635" s="186" t="n"/>
      <c r="K2635" s="184" t="n">
        <v>0</v>
      </c>
      <c r="L2635" s="186">
        <f>K2635+L2548</f>
        <v/>
      </c>
      <c r="M2635" s="184" t="n">
        <v>0</v>
      </c>
      <c r="N2635" s="186">
        <f>M2635+N2548</f>
        <v/>
      </c>
      <c r="O2635" s="184" t="n"/>
      <c r="P2635" s="186">
        <f>O2635+P2548</f>
        <v/>
      </c>
      <c r="Q2635" s="187">
        <f>N2635+P2635</f>
        <v/>
      </c>
      <c r="R2635" s="184" t="n"/>
      <c r="S2635" s="186">
        <f>R2635+S2548</f>
        <v/>
      </c>
      <c r="T2635" s="184" t="n"/>
      <c r="U2635" s="186">
        <f>T2635+U2548</f>
        <v/>
      </c>
      <c r="V2635" s="188">
        <f>L2635-N2635-U2635</f>
        <v/>
      </c>
      <c r="W2635" s="186">
        <f>IF(L2635-N2635-U2635-V2635=0,"","Error")</f>
        <v/>
      </c>
    </row>
    <row r="2636" ht="13" customHeight="1">
      <c r="A2636" s="15" t="n"/>
      <c r="B2636" s="18" t="n"/>
      <c r="C2636" s="21" t="n">
        <v>71004</v>
      </c>
      <c r="D2636" s="22" t="inlineStr">
        <is>
          <t>អាករបន្ថែមលើផលិតផលតេលសិលាសម្រាប់ថែទាំផ្លូវថ្នល់</t>
        </is>
      </c>
      <c r="E2636" s="50" t="inlineStr">
        <is>
          <t>ATP</t>
        </is>
      </c>
      <c r="F2636" s="184" t="n"/>
      <c r="G2636" s="185" t="n"/>
      <c r="H2636" s="185" t="n"/>
      <c r="I2636" s="185" t="n"/>
      <c r="J2636" s="186" t="n"/>
      <c r="K2636" s="184" t="n">
        <v>0</v>
      </c>
      <c r="L2636" s="186">
        <f>K2636+L2549</f>
        <v/>
      </c>
      <c r="M2636" s="184" t="n">
        <v>0</v>
      </c>
      <c r="N2636" s="186">
        <f>M2636+N2549</f>
        <v/>
      </c>
      <c r="O2636" s="184" t="n"/>
      <c r="P2636" s="186">
        <f>O2636+P2549</f>
        <v/>
      </c>
      <c r="Q2636" s="187">
        <f>N2636+P2636</f>
        <v/>
      </c>
      <c r="R2636" s="184" t="n"/>
      <c r="S2636" s="186">
        <f>R2636+S2549</f>
        <v/>
      </c>
      <c r="T2636" s="184" t="n"/>
      <c r="U2636" s="186">
        <f>T2636+U2549</f>
        <v/>
      </c>
      <c r="V2636" s="188">
        <f>L2636-N2636-U2636</f>
        <v/>
      </c>
      <c r="W2636" s="186">
        <f>IF(L2636-N2636-U2636-V2636=0,"","Error")</f>
        <v/>
      </c>
    </row>
    <row r="2637" ht="13" customHeight="1">
      <c r="A2637" s="15" t="n"/>
      <c r="B2637" s="18" t="n"/>
      <c r="C2637" s="21" t="n">
        <v>71005</v>
      </c>
      <c r="D2637" s="22" t="inlineStr">
        <is>
          <t>ផលពីការលក់ទំនិញរឹបអូស និងទំនិញគ្មានការទាមទារ</t>
        </is>
      </c>
      <c r="E2637" s="50" t="inlineStr">
        <is>
          <t>AUC</t>
        </is>
      </c>
      <c r="F2637" s="184" t="n"/>
      <c r="G2637" s="185" t="n"/>
      <c r="H2637" s="185" t="n"/>
      <c r="I2637" s="185" t="n"/>
      <c r="J2637" s="186" t="n"/>
      <c r="K2637" s="184" t="n">
        <v>0</v>
      </c>
      <c r="L2637" s="186">
        <f>K2637+L2550</f>
        <v/>
      </c>
      <c r="M2637" s="184" t="n">
        <v>0</v>
      </c>
      <c r="N2637" s="186">
        <f>M2637+N2550</f>
        <v/>
      </c>
      <c r="O2637" s="184" t="n"/>
      <c r="P2637" s="186">
        <f>O2637+P2550</f>
        <v/>
      </c>
      <c r="Q2637" s="187">
        <f>N2637+P2637</f>
        <v/>
      </c>
      <c r="R2637" s="184" t="n"/>
      <c r="S2637" s="186">
        <f>R2637+S2550</f>
        <v/>
      </c>
      <c r="T2637" s="184" t="n"/>
      <c r="U2637" s="186">
        <f>T2637+U2550</f>
        <v/>
      </c>
      <c r="V2637" s="188">
        <f>L2637-N2637-U2637</f>
        <v/>
      </c>
      <c r="W2637" s="186">
        <f>IF(L2637-N2637-U2637-V2637=0,"","Error")</f>
        <v/>
      </c>
    </row>
    <row r="2638" ht="13" customHeight="1">
      <c r="A2638" s="15" t="n"/>
      <c r="B2638" s="18" t="n"/>
      <c r="C2638" s="21" t="n">
        <v>71006</v>
      </c>
      <c r="D2638" s="22" t="inlineStr">
        <is>
          <t>ពិន័យផ្សេងៗលើការនាំចូល</t>
        </is>
      </c>
      <c r="E2638" s="50" t="inlineStr">
        <is>
          <t>PIM</t>
        </is>
      </c>
      <c r="F2638" s="184" t="n"/>
      <c r="G2638" s="185" t="n"/>
      <c r="H2638" s="185" t="n"/>
      <c r="I2638" s="185" t="n"/>
      <c r="J2638" s="186" t="n"/>
      <c r="K2638" s="184" t="n">
        <v>0</v>
      </c>
      <c r="L2638" s="186">
        <f>K2638+L2551</f>
        <v/>
      </c>
      <c r="M2638" s="184" t="n">
        <v>0</v>
      </c>
      <c r="N2638" s="186">
        <f>M2638+N2551</f>
        <v/>
      </c>
      <c r="O2638" s="184" t="n"/>
      <c r="P2638" s="186">
        <f>O2638+P2551</f>
        <v/>
      </c>
      <c r="Q2638" s="187">
        <f>N2638+P2638</f>
        <v/>
      </c>
      <c r="R2638" s="184" t="n"/>
      <c r="S2638" s="186">
        <f>R2638+S2551</f>
        <v/>
      </c>
      <c r="T2638" s="184" t="n"/>
      <c r="U2638" s="186">
        <f>T2638+U2551</f>
        <v/>
      </c>
      <c r="V2638" s="188">
        <f>L2638-N2638-U2638</f>
        <v/>
      </c>
      <c r="W2638" s="186">
        <f>IF(L2638-N2638-U2638-V2638=0,"","Error")</f>
        <v/>
      </c>
    </row>
    <row r="2639" ht="14" customHeight="1" thickBot="1">
      <c r="A2639" s="15" t="n"/>
      <c r="B2639" s="24" t="n"/>
      <c r="C2639" s="55" t="n">
        <v>71007</v>
      </c>
      <c r="D2639" s="56" t="inlineStr">
        <is>
          <t>ពន្ធនាំចូល (ជាបន្ទុករបស់រដ្ឋ)</t>
        </is>
      </c>
      <c r="E2639" s="57" t="inlineStr">
        <is>
          <t>CRP</t>
        </is>
      </c>
      <c r="F2639" s="107" t="n"/>
      <c r="G2639" s="108" t="n"/>
      <c r="H2639" s="108" t="n"/>
      <c r="I2639" s="108" t="n"/>
      <c r="J2639" s="109" t="n"/>
      <c r="K2639" s="107" t="n">
        <v>0</v>
      </c>
      <c r="L2639" s="109">
        <f>K2639+L2552</f>
        <v/>
      </c>
      <c r="M2639" s="107" t="n">
        <v>0</v>
      </c>
      <c r="N2639" s="109">
        <f>M2639+N2552</f>
        <v/>
      </c>
      <c r="O2639" s="107" t="n"/>
      <c r="P2639" s="109">
        <f>O2639+P2552</f>
        <v/>
      </c>
      <c r="Q2639" s="110">
        <f>N2639+P2639</f>
        <v/>
      </c>
      <c r="R2639" s="107" t="n"/>
      <c r="S2639" s="109">
        <f>R2639+S2552</f>
        <v/>
      </c>
      <c r="T2639" s="107" t="n"/>
      <c r="U2639" s="109">
        <f>T2639+U2552</f>
        <v/>
      </c>
      <c r="V2639" s="111">
        <f>L2639-N2639-U2639</f>
        <v/>
      </c>
      <c r="W2639" s="109">
        <f>IF(L2639-N2639-U2639-V2639=0,"","Error")</f>
        <v/>
      </c>
    </row>
    <row r="2640" ht="13" customHeight="1">
      <c r="A2640" s="15" t="n"/>
      <c r="B2640" s="19" t="inlineStr">
        <is>
          <t>7101</t>
        </is>
      </c>
      <c r="C2640" s="20" t="n">
        <v>71011</v>
      </c>
      <c r="D2640" s="16" t="inlineStr">
        <is>
          <t>អាករលើការនាំចេញឈើ</t>
        </is>
      </c>
      <c r="E2640" s="49" t="inlineStr">
        <is>
          <t>ETW</t>
        </is>
      </c>
      <c r="F2640" s="97" t="n"/>
      <c r="G2640" s="98" t="n"/>
      <c r="H2640" s="98" t="n"/>
      <c r="I2640" s="98" t="n"/>
      <c r="J2640" s="99" t="n"/>
      <c r="K2640" s="97" t="n">
        <v>0</v>
      </c>
      <c r="L2640" s="99">
        <f>K2640+L2553</f>
        <v/>
      </c>
      <c r="M2640" s="97" t="n">
        <v>0</v>
      </c>
      <c r="N2640" s="99">
        <f>M2640+N2553</f>
        <v/>
      </c>
      <c r="O2640" s="97" t="n"/>
      <c r="P2640" s="99">
        <f>O2640+P2553</f>
        <v/>
      </c>
      <c r="Q2640" s="100">
        <f>N2640+P2640</f>
        <v/>
      </c>
      <c r="R2640" s="97" t="n"/>
      <c r="S2640" s="99">
        <f>R2640+S2553</f>
        <v/>
      </c>
      <c r="T2640" s="97" t="n"/>
      <c r="U2640" s="99">
        <f>T2640+U2553</f>
        <v/>
      </c>
      <c r="V2640" s="101">
        <f>L2640-N2640-U2640</f>
        <v/>
      </c>
      <c r="W2640" s="99">
        <f>IF(L2640-N2640-U2640-V2640=0,"","Error")</f>
        <v/>
      </c>
    </row>
    <row r="2641" ht="13" customHeight="1">
      <c r="A2641" s="15" t="n"/>
      <c r="B2641" s="18" t="n"/>
      <c r="C2641" s="21" t="n">
        <v>71012</v>
      </c>
      <c r="D2641" s="22" t="inlineStr">
        <is>
          <t>អាករលើការនាំចេញកៅស៊ូ</t>
        </is>
      </c>
      <c r="E2641" s="50" t="inlineStr">
        <is>
          <t>ETR</t>
        </is>
      </c>
      <c r="F2641" s="184" t="n"/>
      <c r="G2641" s="185" t="n"/>
      <c r="H2641" s="185" t="n"/>
      <c r="I2641" s="185" t="n"/>
      <c r="J2641" s="186" t="n"/>
      <c r="K2641" s="184" t="n">
        <v>0</v>
      </c>
      <c r="L2641" s="186">
        <f>K2641+L2554</f>
        <v/>
      </c>
      <c r="M2641" s="184" t="n">
        <v>0</v>
      </c>
      <c r="N2641" s="186">
        <f>M2641+N2554</f>
        <v/>
      </c>
      <c r="O2641" s="184" t="n"/>
      <c r="P2641" s="186">
        <f>O2641+P2554</f>
        <v/>
      </c>
      <c r="Q2641" s="187">
        <f>N2641+P2641</f>
        <v/>
      </c>
      <c r="R2641" s="184" t="n"/>
      <c r="S2641" s="186">
        <f>R2641+S2554</f>
        <v/>
      </c>
      <c r="T2641" s="184" t="n"/>
      <c r="U2641" s="186">
        <f>T2641+U2554</f>
        <v/>
      </c>
      <c r="V2641" s="188">
        <f>L2641-N2641-U2641</f>
        <v/>
      </c>
      <c r="W2641" s="186">
        <f>IF(L2641-N2641-U2641-V2641=0,"","Error")</f>
        <v/>
      </c>
    </row>
    <row r="2642" ht="13" customHeight="1">
      <c r="A2642" s="15" t="n"/>
      <c r="B2642" s="18" t="n"/>
      <c r="C2642" s="21" t="n">
        <v>71013</v>
      </c>
      <c r="D2642" s="22" t="inlineStr">
        <is>
          <t>អាករលើការនាំចេញផលិតផលតេលសិលា</t>
        </is>
      </c>
      <c r="E2642" s="50" t="inlineStr">
        <is>
          <t>ETP</t>
        </is>
      </c>
      <c r="F2642" s="184" t="n"/>
      <c r="G2642" s="185" t="n"/>
      <c r="H2642" s="185" t="n"/>
      <c r="I2642" s="185" t="n"/>
      <c r="J2642" s="186" t="n"/>
      <c r="K2642" s="184" t="n">
        <v>0</v>
      </c>
      <c r="L2642" s="186">
        <f>K2642+L2555</f>
        <v/>
      </c>
      <c r="M2642" s="184" t="n">
        <v>0</v>
      </c>
      <c r="N2642" s="186">
        <f>M2642+N2555</f>
        <v/>
      </c>
      <c r="O2642" s="184" t="n"/>
      <c r="P2642" s="186">
        <f>O2642+P2555</f>
        <v/>
      </c>
      <c r="Q2642" s="187">
        <f>N2642+P2642</f>
        <v/>
      </c>
      <c r="R2642" s="184" t="n"/>
      <c r="S2642" s="186">
        <f>R2642+S2555</f>
        <v/>
      </c>
      <c r="T2642" s="184" t="n"/>
      <c r="U2642" s="186">
        <f>T2642+U2555</f>
        <v/>
      </c>
      <c r="V2642" s="188">
        <f>L2642-N2642-U2642</f>
        <v/>
      </c>
      <c r="W2642" s="186">
        <f>IF(L2642-N2642-U2642-V2642=0,"","Error")</f>
        <v/>
      </c>
    </row>
    <row r="2643" ht="13" customHeight="1">
      <c r="A2643" s="15" t="n"/>
      <c r="B2643" s="18" t="n"/>
      <c r="C2643" s="21" t="n">
        <v>71014</v>
      </c>
      <c r="D2643" s="22" t="inlineStr">
        <is>
          <t>អាករលើការនាំចេញទំនិញផ្សេងៗ</t>
        </is>
      </c>
      <c r="E2643" s="50" t="inlineStr">
        <is>
          <t>ETO</t>
        </is>
      </c>
      <c r="F2643" s="184" t="n"/>
      <c r="G2643" s="185" t="n"/>
      <c r="H2643" s="185" t="n"/>
      <c r="I2643" s="185" t="n"/>
      <c r="J2643" s="186" t="n"/>
      <c r="K2643" s="184" t="n">
        <v>0</v>
      </c>
      <c r="L2643" s="186">
        <f>K2643+L2556</f>
        <v/>
      </c>
      <c r="M2643" s="184" t="n">
        <v>0</v>
      </c>
      <c r="N2643" s="186">
        <f>M2643+N2556</f>
        <v/>
      </c>
      <c r="O2643" s="184" t="n"/>
      <c r="P2643" s="186">
        <f>O2643+P2556</f>
        <v/>
      </c>
      <c r="Q2643" s="187">
        <f>N2643+P2643</f>
        <v/>
      </c>
      <c r="R2643" s="184" t="n"/>
      <c r="S2643" s="186">
        <f>R2643+S2556</f>
        <v/>
      </c>
      <c r="T2643" s="184" t="n"/>
      <c r="U2643" s="186">
        <f>T2643+U2556</f>
        <v/>
      </c>
      <c r="V2643" s="188">
        <f>L2643-N2643-U2643</f>
        <v/>
      </c>
      <c r="W2643" s="186">
        <f>IF(L2643-N2643-U2643-V2643=0,"","Error")</f>
        <v/>
      </c>
    </row>
    <row r="2644" ht="14" customHeight="1" thickBot="1">
      <c r="A2644" s="81" t="n"/>
      <c r="B2644" s="24" t="n"/>
      <c r="C2644" s="55" t="n">
        <v>71016</v>
      </c>
      <c r="D2644" s="56" t="inlineStr">
        <is>
          <t>ពិន័យផ្សេងៗលើការនាំចេញ</t>
        </is>
      </c>
      <c r="E2644" s="57" t="inlineStr">
        <is>
          <t>PEX</t>
        </is>
      </c>
      <c r="F2644" s="107" t="n"/>
      <c r="G2644" s="108" t="n"/>
      <c r="H2644" s="108" t="n"/>
      <c r="I2644" s="108" t="n"/>
      <c r="J2644" s="109" t="n"/>
      <c r="K2644" s="107" t="n">
        <v>0</v>
      </c>
      <c r="L2644" s="109">
        <f>K2644+L2557</f>
        <v/>
      </c>
      <c r="M2644" s="107" t="n">
        <v>0</v>
      </c>
      <c r="N2644" s="109">
        <f>M2644+N2557</f>
        <v/>
      </c>
      <c r="O2644" s="107" t="n"/>
      <c r="P2644" s="109">
        <f>O2644+P2557</f>
        <v/>
      </c>
      <c r="Q2644" s="110">
        <f>N2644+P2644</f>
        <v/>
      </c>
      <c r="R2644" s="107" t="n"/>
      <c r="S2644" s="109">
        <f>R2644+S2557</f>
        <v/>
      </c>
      <c r="T2644" s="107" t="n"/>
      <c r="U2644" s="109">
        <f>T2644+U2557</f>
        <v/>
      </c>
      <c r="V2644" s="111">
        <f>L2644-N2644-U2644</f>
        <v/>
      </c>
      <c r="W2644" s="109">
        <f>IF(L2644-N2644-U2644-V2644=0,"","Error")</f>
        <v/>
      </c>
    </row>
    <row r="2645" ht="14" customHeight="1" thickBot="1">
      <c r="A2645" s="25" t="inlineStr">
        <is>
          <t>73</t>
        </is>
      </c>
      <c r="B2645" s="19" t="inlineStr">
        <is>
          <t>7301</t>
        </is>
      </c>
      <c r="C2645" s="26" t="n">
        <v>73011</v>
      </c>
      <c r="D2645" s="36" t="inlineStr">
        <is>
          <t>ការលក់សម្ភារបរិក្ខារ សម្ភារខូចខាត សម្ភារសិក្សា</t>
        </is>
      </c>
      <c r="E2645" s="58" t="inlineStr">
        <is>
          <t>SOS</t>
        </is>
      </c>
      <c r="F2645" s="189" t="n"/>
      <c r="G2645" s="190" t="n"/>
      <c r="H2645" s="190" t="n"/>
      <c r="I2645" s="190" t="n"/>
      <c r="J2645" s="114" t="n"/>
      <c r="K2645" s="189" t="n">
        <v>0</v>
      </c>
      <c r="L2645" s="114">
        <f>K2645+L2558</f>
        <v/>
      </c>
      <c r="M2645" s="189" t="n">
        <v>0</v>
      </c>
      <c r="N2645" s="114">
        <f>M2645+N2558</f>
        <v/>
      </c>
      <c r="O2645" s="189" t="n"/>
      <c r="P2645" s="114">
        <f>O2645+P2558</f>
        <v/>
      </c>
      <c r="Q2645" s="115">
        <f>N2645+P2645</f>
        <v/>
      </c>
      <c r="R2645" s="189" t="n"/>
      <c r="S2645" s="114">
        <f>R2645+S2558</f>
        <v/>
      </c>
      <c r="T2645" s="189" t="n"/>
      <c r="U2645" s="114">
        <f>T2645+U2558</f>
        <v/>
      </c>
      <c r="V2645" s="191">
        <f>L2645-N2645-U2645</f>
        <v/>
      </c>
      <c r="W2645" s="114">
        <f>IF(L2645-N2645-U2645-V2645=0,"","Error")</f>
        <v/>
      </c>
    </row>
    <row r="2646" ht="14" customHeight="1" thickBot="1">
      <c r="A2646" s="23" t="n"/>
      <c r="B2646" s="18" t="n"/>
      <c r="C2646" s="143" t="inlineStr">
        <is>
          <t>73012</t>
        </is>
      </c>
      <c r="D2646" s="128" t="inlineStr">
        <is>
          <t>សរុបលក់ឯកសារ លតាប័ត្រ និងលិខិតបោះពុម្ពផ្សេងៗ</t>
        </is>
      </c>
      <c r="E2646" s="90" t="n"/>
      <c r="F2646" s="118" t="n"/>
      <c r="G2646" s="119">
        <f>SUM(G2647:G2651)</f>
        <v/>
      </c>
      <c r="H2646" s="119">
        <f>SUM(H2647:H2651)</f>
        <v/>
      </c>
      <c r="I2646" s="119">
        <f>SUM(I2647:I2651)</f>
        <v/>
      </c>
      <c r="J2646" s="120">
        <f>SUM(J2647:J2651)</f>
        <v/>
      </c>
      <c r="K2646" s="118">
        <f>SUM(K2647:K2651)</f>
        <v/>
      </c>
      <c r="L2646" s="120">
        <f>SUM(L2647:L2651)</f>
        <v/>
      </c>
      <c r="M2646" s="118">
        <f>SUM(M2647:M2651)</f>
        <v/>
      </c>
      <c r="N2646" s="120">
        <f>SUM(N2647:N2651)</f>
        <v/>
      </c>
      <c r="O2646" s="118">
        <f>SUM(O2647:O2651)</f>
        <v/>
      </c>
      <c r="P2646" s="120">
        <f>SUM(P2647:P2651)</f>
        <v/>
      </c>
      <c r="Q2646" s="121">
        <f>SUM(Q2647:Q2651)</f>
        <v/>
      </c>
      <c r="R2646" s="118">
        <f>SUM(R2647:R2651)</f>
        <v/>
      </c>
      <c r="S2646" s="120">
        <f>SUM(S2647:S2651)</f>
        <v/>
      </c>
      <c r="T2646" s="118">
        <f>SUM(T2647:T2651)</f>
        <v/>
      </c>
      <c r="U2646" s="120">
        <f>SUM(U2647:U2651)</f>
        <v/>
      </c>
      <c r="V2646" s="122">
        <f>SUM(V2647:V2651)</f>
        <v/>
      </c>
      <c r="W2646" s="120">
        <f>IF(L2646-N2646-U2646-V2646=0,"","Error")</f>
        <v/>
      </c>
    </row>
    <row r="2647" ht="13" customHeight="1">
      <c r="A2647" s="23" t="n"/>
      <c r="B2647" s="18" t="n"/>
      <c r="C2647" s="127" t="n"/>
      <c r="D2647" s="14" t="inlineStr">
        <is>
          <t>កម្រៃលតាប័ត្ររថយន្ដ</t>
        </is>
      </c>
      <c r="E2647" s="59" t="inlineStr">
        <is>
          <t>VVF</t>
        </is>
      </c>
      <c r="F2647" s="192" t="n"/>
      <c r="G2647" s="193" t="n"/>
      <c r="H2647" s="193" t="n"/>
      <c r="I2647" s="193" t="n"/>
      <c r="J2647" s="194" t="n"/>
      <c r="K2647" s="192" t="n">
        <v>0</v>
      </c>
      <c r="L2647" s="194">
        <f>K2647+L2560</f>
        <v/>
      </c>
      <c r="M2647" s="192" t="n">
        <v>0</v>
      </c>
      <c r="N2647" s="194">
        <f>M2647+N2560</f>
        <v/>
      </c>
      <c r="O2647" s="192" t="n"/>
      <c r="P2647" s="194">
        <f>O2647+P2560</f>
        <v/>
      </c>
      <c r="Q2647" s="195">
        <f>N2647+P2647</f>
        <v/>
      </c>
      <c r="R2647" s="192" t="n"/>
      <c r="S2647" s="194">
        <f>R2647+S2560</f>
        <v/>
      </c>
      <c r="T2647" s="192" t="n"/>
      <c r="U2647" s="194">
        <f>T2647+U2560</f>
        <v/>
      </c>
      <c r="V2647" s="196">
        <f>L2647-N2647-U2647</f>
        <v/>
      </c>
      <c r="W2647" s="194">
        <f>IF(L2647-N2647-U2647-V2647=0,"","Error")</f>
        <v/>
      </c>
    </row>
    <row r="2648" ht="13" customHeight="1">
      <c r="A2648" s="23" t="n"/>
      <c r="B2648" s="18" t="n"/>
      <c r="C2648" s="127" t="n"/>
      <c r="D2648" s="6" t="inlineStr">
        <is>
          <t>កម្រៃត្រាពន្ធគយ</t>
        </is>
      </c>
      <c r="E2648" s="60" t="inlineStr">
        <is>
          <t>CSF</t>
        </is>
      </c>
      <c r="F2648" s="150" t="n"/>
      <c r="G2648" s="151" t="n"/>
      <c r="H2648" s="151" t="n"/>
      <c r="I2648" s="151" t="n"/>
      <c r="J2648" s="152" t="n"/>
      <c r="K2648" s="150" t="n">
        <v>0</v>
      </c>
      <c r="L2648" s="152">
        <f>K2648+L2561</f>
        <v/>
      </c>
      <c r="M2648" s="150" t="n">
        <v>0</v>
      </c>
      <c r="N2648" s="152">
        <f>M2648+N2561</f>
        <v/>
      </c>
      <c r="O2648" s="150" t="n"/>
      <c r="P2648" s="152">
        <f>O2648+P2561</f>
        <v/>
      </c>
      <c r="Q2648" s="153">
        <f>N2648+P2648</f>
        <v/>
      </c>
      <c r="R2648" s="150" t="n"/>
      <c r="S2648" s="152">
        <f>R2648+S2561</f>
        <v/>
      </c>
      <c r="T2648" s="150" t="n"/>
      <c r="U2648" s="152">
        <f>T2648+U2561</f>
        <v/>
      </c>
      <c r="V2648" s="154">
        <f>L2648-N2648-U2648</f>
        <v/>
      </c>
      <c r="W2648" s="152">
        <f>IF(L2648-N2648-U2648-V2648=0,"","Error")</f>
        <v/>
      </c>
    </row>
    <row r="2649" ht="13" customHeight="1">
      <c r="A2649" s="23" t="n"/>
      <c r="B2649" s="18" t="n"/>
      <c r="C2649" s="127" t="n"/>
      <c r="D2649" s="6" t="inlineStr">
        <is>
          <t>កម្រៃតែមប្រិ៍អាករ</t>
        </is>
      </c>
      <c r="E2649" s="60" t="inlineStr">
        <is>
          <t>STF</t>
        </is>
      </c>
      <c r="F2649" s="150" t="n"/>
      <c r="G2649" s="151" t="n"/>
      <c r="H2649" s="151" t="n"/>
      <c r="I2649" s="151" t="n"/>
      <c r="J2649" s="152" t="n"/>
      <c r="K2649" s="150" t="n">
        <v>0</v>
      </c>
      <c r="L2649" s="152">
        <f>K2649+L2562</f>
        <v/>
      </c>
      <c r="M2649" s="150" t="n">
        <v>0</v>
      </c>
      <c r="N2649" s="152">
        <f>M2649+N2562</f>
        <v/>
      </c>
      <c r="O2649" s="150" t="n"/>
      <c r="P2649" s="152">
        <f>O2649+P2562</f>
        <v/>
      </c>
      <c r="Q2649" s="153">
        <f>N2649+P2649</f>
        <v/>
      </c>
      <c r="R2649" s="150" t="n"/>
      <c r="S2649" s="152">
        <f>R2649+S2562</f>
        <v/>
      </c>
      <c r="T2649" s="150" t="n"/>
      <c r="U2649" s="152">
        <f>T2649+U2562</f>
        <v/>
      </c>
      <c r="V2649" s="154">
        <f>L2649-N2649-U2649</f>
        <v/>
      </c>
      <c r="W2649" s="152">
        <f>IF(L2649-N2649-U2649-V2649=0,"","Error")</f>
        <v/>
      </c>
    </row>
    <row r="2650" ht="13" customHeight="1">
      <c r="A2650" s="23" t="n"/>
      <c r="B2650" s="18" t="n"/>
      <c r="C2650" s="127" t="n"/>
      <c r="D2650" s="6" t="inlineStr">
        <is>
          <t>កម្រៃបណ្ណដឹកជញ្ជូនទំនិញ</t>
        </is>
      </c>
      <c r="E2650" s="60" t="inlineStr">
        <is>
          <t>TSF</t>
        </is>
      </c>
      <c r="F2650" s="150" t="n"/>
      <c r="G2650" s="151" t="n"/>
      <c r="H2650" s="151" t="n"/>
      <c r="I2650" s="151" t="n"/>
      <c r="J2650" s="152" t="n"/>
      <c r="K2650" s="150" t="n">
        <v>1000</v>
      </c>
      <c r="L2650" s="152">
        <f>K2650+L2563</f>
        <v/>
      </c>
      <c r="M2650" s="150" t="n">
        <v>0</v>
      </c>
      <c r="N2650" s="152">
        <f>M2650+N2563</f>
        <v/>
      </c>
      <c r="O2650" s="150" t="n"/>
      <c r="P2650" s="152">
        <f>O2650+P2563</f>
        <v/>
      </c>
      <c r="Q2650" s="153">
        <f>N2650+P2650</f>
        <v/>
      </c>
      <c r="R2650" s="150" t="n"/>
      <c r="S2650" s="152">
        <f>R2650+S2563</f>
        <v/>
      </c>
      <c r="T2650" s="150" t="n"/>
      <c r="U2650" s="152">
        <f>T2650+U2563</f>
        <v/>
      </c>
      <c r="V2650" s="154">
        <f>L2650-N2650-U2650</f>
        <v/>
      </c>
      <c r="W2650" s="152">
        <f>IF(L2650-N2650-U2650-V2650=0,"","Error")</f>
        <v/>
      </c>
    </row>
    <row r="2651" ht="13" customHeight="1">
      <c r="A2651" s="23" t="n"/>
      <c r="B2651" s="18" t="n"/>
      <c r="C2651" s="127" t="n"/>
      <c r="D2651" s="7" t="inlineStr">
        <is>
          <t>កម្រៃសៀលកុងតឺន័រ</t>
        </is>
      </c>
      <c r="E2651" s="61" t="inlineStr">
        <is>
          <t>CCS</t>
        </is>
      </c>
      <c r="F2651" s="197" t="n"/>
      <c r="G2651" s="198" t="n"/>
      <c r="H2651" s="198" t="n"/>
      <c r="I2651" s="198" t="n"/>
      <c r="J2651" s="199" t="n"/>
      <c r="K2651" s="197" t="n">
        <v>0</v>
      </c>
      <c r="L2651" s="199">
        <f>K2651+L2564</f>
        <v/>
      </c>
      <c r="M2651" s="197" t="n">
        <v>0</v>
      </c>
      <c r="N2651" s="199">
        <f>M2651+N2564</f>
        <v/>
      </c>
      <c r="O2651" s="197" t="n"/>
      <c r="P2651" s="199">
        <f>O2651+P2564</f>
        <v/>
      </c>
      <c r="Q2651" s="200">
        <f>N2651+P2651</f>
        <v/>
      </c>
      <c r="R2651" s="197" t="n"/>
      <c r="S2651" s="199">
        <f>R2651+S2564</f>
        <v/>
      </c>
      <c r="T2651" s="197" t="n"/>
      <c r="U2651" s="199">
        <f>T2651+U2564</f>
        <v/>
      </c>
      <c r="V2651" s="201">
        <f>L2651-N2651-U2651</f>
        <v/>
      </c>
      <c r="W2651" s="199">
        <f>IF(L2651-N2651-U2651-V2651=0,"","Error")</f>
        <v/>
      </c>
    </row>
    <row r="2652" ht="13" customHeight="1">
      <c r="A2652" s="15" t="n"/>
      <c r="B2652" s="18" t="n"/>
      <c r="C2652" s="21" t="n">
        <v>73013</v>
      </c>
      <c r="D2652" s="22" t="inlineStr">
        <is>
          <t>ផលបានពីការលក់ទ្រព្យសម្បត្តិកំទេចកំទី</t>
        </is>
      </c>
      <c r="E2652" s="62" t="inlineStr">
        <is>
          <t>SOM</t>
        </is>
      </c>
      <c r="F2652" s="184" t="n"/>
      <c r="G2652" s="185" t="n"/>
      <c r="H2652" s="185" t="n"/>
      <c r="I2652" s="185" t="n"/>
      <c r="J2652" s="186" t="n"/>
      <c r="K2652" s="184" t="n">
        <v>0</v>
      </c>
      <c r="L2652" s="186">
        <f>K2652+L2565</f>
        <v/>
      </c>
      <c r="M2652" s="184" t="n">
        <v>0</v>
      </c>
      <c r="N2652" s="186">
        <f>M2652+N2565</f>
        <v/>
      </c>
      <c r="O2652" s="184" t="n"/>
      <c r="P2652" s="186">
        <f>O2652+P2565</f>
        <v/>
      </c>
      <c r="Q2652" s="187">
        <f>N2652+P2652</f>
        <v/>
      </c>
      <c r="R2652" s="184" t="n"/>
      <c r="S2652" s="186">
        <f>R2652+S2565</f>
        <v/>
      </c>
      <c r="T2652" s="184" t="n"/>
      <c r="U2652" s="186">
        <f>T2652+U2565</f>
        <v/>
      </c>
      <c r="V2652" s="188">
        <f>L2652-N2652-U2652</f>
        <v/>
      </c>
      <c r="W2652" s="186">
        <f>IF(L2652-N2652-U2652-V2652=0,"","Error")</f>
        <v/>
      </c>
    </row>
    <row r="2653" ht="13" customHeight="1">
      <c r="A2653" s="15" t="n"/>
      <c r="B2653" s="18" t="n"/>
      <c r="C2653" s="21" t="n">
        <v>73015</v>
      </c>
      <c r="D2653" s="22" t="inlineStr">
        <is>
          <t>ការលក់មធ្យោបាយដឹកជញ្ជូន និងគ្រឿងចក្រចាស់ៗ ឬខូច</t>
        </is>
      </c>
      <c r="E2653" s="62" t="inlineStr">
        <is>
          <t>SOV</t>
        </is>
      </c>
      <c r="F2653" s="184" t="n"/>
      <c r="G2653" s="185" t="n"/>
      <c r="H2653" s="185" t="n"/>
      <c r="I2653" s="185" t="n"/>
      <c r="J2653" s="186" t="n"/>
      <c r="K2653" s="184" t="n">
        <v>0</v>
      </c>
      <c r="L2653" s="186">
        <f>K2653+L2566</f>
        <v/>
      </c>
      <c r="M2653" s="184" t="n">
        <v>0</v>
      </c>
      <c r="N2653" s="186">
        <f>M2653+N2566</f>
        <v/>
      </c>
      <c r="O2653" s="184" t="n"/>
      <c r="P2653" s="186">
        <f>O2653+P2566</f>
        <v/>
      </c>
      <c r="Q2653" s="187">
        <f>N2653+P2653</f>
        <v/>
      </c>
      <c r="R2653" s="184" t="n"/>
      <c r="S2653" s="186">
        <f>R2653+S2566</f>
        <v/>
      </c>
      <c r="T2653" s="184" t="n"/>
      <c r="U2653" s="186">
        <f>T2653+U2566</f>
        <v/>
      </c>
      <c r="V2653" s="188">
        <f>L2653-N2653-U2653</f>
        <v/>
      </c>
      <c r="W2653" s="186">
        <f>IF(L2653-N2653-U2653-V2653=0,"","Error")</f>
        <v/>
      </c>
    </row>
    <row r="2654" ht="13" customHeight="1">
      <c r="A2654" s="15" t="n"/>
      <c r="B2654" s="18" t="n"/>
      <c r="C2654" s="21" t="n">
        <v>73016</v>
      </c>
      <c r="D2654" s="22" t="inlineStr">
        <is>
          <t>ការលក់ឧបករណ៍អេឡិចត្រូនិចចាស់ៗ ឬ ខូច</t>
        </is>
      </c>
      <c r="E2654" s="62" t="inlineStr">
        <is>
          <t>SOD</t>
        </is>
      </c>
      <c r="F2654" s="184" t="n"/>
      <c r="G2654" s="185" t="n"/>
      <c r="H2654" s="185" t="n"/>
      <c r="I2654" s="185" t="n"/>
      <c r="J2654" s="186" t="n"/>
      <c r="K2654" s="184" t="n">
        <v>0</v>
      </c>
      <c r="L2654" s="186">
        <f>K2654+L2567</f>
        <v/>
      </c>
      <c r="M2654" s="184" t="n">
        <v>0</v>
      </c>
      <c r="N2654" s="186">
        <f>M2654+N2567</f>
        <v/>
      </c>
      <c r="O2654" s="184" t="n"/>
      <c r="P2654" s="186">
        <f>O2654+P2567</f>
        <v/>
      </c>
      <c r="Q2654" s="187">
        <f>N2654+P2654</f>
        <v/>
      </c>
      <c r="R2654" s="184" t="n"/>
      <c r="S2654" s="186">
        <f>R2654+S2567</f>
        <v/>
      </c>
      <c r="T2654" s="184" t="n"/>
      <c r="U2654" s="186">
        <f>T2654+U2567</f>
        <v/>
      </c>
      <c r="V2654" s="188">
        <f>L2654-N2654-U2654</f>
        <v/>
      </c>
      <c r="W2654" s="186">
        <f>IF(L2654-N2654-U2654-V2654=0,"","Error")</f>
        <v/>
      </c>
    </row>
    <row r="2655" ht="13" customHeight="1">
      <c r="A2655" s="15" t="n"/>
      <c r="B2655" s="18" t="n"/>
      <c r="C2655" s="21" t="n">
        <v>73017</v>
      </c>
      <c r="D2655" s="22" t="inlineStr">
        <is>
          <t>ការលក់ឧបករណ៍អគ្គិសនីចាស់ៗ ឬ ខូច</t>
        </is>
      </c>
      <c r="E2655" s="62" t="inlineStr">
        <is>
          <t>SOE</t>
        </is>
      </c>
      <c r="F2655" s="184" t="n"/>
      <c r="G2655" s="185" t="n"/>
      <c r="H2655" s="185" t="n"/>
      <c r="I2655" s="185" t="n"/>
      <c r="J2655" s="186" t="n"/>
      <c r="K2655" s="184" t="n">
        <v>0</v>
      </c>
      <c r="L2655" s="186">
        <f>K2655+L2568</f>
        <v/>
      </c>
      <c r="M2655" s="184" t="n">
        <v>0</v>
      </c>
      <c r="N2655" s="186">
        <f>M2655+N2568</f>
        <v/>
      </c>
      <c r="O2655" s="184" t="n"/>
      <c r="P2655" s="186">
        <f>O2655+P2568</f>
        <v/>
      </c>
      <c r="Q2655" s="187">
        <f>N2655+P2655</f>
        <v/>
      </c>
      <c r="R2655" s="184" t="n"/>
      <c r="S2655" s="186">
        <f>R2655+S2568</f>
        <v/>
      </c>
      <c r="T2655" s="184" t="n"/>
      <c r="U2655" s="186">
        <f>T2655+U2568</f>
        <v/>
      </c>
      <c r="V2655" s="188">
        <f>L2655-N2655-U2655</f>
        <v/>
      </c>
      <c r="W2655" s="186">
        <f>IF(L2655-N2655-U2655-V2655=0,"","Error")</f>
        <v/>
      </c>
    </row>
    <row r="2656" ht="14" customHeight="1" thickBot="1">
      <c r="A2656" s="15" t="n"/>
      <c r="B2656" s="24" t="n"/>
      <c r="C2656" s="55" t="n">
        <v>73018</v>
      </c>
      <c r="D2656" s="56" t="inlineStr">
        <is>
          <t>ការលក់ទ្រព្យសម្បត្តិនៃរដ្ឋបាលសាធារណៈផ្សេងទៀត</t>
        </is>
      </c>
      <c r="E2656" s="80" t="inlineStr">
        <is>
          <t>SOO</t>
        </is>
      </c>
      <c r="F2656" s="107" t="n"/>
      <c r="G2656" s="108" t="n"/>
      <c r="H2656" s="108" t="n"/>
      <c r="I2656" s="108" t="n"/>
      <c r="J2656" s="109" t="n"/>
      <c r="K2656" s="107" t="n">
        <v>0</v>
      </c>
      <c r="L2656" s="109">
        <f>K2656+L2569</f>
        <v/>
      </c>
      <c r="M2656" s="107" t="n">
        <v>0</v>
      </c>
      <c r="N2656" s="109">
        <f>M2656+N2569</f>
        <v/>
      </c>
      <c r="O2656" s="107" t="n"/>
      <c r="P2656" s="109">
        <f>O2656+P2569</f>
        <v/>
      </c>
      <c r="Q2656" s="110">
        <f>N2656+P2656</f>
        <v/>
      </c>
      <c r="R2656" s="107" t="n"/>
      <c r="S2656" s="109">
        <f>R2656+S2569</f>
        <v/>
      </c>
      <c r="T2656" s="107" t="n"/>
      <c r="U2656" s="109">
        <f>T2656+U2569</f>
        <v/>
      </c>
      <c r="V2656" s="111">
        <f>L2656-N2656-U2656</f>
        <v/>
      </c>
      <c r="W2656" s="109">
        <f>IF(L2656-N2656-U2656-V2656=0,"","Error")</f>
        <v/>
      </c>
    </row>
    <row r="2657" ht="14" customHeight="1" thickBot="1">
      <c r="A2657" s="15" t="n"/>
      <c r="B2657" s="19" t="inlineStr">
        <is>
          <t>7302</t>
        </is>
      </c>
      <c r="C2657" s="26" t="n">
        <v>73024</v>
      </c>
      <c r="D2657" s="35" t="inlineStr">
        <is>
          <t>កម្រៃសេវាបង់ថ្លៃសិទ្ធិប្រឡង និងសិក្សាវគ្គជើងសាគយ</t>
        </is>
      </c>
      <c r="E2657" s="63" t="inlineStr">
        <is>
          <t>CBF</t>
        </is>
      </c>
      <c r="F2657" s="189" t="n"/>
      <c r="G2657" s="190" t="n"/>
      <c r="H2657" s="190" t="n"/>
      <c r="I2657" s="190" t="n"/>
      <c r="J2657" s="114" t="n"/>
      <c r="K2657" s="189" t="n">
        <v>0</v>
      </c>
      <c r="L2657" s="114">
        <f>K2657+L2570</f>
        <v/>
      </c>
      <c r="M2657" s="189" t="n">
        <v>0</v>
      </c>
      <c r="N2657" s="114">
        <f>M2657+N2570</f>
        <v/>
      </c>
      <c r="O2657" s="189" t="n"/>
      <c r="P2657" s="114">
        <f>O2657+P2570</f>
        <v/>
      </c>
      <c r="Q2657" s="115">
        <f>N2657+P2657</f>
        <v/>
      </c>
      <c r="R2657" s="189" t="n"/>
      <c r="S2657" s="114">
        <f>R2657+S2570</f>
        <v/>
      </c>
      <c r="T2657" s="189" t="n"/>
      <c r="U2657" s="114">
        <f>T2657+U2570</f>
        <v/>
      </c>
      <c r="V2657" s="191">
        <f>L2657-N2657-U2657</f>
        <v/>
      </c>
      <c r="W2657" s="114">
        <f>IF(L2657-N2657-U2657-V2657=0,"","Error")</f>
        <v/>
      </c>
    </row>
    <row r="2658" ht="27" customHeight="1" thickBot="1">
      <c r="A2658" s="23" t="n"/>
      <c r="B2658" s="15" t="n"/>
      <c r="C2658" s="126" t="n">
        <v>73028</v>
      </c>
      <c r="D265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658" s="90" t="n"/>
      <c r="F2658" s="118" t="n"/>
      <c r="G2658" s="119">
        <f>G2659+G2664+G2670+G2671</f>
        <v/>
      </c>
      <c r="H2658" s="119">
        <f>H2659+H2664+H2670+H2671</f>
        <v/>
      </c>
      <c r="I2658" s="119">
        <f>I2659+I2664+I2670+I2671</f>
        <v/>
      </c>
      <c r="J2658" s="120">
        <f>J2659+J2664+J2670+J2671</f>
        <v/>
      </c>
      <c r="K2658" s="118">
        <f>K2659+K2664+K2670+K2671</f>
        <v/>
      </c>
      <c r="L2658" s="120">
        <f>L2659+L2664+L2670+L2671</f>
        <v/>
      </c>
      <c r="M2658" s="118">
        <f>M2659+M2664+M2670+M2671</f>
        <v/>
      </c>
      <c r="N2658" s="120">
        <f>N2659+N2664+N2670+N2671</f>
        <v/>
      </c>
      <c r="O2658" s="118">
        <f>O2659+O2664+O2670+O2671</f>
        <v/>
      </c>
      <c r="P2658" s="120">
        <f>P2659+P2664+P2670+P2671</f>
        <v/>
      </c>
      <c r="Q2658" s="121">
        <f>Q2659+Q2664+Q2670+Q2671</f>
        <v/>
      </c>
      <c r="R2658" s="118">
        <f>R2659+R2664+R2670+R2671</f>
        <v/>
      </c>
      <c r="S2658" s="120">
        <f>S2659+S2664+S2670+S2671</f>
        <v/>
      </c>
      <c r="T2658" s="118">
        <f>T2659+T2664+T2670+T2671</f>
        <v/>
      </c>
      <c r="U2658" s="120">
        <f>U2659+U2664+U2670+U2671</f>
        <v/>
      </c>
      <c r="V2658" s="122">
        <f>V2659+V2664+V2670+V2671</f>
        <v/>
      </c>
      <c r="W2658" s="120">
        <f>IF(L2658-N2658-U2658-V2658=0,"","Error")</f>
        <v/>
      </c>
    </row>
    <row r="2659" ht="14" customHeight="1" thickBot="1">
      <c r="A2659" s="23" t="n"/>
      <c r="B2659" s="18" t="n"/>
      <c r="C2659" s="129" t="n"/>
      <c r="D2659" s="141" t="inlineStr">
        <is>
          <t>សរុបកម្រៃចុះបញ្ជិកាប្រតិវេទន៍គយ</t>
        </is>
      </c>
      <c r="E2659" s="142" t="n"/>
      <c r="F2659" s="202" t="n"/>
      <c r="G2659" s="259">
        <f>SUM(G2660:G2663)</f>
        <v/>
      </c>
      <c r="H2659" s="259">
        <f>SUM(H2660:H2663)</f>
        <v/>
      </c>
      <c r="I2659" s="259">
        <f>SUM(I2660:I2663)</f>
        <v/>
      </c>
      <c r="J2659" s="260">
        <f>SUM(J2660:J2663)</f>
        <v/>
      </c>
      <c r="K2659" s="202">
        <f>SUM(K2660:K2663)</f>
        <v/>
      </c>
      <c r="L2659" s="260">
        <f>SUM(L2660:L2663)</f>
        <v/>
      </c>
      <c r="M2659" s="202">
        <f>SUM(M2660:M2663)</f>
        <v/>
      </c>
      <c r="N2659" s="260">
        <f>SUM(N2660:N2663)</f>
        <v/>
      </c>
      <c r="O2659" s="202">
        <f>SUM(O2660:O2663)</f>
        <v/>
      </c>
      <c r="P2659" s="260">
        <f>SUM(P2660:P2663)</f>
        <v/>
      </c>
      <c r="Q2659" s="261">
        <f>SUM(Q2660:Q2663)</f>
        <v/>
      </c>
      <c r="R2659" s="202">
        <f>SUM(R2660:R2663)</f>
        <v/>
      </c>
      <c r="S2659" s="260">
        <f>SUM(S2660:S2663)</f>
        <v/>
      </c>
      <c r="T2659" s="202">
        <f>SUM(T2660:T2663)</f>
        <v/>
      </c>
      <c r="U2659" s="260">
        <f>SUM(U2660:U2663)</f>
        <v/>
      </c>
      <c r="V2659" s="262">
        <f>SUM(V2660:V2663)</f>
        <v/>
      </c>
      <c r="W2659" s="260">
        <f>IF(L2659-N2659-U2659-V2659=0,"","Error")</f>
        <v/>
      </c>
    </row>
    <row r="2660" ht="26" customHeight="1">
      <c r="A2660" s="23" t="n"/>
      <c r="B2660" s="18" t="n"/>
      <c r="C2660" s="129" t="n"/>
      <c r="D2660" s="34" t="inlineStr">
        <is>
          <t>កម្រៃចុះបញ្ចិកាប្រតិវេទន៍គយនាំចេញនាំចូលនិងឆ្លងកាត់ (មាតិកាចាស់)</t>
        </is>
      </c>
      <c r="E2660" s="87" t="inlineStr">
        <is>
          <t>CDF</t>
        </is>
      </c>
      <c r="F2660" s="208" t="n"/>
      <c r="G2660" s="209" t="n"/>
      <c r="H2660" s="209" t="n"/>
      <c r="I2660" s="209" t="n"/>
      <c r="J2660" s="210" t="n"/>
      <c r="K2660" s="208" t="n">
        <v>0</v>
      </c>
      <c r="L2660" s="210">
        <f>K2660+L2573</f>
        <v/>
      </c>
      <c r="M2660" s="208" t="n">
        <v>0</v>
      </c>
      <c r="N2660" s="210">
        <f>M2660+N2573</f>
        <v/>
      </c>
      <c r="O2660" s="208" t="n"/>
      <c r="P2660" s="210">
        <f>O2660+P2573</f>
        <v/>
      </c>
      <c r="Q2660" s="211">
        <f>N2660+P2660</f>
        <v/>
      </c>
      <c r="R2660" s="208" t="n"/>
      <c r="S2660" s="210">
        <f>R2660+S2573</f>
        <v/>
      </c>
      <c r="T2660" s="208" t="n"/>
      <c r="U2660" s="210">
        <f>T2660+U2573</f>
        <v/>
      </c>
      <c r="V2660" s="212">
        <f>L2660-N2660-U2660</f>
        <v/>
      </c>
      <c r="W2660" s="210">
        <f>IF(L2660-N2660-U2660-V2660=0,"","Error")</f>
        <v/>
      </c>
    </row>
    <row r="2661" ht="26" customHeight="1">
      <c r="A2661" s="23" t="n"/>
      <c r="B2661" s="18" t="n"/>
      <c r="C2661" s="129" t="n"/>
      <c r="D266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661" s="64" t="inlineStr">
        <is>
          <t>CDL</t>
        </is>
      </c>
      <c r="F2661" s="213" t="n"/>
      <c r="G2661" s="214" t="n"/>
      <c r="H2661" s="214" t="n"/>
      <c r="I2661" s="214" t="n"/>
      <c r="J2661" s="215" t="n"/>
      <c r="K2661" s="213" t="n">
        <v>160000</v>
      </c>
      <c r="L2661" s="215">
        <f>K2661+L2574</f>
        <v/>
      </c>
      <c r="M2661" s="213" t="n">
        <v>0</v>
      </c>
      <c r="N2661" s="215">
        <f>M2661+N2574</f>
        <v/>
      </c>
      <c r="O2661" s="213" t="n"/>
      <c r="P2661" s="215">
        <f>O2661+P2574</f>
        <v/>
      </c>
      <c r="Q2661" s="216">
        <f>N2661+P2661</f>
        <v/>
      </c>
      <c r="R2661" s="213" t="n"/>
      <c r="S2661" s="215">
        <f>R2661+S2574</f>
        <v/>
      </c>
      <c r="T2661" s="213" t="n"/>
      <c r="U2661" s="215">
        <f>T2661+U2574</f>
        <v/>
      </c>
      <c r="V2661" s="217">
        <f>L2661-N2661-U2661</f>
        <v/>
      </c>
      <c r="W2661" s="215">
        <f>IF(L2661-N2661-U2661-V2661=0,"","Error")</f>
        <v/>
      </c>
    </row>
    <row r="2662" ht="26" customHeight="1">
      <c r="A2662" s="23" t="n"/>
      <c r="B2662" s="18" t="n"/>
      <c r="C2662" s="129" t="n"/>
      <c r="D266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662" s="64" t="inlineStr">
        <is>
          <t>CDO</t>
        </is>
      </c>
      <c r="F2662" s="213" t="n"/>
      <c r="G2662" s="214" t="n"/>
      <c r="H2662" s="214" t="n"/>
      <c r="I2662" s="214" t="n"/>
      <c r="J2662" s="215" t="n"/>
      <c r="K2662" s="213" t="n">
        <v>15000</v>
      </c>
      <c r="L2662" s="215">
        <f>K2662+L2575</f>
        <v/>
      </c>
      <c r="M2662" s="213" t="n">
        <v>0</v>
      </c>
      <c r="N2662" s="215">
        <f>M2662+N2575</f>
        <v/>
      </c>
      <c r="O2662" s="213" t="n"/>
      <c r="P2662" s="215">
        <f>O2662+P2575</f>
        <v/>
      </c>
      <c r="Q2662" s="216">
        <f>N2662+P2662</f>
        <v/>
      </c>
      <c r="R2662" s="213" t="n"/>
      <c r="S2662" s="215">
        <f>R2662+S2575</f>
        <v/>
      </c>
      <c r="T2662" s="213" t="n"/>
      <c r="U2662" s="215">
        <f>T2662+U2575</f>
        <v/>
      </c>
      <c r="V2662" s="217">
        <f>L2662-N2662-U2662</f>
        <v/>
      </c>
      <c r="W2662" s="215">
        <f>IF(L2662-N2662-U2662-V2662=0,"","Error")</f>
        <v/>
      </c>
    </row>
    <row r="2663" ht="14" customHeight="1" thickBot="1">
      <c r="A2663" s="23" t="n"/>
      <c r="B2663" s="18" t="n"/>
      <c r="C2663" s="129" t="n"/>
      <c r="D2663" s="33" t="inlineStr">
        <is>
          <t>ប្រតិវេទន៍គយទំនិញឆ្លងកាត់</t>
        </is>
      </c>
      <c r="E2663" s="65" t="inlineStr">
        <is>
          <t>CDT</t>
        </is>
      </c>
      <c r="F2663" s="218" t="n"/>
      <c r="G2663" s="219" t="n"/>
      <c r="H2663" s="219" t="n"/>
      <c r="I2663" s="219" t="n"/>
      <c r="J2663" s="220" t="n"/>
      <c r="K2663" s="218" t="n">
        <v>0</v>
      </c>
      <c r="L2663" s="220">
        <f>K2663+L2576</f>
        <v/>
      </c>
      <c r="M2663" s="218" t="n">
        <v>0</v>
      </c>
      <c r="N2663" s="220">
        <f>M2663+N2576</f>
        <v/>
      </c>
      <c r="O2663" s="218" t="n"/>
      <c r="P2663" s="220">
        <f>O2663+P2576</f>
        <v/>
      </c>
      <c r="Q2663" s="221">
        <f>N2663+P2663</f>
        <v/>
      </c>
      <c r="R2663" s="218" t="n"/>
      <c r="S2663" s="220">
        <f>R2663+S2576</f>
        <v/>
      </c>
      <c r="T2663" s="218" t="n"/>
      <c r="U2663" s="220">
        <f>T2663+U2576</f>
        <v/>
      </c>
      <c r="V2663" s="222">
        <f>L2663-N2663-U2663</f>
        <v/>
      </c>
      <c r="W2663" s="220">
        <f>IF(L2663-N2663-U2663-V2663=0,"","Error")</f>
        <v/>
      </c>
    </row>
    <row r="2664" ht="14" customHeight="1" thickBot="1">
      <c r="A2664" s="23" t="n"/>
      <c r="B2664" s="18" t="n"/>
      <c r="C2664" s="129" t="n"/>
      <c r="D2664" s="88" t="inlineStr">
        <is>
          <t>សរុបកម្រៃបែបបទគយ</t>
        </is>
      </c>
      <c r="E2664" s="89" t="inlineStr">
        <is>
          <t>CPF</t>
        </is>
      </c>
      <c r="F2664" s="118" t="n"/>
      <c r="G2664" s="119">
        <f>SUM(G2665:G2669)</f>
        <v/>
      </c>
      <c r="H2664" s="119">
        <f>SUM(H2665:H2669)</f>
        <v/>
      </c>
      <c r="I2664" s="119">
        <f>SUM(I2665:I2669)</f>
        <v/>
      </c>
      <c r="J2664" s="120">
        <f>SUM(J2665:J2669)</f>
        <v/>
      </c>
      <c r="K2664" s="118" t="n">
        <v>0</v>
      </c>
      <c r="L2664" s="120">
        <f>SUM(L2665:L2669)</f>
        <v/>
      </c>
      <c r="M2664" s="118" t="n">
        <v>0</v>
      </c>
      <c r="N2664" s="120">
        <f>SUM(N2665:N2669)</f>
        <v/>
      </c>
      <c r="O2664" s="118">
        <f>SUM(O2665:O2669)</f>
        <v/>
      </c>
      <c r="P2664" s="120">
        <f>SUM(P2665:P2669)</f>
        <v/>
      </c>
      <c r="Q2664" s="121">
        <f>SUM(Q2665:Q2669)</f>
        <v/>
      </c>
      <c r="R2664" s="118">
        <f>SUM(R2665:R2669)</f>
        <v/>
      </c>
      <c r="S2664" s="120">
        <f>SUM(S2665:S2669)</f>
        <v/>
      </c>
      <c r="T2664" s="118">
        <f>SUM(T2665:T2669)</f>
        <v/>
      </c>
      <c r="U2664" s="120">
        <f>SUM(U2665:U2669)</f>
        <v/>
      </c>
      <c r="V2664" s="122">
        <f>SUM(V2665:V2669)</f>
        <v/>
      </c>
      <c r="W2664" s="120">
        <f>IF(L2664-N2664-U2664-V2664=0,"","Error")</f>
        <v/>
      </c>
    </row>
    <row r="2665" ht="13" customHeight="1">
      <c r="A2665" s="23" t="n"/>
      <c r="B2665" s="18" t="n"/>
      <c r="C2665" s="129" t="n"/>
      <c r="D266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665" s="86" t="inlineStr">
        <is>
          <t>PFC</t>
        </is>
      </c>
      <c r="F2665" s="223" t="n"/>
      <c r="G2665" s="224" t="n"/>
      <c r="H2665" s="224" t="n"/>
      <c r="I2665" s="224" t="n"/>
      <c r="J2665" s="225" t="n"/>
      <c r="K2665" s="223" t="n">
        <v>0</v>
      </c>
      <c r="L2665" s="225">
        <f>K2665+L2578</f>
        <v/>
      </c>
      <c r="M2665" s="223" t="n">
        <v>0</v>
      </c>
      <c r="N2665" s="225">
        <f>M2665+N2578</f>
        <v/>
      </c>
      <c r="O2665" s="223" t="n"/>
      <c r="P2665" s="225">
        <f>O2665+P2578</f>
        <v/>
      </c>
      <c r="Q2665" s="226">
        <f>N2665+P2665</f>
        <v/>
      </c>
      <c r="R2665" s="223" t="n"/>
      <c r="S2665" s="225">
        <f>R2665+S2578</f>
        <v/>
      </c>
      <c r="T2665" s="223" t="n"/>
      <c r="U2665" s="225">
        <f>T2665+U2578</f>
        <v/>
      </c>
      <c r="V2665" s="227">
        <f>L2665-N2665-U2665</f>
        <v/>
      </c>
      <c r="W2665" s="225">
        <f>IF(L2665-N2665-U2665-V2665=0,"","Error")</f>
        <v/>
      </c>
    </row>
    <row r="2666" ht="26" customHeight="1">
      <c r="A2666" s="23" t="n"/>
      <c r="B2666" s="18" t="n"/>
      <c r="C2666" s="129" t="n"/>
      <c r="D266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666" s="59" t="inlineStr">
        <is>
          <t>PFL</t>
        </is>
      </c>
      <c r="F2666" s="192" t="n"/>
      <c r="G2666" s="193" t="n"/>
      <c r="H2666" s="193" t="n"/>
      <c r="I2666" s="193" t="n"/>
      <c r="J2666" s="194" t="n"/>
      <c r="K2666" s="192" t="n">
        <v>0</v>
      </c>
      <c r="L2666" s="194">
        <f>K2666+L2579</f>
        <v/>
      </c>
      <c r="M2666" s="192" t="n">
        <v>0</v>
      </c>
      <c r="N2666" s="194">
        <f>M2666+N2579</f>
        <v/>
      </c>
      <c r="O2666" s="192" t="n"/>
      <c r="P2666" s="194">
        <f>O2666+P2579</f>
        <v/>
      </c>
      <c r="Q2666" s="195">
        <f>N2666+P2666</f>
        <v/>
      </c>
      <c r="R2666" s="192" t="n"/>
      <c r="S2666" s="194">
        <f>R2666+S2579</f>
        <v/>
      </c>
      <c r="T2666" s="192" t="n"/>
      <c r="U2666" s="194">
        <f>T2666+U2579</f>
        <v/>
      </c>
      <c r="V2666" s="196">
        <f>L2666-N2666-U2666</f>
        <v/>
      </c>
      <c r="W2666" s="194">
        <f>IF(L2666-N2666-U2666-V2666=0,"","Error")</f>
        <v/>
      </c>
    </row>
    <row r="2667" ht="39" customHeight="1">
      <c r="A2667" s="23" t="n"/>
      <c r="B2667" s="18" t="n"/>
      <c r="C2667" s="129" t="n"/>
      <c r="D266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667" s="67" t="inlineStr">
        <is>
          <t>PFN</t>
        </is>
      </c>
      <c r="F2667" s="228" t="n"/>
      <c r="G2667" s="229" t="n"/>
      <c r="H2667" s="229" t="n"/>
      <c r="I2667" s="229" t="n"/>
      <c r="J2667" s="230" t="n"/>
      <c r="K2667" s="228" t="n">
        <v>40000</v>
      </c>
      <c r="L2667" s="230">
        <f>K2667+L2580</f>
        <v/>
      </c>
      <c r="M2667" s="228" t="n">
        <v>0</v>
      </c>
      <c r="N2667" s="230">
        <f>M2667+N2580</f>
        <v/>
      </c>
      <c r="O2667" s="228" t="n"/>
      <c r="P2667" s="230">
        <f>O2667+P2580</f>
        <v/>
      </c>
      <c r="Q2667" s="231">
        <f>N2667+P2667</f>
        <v/>
      </c>
      <c r="R2667" s="228" t="n"/>
      <c r="S2667" s="230">
        <f>R2667+S2580</f>
        <v/>
      </c>
      <c r="T2667" s="228" t="n"/>
      <c r="U2667" s="230">
        <f>T2667+U2580</f>
        <v/>
      </c>
      <c r="V2667" s="232">
        <f>L2667-N2667-U2667</f>
        <v/>
      </c>
      <c r="W2667" s="230">
        <f>IF(L2667-N2667-U2667-V2667=0,"","Error")</f>
        <v/>
      </c>
    </row>
    <row r="2668" ht="26" customHeight="1">
      <c r="A2668" s="23" t="n"/>
      <c r="B2668" s="18" t="n"/>
      <c r="C2668" s="129" t="n"/>
      <c r="D266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668" s="68" t="inlineStr">
        <is>
          <t>PFF</t>
        </is>
      </c>
      <c r="F2668" s="233" t="n"/>
      <c r="G2668" s="234" t="n"/>
      <c r="H2668" s="234" t="n"/>
      <c r="I2668" s="234" t="n"/>
      <c r="J2668" s="235" t="n"/>
      <c r="K2668" s="233" t="n">
        <v>0</v>
      </c>
      <c r="L2668" s="235">
        <f>K2668+L2581</f>
        <v/>
      </c>
      <c r="M2668" s="233" t="n">
        <v>0</v>
      </c>
      <c r="N2668" s="235">
        <f>M2668+N2581</f>
        <v/>
      </c>
      <c r="O2668" s="233" t="n"/>
      <c r="P2668" s="235">
        <f>O2668+P2581</f>
        <v/>
      </c>
      <c r="Q2668" s="236">
        <f>N2668+P2668</f>
        <v/>
      </c>
      <c r="R2668" s="233" t="n"/>
      <c r="S2668" s="235">
        <f>R2668+S2581</f>
        <v/>
      </c>
      <c r="T2668" s="233" t="n"/>
      <c r="U2668" s="235">
        <f>T2668+U2581</f>
        <v/>
      </c>
      <c r="V2668" s="237">
        <f>L2668-N2668-U2668</f>
        <v/>
      </c>
      <c r="W2668" s="235">
        <f>IF(L2668-N2668-U2668-V2668=0,"","Error")</f>
        <v/>
      </c>
    </row>
    <row r="2669" ht="39" customHeight="1">
      <c r="A2669" s="23" t="n"/>
      <c r="B2669" s="18" t="n"/>
      <c r="C2669" s="129" t="n"/>
      <c r="D266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669" s="60" t="inlineStr">
        <is>
          <t>PFP</t>
        </is>
      </c>
      <c r="F2669" s="150" t="n"/>
      <c r="G2669" s="151" t="n"/>
      <c r="H2669" s="151" t="n"/>
      <c r="I2669" s="151" t="n"/>
      <c r="J2669" s="152" t="n"/>
      <c r="K2669" s="150" t="n">
        <v>0</v>
      </c>
      <c r="L2669" s="152">
        <f>K2669+L2582</f>
        <v/>
      </c>
      <c r="M2669" s="150" t="n">
        <v>0</v>
      </c>
      <c r="N2669" s="152">
        <f>M2669+N2582</f>
        <v/>
      </c>
      <c r="O2669" s="150" t="n"/>
      <c r="P2669" s="152">
        <f>O2669+P2582</f>
        <v/>
      </c>
      <c r="Q2669" s="153">
        <f>N2669+P2669</f>
        <v/>
      </c>
      <c r="R2669" s="150" t="n"/>
      <c r="S2669" s="152">
        <f>R2669+S2582</f>
        <v/>
      </c>
      <c r="T2669" s="150" t="n"/>
      <c r="U2669" s="152">
        <f>T2669+U2582</f>
        <v/>
      </c>
      <c r="V2669" s="154">
        <f>L2669-N2669-U2669</f>
        <v/>
      </c>
      <c r="W2669" s="152">
        <f>IF(L2669-N2669-U2669-V2669=0,"","Error")</f>
        <v/>
      </c>
    </row>
    <row r="2670" ht="13" customHeight="1">
      <c r="A2670" s="23" t="n"/>
      <c r="B2670" s="18" t="n"/>
      <c r="C2670" s="129" t="n"/>
      <c r="D2670" s="12" t="inlineStr">
        <is>
          <t>កម្រៃប័ណ្ណសម្គាល់មធ្យោបាយដឹកជញ្ជូន</t>
        </is>
      </c>
      <c r="E2670" s="59" t="inlineStr">
        <is>
          <t>TID</t>
        </is>
      </c>
      <c r="F2670" s="192" t="n"/>
      <c r="G2670" s="193" t="n"/>
      <c r="H2670" s="193" t="n"/>
      <c r="I2670" s="193" t="n"/>
      <c r="J2670" s="194" t="n"/>
      <c r="K2670" s="192" t="n">
        <v>0</v>
      </c>
      <c r="L2670" s="194">
        <f>K2670+L2583</f>
        <v/>
      </c>
      <c r="M2670" s="192" t="n">
        <v>0</v>
      </c>
      <c r="N2670" s="194">
        <f>M2670+N2583</f>
        <v/>
      </c>
      <c r="O2670" s="192" t="n"/>
      <c r="P2670" s="194">
        <f>O2670+P2583</f>
        <v/>
      </c>
      <c r="Q2670" s="195">
        <f>N2670+P2670</f>
        <v/>
      </c>
      <c r="R2670" s="192" t="n"/>
      <c r="S2670" s="194">
        <f>R2670+S2583</f>
        <v/>
      </c>
      <c r="T2670" s="192" t="n"/>
      <c r="U2670" s="194">
        <f>T2670+U2583</f>
        <v/>
      </c>
      <c r="V2670" s="196">
        <f>L2670-N2670-U2670</f>
        <v/>
      </c>
      <c r="W2670" s="194">
        <f>IF(L2670-N2670-U2670-V2670=0,"","Error")</f>
        <v/>
      </c>
    </row>
    <row r="2671" ht="27" customHeight="1" thickBot="1">
      <c r="A2671" s="23" t="n"/>
      <c r="B2671" s="24" t="n"/>
      <c r="C2671" s="140" t="n"/>
      <c r="D267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671" s="69" t="inlineStr">
        <is>
          <t>VAF</t>
        </is>
      </c>
      <c r="F2671" s="238" t="n"/>
      <c r="G2671" s="239" t="n"/>
      <c r="H2671" s="239" t="n"/>
      <c r="I2671" s="239" t="n"/>
      <c r="J2671" s="240" t="n"/>
      <c r="K2671" s="238" t="n">
        <v>0</v>
      </c>
      <c r="L2671" s="240">
        <f>K2671+L2584</f>
        <v/>
      </c>
      <c r="M2671" s="238" t="n">
        <v>0</v>
      </c>
      <c r="N2671" s="240">
        <f>M2671+N2584</f>
        <v/>
      </c>
      <c r="O2671" s="238" t="n"/>
      <c r="P2671" s="240">
        <f>O2671+P2584</f>
        <v/>
      </c>
      <c r="Q2671" s="241">
        <f>N2671+P2671</f>
        <v/>
      </c>
      <c r="R2671" s="238" t="n"/>
      <c r="S2671" s="240">
        <f>R2671+S2584</f>
        <v/>
      </c>
      <c r="T2671" s="238" t="n"/>
      <c r="U2671" s="240">
        <f>T2671+U2584</f>
        <v/>
      </c>
      <c r="V2671" s="242">
        <f>L2671-N2671-U2671</f>
        <v/>
      </c>
      <c r="W2671" s="240">
        <f>IF(L2671-N2671-U2671-V2671=0,"","Error")</f>
        <v/>
      </c>
    </row>
    <row r="2672" ht="14" customHeight="1" thickBot="1">
      <c r="A2672" s="23" t="n"/>
      <c r="B2672" s="25" t="inlineStr">
        <is>
          <t>7304</t>
        </is>
      </c>
      <c r="C2672" s="126" t="n">
        <v>73048</v>
      </c>
      <c r="D2672" s="128" t="inlineStr">
        <is>
          <t>សរុបផលពីសេវាផ្សេងៗ</t>
        </is>
      </c>
      <c r="E2672" s="89" t="n"/>
      <c r="F2672" s="118" t="n"/>
      <c r="G2672" s="119">
        <f>G2673+G2674+G2680+G2681</f>
        <v/>
      </c>
      <c r="H2672" s="119">
        <f>H2673+H2674+H2680+H2681</f>
        <v/>
      </c>
      <c r="I2672" s="119">
        <f>I2673+I2674+I2680+I2681</f>
        <v/>
      </c>
      <c r="J2672" s="120">
        <f>J2673+J2674+J2680+J2681</f>
        <v/>
      </c>
      <c r="K2672" s="118">
        <f>K2673+K2674+K2680+K2681</f>
        <v/>
      </c>
      <c r="L2672" s="120">
        <f>L2673+L2674+L2680+L2681</f>
        <v/>
      </c>
      <c r="M2672" s="118">
        <f>M2673+M2674+M2680+M2681</f>
        <v/>
      </c>
      <c r="N2672" s="120">
        <f>N2673+N2674+N2680+N2681</f>
        <v/>
      </c>
      <c r="O2672" s="118">
        <f>O2673+O2674+O2680+O2681</f>
        <v/>
      </c>
      <c r="P2672" s="120">
        <f>P2673+P2674+P2680+P2681</f>
        <v/>
      </c>
      <c r="Q2672" s="121">
        <f>Q2673+Q2674+Q2680+Q2681</f>
        <v/>
      </c>
      <c r="R2672" s="118">
        <f>R2673+R2674+R2680+R2681</f>
        <v/>
      </c>
      <c r="S2672" s="120">
        <f>S2673+S2674+S2680+S2681</f>
        <v/>
      </c>
      <c r="T2672" s="118">
        <f>T2673+T2674+T2680+T2681</f>
        <v/>
      </c>
      <c r="U2672" s="120">
        <f>U2673+U2674+U2680+U2681</f>
        <v/>
      </c>
      <c r="V2672" s="122">
        <f>V2673+V2674+V2680+V2681</f>
        <v/>
      </c>
      <c r="W2672" s="120">
        <f>IF(L2672-N2672-U2672-V2672=0,"","Error")</f>
        <v/>
      </c>
    </row>
    <row r="2673" ht="14" customHeight="1" thickBot="1">
      <c r="A2673" s="23" t="n"/>
      <c r="B2673" s="18" t="n"/>
      <c r="C2673" s="129" t="n"/>
      <c r="D2673" s="32" t="inlineStr">
        <is>
          <t>កម្រៃផ្តល់សេវាតាមវិធានបញ្ជាក់ជាមុន</t>
        </is>
      </c>
      <c r="E2673" s="70" t="inlineStr">
        <is>
          <t>ARF</t>
        </is>
      </c>
      <c r="F2673" s="243" t="n"/>
      <c r="G2673" s="244" t="n"/>
      <c r="H2673" s="244" t="n"/>
      <c r="I2673" s="244" t="n"/>
      <c r="J2673" s="245" t="n"/>
      <c r="K2673" s="243" t="n">
        <v>0</v>
      </c>
      <c r="L2673" s="245">
        <f>K2673+L2586</f>
        <v/>
      </c>
      <c r="M2673" s="243" t="n">
        <v>0</v>
      </c>
      <c r="N2673" s="245">
        <f>M2673+N2586</f>
        <v/>
      </c>
      <c r="O2673" s="243" t="n"/>
      <c r="P2673" s="245">
        <f>O2673+P2586</f>
        <v/>
      </c>
      <c r="Q2673" s="246">
        <f>N2673+P2673</f>
        <v/>
      </c>
      <c r="R2673" s="243" t="n"/>
      <c r="S2673" s="245">
        <f>R2673+S2586</f>
        <v/>
      </c>
      <c r="T2673" s="243" t="n"/>
      <c r="U2673" s="245">
        <f>T2673+U2586</f>
        <v/>
      </c>
      <c r="V2673" s="247">
        <f>L2673-N2673-U2673</f>
        <v/>
      </c>
      <c r="W2673" s="245">
        <f>IF(L2673-N2673-U2673-V2673=0,"","Error")</f>
        <v/>
      </c>
    </row>
    <row r="2674" ht="14" customHeight="1" thickBot="1">
      <c r="A2674" s="23" t="n"/>
      <c r="B2674" s="18" t="n"/>
      <c r="C2674" s="129" t="n"/>
      <c r="D2674" s="31" t="inlineStr">
        <is>
          <t>សរុបកម្រៃការងារក្រៅការិយាល័យគយ</t>
        </is>
      </c>
      <c r="E2674" s="66" t="inlineStr">
        <is>
          <t>OOD</t>
        </is>
      </c>
      <c r="F2674" s="248" t="n"/>
      <c r="G2674" s="249">
        <f>SUM(G2675:G2679)</f>
        <v/>
      </c>
      <c r="H2674" s="249">
        <f>SUM(H2675:H2679)</f>
        <v/>
      </c>
      <c r="I2674" s="249">
        <f>SUM(I2675:I2679)</f>
        <v/>
      </c>
      <c r="J2674" s="204">
        <f>SUM(J2675:J2679)</f>
        <v/>
      </c>
      <c r="K2674" s="248" t="n">
        <v>0</v>
      </c>
      <c r="L2674" s="204">
        <f>SUM(L2675:L2679)</f>
        <v/>
      </c>
      <c r="M2674" s="248" t="n">
        <v>0</v>
      </c>
      <c r="N2674" s="204">
        <f>SUM(N2675:N2679)</f>
        <v/>
      </c>
      <c r="O2674" s="248">
        <f>SUM(O2675:O2679)</f>
        <v/>
      </c>
      <c r="P2674" s="204">
        <f>SUM(P2675:P2679)</f>
        <v/>
      </c>
      <c r="Q2674" s="206">
        <f>SUM(Q2675:Q2679)</f>
        <v/>
      </c>
      <c r="R2674" s="248">
        <f>SUM(R2675:R2679)</f>
        <v/>
      </c>
      <c r="S2674" s="204">
        <f>SUM(S2675:S2679)</f>
        <v/>
      </c>
      <c r="T2674" s="248">
        <f>SUM(T2675:T2679)</f>
        <v/>
      </c>
      <c r="U2674" s="204">
        <f>SUM(U2675:U2679)</f>
        <v/>
      </c>
      <c r="V2674" s="250">
        <f>L2674-N2674-U2674</f>
        <v/>
      </c>
      <c r="W2674" s="204">
        <f>IF(L2674-N2674-U2674-V2674=0,"","Error")</f>
        <v/>
      </c>
    </row>
    <row r="2675" ht="13" customHeight="1">
      <c r="A2675" s="23" t="n"/>
      <c r="B2675" s="18" t="n"/>
      <c r="C2675" s="129" t="n"/>
      <c r="D267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675" s="59" t="inlineStr">
        <is>
          <t>CII</t>
        </is>
      </c>
      <c r="F2675" s="192" t="n"/>
      <c r="G2675" s="193" t="n"/>
      <c r="H2675" s="193" t="n"/>
      <c r="I2675" s="193" t="n"/>
      <c r="J2675" s="194" t="n"/>
      <c r="K2675" s="192" t="n">
        <v>0</v>
      </c>
      <c r="L2675" s="194">
        <f>K2675+L2588</f>
        <v/>
      </c>
      <c r="M2675" s="192" t="n">
        <v>0</v>
      </c>
      <c r="N2675" s="194">
        <f>M2675+N2588</f>
        <v/>
      </c>
      <c r="O2675" s="192" t="n"/>
      <c r="P2675" s="194">
        <f>O2675+P2588</f>
        <v/>
      </c>
      <c r="Q2675" s="195">
        <f>N2675+P2675</f>
        <v/>
      </c>
      <c r="R2675" s="192" t="n"/>
      <c r="S2675" s="194">
        <f>R2675+S2588</f>
        <v/>
      </c>
      <c r="T2675" s="192" t="n"/>
      <c r="U2675" s="194">
        <f>T2675+U2588</f>
        <v/>
      </c>
      <c r="V2675" s="196">
        <f>L2675-N2675-U2675</f>
        <v/>
      </c>
      <c r="W2675" s="194">
        <f>IF(L2675-N2675-U2675-V2675=0,"","Error")</f>
        <v/>
      </c>
    </row>
    <row r="2676" ht="13" customHeight="1">
      <c r="A2676" s="23" t="n"/>
      <c r="B2676" s="18" t="n"/>
      <c r="C2676" s="129" t="n"/>
      <c r="D267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676" s="60" t="inlineStr">
        <is>
          <t>CIO</t>
        </is>
      </c>
      <c r="F2676" s="150" t="n"/>
      <c r="G2676" s="151" t="n"/>
      <c r="H2676" s="151" t="n"/>
      <c r="I2676" s="151" t="n"/>
      <c r="J2676" s="152" t="n"/>
      <c r="K2676" s="150" t="n">
        <v>0</v>
      </c>
      <c r="L2676" s="152">
        <f>K2676+L2589</f>
        <v/>
      </c>
      <c r="M2676" s="150" t="n">
        <v>0</v>
      </c>
      <c r="N2676" s="152">
        <f>M2676+N2589</f>
        <v/>
      </c>
      <c r="O2676" s="150" t="n"/>
      <c r="P2676" s="152">
        <f>O2676+P2589</f>
        <v/>
      </c>
      <c r="Q2676" s="153">
        <f>N2676+P2676</f>
        <v/>
      </c>
      <c r="R2676" s="150" t="n"/>
      <c r="S2676" s="152">
        <f>R2676+S2589</f>
        <v/>
      </c>
      <c r="T2676" s="150" t="n"/>
      <c r="U2676" s="152">
        <f>T2676+U2589</f>
        <v/>
      </c>
      <c r="V2676" s="154">
        <f>L2676-N2676-U2676</f>
        <v/>
      </c>
      <c r="W2676" s="152">
        <f>IF(L2676-N2676-U2676-V2676=0,"","Error")</f>
        <v/>
      </c>
    </row>
    <row r="2677" ht="13" customHeight="1">
      <c r="A2677" s="23" t="n"/>
      <c r="B2677" s="18" t="n"/>
      <c r="C2677" s="129" t="n"/>
      <c r="D267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677" s="60" t="inlineStr">
        <is>
          <t>NII</t>
        </is>
      </c>
      <c r="F2677" s="150" t="n"/>
      <c r="G2677" s="151" t="n"/>
      <c r="H2677" s="151" t="n"/>
      <c r="I2677" s="151" t="n"/>
      <c r="J2677" s="152" t="n"/>
      <c r="K2677" s="150" t="n">
        <v>0</v>
      </c>
      <c r="L2677" s="152">
        <f>K2677+L2590</f>
        <v/>
      </c>
      <c r="M2677" s="150" t="n">
        <v>0</v>
      </c>
      <c r="N2677" s="152">
        <f>M2677+N2590</f>
        <v/>
      </c>
      <c r="O2677" s="150" t="n"/>
      <c r="P2677" s="152">
        <f>O2677+P2590</f>
        <v/>
      </c>
      <c r="Q2677" s="153">
        <f>N2677+P2677</f>
        <v/>
      </c>
      <c r="R2677" s="150" t="n"/>
      <c r="S2677" s="152">
        <f>R2677+S2590</f>
        <v/>
      </c>
      <c r="T2677" s="150" t="n"/>
      <c r="U2677" s="152">
        <f>T2677+U2590</f>
        <v/>
      </c>
      <c r="V2677" s="154">
        <f>L2677-N2677-U2677</f>
        <v/>
      </c>
      <c r="W2677" s="152">
        <f>IF(L2677-N2677-U2677-V2677=0,"","Error")</f>
        <v/>
      </c>
    </row>
    <row r="2678" ht="13" customHeight="1">
      <c r="A2678" s="23" t="n"/>
      <c r="B2678" s="18" t="n"/>
      <c r="C2678" s="129" t="n"/>
      <c r="D267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678" s="60" t="inlineStr">
        <is>
          <t>NIO</t>
        </is>
      </c>
      <c r="F2678" s="150" t="n"/>
      <c r="G2678" s="151" t="n"/>
      <c r="H2678" s="151" t="n"/>
      <c r="I2678" s="151" t="n"/>
      <c r="J2678" s="152" t="n"/>
      <c r="K2678" s="150" t="n">
        <v>0</v>
      </c>
      <c r="L2678" s="152">
        <f>K2678+L2591</f>
        <v/>
      </c>
      <c r="M2678" s="150" t="n">
        <v>0</v>
      </c>
      <c r="N2678" s="152">
        <f>M2678+N2591</f>
        <v/>
      </c>
      <c r="O2678" s="150" t="n"/>
      <c r="P2678" s="152">
        <f>O2678+P2591</f>
        <v/>
      </c>
      <c r="Q2678" s="153">
        <f>N2678+P2678</f>
        <v/>
      </c>
      <c r="R2678" s="150" t="n"/>
      <c r="S2678" s="152">
        <f>R2678+S2591</f>
        <v/>
      </c>
      <c r="T2678" s="150" t="n"/>
      <c r="U2678" s="152">
        <f>T2678+U2591</f>
        <v/>
      </c>
      <c r="V2678" s="154">
        <f>L2678-N2678-U2678</f>
        <v/>
      </c>
      <c r="W2678" s="152">
        <f>IF(L2678-N2678-U2678-V2678=0,"","Error")</f>
        <v/>
      </c>
    </row>
    <row r="2679" ht="13" customHeight="1">
      <c r="A2679" s="23" t="n"/>
      <c r="B2679" s="18" t="n"/>
      <c r="C2679" s="129" t="n"/>
      <c r="D2679" s="13" t="inlineStr">
        <is>
          <t xml:space="preserve">   កម្រៃអមទំនិញ</t>
        </is>
      </c>
      <c r="E2679" s="71" t="inlineStr">
        <is>
          <t>CEF</t>
        </is>
      </c>
      <c r="F2679" s="251" t="n"/>
      <c r="G2679" s="252" t="n"/>
      <c r="H2679" s="252" t="n"/>
      <c r="I2679" s="252" t="n"/>
      <c r="J2679" s="253" t="n"/>
      <c r="K2679" s="251" t="n">
        <v>0</v>
      </c>
      <c r="L2679" s="253">
        <f>K2679+L2592</f>
        <v/>
      </c>
      <c r="M2679" s="251" t="n">
        <v>0</v>
      </c>
      <c r="N2679" s="253">
        <f>M2679+N2592</f>
        <v/>
      </c>
      <c r="O2679" s="251" t="n"/>
      <c r="P2679" s="253">
        <f>O2679+P2592</f>
        <v/>
      </c>
      <c r="Q2679" s="254">
        <f>N2679+P2679</f>
        <v/>
      </c>
      <c r="R2679" s="251" t="n"/>
      <c r="S2679" s="253">
        <f>R2679+S2592</f>
        <v/>
      </c>
      <c r="T2679" s="251" t="n"/>
      <c r="U2679" s="253">
        <f>T2679+U2592</f>
        <v/>
      </c>
      <c r="V2679" s="255">
        <f>L2679-N2679-U2679</f>
        <v/>
      </c>
      <c r="W2679" s="253">
        <f>IF(L2679-N2679-U2679-V2679=0,"","Error")</f>
        <v/>
      </c>
    </row>
    <row r="2680" ht="27" customHeight="1" thickBot="1">
      <c r="A2680" s="23" t="n"/>
      <c r="B2680" s="18" t="n"/>
      <c r="C2680" s="129" t="n"/>
      <c r="D268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680" s="70" t="inlineStr">
        <is>
          <t>OTF</t>
        </is>
      </c>
      <c r="F2680" s="243" t="n"/>
      <c r="G2680" s="244" t="n"/>
      <c r="H2680" s="244" t="n"/>
      <c r="I2680" s="244" t="n"/>
      <c r="J2680" s="245" t="n"/>
      <c r="K2680" s="243" t="n">
        <v>0</v>
      </c>
      <c r="L2680" s="245">
        <f>K2680+L2593</f>
        <v/>
      </c>
      <c r="M2680" s="243" t="n">
        <v>0</v>
      </c>
      <c r="N2680" s="245">
        <f>M2680+N2593</f>
        <v/>
      </c>
      <c r="O2680" s="243" t="n"/>
      <c r="P2680" s="245">
        <f>O2680+P2593</f>
        <v/>
      </c>
      <c r="Q2680" s="246">
        <f>N2680+P2680</f>
        <v/>
      </c>
      <c r="R2680" s="243" t="n"/>
      <c r="S2680" s="245">
        <f>R2680+S2593</f>
        <v/>
      </c>
      <c r="T2680" s="243" t="n"/>
      <c r="U2680" s="245">
        <f>T2680+U2593</f>
        <v/>
      </c>
      <c r="V2680" s="247">
        <f>L2680-N2680-U2680</f>
        <v/>
      </c>
      <c r="W2680" s="245">
        <f>IF(L2680-N2680-U2680-V2680=0,"","Error")</f>
        <v/>
      </c>
    </row>
    <row r="2681" ht="14" customHeight="1" thickBot="1">
      <c r="A2681" s="23" t="n"/>
      <c r="B2681" s="18" t="n"/>
      <c r="C2681" s="129" t="n"/>
      <c r="D2681" s="31" t="inlineStr">
        <is>
          <t>សរុបការគ្រប់គ្រងការឆ្លងកាត់អន្តរជាតិ</t>
        </is>
      </c>
      <c r="E2681" s="73" t="inlineStr">
        <is>
          <t>TRF</t>
        </is>
      </c>
      <c r="F2681" s="248" t="n"/>
      <c r="G2681" s="249">
        <f>SUM(G2682:G2688)</f>
        <v/>
      </c>
      <c r="H2681" s="249">
        <f>SUM(H2682:H2688)</f>
        <v/>
      </c>
      <c r="I2681" s="249">
        <f>SUM(I2682:I2688)</f>
        <v/>
      </c>
      <c r="J2681" s="204">
        <f>SUM(J2682:J2688)</f>
        <v/>
      </c>
      <c r="K2681" s="248" t="n">
        <v>0</v>
      </c>
      <c r="L2681" s="204">
        <f>SUM(L2682:L2688)</f>
        <v/>
      </c>
      <c r="M2681" s="248" t="n">
        <v>0</v>
      </c>
      <c r="N2681" s="204">
        <f>SUM(N2682:N2688)</f>
        <v/>
      </c>
      <c r="O2681" s="248">
        <f>SUM(O2682:O2688)</f>
        <v/>
      </c>
      <c r="P2681" s="204">
        <f>SUM(P2682:P2688)</f>
        <v/>
      </c>
      <c r="Q2681" s="206">
        <f>SUM(Q2682:Q2688)</f>
        <v/>
      </c>
      <c r="R2681" s="248">
        <f>SUM(R2682:R2688)</f>
        <v/>
      </c>
      <c r="S2681" s="204">
        <f>SUM(S2682:S2688)</f>
        <v/>
      </c>
      <c r="T2681" s="248">
        <f>SUM(T2682:T2688)</f>
        <v/>
      </c>
      <c r="U2681" s="204">
        <f>SUM(U2682:U2688)</f>
        <v/>
      </c>
      <c r="V2681" s="250">
        <f>L2681-N2681-U2681</f>
        <v/>
      </c>
      <c r="W2681" s="204">
        <f>IF(L2681-N2681-U2681-V2681=0,"","Error")</f>
        <v/>
      </c>
    </row>
    <row r="2682" ht="26" customHeight="1">
      <c r="A2682" s="23" t="n"/>
      <c r="B2682" s="18" t="n"/>
      <c r="C2682" s="129" t="n"/>
      <c r="D268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682" s="74" t="inlineStr">
        <is>
          <t>TFT</t>
        </is>
      </c>
      <c r="F2682" s="192" t="n"/>
      <c r="G2682" s="193" t="n"/>
      <c r="H2682" s="193" t="n"/>
      <c r="I2682" s="193" t="n"/>
      <c r="J2682" s="194" t="n"/>
      <c r="K2682" s="192" t="n">
        <v>0</v>
      </c>
      <c r="L2682" s="194">
        <f>K2682+L2595</f>
        <v/>
      </c>
      <c r="M2682" s="192" t="n">
        <v>0</v>
      </c>
      <c r="N2682" s="194">
        <f>M2682+N2595</f>
        <v/>
      </c>
      <c r="O2682" s="192" t="n"/>
      <c r="P2682" s="194">
        <f>O2682+P2595</f>
        <v/>
      </c>
      <c r="Q2682" s="195">
        <f>N2682+P2682</f>
        <v/>
      </c>
      <c r="R2682" s="192" t="n"/>
      <c r="S2682" s="194">
        <f>R2682+S2595</f>
        <v/>
      </c>
      <c r="T2682" s="192" t="n"/>
      <c r="U2682" s="194">
        <f>T2682+U2595</f>
        <v/>
      </c>
      <c r="V2682" s="196">
        <f>L2682-N2682-U2682</f>
        <v/>
      </c>
      <c r="W2682" s="194">
        <f>IF(L2682-N2682-U2682-V2682=0,"","Error")</f>
        <v/>
      </c>
    </row>
    <row r="2683" ht="13" customHeight="1">
      <c r="A2683" s="23" t="n"/>
      <c r="B2683" s="18" t="n"/>
      <c r="C2683" s="129" t="n"/>
      <c r="D268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683" s="75" t="inlineStr">
        <is>
          <t>TFF</t>
        </is>
      </c>
      <c r="F2683" s="150" t="n"/>
      <c r="G2683" s="151" t="n"/>
      <c r="H2683" s="151" t="n"/>
      <c r="I2683" s="151" t="n"/>
      <c r="J2683" s="152" t="n"/>
      <c r="K2683" s="150" t="n">
        <v>0</v>
      </c>
      <c r="L2683" s="152">
        <f>K2683+L2596</f>
        <v/>
      </c>
      <c r="M2683" s="150" t="n">
        <v>0</v>
      </c>
      <c r="N2683" s="152">
        <f>M2683+N2596</f>
        <v/>
      </c>
      <c r="O2683" s="150" t="n"/>
      <c r="P2683" s="152">
        <f>O2683+P2596</f>
        <v/>
      </c>
      <c r="Q2683" s="153">
        <f>N2683+P2683</f>
        <v/>
      </c>
      <c r="R2683" s="150" t="n"/>
      <c r="S2683" s="152">
        <f>R2683+S2596</f>
        <v/>
      </c>
      <c r="T2683" s="150" t="n"/>
      <c r="U2683" s="152">
        <f>T2683+U2596</f>
        <v/>
      </c>
      <c r="V2683" s="154">
        <f>L2683-N2683-U2683</f>
        <v/>
      </c>
      <c r="W2683" s="152">
        <f>IF(L2683-N2683-U2683-V2683=0,"","Error")</f>
        <v/>
      </c>
    </row>
    <row r="2684" ht="13" customHeight="1">
      <c r="A2684" s="23" t="n"/>
      <c r="B2684" s="18" t="n"/>
      <c r="C2684" s="129" t="n"/>
      <c r="D2684" s="12" t="inlineStr">
        <is>
          <t xml:space="preserve">   កម្រៃគ្រប់គ្រងការឆ្លងកាត់ទំនិញមិនផ្ទុកក្នុងកុងតឺន័រ</t>
        </is>
      </c>
      <c r="E2684" s="75" t="inlineStr">
        <is>
          <t>TFN</t>
        </is>
      </c>
      <c r="F2684" s="150" t="n"/>
      <c r="G2684" s="151" t="n"/>
      <c r="H2684" s="151" t="n"/>
      <c r="I2684" s="151" t="n"/>
      <c r="J2684" s="152" t="n"/>
      <c r="K2684" s="150" t="n">
        <v>0</v>
      </c>
      <c r="L2684" s="152">
        <f>K2684+L2597</f>
        <v/>
      </c>
      <c r="M2684" s="150" t="n">
        <v>0</v>
      </c>
      <c r="N2684" s="152">
        <f>M2684+N2597</f>
        <v/>
      </c>
      <c r="O2684" s="150" t="n"/>
      <c r="P2684" s="152">
        <f>O2684+P2597</f>
        <v/>
      </c>
      <c r="Q2684" s="153">
        <f>N2684+P2684</f>
        <v/>
      </c>
      <c r="R2684" s="150" t="n"/>
      <c r="S2684" s="152">
        <f>R2684+S2597</f>
        <v/>
      </c>
      <c r="T2684" s="150" t="n"/>
      <c r="U2684" s="152">
        <f>T2684+U2597</f>
        <v/>
      </c>
      <c r="V2684" s="154">
        <f>L2684-N2684-U2684</f>
        <v/>
      </c>
      <c r="W2684" s="152">
        <f>IF(L2684-N2684-U2684-V2684=0,"","Error")</f>
        <v/>
      </c>
    </row>
    <row r="2685" ht="13" customHeight="1">
      <c r="A2685" s="23" t="n"/>
      <c r="B2685" s="18" t="n"/>
      <c r="C2685" s="129" t="n"/>
      <c r="D2685" s="12" t="inlineStr">
        <is>
          <t xml:space="preserve">   កម្រៃគ្រប់គ្រងការឆ្លងកាត់គោ ក្របី និងសេះរស់</t>
        </is>
      </c>
      <c r="E2685" s="75" t="inlineStr">
        <is>
          <t>TFB</t>
        </is>
      </c>
      <c r="F2685" s="150" t="n"/>
      <c r="G2685" s="151" t="n"/>
      <c r="H2685" s="151" t="n"/>
      <c r="I2685" s="151" t="n"/>
      <c r="J2685" s="152" t="n"/>
      <c r="K2685" s="150" t="n">
        <v>0</v>
      </c>
      <c r="L2685" s="152">
        <f>K2685+L2598</f>
        <v/>
      </c>
      <c r="M2685" s="150" t="n">
        <v>0</v>
      </c>
      <c r="N2685" s="152">
        <f>M2685+N2598</f>
        <v/>
      </c>
      <c r="O2685" s="150" t="n"/>
      <c r="P2685" s="152">
        <f>O2685+P2598</f>
        <v/>
      </c>
      <c r="Q2685" s="153">
        <f>N2685+P2685</f>
        <v/>
      </c>
      <c r="R2685" s="150" t="n"/>
      <c r="S2685" s="152">
        <f>R2685+S2598</f>
        <v/>
      </c>
      <c r="T2685" s="150" t="n"/>
      <c r="U2685" s="152">
        <f>T2685+U2598</f>
        <v/>
      </c>
      <c r="V2685" s="154">
        <f>L2685-N2685-U2685</f>
        <v/>
      </c>
      <c r="W2685" s="152">
        <f>IF(L2685-N2685-U2685-V2685=0,"","Error")</f>
        <v/>
      </c>
    </row>
    <row r="2686" ht="13" customHeight="1">
      <c r="A2686" s="23" t="n"/>
      <c r="B2686" s="18" t="n"/>
      <c r="C2686" s="129" t="n"/>
      <c r="D2686" s="12" t="inlineStr">
        <is>
          <t xml:space="preserve">   កម្រៃគ្រប់គ្រងការឆ្លងកាត់ជ្រូក ចៀម និងពពែរស់</t>
        </is>
      </c>
      <c r="E2686" s="75" t="inlineStr">
        <is>
          <t>TFS</t>
        </is>
      </c>
      <c r="F2686" s="150" t="n"/>
      <c r="G2686" s="151" t="n"/>
      <c r="H2686" s="151" t="n"/>
      <c r="I2686" s="151" t="n"/>
      <c r="J2686" s="152" t="n"/>
      <c r="K2686" s="150" t="n">
        <v>0</v>
      </c>
      <c r="L2686" s="152">
        <f>K2686+L2599</f>
        <v/>
      </c>
      <c r="M2686" s="150" t="n">
        <v>0</v>
      </c>
      <c r="N2686" s="152">
        <f>M2686+N2599</f>
        <v/>
      </c>
      <c r="O2686" s="150" t="n"/>
      <c r="P2686" s="152">
        <f>O2686+P2599</f>
        <v/>
      </c>
      <c r="Q2686" s="153">
        <f>N2686+P2686</f>
        <v/>
      </c>
      <c r="R2686" s="150" t="n"/>
      <c r="S2686" s="152">
        <f>R2686+S2599</f>
        <v/>
      </c>
      <c r="T2686" s="150" t="n"/>
      <c r="U2686" s="152">
        <f>T2686+U2599</f>
        <v/>
      </c>
      <c r="V2686" s="154">
        <f>L2686-N2686-U2686</f>
        <v/>
      </c>
      <c r="W2686" s="152">
        <f>IF(L2686-N2686-U2686-V2686=0,"","Error")</f>
        <v/>
      </c>
    </row>
    <row r="2687" ht="13" customHeight="1">
      <c r="A2687" s="23" t="n"/>
      <c r="B2687" s="18" t="n"/>
      <c r="C2687" s="129" t="n"/>
      <c r="D2687" s="12" t="inlineStr">
        <is>
          <t xml:space="preserve">   កម្រៃគ្រប់គ្រងការឆ្លងកាត់សត្វស្លាប (មាន់ ទា ...)</t>
        </is>
      </c>
      <c r="E2687" s="75" t="inlineStr">
        <is>
          <t>TFP</t>
        </is>
      </c>
      <c r="F2687" s="150" t="n"/>
      <c r="G2687" s="151" t="n"/>
      <c r="H2687" s="151" t="n"/>
      <c r="I2687" s="151" t="n"/>
      <c r="J2687" s="152" t="n"/>
      <c r="K2687" s="150" t="n">
        <v>0</v>
      </c>
      <c r="L2687" s="152">
        <f>K2687+L2600</f>
        <v/>
      </c>
      <c r="M2687" s="150" t="n">
        <v>0</v>
      </c>
      <c r="N2687" s="152">
        <f>M2687+N2600</f>
        <v/>
      </c>
      <c r="O2687" s="150" t="n"/>
      <c r="P2687" s="152">
        <f>O2687+P2600</f>
        <v/>
      </c>
      <c r="Q2687" s="153">
        <f>N2687+P2687</f>
        <v/>
      </c>
      <c r="R2687" s="150" t="n"/>
      <c r="S2687" s="152">
        <f>R2687+S2600</f>
        <v/>
      </c>
      <c r="T2687" s="150" t="n"/>
      <c r="U2687" s="152">
        <f>T2687+U2600</f>
        <v/>
      </c>
      <c r="V2687" s="154">
        <f>L2687-N2687-U2687</f>
        <v/>
      </c>
      <c r="W2687" s="152">
        <f>IF(L2687-N2687-U2687-V2687=0,"","Error")</f>
        <v/>
      </c>
    </row>
    <row r="2688" ht="14" customHeight="1" thickBot="1">
      <c r="A2688" s="23" t="n"/>
      <c r="B2688" s="24" t="n"/>
      <c r="C2688" s="140" t="n"/>
      <c r="D2688" s="30" t="inlineStr">
        <is>
          <t xml:space="preserve">   កម្រៃគ្រប់គ្រងការឆ្លងកាត់ផលិតផលជលផល</t>
        </is>
      </c>
      <c r="E2688" s="76" t="inlineStr">
        <is>
          <t>TFA</t>
        </is>
      </c>
      <c r="F2688" s="238" t="n"/>
      <c r="G2688" s="239" t="n"/>
      <c r="H2688" s="239" t="n"/>
      <c r="I2688" s="239" t="n"/>
      <c r="J2688" s="240" t="n"/>
      <c r="K2688" s="238" t="n">
        <v>0</v>
      </c>
      <c r="L2688" s="240">
        <f>K2688+L2601</f>
        <v/>
      </c>
      <c r="M2688" s="238" t="n">
        <v>0</v>
      </c>
      <c r="N2688" s="240">
        <f>M2688+N2601</f>
        <v/>
      </c>
      <c r="O2688" s="238" t="n"/>
      <c r="P2688" s="240">
        <f>O2688+P2601</f>
        <v/>
      </c>
      <c r="Q2688" s="241">
        <f>N2688+P2688</f>
        <v/>
      </c>
      <c r="R2688" s="238" t="n"/>
      <c r="S2688" s="240">
        <f>R2688+S2601</f>
        <v/>
      </c>
      <c r="T2688" s="238" t="n"/>
      <c r="U2688" s="240">
        <f>T2688+U2601</f>
        <v/>
      </c>
      <c r="V2688" s="242">
        <f>L2688-N2688-U2688</f>
        <v/>
      </c>
      <c r="W2688" s="240">
        <f>IF(L2688-N2688-U2688-V2688=0,"","Error")</f>
        <v/>
      </c>
    </row>
    <row r="2689" ht="14" customHeight="1" thickBot="1">
      <c r="A2689" s="23" t="n"/>
      <c r="B2689" s="136" t="n">
        <v>7306</v>
      </c>
      <c r="C2689" s="139" t="n">
        <v>73066</v>
      </c>
      <c r="D2689" s="138" t="inlineStr">
        <is>
          <t>សរុបចំណូលពីអាជ្ញាប័ណ្ណក្នុងស្រុក</t>
        </is>
      </c>
      <c r="E2689" s="90" t="n"/>
      <c r="F2689" s="118" t="n"/>
      <c r="G2689" s="119">
        <f>SUM(G2690:G2694)</f>
        <v/>
      </c>
      <c r="H2689" s="119">
        <f>SUM(H2690:H2694)</f>
        <v/>
      </c>
      <c r="I2689" s="119">
        <f>SUM(I2690:I2694)</f>
        <v/>
      </c>
      <c r="J2689" s="120">
        <f>SUM(J2690:J2694)</f>
        <v/>
      </c>
      <c r="K2689" s="118">
        <f>SUM(K2690:K2694)</f>
        <v/>
      </c>
      <c r="L2689" s="120">
        <f>SUM(L2690:L2694)</f>
        <v/>
      </c>
      <c r="M2689" s="118">
        <f>SUM(M2690:M2694)</f>
        <v/>
      </c>
      <c r="N2689" s="120">
        <f>SUM(N2690:N2694)</f>
        <v/>
      </c>
      <c r="O2689" s="118">
        <f>SUM(O2690:O2694)</f>
        <v/>
      </c>
      <c r="P2689" s="120">
        <f>SUM(P2690:P2694)</f>
        <v/>
      </c>
      <c r="Q2689" s="121">
        <f>SUM(Q2690:Q2694)</f>
        <v/>
      </c>
      <c r="R2689" s="118">
        <f>SUM(R2690:R2694)</f>
        <v/>
      </c>
      <c r="S2689" s="120">
        <f>SUM(S2690:S2694)</f>
        <v/>
      </c>
      <c r="T2689" s="118">
        <f>SUM(T2690:T2694)</f>
        <v/>
      </c>
      <c r="U2689" s="120">
        <f>SUM(U2690:U2694)</f>
        <v/>
      </c>
      <c r="V2689" s="122">
        <f>SUM(V2690:V2694)</f>
        <v/>
      </c>
      <c r="W2689" s="120">
        <f>IF(L2689-N2689-U2689-V2689=0,"","Error")</f>
        <v/>
      </c>
    </row>
    <row r="2690" ht="13" customHeight="1">
      <c r="A2690" s="23" t="n"/>
      <c r="B2690" s="18" t="n"/>
      <c r="C2690" s="127" t="n"/>
      <c r="D2690" s="137" t="inlineStr">
        <is>
          <t xml:space="preserve">   កម្រៃអាជ្ញាប័ណ្ណសន្និធិគយបណ្តោះអាសន្ន (មាតិកាចាស់)</t>
        </is>
      </c>
      <c r="E2690" s="86" t="inlineStr">
        <is>
          <t>TSL</t>
        </is>
      </c>
      <c r="F2690" s="192" t="n"/>
      <c r="G2690" s="193" t="n"/>
      <c r="H2690" s="193" t="n"/>
      <c r="I2690" s="193" t="n"/>
      <c r="J2690" s="194" t="n"/>
      <c r="K2690" s="192" t="n">
        <v>0</v>
      </c>
      <c r="L2690" s="194">
        <f>K2690+L2603</f>
        <v/>
      </c>
      <c r="M2690" s="192" t="n">
        <v>0</v>
      </c>
      <c r="N2690" s="194">
        <f>M2690+N2603</f>
        <v/>
      </c>
      <c r="O2690" s="192" t="n"/>
      <c r="P2690" s="194">
        <f>O2690+P2603</f>
        <v/>
      </c>
      <c r="Q2690" s="195">
        <f>N2690+P2690</f>
        <v/>
      </c>
      <c r="R2690" s="192" t="n"/>
      <c r="S2690" s="194">
        <f>R2690+S2603</f>
        <v/>
      </c>
      <c r="T2690" s="192" t="n"/>
      <c r="U2690" s="194">
        <f>T2690+U2603</f>
        <v/>
      </c>
      <c r="V2690" s="196">
        <f>L2690-N2690-U2690</f>
        <v/>
      </c>
      <c r="W2690" s="194">
        <f>IF(L2690-N2690-U2690-V2690=0,"","Error")</f>
        <v/>
      </c>
    </row>
    <row r="2691" ht="26" customHeight="1">
      <c r="A2691" s="23" t="n"/>
      <c r="B2691" s="18" t="n"/>
      <c r="C2691" s="127" t="n"/>
      <c r="D269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691" s="60" t="inlineStr">
        <is>
          <t>BTL</t>
        </is>
      </c>
      <c r="F2691" s="150" t="n"/>
      <c r="G2691" s="151" t="n"/>
      <c r="H2691" s="151" t="n"/>
      <c r="I2691" s="151" t="n"/>
      <c r="J2691" s="152" t="n"/>
      <c r="K2691" s="150" t="n">
        <v>0</v>
      </c>
      <c r="L2691" s="152">
        <f>K2691+L2604</f>
        <v/>
      </c>
      <c r="M2691" s="150" t="n">
        <v>0</v>
      </c>
      <c r="N2691" s="152">
        <f>M2691+N2604</f>
        <v/>
      </c>
      <c r="O2691" s="150" t="n"/>
      <c r="P2691" s="152">
        <f>O2691+P2604</f>
        <v/>
      </c>
      <c r="Q2691" s="153">
        <f>N2691+P2691</f>
        <v/>
      </c>
      <c r="R2691" s="150" t="n"/>
      <c r="S2691" s="152">
        <f>R2691+S2604</f>
        <v/>
      </c>
      <c r="T2691" s="150" t="n"/>
      <c r="U2691" s="152">
        <f>T2691+U2604</f>
        <v/>
      </c>
      <c r="V2691" s="154">
        <f>L2691-N2691-U2691</f>
        <v/>
      </c>
      <c r="W2691" s="152">
        <f>IF(L2691-N2691-U2691-V2691=0,"","Error")</f>
        <v/>
      </c>
    </row>
    <row r="2692" ht="13" customHeight="1">
      <c r="A2692" s="23" t="n"/>
      <c r="B2692" s="18" t="n"/>
      <c r="C2692" s="127" t="n"/>
      <c r="D2692" s="7" t="inlineStr">
        <is>
          <t xml:space="preserve">   កម្រៃការគ្រប់គ្រងប្រតិបត្តិការសន្និធិគយបណ្តោះអាសន្ន</t>
        </is>
      </c>
      <c r="E2692" s="61" t="inlineStr">
        <is>
          <t>TSM</t>
        </is>
      </c>
      <c r="F2692" s="197" t="n"/>
      <c r="G2692" s="198" t="n"/>
      <c r="H2692" s="198" t="n"/>
      <c r="I2692" s="198" t="n"/>
      <c r="J2692" s="199" t="n"/>
      <c r="K2692" s="197" t="n">
        <v>0</v>
      </c>
      <c r="L2692" s="199">
        <f>K2692+L2605</f>
        <v/>
      </c>
      <c r="M2692" s="197" t="n">
        <v>0</v>
      </c>
      <c r="N2692" s="199">
        <f>M2692+N2605</f>
        <v/>
      </c>
      <c r="O2692" s="197" t="n"/>
      <c r="P2692" s="199">
        <f>O2692+P2605</f>
        <v/>
      </c>
      <c r="Q2692" s="200">
        <f>N2692+P2692</f>
        <v/>
      </c>
      <c r="R2692" s="197" t="n"/>
      <c r="S2692" s="199">
        <f>R2692+S2605</f>
        <v/>
      </c>
      <c r="T2692" s="197" t="n"/>
      <c r="U2692" s="199">
        <f>T2692+U2605</f>
        <v/>
      </c>
      <c r="V2692" s="201">
        <f>L2692-N2692-U2692</f>
        <v/>
      </c>
      <c r="W2692" s="199">
        <f>IF(L2692-N2692-U2692-V2692=0,"","Error")</f>
        <v/>
      </c>
    </row>
    <row r="2693" ht="13" customHeight="1">
      <c r="A2693" s="23" t="n"/>
      <c r="B2693" s="18" t="n"/>
      <c r="C2693" s="127" t="n"/>
      <c r="D2693" s="7" t="inlineStr">
        <is>
          <t xml:space="preserve">   កម្រៃការគ្រប់គ្រងប្រតិបត្តិការភណ្ឌាគារគយមានដែនកំណត់ </t>
        </is>
      </c>
      <c r="E2693" s="61" t="inlineStr">
        <is>
          <t>BWM</t>
        </is>
      </c>
      <c r="F2693" s="197" t="n"/>
      <c r="G2693" s="198" t="n"/>
      <c r="H2693" s="198" t="n"/>
      <c r="I2693" s="198" t="n"/>
      <c r="J2693" s="199" t="n"/>
      <c r="K2693" s="197" t="n">
        <v>0</v>
      </c>
      <c r="L2693" s="199">
        <f>K2693+L2606</f>
        <v/>
      </c>
      <c r="M2693" s="197" t="n">
        <v>0</v>
      </c>
      <c r="N2693" s="199">
        <f>M2693+N2606</f>
        <v/>
      </c>
      <c r="O2693" s="197" t="n"/>
      <c r="P2693" s="199">
        <f>O2693+P2606</f>
        <v/>
      </c>
      <c r="Q2693" s="200">
        <f>N2693+P2693</f>
        <v/>
      </c>
      <c r="R2693" s="197" t="n"/>
      <c r="S2693" s="199">
        <f>R2693+S2606</f>
        <v/>
      </c>
      <c r="T2693" s="197" t="n"/>
      <c r="U2693" s="199">
        <f>T2693+U2606</f>
        <v/>
      </c>
      <c r="V2693" s="201">
        <f>L2693-N2693-U2693</f>
        <v/>
      </c>
      <c r="W2693" s="199">
        <f>IF(L2693-N2693-U2693-V2693=0,"","Error")</f>
        <v/>
      </c>
    </row>
    <row r="2694" ht="14" customHeight="1" thickBot="1">
      <c r="A2694" s="23" t="n"/>
      <c r="B2694" s="24" t="n"/>
      <c r="C2694" s="130" t="n"/>
      <c r="D2694" s="28" t="inlineStr">
        <is>
          <t xml:space="preserve">   កម្រៃអាជ្ញាប័ណ្ណជើងសាគយ</t>
        </is>
      </c>
      <c r="E2694" s="69" t="inlineStr">
        <is>
          <t>CBL</t>
        </is>
      </c>
      <c r="F2694" s="238" t="n"/>
      <c r="G2694" s="239" t="n"/>
      <c r="H2694" s="239" t="n"/>
      <c r="I2694" s="239" t="n"/>
      <c r="J2694" s="240" t="n"/>
      <c r="K2694" s="238" t="n">
        <v>0</v>
      </c>
      <c r="L2694" s="240">
        <f>K2694+L2607</f>
        <v/>
      </c>
      <c r="M2694" s="238" t="n">
        <v>0</v>
      </c>
      <c r="N2694" s="240">
        <f>M2694+N2607</f>
        <v/>
      </c>
      <c r="O2694" s="238" t="n"/>
      <c r="P2694" s="240">
        <f>O2694+P2607</f>
        <v/>
      </c>
      <c r="Q2694" s="241">
        <f>N2694+P2694</f>
        <v/>
      </c>
      <c r="R2694" s="238" t="n"/>
      <c r="S2694" s="240">
        <f>R2694+S2607</f>
        <v/>
      </c>
      <c r="T2694" s="238" t="n"/>
      <c r="U2694" s="240">
        <f>T2694+U2607</f>
        <v/>
      </c>
      <c r="V2694" s="242">
        <f>L2694-N2694-U2694</f>
        <v/>
      </c>
      <c r="W2694" s="240">
        <f>IF(L2694-N2694-U2694-V2694=0,"","Error")</f>
        <v/>
      </c>
    </row>
    <row r="2695" ht="13" customHeight="1">
      <c r="A2695" s="15" t="n"/>
      <c r="B2695" s="19" t="inlineStr">
        <is>
          <t>7307</t>
        </is>
      </c>
      <c r="C2695" s="20" t="n">
        <v>73071</v>
      </c>
      <c r="D2695" s="16" t="inlineStr">
        <is>
          <t>ការជួលដីទំនេរ</t>
        </is>
      </c>
      <c r="E2695" s="77" t="inlineStr">
        <is>
          <t>ROL</t>
        </is>
      </c>
      <c r="F2695" s="97" t="n"/>
      <c r="G2695" s="98" t="n"/>
      <c r="H2695" s="98" t="n"/>
      <c r="I2695" s="98" t="n"/>
      <c r="J2695" s="99" t="n"/>
      <c r="K2695" s="97" t="n">
        <v>0</v>
      </c>
      <c r="L2695" s="99">
        <f>K2695+L2608</f>
        <v/>
      </c>
      <c r="M2695" s="97" t="n">
        <v>0</v>
      </c>
      <c r="N2695" s="99">
        <f>M2695+N2608</f>
        <v/>
      </c>
      <c r="O2695" s="97" t="n"/>
      <c r="P2695" s="99">
        <f>O2695+P2608</f>
        <v/>
      </c>
      <c r="Q2695" s="100">
        <f>N2695+P2695</f>
        <v/>
      </c>
      <c r="R2695" s="97" t="n"/>
      <c r="S2695" s="99">
        <f>R2695+S2608</f>
        <v/>
      </c>
      <c r="T2695" s="97" t="n"/>
      <c r="U2695" s="99">
        <f>T2695+U2608</f>
        <v/>
      </c>
      <c r="V2695" s="101">
        <f>L2695-N2695-U2695</f>
        <v/>
      </c>
      <c r="W2695" s="99">
        <f>IF(L2695-N2695-U2695-V2695=0,"","Error")</f>
        <v/>
      </c>
    </row>
    <row r="2696" ht="13" customHeight="1">
      <c r="A2696" s="15" t="n"/>
      <c r="B2696" s="18" t="n"/>
      <c r="C2696" s="21" t="n">
        <v>73072</v>
      </c>
      <c r="D2696" s="22" t="inlineStr">
        <is>
          <t>ការជួលដីមានអគារ</t>
        </is>
      </c>
      <c r="E2696" s="62" t="inlineStr">
        <is>
          <t>ROB</t>
        </is>
      </c>
      <c r="F2696" s="184" t="n"/>
      <c r="G2696" s="185" t="n"/>
      <c r="H2696" s="185" t="n"/>
      <c r="I2696" s="185" t="n"/>
      <c r="J2696" s="186" t="n"/>
      <c r="K2696" s="184" t="n">
        <v>0</v>
      </c>
      <c r="L2696" s="124">
        <f>K2696+L2609</f>
        <v/>
      </c>
      <c r="M2696" s="184" t="n">
        <v>0</v>
      </c>
      <c r="N2696" s="124">
        <f>M2696+N2609</f>
        <v/>
      </c>
      <c r="O2696" s="184" t="n"/>
      <c r="P2696" s="186">
        <f>O2696+P2609</f>
        <v/>
      </c>
      <c r="Q2696" s="187">
        <f>N2696+P2696</f>
        <v/>
      </c>
      <c r="R2696" s="184" t="n"/>
      <c r="S2696" s="186">
        <f>R2696+S2609</f>
        <v/>
      </c>
      <c r="T2696" s="184" t="n"/>
      <c r="U2696" s="186">
        <f>T2696+U2609</f>
        <v/>
      </c>
      <c r="V2696" s="188">
        <f>L2696-N2696-U2696</f>
        <v/>
      </c>
      <c r="W2696" s="186">
        <f>IF(L2696-N2696-U2696-V2696=0,"","Error")</f>
        <v/>
      </c>
    </row>
    <row r="2697" ht="14" customHeight="1" thickBot="1">
      <c r="A2697" s="15" t="n"/>
      <c r="B2697" s="18" t="n"/>
      <c r="C2697" s="131" t="n">
        <v>73073</v>
      </c>
      <c r="D2697" s="82" t="inlineStr">
        <is>
          <t>ការជួលអគារ ឬសំណង់ផ្សេងៗ</t>
        </is>
      </c>
      <c r="E2697" s="132" t="inlineStr">
        <is>
          <t>ROO</t>
        </is>
      </c>
      <c r="F2697" s="168" t="n"/>
      <c r="G2697" s="169" t="n"/>
      <c r="H2697" s="169" t="n"/>
      <c r="I2697" s="169" t="n"/>
      <c r="J2697" s="170" t="n"/>
      <c r="K2697" s="168" t="n">
        <v>0</v>
      </c>
      <c r="L2697" s="170">
        <f>K2697+L2610</f>
        <v/>
      </c>
      <c r="M2697" s="168" t="n">
        <v>0</v>
      </c>
      <c r="N2697" s="170">
        <f>M2697+N2610</f>
        <v/>
      </c>
      <c r="O2697" s="168" t="n"/>
      <c r="P2697" s="170">
        <f>O2697+P2610</f>
        <v/>
      </c>
      <c r="Q2697" s="171">
        <f>N2697+P2697</f>
        <v/>
      </c>
      <c r="R2697" s="168" t="n"/>
      <c r="S2697" s="170">
        <f>R2697+S2610</f>
        <v/>
      </c>
      <c r="T2697" s="168" t="n"/>
      <c r="U2697" s="170">
        <f>T2697+U2610</f>
        <v/>
      </c>
      <c r="V2697" s="263">
        <f>L2697-N2697-U2697</f>
        <v/>
      </c>
      <c r="W2697" s="170">
        <f>IF(L2697-N2697-U2697-V2697=0,"","Error")</f>
        <v/>
      </c>
    </row>
    <row r="2698" ht="14" customHeight="1" thickBot="1">
      <c r="A2698" s="23" t="n"/>
      <c r="B2698" s="15" t="n"/>
      <c r="C2698" s="139" t="n">
        <v>73087</v>
      </c>
      <c r="D2698" s="135" t="inlineStr">
        <is>
          <t>សរុបផលពីការត្រួតពិនិត្យគុណភាពផលិតផល និងការគោរពបទដ្ឋាន</t>
        </is>
      </c>
      <c r="E2698" s="89" t="n"/>
      <c r="F2698" s="118" t="n"/>
      <c r="G2698" s="119">
        <f>G2699</f>
        <v/>
      </c>
      <c r="H2698" s="119">
        <f>H2699</f>
        <v/>
      </c>
      <c r="I2698" s="119">
        <f>I2699</f>
        <v/>
      </c>
      <c r="J2698" s="120">
        <f>J2699</f>
        <v/>
      </c>
      <c r="K2698" s="118">
        <f>K2699</f>
        <v/>
      </c>
      <c r="L2698" s="120">
        <f>L2699</f>
        <v/>
      </c>
      <c r="M2698" s="118">
        <f>M2699</f>
        <v/>
      </c>
      <c r="N2698" s="120">
        <f>N2699</f>
        <v/>
      </c>
      <c r="O2698" s="118">
        <f>O2699</f>
        <v/>
      </c>
      <c r="P2698" s="120">
        <f>P2699</f>
        <v/>
      </c>
      <c r="Q2698" s="121">
        <f>Q2699</f>
        <v/>
      </c>
      <c r="R2698" s="118">
        <f>R2699</f>
        <v/>
      </c>
      <c r="S2698" s="120">
        <f>S2699</f>
        <v/>
      </c>
      <c r="T2698" s="118">
        <f>T2699</f>
        <v/>
      </c>
      <c r="U2698" s="120">
        <f>U2699</f>
        <v/>
      </c>
      <c r="V2698" s="122">
        <f>V2699</f>
        <v/>
      </c>
      <c r="W2698" s="120">
        <f>IF(L2698-N2698-U2698-V2698=0,"","Error")</f>
        <v/>
      </c>
    </row>
    <row r="2699" ht="13" customHeight="1">
      <c r="A2699" s="23" t="n"/>
      <c r="B2699" s="18" t="n"/>
      <c r="C2699" s="129" t="n"/>
      <c r="D2699" s="133" t="inlineStr">
        <is>
          <t>កម្រៃត្រួតពិនិត្យកុងតឺន័រតាមម៉ាស៊ីនស្កែន</t>
        </is>
      </c>
      <c r="E2699" s="134" t="inlineStr">
        <is>
          <t>SCF</t>
        </is>
      </c>
      <c r="F2699" s="256" t="n"/>
      <c r="G2699" s="264">
        <f>SUM(G2700:G2701)</f>
        <v/>
      </c>
      <c r="H2699" s="264">
        <f>SUM(H2700:H2701)</f>
        <v/>
      </c>
      <c r="I2699" s="264">
        <f>SUM(I2700:I2701)</f>
        <v/>
      </c>
      <c r="J2699" s="165">
        <f>SUM(J2700:J2701)</f>
        <v/>
      </c>
      <c r="K2699" s="256" t="n">
        <v>0</v>
      </c>
      <c r="L2699" s="165">
        <f>SUM(L2700:L2701)</f>
        <v/>
      </c>
      <c r="M2699" s="256" t="n">
        <v>0</v>
      </c>
      <c r="N2699" s="165">
        <f>SUM(N2700:N2701)</f>
        <v/>
      </c>
      <c r="O2699" s="256">
        <f>SUM(O2700:O2701)</f>
        <v/>
      </c>
      <c r="P2699" s="165">
        <f>SUM(P2700:P2701)</f>
        <v/>
      </c>
      <c r="Q2699" s="166">
        <f>SUM(Q2700:Q2701)</f>
        <v/>
      </c>
      <c r="R2699" s="256">
        <f>SUM(R2700:R2701)</f>
        <v/>
      </c>
      <c r="S2699" s="165">
        <f>SUM(S2700:S2701)</f>
        <v/>
      </c>
      <c r="T2699" s="256">
        <f>SUM(T2700:T2701)</f>
        <v/>
      </c>
      <c r="U2699" s="165">
        <f>SUM(U2700:U2701)</f>
        <v/>
      </c>
      <c r="V2699" s="265">
        <f>L2699-N2699-U2699</f>
        <v/>
      </c>
      <c r="W2699" s="165">
        <f>IF(L2699-N2699-U2699-V2699=0,"","Error")</f>
        <v/>
      </c>
    </row>
    <row r="2700" ht="13" customHeight="1">
      <c r="A2700" s="23" t="n"/>
      <c r="B2700" s="18" t="n"/>
      <c r="C2700" s="127" t="n"/>
      <c r="D2700" s="14" t="inlineStr">
        <is>
          <t xml:space="preserve">   កម្រៃស្កែនកុងតឺន័រក្រោម ៤០ហ្វីត</t>
        </is>
      </c>
      <c r="E2700" s="59" t="inlineStr">
        <is>
          <t>SFS</t>
        </is>
      </c>
      <c r="F2700" s="192" t="n"/>
      <c r="G2700" s="193" t="n"/>
      <c r="H2700" s="193" t="n"/>
      <c r="I2700" s="193" t="n"/>
      <c r="J2700" s="194" t="n"/>
      <c r="K2700" s="192" t="n">
        <v>0</v>
      </c>
      <c r="L2700" s="194">
        <f>K2700+L2613</f>
        <v/>
      </c>
      <c r="M2700" s="192" t="n">
        <v>0</v>
      </c>
      <c r="N2700" s="194">
        <f>M2700+N2613</f>
        <v/>
      </c>
      <c r="O2700" s="192" t="n"/>
      <c r="P2700" s="194">
        <f>O2700+P2613</f>
        <v/>
      </c>
      <c r="Q2700" s="195">
        <f>N2700+P2700</f>
        <v/>
      </c>
      <c r="R2700" s="192" t="n"/>
      <c r="S2700" s="194">
        <f>R2700+S2613</f>
        <v/>
      </c>
      <c r="T2700" s="192" t="n"/>
      <c r="U2700" s="194">
        <f>T2700+U2613</f>
        <v/>
      </c>
      <c r="V2700" s="196">
        <f>L2700-N2700-U2700</f>
        <v/>
      </c>
      <c r="W2700" s="194">
        <f>IF(L2700-N2700-U2700-V2700=0,"","Error")</f>
        <v/>
      </c>
    </row>
    <row r="2701" ht="14" customHeight="1" thickBot="1">
      <c r="A2701" s="27" t="n"/>
      <c r="B2701" s="24" t="n"/>
      <c r="C2701" s="130" t="n"/>
      <c r="D2701" s="28" t="inlineStr">
        <is>
          <t xml:space="preserve">   កម្រៃស្កែនកុងតឺន័រចាប់ពី ៤០ហ្វីត ឡើង</t>
        </is>
      </c>
      <c r="E2701" s="69" t="inlineStr">
        <is>
          <t>SFL</t>
        </is>
      </c>
      <c r="F2701" s="238" t="n"/>
      <c r="G2701" s="239" t="n"/>
      <c r="H2701" s="239" t="n"/>
      <c r="I2701" s="239" t="n"/>
      <c r="J2701" s="240" t="n"/>
      <c r="K2701" s="238" t="n">
        <v>0</v>
      </c>
      <c r="L2701" s="240">
        <f>K2701+L2614</f>
        <v/>
      </c>
      <c r="M2701" s="238" t="n">
        <v>0</v>
      </c>
      <c r="N2701" s="240">
        <f>M2701+N2614</f>
        <v/>
      </c>
      <c r="O2701" s="238" t="n"/>
      <c r="P2701" s="240">
        <f>O2701+P2614</f>
        <v/>
      </c>
      <c r="Q2701" s="241">
        <f>N2701+P2701</f>
        <v/>
      </c>
      <c r="R2701" s="238" t="n"/>
      <c r="S2701" s="240">
        <f>R2701+S2614</f>
        <v/>
      </c>
      <c r="T2701" s="238" t="n"/>
      <c r="U2701" s="240">
        <f>T2701+U2614</f>
        <v/>
      </c>
      <c r="V2701" s="242">
        <f>L2701-N2701-U2701</f>
        <v/>
      </c>
      <c r="W2701" s="240">
        <f>IF(L2701-N2701-U2701-V2701=0,"","Error")</f>
        <v/>
      </c>
    </row>
    <row r="2702" ht="14" customHeight="1" thickBot="1">
      <c r="A2702" s="78" t="inlineStr">
        <is>
          <t>76</t>
        </is>
      </c>
      <c r="B2702" s="79" t="inlineStr">
        <is>
          <t>7698</t>
        </is>
      </c>
      <c r="C2702" s="95" t="n">
        <v>76981</v>
      </c>
      <c r="D2702" s="96" t="inlineStr">
        <is>
          <t xml:space="preserve">ផលហិរញ្ញវត្ថុផ្សេងទៀត </t>
        </is>
      </c>
      <c r="E2702" s="90" t="inlineStr">
        <is>
          <t>ORB</t>
        </is>
      </c>
      <c r="F2702" s="118" t="n"/>
      <c r="G2702" s="257" t="n"/>
      <c r="H2702" s="257" t="n"/>
      <c r="I2702" s="257" t="n"/>
      <c r="J2702" s="258" t="n"/>
      <c r="K2702" s="118" t="n">
        <v>0</v>
      </c>
      <c r="L2702" s="258">
        <f>K2702+L2615</f>
        <v/>
      </c>
      <c r="M2702" s="118" t="n">
        <v>0</v>
      </c>
      <c r="N2702" s="258">
        <f>M2702+N2615</f>
        <v/>
      </c>
      <c r="O2702" s="118" t="n"/>
      <c r="P2702" s="258">
        <f>O2702+P2615</f>
        <v/>
      </c>
      <c r="Q2702" s="121">
        <f>N2702+P2702</f>
        <v/>
      </c>
      <c r="R2702" s="118" t="n"/>
      <c r="S2702" s="258">
        <f>R2702+S2615</f>
        <v/>
      </c>
      <c r="T2702" s="118" t="n"/>
      <c r="U2702" s="258">
        <f>T2702+U2615</f>
        <v/>
      </c>
      <c r="V2702" s="122">
        <f>L2702-N2702-U2702</f>
        <v/>
      </c>
      <c r="W2702" s="258">
        <f>IF(L2702-N2702-U2702-V2702=0,"","Error")</f>
        <v/>
      </c>
    </row>
    <row r="2703" ht="13" customHeight="1" thickBot="1">
      <c r="A2703" s="348" t="n">
        <v>45353</v>
      </c>
      <c r="B2703" s="346" t="n"/>
      <c r="C2703" s="346" t="n"/>
      <c r="D2703" s="346" t="n"/>
      <c r="E2703" s="346" t="n"/>
      <c r="F2703" s="349" t="n"/>
      <c r="G2703" s="156">
        <f>SUM(G2704:G2709,G2710,G2722:G2731,G2732,G2733,G2739:G2743,G2744,G2745,G2759,G2776,G2782:G2784,G2785,G2789)</f>
        <v/>
      </c>
      <c r="H2703" s="156">
        <f>SUM(H2704:H2709,H2710,H2722:H2731,H2732,H2733,H2739:H2743,H2744,H2745,H2759,H2776,H2782:H2784,H2785,H2789)</f>
        <v/>
      </c>
      <c r="I2703" s="156">
        <f>SUM(I2704:I2709,I2710,I2722:I2731,I2732,I2733,I2739:I2743,I2744,I2745,I2759,I2776,I2782:I2784,I2785,I2789)</f>
        <v/>
      </c>
      <c r="J2703" s="157">
        <f>SUM(J2704:J2709,J2710,J2722:J2731,J2732,J2733,J2739:J2743,J2744,J2745,J2759,J2776,J2782:J2784,J2785,J2789)</f>
        <v/>
      </c>
      <c r="K2703" s="155">
        <f>SUM(K2704:K2709,K2710,K2722:K2731,K2732,K2733,K2739:K2743,K2744,K2745,K2759,K2776,K2782:K2784,K2785,K2789)</f>
        <v/>
      </c>
      <c r="L2703" s="157">
        <f>SUM(L2704:L2709,L2710,L2722:L2731,L2732,L2733,L2739:L2743,L2744,L2745,L2759,L2776,L2782:L2784,L2785,L2789)</f>
        <v/>
      </c>
      <c r="M2703" s="155">
        <f>SUM(M2704:M2709,M2710,M2722:M2731,M2732,M2733,M2739:M2743,M2744,M2745,M2759,M2776,M2782:M2784,M2785,M2789)</f>
        <v/>
      </c>
      <c r="N2703" s="157">
        <f>SUM(N2704:N2709,N2710,N2722:N2731,N2732,N2733,N2739:N2743,N2744,N2745,N2759,N2776,N2782:N2784,N2785,N2789)</f>
        <v/>
      </c>
      <c r="O2703" s="155">
        <f>SUM(O2704:O2709,O2710,O2722:O2731,O2732,O2733,O2739:O2743,O2744,O2745,O2759,O2776,O2782:O2784,O2785,O2789)</f>
        <v/>
      </c>
      <c r="P2703" s="157">
        <f>SUM(P2704:P2709,P2710,P2722:P2731,P2732,P2733,P2739:P2743,P2744,P2745,P2759,P2776,P2782:P2784,P2785,P2789)</f>
        <v/>
      </c>
      <c r="Q2703" s="158">
        <f>SUM(Q2704:Q2709,Q2710,Q2722:Q2731,Q2732,Q2733,Q2739:Q2743,Q2744,Q2745,Q2759,Q2776,Q2782:Q2784,Q2785,Q2789)</f>
        <v/>
      </c>
      <c r="R2703" s="155">
        <f>SUM(R2704:R2709,R2710,R2722:R2731,R2732,R2733,R2739:R2743,R2744,R2745,R2759,R2776,R2782:R2784,R2785,R2789)</f>
        <v/>
      </c>
      <c r="S2703" s="157">
        <f>SUM(S2704:S2709,S2710,S2722:S2731,S2732,S2733,S2739:S2743,S2744,S2745,S2759,S2776,S2782:S2784,S2785,S2789)</f>
        <v/>
      </c>
      <c r="T2703" s="155">
        <f>SUM(T2704:T2709,T2710,T2722:T2731,T2732,T2733,T2739:T2743,T2744,T2745,T2759,T2776,T2782:T2784,T2785,T2789)</f>
        <v/>
      </c>
      <c r="U2703" s="157">
        <f>SUM(U2704:U2709,U2710,U2722:U2731,U2732,U2733,U2739:U2743,U2744,U2745,U2759,U2776,U2782:U2784,U2785,U2789)</f>
        <v/>
      </c>
      <c r="V2703" s="159">
        <f>SUM(V2704:V2709,V2710,V2722:V2731,V2732,V2733,V2739:V2743,V2744,V2745,V2759,V2776,V2782:V2784,V2785,V2789)</f>
        <v/>
      </c>
      <c r="W2703" s="157">
        <f>IF(L2703-N2703-U2703-V2703=0,"","Error")</f>
        <v/>
      </c>
    </row>
    <row r="2704" ht="13" customHeight="1">
      <c r="A2704" s="25" t="inlineStr">
        <is>
          <t>70</t>
        </is>
      </c>
      <c r="B2704" s="29" t="n">
        <v>7002</v>
      </c>
      <c r="C2704" s="20" t="n">
        <v>70025</v>
      </c>
      <c r="D2704" s="16" t="inlineStr">
        <is>
          <t>អាករលើតម្លៃបន្ថែម របបនាំចូល (សហគ្រាសប្រេងឥន្ធនៈ)</t>
        </is>
      </c>
      <c r="E2704" s="49" t="inlineStr">
        <is>
          <t>VPP</t>
        </is>
      </c>
      <c r="F2704" s="123" t="n"/>
      <c r="G2704" s="98" t="n"/>
      <c r="H2704" s="98" t="n"/>
      <c r="I2704" s="98" t="n"/>
      <c r="J2704" s="99" t="n"/>
      <c r="K2704" s="97" t="n">
        <v>4041500</v>
      </c>
      <c r="L2704" s="99">
        <f>K2704+L2617</f>
        <v/>
      </c>
      <c r="M2704" s="97" t="n">
        <v>0</v>
      </c>
      <c r="N2704" s="99">
        <f>M2704+N2617</f>
        <v/>
      </c>
      <c r="O2704" s="97" t="n"/>
      <c r="P2704" s="99">
        <f>O2704+P2617</f>
        <v/>
      </c>
      <c r="Q2704" s="100">
        <f>N2704+P2704</f>
        <v/>
      </c>
      <c r="R2704" s="97" t="n"/>
      <c r="S2704" s="99">
        <f>R2704+S2617</f>
        <v/>
      </c>
      <c r="T2704" s="97" t="n"/>
      <c r="U2704" s="99">
        <f>T2704+U2617</f>
        <v/>
      </c>
      <c r="V2704" s="101">
        <f>L2704-N2704-U2704</f>
        <v/>
      </c>
      <c r="W2704" s="99">
        <f>IF(L2704-N2704-U2704-V2704=0,"","Error")</f>
        <v/>
      </c>
    </row>
    <row r="2705" ht="13" customHeight="1">
      <c r="A2705" s="15" t="n"/>
      <c r="B2705" s="18" t="n"/>
      <c r="C2705" s="21" t="n">
        <v>70026</v>
      </c>
      <c r="D2705" s="22" t="inlineStr">
        <is>
          <t>អាករលើតម្លៃបន្ថែម របបនាំចូល (សហគ្រាសផ្សេងៗទៀត)</t>
        </is>
      </c>
      <c r="E2705" s="50" t="inlineStr">
        <is>
          <t>VOP</t>
        </is>
      </c>
      <c r="F2705" s="184" t="n"/>
      <c r="G2705" s="185" t="n"/>
      <c r="H2705" s="185" t="n"/>
      <c r="I2705" s="185" t="n"/>
      <c r="J2705" s="186" t="n"/>
      <c r="K2705" s="184" t="n">
        <v>4299800</v>
      </c>
      <c r="L2705" s="186">
        <f>K2705+L2618</f>
        <v/>
      </c>
      <c r="M2705" s="184" t="n">
        <v>0</v>
      </c>
      <c r="N2705" s="186">
        <f>M2705+N2618</f>
        <v/>
      </c>
      <c r="O2705" s="184" t="n"/>
      <c r="P2705" s="186">
        <f>O2705+P2618</f>
        <v/>
      </c>
      <c r="Q2705" s="187">
        <f>N2705+P2705</f>
        <v/>
      </c>
      <c r="R2705" s="184" t="n"/>
      <c r="S2705" s="186">
        <f>R2705+S2618</f>
        <v/>
      </c>
      <c r="T2705" s="184" t="n"/>
      <c r="U2705" s="186">
        <f>T2705+U2618</f>
        <v/>
      </c>
      <c r="V2705" s="188">
        <f>L2705-N2705-U2705</f>
        <v/>
      </c>
      <c r="W2705" s="186">
        <f>IF(L2705-N2705-U2705-V2705=0,"","Error")</f>
        <v/>
      </c>
    </row>
    <row r="2706" ht="14" customHeight="1" thickBot="1">
      <c r="A2706" s="15" t="n"/>
      <c r="B2706" s="24" t="n"/>
      <c r="C2706" s="55" t="n">
        <v>70027</v>
      </c>
      <c r="D2706" s="56" t="inlineStr">
        <is>
          <t>អាករលើតម្លៃបន្ថែម របបនាំចូល (ជាបន្ទុករបស់រដ្ឋ)</t>
        </is>
      </c>
      <c r="E2706" s="57" t="inlineStr">
        <is>
          <t>VAP</t>
        </is>
      </c>
      <c r="F2706" s="107" t="n"/>
      <c r="G2706" s="108" t="n"/>
      <c r="H2706" s="108" t="n"/>
      <c r="I2706" s="108" t="n"/>
      <c r="J2706" s="109" t="n"/>
      <c r="K2706" s="107" t="n">
        <v>0</v>
      </c>
      <c r="L2706" s="109">
        <f>K2706+L2619</f>
        <v/>
      </c>
      <c r="M2706" s="107" t="n">
        <v>0</v>
      </c>
      <c r="N2706" s="109">
        <f>M2706+N2619</f>
        <v/>
      </c>
      <c r="O2706" s="107" t="n"/>
      <c r="P2706" s="109">
        <f>O2706+P2619</f>
        <v/>
      </c>
      <c r="Q2706" s="110">
        <f>N2706+P2706</f>
        <v/>
      </c>
      <c r="R2706" s="107" t="n"/>
      <c r="S2706" s="109">
        <f>R2706+S2619</f>
        <v/>
      </c>
      <c r="T2706" s="107" t="n"/>
      <c r="U2706" s="109">
        <f>T2706+U2619</f>
        <v/>
      </c>
      <c r="V2706" s="111">
        <f>L2706-N2706-U2706</f>
        <v/>
      </c>
      <c r="W2706" s="109">
        <f>IF(L2706-N2706-U2706-V2706=0,"","Error")</f>
        <v/>
      </c>
    </row>
    <row r="2707" ht="13" customHeight="1">
      <c r="A2707" s="15" t="n"/>
      <c r="B2707" s="29" t="n">
        <v>7003</v>
      </c>
      <c r="C2707" s="20" t="n">
        <v>70032</v>
      </c>
      <c r="D2707" s="16" t="inlineStr">
        <is>
          <t>អាករពិសេសលើទំនិញមួយចំនួន របបនាំចូល (សហគ្រាសប្រេងឥន្ធនៈ)</t>
        </is>
      </c>
      <c r="E2707" s="49" t="inlineStr">
        <is>
          <t>SPP</t>
        </is>
      </c>
      <c r="F2707" s="97" t="n"/>
      <c r="G2707" s="98" t="n"/>
      <c r="H2707" s="98" t="n"/>
      <c r="I2707" s="98" t="n"/>
      <c r="J2707" s="99" t="n"/>
      <c r="K2707" s="97" t="n">
        <v>0</v>
      </c>
      <c r="L2707" s="99">
        <f>K2707+L2620</f>
        <v/>
      </c>
      <c r="M2707" s="97" t="n">
        <v>0</v>
      </c>
      <c r="N2707" s="99">
        <f>M2707+N2620</f>
        <v/>
      </c>
      <c r="O2707" s="97" t="n"/>
      <c r="P2707" s="99">
        <f>O2707+P2620</f>
        <v/>
      </c>
      <c r="Q2707" s="100">
        <f>N2707+P2707</f>
        <v/>
      </c>
      <c r="R2707" s="97" t="n"/>
      <c r="S2707" s="99">
        <f>R2707+S2620</f>
        <v/>
      </c>
      <c r="T2707" s="97" t="n"/>
      <c r="U2707" s="99">
        <f>T2707+U2620</f>
        <v/>
      </c>
      <c r="V2707" s="101">
        <f>L2707-N2707-U2707</f>
        <v/>
      </c>
      <c r="W2707" s="99">
        <f>IF(L2707-N2707-U2707-V2707=0,"","Error")</f>
        <v/>
      </c>
    </row>
    <row r="2708" ht="14" customHeight="1" thickBot="1">
      <c r="A2708" s="15" t="n"/>
      <c r="B2708" s="24" t="n"/>
      <c r="C2708" s="55" t="n">
        <v>70033</v>
      </c>
      <c r="D2708" s="56" t="inlineStr">
        <is>
          <t>អាករពិសេសលើទំនិញមួយចំនួន របបនាំចូល (សហគ្រាសផ្សេងៗទៀត)</t>
        </is>
      </c>
      <c r="E2708" s="57" t="inlineStr">
        <is>
          <t>SOP</t>
        </is>
      </c>
      <c r="F2708" s="107" t="n"/>
      <c r="G2708" s="108" t="n"/>
      <c r="H2708" s="108" t="n"/>
      <c r="I2708" s="108" t="n"/>
      <c r="J2708" s="109" t="n"/>
      <c r="K2708" s="107" t="n">
        <v>0</v>
      </c>
      <c r="L2708" s="109">
        <f>K2708+L2621</f>
        <v/>
      </c>
      <c r="M2708" s="107" t="n">
        <v>0</v>
      </c>
      <c r="N2708" s="109">
        <f>M2708+N2621</f>
        <v/>
      </c>
      <c r="O2708" s="107" t="n"/>
      <c r="P2708" s="109">
        <f>O2708+P2621</f>
        <v/>
      </c>
      <c r="Q2708" s="110">
        <f>N2708+P2708</f>
        <v/>
      </c>
      <c r="R2708" s="107" t="n"/>
      <c r="S2708" s="109">
        <f>R2708+S2621</f>
        <v/>
      </c>
      <c r="T2708" s="107" t="n"/>
      <c r="U2708" s="109">
        <f>T2708+U2621</f>
        <v/>
      </c>
      <c r="V2708" s="111">
        <f>L2708-N2708-U2708</f>
        <v/>
      </c>
      <c r="W2708" s="109">
        <f>IF(L2708-N2708-U2708-V2708=0,"","Error")</f>
        <v/>
      </c>
    </row>
    <row r="2709" ht="14" customHeight="1" thickBot="1">
      <c r="A2709" s="25" t="inlineStr">
        <is>
          <t>71</t>
        </is>
      </c>
      <c r="B2709" s="29" t="n">
        <v>7100</v>
      </c>
      <c r="C2709" s="125" t="n">
        <v>71001</v>
      </c>
      <c r="D2709" s="39" t="inlineStr">
        <is>
          <t>ពន្ធគយពីការនាំចូល</t>
        </is>
      </c>
      <c r="E2709" s="51" t="inlineStr">
        <is>
          <t>COP</t>
        </is>
      </c>
      <c r="F2709" s="116" t="n"/>
      <c r="G2709" s="113" t="n"/>
      <c r="H2709" s="113" t="n"/>
      <c r="I2709" s="113" t="n"/>
      <c r="J2709" s="114" t="n"/>
      <c r="K2709" s="116" t="n">
        <v>5607800</v>
      </c>
      <c r="L2709" s="114">
        <f>K2709+L2622</f>
        <v/>
      </c>
      <c r="M2709" s="116" t="n">
        <v>0</v>
      </c>
      <c r="N2709" s="114">
        <f>M2709+N2622</f>
        <v/>
      </c>
      <c r="O2709" s="116" t="n"/>
      <c r="P2709" s="114">
        <f>O2709+P2622</f>
        <v/>
      </c>
      <c r="Q2709" s="115">
        <f>N2709+P2709</f>
        <v/>
      </c>
      <c r="R2709" s="116" t="n"/>
      <c r="S2709" s="114">
        <f>R2709+S2622</f>
        <v/>
      </c>
      <c r="T2709" s="116" t="n"/>
      <c r="U2709" s="114">
        <f>T2709+U2622</f>
        <v/>
      </c>
      <c r="V2709" s="117">
        <f>L2709-N2709-U2709</f>
        <v/>
      </c>
      <c r="W2709" s="114">
        <f>IF(L2709-N2709-U2709-V2709=0,"","Error")</f>
        <v/>
      </c>
    </row>
    <row r="2710" ht="14" customHeight="1" thickBot="1">
      <c r="A2710" s="23" t="n"/>
      <c r="B2710" s="18" t="n"/>
      <c r="C2710" s="129" t="n"/>
      <c r="D2710" s="91" t="inlineStr">
        <is>
          <t>សរុបកម្រៃពីការ​ងារគយ</t>
        </is>
      </c>
      <c r="E2710" s="92" t="n"/>
      <c r="F2710" s="160" t="n"/>
      <c r="G2710" s="161">
        <f>G2711+G2712+G2713+G2721</f>
        <v/>
      </c>
      <c r="H2710" s="161">
        <f>H2711+H2712+H2713+H2721</f>
        <v/>
      </c>
      <c r="I2710" s="161">
        <f>I2711+I2712+I2713+I2721</f>
        <v/>
      </c>
      <c r="J2710" s="120">
        <f>J2711+J2712+J2713+J2721</f>
        <v/>
      </c>
      <c r="K2710" s="160">
        <f>K2711+K2712+K2713+K2721</f>
        <v/>
      </c>
      <c r="L2710" s="120">
        <f>L2711+L2712+L2713+L2721</f>
        <v/>
      </c>
      <c r="M2710" s="160">
        <f>M2711+M2712+M2713+M2721</f>
        <v/>
      </c>
      <c r="N2710" s="120">
        <f>N2711+N2712+N2713+N2721</f>
        <v/>
      </c>
      <c r="O2710" s="160">
        <f>O2711+O2712+O2713+O2721</f>
        <v/>
      </c>
      <c r="P2710" s="120">
        <f>P2711+P2712+P2713+P2721</f>
        <v/>
      </c>
      <c r="Q2710" s="121">
        <f>Q2711+Q2712+Q2713+Q2721</f>
        <v/>
      </c>
      <c r="R2710" s="160">
        <f>R2711+R2712+R2713+R2721</f>
        <v/>
      </c>
      <c r="S2710" s="120">
        <f>S2711+S2712+S2713+S2721</f>
        <v/>
      </c>
      <c r="T2710" s="160">
        <f>T2711+T2712+T2713+T2721</f>
        <v/>
      </c>
      <c r="U2710" s="120">
        <f>U2711+U2712+U2713+U2721</f>
        <v/>
      </c>
      <c r="V2710" s="162">
        <f>V2711+V2712+V2713+V2721</f>
        <v/>
      </c>
      <c r="W2710" s="120">
        <f>IF(L2710-N2710-U2710-V2710=0,"","Error")</f>
        <v/>
      </c>
    </row>
    <row r="2711" ht="13" customHeight="1">
      <c r="A2711" s="23" t="n"/>
      <c r="B2711" s="18" t="n"/>
      <c r="C2711" s="129" t="n"/>
      <c r="D2711" s="17" t="inlineStr">
        <is>
          <t>កម្រៃស្តុកទំនិញក្នុងសន្និធិគយបណ្តោះអាសន្នហួសកាលកំណត់</t>
        </is>
      </c>
      <c r="E2711" s="52" t="inlineStr">
        <is>
          <t>OSF</t>
        </is>
      </c>
      <c r="F2711" s="163" t="n"/>
      <c r="G2711" s="164" t="n"/>
      <c r="H2711" s="164" t="n"/>
      <c r="I2711" s="164" t="n"/>
      <c r="J2711" s="165" t="n"/>
      <c r="K2711" s="163" t="n">
        <v>0</v>
      </c>
      <c r="L2711" s="165">
        <f>K2711+L2624</f>
        <v/>
      </c>
      <c r="M2711" s="163" t="n">
        <v>0</v>
      </c>
      <c r="N2711" s="165">
        <f>M2711+N2624</f>
        <v/>
      </c>
      <c r="O2711" s="163" t="n"/>
      <c r="P2711" s="165">
        <f>O2711+P2624</f>
        <v/>
      </c>
      <c r="Q2711" s="166">
        <f>N2711+P2711</f>
        <v/>
      </c>
      <c r="R2711" s="163" t="n"/>
      <c r="S2711" s="165">
        <f>R2711+S2624</f>
        <v/>
      </c>
      <c r="T2711" s="163" t="n"/>
      <c r="U2711" s="165">
        <f>T2711+U2624</f>
        <v/>
      </c>
      <c r="V2711" s="167">
        <f>L2711-N2711-U2711</f>
        <v/>
      </c>
      <c r="W2711" s="165">
        <f>IF(L2711-N2711-U2711-V2711=0,"","Error")</f>
        <v/>
      </c>
    </row>
    <row r="2712" ht="14" customHeight="1" thickBot="1">
      <c r="A2712" s="23" t="n"/>
      <c r="B2712" s="18" t="n"/>
      <c r="C2712" s="129" t="n"/>
      <c r="D2712" s="82" t="inlineStr">
        <is>
          <t>កម្រៃទំនិញនាំចូលសម្រាប់លក់ក្នុងអគារលក់ទំនិញរួចពន្ធ</t>
        </is>
      </c>
      <c r="E2712" s="83" t="inlineStr">
        <is>
          <t>DSF</t>
        </is>
      </c>
      <c r="F2712" s="168" t="n"/>
      <c r="G2712" s="169" t="n"/>
      <c r="H2712" s="169" t="n"/>
      <c r="I2712" s="169" t="n"/>
      <c r="J2712" s="170" t="n"/>
      <c r="K2712" s="168" t="n">
        <v>0</v>
      </c>
      <c r="L2712" s="170">
        <f>K2712+L2625</f>
        <v/>
      </c>
      <c r="M2712" s="168" t="n">
        <v>0</v>
      </c>
      <c r="N2712" s="170">
        <f>M2712+N2625</f>
        <v/>
      </c>
      <c r="O2712" s="168" t="n"/>
      <c r="P2712" s="170">
        <f>O2712+P2625</f>
        <v/>
      </c>
      <c r="Q2712" s="171">
        <f>N2712+P2712</f>
        <v/>
      </c>
      <c r="R2712" s="168" t="n"/>
      <c r="S2712" s="170">
        <f>R2712+S2625</f>
        <v/>
      </c>
      <c r="T2712" s="168" t="n"/>
      <c r="U2712" s="170">
        <f>T2712+U2625</f>
        <v/>
      </c>
      <c r="V2712" s="172">
        <f>L2712-N2712-U2712</f>
        <v/>
      </c>
      <c r="W2712" s="170">
        <f>IF(L2712-N2712-U2712-V2712=0,"","Error")</f>
        <v/>
      </c>
    </row>
    <row r="2713" ht="14" customHeight="1" thickBot="1">
      <c r="A2713" s="23" t="n"/>
      <c r="B2713" s="18" t="n"/>
      <c r="C2713" s="129" t="n"/>
      <c r="D2713" s="93" t="inlineStr">
        <is>
          <t>សរុបកម្រៃឆ្លងកាត់ (មាតិកាចាស់)</t>
        </is>
      </c>
      <c r="E2713" s="94" t="inlineStr">
        <is>
          <t>TRF</t>
        </is>
      </c>
      <c r="F2713" s="160" t="n"/>
      <c r="G2713" s="161">
        <f>SUM(G2714:G2720)</f>
        <v/>
      </c>
      <c r="H2713" s="161">
        <f>SUM(H2714:H2720)</f>
        <v/>
      </c>
      <c r="I2713" s="161">
        <f>SUM(I2714:I2720)</f>
        <v/>
      </c>
      <c r="J2713" s="120">
        <f>SUM(J2714:J2720)</f>
        <v/>
      </c>
      <c r="K2713" s="160" t="n">
        <v>0</v>
      </c>
      <c r="L2713" s="120">
        <f>SUM(L2714:L2720)</f>
        <v/>
      </c>
      <c r="M2713" s="160" t="n">
        <v>0</v>
      </c>
      <c r="N2713" s="120">
        <f>SUM(N2714:N2720)</f>
        <v/>
      </c>
      <c r="O2713" s="160">
        <f>SUM(O2714:O2720)</f>
        <v/>
      </c>
      <c r="P2713" s="120">
        <f>SUM(P2714:P2720)</f>
        <v/>
      </c>
      <c r="Q2713" s="121">
        <f>SUM(Q2714:Q2720)</f>
        <v/>
      </c>
      <c r="R2713" s="160">
        <f>SUM(R2714:R2720)</f>
        <v/>
      </c>
      <c r="S2713" s="120">
        <f>SUM(S2714:S2720)</f>
        <v/>
      </c>
      <c r="T2713" s="160">
        <f>SUM(T2714:T2720)</f>
        <v/>
      </c>
      <c r="U2713" s="120">
        <f>SUM(U2714:U2720)</f>
        <v/>
      </c>
      <c r="V2713" s="162">
        <f>SUM(V2714:V2720)</f>
        <v/>
      </c>
      <c r="W2713" s="120">
        <f>IF(L2713-N2713-U2713-V2713=0,"","Error")</f>
        <v/>
      </c>
    </row>
    <row r="2714" ht="26" customHeight="1">
      <c r="A2714" s="23" t="n"/>
      <c r="B2714" s="18" t="n"/>
      <c r="C2714" s="129" t="n"/>
      <c r="D271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714" s="53" t="inlineStr">
        <is>
          <t>TFT</t>
        </is>
      </c>
      <c r="F2714" s="173" t="n"/>
      <c r="G2714" s="174" t="n"/>
      <c r="H2714" s="174" t="n"/>
      <c r="I2714" s="174" t="n"/>
      <c r="J2714" s="175" t="n"/>
      <c r="K2714" s="173" t="n">
        <v>0</v>
      </c>
      <c r="L2714" s="175">
        <f>K2714+L2627</f>
        <v/>
      </c>
      <c r="M2714" s="173" t="n">
        <v>0</v>
      </c>
      <c r="N2714" s="175">
        <f>M2714+N2627</f>
        <v/>
      </c>
      <c r="O2714" s="173" t="n"/>
      <c r="P2714" s="175">
        <f>O2714+P2627</f>
        <v/>
      </c>
      <c r="Q2714" s="176">
        <f>N2714+P2714</f>
        <v/>
      </c>
      <c r="R2714" s="173" t="n"/>
      <c r="S2714" s="175">
        <f>R2714+S2627</f>
        <v/>
      </c>
      <c r="T2714" s="173" t="n"/>
      <c r="U2714" s="175">
        <f>T2714+U2627</f>
        <v/>
      </c>
      <c r="V2714" s="177">
        <f>L2714-N2714-U2714</f>
        <v/>
      </c>
      <c r="W2714" s="175">
        <f>IF(L2714-N2714-U2714-V2714=0,"","Error")</f>
        <v/>
      </c>
    </row>
    <row r="2715" ht="13" customHeight="1">
      <c r="A2715" s="23" t="n"/>
      <c r="B2715" s="18" t="n"/>
      <c r="C2715" s="129" t="n"/>
      <c r="D271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715" s="54" t="inlineStr">
        <is>
          <t>TFF</t>
        </is>
      </c>
      <c r="F2715" s="178" t="n"/>
      <c r="G2715" s="179" t="n"/>
      <c r="H2715" s="179" t="n"/>
      <c r="I2715" s="179" t="n"/>
      <c r="J2715" s="180" t="n"/>
      <c r="K2715" s="178" t="n">
        <v>0</v>
      </c>
      <c r="L2715" s="180">
        <f>K2715+L2628</f>
        <v/>
      </c>
      <c r="M2715" s="178" t="n">
        <v>0</v>
      </c>
      <c r="N2715" s="180">
        <f>M2715+N2628</f>
        <v/>
      </c>
      <c r="O2715" s="178" t="n"/>
      <c r="P2715" s="180">
        <f>O2715+P2628</f>
        <v/>
      </c>
      <c r="Q2715" s="181">
        <f>N2715+P2715</f>
        <v/>
      </c>
      <c r="R2715" s="178" t="n"/>
      <c r="S2715" s="180">
        <f>R2715+S2628</f>
        <v/>
      </c>
      <c r="T2715" s="178" t="n"/>
      <c r="U2715" s="180">
        <f>T2715+U2628</f>
        <v/>
      </c>
      <c r="V2715" s="182">
        <f>L2715-N2715-U2715</f>
        <v/>
      </c>
      <c r="W2715" s="180">
        <f>IF(L2715-N2715-U2715-V2715=0,"","Error")</f>
        <v/>
      </c>
    </row>
    <row r="2716" ht="13" customHeight="1">
      <c r="A2716" s="23" t="n"/>
      <c r="B2716" s="18" t="n"/>
      <c r="C2716" s="129" t="n"/>
      <c r="D2716" s="38" t="inlineStr">
        <is>
          <t xml:space="preserve">   កម្រៃឆ្លងកាត់ទំនិញមិនផ្ទុកក្នុងកុងតឺន័រ (មាតិកាចាស់)</t>
        </is>
      </c>
      <c r="E2716" s="54" t="inlineStr">
        <is>
          <t>TFN</t>
        </is>
      </c>
      <c r="F2716" s="178" t="n"/>
      <c r="G2716" s="179" t="n"/>
      <c r="H2716" s="179" t="n"/>
      <c r="I2716" s="179" t="n"/>
      <c r="J2716" s="180" t="n"/>
      <c r="K2716" s="178" t="n">
        <v>0</v>
      </c>
      <c r="L2716" s="180">
        <f>K2716+L2629</f>
        <v/>
      </c>
      <c r="M2716" s="178" t="n">
        <v>0</v>
      </c>
      <c r="N2716" s="180">
        <f>M2716+N2629</f>
        <v/>
      </c>
      <c r="O2716" s="178" t="n"/>
      <c r="P2716" s="180">
        <f>O2716+P2629</f>
        <v/>
      </c>
      <c r="Q2716" s="181">
        <f>N2716+P2716</f>
        <v/>
      </c>
      <c r="R2716" s="178" t="n"/>
      <c r="S2716" s="180">
        <f>R2716+S2629</f>
        <v/>
      </c>
      <c r="T2716" s="178" t="n"/>
      <c r="U2716" s="180">
        <f>T2716+U2629</f>
        <v/>
      </c>
      <c r="V2716" s="182">
        <f>L2716-N2716-U2716</f>
        <v/>
      </c>
      <c r="W2716" s="180">
        <f>IF(L2716-N2716-U2716-V2716=0,"","Error")</f>
        <v/>
      </c>
    </row>
    <row r="2717" ht="13" customHeight="1">
      <c r="A2717" s="23" t="n"/>
      <c r="B2717" s="18" t="n"/>
      <c r="C2717" s="129" t="n"/>
      <c r="D2717" s="38" t="inlineStr">
        <is>
          <t xml:space="preserve">   កម្រៃឆ្លងកាត់គោ ក្របី និងសេះរស់ (មាតិកាចាស់)</t>
        </is>
      </c>
      <c r="E2717" s="54" t="inlineStr">
        <is>
          <t>TFB</t>
        </is>
      </c>
      <c r="F2717" s="178" t="n"/>
      <c r="G2717" s="179" t="n"/>
      <c r="H2717" s="179" t="n"/>
      <c r="I2717" s="179" t="n"/>
      <c r="J2717" s="180" t="n"/>
      <c r="K2717" s="178" t="n">
        <v>0</v>
      </c>
      <c r="L2717" s="180">
        <f>K2717+L2630</f>
        <v/>
      </c>
      <c r="M2717" s="178" t="n">
        <v>0</v>
      </c>
      <c r="N2717" s="180">
        <f>M2717+N2630</f>
        <v/>
      </c>
      <c r="O2717" s="178" t="n"/>
      <c r="P2717" s="180">
        <f>O2717+P2630</f>
        <v/>
      </c>
      <c r="Q2717" s="181">
        <f>N2717+P2717</f>
        <v/>
      </c>
      <c r="R2717" s="178" t="n"/>
      <c r="S2717" s="180">
        <f>R2717+S2630</f>
        <v/>
      </c>
      <c r="T2717" s="178" t="n"/>
      <c r="U2717" s="180">
        <f>T2717+U2630</f>
        <v/>
      </c>
      <c r="V2717" s="182">
        <f>L2717-N2717-U2717</f>
        <v/>
      </c>
      <c r="W2717" s="180">
        <f>IF(L2717-N2717-U2717-V2717=0,"","Error")</f>
        <v/>
      </c>
    </row>
    <row r="2718" ht="13" customHeight="1">
      <c r="A2718" s="23" t="n"/>
      <c r="B2718" s="18" t="n"/>
      <c r="C2718" s="129" t="n"/>
      <c r="D2718" s="38" t="inlineStr">
        <is>
          <t xml:space="preserve">   កម្រៃឆ្លងកាត់ជ្រូក ចៀម និងពពែរស់ (មាតិកាចាស់)</t>
        </is>
      </c>
      <c r="E2718" s="54" t="inlineStr">
        <is>
          <t>TFS</t>
        </is>
      </c>
      <c r="F2718" s="178" t="n"/>
      <c r="G2718" s="179" t="n"/>
      <c r="H2718" s="179" t="n"/>
      <c r="I2718" s="179" t="n"/>
      <c r="J2718" s="180" t="n"/>
      <c r="K2718" s="178" t="n">
        <v>0</v>
      </c>
      <c r="L2718" s="180">
        <f>K2718+L2631</f>
        <v/>
      </c>
      <c r="M2718" s="178" t="n">
        <v>0</v>
      </c>
      <c r="N2718" s="180">
        <f>M2718+N2631</f>
        <v/>
      </c>
      <c r="O2718" s="178" t="n"/>
      <c r="P2718" s="180">
        <f>O2718+P2631</f>
        <v/>
      </c>
      <c r="Q2718" s="181">
        <f>N2718+P2718</f>
        <v/>
      </c>
      <c r="R2718" s="178" t="n"/>
      <c r="S2718" s="180">
        <f>R2718+S2631</f>
        <v/>
      </c>
      <c r="T2718" s="178" t="n"/>
      <c r="U2718" s="180">
        <f>T2718+U2631</f>
        <v/>
      </c>
      <c r="V2718" s="182">
        <f>L2718-N2718-U2718</f>
        <v/>
      </c>
      <c r="W2718" s="180">
        <f>IF(L2718-N2718-U2718-V2718=0,"","Error")</f>
        <v/>
      </c>
    </row>
    <row r="2719" ht="13" customHeight="1">
      <c r="A2719" s="23" t="n"/>
      <c r="B2719" s="18" t="n"/>
      <c r="C2719" s="129" t="n"/>
      <c r="D2719" s="38" t="inlineStr">
        <is>
          <t xml:space="preserve">   កម្រៃឆ្លងកាត់សត្វស្លាប (មាន់ ទា...) (មាតិកាចាស់)</t>
        </is>
      </c>
      <c r="E2719" s="54" t="inlineStr">
        <is>
          <t>TFP</t>
        </is>
      </c>
      <c r="F2719" s="178" t="n"/>
      <c r="G2719" s="179" t="n"/>
      <c r="H2719" s="179" t="n"/>
      <c r="I2719" s="179" t="n"/>
      <c r="J2719" s="180" t="n"/>
      <c r="K2719" s="178" t="n">
        <v>0</v>
      </c>
      <c r="L2719" s="180">
        <f>K2719+L2632</f>
        <v/>
      </c>
      <c r="M2719" s="178" t="n">
        <v>0</v>
      </c>
      <c r="N2719" s="180">
        <f>M2719+N2632</f>
        <v/>
      </c>
      <c r="O2719" s="178" t="n"/>
      <c r="P2719" s="180">
        <f>O2719+P2632</f>
        <v/>
      </c>
      <c r="Q2719" s="181">
        <f>N2719+P2719</f>
        <v/>
      </c>
      <c r="R2719" s="178" t="n"/>
      <c r="S2719" s="180">
        <f>R2719+S2632</f>
        <v/>
      </c>
      <c r="T2719" s="178" t="n"/>
      <c r="U2719" s="180">
        <f>T2719+U2632</f>
        <v/>
      </c>
      <c r="V2719" s="182">
        <f>L2719-N2719-U2719</f>
        <v/>
      </c>
      <c r="W2719" s="180">
        <f>IF(L2719-N2719-U2719-V2719=0,"","Error")</f>
        <v/>
      </c>
    </row>
    <row r="2720" ht="13" customHeight="1">
      <c r="A2720" s="23" t="n"/>
      <c r="B2720" s="18" t="n"/>
      <c r="C2720" s="129" t="n"/>
      <c r="D2720" s="38" t="inlineStr">
        <is>
          <t xml:space="preserve">   កម្រៃឆ្លងកាត់ផលិតផលជលផល (មាតិកាចាស់)</t>
        </is>
      </c>
      <c r="E2720" s="54" t="inlineStr">
        <is>
          <t>TFA</t>
        </is>
      </c>
      <c r="F2720" s="178" t="n"/>
      <c r="G2720" s="179" t="n"/>
      <c r="H2720" s="179" t="n"/>
      <c r="I2720" s="179" t="n"/>
      <c r="J2720" s="180" t="n"/>
      <c r="K2720" s="178" t="n">
        <v>0</v>
      </c>
      <c r="L2720" s="180">
        <f>K2720+L2633</f>
        <v/>
      </c>
      <c r="M2720" s="178" t="n">
        <v>0</v>
      </c>
      <c r="N2720" s="180">
        <f>M2720+N2633</f>
        <v/>
      </c>
      <c r="O2720" s="178" t="n"/>
      <c r="P2720" s="180">
        <f>O2720+P2633</f>
        <v/>
      </c>
      <c r="Q2720" s="181">
        <f>N2720+P2720</f>
        <v/>
      </c>
      <c r="R2720" s="178" t="n"/>
      <c r="S2720" s="180">
        <f>R2720+S2633</f>
        <v/>
      </c>
      <c r="T2720" s="178" t="n"/>
      <c r="U2720" s="180">
        <f>T2720+U2633</f>
        <v/>
      </c>
      <c r="V2720" s="182">
        <f>L2720-N2720-U2720</f>
        <v/>
      </c>
      <c r="W2720" s="180">
        <f>IF(L2720-N2720-U2720-V2720=0,"","Error")</f>
        <v/>
      </c>
    </row>
    <row r="2721" ht="13" customHeight="1">
      <c r="A2721" s="23" t="n"/>
      <c r="B2721" s="18" t="n"/>
      <c r="C2721" s="183" t="n"/>
      <c r="D2721" s="22" t="inlineStr">
        <is>
          <t>កម្រៃផ្សេងៗ</t>
        </is>
      </c>
      <c r="E2721" s="50" t="inlineStr">
        <is>
          <t>OFS</t>
        </is>
      </c>
      <c r="F2721" s="184" t="n"/>
      <c r="G2721" s="185" t="n"/>
      <c r="H2721" s="185" t="n"/>
      <c r="I2721" s="185" t="n"/>
      <c r="J2721" s="186" t="n"/>
      <c r="K2721" s="184" t="n">
        <v>0</v>
      </c>
      <c r="L2721" s="186">
        <f>K2721+L2634</f>
        <v/>
      </c>
      <c r="M2721" s="184" t="n">
        <v>0</v>
      </c>
      <c r="N2721" s="186">
        <f>M2721+N2634</f>
        <v/>
      </c>
      <c r="O2721" s="184" t="n"/>
      <c r="P2721" s="186">
        <f>O2721+P2634</f>
        <v/>
      </c>
      <c r="Q2721" s="187">
        <f>N2721+P2721</f>
        <v/>
      </c>
      <c r="R2721" s="184" t="n"/>
      <c r="S2721" s="186">
        <f>R2721+S2634</f>
        <v/>
      </c>
      <c r="T2721" s="184" t="n"/>
      <c r="U2721" s="186">
        <f>T2721+U2634</f>
        <v/>
      </c>
      <c r="V2721" s="188">
        <f>L2721-N2721-U2721</f>
        <v/>
      </c>
      <c r="W2721" s="186">
        <f>IF(L2721-N2721-U2721-V2721=0,"","Error")</f>
        <v/>
      </c>
    </row>
    <row r="2722" ht="13" customHeight="1">
      <c r="A2722" s="15" t="n"/>
      <c r="B2722" s="18" t="n"/>
      <c r="C2722" s="21" t="n">
        <v>71003</v>
      </c>
      <c r="D2722" s="22" t="inlineStr">
        <is>
          <t>ពន្ធគយលើផលិតផលតេលសិលា</t>
        </is>
      </c>
      <c r="E2722" s="50" t="inlineStr">
        <is>
          <t>CPP</t>
        </is>
      </c>
      <c r="F2722" s="184" t="n"/>
      <c r="G2722" s="185" t="n"/>
      <c r="H2722" s="185" t="n"/>
      <c r="I2722" s="185" t="n"/>
      <c r="J2722" s="186" t="n"/>
      <c r="K2722" s="184" t="n">
        <v>0</v>
      </c>
      <c r="L2722" s="186">
        <f>K2722+L2635</f>
        <v/>
      </c>
      <c r="M2722" s="184" t="n">
        <v>0</v>
      </c>
      <c r="N2722" s="186">
        <f>M2722+N2635</f>
        <v/>
      </c>
      <c r="O2722" s="184" t="n"/>
      <c r="P2722" s="186">
        <f>O2722+P2635</f>
        <v/>
      </c>
      <c r="Q2722" s="187">
        <f>N2722+P2722</f>
        <v/>
      </c>
      <c r="R2722" s="184" t="n"/>
      <c r="S2722" s="186">
        <f>R2722+S2635</f>
        <v/>
      </c>
      <c r="T2722" s="184" t="n"/>
      <c r="U2722" s="186">
        <f>T2722+U2635</f>
        <v/>
      </c>
      <c r="V2722" s="188">
        <f>L2722-N2722-U2722</f>
        <v/>
      </c>
      <c r="W2722" s="186">
        <f>IF(L2722-N2722-U2722-V2722=0,"","Error")</f>
        <v/>
      </c>
    </row>
    <row r="2723" ht="13" customHeight="1">
      <c r="A2723" s="15" t="n"/>
      <c r="B2723" s="18" t="n"/>
      <c r="C2723" s="21" t="n">
        <v>71004</v>
      </c>
      <c r="D2723" s="22" t="inlineStr">
        <is>
          <t>អាករបន្ថែមលើផលិតផលតេលសិលាសម្រាប់ថែទាំផ្លូវថ្នល់</t>
        </is>
      </c>
      <c r="E2723" s="50" t="inlineStr">
        <is>
          <t>ATP</t>
        </is>
      </c>
      <c r="F2723" s="184" t="n"/>
      <c r="G2723" s="185" t="n"/>
      <c r="H2723" s="185" t="n"/>
      <c r="I2723" s="185" t="n"/>
      <c r="J2723" s="186" t="n"/>
      <c r="K2723" s="184" t="n">
        <v>0</v>
      </c>
      <c r="L2723" s="186">
        <f>K2723+L2636</f>
        <v/>
      </c>
      <c r="M2723" s="184" t="n">
        <v>0</v>
      </c>
      <c r="N2723" s="186">
        <f>M2723+N2636</f>
        <v/>
      </c>
      <c r="O2723" s="184" t="n"/>
      <c r="P2723" s="186">
        <f>O2723+P2636</f>
        <v/>
      </c>
      <c r="Q2723" s="187">
        <f>N2723+P2723</f>
        <v/>
      </c>
      <c r="R2723" s="184" t="n"/>
      <c r="S2723" s="186">
        <f>R2723+S2636</f>
        <v/>
      </c>
      <c r="T2723" s="184" t="n"/>
      <c r="U2723" s="186">
        <f>T2723+U2636</f>
        <v/>
      </c>
      <c r="V2723" s="188">
        <f>L2723-N2723-U2723</f>
        <v/>
      </c>
      <c r="W2723" s="186">
        <f>IF(L2723-N2723-U2723-V2723=0,"","Error")</f>
        <v/>
      </c>
    </row>
    <row r="2724" ht="13" customHeight="1">
      <c r="A2724" s="15" t="n"/>
      <c r="B2724" s="18" t="n"/>
      <c r="C2724" s="21" t="n">
        <v>71005</v>
      </c>
      <c r="D2724" s="22" t="inlineStr">
        <is>
          <t>ផលពីការលក់ទំនិញរឹបអូស និងទំនិញគ្មានការទាមទារ</t>
        </is>
      </c>
      <c r="E2724" s="50" t="inlineStr">
        <is>
          <t>AUC</t>
        </is>
      </c>
      <c r="F2724" s="184" t="n"/>
      <c r="G2724" s="185" t="n"/>
      <c r="H2724" s="185" t="n"/>
      <c r="I2724" s="185" t="n"/>
      <c r="J2724" s="186" t="n"/>
      <c r="K2724" s="184" t="n">
        <v>0</v>
      </c>
      <c r="L2724" s="186">
        <f>K2724+L2637</f>
        <v/>
      </c>
      <c r="M2724" s="184" t="n">
        <v>0</v>
      </c>
      <c r="N2724" s="186">
        <f>M2724+N2637</f>
        <v/>
      </c>
      <c r="O2724" s="184" t="n"/>
      <c r="P2724" s="186">
        <f>O2724+P2637</f>
        <v/>
      </c>
      <c r="Q2724" s="187">
        <f>N2724+P2724</f>
        <v/>
      </c>
      <c r="R2724" s="184" t="n"/>
      <c r="S2724" s="186">
        <f>R2724+S2637</f>
        <v/>
      </c>
      <c r="T2724" s="184" t="n"/>
      <c r="U2724" s="186">
        <f>T2724+U2637</f>
        <v/>
      </c>
      <c r="V2724" s="188">
        <f>L2724-N2724-U2724</f>
        <v/>
      </c>
      <c r="W2724" s="186">
        <f>IF(L2724-N2724-U2724-V2724=0,"","Error")</f>
        <v/>
      </c>
    </row>
    <row r="2725" ht="13" customHeight="1">
      <c r="A2725" s="15" t="n"/>
      <c r="B2725" s="18" t="n"/>
      <c r="C2725" s="21" t="n">
        <v>71006</v>
      </c>
      <c r="D2725" s="22" t="inlineStr">
        <is>
          <t>ពិន័យផ្សេងៗលើការនាំចូល</t>
        </is>
      </c>
      <c r="E2725" s="50" t="inlineStr">
        <is>
          <t>PIM</t>
        </is>
      </c>
      <c r="F2725" s="184" t="n"/>
      <c r="G2725" s="185" t="n"/>
      <c r="H2725" s="185" t="n"/>
      <c r="I2725" s="185" t="n"/>
      <c r="J2725" s="186" t="n"/>
      <c r="K2725" s="184" t="n">
        <v>0</v>
      </c>
      <c r="L2725" s="186">
        <f>K2725+L2638</f>
        <v/>
      </c>
      <c r="M2725" s="184" t="n">
        <v>0</v>
      </c>
      <c r="N2725" s="186">
        <f>M2725+N2638</f>
        <v/>
      </c>
      <c r="O2725" s="184" t="n"/>
      <c r="P2725" s="186">
        <f>O2725+P2638</f>
        <v/>
      </c>
      <c r="Q2725" s="187">
        <f>N2725+P2725</f>
        <v/>
      </c>
      <c r="R2725" s="184" t="n"/>
      <c r="S2725" s="186">
        <f>R2725+S2638</f>
        <v/>
      </c>
      <c r="T2725" s="184" t="n"/>
      <c r="U2725" s="186">
        <f>T2725+U2638</f>
        <v/>
      </c>
      <c r="V2725" s="188">
        <f>L2725-N2725-U2725</f>
        <v/>
      </c>
      <c r="W2725" s="186">
        <f>IF(L2725-N2725-U2725-V2725=0,"","Error")</f>
        <v/>
      </c>
    </row>
    <row r="2726" ht="14" customHeight="1" thickBot="1">
      <c r="A2726" s="15" t="n"/>
      <c r="B2726" s="24" t="n"/>
      <c r="C2726" s="55" t="n">
        <v>71007</v>
      </c>
      <c r="D2726" s="56" t="inlineStr">
        <is>
          <t>ពន្ធនាំចូល (ជាបន្ទុករបស់រដ្ឋ)</t>
        </is>
      </c>
      <c r="E2726" s="57" t="inlineStr">
        <is>
          <t>CRP</t>
        </is>
      </c>
      <c r="F2726" s="107" t="n"/>
      <c r="G2726" s="108" t="n"/>
      <c r="H2726" s="108" t="n"/>
      <c r="I2726" s="108" t="n"/>
      <c r="J2726" s="109" t="n"/>
      <c r="K2726" s="107" t="n">
        <v>0</v>
      </c>
      <c r="L2726" s="109">
        <f>K2726+L2639</f>
        <v/>
      </c>
      <c r="M2726" s="107" t="n">
        <v>0</v>
      </c>
      <c r="N2726" s="109">
        <f>M2726+N2639</f>
        <v/>
      </c>
      <c r="O2726" s="107" t="n"/>
      <c r="P2726" s="109">
        <f>O2726+P2639</f>
        <v/>
      </c>
      <c r="Q2726" s="110">
        <f>N2726+P2726</f>
        <v/>
      </c>
      <c r="R2726" s="107" t="n"/>
      <c r="S2726" s="109">
        <f>R2726+S2639</f>
        <v/>
      </c>
      <c r="T2726" s="107" t="n"/>
      <c r="U2726" s="109">
        <f>T2726+U2639</f>
        <v/>
      </c>
      <c r="V2726" s="111">
        <f>L2726-N2726-U2726</f>
        <v/>
      </c>
      <c r="W2726" s="109">
        <f>IF(L2726-N2726-U2726-V2726=0,"","Error")</f>
        <v/>
      </c>
    </row>
    <row r="2727" ht="13" customHeight="1">
      <c r="A2727" s="15" t="n"/>
      <c r="B2727" s="19" t="inlineStr">
        <is>
          <t>7101</t>
        </is>
      </c>
      <c r="C2727" s="20" t="n">
        <v>71011</v>
      </c>
      <c r="D2727" s="16" t="inlineStr">
        <is>
          <t>អាករលើការនាំចេញឈើ</t>
        </is>
      </c>
      <c r="E2727" s="49" t="inlineStr">
        <is>
          <t>ETW</t>
        </is>
      </c>
      <c r="F2727" s="97" t="n"/>
      <c r="G2727" s="98" t="n"/>
      <c r="H2727" s="98" t="n"/>
      <c r="I2727" s="98" t="n"/>
      <c r="J2727" s="99" t="n"/>
      <c r="K2727" s="97" t="n">
        <v>0</v>
      </c>
      <c r="L2727" s="99">
        <f>K2727+L2640</f>
        <v/>
      </c>
      <c r="M2727" s="97" t="n">
        <v>0</v>
      </c>
      <c r="N2727" s="99">
        <f>M2727+N2640</f>
        <v/>
      </c>
      <c r="O2727" s="97" t="n"/>
      <c r="P2727" s="99">
        <f>O2727+P2640</f>
        <v/>
      </c>
      <c r="Q2727" s="100">
        <f>N2727+P2727</f>
        <v/>
      </c>
      <c r="R2727" s="97" t="n"/>
      <c r="S2727" s="99">
        <f>R2727+S2640</f>
        <v/>
      </c>
      <c r="T2727" s="97" t="n"/>
      <c r="U2727" s="99">
        <f>T2727+U2640</f>
        <v/>
      </c>
      <c r="V2727" s="101">
        <f>L2727-N2727-U2727</f>
        <v/>
      </c>
      <c r="W2727" s="99">
        <f>IF(L2727-N2727-U2727-V2727=0,"","Error")</f>
        <v/>
      </c>
    </row>
    <row r="2728" ht="13" customHeight="1">
      <c r="A2728" s="15" t="n"/>
      <c r="B2728" s="18" t="n"/>
      <c r="C2728" s="21" t="n">
        <v>71012</v>
      </c>
      <c r="D2728" s="22" t="inlineStr">
        <is>
          <t>អាករលើការនាំចេញកៅស៊ូ</t>
        </is>
      </c>
      <c r="E2728" s="50" t="inlineStr">
        <is>
          <t>ETR</t>
        </is>
      </c>
      <c r="F2728" s="184" t="n"/>
      <c r="G2728" s="185" t="n"/>
      <c r="H2728" s="185" t="n"/>
      <c r="I2728" s="185" t="n"/>
      <c r="J2728" s="186" t="n"/>
      <c r="K2728" s="184" t="n">
        <v>0</v>
      </c>
      <c r="L2728" s="186">
        <f>K2728+L2641</f>
        <v/>
      </c>
      <c r="M2728" s="184" t="n">
        <v>0</v>
      </c>
      <c r="N2728" s="186">
        <f>M2728+N2641</f>
        <v/>
      </c>
      <c r="O2728" s="184" t="n"/>
      <c r="P2728" s="186">
        <f>O2728+P2641</f>
        <v/>
      </c>
      <c r="Q2728" s="187">
        <f>N2728+P2728</f>
        <v/>
      </c>
      <c r="R2728" s="184" t="n"/>
      <c r="S2728" s="186">
        <f>R2728+S2641</f>
        <v/>
      </c>
      <c r="T2728" s="184" t="n"/>
      <c r="U2728" s="186">
        <f>T2728+U2641</f>
        <v/>
      </c>
      <c r="V2728" s="188">
        <f>L2728-N2728-U2728</f>
        <v/>
      </c>
      <c r="W2728" s="186">
        <f>IF(L2728-N2728-U2728-V2728=0,"","Error")</f>
        <v/>
      </c>
    </row>
    <row r="2729" ht="13" customHeight="1">
      <c r="A2729" s="15" t="n"/>
      <c r="B2729" s="18" t="n"/>
      <c r="C2729" s="21" t="n">
        <v>71013</v>
      </c>
      <c r="D2729" s="22" t="inlineStr">
        <is>
          <t>អាករលើការនាំចេញផលិតផលតេលសិលា</t>
        </is>
      </c>
      <c r="E2729" s="50" t="inlineStr">
        <is>
          <t>ETP</t>
        </is>
      </c>
      <c r="F2729" s="184" t="n"/>
      <c r="G2729" s="185" t="n"/>
      <c r="H2729" s="185" t="n"/>
      <c r="I2729" s="185" t="n"/>
      <c r="J2729" s="186" t="n"/>
      <c r="K2729" s="184" t="n">
        <v>0</v>
      </c>
      <c r="L2729" s="186">
        <f>K2729+L2642</f>
        <v/>
      </c>
      <c r="M2729" s="184" t="n">
        <v>0</v>
      </c>
      <c r="N2729" s="186">
        <f>M2729+N2642</f>
        <v/>
      </c>
      <c r="O2729" s="184" t="n"/>
      <c r="P2729" s="186">
        <f>O2729+P2642</f>
        <v/>
      </c>
      <c r="Q2729" s="187">
        <f>N2729+P2729</f>
        <v/>
      </c>
      <c r="R2729" s="184" t="n"/>
      <c r="S2729" s="186">
        <f>R2729+S2642</f>
        <v/>
      </c>
      <c r="T2729" s="184" t="n"/>
      <c r="U2729" s="186">
        <f>T2729+U2642</f>
        <v/>
      </c>
      <c r="V2729" s="188">
        <f>L2729-N2729-U2729</f>
        <v/>
      </c>
      <c r="W2729" s="186">
        <f>IF(L2729-N2729-U2729-V2729=0,"","Error")</f>
        <v/>
      </c>
    </row>
    <row r="2730" ht="13" customHeight="1">
      <c r="A2730" s="15" t="n"/>
      <c r="B2730" s="18" t="n"/>
      <c r="C2730" s="21" t="n">
        <v>71014</v>
      </c>
      <c r="D2730" s="22" t="inlineStr">
        <is>
          <t>អាករលើការនាំចេញទំនិញផ្សេងៗ</t>
        </is>
      </c>
      <c r="E2730" s="50" t="inlineStr">
        <is>
          <t>ETO</t>
        </is>
      </c>
      <c r="F2730" s="184" t="n"/>
      <c r="G2730" s="185" t="n"/>
      <c r="H2730" s="185" t="n"/>
      <c r="I2730" s="185" t="n"/>
      <c r="J2730" s="186" t="n"/>
      <c r="K2730" s="184" t="n">
        <v>0</v>
      </c>
      <c r="L2730" s="186">
        <f>K2730+L2643</f>
        <v/>
      </c>
      <c r="M2730" s="184" t="n">
        <v>0</v>
      </c>
      <c r="N2730" s="186">
        <f>M2730+N2643</f>
        <v/>
      </c>
      <c r="O2730" s="184" t="n"/>
      <c r="P2730" s="186">
        <f>O2730+P2643</f>
        <v/>
      </c>
      <c r="Q2730" s="187">
        <f>N2730+P2730</f>
        <v/>
      </c>
      <c r="R2730" s="184" t="n"/>
      <c r="S2730" s="186">
        <f>R2730+S2643</f>
        <v/>
      </c>
      <c r="T2730" s="184" t="n"/>
      <c r="U2730" s="186">
        <f>T2730+U2643</f>
        <v/>
      </c>
      <c r="V2730" s="188">
        <f>L2730-N2730-U2730</f>
        <v/>
      </c>
      <c r="W2730" s="186">
        <f>IF(L2730-N2730-U2730-V2730=0,"","Error")</f>
        <v/>
      </c>
    </row>
    <row r="2731" ht="14" customHeight="1" thickBot="1">
      <c r="A2731" s="81" t="n"/>
      <c r="B2731" s="24" t="n"/>
      <c r="C2731" s="55" t="n">
        <v>71016</v>
      </c>
      <c r="D2731" s="56" t="inlineStr">
        <is>
          <t>ពិន័យផ្សេងៗលើការនាំចេញ</t>
        </is>
      </c>
      <c r="E2731" s="57" t="inlineStr">
        <is>
          <t>PEX</t>
        </is>
      </c>
      <c r="F2731" s="107" t="n"/>
      <c r="G2731" s="108" t="n"/>
      <c r="H2731" s="108" t="n"/>
      <c r="I2731" s="108" t="n"/>
      <c r="J2731" s="109" t="n"/>
      <c r="K2731" s="107" t="n">
        <v>0</v>
      </c>
      <c r="L2731" s="109">
        <f>K2731+L2644</f>
        <v/>
      </c>
      <c r="M2731" s="107" t="n">
        <v>0</v>
      </c>
      <c r="N2731" s="109">
        <f>M2731+N2644</f>
        <v/>
      </c>
      <c r="O2731" s="107" t="n"/>
      <c r="P2731" s="109">
        <f>O2731+P2644</f>
        <v/>
      </c>
      <c r="Q2731" s="110">
        <f>N2731+P2731</f>
        <v/>
      </c>
      <c r="R2731" s="107" t="n"/>
      <c r="S2731" s="109">
        <f>R2731+S2644</f>
        <v/>
      </c>
      <c r="T2731" s="107" t="n"/>
      <c r="U2731" s="109">
        <f>T2731+U2644</f>
        <v/>
      </c>
      <c r="V2731" s="111">
        <f>L2731-N2731-U2731</f>
        <v/>
      </c>
      <c r="W2731" s="109">
        <f>IF(L2731-N2731-U2731-V2731=0,"","Error")</f>
        <v/>
      </c>
    </row>
    <row r="2732" ht="14" customHeight="1" thickBot="1">
      <c r="A2732" s="25" t="inlineStr">
        <is>
          <t>73</t>
        </is>
      </c>
      <c r="B2732" s="19" t="inlineStr">
        <is>
          <t>7301</t>
        </is>
      </c>
      <c r="C2732" s="26" t="n">
        <v>73011</v>
      </c>
      <c r="D2732" s="36" t="inlineStr">
        <is>
          <t>ការលក់សម្ភារបរិក្ខារ សម្ភារខូចខាត សម្ភារសិក្សា</t>
        </is>
      </c>
      <c r="E2732" s="58" t="inlineStr">
        <is>
          <t>SOS</t>
        </is>
      </c>
      <c r="F2732" s="189" t="n"/>
      <c r="G2732" s="190" t="n"/>
      <c r="H2732" s="190" t="n"/>
      <c r="I2732" s="190" t="n"/>
      <c r="J2732" s="114" t="n"/>
      <c r="K2732" s="189" t="n">
        <v>0</v>
      </c>
      <c r="L2732" s="114">
        <f>K2732+L2645</f>
        <v/>
      </c>
      <c r="M2732" s="189" t="n">
        <v>0</v>
      </c>
      <c r="N2732" s="114">
        <f>M2732+N2645</f>
        <v/>
      </c>
      <c r="O2732" s="189" t="n"/>
      <c r="P2732" s="114">
        <f>O2732+P2645</f>
        <v/>
      </c>
      <c r="Q2732" s="115">
        <f>N2732+P2732</f>
        <v/>
      </c>
      <c r="R2732" s="189" t="n"/>
      <c r="S2732" s="114">
        <f>R2732+S2645</f>
        <v/>
      </c>
      <c r="T2732" s="189" t="n"/>
      <c r="U2732" s="114">
        <f>T2732+U2645</f>
        <v/>
      </c>
      <c r="V2732" s="191">
        <f>L2732-N2732-U2732</f>
        <v/>
      </c>
      <c r="W2732" s="114">
        <f>IF(L2732-N2732-U2732-V2732=0,"","Error")</f>
        <v/>
      </c>
    </row>
    <row r="2733" ht="14" customHeight="1" thickBot="1">
      <c r="A2733" s="23" t="n"/>
      <c r="B2733" s="18" t="n"/>
      <c r="C2733" s="143" t="inlineStr">
        <is>
          <t>73012</t>
        </is>
      </c>
      <c r="D2733" s="128" t="inlineStr">
        <is>
          <t>សរុបលក់ឯកសារ លតាប័ត្រ និងលិខិតបោះពុម្ពផ្សេងៗ</t>
        </is>
      </c>
      <c r="E2733" s="90" t="n"/>
      <c r="F2733" s="118" t="n"/>
      <c r="G2733" s="119">
        <f>SUM(G2734:G2738)</f>
        <v/>
      </c>
      <c r="H2733" s="119">
        <f>SUM(H2734:H2738)</f>
        <v/>
      </c>
      <c r="I2733" s="119">
        <f>SUM(I2734:I2738)</f>
        <v/>
      </c>
      <c r="J2733" s="120">
        <f>SUM(J2734:J2738)</f>
        <v/>
      </c>
      <c r="K2733" s="118">
        <f>SUM(K2734:K2738)</f>
        <v/>
      </c>
      <c r="L2733" s="120">
        <f>SUM(L2734:L2738)</f>
        <v/>
      </c>
      <c r="M2733" s="118">
        <f>SUM(M2734:M2738)</f>
        <v/>
      </c>
      <c r="N2733" s="120">
        <f>SUM(N2734:N2738)</f>
        <v/>
      </c>
      <c r="O2733" s="118">
        <f>SUM(O2734:O2738)</f>
        <v/>
      </c>
      <c r="P2733" s="120">
        <f>SUM(P2734:P2738)</f>
        <v/>
      </c>
      <c r="Q2733" s="121">
        <f>SUM(Q2734:Q2738)</f>
        <v/>
      </c>
      <c r="R2733" s="118">
        <f>SUM(R2734:R2738)</f>
        <v/>
      </c>
      <c r="S2733" s="120">
        <f>SUM(S2734:S2738)</f>
        <v/>
      </c>
      <c r="T2733" s="118">
        <f>SUM(T2734:T2738)</f>
        <v/>
      </c>
      <c r="U2733" s="120">
        <f>SUM(U2734:U2738)</f>
        <v/>
      </c>
      <c r="V2733" s="122">
        <f>SUM(V2734:V2738)</f>
        <v/>
      </c>
      <c r="W2733" s="120">
        <f>IF(L2733-N2733-U2733-V2733=0,"","Error")</f>
        <v/>
      </c>
    </row>
    <row r="2734" ht="13" customHeight="1">
      <c r="A2734" s="23" t="n"/>
      <c r="B2734" s="18" t="n"/>
      <c r="C2734" s="127" t="n"/>
      <c r="D2734" s="14" t="inlineStr">
        <is>
          <t>កម្រៃលតាប័ត្ររថយន្ដ</t>
        </is>
      </c>
      <c r="E2734" s="59" t="inlineStr">
        <is>
          <t>VVF</t>
        </is>
      </c>
      <c r="F2734" s="192" t="n"/>
      <c r="G2734" s="193" t="n"/>
      <c r="H2734" s="193" t="n"/>
      <c r="I2734" s="193" t="n"/>
      <c r="J2734" s="194" t="n"/>
      <c r="K2734" s="192" t="n">
        <v>0</v>
      </c>
      <c r="L2734" s="194">
        <f>K2734+L2647</f>
        <v/>
      </c>
      <c r="M2734" s="192" t="n">
        <v>0</v>
      </c>
      <c r="N2734" s="194">
        <f>M2734+N2647</f>
        <v/>
      </c>
      <c r="O2734" s="192" t="n"/>
      <c r="P2734" s="194">
        <f>O2734+P2647</f>
        <v/>
      </c>
      <c r="Q2734" s="195">
        <f>N2734+P2734</f>
        <v/>
      </c>
      <c r="R2734" s="192" t="n"/>
      <c r="S2734" s="194">
        <f>R2734+S2647</f>
        <v/>
      </c>
      <c r="T2734" s="192" t="n"/>
      <c r="U2734" s="194">
        <f>T2734+U2647</f>
        <v/>
      </c>
      <c r="V2734" s="196">
        <f>L2734-N2734-U2734</f>
        <v/>
      </c>
      <c r="W2734" s="194">
        <f>IF(L2734-N2734-U2734-V2734=0,"","Error")</f>
        <v/>
      </c>
    </row>
    <row r="2735" ht="13" customHeight="1">
      <c r="A2735" s="23" t="n"/>
      <c r="B2735" s="18" t="n"/>
      <c r="C2735" s="127" t="n"/>
      <c r="D2735" s="6" t="inlineStr">
        <is>
          <t>កម្រៃត្រាពន្ធគយ</t>
        </is>
      </c>
      <c r="E2735" s="60" t="inlineStr">
        <is>
          <t>CSF</t>
        </is>
      </c>
      <c r="F2735" s="150" t="n"/>
      <c r="G2735" s="151" t="n"/>
      <c r="H2735" s="151" t="n"/>
      <c r="I2735" s="151" t="n"/>
      <c r="J2735" s="152" t="n"/>
      <c r="K2735" s="150" t="n">
        <v>0</v>
      </c>
      <c r="L2735" s="152">
        <f>K2735+L2648</f>
        <v/>
      </c>
      <c r="M2735" s="150" t="n">
        <v>0</v>
      </c>
      <c r="N2735" s="152">
        <f>M2735+N2648</f>
        <v/>
      </c>
      <c r="O2735" s="150" t="n"/>
      <c r="P2735" s="152">
        <f>O2735+P2648</f>
        <v/>
      </c>
      <c r="Q2735" s="153">
        <f>N2735+P2735</f>
        <v/>
      </c>
      <c r="R2735" s="150" t="n"/>
      <c r="S2735" s="152">
        <f>R2735+S2648</f>
        <v/>
      </c>
      <c r="T2735" s="150" t="n"/>
      <c r="U2735" s="152">
        <f>T2735+U2648</f>
        <v/>
      </c>
      <c r="V2735" s="154">
        <f>L2735-N2735-U2735</f>
        <v/>
      </c>
      <c r="W2735" s="152">
        <f>IF(L2735-N2735-U2735-V2735=0,"","Error")</f>
        <v/>
      </c>
    </row>
    <row r="2736" ht="13" customHeight="1">
      <c r="A2736" s="23" t="n"/>
      <c r="B2736" s="18" t="n"/>
      <c r="C2736" s="127" t="n"/>
      <c r="D2736" s="6" t="inlineStr">
        <is>
          <t>កម្រៃតែមប្រិ៍អាករ</t>
        </is>
      </c>
      <c r="E2736" s="60" t="inlineStr">
        <is>
          <t>STF</t>
        </is>
      </c>
      <c r="F2736" s="150" t="n"/>
      <c r="G2736" s="151" t="n"/>
      <c r="H2736" s="151" t="n"/>
      <c r="I2736" s="151" t="n"/>
      <c r="J2736" s="152" t="n"/>
      <c r="K2736" s="150" t="n">
        <v>0</v>
      </c>
      <c r="L2736" s="152">
        <f>K2736+L2649</f>
        <v/>
      </c>
      <c r="M2736" s="150" t="n">
        <v>0</v>
      </c>
      <c r="N2736" s="152">
        <f>M2736+N2649</f>
        <v/>
      </c>
      <c r="O2736" s="150" t="n"/>
      <c r="P2736" s="152">
        <f>O2736+P2649</f>
        <v/>
      </c>
      <c r="Q2736" s="153">
        <f>N2736+P2736</f>
        <v/>
      </c>
      <c r="R2736" s="150" t="n"/>
      <c r="S2736" s="152">
        <f>R2736+S2649</f>
        <v/>
      </c>
      <c r="T2736" s="150" t="n"/>
      <c r="U2736" s="152">
        <f>T2736+U2649</f>
        <v/>
      </c>
      <c r="V2736" s="154">
        <f>L2736-N2736-U2736</f>
        <v/>
      </c>
      <c r="W2736" s="152">
        <f>IF(L2736-N2736-U2736-V2736=0,"","Error")</f>
        <v/>
      </c>
    </row>
    <row r="2737" ht="13" customHeight="1">
      <c r="A2737" s="23" t="n"/>
      <c r="B2737" s="18" t="n"/>
      <c r="C2737" s="127" t="n"/>
      <c r="D2737" s="6" t="inlineStr">
        <is>
          <t>កម្រៃបណ្ណដឹកជញ្ជូនទំនិញ</t>
        </is>
      </c>
      <c r="E2737" s="60" t="inlineStr">
        <is>
          <t>TSF</t>
        </is>
      </c>
      <c r="F2737" s="150" t="n"/>
      <c r="G2737" s="151" t="n"/>
      <c r="H2737" s="151" t="n"/>
      <c r="I2737" s="151" t="n"/>
      <c r="J2737" s="152" t="n"/>
      <c r="K2737" s="150" t="n">
        <v>2000</v>
      </c>
      <c r="L2737" s="152">
        <f>K2737+L2650</f>
        <v/>
      </c>
      <c r="M2737" s="150" t="n">
        <v>0</v>
      </c>
      <c r="N2737" s="152">
        <f>M2737+N2650</f>
        <v/>
      </c>
      <c r="O2737" s="150" t="n"/>
      <c r="P2737" s="152">
        <f>O2737+P2650</f>
        <v/>
      </c>
      <c r="Q2737" s="153">
        <f>N2737+P2737</f>
        <v/>
      </c>
      <c r="R2737" s="150" t="n"/>
      <c r="S2737" s="152">
        <f>R2737+S2650</f>
        <v/>
      </c>
      <c r="T2737" s="150" t="n"/>
      <c r="U2737" s="152">
        <f>T2737+U2650</f>
        <v/>
      </c>
      <c r="V2737" s="154">
        <f>L2737-N2737-U2737</f>
        <v/>
      </c>
      <c r="W2737" s="152">
        <f>IF(L2737-N2737-U2737-V2737=0,"","Error")</f>
        <v/>
      </c>
    </row>
    <row r="2738" ht="13" customHeight="1">
      <c r="A2738" s="23" t="n"/>
      <c r="B2738" s="18" t="n"/>
      <c r="C2738" s="127" t="n"/>
      <c r="D2738" s="7" t="inlineStr">
        <is>
          <t>កម្រៃសៀលកុងតឺន័រ</t>
        </is>
      </c>
      <c r="E2738" s="61" t="inlineStr">
        <is>
          <t>CCS</t>
        </is>
      </c>
      <c r="F2738" s="197" t="n"/>
      <c r="G2738" s="198" t="n"/>
      <c r="H2738" s="198" t="n"/>
      <c r="I2738" s="198" t="n"/>
      <c r="J2738" s="199" t="n"/>
      <c r="K2738" s="197" t="n">
        <v>0</v>
      </c>
      <c r="L2738" s="199">
        <f>K2738+L2651</f>
        <v/>
      </c>
      <c r="M2738" s="197" t="n">
        <v>0</v>
      </c>
      <c r="N2738" s="199">
        <f>M2738+N2651</f>
        <v/>
      </c>
      <c r="O2738" s="197" t="n"/>
      <c r="P2738" s="199">
        <f>O2738+P2651</f>
        <v/>
      </c>
      <c r="Q2738" s="200">
        <f>N2738+P2738</f>
        <v/>
      </c>
      <c r="R2738" s="197" t="n"/>
      <c r="S2738" s="199">
        <f>R2738+S2651</f>
        <v/>
      </c>
      <c r="T2738" s="197" t="n"/>
      <c r="U2738" s="199">
        <f>T2738+U2651</f>
        <v/>
      </c>
      <c r="V2738" s="201">
        <f>L2738-N2738-U2738</f>
        <v/>
      </c>
      <c r="W2738" s="199">
        <f>IF(L2738-N2738-U2738-V2738=0,"","Error")</f>
        <v/>
      </c>
    </row>
    <row r="2739" ht="13" customHeight="1">
      <c r="A2739" s="15" t="n"/>
      <c r="B2739" s="18" t="n"/>
      <c r="C2739" s="21" t="n">
        <v>73013</v>
      </c>
      <c r="D2739" s="22" t="inlineStr">
        <is>
          <t>ផលបានពីការលក់ទ្រព្យសម្បត្តិកំទេចកំទី</t>
        </is>
      </c>
      <c r="E2739" s="62" t="inlineStr">
        <is>
          <t>SOM</t>
        </is>
      </c>
      <c r="F2739" s="184" t="n"/>
      <c r="G2739" s="185" t="n"/>
      <c r="H2739" s="185" t="n"/>
      <c r="I2739" s="185" t="n"/>
      <c r="J2739" s="186" t="n"/>
      <c r="K2739" s="184" t="n">
        <v>0</v>
      </c>
      <c r="L2739" s="186">
        <f>K2739+L2652</f>
        <v/>
      </c>
      <c r="M2739" s="184" t="n">
        <v>0</v>
      </c>
      <c r="N2739" s="186">
        <f>M2739+N2652</f>
        <v/>
      </c>
      <c r="O2739" s="184" t="n"/>
      <c r="P2739" s="186">
        <f>O2739+P2652</f>
        <v/>
      </c>
      <c r="Q2739" s="187">
        <f>N2739+P2739</f>
        <v/>
      </c>
      <c r="R2739" s="184" t="n"/>
      <c r="S2739" s="186">
        <f>R2739+S2652</f>
        <v/>
      </c>
      <c r="T2739" s="184" t="n"/>
      <c r="U2739" s="186">
        <f>T2739+U2652</f>
        <v/>
      </c>
      <c r="V2739" s="188">
        <f>L2739-N2739-U2739</f>
        <v/>
      </c>
      <c r="W2739" s="186">
        <f>IF(L2739-N2739-U2739-V2739=0,"","Error")</f>
        <v/>
      </c>
    </row>
    <row r="2740" ht="13" customHeight="1">
      <c r="A2740" s="15" t="n"/>
      <c r="B2740" s="18" t="n"/>
      <c r="C2740" s="21" t="n">
        <v>73015</v>
      </c>
      <c r="D2740" s="22" t="inlineStr">
        <is>
          <t>ការលក់មធ្យោបាយដឹកជញ្ជូន និងគ្រឿងចក្រចាស់ៗ ឬខូច</t>
        </is>
      </c>
      <c r="E2740" s="62" t="inlineStr">
        <is>
          <t>SOV</t>
        </is>
      </c>
      <c r="F2740" s="184" t="n"/>
      <c r="G2740" s="185" t="n"/>
      <c r="H2740" s="185" t="n"/>
      <c r="I2740" s="185" t="n"/>
      <c r="J2740" s="186" t="n"/>
      <c r="K2740" s="184" t="n">
        <v>0</v>
      </c>
      <c r="L2740" s="186">
        <f>K2740+L2653</f>
        <v/>
      </c>
      <c r="M2740" s="184" t="n">
        <v>0</v>
      </c>
      <c r="N2740" s="186">
        <f>M2740+N2653</f>
        <v/>
      </c>
      <c r="O2740" s="184" t="n"/>
      <c r="P2740" s="186">
        <f>O2740+P2653</f>
        <v/>
      </c>
      <c r="Q2740" s="187">
        <f>N2740+P2740</f>
        <v/>
      </c>
      <c r="R2740" s="184" t="n"/>
      <c r="S2740" s="186">
        <f>R2740+S2653</f>
        <v/>
      </c>
      <c r="T2740" s="184" t="n"/>
      <c r="U2740" s="186">
        <f>T2740+U2653</f>
        <v/>
      </c>
      <c r="V2740" s="188">
        <f>L2740-N2740-U2740</f>
        <v/>
      </c>
      <c r="W2740" s="186">
        <f>IF(L2740-N2740-U2740-V2740=0,"","Error")</f>
        <v/>
      </c>
    </row>
    <row r="2741" ht="13" customHeight="1">
      <c r="A2741" s="15" t="n"/>
      <c r="B2741" s="18" t="n"/>
      <c r="C2741" s="21" t="n">
        <v>73016</v>
      </c>
      <c r="D2741" s="22" t="inlineStr">
        <is>
          <t>ការលក់ឧបករណ៍អេឡិចត្រូនិចចាស់ៗ ឬ ខូច</t>
        </is>
      </c>
      <c r="E2741" s="62" t="inlineStr">
        <is>
          <t>SOD</t>
        </is>
      </c>
      <c r="F2741" s="184" t="n"/>
      <c r="G2741" s="185" t="n"/>
      <c r="H2741" s="185" t="n"/>
      <c r="I2741" s="185" t="n"/>
      <c r="J2741" s="186" t="n"/>
      <c r="K2741" s="184" t="n">
        <v>0</v>
      </c>
      <c r="L2741" s="186">
        <f>K2741+L2654</f>
        <v/>
      </c>
      <c r="M2741" s="184" t="n">
        <v>0</v>
      </c>
      <c r="N2741" s="186">
        <f>M2741+N2654</f>
        <v/>
      </c>
      <c r="O2741" s="184" t="n"/>
      <c r="P2741" s="186">
        <f>O2741+P2654</f>
        <v/>
      </c>
      <c r="Q2741" s="187">
        <f>N2741+P2741</f>
        <v/>
      </c>
      <c r="R2741" s="184" t="n"/>
      <c r="S2741" s="186">
        <f>R2741+S2654</f>
        <v/>
      </c>
      <c r="T2741" s="184" t="n"/>
      <c r="U2741" s="186">
        <f>T2741+U2654</f>
        <v/>
      </c>
      <c r="V2741" s="188">
        <f>L2741-N2741-U2741</f>
        <v/>
      </c>
      <c r="W2741" s="186">
        <f>IF(L2741-N2741-U2741-V2741=0,"","Error")</f>
        <v/>
      </c>
    </row>
    <row r="2742" ht="13" customHeight="1">
      <c r="A2742" s="15" t="n"/>
      <c r="B2742" s="18" t="n"/>
      <c r="C2742" s="21" t="n">
        <v>73017</v>
      </c>
      <c r="D2742" s="22" t="inlineStr">
        <is>
          <t>ការលក់ឧបករណ៍អគ្គិសនីចាស់ៗ ឬ ខូច</t>
        </is>
      </c>
      <c r="E2742" s="62" t="inlineStr">
        <is>
          <t>SOE</t>
        </is>
      </c>
      <c r="F2742" s="184" t="n"/>
      <c r="G2742" s="185" t="n"/>
      <c r="H2742" s="185" t="n"/>
      <c r="I2742" s="185" t="n"/>
      <c r="J2742" s="186" t="n"/>
      <c r="K2742" s="184" t="n">
        <v>0</v>
      </c>
      <c r="L2742" s="186">
        <f>K2742+L2655</f>
        <v/>
      </c>
      <c r="M2742" s="184" t="n">
        <v>0</v>
      </c>
      <c r="N2742" s="186">
        <f>M2742+N2655</f>
        <v/>
      </c>
      <c r="O2742" s="184" t="n"/>
      <c r="P2742" s="186">
        <f>O2742+P2655</f>
        <v/>
      </c>
      <c r="Q2742" s="187">
        <f>N2742+P2742</f>
        <v/>
      </c>
      <c r="R2742" s="184" t="n"/>
      <c r="S2742" s="186">
        <f>R2742+S2655</f>
        <v/>
      </c>
      <c r="T2742" s="184" t="n"/>
      <c r="U2742" s="186">
        <f>T2742+U2655</f>
        <v/>
      </c>
      <c r="V2742" s="188">
        <f>L2742-N2742-U2742</f>
        <v/>
      </c>
      <c r="W2742" s="186">
        <f>IF(L2742-N2742-U2742-V2742=0,"","Error")</f>
        <v/>
      </c>
    </row>
    <row r="2743" ht="14" customHeight="1" thickBot="1">
      <c r="A2743" s="15" t="n"/>
      <c r="B2743" s="24" t="n"/>
      <c r="C2743" s="55" t="n">
        <v>73018</v>
      </c>
      <c r="D2743" s="56" t="inlineStr">
        <is>
          <t>ការលក់ទ្រព្យសម្បត្តិនៃរដ្ឋបាលសាធារណៈផ្សេងទៀត</t>
        </is>
      </c>
      <c r="E2743" s="80" t="inlineStr">
        <is>
          <t>SOO</t>
        </is>
      </c>
      <c r="F2743" s="107" t="n"/>
      <c r="G2743" s="108" t="n"/>
      <c r="H2743" s="108" t="n"/>
      <c r="I2743" s="108" t="n"/>
      <c r="J2743" s="109" t="n"/>
      <c r="K2743" s="107" t="n">
        <v>0</v>
      </c>
      <c r="L2743" s="109">
        <f>K2743+L2656</f>
        <v/>
      </c>
      <c r="M2743" s="107" t="n">
        <v>0</v>
      </c>
      <c r="N2743" s="109">
        <f>M2743+N2656</f>
        <v/>
      </c>
      <c r="O2743" s="107" t="n"/>
      <c r="P2743" s="109">
        <f>O2743+P2656</f>
        <v/>
      </c>
      <c r="Q2743" s="110">
        <f>N2743+P2743</f>
        <v/>
      </c>
      <c r="R2743" s="107" t="n"/>
      <c r="S2743" s="109">
        <f>R2743+S2656</f>
        <v/>
      </c>
      <c r="T2743" s="107" t="n"/>
      <c r="U2743" s="109">
        <f>T2743+U2656</f>
        <v/>
      </c>
      <c r="V2743" s="111">
        <f>L2743-N2743-U2743</f>
        <v/>
      </c>
      <c r="W2743" s="109">
        <f>IF(L2743-N2743-U2743-V2743=0,"","Error")</f>
        <v/>
      </c>
    </row>
    <row r="2744" ht="14" customHeight="1" thickBot="1">
      <c r="A2744" s="15" t="n"/>
      <c r="B2744" s="19" t="inlineStr">
        <is>
          <t>7302</t>
        </is>
      </c>
      <c r="C2744" s="26" t="n">
        <v>73024</v>
      </c>
      <c r="D2744" s="35" t="inlineStr">
        <is>
          <t>កម្រៃសេវាបង់ថ្លៃសិទ្ធិប្រឡង និងសិក្សាវគ្គជើងសាគយ</t>
        </is>
      </c>
      <c r="E2744" s="63" t="inlineStr">
        <is>
          <t>CBF</t>
        </is>
      </c>
      <c r="F2744" s="189" t="n"/>
      <c r="G2744" s="190" t="n"/>
      <c r="H2744" s="190" t="n"/>
      <c r="I2744" s="190" t="n"/>
      <c r="J2744" s="114" t="n"/>
      <c r="K2744" s="189" t="n">
        <v>0</v>
      </c>
      <c r="L2744" s="114">
        <f>K2744+L2657</f>
        <v/>
      </c>
      <c r="M2744" s="189" t="n">
        <v>0</v>
      </c>
      <c r="N2744" s="114">
        <f>M2744+N2657</f>
        <v/>
      </c>
      <c r="O2744" s="189" t="n"/>
      <c r="P2744" s="114">
        <f>O2744+P2657</f>
        <v/>
      </c>
      <c r="Q2744" s="115">
        <f>N2744+P2744</f>
        <v/>
      </c>
      <c r="R2744" s="189" t="n"/>
      <c r="S2744" s="114">
        <f>R2744+S2657</f>
        <v/>
      </c>
      <c r="T2744" s="189" t="n"/>
      <c r="U2744" s="114">
        <f>T2744+U2657</f>
        <v/>
      </c>
      <c r="V2744" s="191">
        <f>L2744-N2744-U2744</f>
        <v/>
      </c>
      <c r="W2744" s="114">
        <f>IF(L2744-N2744-U2744-V2744=0,"","Error")</f>
        <v/>
      </c>
    </row>
    <row r="2745" ht="27" customHeight="1" thickBot="1">
      <c r="A2745" s="23" t="n"/>
      <c r="B2745" s="15" t="n"/>
      <c r="C2745" s="126" t="n">
        <v>73028</v>
      </c>
      <c r="D274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745" s="90" t="n"/>
      <c r="F2745" s="118" t="n"/>
      <c r="G2745" s="119">
        <f>G2746+G2751+G2757+G2758</f>
        <v/>
      </c>
      <c r="H2745" s="119">
        <f>H2746+H2751+H2757+H2758</f>
        <v/>
      </c>
      <c r="I2745" s="119">
        <f>I2746+I2751+I2757+I2758</f>
        <v/>
      </c>
      <c r="J2745" s="120">
        <f>J2746+J2751+J2757+J2758</f>
        <v/>
      </c>
      <c r="K2745" s="118">
        <f>K2746+K2751+K2757+K2758</f>
        <v/>
      </c>
      <c r="L2745" s="120">
        <f>L2746+L2751+L2757+L2758</f>
        <v/>
      </c>
      <c r="M2745" s="118">
        <f>M2746+M2751+M2757+M2758</f>
        <v/>
      </c>
      <c r="N2745" s="120">
        <f>N2746+N2751+N2757+N2758</f>
        <v/>
      </c>
      <c r="O2745" s="118">
        <f>O2746+O2751+O2757+O2758</f>
        <v/>
      </c>
      <c r="P2745" s="120">
        <f>P2746+P2751+P2757+P2758</f>
        <v/>
      </c>
      <c r="Q2745" s="121">
        <f>Q2746+Q2751+Q2757+Q2758</f>
        <v/>
      </c>
      <c r="R2745" s="118">
        <f>R2746+R2751+R2757+R2758</f>
        <v/>
      </c>
      <c r="S2745" s="120">
        <f>S2746+S2751+S2757+S2758</f>
        <v/>
      </c>
      <c r="T2745" s="118">
        <f>T2746+T2751+T2757+T2758</f>
        <v/>
      </c>
      <c r="U2745" s="120">
        <f>U2746+U2751+U2757+U2758</f>
        <v/>
      </c>
      <c r="V2745" s="122">
        <f>V2746+V2751+V2757+V2758</f>
        <v/>
      </c>
      <c r="W2745" s="120">
        <f>IF(L2745-N2745-U2745-V2745=0,"","Error")</f>
        <v/>
      </c>
    </row>
    <row r="2746" ht="14" customHeight="1" thickBot="1">
      <c r="A2746" s="23" t="n"/>
      <c r="B2746" s="18" t="n"/>
      <c r="C2746" s="129" t="n"/>
      <c r="D2746" s="141" t="inlineStr">
        <is>
          <t>សរុបកម្រៃចុះបញ្ជិកាប្រតិវេទន៍គយ</t>
        </is>
      </c>
      <c r="E2746" s="142" t="n"/>
      <c r="F2746" s="202" t="n"/>
      <c r="G2746" s="259">
        <f>SUM(G2747:G2750)</f>
        <v/>
      </c>
      <c r="H2746" s="259">
        <f>SUM(H2747:H2750)</f>
        <v/>
      </c>
      <c r="I2746" s="259">
        <f>SUM(I2747:I2750)</f>
        <v/>
      </c>
      <c r="J2746" s="260">
        <f>SUM(J2747:J2750)</f>
        <v/>
      </c>
      <c r="K2746" s="202">
        <f>SUM(K2747:K2750)</f>
        <v/>
      </c>
      <c r="L2746" s="260">
        <f>SUM(L2747:L2750)</f>
        <v/>
      </c>
      <c r="M2746" s="202">
        <f>SUM(M2747:M2750)</f>
        <v/>
      </c>
      <c r="N2746" s="260">
        <f>SUM(N2747:N2750)</f>
        <v/>
      </c>
      <c r="O2746" s="202">
        <f>SUM(O2747:O2750)</f>
        <v/>
      </c>
      <c r="P2746" s="260">
        <f>SUM(P2747:P2750)</f>
        <v/>
      </c>
      <c r="Q2746" s="261">
        <f>SUM(Q2747:Q2750)</f>
        <v/>
      </c>
      <c r="R2746" s="202">
        <f>SUM(R2747:R2750)</f>
        <v/>
      </c>
      <c r="S2746" s="260">
        <f>SUM(S2747:S2750)</f>
        <v/>
      </c>
      <c r="T2746" s="202">
        <f>SUM(T2747:T2750)</f>
        <v/>
      </c>
      <c r="U2746" s="260">
        <f>SUM(U2747:U2750)</f>
        <v/>
      </c>
      <c r="V2746" s="262">
        <f>SUM(V2747:V2750)</f>
        <v/>
      </c>
      <c r="W2746" s="260">
        <f>IF(L2746-N2746-U2746-V2746=0,"","Error")</f>
        <v/>
      </c>
    </row>
    <row r="2747" ht="26" customHeight="1">
      <c r="A2747" s="23" t="n"/>
      <c r="B2747" s="18" t="n"/>
      <c r="C2747" s="129" t="n"/>
      <c r="D2747" s="34" t="inlineStr">
        <is>
          <t>កម្រៃចុះបញ្ចិកាប្រតិវេទន៍គយនាំចេញនាំចូលនិងឆ្លងកាត់ (មាតិកាចាស់)</t>
        </is>
      </c>
      <c r="E2747" s="87" t="inlineStr">
        <is>
          <t>CDF</t>
        </is>
      </c>
      <c r="F2747" s="208" t="n"/>
      <c r="G2747" s="209" t="n"/>
      <c r="H2747" s="209" t="n"/>
      <c r="I2747" s="209" t="n"/>
      <c r="J2747" s="210" t="n"/>
      <c r="K2747" s="208" t="n">
        <v>0</v>
      </c>
      <c r="L2747" s="210">
        <f>K2747+L2660</f>
        <v/>
      </c>
      <c r="M2747" s="208" t="n">
        <v>0</v>
      </c>
      <c r="N2747" s="210">
        <f>M2747+N2660</f>
        <v/>
      </c>
      <c r="O2747" s="208" t="n"/>
      <c r="P2747" s="210">
        <f>O2747+P2660</f>
        <v/>
      </c>
      <c r="Q2747" s="211">
        <f>N2747+P2747</f>
        <v/>
      </c>
      <c r="R2747" s="208" t="n"/>
      <c r="S2747" s="210">
        <f>R2747+S2660</f>
        <v/>
      </c>
      <c r="T2747" s="208" t="n"/>
      <c r="U2747" s="210">
        <f>T2747+U2660</f>
        <v/>
      </c>
      <c r="V2747" s="212">
        <f>L2747-N2747-U2747</f>
        <v/>
      </c>
      <c r="W2747" s="210">
        <f>IF(L2747-N2747-U2747-V2747=0,"","Error")</f>
        <v/>
      </c>
    </row>
    <row r="2748" ht="26" customHeight="1">
      <c r="A2748" s="23" t="n"/>
      <c r="B2748" s="18" t="n"/>
      <c r="C2748" s="129" t="n"/>
      <c r="D274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748" s="64" t="inlineStr">
        <is>
          <t>CDL</t>
        </is>
      </c>
      <c r="F2748" s="213" t="n"/>
      <c r="G2748" s="214" t="n"/>
      <c r="H2748" s="214" t="n"/>
      <c r="I2748" s="214" t="n"/>
      <c r="J2748" s="215" t="n"/>
      <c r="K2748" s="213" t="n">
        <v>152000</v>
      </c>
      <c r="L2748" s="215">
        <f>K2748+L2661</f>
        <v/>
      </c>
      <c r="M2748" s="213" t="n">
        <v>0</v>
      </c>
      <c r="N2748" s="215">
        <f>M2748+N2661</f>
        <v/>
      </c>
      <c r="O2748" s="213" t="n"/>
      <c r="P2748" s="215">
        <f>O2748+P2661</f>
        <v/>
      </c>
      <c r="Q2748" s="216">
        <f>N2748+P2748</f>
        <v/>
      </c>
      <c r="R2748" s="213" t="n"/>
      <c r="S2748" s="215">
        <f>R2748+S2661</f>
        <v/>
      </c>
      <c r="T2748" s="213" t="n"/>
      <c r="U2748" s="215">
        <f>T2748+U2661</f>
        <v/>
      </c>
      <c r="V2748" s="217">
        <f>L2748-N2748-U2748</f>
        <v/>
      </c>
      <c r="W2748" s="215">
        <f>IF(L2748-N2748-U2748-V2748=0,"","Error")</f>
        <v/>
      </c>
    </row>
    <row r="2749" ht="26" customHeight="1">
      <c r="A2749" s="23" t="n"/>
      <c r="B2749" s="18" t="n"/>
      <c r="C2749" s="129" t="n"/>
      <c r="D274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749" s="64" t="inlineStr">
        <is>
          <t>CDO</t>
        </is>
      </c>
      <c r="F2749" s="213" t="n"/>
      <c r="G2749" s="214" t="n"/>
      <c r="H2749" s="214" t="n"/>
      <c r="I2749" s="214" t="n"/>
      <c r="J2749" s="215" t="n"/>
      <c r="K2749" s="213" t="n">
        <v>15000</v>
      </c>
      <c r="L2749" s="215">
        <f>K2749+L2662</f>
        <v/>
      </c>
      <c r="M2749" s="213" t="n">
        <v>0</v>
      </c>
      <c r="N2749" s="215">
        <f>M2749+N2662</f>
        <v/>
      </c>
      <c r="O2749" s="213" t="n"/>
      <c r="P2749" s="215">
        <f>O2749+P2662</f>
        <v/>
      </c>
      <c r="Q2749" s="216">
        <f>N2749+P2749</f>
        <v/>
      </c>
      <c r="R2749" s="213" t="n"/>
      <c r="S2749" s="215">
        <f>R2749+S2662</f>
        <v/>
      </c>
      <c r="T2749" s="213" t="n"/>
      <c r="U2749" s="215">
        <f>T2749+U2662</f>
        <v/>
      </c>
      <c r="V2749" s="217">
        <f>L2749-N2749-U2749</f>
        <v/>
      </c>
      <c r="W2749" s="215">
        <f>IF(L2749-N2749-U2749-V2749=0,"","Error")</f>
        <v/>
      </c>
    </row>
    <row r="2750" ht="14" customHeight="1" thickBot="1">
      <c r="A2750" s="23" t="n"/>
      <c r="B2750" s="18" t="n"/>
      <c r="C2750" s="129" t="n"/>
      <c r="D2750" s="33" t="inlineStr">
        <is>
          <t>ប្រតិវេទន៍គយទំនិញឆ្លងកាត់</t>
        </is>
      </c>
      <c r="E2750" s="65" t="inlineStr">
        <is>
          <t>CDT</t>
        </is>
      </c>
      <c r="F2750" s="218" t="n"/>
      <c r="G2750" s="219" t="n"/>
      <c r="H2750" s="219" t="n"/>
      <c r="I2750" s="219" t="n"/>
      <c r="J2750" s="220" t="n"/>
      <c r="K2750" s="218" t="n">
        <v>0</v>
      </c>
      <c r="L2750" s="220">
        <f>K2750+L2663</f>
        <v/>
      </c>
      <c r="M2750" s="218" t="n">
        <v>0</v>
      </c>
      <c r="N2750" s="220">
        <f>M2750+N2663</f>
        <v/>
      </c>
      <c r="O2750" s="218" t="n"/>
      <c r="P2750" s="220">
        <f>O2750+P2663</f>
        <v/>
      </c>
      <c r="Q2750" s="221">
        <f>N2750+P2750</f>
        <v/>
      </c>
      <c r="R2750" s="218" t="n"/>
      <c r="S2750" s="220">
        <f>R2750+S2663</f>
        <v/>
      </c>
      <c r="T2750" s="218" t="n"/>
      <c r="U2750" s="220">
        <f>T2750+U2663</f>
        <v/>
      </c>
      <c r="V2750" s="222">
        <f>L2750-N2750-U2750</f>
        <v/>
      </c>
      <c r="W2750" s="220">
        <f>IF(L2750-N2750-U2750-V2750=0,"","Error")</f>
        <v/>
      </c>
    </row>
    <row r="2751" ht="14" customHeight="1" thickBot="1">
      <c r="A2751" s="23" t="n"/>
      <c r="B2751" s="18" t="n"/>
      <c r="C2751" s="129" t="n"/>
      <c r="D2751" s="88" t="inlineStr">
        <is>
          <t>សរុបកម្រៃបែបបទគយ</t>
        </is>
      </c>
      <c r="E2751" s="89" t="inlineStr">
        <is>
          <t>CPF</t>
        </is>
      </c>
      <c r="F2751" s="118" t="n"/>
      <c r="G2751" s="119">
        <f>SUM(G2752:G2756)</f>
        <v/>
      </c>
      <c r="H2751" s="119">
        <f>SUM(H2752:H2756)</f>
        <v/>
      </c>
      <c r="I2751" s="119">
        <f>SUM(I2752:I2756)</f>
        <v/>
      </c>
      <c r="J2751" s="120">
        <f>SUM(J2752:J2756)</f>
        <v/>
      </c>
      <c r="K2751" s="118" t="n">
        <v>0</v>
      </c>
      <c r="L2751" s="120">
        <f>SUM(L2752:L2756)</f>
        <v/>
      </c>
      <c r="M2751" s="118" t="n">
        <v>0</v>
      </c>
      <c r="N2751" s="120">
        <f>SUM(N2752:N2756)</f>
        <v/>
      </c>
      <c r="O2751" s="118">
        <f>SUM(O2752:O2756)</f>
        <v/>
      </c>
      <c r="P2751" s="120">
        <f>SUM(P2752:P2756)</f>
        <v/>
      </c>
      <c r="Q2751" s="121">
        <f>SUM(Q2752:Q2756)</f>
        <v/>
      </c>
      <c r="R2751" s="118">
        <f>SUM(R2752:R2756)</f>
        <v/>
      </c>
      <c r="S2751" s="120">
        <f>SUM(S2752:S2756)</f>
        <v/>
      </c>
      <c r="T2751" s="118">
        <f>SUM(T2752:T2756)</f>
        <v/>
      </c>
      <c r="U2751" s="120">
        <f>SUM(U2752:U2756)</f>
        <v/>
      </c>
      <c r="V2751" s="122">
        <f>SUM(V2752:V2756)</f>
        <v/>
      </c>
      <c r="W2751" s="120">
        <f>IF(L2751-N2751-U2751-V2751=0,"","Error")</f>
        <v/>
      </c>
    </row>
    <row r="2752" ht="13" customHeight="1">
      <c r="A2752" s="23" t="n"/>
      <c r="B2752" s="18" t="n"/>
      <c r="C2752" s="129" t="n"/>
      <c r="D275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752" s="86" t="inlineStr">
        <is>
          <t>PFC</t>
        </is>
      </c>
      <c r="F2752" s="223" t="n"/>
      <c r="G2752" s="224" t="n"/>
      <c r="H2752" s="224" t="n"/>
      <c r="I2752" s="224" t="n"/>
      <c r="J2752" s="225" t="n"/>
      <c r="K2752" s="223" t="n">
        <v>0</v>
      </c>
      <c r="L2752" s="225">
        <f>K2752+L2665</f>
        <v/>
      </c>
      <c r="M2752" s="223" t="n">
        <v>0</v>
      </c>
      <c r="N2752" s="225">
        <f>M2752+N2665</f>
        <v/>
      </c>
      <c r="O2752" s="223" t="n"/>
      <c r="P2752" s="225">
        <f>O2752+P2665</f>
        <v/>
      </c>
      <c r="Q2752" s="226">
        <f>N2752+P2752</f>
        <v/>
      </c>
      <c r="R2752" s="223" t="n"/>
      <c r="S2752" s="225">
        <f>R2752+S2665</f>
        <v/>
      </c>
      <c r="T2752" s="223" t="n"/>
      <c r="U2752" s="225">
        <f>T2752+U2665</f>
        <v/>
      </c>
      <c r="V2752" s="227">
        <f>L2752-N2752-U2752</f>
        <v/>
      </c>
      <c r="W2752" s="225">
        <f>IF(L2752-N2752-U2752-V2752=0,"","Error")</f>
        <v/>
      </c>
    </row>
    <row r="2753" ht="26" customHeight="1">
      <c r="A2753" s="23" t="n"/>
      <c r="B2753" s="18" t="n"/>
      <c r="C2753" s="129" t="n"/>
      <c r="D275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753" s="59" t="inlineStr">
        <is>
          <t>PFL</t>
        </is>
      </c>
      <c r="F2753" s="192" t="n"/>
      <c r="G2753" s="193" t="n"/>
      <c r="H2753" s="193" t="n"/>
      <c r="I2753" s="193" t="n"/>
      <c r="J2753" s="194" t="n"/>
      <c r="K2753" s="192" t="n">
        <v>0</v>
      </c>
      <c r="L2753" s="194">
        <f>K2753+L2666</f>
        <v/>
      </c>
      <c r="M2753" s="192" t="n">
        <v>0</v>
      </c>
      <c r="N2753" s="194">
        <f>M2753+N2666</f>
        <v/>
      </c>
      <c r="O2753" s="192" t="n"/>
      <c r="P2753" s="194">
        <f>O2753+P2666</f>
        <v/>
      </c>
      <c r="Q2753" s="195">
        <f>N2753+P2753</f>
        <v/>
      </c>
      <c r="R2753" s="192" t="n"/>
      <c r="S2753" s="194">
        <f>R2753+S2666</f>
        <v/>
      </c>
      <c r="T2753" s="192" t="n"/>
      <c r="U2753" s="194">
        <f>T2753+U2666</f>
        <v/>
      </c>
      <c r="V2753" s="196">
        <f>L2753-N2753-U2753</f>
        <v/>
      </c>
      <c r="W2753" s="194">
        <f>IF(L2753-N2753-U2753-V2753=0,"","Error")</f>
        <v/>
      </c>
    </row>
    <row r="2754" ht="39" customHeight="1">
      <c r="A2754" s="23" t="n"/>
      <c r="B2754" s="18" t="n"/>
      <c r="C2754" s="129" t="n"/>
      <c r="D275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754" s="67" t="inlineStr">
        <is>
          <t>PFN</t>
        </is>
      </c>
      <c r="F2754" s="228" t="n"/>
      <c r="G2754" s="229" t="n"/>
      <c r="H2754" s="229" t="n"/>
      <c r="I2754" s="229" t="n"/>
      <c r="J2754" s="230" t="n"/>
      <c r="K2754" s="228" t="n">
        <v>40000</v>
      </c>
      <c r="L2754" s="230">
        <f>K2754+L2667</f>
        <v/>
      </c>
      <c r="M2754" s="228" t="n">
        <v>0</v>
      </c>
      <c r="N2754" s="230">
        <f>M2754+N2667</f>
        <v/>
      </c>
      <c r="O2754" s="228" t="n"/>
      <c r="P2754" s="230">
        <f>O2754+P2667</f>
        <v/>
      </c>
      <c r="Q2754" s="231">
        <f>N2754+P2754</f>
        <v/>
      </c>
      <c r="R2754" s="228" t="n"/>
      <c r="S2754" s="230">
        <f>R2754+S2667</f>
        <v/>
      </c>
      <c r="T2754" s="228" t="n"/>
      <c r="U2754" s="230">
        <f>T2754+U2667</f>
        <v/>
      </c>
      <c r="V2754" s="232">
        <f>L2754-N2754-U2754</f>
        <v/>
      </c>
      <c r="W2754" s="230">
        <f>IF(L2754-N2754-U2754-V2754=0,"","Error")</f>
        <v/>
      </c>
    </row>
    <row r="2755" ht="26" customHeight="1">
      <c r="A2755" s="23" t="n"/>
      <c r="B2755" s="18" t="n"/>
      <c r="C2755" s="129" t="n"/>
      <c r="D275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755" s="68" t="inlineStr">
        <is>
          <t>PFF</t>
        </is>
      </c>
      <c r="F2755" s="233" t="n"/>
      <c r="G2755" s="234" t="n"/>
      <c r="H2755" s="234" t="n"/>
      <c r="I2755" s="234" t="n"/>
      <c r="J2755" s="235" t="n"/>
      <c r="K2755" s="233" t="n">
        <v>0</v>
      </c>
      <c r="L2755" s="235">
        <f>K2755+L2668</f>
        <v/>
      </c>
      <c r="M2755" s="233" t="n">
        <v>0</v>
      </c>
      <c r="N2755" s="235">
        <f>M2755+N2668</f>
        <v/>
      </c>
      <c r="O2755" s="233" t="n"/>
      <c r="P2755" s="235">
        <f>O2755+P2668</f>
        <v/>
      </c>
      <c r="Q2755" s="236">
        <f>N2755+P2755</f>
        <v/>
      </c>
      <c r="R2755" s="233" t="n"/>
      <c r="S2755" s="235">
        <f>R2755+S2668</f>
        <v/>
      </c>
      <c r="T2755" s="233" t="n"/>
      <c r="U2755" s="235">
        <f>T2755+U2668</f>
        <v/>
      </c>
      <c r="V2755" s="237">
        <f>L2755-N2755-U2755</f>
        <v/>
      </c>
      <c r="W2755" s="235">
        <f>IF(L2755-N2755-U2755-V2755=0,"","Error")</f>
        <v/>
      </c>
    </row>
    <row r="2756" ht="39" customHeight="1">
      <c r="A2756" s="23" t="n"/>
      <c r="B2756" s="18" t="n"/>
      <c r="C2756" s="129" t="n"/>
      <c r="D275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756" s="60" t="inlineStr">
        <is>
          <t>PFP</t>
        </is>
      </c>
      <c r="F2756" s="150" t="n"/>
      <c r="G2756" s="151" t="n"/>
      <c r="H2756" s="151" t="n"/>
      <c r="I2756" s="151" t="n"/>
      <c r="J2756" s="152" t="n"/>
      <c r="K2756" s="150" t="n">
        <v>0</v>
      </c>
      <c r="L2756" s="152">
        <f>K2756+L2669</f>
        <v/>
      </c>
      <c r="M2756" s="150" t="n">
        <v>0</v>
      </c>
      <c r="N2756" s="152">
        <f>M2756+N2669</f>
        <v/>
      </c>
      <c r="O2756" s="150" t="n"/>
      <c r="P2756" s="152">
        <f>O2756+P2669</f>
        <v/>
      </c>
      <c r="Q2756" s="153">
        <f>N2756+P2756</f>
        <v/>
      </c>
      <c r="R2756" s="150" t="n"/>
      <c r="S2756" s="152">
        <f>R2756+S2669</f>
        <v/>
      </c>
      <c r="T2756" s="150" t="n"/>
      <c r="U2756" s="152">
        <f>T2756+U2669</f>
        <v/>
      </c>
      <c r="V2756" s="154">
        <f>L2756-N2756-U2756</f>
        <v/>
      </c>
      <c r="W2756" s="152">
        <f>IF(L2756-N2756-U2756-V2756=0,"","Error")</f>
        <v/>
      </c>
    </row>
    <row r="2757" ht="13" customHeight="1">
      <c r="A2757" s="23" t="n"/>
      <c r="B2757" s="18" t="n"/>
      <c r="C2757" s="129" t="n"/>
      <c r="D2757" s="12" t="inlineStr">
        <is>
          <t>កម្រៃប័ណ្ណសម្គាល់មធ្យោបាយដឹកជញ្ជូន</t>
        </is>
      </c>
      <c r="E2757" s="59" t="inlineStr">
        <is>
          <t>TID</t>
        </is>
      </c>
      <c r="F2757" s="192" t="n"/>
      <c r="G2757" s="193" t="n"/>
      <c r="H2757" s="193" t="n"/>
      <c r="I2757" s="193" t="n"/>
      <c r="J2757" s="194" t="n"/>
      <c r="K2757" s="192" t="n">
        <v>0</v>
      </c>
      <c r="L2757" s="194">
        <f>K2757+L2670</f>
        <v/>
      </c>
      <c r="M2757" s="192" t="n">
        <v>0</v>
      </c>
      <c r="N2757" s="194">
        <f>M2757+N2670</f>
        <v/>
      </c>
      <c r="O2757" s="192" t="n"/>
      <c r="P2757" s="194">
        <f>O2757+P2670</f>
        <v/>
      </c>
      <c r="Q2757" s="195">
        <f>N2757+P2757</f>
        <v/>
      </c>
      <c r="R2757" s="192" t="n"/>
      <c r="S2757" s="194">
        <f>R2757+S2670</f>
        <v/>
      </c>
      <c r="T2757" s="192" t="n"/>
      <c r="U2757" s="194">
        <f>T2757+U2670</f>
        <v/>
      </c>
      <c r="V2757" s="196">
        <f>L2757-N2757-U2757</f>
        <v/>
      </c>
      <c r="W2757" s="194">
        <f>IF(L2757-N2757-U2757-V2757=0,"","Error")</f>
        <v/>
      </c>
    </row>
    <row r="2758" ht="27" customHeight="1" thickBot="1">
      <c r="A2758" s="23" t="n"/>
      <c r="B2758" s="24" t="n"/>
      <c r="C2758" s="140" t="n"/>
      <c r="D275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758" s="69" t="inlineStr">
        <is>
          <t>VAF</t>
        </is>
      </c>
      <c r="F2758" s="238" t="n"/>
      <c r="G2758" s="239" t="n"/>
      <c r="H2758" s="239" t="n"/>
      <c r="I2758" s="239" t="n"/>
      <c r="J2758" s="240" t="n"/>
      <c r="K2758" s="238" t="n">
        <v>0</v>
      </c>
      <c r="L2758" s="240">
        <f>K2758+L2671</f>
        <v/>
      </c>
      <c r="M2758" s="238" t="n">
        <v>0</v>
      </c>
      <c r="N2758" s="240">
        <f>M2758+N2671</f>
        <v/>
      </c>
      <c r="O2758" s="238" t="n"/>
      <c r="P2758" s="240">
        <f>O2758+P2671</f>
        <v/>
      </c>
      <c r="Q2758" s="241">
        <f>N2758+P2758</f>
        <v/>
      </c>
      <c r="R2758" s="238" t="n"/>
      <c r="S2758" s="240">
        <f>R2758+S2671</f>
        <v/>
      </c>
      <c r="T2758" s="238" t="n"/>
      <c r="U2758" s="240">
        <f>T2758+U2671</f>
        <v/>
      </c>
      <c r="V2758" s="242">
        <f>L2758-N2758-U2758</f>
        <v/>
      </c>
      <c r="W2758" s="240">
        <f>IF(L2758-N2758-U2758-V2758=0,"","Error")</f>
        <v/>
      </c>
    </row>
    <row r="2759" ht="14" customHeight="1" thickBot="1">
      <c r="A2759" s="23" t="n"/>
      <c r="B2759" s="25" t="inlineStr">
        <is>
          <t>7304</t>
        </is>
      </c>
      <c r="C2759" s="126" t="n">
        <v>73048</v>
      </c>
      <c r="D2759" s="128" t="inlineStr">
        <is>
          <t>សរុបផលពីសេវាផ្សេងៗ</t>
        </is>
      </c>
      <c r="E2759" s="89" t="n"/>
      <c r="F2759" s="118" t="n"/>
      <c r="G2759" s="119">
        <f>G2760+G2761+G2767+G2768</f>
        <v/>
      </c>
      <c r="H2759" s="119">
        <f>H2760+H2761+H2767+H2768</f>
        <v/>
      </c>
      <c r="I2759" s="119">
        <f>I2760+I2761+I2767+I2768</f>
        <v/>
      </c>
      <c r="J2759" s="120">
        <f>J2760+J2761+J2767+J2768</f>
        <v/>
      </c>
      <c r="K2759" s="118">
        <f>K2760+K2761+K2767+K2768</f>
        <v/>
      </c>
      <c r="L2759" s="120">
        <f>L2760+L2761+L2767+L2768</f>
        <v/>
      </c>
      <c r="M2759" s="118">
        <f>M2760+M2761+M2767+M2768</f>
        <v/>
      </c>
      <c r="N2759" s="120">
        <f>N2760+N2761+N2767+N2768</f>
        <v/>
      </c>
      <c r="O2759" s="118">
        <f>O2760+O2761+O2767+O2768</f>
        <v/>
      </c>
      <c r="P2759" s="120">
        <f>P2760+P2761+P2767+P2768</f>
        <v/>
      </c>
      <c r="Q2759" s="121">
        <f>Q2760+Q2761+Q2767+Q2768</f>
        <v/>
      </c>
      <c r="R2759" s="118">
        <f>R2760+R2761+R2767+R2768</f>
        <v/>
      </c>
      <c r="S2759" s="120">
        <f>S2760+S2761+S2767+S2768</f>
        <v/>
      </c>
      <c r="T2759" s="118">
        <f>T2760+T2761+T2767+T2768</f>
        <v/>
      </c>
      <c r="U2759" s="120">
        <f>U2760+U2761+U2767+U2768</f>
        <v/>
      </c>
      <c r="V2759" s="122">
        <f>V2760+V2761+V2767+V2768</f>
        <v/>
      </c>
      <c r="W2759" s="120">
        <f>IF(L2759-N2759-U2759-V2759=0,"","Error")</f>
        <v/>
      </c>
    </row>
    <row r="2760" ht="14" customHeight="1" thickBot="1">
      <c r="A2760" s="23" t="n"/>
      <c r="B2760" s="18" t="n"/>
      <c r="C2760" s="129" t="n"/>
      <c r="D2760" s="32" t="inlineStr">
        <is>
          <t>កម្រៃផ្តល់សេវាតាមវិធានបញ្ជាក់ជាមុន</t>
        </is>
      </c>
      <c r="E2760" s="70" t="inlineStr">
        <is>
          <t>ARF</t>
        </is>
      </c>
      <c r="F2760" s="243" t="n"/>
      <c r="G2760" s="244" t="n"/>
      <c r="H2760" s="244" t="n"/>
      <c r="I2760" s="244" t="n"/>
      <c r="J2760" s="245" t="n"/>
      <c r="K2760" s="243" t="n">
        <v>0</v>
      </c>
      <c r="L2760" s="245">
        <f>K2760+L2673</f>
        <v/>
      </c>
      <c r="M2760" s="243" t="n">
        <v>0</v>
      </c>
      <c r="N2760" s="245">
        <f>M2760+N2673</f>
        <v/>
      </c>
      <c r="O2760" s="243" t="n"/>
      <c r="P2760" s="245">
        <f>O2760+P2673</f>
        <v/>
      </c>
      <c r="Q2760" s="246">
        <f>N2760+P2760</f>
        <v/>
      </c>
      <c r="R2760" s="243" t="n"/>
      <c r="S2760" s="245">
        <f>R2760+S2673</f>
        <v/>
      </c>
      <c r="T2760" s="243" t="n"/>
      <c r="U2760" s="245">
        <f>T2760+U2673</f>
        <v/>
      </c>
      <c r="V2760" s="247">
        <f>L2760-N2760-U2760</f>
        <v/>
      </c>
      <c r="W2760" s="245">
        <f>IF(L2760-N2760-U2760-V2760=0,"","Error")</f>
        <v/>
      </c>
    </row>
    <row r="2761" ht="14" customHeight="1" thickBot="1">
      <c r="A2761" s="23" t="n"/>
      <c r="B2761" s="18" t="n"/>
      <c r="C2761" s="129" t="n"/>
      <c r="D2761" s="31" t="inlineStr">
        <is>
          <t>សរុបកម្រៃការងារក្រៅការិយាល័យគយ</t>
        </is>
      </c>
      <c r="E2761" s="66" t="inlineStr">
        <is>
          <t>OOD</t>
        </is>
      </c>
      <c r="F2761" s="248" t="n"/>
      <c r="G2761" s="249">
        <f>SUM(G2762:G2766)</f>
        <v/>
      </c>
      <c r="H2761" s="249">
        <f>SUM(H2762:H2766)</f>
        <v/>
      </c>
      <c r="I2761" s="249">
        <f>SUM(I2762:I2766)</f>
        <v/>
      </c>
      <c r="J2761" s="204">
        <f>SUM(J2762:J2766)</f>
        <v/>
      </c>
      <c r="K2761" s="248" t="n">
        <v>0</v>
      </c>
      <c r="L2761" s="204">
        <f>SUM(L2762:L2766)</f>
        <v/>
      </c>
      <c r="M2761" s="248" t="n">
        <v>0</v>
      </c>
      <c r="N2761" s="204">
        <f>SUM(N2762:N2766)</f>
        <v/>
      </c>
      <c r="O2761" s="248">
        <f>SUM(O2762:O2766)</f>
        <v/>
      </c>
      <c r="P2761" s="204">
        <f>SUM(P2762:P2766)</f>
        <v/>
      </c>
      <c r="Q2761" s="206">
        <f>SUM(Q2762:Q2766)</f>
        <v/>
      </c>
      <c r="R2761" s="248">
        <f>SUM(R2762:R2766)</f>
        <v/>
      </c>
      <c r="S2761" s="204">
        <f>SUM(S2762:S2766)</f>
        <v/>
      </c>
      <c r="T2761" s="248">
        <f>SUM(T2762:T2766)</f>
        <v/>
      </c>
      <c r="U2761" s="204">
        <f>SUM(U2762:U2766)</f>
        <v/>
      </c>
      <c r="V2761" s="250">
        <f>L2761-N2761-U2761</f>
        <v/>
      </c>
      <c r="W2761" s="204">
        <f>IF(L2761-N2761-U2761-V2761=0,"","Error")</f>
        <v/>
      </c>
    </row>
    <row r="2762" ht="13" customHeight="1">
      <c r="A2762" s="23" t="n"/>
      <c r="B2762" s="18" t="n"/>
      <c r="C2762" s="129" t="n"/>
      <c r="D276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762" s="59" t="inlineStr">
        <is>
          <t>CII</t>
        </is>
      </c>
      <c r="F2762" s="192" t="n"/>
      <c r="G2762" s="193" t="n"/>
      <c r="H2762" s="193" t="n"/>
      <c r="I2762" s="193" t="n"/>
      <c r="J2762" s="194" t="n"/>
      <c r="K2762" s="192" t="n">
        <v>0</v>
      </c>
      <c r="L2762" s="194">
        <f>K2762+L2675</f>
        <v/>
      </c>
      <c r="M2762" s="192" t="n">
        <v>0</v>
      </c>
      <c r="N2762" s="194">
        <f>M2762+N2675</f>
        <v/>
      </c>
      <c r="O2762" s="192" t="n"/>
      <c r="P2762" s="194">
        <f>O2762+P2675</f>
        <v/>
      </c>
      <c r="Q2762" s="195">
        <f>N2762+P2762</f>
        <v/>
      </c>
      <c r="R2762" s="192" t="n"/>
      <c r="S2762" s="194">
        <f>R2762+S2675</f>
        <v/>
      </c>
      <c r="T2762" s="192" t="n"/>
      <c r="U2762" s="194">
        <f>T2762+U2675</f>
        <v/>
      </c>
      <c r="V2762" s="196">
        <f>L2762-N2762-U2762</f>
        <v/>
      </c>
      <c r="W2762" s="194">
        <f>IF(L2762-N2762-U2762-V2762=0,"","Error")</f>
        <v/>
      </c>
    </row>
    <row r="2763" ht="13" customHeight="1">
      <c r="A2763" s="23" t="n"/>
      <c r="B2763" s="18" t="n"/>
      <c r="C2763" s="129" t="n"/>
      <c r="D276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763" s="60" t="inlineStr">
        <is>
          <t>CIO</t>
        </is>
      </c>
      <c r="F2763" s="150" t="n"/>
      <c r="G2763" s="151" t="n"/>
      <c r="H2763" s="151" t="n"/>
      <c r="I2763" s="151" t="n"/>
      <c r="J2763" s="152" t="n"/>
      <c r="K2763" s="150" t="n">
        <v>0</v>
      </c>
      <c r="L2763" s="152">
        <f>K2763+L2676</f>
        <v/>
      </c>
      <c r="M2763" s="150" t="n">
        <v>0</v>
      </c>
      <c r="N2763" s="152">
        <f>M2763+N2676</f>
        <v/>
      </c>
      <c r="O2763" s="150" t="n"/>
      <c r="P2763" s="152">
        <f>O2763+P2676</f>
        <v/>
      </c>
      <c r="Q2763" s="153">
        <f>N2763+P2763</f>
        <v/>
      </c>
      <c r="R2763" s="150" t="n"/>
      <c r="S2763" s="152">
        <f>R2763+S2676</f>
        <v/>
      </c>
      <c r="T2763" s="150" t="n"/>
      <c r="U2763" s="152">
        <f>T2763+U2676</f>
        <v/>
      </c>
      <c r="V2763" s="154">
        <f>L2763-N2763-U2763</f>
        <v/>
      </c>
      <c r="W2763" s="152">
        <f>IF(L2763-N2763-U2763-V2763=0,"","Error")</f>
        <v/>
      </c>
    </row>
    <row r="2764" ht="13" customHeight="1">
      <c r="A2764" s="23" t="n"/>
      <c r="B2764" s="18" t="n"/>
      <c r="C2764" s="129" t="n"/>
      <c r="D276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764" s="60" t="inlineStr">
        <is>
          <t>NII</t>
        </is>
      </c>
      <c r="F2764" s="150" t="n"/>
      <c r="G2764" s="151" t="n"/>
      <c r="H2764" s="151" t="n"/>
      <c r="I2764" s="151" t="n"/>
      <c r="J2764" s="152" t="n"/>
      <c r="K2764" s="150" t="n">
        <v>0</v>
      </c>
      <c r="L2764" s="152">
        <f>K2764+L2677</f>
        <v/>
      </c>
      <c r="M2764" s="150" t="n">
        <v>0</v>
      </c>
      <c r="N2764" s="152">
        <f>M2764+N2677</f>
        <v/>
      </c>
      <c r="O2764" s="150" t="n"/>
      <c r="P2764" s="152">
        <f>O2764+P2677</f>
        <v/>
      </c>
      <c r="Q2764" s="153">
        <f>N2764+P2764</f>
        <v/>
      </c>
      <c r="R2764" s="150" t="n"/>
      <c r="S2764" s="152">
        <f>R2764+S2677</f>
        <v/>
      </c>
      <c r="T2764" s="150" t="n"/>
      <c r="U2764" s="152">
        <f>T2764+U2677</f>
        <v/>
      </c>
      <c r="V2764" s="154">
        <f>L2764-N2764-U2764</f>
        <v/>
      </c>
      <c r="W2764" s="152">
        <f>IF(L2764-N2764-U2764-V2764=0,"","Error")</f>
        <v/>
      </c>
    </row>
    <row r="2765" ht="13" customHeight="1">
      <c r="A2765" s="23" t="n"/>
      <c r="B2765" s="18" t="n"/>
      <c r="C2765" s="129" t="n"/>
      <c r="D276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765" s="60" t="inlineStr">
        <is>
          <t>NIO</t>
        </is>
      </c>
      <c r="F2765" s="150" t="n"/>
      <c r="G2765" s="151" t="n"/>
      <c r="H2765" s="151" t="n"/>
      <c r="I2765" s="151" t="n"/>
      <c r="J2765" s="152" t="n"/>
      <c r="K2765" s="150" t="n">
        <v>0</v>
      </c>
      <c r="L2765" s="152">
        <f>K2765+L2678</f>
        <v/>
      </c>
      <c r="M2765" s="150" t="n">
        <v>0</v>
      </c>
      <c r="N2765" s="152">
        <f>M2765+N2678</f>
        <v/>
      </c>
      <c r="O2765" s="150" t="n"/>
      <c r="P2765" s="152">
        <f>O2765+P2678</f>
        <v/>
      </c>
      <c r="Q2765" s="153">
        <f>N2765+P2765</f>
        <v/>
      </c>
      <c r="R2765" s="150" t="n"/>
      <c r="S2765" s="152">
        <f>R2765+S2678</f>
        <v/>
      </c>
      <c r="T2765" s="150" t="n"/>
      <c r="U2765" s="152">
        <f>T2765+U2678</f>
        <v/>
      </c>
      <c r="V2765" s="154">
        <f>L2765-N2765-U2765</f>
        <v/>
      </c>
      <c r="W2765" s="152">
        <f>IF(L2765-N2765-U2765-V2765=0,"","Error")</f>
        <v/>
      </c>
    </row>
    <row r="2766" ht="13" customHeight="1">
      <c r="A2766" s="23" t="n"/>
      <c r="B2766" s="18" t="n"/>
      <c r="C2766" s="129" t="n"/>
      <c r="D2766" s="13" t="inlineStr">
        <is>
          <t xml:space="preserve">   កម្រៃអមទំនិញ</t>
        </is>
      </c>
      <c r="E2766" s="71" t="inlineStr">
        <is>
          <t>CEF</t>
        </is>
      </c>
      <c r="F2766" s="251" t="n"/>
      <c r="G2766" s="252" t="n"/>
      <c r="H2766" s="252" t="n"/>
      <c r="I2766" s="252" t="n"/>
      <c r="J2766" s="253" t="n"/>
      <c r="K2766" s="251" t="n">
        <v>0</v>
      </c>
      <c r="L2766" s="253">
        <f>K2766+L2679</f>
        <v/>
      </c>
      <c r="M2766" s="251" t="n">
        <v>0</v>
      </c>
      <c r="N2766" s="253">
        <f>M2766+N2679</f>
        <v/>
      </c>
      <c r="O2766" s="251" t="n"/>
      <c r="P2766" s="253">
        <f>O2766+P2679</f>
        <v/>
      </c>
      <c r="Q2766" s="254">
        <f>N2766+P2766</f>
        <v/>
      </c>
      <c r="R2766" s="251" t="n"/>
      <c r="S2766" s="253">
        <f>R2766+S2679</f>
        <v/>
      </c>
      <c r="T2766" s="251" t="n"/>
      <c r="U2766" s="253">
        <f>T2766+U2679</f>
        <v/>
      </c>
      <c r="V2766" s="255">
        <f>L2766-N2766-U2766</f>
        <v/>
      </c>
      <c r="W2766" s="253">
        <f>IF(L2766-N2766-U2766-V2766=0,"","Error")</f>
        <v/>
      </c>
    </row>
    <row r="2767" ht="27" customHeight="1" thickBot="1">
      <c r="A2767" s="23" t="n"/>
      <c r="B2767" s="18" t="n"/>
      <c r="C2767" s="129" t="n"/>
      <c r="D276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767" s="70" t="inlineStr">
        <is>
          <t>OTF</t>
        </is>
      </c>
      <c r="F2767" s="243" t="n"/>
      <c r="G2767" s="244" t="n"/>
      <c r="H2767" s="244" t="n"/>
      <c r="I2767" s="244" t="n"/>
      <c r="J2767" s="245" t="n"/>
      <c r="K2767" s="243" t="n">
        <v>0</v>
      </c>
      <c r="L2767" s="245">
        <f>K2767+L2680</f>
        <v/>
      </c>
      <c r="M2767" s="243" t="n">
        <v>0</v>
      </c>
      <c r="N2767" s="245">
        <f>M2767+N2680</f>
        <v/>
      </c>
      <c r="O2767" s="243" t="n"/>
      <c r="P2767" s="245">
        <f>O2767+P2680</f>
        <v/>
      </c>
      <c r="Q2767" s="246">
        <f>N2767+P2767</f>
        <v/>
      </c>
      <c r="R2767" s="243" t="n"/>
      <c r="S2767" s="245">
        <f>R2767+S2680</f>
        <v/>
      </c>
      <c r="T2767" s="243" t="n"/>
      <c r="U2767" s="245">
        <f>T2767+U2680</f>
        <v/>
      </c>
      <c r="V2767" s="247">
        <f>L2767-N2767-U2767</f>
        <v/>
      </c>
      <c r="W2767" s="245">
        <f>IF(L2767-N2767-U2767-V2767=0,"","Error")</f>
        <v/>
      </c>
    </row>
    <row r="2768" ht="14" customHeight="1" thickBot="1">
      <c r="A2768" s="23" t="n"/>
      <c r="B2768" s="18" t="n"/>
      <c r="C2768" s="129" t="n"/>
      <c r="D2768" s="31" t="inlineStr">
        <is>
          <t>សរុបការគ្រប់គ្រងការឆ្លងកាត់អន្តរជាតិ</t>
        </is>
      </c>
      <c r="E2768" s="73" t="inlineStr">
        <is>
          <t>TRF</t>
        </is>
      </c>
      <c r="F2768" s="248" t="n"/>
      <c r="G2768" s="249">
        <f>SUM(G2769:G2775)</f>
        <v/>
      </c>
      <c r="H2768" s="249">
        <f>SUM(H2769:H2775)</f>
        <v/>
      </c>
      <c r="I2768" s="249">
        <f>SUM(I2769:I2775)</f>
        <v/>
      </c>
      <c r="J2768" s="204">
        <f>SUM(J2769:J2775)</f>
        <v/>
      </c>
      <c r="K2768" s="248" t="n">
        <v>0</v>
      </c>
      <c r="L2768" s="204">
        <f>SUM(L2769:L2775)</f>
        <v/>
      </c>
      <c r="M2768" s="248" t="n">
        <v>0</v>
      </c>
      <c r="N2768" s="204">
        <f>SUM(N2769:N2775)</f>
        <v/>
      </c>
      <c r="O2768" s="248">
        <f>SUM(O2769:O2775)</f>
        <v/>
      </c>
      <c r="P2768" s="204">
        <f>SUM(P2769:P2775)</f>
        <v/>
      </c>
      <c r="Q2768" s="206">
        <f>SUM(Q2769:Q2775)</f>
        <v/>
      </c>
      <c r="R2768" s="248">
        <f>SUM(R2769:R2775)</f>
        <v/>
      </c>
      <c r="S2768" s="204">
        <f>SUM(S2769:S2775)</f>
        <v/>
      </c>
      <c r="T2768" s="248">
        <f>SUM(T2769:T2775)</f>
        <v/>
      </c>
      <c r="U2768" s="204">
        <f>SUM(U2769:U2775)</f>
        <v/>
      </c>
      <c r="V2768" s="250">
        <f>L2768-N2768-U2768</f>
        <v/>
      </c>
      <c r="W2768" s="204">
        <f>IF(L2768-N2768-U2768-V2768=0,"","Error")</f>
        <v/>
      </c>
    </row>
    <row r="2769" ht="26" customHeight="1">
      <c r="A2769" s="23" t="n"/>
      <c r="B2769" s="18" t="n"/>
      <c r="C2769" s="129" t="n"/>
      <c r="D276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769" s="74" t="inlineStr">
        <is>
          <t>TFT</t>
        </is>
      </c>
      <c r="F2769" s="192" t="n"/>
      <c r="G2769" s="193" t="n"/>
      <c r="H2769" s="193" t="n"/>
      <c r="I2769" s="193" t="n"/>
      <c r="J2769" s="194" t="n"/>
      <c r="K2769" s="192" t="n">
        <v>0</v>
      </c>
      <c r="L2769" s="194">
        <f>K2769+L2682</f>
        <v/>
      </c>
      <c r="M2769" s="192" t="n">
        <v>0</v>
      </c>
      <c r="N2769" s="194">
        <f>M2769+N2682</f>
        <v/>
      </c>
      <c r="O2769" s="192" t="n"/>
      <c r="P2769" s="194">
        <f>O2769+P2682</f>
        <v/>
      </c>
      <c r="Q2769" s="195">
        <f>N2769+P2769</f>
        <v/>
      </c>
      <c r="R2769" s="192" t="n"/>
      <c r="S2769" s="194">
        <f>R2769+S2682</f>
        <v/>
      </c>
      <c r="T2769" s="192" t="n"/>
      <c r="U2769" s="194">
        <f>T2769+U2682</f>
        <v/>
      </c>
      <c r="V2769" s="196">
        <f>L2769-N2769-U2769</f>
        <v/>
      </c>
      <c r="W2769" s="194">
        <f>IF(L2769-N2769-U2769-V2769=0,"","Error")</f>
        <v/>
      </c>
    </row>
    <row r="2770" ht="13" customHeight="1">
      <c r="A2770" s="23" t="n"/>
      <c r="B2770" s="18" t="n"/>
      <c r="C2770" s="129" t="n"/>
      <c r="D277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770" s="75" t="inlineStr">
        <is>
          <t>TFF</t>
        </is>
      </c>
      <c r="F2770" s="150" t="n"/>
      <c r="G2770" s="151" t="n"/>
      <c r="H2770" s="151" t="n"/>
      <c r="I2770" s="151" t="n"/>
      <c r="J2770" s="152" t="n"/>
      <c r="K2770" s="150" t="n">
        <v>0</v>
      </c>
      <c r="L2770" s="152">
        <f>K2770+L2683</f>
        <v/>
      </c>
      <c r="M2770" s="150" t="n">
        <v>0</v>
      </c>
      <c r="N2770" s="152">
        <f>M2770+N2683</f>
        <v/>
      </c>
      <c r="O2770" s="150" t="n"/>
      <c r="P2770" s="152">
        <f>O2770+P2683</f>
        <v/>
      </c>
      <c r="Q2770" s="153">
        <f>N2770+P2770</f>
        <v/>
      </c>
      <c r="R2770" s="150" t="n"/>
      <c r="S2770" s="152">
        <f>R2770+S2683</f>
        <v/>
      </c>
      <c r="T2770" s="150" t="n"/>
      <c r="U2770" s="152">
        <f>T2770+U2683</f>
        <v/>
      </c>
      <c r="V2770" s="154">
        <f>L2770-N2770-U2770</f>
        <v/>
      </c>
      <c r="W2770" s="152">
        <f>IF(L2770-N2770-U2770-V2770=0,"","Error")</f>
        <v/>
      </c>
    </row>
    <row r="2771" ht="13" customHeight="1">
      <c r="A2771" s="23" t="n"/>
      <c r="B2771" s="18" t="n"/>
      <c r="C2771" s="129" t="n"/>
      <c r="D2771" s="12" t="inlineStr">
        <is>
          <t xml:space="preserve">   កម្រៃគ្រប់គ្រងការឆ្លងកាត់ទំនិញមិនផ្ទុកក្នុងកុងតឺន័រ</t>
        </is>
      </c>
      <c r="E2771" s="75" t="inlineStr">
        <is>
          <t>TFN</t>
        </is>
      </c>
      <c r="F2771" s="150" t="n"/>
      <c r="G2771" s="151" t="n"/>
      <c r="H2771" s="151" t="n"/>
      <c r="I2771" s="151" t="n"/>
      <c r="J2771" s="152" t="n"/>
      <c r="K2771" s="150" t="n">
        <v>0</v>
      </c>
      <c r="L2771" s="152">
        <f>K2771+L2684</f>
        <v/>
      </c>
      <c r="M2771" s="150" t="n">
        <v>0</v>
      </c>
      <c r="N2771" s="152">
        <f>M2771+N2684</f>
        <v/>
      </c>
      <c r="O2771" s="150" t="n"/>
      <c r="P2771" s="152">
        <f>O2771+P2684</f>
        <v/>
      </c>
      <c r="Q2771" s="153">
        <f>N2771+P2771</f>
        <v/>
      </c>
      <c r="R2771" s="150" t="n"/>
      <c r="S2771" s="152">
        <f>R2771+S2684</f>
        <v/>
      </c>
      <c r="T2771" s="150" t="n"/>
      <c r="U2771" s="152">
        <f>T2771+U2684</f>
        <v/>
      </c>
      <c r="V2771" s="154">
        <f>L2771-N2771-U2771</f>
        <v/>
      </c>
      <c r="W2771" s="152">
        <f>IF(L2771-N2771-U2771-V2771=0,"","Error")</f>
        <v/>
      </c>
    </row>
    <row r="2772" ht="13" customHeight="1">
      <c r="A2772" s="23" t="n"/>
      <c r="B2772" s="18" t="n"/>
      <c r="C2772" s="129" t="n"/>
      <c r="D2772" s="12" t="inlineStr">
        <is>
          <t xml:space="preserve">   កម្រៃគ្រប់គ្រងការឆ្លងកាត់គោ ក្របី និងសេះរស់</t>
        </is>
      </c>
      <c r="E2772" s="75" t="inlineStr">
        <is>
          <t>TFB</t>
        </is>
      </c>
      <c r="F2772" s="150" t="n"/>
      <c r="G2772" s="151" t="n"/>
      <c r="H2772" s="151" t="n"/>
      <c r="I2772" s="151" t="n"/>
      <c r="J2772" s="152" t="n"/>
      <c r="K2772" s="150" t="n">
        <v>0</v>
      </c>
      <c r="L2772" s="152">
        <f>K2772+L2685</f>
        <v/>
      </c>
      <c r="M2772" s="150" t="n">
        <v>0</v>
      </c>
      <c r="N2772" s="152">
        <f>M2772+N2685</f>
        <v/>
      </c>
      <c r="O2772" s="150" t="n"/>
      <c r="P2772" s="152">
        <f>O2772+P2685</f>
        <v/>
      </c>
      <c r="Q2772" s="153">
        <f>N2772+P2772</f>
        <v/>
      </c>
      <c r="R2772" s="150" t="n"/>
      <c r="S2772" s="152">
        <f>R2772+S2685</f>
        <v/>
      </c>
      <c r="T2772" s="150" t="n"/>
      <c r="U2772" s="152">
        <f>T2772+U2685</f>
        <v/>
      </c>
      <c r="V2772" s="154">
        <f>L2772-N2772-U2772</f>
        <v/>
      </c>
      <c r="W2772" s="152">
        <f>IF(L2772-N2772-U2772-V2772=0,"","Error")</f>
        <v/>
      </c>
    </row>
    <row r="2773" ht="13" customHeight="1">
      <c r="A2773" s="23" t="n"/>
      <c r="B2773" s="18" t="n"/>
      <c r="C2773" s="129" t="n"/>
      <c r="D2773" s="12" t="inlineStr">
        <is>
          <t xml:space="preserve">   កម្រៃគ្រប់គ្រងការឆ្លងកាត់ជ្រូក ចៀម និងពពែរស់</t>
        </is>
      </c>
      <c r="E2773" s="75" t="inlineStr">
        <is>
          <t>TFS</t>
        </is>
      </c>
      <c r="F2773" s="150" t="n"/>
      <c r="G2773" s="151" t="n"/>
      <c r="H2773" s="151" t="n"/>
      <c r="I2773" s="151" t="n"/>
      <c r="J2773" s="152" t="n"/>
      <c r="K2773" s="150" t="n">
        <v>0</v>
      </c>
      <c r="L2773" s="152">
        <f>K2773+L2686</f>
        <v/>
      </c>
      <c r="M2773" s="150" t="n">
        <v>0</v>
      </c>
      <c r="N2773" s="152">
        <f>M2773+N2686</f>
        <v/>
      </c>
      <c r="O2773" s="150" t="n"/>
      <c r="P2773" s="152">
        <f>O2773+P2686</f>
        <v/>
      </c>
      <c r="Q2773" s="153">
        <f>N2773+P2773</f>
        <v/>
      </c>
      <c r="R2773" s="150" t="n"/>
      <c r="S2773" s="152">
        <f>R2773+S2686</f>
        <v/>
      </c>
      <c r="T2773" s="150" t="n"/>
      <c r="U2773" s="152">
        <f>T2773+U2686</f>
        <v/>
      </c>
      <c r="V2773" s="154">
        <f>L2773-N2773-U2773</f>
        <v/>
      </c>
      <c r="W2773" s="152">
        <f>IF(L2773-N2773-U2773-V2773=0,"","Error")</f>
        <v/>
      </c>
    </row>
    <row r="2774" ht="13" customHeight="1">
      <c r="A2774" s="23" t="n"/>
      <c r="B2774" s="18" t="n"/>
      <c r="C2774" s="129" t="n"/>
      <c r="D2774" s="12" t="inlineStr">
        <is>
          <t xml:space="preserve">   កម្រៃគ្រប់គ្រងការឆ្លងកាត់សត្វស្លាប (មាន់ ទា ...)</t>
        </is>
      </c>
      <c r="E2774" s="75" t="inlineStr">
        <is>
          <t>TFP</t>
        </is>
      </c>
      <c r="F2774" s="150" t="n"/>
      <c r="G2774" s="151" t="n"/>
      <c r="H2774" s="151" t="n"/>
      <c r="I2774" s="151" t="n"/>
      <c r="J2774" s="152" t="n"/>
      <c r="K2774" s="150" t="n">
        <v>0</v>
      </c>
      <c r="L2774" s="152">
        <f>K2774+L2687</f>
        <v/>
      </c>
      <c r="M2774" s="150" t="n">
        <v>0</v>
      </c>
      <c r="N2774" s="152">
        <f>M2774+N2687</f>
        <v/>
      </c>
      <c r="O2774" s="150" t="n"/>
      <c r="P2774" s="152">
        <f>O2774+P2687</f>
        <v/>
      </c>
      <c r="Q2774" s="153">
        <f>N2774+P2774</f>
        <v/>
      </c>
      <c r="R2774" s="150" t="n"/>
      <c r="S2774" s="152">
        <f>R2774+S2687</f>
        <v/>
      </c>
      <c r="T2774" s="150" t="n"/>
      <c r="U2774" s="152">
        <f>T2774+U2687</f>
        <v/>
      </c>
      <c r="V2774" s="154">
        <f>L2774-N2774-U2774</f>
        <v/>
      </c>
      <c r="W2774" s="152">
        <f>IF(L2774-N2774-U2774-V2774=0,"","Error")</f>
        <v/>
      </c>
    </row>
    <row r="2775" ht="14" customHeight="1" thickBot="1">
      <c r="A2775" s="23" t="n"/>
      <c r="B2775" s="24" t="n"/>
      <c r="C2775" s="140" t="n"/>
      <c r="D2775" s="30" t="inlineStr">
        <is>
          <t xml:space="preserve">   កម្រៃគ្រប់គ្រងការឆ្លងកាត់ផលិតផលជលផល</t>
        </is>
      </c>
      <c r="E2775" s="76" t="inlineStr">
        <is>
          <t>TFA</t>
        </is>
      </c>
      <c r="F2775" s="238" t="n"/>
      <c r="G2775" s="239" t="n"/>
      <c r="H2775" s="239" t="n"/>
      <c r="I2775" s="239" t="n"/>
      <c r="J2775" s="240" t="n"/>
      <c r="K2775" s="238" t="n">
        <v>0</v>
      </c>
      <c r="L2775" s="240">
        <f>K2775+L2688</f>
        <v/>
      </c>
      <c r="M2775" s="238" t="n">
        <v>0</v>
      </c>
      <c r="N2775" s="240">
        <f>M2775+N2688</f>
        <v/>
      </c>
      <c r="O2775" s="238" t="n"/>
      <c r="P2775" s="240">
        <f>O2775+P2688</f>
        <v/>
      </c>
      <c r="Q2775" s="241">
        <f>N2775+P2775</f>
        <v/>
      </c>
      <c r="R2775" s="238" t="n"/>
      <c r="S2775" s="240">
        <f>R2775+S2688</f>
        <v/>
      </c>
      <c r="T2775" s="238" t="n"/>
      <c r="U2775" s="240">
        <f>T2775+U2688</f>
        <v/>
      </c>
      <c r="V2775" s="242">
        <f>L2775-N2775-U2775</f>
        <v/>
      </c>
      <c r="W2775" s="240">
        <f>IF(L2775-N2775-U2775-V2775=0,"","Error")</f>
        <v/>
      </c>
    </row>
    <row r="2776" ht="14" customHeight="1" thickBot="1">
      <c r="A2776" s="23" t="n"/>
      <c r="B2776" s="136" t="n">
        <v>7306</v>
      </c>
      <c r="C2776" s="139" t="n">
        <v>73066</v>
      </c>
      <c r="D2776" s="138" t="inlineStr">
        <is>
          <t>សរុបចំណូលពីអាជ្ញាប័ណ្ណក្នុងស្រុក</t>
        </is>
      </c>
      <c r="E2776" s="90" t="n"/>
      <c r="F2776" s="118" t="n"/>
      <c r="G2776" s="119">
        <f>SUM(G2777:G2781)</f>
        <v/>
      </c>
      <c r="H2776" s="119">
        <f>SUM(H2777:H2781)</f>
        <v/>
      </c>
      <c r="I2776" s="119">
        <f>SUM(I2777:I2781)</f>
        <v/>
      </c>
      <c r="J2776" s="120">
        <f>SUM(J2777:J2781)</f>
        <v/>
      </c>
      <c r="K2776" s="118">
        <f>SUM(K2777:K2781)</f>
        <v/>
      </c>
      <c r="L2776" s="120">
        <f>SUM(L2777:L2781)</f>
        <v/>
      </c>
      <c r="M2776" s="118">
        <f>SUM(M2777:M2781)</f>
        <v/>
      </c>
      <c r="N2776" s="120">
        <f>SUM(N2777:N2781)</f>
        <v/>
      </c>
      <c r="O2776" s="118">
        <f>SUM(O2777:O2781)</f>
        <v/>
      </c>
      <c r="P2776" s="120">
        <f>SUM(P2777:P2781)</f>
        <v/>
      </c>
      <c r="Q2776" s="121">
        <f>SUM(Q2777:Q2781)</f>
        <v/>
      </c>
      <c r="R2776" s="118">
        <f>SUM(R2777:R2781)</f>
        <v/>
      </c>
      <c r="S2776" s="120">
        <f>SUM(S2777:S2781)</f>
        <v/>
      </c>
      <c r="T2776" s="118">
        <f>SUM(T2777:T2781)</f>
        <v/>
      </c>
      <c r="U2776" s="120">
        <f>SUM(U2777:U2781)</f>
        <v/>
      </c>
      <c r="V2776" s="122">
        <f>SUM(V2777:V2781)</f>
        <v/>
      </c>
      <c r="W2776" s="120">
        <f>IF(L2776-N2776-U2776-V2776=0,"","Error")</f>
        <v/>
      </c>
    </row>
    <row r="2777" ht="13" customHeight="1">
      <c r="A2777" s="23" t="n"/>
      <c r="B2777" s="18" t="n"/>
      <c r="C2777" s="127" t="n"/>
      <c r="D2777" s="137" t="inlineStr">
        <is>
          <t xml:space="preserve">   កម្រៃអាជ្ញាប័ណ្ណសន្និធិគយបណ្តោះអាសន្ន (មាតិកាចាស់)</t>
        </is>
      </c>
      <c r="E2777" s="86" t="inlineStr">
        <is>
          <t>TSL</t>
        </is>
      </c>
      <c r="F2777" s="192" t="n"/>
      <c r="G2777" s="193" t="n"/>
      <c r="H2777" s="193" t="n"/>
      <c r="I2777" s="193" t="n"/>
      <c r="J2777" s="194" t="n"/>
      <c r="K2777" s="192" t="n">
        <v>0</v>
      </c>
      <c r="L2777" s="194">
        <f>K2777+L2690</f>
        <v/>
      </c>
      <c r="M2777" s="192" t="n">
        <v>0</v>
      </c>
      <c r="N2777" s="194">
        <f>M2777+N2690</f>
        <v/>
      </c>
      <c r="O2777" s="192" t="n"/>
      <c r="P2777" s="194">
        <f>O2777+P2690</f>
        <v/>
      </c>
      <c r="Q2777" s="195">
        <f>N2777+P2777</f>
        <v/>
      </c>
      <c r="R2777" s="192" t="n"/>
      <c r="S2777" s="194">
        <f>R2777+S2690</f>
        <v/>
      </c>
      <c r="T2777" s="192" t="n"/>
      <c r="U2777" s="194">
        <f>T2777+U2690</f>
        <v/>
      </c>
      <c r="V2777" s="196">
        <f>L2777-N2777-U2777</f>
        <v/>
      </c>
      <c r="W2777" s="194">
        <f>IF(L2777-N2777-U2777-V2777=0,"","Error")</f>
        <v/>
      </c>
    </row>
    <row r="2778" ht="26" customHeight="1">
      <c r="A2778" s="23" t="n"/>
      <c r="B2778" s="18" t="n"/>
      <c r="C2778" s="127" t="n"/>
      <c r="D277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778" s="60" t="inlineStr">
        <is>
          <t>BTL</t>
        </is>
      </c>
      <c r="F2778" s="150" t="n"/>
      <c r="G2778" s="151" t="n"/>
      <c r="H2778" s="151" t="n"/>
      <c r="I2778" s="151" t="n"/>
      <c r="J2778" s="152" t="n"/>
      <c r="K2778" s="150" t="n">
        <v>0</v>
      </c>
      <c r="L2778" s="152">
        <f>K2778+L2691</f>
        <v/>
      </c>
      <c r="M2778" s="150" t="n">
        <v>0</v>
      </c>
      <c r="N2778" s="152">
        <f>M2778+N2691</f>
        <v/>
      </c>
      <c r="O2778" s="150" t="n"/>
      <c r="P2778" s="152">
        <f>O2778+P2691</f>
        <v/>
      </c>
      <c r="Q2778" s="153">
        <f>N2778+P2778</f>
        <v/>
      </c>
      <c r="R2778" s="150" t="n"/>
      <c r="S2778" s="152">
        <f>R2778+S2691</f>
        <v/>
      </c>
      <c r="T2778" s="150" t="n"/>
      <c r="U2778" s="152">
        <f>T2778+U2691</f>
        <v/>
      </c>
      <c r="V2778" s="154">
        <f>L2778-N2778-U2778</f>
        <v/>
      </c>
      <c r="W2778" s="152">
        <f>IF(L2778-N2778-U2778-V2778=0,"","Error")</f>
        <v/>
      </c>
    </row>
    <row r="2779" ht="13" customHeight="1">
      <c r="A2779" s="23" t="n"/>
      <c r="B2779" s="18" t="n"/>
      <c r="C2779" s="127" t="n"/>
      <c r="D2779" s="7" t="inlineStr">
        <is>
          <t xml:space="preserve">   កម្រៃការគ្រប់គ្រងប្រតិបត្តិការសន្និធិគយបណ្តោះអាសន្ន</t>
        </is>
      </c>
      <c r="E2779" s="61" t="inlineStr">
        <is>
          <t>TSM</t>
        </is>
      </c>
      <c r="F2779" s="197" t="n"/>
      <c r="G2779" s="198" t="n"/>
      <c r="H2779" s="198" t="n"/>
      <c r="I2779" s="198" t="n"/>
      <c r="J2779" s="199" t="n"/>
      <c r="K2779" s="197" t="n">
        <v>0</v>
      </c>
      <c r="L2779" s="199">
        <f>K2779+L2692</f>
        <v/>
      </c>
      <c r="M2779" s="197" t="n">
        <v>0</v>
      </c>
      <c r="N2779" s="199">
        <f>M2779+N2692</f>
        <v/>
      </c>
      <c r="O2779" s="197" t="n"/>
      <c r="P2779" s="199">
        <f>O2779+P2692</f>
        <v/>
      </c>
      <c r="Q2779" s="200">
        <f>N2779+P2779</f>
        <v/>
      </c>
      <c r="R2779" s="197" t="n"/>
      <c r="S2779" s="199">
        <f>R2779+S2692</f>
        <v/>
      </c>
      <c r="T2779" s="197" t="n"/>
      <c r="U2779" s="199">
        <f>T2779+U2692</f>
        <v/>
      </c>
      <c r="V2779" s="201">
        <f>L2779-N2779-U2779</f>
        <v/>
      </c>
      <c r="W2779" s="199">
        <f>IF(L2779-N2779-U2779-V2779=0,"","Error")</f>
        <v/>
      </c>
    </row>
    <row r="2780" ht="13" customHeight="1">
      <c r="A2780" s="23" t="n"/>
      <c r="B2780" s="18" t="n"/>
      <c r="C2780" s="127" t="n"/>
      <c r="D2780" s="7" t="inlineStr">
        <is>
          <t xml:space="preserve">   កម្រៃការគ្រប់គ្រងប្រតិបត្តិការភណ្ឌាគារគយមានដែនកំណត់ </t>
        </is>
      </c>
      <c r="E2780" s="61" t="inlineStr">
        <is>
          <t>BWM</t>
        </is>
      </c>
      <c r="F2780" s="197" t="n"/>
      <c r="G2780" s="198" t="n"/>
      <c r="H2780" s="198" t="n"/>
      <c r="I2780" s="198" t="n"/>
      <c r="J2780" s="199" t="n"/>
      <c r="K2780" s="197" t="n">
        <v>0</v>
      </c>
      <c r="L2780" s="199">
        <f>K2780+L2693</f>
        <v/>
      </c>
      <c r="M2780" s="197" t="n">
        <v>0</v>
      </c>
      <c r="N2780" s="199">
        <f>M2780+N2693</f>
        <v/>
      </c>
      <c r="O2780" s="197" t="n"/>
      <c r="P2780" s="199">
        <f>O2780+P2693</f>
        <v/>
      </c>
      <c r="Q2780" s="200">
        <f>N2780+P2780</f>
        <v/>
      </c>
      <c r="R2780" s="197" t="n"/>
      <c r="S2780" s="199">
        <f>R2780+S2693</f>
        <v/>
      </c>
      <c r="T2780" s="197" t="n"/>
      <c r="U2780" s="199">
        <f>T2780+U2693</f>
        <v/>
      </c>
      <c r="V2780" s="201">
        <f>L2780-N2780-U2780</f>
        <v/>
      </c>
      <c r="W2780" s="199">
        <f>IF(L2780-N2780-U2780-V2780=0,"","Error")</f>
        <v/>
      </c>
    </row>
    <row r="2781" ht="14" customHeight="1" thickBot="1">
      <c r="A2781" s="23" t="n"/>
      <c r="B2781" s="24" t="n"/>
      <c r="C2781" s="130" t="n"/>
      <c r="D2781" s="28" t="inlineStr">
        <is>
          <t xml:space="preserve">   កម្រៃអាជ្ញាប័ណ្ណជើងសាគយ</t>
        </is>
      </c>
      <c r="E2781" s="69" t="inlineStr">
        <is>
          <t>CBL</t>
        </is>
      </c>
      <c r="F2781" s="238" t="n"/>
      <c r="G2781" s="239" t="n"/>
      <c r="H2781" s="239" t="n"/>
      <c r="I2781" s="239" t="n"/>
      <c r="J2781" s="240" t="n"/>
      <c r="K2781" s="238" t="n">
        <v>0</v>
      </c>
      <c r="L2781" s="240">
        <f>K2781+L2694</f>
        <v/>
      </c>
      <c r="M2781" s="238" t="n">
        <v>0</v>
      </c>
      <c r="N2781" s="240">
        <f>M2781+N2694</f>
        <v/>
      </c>
      <c r="O2781" s="238" t="n"/>
      <c r="P2781" s="240">
        <f>O2781+P2694</f>
        <v/>
      </c>
      <c r="Q2781" s="241">
        <f>N2781+P2781</f>
        <v/>
      </c>
      <c r="R2781" s="238" t="n"/>
      <c r="S2781" s="240">
        <f>R2781+S2694</f>
        <v/>
      </c>
      <c r="T2781" s="238" t="n"/>
      <c r="U2781" s="240">
        <f>T2781+U2694</f>
        <v/>
      </c>
      <c r="V2781" s="242">
        <f>L2781-N2781-U2781</f>
        <v/>
      </c>
      <c r="W2781" s="240">
        <f>IF(L2781-N2781-U2781-V2781=0,"","Error")</f>
        <v/>
      </c>
    </row>
    <row r="2782" ht="13" customHeight="1">
      <c r="A2782" s="15" t="n"/>
      <c r="B2782" s="19" t="inlineStr">
        <is>
          <t>7307</t>
        </is>
      </c>
      <c r="C2782" s="20" t="n">
        <v>73071</v>
      </c>
      <c r="D2782" s="16" t="inlineStr">
        <is>
          <t>ការជួលដីទំនេរ</t>
        </is>
      </c>
      <c r="E2782" s="77" t="inlineStr">
        <is>
          <t>ROL</t>
        </is>
      </c>
      <c r="F2782" s="97" t="n"/>
      <c r="G2782" s="98" t="n"/>
      <c r="H2782" s="98" t="n"/>
      <c r="I2782" s="98" t="n"/>
      <c r="J2782" s="99" t="n"/>
      <c r="K2782" s="97" t="n">
        <v>0</v>
      </c>
      <c r="L2782" s="99">
        <f>K2782+L2695</f>
        <v/>
      </c>
      <c r="M2782" s="97" t="n">
        <v>0</v>
      </c>
      <c r="N2782" s="99">
        <f>M2782+N2695</f>
        <v/>
      </c>
      <c r="O2782" s="97" t="n"/>
      <c r="P2782" s="99">
        <f>O2782+P2695</f>
        <v/>
      </c>
      <c r="Q2782" s="100">
        <f>N2782+P2782</f>
        <v/>
      </c>
      <c r="R2782" s="97" t="n"/>
      <c r="S2782" s="99">
        <f>R2782+S2695</f>
        <v/>
      </c>
      <c r="T2782" s="97" t="n"/>
      <c r="U2782" s="99">
        <f>T2782+U2695</f>
        <v/>
      </c>
      <c r="V2782" s="101">
        <f>L2782-N2782-U2782</f>
        <v/>
      </c>
      <c r="W2782" s="99">
        <f>IF(L2782-N2782-U2782-V2782=0,"","Error")</f>
        <v/>
      </c>
    </row>
    <row r="2783" ht="13" customHeight="1">
      <c r="A2783" s="15" t="n"/>
      <c r="B2783" s="18" t="n"/>
      <c r="C2783" s="21" t="n">
        <v>73072</v>
      </c>
      <c r="D2783" s="22" t="inlineStr">
        <is>
          <t>ការជួលដីមានអគារ</t>
        </is>
      </c>
      <c r="E2783" s="62" t="inlineStr">
        <is>
          <t>ROB</t>
        </is>
      </c>
      <c r="F2783" s="184" t="n"/>
      <c r="G2783" s="185" t="n"/>
      <c r="H2783" s="185" t="n"/>
      <c r="I2783" s="185" t="n"/>
      <c r="J2783" s="186" t="n"/>
      <c r="K2783" s="184" t="n">
        <v>0</v>
      </c>
      <c r="L2783" s="124">
        <f>K2783+L2696</f>
        <v/>
      </c>
      <c r="M2783" s="184" t="n">
        <v>0</v>
      </c>
      <c r="N2783" s="124">
        <f>M2783+N2696</f>
        <v/>
      </c>
      <c r="O2783" s="184" t="n"/>
      <c r="P2783" s="186">
        <f>O2783+P2696</f>
        <v/>
      </c>
      <c r="Q2783" s="187">
        <f>N2783+P2783</f>
        <v/>
      </c>
      <c r="R2783" s="184" t="n"/>
      <c r="S2783" s="186">
        <f>R2783+S2696</f>
        <v/>
      </c>
      <c r="T2783" s="184" t="n"/>
      <c r="U2783" s="186">
        <f>T2783+U2696</f>
        <v/>
      </c>
      <c r="V2783" s="188">
        <f>L2783-N2783-U2783</f>
        <v/>
      </c>
      <c r="W2783" s="186">
        <f>IF(L2783-N2783-U2783-V2783=0,"","Error")</f>
        <v/>
      </c>
    </row>
    <row r="2784" ht="14" customHeight="1" thickBot="1">
      <c r="A2784" s="15" t="n"/>
      <c r="B2784" s="18" t="n"/>
      <c r="C2784" s="131" t="n">
        <v>73073</v>
      </c>
      <c r="D2784" s="82" t="inlineStr">
        <is>
          <t>ការជួលអគារ ឬសំណង់ផ្សេងៗ</t>
        </is>
      </c>
      <c r="E2784" s="132" t="inlineStr">
        <is>
          <t>ROO</t>
        </is>
      </c>
      <c r="F2784" s="168" t="n"/>
      <c r="G2784" s="169" t="n"/>
      <c r="H2784" s="169" t="n"/>
      <c r="I2784" s="169" t="n"/>
      <c r="J2784" s="170" t="n"/>
      <c r="K2784" s="168" t="n">
        <v>0</v>
      </c>
      <c r="L2784" s="170">
        <f>K2784+L2697</f>
        <v/>
      </c>
      <c r="M2784" s="168" t="n">
        <v>0</v>
      </c>
      <c r="N2784" s="170">
        <f>M2784+N2697</f>
        <v/>
      </c>
      <c r="O2784" s="168" t="n"/>
      <c r="P2784" s="170">
        <f>O2784+P2697</f>
        <v/>
      </c>
      <c r="Q2784" s="171">
        <f>N2784+P2784</f>
        <v/>
      </c>
      <c r="R2784" s="168" t="n"/>
      <c r="S2784" s="170">
        <f>R2784+S2697</f>
        <v/>
      </c>
      <c r="T2784" s="168" t="n"/>
      <c r="U2784" s="170">
        <f>T2784+U2697</f>
        <v/>
      </c>
      <c r="V2784" s="263">
        <f>L2784-N2784-U2784</f>
        <v/>
      </c>
      <c r="W2784" s="170">
        <f>IF(L2784-N2784-U2784-V2784=0,"","Error")</f>
        <v/>
      </c>
    </row>
    <row r="2785" ht="14" customHeight="1" thickBot="1">
      <c r="A2785" s="23" t="n"/>
      <c r="B2785" s="15" t="n"/>
      <c r="C2785" s="139" t="n">
        <v>73087</v>
      </c>
      <c r="D2785" s="135" t="inlineStr">
        <is>
          <t>សរុបផលពីការត្រួតពិនិត្យគុណភាពផលិតផល និងការគោរពបទដ្ឋាន</t>
        </is>
      </c>
      <c r="E2785" s="89" t="n"/>
      <c r="F2785" s="118" t="n"/>
      <c r="G2785" s="119">
        <f>G2786</f>
        <v/>
      </c>
      <c r="H2785" s="119">
        <f>H2786</f>
        <v/>
      </c>
      <c r="I2785" s="119">
        <f>I2786</f>
        <v/>
      </c>
      <c r="J2785" s="120">
        <f>J2786</f>
        <v/>
      </c>
      <c r="K2785" s="118">
        <f>K2786</f>
        <v/>
      </c>
      <c r="L2785" s="120">
        <f>L2786</f>
        <v/>
      </c>
      <c r="M2785" s="118">
        <f>M2786</f>
        <v/>
      </c>
      <c r="N2785" s="120">
        <f>N2786</f>
        <v/>
      </c>
      <c r="O2785" s="118">
        <f>O2786</f>
        <v/>
      </c>
      <c r="P2785" s="120">
        <f>P2786</f>
        <v/>
      </c>
      <c r="Q2785" s="121">
        <f>Q2786</f>
        <v/>
      </c>
      <c r="R2785" s="118">
        <f>R2786</f>
        <v/>
      </c>
      <c r="S2785" s="120">
        <f>S2786</f>
        <v/>
      </c>
      <c r="T2785" s="118">
        <f>T2786</f>
        <v/>
      </c>
      <c r="U2785" s="120">
        <f>U2786</f>
        <v/>
      </c>
      <c r="V2785" s="122">
        <f>V2786</f>
        <v/>
      </c>
      <c r="W2785" s="120">
        <f>IF(L2785-N2785-U2785-V2785=0,"","Error")</f>
        <v/>
      </c>
    </row>
    <row r="2786" ht="13" customHeight="1">
      <c r="A2786" s="23" t="n"/>
      <c r="B2786" s="18" t="n"/>
      <c r="C2786" s="129" t="n"/>
      <c r="D2786" s="133" t="inlineStr">
        <is>
          <t>កម្រៃត្រួតពិនិត្យកុងតឺន័រតាមម៉ាស៊ីនស្កែន</t>
        </is>
      </c>
      <c r="E2786" s="134" t="inlineStr">
        <is>
          <t>SCF</t>
        </is>
      </c>
      <c r="F2786" s="256" t="n"/>
      <c r="G2786" s="264">
        <f>SUM(G2787:G2788)</f>
        <v/>
      </c>
      <c r="H2786" s="264">
        <f>SUM(H2787:H2788)</f>
        <v/>
      </c>
      <c r="I2786" s="264">
        <f>SUM(I2787:I2788)</f>
        <v/>
      </c>
      <c r="J2786" s="165">
        <f>SUM(J2787:J2788)</f>
        <v/>
      </c>
      <c r="K2786" s="256" t="n">
        <v>0</v>
      </c>
      <c r="L2786" s="165">
        <f>SUM(L2787:L2788)</f>
        <v/>
      </c>
      <c r="M2786" s="256" t="n">
        <v>0</v>
      </c>
      <c r="N2786" s="165">
        <f>SUM(N2787:N2788)</f>
        <v/>
      </c>
      <c r="O2786" s="256">
        <f>SUM(O2787:O2788)</f>
        <v/>
      </c>
      <c r="P2786" s="165">
        <f>SUM(P2787:P2788)</f>
        <v/>
      </c>
      <c r="Q2786" s="166">
        <f>SUM(Q2787:Q2788)</f>
        <v/>
      </c>
      <c r="R2786" s="256">
        <f>SUM(R2787:R2788)</f>
        <v/>
      </c>
      <c r="S2786" s="165">
        <f>SUM(S2787:S2788)</f>
        <v/>
      </c>
      <c r="T2786" s="256">
        <f>SUM(T2787:T2788)</f>
        <v/>
      </c>
      <c r="U2786" s="165">
        <f>SUM(U2787:U2788)</f>
        <v/>
      </c>
      <c r="V2786" s="265">
        <f>L2786-N2786-U2786</f>
        <v/>
      </c>
      <c r="W2786" s="165">
        <f>IF(L2786-N2786-U2786-V2786=0,"","Error")</f>
        <v/>
      </c>
    </row>
    <row r="2787" ht="13" customHeight="1">
      <c r="A2787" s="23" t="n"/>
      <c r="B2787" s="18" t="n"/>
      <c r="C2787" s="127" t="n"/>
      <c r="D2787" s="14" t="inlineStr">
        <is>
          <t xml:space="preserve">   កម្រៃស្កែនកុងតឺន័រក្រោម ៤០ហ្វីត</t>
        </is>
      </c>
      <c r="E2787" s="59" t="inlineStr">
        <is>
          <t>SFS</t>
        </is>
      </c>
      <c r="F2787" s="192" t="n"/>
      <c r="G2787" s="193" t="n"/>
      <c r="H2787" s="193" t="n"/>
      <c r="I2787" s="193" t="n"/>
      <c r="J2787" s="194" t="n"/>
      <c r="K2787" s="192" t="n">
        <v>0</v>
      </c>
      <c r="L2787" s="194">
        <f>K2787+L2700</f>
        <v/>
      </c>
      <c r="M2787" s="192" t="n">
        <v>0</v>
      </c>
      <c r="N2787" s="194">
        <f>M2787+N2700</f>
        <v/>
      </c>
      <c r="O2787" s="192" t="n"/>
      <c r="P2787" s="194">
        <f>O2787+P2700</f>
        <v/>
      </c>
      <c r="Q2787" s="195">
        <f>N2787+P2787</f>
        <v/>
      </c>
      <c r="R2787" s="192" t="n"/>
      <c r="S2787" s="194">
        <f>R2787+S2700</f>
        <v/>
      </c>
      <c r="T2787" s="192" t="n"/>
      <c r="U2787" s="194">
        <f>T2787+U2700</f>
        <v/>
      </c>
      <c r="V2787" s="196">
        <f>L2787-N2787-U2787</f>
        <v/>
      </c>
      <c r="W2787" s="194">
        <f>IF(L2787-N2787-U2787-V2787=0,"","Error")</f>
        <v/>
      </c>
    </row>
    <row r="2788" ht="14" customHeight="1" thickBot="1">
      <c r="A2788" s="27" t="n"/>
      <c r="B2788" s="24" t="n"/>
      <c r="C2788" s="130" t="n"/>
      <c r="D2788" s="28" t="inlineStr">
        <is>
          <t xml:space="preserve">   កម្រៃស្កែនកុងតឺន័រចាប់ពី ៤០ហ្វីត ឡើង</t>
        </is>
      </c>
      <c r="E2788" s="69" t="inlineStr">
        <is>
          <t>SFL</t>
        </is>
      </c>
      <c r="F2788" s="238" t="n"/>
      <c r="G2788" s="239" t="n"/>
      <c r="H2788" s="239" t="n"/>
      <c r="I2788" s="239" t="n"/>
      <c r="J2788" s="240" t="n"/>
      <c r="K2788" s="238" t="n">
        <v>0</v>
      </c>
      <c r="L2788" s="240">
        <f>K2788+L2701</f>
        <v/>
      </c>
      <c r="M2788" s="238" t="n">
        <v>0</v>
      </c>
      <c r="N2788" s="240">
        <f>M2788+N2701</f>
        <v/>
      </c>
      <c r="O2788" s="238" t="n"/>
      <c r="P2788" s="240">
        <f>O2788+P2701</f>
        <v/>
      </c>
      <c r="Q2788" s="241">
        <f>N2788+P2788</f>
        <v/>
      </c>
      <c r="R2788" s="238" t="n"/>
      <c r="S2788" s="240">
        <f>R2788+S2701</f>
        <v/>
      </c>
      <c r="T2788" s="238" t="n"/>
      <c r="U2788" s="240">
        <f>T2788+U2701</f>
        <v/>
      </c>
      <c r="V2788" s="242">
        <f>L2788-N2788-U2788</f>
        <v/>
      </c>
      <c r="W2788" s="240">
        <f>IF(L2788-N2788-U2788-V2788=0,"","Error")</f>
        <v/>
      </c>
    </row>
    <row r="2789" ht="14" customHeight="1" thickBot="1">
      <c r="A2789" s="78" t="inlineStr">
        <is>
          <t>76</t>
        </is>
      </c>
      <c r="B2789" s="79" t="inlineStr">
        <is>
          <t>7698</t>
        </is>
      </c>
      <c r="C2789" s="95" t="n">
        <v>76981</v>
      </c>
      <c r="D2789" s="96" t="inlineStr">
        <is>
          <t xml:space="preserve">ផលហិរញ្ញវត្ថុផ្សេងទៀត </t>
        </is>
      </c>
      <c r="E2789" s="90" t="inlineStr">
        <is>
          <t>ORB</t>
        </is>
      </c>
      <c r="F2789" s="118" t="n"/>
      <c r="G2789" s="257" t="n"/>
      <c r="H2789" s="257" t="n"/>
      <c r="I2789" s="257" t="n"/>
      <c r="J2789" s="258" t="n"/>
      <c r="K2789" s="118" t="n">
        <v>0</v>
      </c>
      <c r="L2789" s="258">
        <f>K2789+L2702</f>
        <v/>
      </c>
      <c r="M2789" s="118" t="n">
        <v>0</v>
      </c>
      <c r="N2789" s="258">
        <f>M2789+N2702</f>
        <v/>
      </c>
      <c r="O2789" s="118" t="n"/>
      <c r="P2789" s="258">
        <f>O2789+P2702</f>
        <v/>
      </c>
      <c r="Q2789" s="121">
        <f>N2789+P2789</f>
        <v/>
      </c>
      <c r="R2789" s="118" t="n"/>
      <c r="S2789" s="258">
        <f>R2789+S2702</f>
        <v/>
      </c>
      <c r="T2789" s="118" t="n"/>
      <c r="U2789" s="258">
        <f>T2789+U2702</f>
        <v/>
      </c>
      <c r="V2789" s="122">
        <f>L2789-N2789-U2789</f>
        <v/>
      </c>
      <c r="W2789" s="258">
        <f>IF(L2789-N2789-U2789-V2789=0,"","Error")</f>
        <v/>
      </c>
    </row>
    <row r="2790" ht="13" customHeight="1" thickBot="1">
      <c r="A2790" s="348" t="inlineStr">
        <is>
          <t>សមតុល្យចុងគ្រា</t>
        </is>
      </c>
      <c r="B2790" s="346" t="n"/>
      <c r="C2790" s="346" t="n"/>
      <c r="D2790" s="346" t="n"/>
      <c r="E2790" s="346" t="n"/>
      <c r="F2790" s="349" t="n"/>
      <c r="G2790" s="156">
        <f>SUM(G2791:G2796,G2797,G2809:G2818,G2819,G2820,G2826:G2830,G2831,G2832,G2846,G2863,G2869:G2871,G2872,G2876)</f>
        <v/>
      </c>
      <c r="H2790" s="156">
        <f>SUM(H2791:H2796,H2797,H2809:H2818,H2819,H2820,H2826:H2830,H2831,H2832,H2846,H2863,H2869:H2871,H2872,H2876)</f>
        <v/>
      </c>
      <c r="I2790" s="156">
        <f>SUM(I2791:I2796,I2797,I2809:I2818,I2819,I2820,I2826:I2830,I2831,I2832,I2846,I2863,I2869:I2871,I2872,I2876)</f>
        <v/>
      </c>
      <c r="J2790" s="157">
        <f>SUM(J2791:J2796,J2797,J2809:J2818,J2819,J2820,J2826:J2830,J2831,J2832,J2846,J2863,J2869:J2871,J2872,J2876)</f>
        <v/>
      </c>
      <c r="K2790" s="155">
        <f>SUM(K2791:K2796,K2797,K2809:K2818,K2819,K2820,K2826:K2830,K2831,K2832,K2846,K2863,K2869:K2871,K2872,K2876)</f>
        <v/>
      </c>
      <c r="L2790" s="157">
        <f>SUM(L2791:L2796,L2797,L2809:L2818,L2819,L2820,L2826:L2830,L2831,L2832,L2846,L2863,L2869:L2871,L2872,L2876)</f>
        <v/>
      </c>
      <c r="M2790" s="155">
        <f>SUM(M2791:M2796,M2797,M2809:M2818,M2819,M2820,M2826:M2830,M2831,M2832,M2846,M2863,M2869:M2871,M2872,M2876)</f>
        <v/>
      </c>
      <c r="N2790" s="157">
        <f>SUM(N2791:N2796,N2797,N2809:N2818,N2819,N2820,N2826:N2830,N2831,N2832,N2846,N2863,N2869:N2871,N2872,N2876)</f>
        <v/>
      </c>
      <c r="O2790" s="155">
        <f>SUM(O2791:O2796,O2797,O2809:O2818,O2819,O2820,O2826:O2830,O2831,O2832,O2846,O2863,O2869:O2871,O2872,O2876)</f>
        <v/>
      </c>
      <c r="P2790" s="157">
        <f>SUM(P2791:P2796,P2797,P2809:P2818,P2819,P2820,P2826:P2830,P2831,P2832,P2846,P2863,P2869:P2871,P2872,P2876)</f>
        <v/>
      </c>
      <c r="Q2790" s="158">
        <f>SUM(Q2791:Q2796,Q2797,Q2809:Q2818,Q2819,Q2820,Q2826:Q2830,Q2831,Q2832,Q2846,Q2863,Q2869:Q2871,Q2872,Q2876)</f>
        <v/>
      </c>
      <c r="R2790" s="155">
        <f>SUM(R2791:R2796,R2797,R2809:R2818,R2819,R2820,R2826:R2830,R2831,R2832,R2846,R2863,R2869:R2871,R2872,R2876)</f>
        <v/>
      </c>
      <c r="S2790" s="157">
        <f>SUM(S2791:S2796,S2797,S2809:S2818,S2819,S2820,S2826:S2830,S2831,S2832,S2846,S2863,S2869:S2871,S2872,S2876)</f>
        <v/>
      </c>
      <c r="T2790" s="155">
        <f>SUM(T2791:T2796,T2797,T2809:T2818,T2819,T2820,T2826:T2830,T2831,T2832,T2846,T2863,T2869:T2871,T2872,T2876)</f>
        <v/>
      </c>
      <c r="U2790" s="157">
        <f>SUM(U2791:U2796,U2797,U2809:U2818,U2819,U2820,U2826:U2830,U2831,U2832,U2846,U2863,U2869:U2871,U2872,U2876)</f>
        <v/>
      </c>
      <c r="V2790" s="159">
        <f>SUM(V2791:V2796,V2797,V2809:V2818,V2819,V2820,V2826:V2830,V2831,V2832,V2846,V2863,V2869:V2871,V2872,V2876)</f>
        <v/>
      </c>
      <c r="W2790" s="157">
        <f>IF(L2790-N2790-U2790-V2790=0,"","Error")</f>
        <v/>
      </c>
    </row>
    <row r="2791" ht="13" customHeight="1">
      <c r="A2791" s="25" t="inlineStr">
        <is>
          <t>70</t>
        </is>
      </c>
      <c r="B2791" s="29" t="n">
        <v>7002</v>
      </c>
      <c r="C2791" s="20" t="n">
        <v>70025</v>
      </c>
      <c r="D2791" s="16" t="inlineStr">
        <is>
          <t>អាករលើតម្លៃបន្ថែម របបនាំចូល (សហគ្រាសប្រេងឥន្ធនៈ)</t>
        </is>
      </c>
      <c r="E2791" s="49" t="inlineStr">
        <is>
          <t>VPP</t>
        </is>
      </c>
      <c r="F2791" s="123" t="n"/>
      <c r="G2791" s="98" t="n"/>
      <c r="H2791" s="98" t="n"/>
      <c r="I2791" s="98" t="n"/>
      <c r="J2791" s="99" t="n"/>
      <c r="K2791" s="97">
        <f>SUMIF($E$6:$E$2789,E2791,$K$6:$K$2789)</f>
        <v/>
      </c>
      <c r="L2791" s="99">
        <f>K2791+L2704</f>
        <v/>
      </c>
      <c r="M2791" s="97">
        <f>SUMIF($E$6:$E$2789,E2791,$M$6:$M$2789)</f>
        <v/>
      </c>
      <c r="N2791" s="99">
        <f>M2791+N2704</f>
        <v/>
      </c>
      <c r="O2791" s="97">
        <f>SUMIF($E$6:$E$2789,E2791,$O$6:$O$2789)</f>
        <v/>
      </c>
      <c r="P2791" s="99">
        <f>O2791+P2704</f>
        <v/>
      </c>
      <c r="Q2791" s="100">
        <f>N2791+P2791</f>
        <v/>
      </c>
      <c r="R2791" s="97">
        <f>SUMIF($E$6:$E$2789,E2791,$R$6:$R$2789)</f>
        <v/>
      </c>
      <c r="S2791" s="99">
        <f>R2791+S2704</f>
        <v/>
      </c>
      <c r="T2791" s="97">
        <f>SUMIF($E$6:$E$2789,E2791,$T$6:$T$2789)</f>
        <v/>
      </c>
      <c r="U2791" s="99">
        <f>T2791+U2704</f>
        <v/>
      </c>
      <c r="V2791" s="101">
        <f>L2791-N2791-U2791</f>
        <v/>
      </c>
      <c r="W2791" s="99">
        <f>IF(L2791-N2791-U2791-V2791=0,"","Error")</f>
        <v/>
      </c>
    </row>
    <row r="2792" ht="13" customHeight="1">
      <c r="A2792" s="15" t="n"/>
      <c r="B2792" s="18" t="n"/>
      <c r="C2792" s="21" t="n">
        <v>70026</v>
      </c>
      <c r="D2792" s="22" t="inlineStr">
        <is>
          <t>អាករលើតម្លៃបន្ថែម របបនាំចូល (សហគ្រាសផ្សេងៗទៀត)</t>
        </is>
      </c>
      <c r="E2792" s="50" t="inlineStr">
        <is>
          <t>VOP</t>
        </is>
      </c>
      <c r="F2792" s="184" t="n"/>
      <c r="G2792" s="185" t="n"/>
      <c r="H2792" s="185" t="n"/>
      <c r="I2792" s="185" t="n"/>
      <c r="J2792" s="186" t="n"/>
      <c r="K2792" s="184">
        <f>SUMIF($E$6:$E$2789,E2792,$K$6:$K$2789)</f>
        <v/>
      </c>
      <c r="L2792" s="186">
        <f>K2792+L2705</f>
        <v/>
      </c>
      <c r="M2792" s="184">
        <f>SUMIF($E$6:$E$2789,E2792,$M$6:$M$2789)</f>
        <v/>
      </c>
      <c r="N2792" s="186">
        <f>M2792+N2705</f>
        <v/>
      </c>
      <c r="O2792" s="184">
        <f>SUMIF($E$6:$E$2789,E2792,$O$6:$O$2789)</f>
        <v/>
      </c>
      <c r="P2792" s="186">
        <f>O2792+P2705</f>
        <v/>
      </c>
      <c r="Q2792" s="187">
        <f>N2792+P2792</f>
        <v/>
      </c>
      <c r="R2792" s="184">
        <f>SUMIF($E$6:$E$2789,E2792,$R$6:$R$2789)</f>
        <v/>
      </c>
      <c r="S2792" s="186">
        <f>R2792+S2705</f>
        <v/>
      </c>
      <c r="T2792" s="184">
        <f>SUMIF($E$6:$E$2789,E2792,$T$6:$T$2789)</f>
        <v/>
      </c>
      <c r="U2792" s="186">
        <f>T2792+U2705</f>
        <v/>
      </c>
      <c r="V2792" s="188">
        <f>L2792-N2792-U2792</f>
        <v/>
      </c>
      <c r="W2792" s="186">
        <f>IF(L2792-N2792-U2792-V2792=0,"","Error")</f>
        <v/>
      </c>
    </row>
    <row r="2793" ht="14" customHeight="1" thickBot="1">
      <c r="A2793" s="15" t="n"/>
      <c r="B2793" s="24" t="n"/>
      <c r="C2793" s="55" t="n">
        <v>70027</v>
      </c>
      <c r="D2793" s="56" t="inlineStr">
        <is>
          <t>អាករលើតម្លៃបន្ថែម របបនាំចូល (ជាបន្ទុករបស់រដ្ឋ)</t>
        </is>
      </c>
      <c r="E2793" s="57" t="inlineStr">
        <is>
          <t>VAP</t>
        </is>
      </c>
      <c r="F2793" s="107" t="n"/>
      <c r="G2793" s="108" t="n"/>
      <c r="H2793" s="108" t="n"/>
      <c r="I2793" s="108" t="n"/>
      <c r="J2793" s="109" t="n"/>
      <c r="K2793" s="107">
        <f>SUMIF($E$6:$E$2789,E2793,$K$6:$K$2789)</f>
        <v/>
      </c>
      <c r="L2793" s="109">
        <f>K2793+L2706</f>
        <v/>
      </c>
      <c r="M2793" s="107">
        <f>SUMIF($E$6:$E$2789,E2793,$M$6:$M$2789)</f>
        <v/>
      </c>
      <c r="N2793" s="109">
        <f>M2793+N2706</f>
        <v/>
      </c>
      <c r="O2793" s="107">
        <f>SUMIF($E$6:$E$2789,E2793,$O$6:$O$2789)</f>
        <v/>
      </c>
      <c r="P2793" s="109">
        <f>O2793+P2706</f>
        <v/>
      </c>
      <c r="Q2793" s="110">
        <f>N2793+P2793</f>
        <v/>
      </c>
      <c r="R2793" s="107">
        <f>SUMIF($E$6:$E$2789,E2793,$R$6:$R$2789)</f>
        <v/>
      </c>
      <c r="S2793" s="109">
        <f>R2793+S2706</f>
        <v/>
      </c>
      <c r="T2793" s="107">
        <f>SUMIF($E$6:$E$2789,E2793,$T$6:$T$2789)</f>
        <v/>
      </c>
      <c r="U2793" s="109">
        <f>T2793+U2706</f>
        <v/>
      </c>
      <c r="V2793" s="111">
        <f>L2793-N2793-U2793</f>
        <v/>
      </c>
      <c r="W2793" s="109">
        <f>IF(L2793-N2793-U2793-V2793=0,"","Error")</f>
        <v/>
      </c>
    </row>
    <row r="2794" ht="13" customHeight="1">
      <c r="A2794" s="15" t="n"/>
      <c r="B2794" s="29" t="n">
        <v>7003</v>
      </c>
      <c r="C2794" s="20" t="n">
        <v>70032</v>
      </c>
      <c r="D2794" s="16" t="inlineStr">
        <is>
          <t>អាករពិសេសលើទំនិញមួយចំនួន របបនាំចូល (សហគ្រាសប្រេងឥន្ធនៈ)</t>
        </is>
      </c>
      <c r="E2794" s="49" t="inlineStr">
        <is>
          <t>SPP</t>
        </is>
      </c>
      <c r="F2794" s="97" t="n"/>
      <c r="G2794" s="98" t="n"/>
      <c r="H2794" s="98" t="n"/>
      <c r="I2794" s="98" t="n"/>
      <c r="J2794" s="99" t="n"/>
      <c r="K2794" s="97">
        <f>SUMIF($E$6:$E$2789,E2794,$K$6:$K$2789)</f>
        <v/>
      </c>
      <c r="L2794" s="99">
        <f>K2794+L2707</f>
        <v/>
      </c>
      <c r="M2794" s="97">
        <f>SUMIF($E$6:$E$2789,E2794,$M$6:$M$2789)</f>
        <v/>
      </c>
      <c r="N2794" s="99">
        <f>M2794+N2707</f>
        <v/>
      </c>
      <c r="O2794" s="97">
        <f>SUMIF($E$6:$E$2789,E2794,$O$6:$O$2789)</f>
        <v/>
      </c>
      <c r="P2794" s="99">
        <f>O2794+P2707</f>
        <v/>
      </c>
      <c r="Q2794" s="100">
        <f>N2794+P2794</f>
        <v/>
      </c>
      <c r="R2794" s="97">
        <f>SUMIF($E$6:$E$2789,E2794,$R$6:$R$2789)</f>
        <v/>
      </c>
      <c r="S2794" s="99">
        <f>R2794+S2707</f>
        <v/>
      </c>
      <c r="T2794" s="97">
        <f>SUMIF($E$6:$E$2789,E2794,$T$6:$T$2789)</f>
        <v/>
      </c>
      <c r="U2794" s="99">
        <f>T2794+U2707</f>
        <v/>
      </c>
      <c r="V2794" s="101">
        <f>L2794-N2794-U2794</f>
        <v/>
      </c>
      <c r="W2794" s="99">
        <f>IF(L2794-N2794-U2794-V2794=0,"","Error")</f>
        <v/>
      </c>
    </row>
    <row r="2795" ht="14" customHeight="1" thickBot="1">
      <c r="A2795" s="15" t="n"/>
      <c r="B2795" s="24" t="n"/>
      <c r="C2795" s="55" t="n">
        <v>70033</v>
      </c>
      <c r="D2795" s="56" t="inlineStr">
        <is>
          <t>អាករពិសេសលើទំនិញមួយចំនួន របបនាំចូល (សហគ្រាសផ្សេងៗទៀត)</t>
        </is>
      </c>
      <c r="E2795" s="57" t="inlineStr">
        <is>
          <t>SOP</t>
        </is>
      </c>
      <c r="F2795" s="107" t="n"/>
      <c r="G2795" s="108" t="n"/>
      <c r="H2795" s="108" t="n"/>
      <c r="I2795" s="108" t="n"/>
      <c r="J2795" s="109" t="n"/>
      <c r="K2795" s="107">
        <f>SUMIF($E$6:$E$2789,E2795,$K$6:$K$2789)</f>
        <v/>
      </c>
      <c r="L2795" s="109">
        <f>K2795+L2708</f>
        <v/>
      </c>
      <c r="M2795" s="107">
        <f>SUMIF($E$6:$E$2789,E2795,$M$6:$M$2789)</f>
        <v/>
      </c>
      <c r="N2795" s="109">
        <f>M2795+N2708</f>
        <v/>
      </c>
      <c r="O2795" s="107">
        <f>SUMIF($E$6:$E$2789,E2795,$O$6:$O$2789)</f>
        <v/>
      </c>
      <c r="P2795" s="109">
        <f>O2795+P2708</f>
        <v/>
      </c>
      <c r="Q2795" s="110">
        <f>N2795+P2795</f>
        <v/>
      </c>
      <c r="R2795" s="107">
        <f>SUMIF($E$6:$E$2789,E2795,$R$6:$R$2789)</f>
        <v/>
      </c>
      <c r="S2795" s="109">
        <f>R2795+S2708</f>
        <v/>
      </c>
      <c r="T2795" s="107">
        <f>SUMIF($E$6:$E$2789,E2795,$T$6:$T$2789)</f>
        <v/>
      </c>
      <c r="U2795" s="109">
        <f>T2795+U2708</f>
        <v/>
      </c>
      <c r="V2795" s="111">
        <f>L2795-N2795-U2795</f>
        <v/>
      </c>
      <c r="W2795" s="109">
        <f>IF(L2795-N2795-U2795-V2795=0,"","Error")</f>
        <v/>
      </c>
    </row>
    <row r="2796" ht="14" customHeight="1" thickBot="1">
      <c r="A2796" s="25" t="inlineStr">
        <is>
          <t>71</t>
        </is>
      </c>
      <c r="B2796" s="29" t="n">
        <v>7100</v>
      </c>
      <c r="C2796" s="125" t="n">
        <v>71001</v>
      </c>
      <c r="D2796" s="39" t="inlineStr">
        <is>
          <t>ពន្ធគយពីការនាំចូល</t>
        </is>
      </c>
      <c r="E2796" s="51" t="inlineStr">
        <is>
          <t>COP</t>
        </is>
      </c>
      <c r="F2796" s="116" t="n"/>
      <c r="G2796" s="113" t="n"/>
      <c r="H2796" s="113" t="n"/>
      <c r="I2796" s="113" t="n"/>
      <c r="J2796" s="114" t="n"/>
      <c r="K2796" s="116">
        <f>SUMIF($E$6:$E$2789,E2796,$K$6:$K$2789)</f>
        <v/>
      </c>
      <c r="L2796" s="114">
        <f>K2796+L2709</f>
        <v/>
      </c>
      <c r="M2796" s="116">
        <f>SUMIF($E$6:$E$2789,E2796,$M$6:$M$2789)</f>
        <v/>
      </c>
      <c r="N2796" s="114">
        <f>M2796+N2709</f>
        <v/>
      </c>
      <c r="O2796" s="116">
        <f>SUMIF($E$6:$E$2789,E2796,$O$6:$O$2789)</f>
        <v/>
      </c>
      <c r="P2796" s="114">
        <f>O2796+P2709</f>
        <v/>
      </c>
      <c r="Q2796" s="115">
        <f>N2796+P2796</f>
        <v/>
      </c>
      <c r="R2796" s="116">
        <f>SUMIF($E$6:$E$2789,E2796,$R$6:$R$2789)</f>
        <v/>
      </c>
      <c r="S2796" s="114">
        <f>R2796+S2709</f>
        <v/>
      </c>
      <c r="T2796" s="116">
        <f>SUMIF($E$6:$E$2789,E2796,$T$6:$T$2789)</f>
        <v/>
      </c>
      <c r="U2796" s="114">
        <f>T2796+U2709</f>
        <v/>
      </c>
      <c r="V2796" s="117">
        <f>L2796-N2796-U2796</f>
        <v/>
      </c>
      <c r="W2796" s="114">
        <f>IF(L2796-N2796-U2796-V2796=0,"","Error")</f>
        <v/>
      </c>
    </row>
    <row r="2797" ht="14" customHeight="1" thickBot="1">
      <c r="A2797" s="23" t="n"/>
      <c r="B2797" s="18" t="n"/>
      <c r="C2797" s="129" t="n"/>
      <c r="D2797" s="91" t="inlineStr">
        <is>
          <t>សរុបកម្រៃពីការ​ងារគយ</t>
        </is>
      </c>
      <c r="E2797" s="92" t="n"/>
      <c r="F2797" s="160" t="n"/>
      <c r="G2797" s="161">
        <f>G2798+G2799+G2800+G2808</f>
        <v/>
      </c>
      <c r="H2797" s="161">
        <f>H2798+H2799+H2800+H2808</f>
        <v/>
      </c>
      <c r="I2797" s="161">
        <f>I2798+I2799+I2800+I2808</f>
        <v/>
      </c>
      <c r="J2797" s="120">
        <f>J2798+J2799+J2800+J2808</f>
        <v/>
      </c>
      <c r="K2797" s="160">
        <f>K2798+K2799+K2800+K2808</f>
        <v/>
      </c>
      <c r="L2797" s="120">
        <f>L2798+L2799+L2800+L2808</f>
        <v/>
      </c>
      <c r="M2797" s="160">
        <f>M2798+M2799+M2800+M2808</f>
        <v/>
      </c>
      <c r="N2797" s="120">
        <f>N2798+N2799+N2800+N2808</f>
        <v/>
      </c>
      <c r="O2797" s="160">
        <f>O2798+O2799+O2800+O2808</f>
        <v/>
      </c>
      <c r="P2797" s="120">
        <f>P2798+P2799+P2800+P2808</f>
        <v/>
      </c>
      <c r="Q2797" s="121">
        <f>Q2798+Q2799+Q2800+Q2808</f>
        <v/>
      </c>
      <c r="R2797" s="160">
        <f>R2798+R2799+R2800+R2808</f>
        <v/>
      </c>
      <c r="S2797" s="120">
        <f>S2798+S2799+S2800+S2808</f>
        <v/>
      </c>
      <c r="T2797" s="160">
        <f>T2798+T2799+T2800+T2808</f>
        <v/>
      </c>
      <c r="U2797" s="120">
        <f>U2798+U2799+U2800+U2808</f>
        <v/>
      </c>
      <c r="V2797" s="162">
        <f>V2798+V2799+V2800+V2808</f>
        <v/>
      </c>
      <c r="W2797" s="120">
        <f>IF(L2797-N2797-U2797-V2797=0,"","Error")</f>
        <v/>
      </c>
    </row>
    <row r="2798" ht="13" customHeight="1">
      <c r="A2798" s="23" t="n"/>
      <c r="B2798" s="18" t="n"/>
      <c r="C2798" s="129" t="n"/>
      <c r="D2798" s="17" t="inlineStr">
        <is>
          <t>កម្រៃស្តុកទំនិញក្នុងសន្និធិគយបណ្តោះអាសន្នហួសកាលកំណត់</t>
        </is>
      </c>
      <c r="E2798" s="52" t="inlineStr">
        <is>
          <t>OSF</t>
        </is>
      </c>
      <c r="F2798" s="163" t="n"/>
      <c r="G2798" s="164" t="n"/>
      <c r="H2798" s="164" t="n"/>
      <c r="I2798" s="164" t="n"/>
      <c r="J2798" s="165" t="n"/>
      <c r="K2798" s="163">
        <f>SUMIF($E$6:$E$2789,E2798,$K$6:$K$2789)</f>
        <v/>
      </c>
      <c r="L2798" s="165">
        <f>K2798+L2711</f>
        <v/>
      </c>
      <c r="M2798" s="163">
        <f>SUMIF($E$6:$E$2789,E2798,$M$6:$M$2789)</f>
        <v/>
      </c>
      <c r="N2798" s="165">
        <f>M2798+N2711</f>
        <v/>
      </c>
      <c r="O2798" s="163">
        <f>SUMIF($E$6:$E$2789,E2798,$O$6:$O$2789)</f>
        <v/>
      </c>
      <c r="P2798" s="165">
        <f>O2798+P2711</f>
        <v/>
      </c>
      <c r="Q2798" s="166">
        <f>N2798+P2798</f>
        <v/>
      </c>
      <c r="R2798" s="163">
        <f>SUMIF($E$6:$E$2789,E2798,$R$6:$R$2789)</f>
        <v/>
      </c>
      <c r="S2798" s="165">
        <f>R2798+S2711</f>
        <v/>
      </c>
      <c r="T2798" s="163">
        <f>SUMIF($E$6:$E$2789,E2798,$T$6:$T$2789)</f>
        <v/>
      </c>
      <c r="U2798" s="165">
        <f>T2798+U2711</f>
        <v/>
      </c>
      <c r="V2798" s="167">
        <f>L2798-N2798-U2798</f>
        <v/>
      </c>
      <c r="W2798" s="165">
        <f>IF(L2798-N2798-U2798-V2798=0,"","Error")</f>
        <v/>
      </c>
    </row>
    <row r="2799" ht="14" customHeight="1" thickBot="1">
      <c r="A2799" s="23" t="n"/>
      <c r="B2799" s="18" t="n"/>
      <c r="C2799" s="129" t="n"/>
      <c r="D2799" s="82" t="inlineStr">
        <is>
          <t>កម្រៃទំនិញនាំចូលសម្រាប់លក់ក្នុងអគារលក់ទំនិញរួចពន្ធ</t>
        </is>
      </c>
      <c r="E2799" s="83" t="inlineStr">
        <is>
          <t>DSF</t>
        </is>
      </c>
      <c r="F2799" s="168" t="n"/>
      <c r="G2799" s="169" t="n"/>
      <c r="H2799" s="169" t="n"/>
      <c r="I2799" s="169" t="n"/>
      <c r="J2799" s="170" t="n"/>
      <c r="K2799" s="168">
        <f>SUMIF($E$6:$E$2789,E2799,$K$6:$K$2789)</f>
        <v/>
      </c>
      <c r="L2799" s="170">
        <f>K2799+L2712</f>
        <v/>
      </c>
      <c r="M2799" s="168">
        <f>SUMIF($E$6:$E$2789,E2799,$M$6:$M$2789)</f>
        <v/>
      </c>
      <c r="N2799" s="170">
        <f>M2799+N2712</f>
        <v/>
      </c>
      <c r="O2799" s="168">
        <f>SUMIF($E$6:$E$2789,E2799,$O$6:$O$2789)</f>
        <v/>
      </c>
      <c r="P2799" s="170">
        <f>O2799+P2712</f>
        <v/>
      </c>
      <c r="Q2799" s="171">
        <f>N2799+P2799</f>
        <v/>
      </c>
      <c r="R2799" s="168">
        <f>SUMIF($E$6:$E$2789,E2799,$R$6:$R$2789)</f>
        <v/>
      </c>
      <c r="S2799" s="170">
        <f>R2799+S2712</f>
        <v/>
      </c>
      <c r="T2799" s="168">
        <f>SUMIF($E$6:$E$2789,E2799,$T$6:$T$2789)</f>
        <v/>
      </c>
      <c r="U2799" s="170">
        <f>T2799+U2712</f>
        <v/>
      </c>
      <c r="V2799" s="172">
        <f>L2799-N2799-U2799</f>
        <v/>
      </c>
      <c r="W2799" s="170">
        <f>IF(L2799-N2799-U2799-V2799=0,"","Error")</f>
        <v/>
      </c>
    </row>
    <row r="2800" ht="14" customHeight="1" thickBot="1">
      <c r="A2800" s="23" t="n"/>
      <c r="B2800" s="18" t="n"/>
      <c r="C2800" s="129" t="n"/>
      <c r="D2800" s="93" t="inlineStr">
        <is>
          <t>សរុបកម្រៃឆ្លងកាត់ (មាតិកាចាស់)</t>
        </is>
      </c>
      <c r="E2800" s="94" t="inlineStr">
        <is>
          <t>TRF</t>
        </is>
      </c>
      <c r="F2800" s="160" t="n"/>
      <c r="G2800" s="161">
        <f>SUM(G2801:G2807)</f>
        <v/>
      </c>
      <c r="H2800" s="161">
        <f>SUM(H2801:H2807)</f>
        <v/>
      </c>
      <c r="I2800" s="161">
        <f>SUM(I2801:I2807)</f>
        <v/>
      </c>
      <c r="J2800" s="120">
        <f>SUM(J2801:J2807)</f>
        <v/>
      </c>
      <c r="K2800" s="160">
        <f>SUM(K2801:K2807)</f>
        <v/>
      </c>
      <c r="L2800" s="120">
        <f>SUM(L2801:L2807)</f>
        <v/>
      </c>
      <c r="M2800" s="160">
        <f>SUM(M2801:M2807)</f>
        <v/>
      </c>
      <c r="N2800" s="120">
        <f>SUM(N2801:N2807)</f>
        <v/>
      </c>
      <c r="O2800" s="160">
        <f>SUM(O2801:O2807)</f>
        <v/>
      </c>
      <c r="P2800" s="120">
        <f>SUM(P2801:P2807)</f>
        <v/>
      </c>
      <c r="Q2800" s="121">
        <f>SUM(Q2801:Q2807)</f>
        <v/>
      </c>
      <c r="R2800" s="160">
        <f>SUM(R2801:R2807)</f>
        <v/>
      </c>
      <c r="S2800" s="120">
        <f>SUM(S2801:S2807)</f>
        <v/>
      </c>
      <c r="T2800" s="160">
        <f>SUM(T2801:T2807)</f>
        <v/>
      </c>
      <c r="U2800" s="120">
        <f>SUM(U2801:U2807)</f>
        <v/>
      </c>
      <c r="V2800" s="162">
        <f>SUM(V2801:V2807)</f>
        <v/>
      </c>
      <c r="W2800" s="120">
        <f>IF(L2800-N2800-U2800-V2800=0,"","Error")</f>
        <v/>
      </c>
    </row>
    <row r="2801" ht="26" customHeight="1">
      <c r="A2801" s="23" t="n"/>
      <c r="B2801" s="18" t="n"/>
      <c r="C2801" s="129" t="n"/>
      <c r="D280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801" s="53" t="inlineStr">
        <is>
          <t>TFT</t>
        </is>
      </c>
      <c r="F2801" s="173" t="n"/>
      <c r="G2801" s="174" t="n"/>
      <c r="H2801" s="174" t="n"/>
      <c r="I2801" s="174" t="n"/>
      <c r="J2801" s="175" t="n"/>
      <c r="K2801" s="173">
        <f>SUMIF($E$6:$E$2789,E2801,$K$6:$K$2789)</f>
        <v/>
      </c>
      <c r="L2801" s="175">
        <f>K2801+L2714</f>
        <v/>
      </c>
      <c r="M2801" s="173">
        <f>SUMIF($E$6:$E$2789,E2801,$M$6:$M$2789)</f>
        <v/>
      </c>
      <c r="N2801" s="175">
        <f>M2801+N2714</f>
        <v/>
      </c>
      <c r="O2801" s="173">
        <f>SUMIF($E$6:$E$2789,E2801,$O$6:$O$2789)</f>
        <v/>
      </c>
      <c r="P2801" s="175">
        <f>O2801+P2714</f>
        <v/>
      </c>
      <c r="Q2801" s="176">
        <f>N2801+P2801</f>
        <v/>
      </c>
      <c r="R2801" s="173">
        <f>SUMIF($E$6:$E$2789,E2801,$R$6:$R$2789)</f>
        <v/>
      </c>
      <c r="S2801" s="175">
        <f>R2801+S2714</f>
        <v/>
      </c>
      <c r="T2801" s="173">
        <f>SUMIF($E$6:$E$2789,E2801,$T$6:$T$2789)</f>
        <v/>
      </c>
      <c r="U2801" s="175">
        <f>T2801+U2714</f>
        <v/>
      </c>
      <c r="V2801" s="177">
        <f>L2801-N2801-U2801</f>
        <v/>
      </c>
      <c r="W2801" s="175">
        <f>IF(L2801-N2801-U2801-V2801=0,"","Error")</f>
        <v/>
      </c>
    </row>
    <row r="2802" ht="13" customHeight="1">
      <c r="A2802" s="23" t="n"/>
      <c r="B2802" s="18" t="n"/>
      <c r="C2802" s="129" t="n"/>
      <c r="D280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802" s="54" t="inlineStr">
        <is>
          <t>TFF</t>
        </is>
      </c>
      <c r="F2802" s="178" t="n"/>
      <c r="G2802" s="179" t="n"/>
      <c r="H2802" s="179" t="n"/>
      <c r="I2802" s="179" t="n"/>
      <c r="J2802" s="180" t="n"/>
      <c r="K2802" s="178">
        <f>SUMIF($E$6:$E$2789,E2802,$K$6:$K$2789)</f>
        <v/>
      </c>
      <c r="L2802" s="180">
        <f>K2802+L2715</f>
        <v/>
      </c>
      <c r="M2802" s="178">
        <f>SUMIF($E$6:$E$2789,E2802,$M$6:$M$2789)</f>
        <v/>
      </c>
      <c r="N2802" s="180">
        <f>M2802+N2715</f>
        <v/>
      </c>
      <c r="O2802" s="178">
        <f>SUMIF($E$6:$E$2789,E2802,$O$6:$O$2789)</f>
        <v/>
      </c>
      <c r="P2802" s="180">
        <f>O2802+P2715</f>
        <v/>
      </c>
      <c r="Q2802" s="181">
        <f>N2802+P2802</f>
        <v/>
      </c>
      <c r="R2802" s="178">
        <f>SUMIF($E$6:$E$2789,E2802,$R$6:$R$2789)</f>
        <v/>
      </c>
      <c r="S2802" s="180">
        <f>R2802+S2715</f>
        <v/>
      </c>
      <c r="T2802" s="178">
        <f>SUMIF($E$6:$E$2789,E2802,$T$6:$T$2789)</f>
        <v/>
      </c>
      <c r="U2802" s="180">
        <f>T2802+U2715</f>
        <v/>
      </c>
      <c r="V2802" s="182">
        <f>L2802-N2802-U2802</f>
        <v/>
      </c>
      <c r="W2802" s="180">
        <f>IF(L2802-N2802-U2802-V2802=0,"","Error")</f>
        <v/>
      </c>
    </row>
    <row r="2803" ht="13" customHeight="1">
      <c r="A2803" s="23" t="n"/>
      <c r="B2803" s="18" t="n"/>
      <c r="C2803" s="129" t="n"/>
      <c r="D2803" s="38" t="inlineStr">
        <is>
          <t xml:space="preserve">   កម្រៃឆ្លងកាត់ទំនិញមិនផ្ទុកក្នុងកុងតឺន័រ (មាតិកាចាស់)</t>
        </is>
      </c>
      <c r="E2803" s="54" t="inlineStr">
        <is>
          <t>TFN</t>
        </is>
      </c>
      <c r="F2803" s="178" t="n"/>
      <c r="G2803" s="179" t="n"/>
      <c r="H2803" s="179" t="n"/>
      <c r="I2803" s="179" t="n"/>
      <c r="J2803" s="180" t="n"/>
      <c r="K2803" s="178">
        <f>SUMIF($E$6:$E$2789,E2803,$K$6:$K$2789)</f>
        <v/>
      </c>
      <c r="L2803" s="180">
        <f>K2803+L2716</f>
        <v/>
      </c>
      <c r="M2803" s="178">
        <f>SUMIF($E$6:$E$2789,E2803,$M$6:$M$2789)</f>
        <v/>
      </c>
      <c r="N2803" s="180">
        <f>M2803+N2716</f>
        <v/>
      </c>
      <c r="O2803" s="178">
        <f>SUMIF($E$6:$E$2789,E2803,$O$6:$O$2789)</f>
        <v/>
      </c>
      <c r="P2803" s="180">
        <f>O2803+P2716</f>
        <v/>
      </c>
      <c r="Q2803" s="181">
        <f>N2803+P2803</f>
        <v/>
      </c>
      <c r="R2803" s="178">
        <f>SUMIF($E$6:$E$2789,E2803,$R$6:$R$2789)</f>
        <v/>
      </c>
      <c r="S2803" s="180">
        <f>R2803+S2716</f>
        <v/>
      </c>
      <c r="T2803" s="178">
        <f>SUMIF($E$6:$E$2789,E2803,$T$6:$T$2789)</f>
        <v/>
      </c>
      <c r="U2803" s="180">
        <f>T2803+U2716</f>
        <v/>
      </c>
      <c r="V2803" s="182">
        <f>L2803-N2803-U2803</f>
        <v/>
      </c>
      <c r="W2803" s="180">
        <f>IF(L2803-N2803-U2803-V2803=0,"","Error")</f>
        <v/>
      </c>
    </row>
    <row r="2804" ht="13" customHeight="1">
      <c r="A2804" s="23" t="n"/>
      <c r="B2804" s="18" t="n"/>
      <c r="C2804" s="129" t="n"/>
      <c r="D2804" s="38" t="inlineStr">
        <is>
          <t xml:space="preserve">   កម្រៃឆ្លងកាត់គោ ក្របី និងសេះរស់ (មាតិកាចាស់)</t>
        </is>
      </c>
      <c r="E2804" s="54" t="inlineStr">
        <is>
          <t>TFB</t>
        </is>
      </c>
      <c r="F2804" s="178" t="n"/>
      <c r="G2804" s="179" t="n"/>
      <c r="H2804" s="179" t="n"/>
      <c r="I2804" s="179" t="n"/>
      <c r="J2804" s="180" t="n"/>
      <c r="K2804" s="178">
        <f>SUMIF($E$6:$E$2789,E2804,$K$6:$K$2789)</f>
        <v/>
      </c>
      <c r="L2804" s="180">
        <f>K2804+L2717</f>
        <v/>
      </c>
      <c r="M2804" s="178">
        <f>SUMIF($E$6:$E$2789,E2804,$M$6:$M$2789)</f>
        <v/>
      </c>
      <c r="N2804" s="180">
        <f>M2804+N2717</f>
        <v/>
      </c>
      <c r="O2804" s="178">
        <f>SUMIF($E$6:$E$2789,E2804,$O$6:$O$2789)</f>
        <v/>
      </c>
      <c r="P2804" s="180">
        <f>O2804+P2717</f>
        <v/>
      </c>
      <c r="Q2804" s="181">
        <f>N2804+P2804</f>
        <v/>
      </c>
      <c r="R2804" s="178">
        <f>SUMIF($E$6:$E$2789,E2804,$R$6:$R$2789)</f>
        <v/>
      </c>
      <c r="S2804" s="180">
        <f>R2804+S2717</f>
        <v/>
      </c>
      <c r="T2804" s="178">
        <f>SUMIF($E$6:$E$2789,E2804,$T$6:$T$2789)</f>
        <v/>
      </c>
      <c r="U2804" s="180">
        <f>T2804+U2717</f>
        <v/>
      </c>
      <c r="V2804" s="182">
        <f>L2804-N2804-U2804</f>
        <v/>
      </c>
      <c r="W2804" s="180">
        <f>IF(L2804-N2804-U2804-V2804=0,"","Error")</f>
        <v/>
      </c>
    </row>
    <row r="2805" ht="13" customHeight="1">
      <c r="A2805" s="23" t="n"/>
      <c r="B2805" s="18" t="n"/>
      <c r="C2805" s="129" t="n"/>
      <c r="D2805" s="38" t="inlineStr">
        <is>
          <t xml:space="preserve">   កម្រៃឆ្លងកាត់ជ្រូក ចៀម និងពពែរស់ (មាតិកាចាស់)</t>
        </is>
      </c>
      <c r="E2805" s="54" t="inlineStr">
        <is>
          <t>TFS</t>
        </is>
      </c>
      <c r="F2805" s="178" t="n"/>
      <c r="G2805" s="179" t="n"/>
      <c r="H2805" s="179" t="n"/>
      <c r="I2805" s="179" t="n"/>
      <c r="J2805" s="180" t="n"/>
      <c r="K2805" s="178">
        <f>SUMIF($E$6:$E$2789,E2805,$K$6:$K$2789)</f>
        <v/>
      </c>
      <c r="L2805" s="180">
        <f>K2805+L2718</f>
        <v/>
      </c>
      <c r="M2805" s="178">
        <f>SUMIF($E$6:$E$2789,E2805,$M$6:$M$2789)</f>
        <v/>
      </c>
      <c r="N2805" s="180">
        <f>M2805+N2718</f>
        <v/>
      </c>
      <c r="O2805" s="178">
        <f>SUMIF($E$6:$E$2789,E2805,$O$6:$O$2789)</f>
        <v/>
      </c>
      <c r="P2805" s="180">
        <f>O2805+P2718</f>
        <v/>
      </c>
      <c r="Q2805" s="181">
        <f>N2805+P2805</f>
        <v/>
      </c>
      <c r="R2805" s="178">
        <f>SUMIF($E$6:$E$2789,E2805,$R$6:$R$2789)</f>
        <v/>
      </c>
      <c r="S2805" s="180">
        <f>R2805+S2718</f>
        <v/>
      </c>
      <c r="T2805" s="178">
        <f>SUMIF($E$6:$E$2789,E2805,$T$6:$T$2789)</f>
        <v/>
      </c>
      <c r="U2805" s="180">
        <f>T2805+U2718</f>
        <v/>
      </c>
      <c r="V2805" s="182">
        <f>L2805-N2805-U2805</f>
        <v/>
      </c>
      <c r="W2805" s="180">
        <f>IF(L2805-N2805-U2805-V2805=0,"","Error")</f>
        <v/>
      </c>
    </row>
    <row r="2806" ht="13" customHeight="1">
      <c r="A2806" s="23" t="n"/>
      <c r="B2806" s="18" t="n"/>
      <c r="C2806" s="129" t="n"/>
      <c r="D2806" s="38" t="inlineStr">
        <is>
          <t xml:space="preserve">   កម្រៃឆ្លងកាត់សត្វស្លាប (មាន់ ទា...) (មាតិកាចាស់)</t>
        </is>
      </c>
      <c r="E2806" s="54" t="inlineStr">
        <is>
          <t>TFP</t>
        </is>
      </c>
      <c r="F2806" s="178" t="n"/>
      <c r="G2806" s="179" t="n"/>
      <c r="H2806" s="179" t="n"/>
      <c r="I2806" s="179" t="n"/>
      <c r="J2806" s="180" t="n"/>
      <c r="K2806" s="178">
        <f>SUMIF($E$6:$E$2789,E2806,$K$6:$K$2789)</f>
        <v/>
      </c>
      <c r="L2806" s="180">
        <f>K2806+L2719</f>
        <v/>
      </c>
      <c r="M2806" s="178">
        <f>SUMIF($E$6:$E$2789,E2806,$M$6:$M$2789)</f>
        <v/>
      </c>
      <c r="N2806" s="180">
        <f>M2806+N2719</f>
        <v/>
      </c>
      <c r="O2806" s="178">
        <f>SUMIF($E$6:$E$2789,E2806,$O$6:$O$2789)</f>
        <v/>
      </c>
      <c r="P2806" s="180">
        <f>O2806+P2719</f>
        <v/>
      </c>
      <c r="Q2806" s="181">
        <f>N2806+P2806</f>
        <v/>
      </c>
      <c r="R2806" s="178">
        <f>SUMIF($E$6:$E$2789,E2806,$R$6:$R$2789)</f>
        <v/>
      </c>
      <c r="S2806" s="180">
        <f>R2806+S2719</f>
        <v/>
      </c>
      <c r="T2806" s="178">
        <f>SUMIF($E$6:$E$2789,E2806,$T$6:$T$2789)</f>
        <v/>
      </c>
      <c r="U2806" s="180">
        <f>T2806+U2719</f>
        <v/>
      </c>
      <c r="V2806" s="182">
        <f>L2806-N2806-U2806</f>
        <v/>
      </c>
      <c r="W2806" s="180">
        <f>IF(L2806-N2806-U2806-V2806=0,"","Error")</f>
        <v/>
      </c>
    </row>
    <row r="2807" ht="13" customHeight="1">
      <c r="A2807" s="23" t="n"/>
      <c r="B2807" s="18" t="n"/>
      <c r="C2807" s="129" t="n"/>
      <c r="D2807" s="38" t="inlineStr">
        <is>
          <t xml:space="preserve">   កម្រៃឆ្លងកាត់ផលិតផលជលផល (មាតិកាចាស់)</t>
        </is>
      </c>
      <c r="E2807" s="54" t="inlineStr">
        <is>
          <t>TFA</t>
        </is>
      </c>
      <c r="F2807" s="178" t="n"/>
      <c r="G2807" s="179" t="n"/>
      <c r="H2807" s="179" t="n"/>
      <c r="I2807" s="179" t="n"/>
      <c r="J2807" s="180" t="n"/>
      <c r="K2807" s="178">
        <f>SUMIF($E$6:$E$2789,E2807,$K$6:$K$2789)</f>
        <v/>
      </c>
      <c r="L2807" s="180">
        <f>K2807+L2720</f>
        <v/>
      </c>
      <c r="M2807" s="178">
        <f>SUMIF($E$6:$E$2789,E2807,$M$6:$M$2789)</f>
        <v/>
      </c>
      <c r="N2807" s="180">
        <f>M2807+N2720</f>
        <v/>
      </c>
      <c r="O2807" s="178">
        <f>SUMIF($E$6:$E$2789,E2807,$O$6:$O$2789)</f>
        <v/>
      </c>
      <c r="P2807" s="180">
        <f>O2807+P2720</f>
        <v/>
      </c>
      <c r="Q2807" s="181">
        <f>N2807+P2807</f>
        <v/>
      </c>
      <c r="R2807" s="178">
        <f>SUMIF($E$6:$E$2789,E2807,$R$6:$R$2789)</f>
        <v/>
      </c>
      <c r="S2807" s="180">
        <f>R2807+S2720</f>
        <v/>
      </c>
      <c r="T2807" s="178">
        <f>SUMIF($E$6:$E$2789,E2807,$T$6:$T$2789)</f>
        <v/>
      </c>
      <c r="U2807" s="180">
        <f>T2807+U2720</f>
        <v/>
      </c>
      <c r="V2807" s="182">
        <f>L2807-N2807-U2807</f>
        <v/>
      </c>
      <c r="W2807" s="180">
        <f>IF(L2807-N2807-U2807-V2807=0,"","Error")</f>
        <v/>
      </c>
    </row>
    <row r="2808" ht="13" customHeight="1">
      <c r="A2808" s="23" t="n"/>
      <c r="B2808" s="18" t="n"/>
      <c r="C2808" s="183" t="n"/>
      <c r="D2808" s="22" t="inlineStr">
        <is>
          <t>កម្រៃផ្សេងៗ</t>
        </is>
      </c>
      <c r="E2808" s="50" t="inlineStr">
        <is>
          <t>OFS</t>
        </is>
      </c>
      <c r="F2808" s="184" t="n"/>
      <c r="G2808" s="185" t="n"/>
      <c r="H2808" s="185" t="n"/>
      <c r="I2808" s="185" t="n"/>
      <c r="J2808" s="186" t="n"/>
      <c r="K2808" s="184">
        <f>SUMIF($E$6:$E$2789,E2808,$K$6:$K$2789)</f>
        <v/>
      </c>
      <c r="L2808" s="186">
        <f>K2808+L2721</f>
        <v/>
      </c>
      <c r="M2808" s="184">
        <f>SUMIF($E$6:$E$2789,E2808,$M$6:$M$2789)</f>
        <v/>
      </c>
      <c r="N2808" s="186">
        <f>M2808+N2721</f>
        <v/>
      </c>
      <c r="O2808" s="184">
        <f>SUMIF($E$6:$E$2789,E2808,$O$6:$O$2789)</f>
        <v/>
      </c>
      <c r="P2808" s="186">
        <f>O2808+P2721</f>
        <v/>
      </c>
      <c r="Q2808" s="187">
        <f>N2808+P2808</f>
        <v/>
      </c>
      <c r="R2808" s="184">
        <f>SUMIF($E$6:$E$2789,E2808,$R$6:$R$2789)</f>
        <v/>
      </c>
      <c r="S2808" s="186">
        <f>R2808+S2721</f>
        <v/>
      </c>
      <c r="T2808" s="184">
        <f>SUMIF($E$6:$E$2789,E2808,$T$6:$T$2789)</f>
        <v/>
      </c>
      <c r="U2808" s="186">
        <f>T2808+U2721</f>
        <v/>
      </c>
      <c r="V2808" s="188">
        <f>L2808-N2808-U2808</f>
        <v/>
      </c>
      <c r="W2808" s="186">
        <f>IF(L2808-N2808-U2808-V2808=0,"","Error")</f>
        <v/>
      </c>
    </row>
    <row r="2809" ht="13" customHeight="1">
      <c r="A2809" s="15" t="n"/>
      <c r="B2809" s="18" t="n"/>
      <c r="C2809" s="21" t="n">
        <v>71003</v>
      </c>
      <c r="D2809" s="22" t="inlineStr">
        <is>
          <t>ពន្ធគយលើផលិតផលតេលសិលា</t>
        </is>
      </c>
      <c r="E2809" s="50" t="inlineStr">
        <is>
          <t>CPP</t>
        </is>
      </c>
      <c r="F2809" s="184" t="n"/>
      <c r="G2809" s="185" t="n"/>
      <c r="H2809" s="185" t="n"/>
      <c r="I2809" s="185" t="n"/>
      <c r="J2809" s="186" t="n"/>
      <c r="K2809" s="184">
        <f>SUMIF($E$6:$E$2789,E2809,$K$6:$K$2789)</f>
        <v/>
      </c>
      <c r="L2809" s="186">
        <f>K2809+L2722</f>
        <v/>
      </c>
      <c r="M2809" s="184">
        <f>SUMIF($E$6:$E$2789,E2809,$M$6:$M$2789)</f>
        <v/>
      </c>
      <c r="N2809" s="186">
        <f>M2809+N2722</f>
        <v/>
      </c>
      <c r="O2809" s="184">
        <f>SUMIF($E$6:$E$2789,E2809,$O$6:$O$2789)</f>
        <v/>
      </c>
      <c r="P2809" s="186">
        <f>O2809+P2722</f>
        <v/>
      </c>
      <c r="Q2809" s="187">
        <f>N2809+P2809</f>
        <v/>
      </c>
      <c r="R2809" s="184">
        <f>SUMIF($E$6:$E$2789,E2809,$R$6:$R$2789)</f>
        <v/>
      </c>
      <c r="S2809" s="186">
        <f>R2809+S2722</f>
        <v/>
      </c>
      <c r="T2809" s="184">
        <f>SUMIF($E$6:$E$2789,E2809,$T$6:$T$2789)</f>
        <v/>
      </c>
      <c r="U2809" s="186">
        <f>T2809+U2722</f>
        <v/>
      </c>
      <c r="V2809" s="188">
        <f>L2809-N2809-U2809</f>
        <v/>
      </c>
      <c r="W2809" s="186">
        <f>IF(L2809-N2809-U2809-V2809=0,"","Error")</f>
        <v/>
      </c>
    </row>
    <row r="2810" ht="13" customHeight="1">
      <c r="A2810" s="15" t="n"/>
      <c r="B2810" s="18" t="n"/>
      <c r="C2810" s="21" t="n">
        <v>71004</v>
      </c>
      <c r="D2810" s="22" t="inlineStr">
        <is>
          <t>អាករបន្ថែមលើផលិតផលតេលសិលាសម្រាប់ថែទាំផ្លូវថ្នល់</t>
        </is>
      </c>
      <c r="E2810" s="50" t="inlineStr">
        <is>
          <t>ATP</t>
        </is>
      </c>
      <c r="F2810" s="184" t="n"/>
      <c r="G2810" s="185" t="n"/>
      <c r="H2810" s="185" t="n"/>
      <c r="I2810" s="185" t="n"/>
      <c r="J2810" s="186" t="n"/>
      <c r="K2810" s="184">
        <f>SUMIF($E$6:$E$2789,E2810,$K$6:$K$2789)</f>
        <v/>
      </c>
      <c r="L2810" s="186">
        <f>K2810+L2723</f>
        <v/>
      </c>
      <c r="M2810" s="184">
        <f>SUMIF($E$6:$E$2789,E2810,$M$6:$M$2789)</f>
        <v/>
      </c>
      <c r="N2810" s="186">
        <f>M2810+N2723</f>
        <v/>
      </c>
      <c r="O2810" s="184">
        <f>SUMIF($E$6:$E$2789,E2810,$O$6:$O$2789)</f>
        <v/>
      </c>
      <c r="P2810" s="186">
        <f>O2810+P2723</f>
        <v/>
      </c>
      <c r="Q2810" s="187">
        <f>N2810+P2810</f>
        <v/>
      </c>
      <c r="R2810" s="184">
        <f>SUMIF($E$6:$E$2789,E2810,$R$6:$R$2789)</f>
        <v/>
      </c>
      <c r="S2810" s="186">
        <f>R2810+S2723</f>
        <v/>
      </c>
      <c r="T2810" s="184">
        <f>SUMIF($E$6:$E$2789,E2810,$T$6:$T$2789)</f>
        <v/>
      </c>
      <c r="U2810" s="186">
        <f>T2810+U2723</f>
        <v/>
      </c>
      <c r="V2810" s="188">
        <f>L2810-N2810-U2810</f>
        <v/>
      </c>
      <c r="W2810" s="186">
        <f>IF(L2810-N2810-U2810-V2810=0,"","Error")</f>
        <v/>
      </c>
    </row>
    <row r="2811" ht="13" customHeight="1">
      <c r="A2811" s="15" t="n"/>
      <c r="B2811" s="18" t="n"/>
      <c r="C2811" s="21" t="n">
        <v>71005</v>
      </c>
      <c r="D2811" s="22" t="inlineStr">
        <is>
          <t>ផលពីការលក់ទំនិញរឹបអូស និងទំនិញគ្មានការទាមទារ</t>
        </is>
      </c>
      <c r="E2811" s="50" t="inlineStr">
        <is>
          <t>AUC</t>
        </is>
      </c>
      <c r="F2811" s="184" t="n"/>
      <c r="G2811" s="185" t="n"/>
      <c r="H2811" s="185" t="n"/>
      <c r="I2811" s="185" t="n"/>
      <c r="J2811" s="186" t="n"/>
      <c r="K2811" s="184">
        <f>SUMIF($E$6:$E$2789,E2811,$K$6:$K$2789)</f>
        <v/>
      </c>
      <c r="L2811" s="186">
        <f>K2811+L2724</f>
        <v/>
      </c>
      <c r="M2811" s="184">
        <f>SUMIF($E$6:$E$2789,E2811,$M$6:$M$2789)</f>
        <v/>
      </c>
      <c r="N2811" s="186">
        <f>M2811+N2724</f>
        <v/>
      </c>
      <c r="O2811" s="184">
        <f>SUMIF($E$6:$E$2789,E2811,$O$6:$O$2789)</f>
        <v/>
      </c>
      <c r="P2811" s="186">
        <f>O2811+P2724</f>
        <v/>
      </c>
      <c r="Q2811" s="187">
        <f>N2811+P2811</f>
        <v/>
      </c>
      <c r="R2811" s="184">
        <f>SUMIF($E$6:$E$2789,E2811,$R$6:$R$2789)</f>
        <v/>
      </c>
      <c r="S2811" s="186">
        <f>R2811+S2724</f>
        <v/>
      </c>
      <c r="T2811" s="184">
        <f>SUMIF($E$6:$E$2789,E2811,$T$6:$T$2789)</f>
        <v/>
      </c>
      <c r="U2811" s="186">
        <f>T2811+U2724</f>
        <v/>
      </c>
      <c r="V2811" s="188">
        <f>L2811-N2811-U2811</f>
        <v/>
      </c>
      <c r="W2811" s="186">
        <f>IF(L2811-N2811-U2811-V2811=0,"","Error")</f>
        <v/>
      </c>
    </row>
    <row r="2812" ht="13" customHeight="1">
      <c r="A2812" s="15" t="n"/>
      <c r="B2812" s="18" t="n"/>
      <c r="C2812" s="21" t="n">
        <v>71006</v>
      </c>
      <c r="D2812" s="22" t="inlineStr">
        <is>
          <t>ពិន័យផ្សេងៗលើការនាំចូល</t>
        </is>
      </c>
      <c r="E2812" s="50" t="inlineStr">
        <is>
          <t>PIM</t>
        </is>
      </c>
      <c r="F2812" s="184" t="n"/>
      <c r="G2812" s="185" t="n"/>
      <c r="H2812" s="185" t="n"/>
      <c r="I2812" s="185" t="n"/>
      <c r="J2812" s="186" t="n"/>
      <c r="K2812" s="184">
        <f>SUMIF($E$6:$E$2789,E2812,$K$6:$K$2789)</f>
        <v/>
      </c>
      <c r="L2812" s="186">
        <f>K2812+L2725</f>
        <v/>
      </c>
      <c r="M2812" s="184">
        <f>SUMIF($E$6:$E$2789,E2812,$M$6:$M$2789)</f>
        <v/>
      </c>
      <c r="N2812" s="186">
        <f>M2812+N2725</f>
        <v/>
      </c>
      <c r="O2812" s="184">
        <f>SUMIF($E$6:$E$2789,E2812,$O$6:$O$2789)</f>
        <v/>
      </c>
      <c r="P2812" s="186">
        <f>O2812+P2725</f>
        <v/>
      </c>
      <c r="Q2812" s="187">
        <f>N2812+P2812</f>
        <v/>
      </c>
      <c r="R2812" s="184">
        <f>SUMIF($E$6:$E$2789,E2812,$R$6:$R$2789)</f>
        <v/>
      </c>
      <c r="S2812" s="186">
        <f>R2812+S2725</f>
        <v/>
      </c>
      <c r="T2812" s="184">
        <f>SUMIF($E$6:$E$2789,E2812,$T$6:$T$2789)</f>
        <v/>
      </c>
      <c r="U2812" s="186">
        <f>T2812+U2725</f>
        <v/>
      </c>
      <c r="V2812" s="188">
        <f>L2812-N2812-U2812</f>
        <v/>
      </c>
      <c r="W2812" s="186">
        <f>IF(L2812-N2812-U2812-V2812=0,"","Error")</f>
        <v/>
      </c>
    </row>
    <row r="2813" ht="14" customHeight="1" thickBot="1">
      <c r="A2813" s="15" t="n"/>
      <c r="B2813" s="24" t="n"/>
      <c r="C2813" s="55" t="n">
        <v>71007</v>
      </c>
      <c r="D2813" s="56" t="inlineStr">
        <is>
          <t>ពន្ធនាំចូល (ជាបន្ទុករបស់រដ្ឋ)</t>
        </is>
      </c>
      <c r="E2813" s="57" t="inlineStr">
        <is>
          <t>CRP</t>
        </is>
      </c>
      <c r="F2813" s="107" t="n"/>
      <c r="G2813" s="108" t="n"/>
      <c r="H2813" s="108" t="n"/>
      <c r="I2813" s="108" t="n"/>
      <c r="J2813" s="109" t="n"/>
      <c r="K2813" s="107">
        <f>SUMIF($E$6:$E$2789,E2813,$K$6:$K$2789)</f>
        <v/>
      </c>
      <c r="L2813" s="109">
        <f>K2813+L2726</f>
        <v/>
      </c>
      <c r="M2813" s="107">
        <f>SUMIF($E$6:$E$2789,E2813,$M$6:$M$2789)</f>
        <v/>
      </c>
      <c r="N2813" s="109">
        <f>M2813+N2726</f>
        <v/>
      </c>
      <c r="O2813" s="107">
        <f>SUMIF($E$6:$E$2789,E2813,$O$6:$O$2789)</f>
        <v/>
      </c>
      <c r="P2813" s="109">
        <f>O2813+P2726</f>
        <v/>
      </c>
      <c r="Q2813" s="110">
        <f>N2813+P2813</f>
        <v/>
      </c>
      <c r="R2813" s="107">
        <f>SUMIF($E$6:$E$2789,E2813,$R$6:$R$2789)</f>
        <v/>
      </c>
      <c r="S2813" s="109">
        <f>R2813+S2726</f>
        <v/>
      </c>
      <c r="T2813" s="107">
        <f>SUMIF($E$6:$E$2789,E2813,$T$6:$T$2789)</f>
        <v/>
      </c>
      <c r="U2813" s="109">
        <f>T2813+U2726</f>
        <v/>
      </c>
      <c r="V2813" s="111">
        <f>L2813-N2813-U2813</f>
        <v/>
      </c>
      <c r="W2813" s="109">
        <f>IF(L2813-N2813-U2813-V2813=0,"","Error")</f>
        <v/>
      </c>
    </row>
    <row r="2814" ht="13" customHeight="1">
      <c r="A2814" s="15" t="n"/>
      <c r="B2814" s="19" t="inlineStr">
        <is>
          <t>7101</t>
        </is>
      </c>
      <c r="C2814" s="20" t="n">
        <v>71011</v>
      </c>
      <c r="D2814" s="16" t="inlineStr">
        <is>
          <t>អាករលើការនាំចេញឈើ</t>
        </is>
      </c>
      <c r="E2814" s="49" t="inlineStr">
        <is>
          <t>ETW</t>
        </is>
      </c>
      <c r="F2814" s="97" t="n"/>
      <c r="G2814" s="98" t="n"/>
      <c r="H2814" s="98" t="n"/>
      <c r="I2814" s="98" t="n"/>
      <c r="J2814" s="99" t="n"/>
      <c r="K2814" s="97">
        <f>SUMIF($E$6:$E$2789,E2814,$K$6:$K$2789)</f>
        <v/>
      </c>
      <c r="L2814" s="99">
        <f>K2814+L2727</f>
        <v/>
      </c>
      <c r="M2814" s="97">
        <f>SUMIF($E$6:$E$2789,E2814,$M$6:$M$2789)</f>
        <v/>
      </c>
      <c r="N2814" s="99">
        <f>M2814+N2727</f>
        <v/>
      </c>
      <c r="O2814" s="97">
        <f>SUMIF($E$6:$E$2789,E2814,$O$6:$O$2789)</f>
        <v/>
      </c>
      <c r="P2814" s="99">
        <f>O2814+P2727</f>
        <v/>
      </c>
      <c r="Q2814" s="100">
        <f>N2814+P2814</f>
        <v/>
      </c>
      <c r="R2814" s="97">
        <f>SUMIF($E$6:$E$2789,E2814,$R$6:$R$2789)</f>
        <v/>
      </c>
      <c r="S2814" s="99">
        <f>R2814+S2727</f>
        <v/>
      </c>
      <c r="T2814" s="97">
        <f>SUMIF($E$6:$E$2789,E2814,$T$6:$T$2789)</f>
        <v/>
      </c>
      <c r="U2814" s="99">
        <f>T2814+U2727</f>
        <v/>
      </c>
      <c r="V2814" s="101">
        <f>L2814-N2814-U2814</f>
        <v/>
      </c>
      <c r="W2814" s="99">
        <f>IF(L2814-N2814-U2814-V2814=0,"","Error")</f>
        <v/>
      </c>
    </row>
    <row r="2815" ht="13" customHeight="1">
      <c r="A2815" s="15" t="n"/>
      <c r="B2815" s="18" t="n"/>
      <c r="C2815" s="21" t="n">
        <v>71012</v>
      </c>
      <c r="D2815" s="22" t="inlineStr">
        <is>
          <t>អាករលើការនាំចេញកៅស៊ូ</t>
        </is>
      </c>
      <c r="E2815" s="50" t="inlineStr">
        <is>
          <t>ETR</t>
        </is>
      </c>
      <c r="F2815" s="184" t="n"/>
      <c r="G2815" s="185" t="n"/>
      <c r="H2815" s="185" t="n"/>
      <c r="I2815" s="185" t="n"/>
      <c r="J2815" s="186" t="n"/>
      <c r="K2815" s="184">
        <f>SUMIF($E$6:$E$2789,E2815,$K$6:$K$2789)</f>
        <v/>
      </c>
      <c r="L2815" s="186">
        <f>K2815+L2728</f>
        <v/>
      </c>
      <c r="M2815" s="184">
        <f>SUMIF($E$6:$E$2789,E2815,$M$6:$M$2789)</f>
        <v/>
      </c>
      <c r="N2815" s="186">
        <f>M2815+N2728</f>
        <v/>
      </c>
      <c r="O2815" s="184">
        <f>SUMIF($E$6:$E$2789,E2815,$O$6:$O$2789)</f>
        <v/>
      </c>
      <c r="P2815" s="186">
        <f>O2815+P2728</f>
        <v/>
      </c>
      <c r="Q2815" s="187">
        <f>N2815+P2815</f>
        <v/>
      </c>
      <c r="R2815" s="184">
        <f>SUMIF($E$6:$E$2789,E2815,$R$6:$R$2789)</f>
        <v/>
      </c>
      <c r="S2815" s="186">
        <f>R2815+S2728</f>
        <v/>
      </c>
      <c r="T2815" s="184">
        <f>SUMIF($E$6:$E$2789,E2815,$T$6:$T$2789)</f>
        <v/>
      </c>
      <c r="U2815" s="186">
        <f>T2815+U2728</f>
        <v/>
      </c>
      <c r="V2815" s="188">
        <f>L2815-N2815-U2815</f>
        <v/>
      </c>
      <c r="W2815" s="186">
        <f>IF(L2815-N2815-U2815-V2815=0,"","Error")</f>
        <v/>
      </c>
    </row>
    <row r="2816" ht="13" customHeight="1">
      <c r="A2816" s="15" t="n"/>
      <c r="B2816" s="18" t="n"/>
      <c r="C2816" s="21" t="n">
        <v>71013</v>
      </c>
      <c r="D2816" s="22" t="inlineStr">
        <is>
          <t>អាករលើការនាំចេញផលិតផលតេលសិលា</t>
        </is>
      </c>
      <c r="E2816" s="50" t="inlineStr">
        <is>
          <t>ETP</t>
        </is>
      </c>
      <c r="F2816" s="184" t="n"/>
      <c r="G2816" s="185" t="n"/>
      <c r="H2816" s="185" t="n"/>
      <c r="I2816" s="185" t="n"/>
      <c r="J2816" s="186" t="n"/>
      <c r="K2816" s="184">
        <f>SUMIF($E$6:$E$2789,E2816,$K$6:$K$2789)</f>
        <v/>
      </c>
      <c r="L2816" s="186">
        <f>K2816+L2729</f>
        <v/>
      </c>
      <c r="M2816" s="184">
        <f>SUMIF($E$6:$E$2789,E2816,$M$6:$M$2789)</f>
        <v/>
      </c>
      <c r="N2816" s="186">
        <f>M2816+N2729</f>
        <v/>
      </c>
      <c r="O2816" s="184">
        <f>SUMIF($E$6:$E$2789,E2816,$O$6:$O$2789)</f>
        <v/>
      </c>
      <c r="P2816" s="186">
        <f>O2816+P2729</f>
        <v/>
      </c>
      <c r="Q2816" s="187">
        <f>N2816+P2816</f>
        <v/>
      </c>
      <c r="R2816" s="184">
        <f>SUMIF($E$6:$E$2789,E2816,$R$6:$R$2789)</f>
        <v/>
      </c>
      <c r="S2816" s="186">
        <f>R2816+S2729</f>
        <v/>
      </c>
      <c r="T2816" s="184">
        <f>SUMIF($E$6:$E$2789,E2816,$T$6:$T$2789)</f>
        <v/>
      </c>
      <c r="U2816" s="186">
        <f>T2816+U2729</f>
        <v/>
      </c>
      <c r="V2816" s="188">
        <f>L2816-N2816-U2816</f>
        <v/>
      </c>
      <c r="W2816" s="186">
        <f>IF(L2816-N2816-U2816-V2816=0,"","Error")</f>
        <v/>
      </c>
    </row>
    <row r="2817" ht="13" customHeight="1">
      <c r="A2817" s="15" t="n"/>
      <c r="B2817" s="18" t="n"/>
      <c r="C2817" s="21" t="n">
        <v>71014</v>
      </c>
      <c r="D2817" s="22" t="inlineStr">
        <is>
          <t>អាករលើការនាំចេញទំនិញផ្សេងៗ</t>
        </is>
      </c>
      <c r="E2817" s="50" t="inlineStr">
        <is>
          <t>ETO</t>
        </is>
      </c>
      <c r="F2817" s="184" t="n"/>
      <c r="G2817" s="185" t="n"/>
      <c r="H2817" s="185" t="n"/>
      <c r="I2817" s="185" t="n"/>
      <c r="J2817" s="186" t="n"/>
      <c r="K2817" s="184">
        <f>SUMIF($E$6:$E$2789,E2817,$K$6:$K$2789)</f>
        <v/>
      </c>
      <c r="L2817" s="186">
        <f>K2817+L2730</f>
        <v/>
      </c>
      <c r="M2817" s="184">
        <f>SUMIF($E$6:$E$2789,E2817,$M$6:$M$2789)</f>
        <v/>
      </c>
      <c r="N2817" s="186">
        <f>M2817+N2730</f>
        <v/>
      </c>
      <c r="O2817" s="184">
        <f>SUMIF($E$6:$E$2789,E2817,$O$6:$O$2789)</f>
        <v/>
      </c>
      <c r="P2817" s="186">
        <f>O2817+P2730</f>
        <v/>
      </c>
      <c r="Q2817" s="187">
        <f>N2817+P2817</f>
        <v/>
      </c>
      <c r="R2817" s="184">
        <f>SUMIF($E$6:$E$2789,E2817,$R$6:$R$2789)</f>
        <v/>
      </c>
      <c r="S2817" s="186">
        <f>R2817+S2730</f>
        <v/>
      </c>
      <c r="T2817" s="184">
        <f>SUMIF($E$6:$E$2789,E2817,$T$6:$T$2789)</f>
        <v/>
      </c>
      <c r="U2817" s="186">
        <f>T2817+U2730</f>
        <v/>
      </c>
      <c r="V2817" s="188">
        <f>L2817-N2817-U2817</f>
        <v/>
      </c>
      <c r="W2817" s="186">
        <f>IF(L2817-N2817-U2817-V2817=0,"","Error")</f>
        <v/>
      </c>
    </row>
    <row r="2818" ht="14" customHeight="1" thickBot="1">
      <c r="A2818" s="81" t="n"/>
      <c r="B2818" s="24" t="n"/>
      <c r="C2818" s="55" t="n">
        <v>71016</v>
      </c>
      <c r="D2818" s="56" t="inlineStr">
        <is>
          <t>ពិន័យផ្សេងៗលើការនាំចេញ</t>
        </is>
      </c>
      <c r="E2818" s="57" t="inlineStr">
        <is>
          <t>PEX</t>
        </is>
      </c>
      <c r="F2818" s="107" t="n"/>
      <c r="G2818" s="108" t="n"/>
      <c r="H2818" s="108" t="n"/>
      <c r="I2818" s="108" t="n"/>
      <c r="J2818" s="109" t="n"/>
      <c r="K2818" s="107">
        <f>SUMIF($E$6:$E$2789,E2818,$K$6:$K$2789)</f>
        <v/>
      </c>
      <c r="L2818" s="109">
        <f>K2818+L2731</f>
        <v/>
      </c>
      <c r="M2818" s="107">
        <f>SUMIF($E$6:$E$2789,E2818,$M$6:$M$2789)</f>
        <v/>
      </c>
      <c r="N2818" s="109">
        <f>M2818+N2731</f>
        <v/>
      </c>
      <c r="O2818" s="107">
        <f>SUMIF($E$6:$E$2789,E2818,$O$6:$O$2789)</f>
        <v/>
      </c>
      <c r="P2818" s="109">
        <f>O2818+P2731</f>
        <v/>
      </c>
      <c r="Q2818" s="110">
        <f>N2818+P2818</f>
        <v/>
      </c>
      <c r="R2818" s="107">
        <f>SUMIF($E$6:$E$2789,E2818,$R$6:$R$2789)</f>
        <v/>
      </c>
      <c r="S2818" s="109">
        <f>R2818+S2731</f>
        <v/>
      </c>
      <c r="T2818" s="107">
        <f>SUMIF($E$6:$E$2789,E2818,$T$6:$T$2789)</f>
        <v/>
      </c>
      <c r="U2818" s="109">
        <f>T2818+U2731</f>
        <v/>
      </c>
      <c r="V2818" s="111">
        <f>L2818-N2818-U2818</f>
        <v/>
      </c>
      <c r="W2818" s="109">
        <f>IF(L2818-N2818-U2818-V2818=0,"","Error")</f>
        <v/>
      </c>
    </row>
    <row r="2819" ht="14" customHeight="1" thickBot="1">
      <c r="A2819" s="25" t="inlineStr">
        <is>
          <t>73</t>
        </is>
      </c>
      <c r="B2819" s="19" t="inlineStr">
        <is>
          <t>7301</t>
        </is>
      </c>
      <c r="C2819" s="26" t="n">
        <v>73011</v>
      </c>
      <c r="D2819" s="36" t="inlineStr">
        <is>
          <t>ការលក់សម្ភារបរិក្ខារ សម្ភារខូចខាត សម្ភារសិក្សា</t>
        </is>
      </c>
      <c r="E2819" s="58" t="inlineStr">
        <is>
          <t>SOS</t>
        </is>
      </c>
      <c r="F2819" s="189" t="n"/>
      <c r="G2819" s="190" t="n"/>
      <c r="H2819" s="190" t="n"/>
      <c r="I2819" s="190" t="n"/>
      <c r="J2819" s="114" t="n"/>
      <c r="K2819" s="189">
        <f>SUMIF($E$6:$E$2789,E2819,$K$6:$K$2789)</f>
        <v/>
      </c>
      <c r="L2819" s="114">
        <f>K2819+L2732</f>
        <v/>
      </c>
      <c r="M2819" s="189">
        <f>SUMIF($E$6:$E$2789,E2819,$M$6:$M$2789)</f>
        <v/>
      </c>
      <c r="N2819" s="114">
        <f>M2819+N2732</f>
        <v/>
      </c>
      <c r="O2819" s="189">
        <f>SUMIF($E$6:$E$2789,E2819,$O$6:$O$2789)</f>
        <v/>
      </c>
      <c r="P2819" s="114">
        <f>O2819+P2732</f>
        <v/>
      </c>
      <c r="Q2819" s="115">
        <f>N2819+P2819</f>
        <v/>
      </c>
      <c r="R2819" s="189">
        <f>SUMIF($E$6:$E$2789,E2819,$R$6:$R$2789)</f>
        <v/>
      </c>
      <c r="S2819" s="114">
        <f>R2819+S2732</f>
        <v/>
      </c>
      <c r="T2819" s="189">
        <f>SUMIF($E$6:$E$2789,E2819,$T$6:$T$2789)</f>
        <v/>
      </c>
      <c r="U2819" s="114">
        <f>T2819+U2732</f>
        <v/>
      </c>
      <c r="V2819" s="191">
        <f>L2819-N2819-U2819</f>
        <v/>
      </c>
      <c r="W2819" s="114">
        <f>IF(L2819-N2819-U2819-V2819=0,"","Error")</f>
        <v/>
      </c>
    </row>
    <row r="2820" ht="14" customHeight="1" thickBot="1">
      <c r="A2820" s="23" t="n"/>
      <c r="B2820" s="18" t="n"/>
      <c r="C2820" s="143" t="inlineStr">
        <is>
          <t>73012</t>
        </is>
      </c>
      <c r="D2820" s="128" t="inlineStr">
        <is>
          <t>សរុបលក់ឯកសារ លតាប័ត្រ និងលិខិតបោះពុម្ពផ្សេងៗ</t>
        </is>
      </c>
      <c r="E2820" s="90" t="n"/>
      <c r="F2820" s="118" t="n"/>
      <c r="G2820" s="119">
        <f>SUM(G2821:G2825)</f>
        <v/>
      </c>
      <c r="H2820" s="119">
        <f>SUM(H2821:H2825)</f>
        <v/>
      </c>
      <c r="I2820" s="119">
        <f>SUM(I2821:I2825)</f>
        <v/>
      </c>
      <c r="J2820" s="120">
        <f>SUM(J2821:J2825)</f>
        <v/>
      </c>
      <c r="K2820" s="118">
        <f>SUM(K2821:K2825)</f>
        <v/>
      </c>
      <c r="L2820" s="120">
        <f>SUM(L2821:L2825)</f>
        <v/>
      </c>
      <c r="M2820" s="118">
        <f>SUM(M2821:M2825)</f>
        <v/>
      </c>
      <c r="N2820" s="120">
        <f>SUM(N2821:N2825)</f>
        <v/>
      </c>
      <c r="O2820" s="118">
        <f>SUM(O2821:O2825)</f>
        <v/>
      </c>
      <c r="P2820" s="120">
        <f>SUM(P2821:P2825)</f>
        <v/>
      </c>
      <c r="Q2820" s="121">
        <f>SUM(Q2821:Q2825)</f>
        <v/>
      </c>
      <c r="R2820" s="118">
        <f>SUM(R2821:R2825)</f>
        <v/>
      </c>
      <c r="S2820" s="120">
        <f>SUM(S2821:S2825)</f>
        <v/>
      </c>
      <c r="T2820" s="118">
        <f>SUM(T2821:T2825)</f>
        <v/>
      </c>
      <c r="U2820" s="120">
        <f>SUM(U2821:U2825)</f>
        <v/>
      </c>
      <c r="V2820" s="122">
        <f>SUM(V2821:V2825)</f>
        <v/>
      </c>
      <c r="W2820" s="120">
        <f>IF(L2820-N2820-U2820-V2820=0,"","Error")</f>
        <v/>
      </c>
    </row>
    <row r="2821" ht="13" customHeight="1">
      <c r="A2821" s="23" t="n"/>
      <c r="B2821" s="18" t="n"/>
      <c r="C2821" s="127" t="n"/>
      <c r="D2821" s="14" t="inlineStr">
        <is>
          <t>កម្រៃលតាប័ត្ររថយន្ដ</t>
        </is>
      </c>
      <c r="E2821" s="59" t="inlineStr">
        <is>
          <t>VVF</t>
        </is>
      </c>
      <c r="F2821" s="192" t="n"/>
      <c r="G2821" s="193" t="n"/>
      <c r="H2821" s="193" t="n"/>
      <c r="I2821" s="193" t="n"/>
      <c r="J2821" s="194" t="n"/>
      <c r="K2821" s="192">
        <f>SUMIF($E$6:$E$2789,E2821,$K$6:$K$2789)</f>
        <v/>
      </c>
      <c r="L2821" s="194">
        <f>K2821+L2734</f>
        <v/>
      </c>
      <c r="M2821" s="192">
        <f>SUMIF($E$6:$E$2789,E2821,$M$6:$M$2789)</f>
        <v/>
      </c>
      <c r="N2821" s="194">
        <f>M2821+N2734</f>
        <v/>
      </c>
      <c r="O2821" s="192">
        <f>SUMIF($E$6:$E$2789,E2821,$O$6:$O$2789)</f>
        <v/>
      </c>
      <c r="P2821" s="194">
        <f>O2821+P2734</f>
        <v/>
      </c>
      <c r="Q2821" s="195">
        <f>N2821+P2821</f>
        <v/>
      </c>
      <c r="R2821" s="192">
        <f>SUMIF($E$6:$E$2789,E2821,$R$6:$R$2789)</f>
        <v/>
      </c>
      <c r="S2821" s="194">
        <f>R2821+S2734</f>
        <v/>
      </c>
      <c r="T2821" s="192">
        <f>SUMIF($E$6:$E$2789,E2821,$T$6:$T$2789)</f>
        <v/>
      </c>
      <c r="U2821" s="194">
        <f>T2821+U2734</f>
        <v/>
      </c>
      <c r="V2821" s="196">
        <f>L2821-N2821-U2821</f>
        <v/>
      </c>
      <c r="W2821" s="194">
        <f>IF(L2821-N2821-U2821-V2821=0,"","Error")</f>
        <v/>
      </c>
    </row>
    <row r="2822" ht="13" customHeight="1">
      <c r="A2822" s="23" t="n"/>
      <c r="B2822" s="18" t="n"/>
      <c r="C2822" s="127" t="n"/>
      <c r="D2822" s="6" t="inlineStr">
        <is>
          <t>កម្រៃត្រាពន្ធគយ</t>
        </is>
      </c>
      <c r="E2822" s="60" t="inlineStr">
        <is>
          <t>CSF</t>
        </is>
      </c>
      <c r="F2822" s="150" t="n"/>
      <c r="G2822" s="151" t="n"/>
      <c r="H2822" s="151" t="n"/>
      <c r="I2822" s="151" t="n"/>
      <c r="J2822" s="152" t="n"/>
      <c r="K2822" s="150">
        <f>SUMIF($E$6:$E$2789,E2822,$K$6:$K$2789)</f>
        <v/>
      </c>
      <c r="L2822" s="152">
        <f>K2822+L2735</f>
        <v/>
      </c>
      <c r="M2822" s="150">
        <f>SUMIF($E$6:$E$2789,E2822,$M$6:$M$2789)</f>
        <v/>
      </c>
      <c r="N2822" s="152">
        <f>M2822+N2735</f>
        <v/>
      </c>
      <c r="O2822" s="150">
        <f>SUMIF($E$6:$E$2789,E2822,$O$6:$O$2789)</f>
        <v/>
      </c>
      <c r="P2822" s="152">
        <f>O2822+P2735</f>
        <v/>
      </c>
      <c r="Q2822" s="153">
        <f>N2822+P2822</f>
        <v/>
      </c>
      <c r="R2822" s="150">
        <f>SUMIF($E$6:$E$2789,E2822,$R$6:$R$2789)</f>
        <v/>
      </c>
      <c r="S2822" s="152">
        <f>R2822+S2735</f>
        <v/>
      </c>
      <c r="T2822" s="150">
        <f>SUMIF($E$6:$E$2789,E2822,$T$6:$T$2789)</f>
        <v/>
      </c>
      <c r="U2822" s="152">
        <f>T2822+U2735</f>
        <v/>
      </c>
      <c r="V2822" s="154">
        <f>L2822-N2822-U2822</f>
        <v/>
      </c>
      <c r="W2822" s="152">
        <f>IF(L2822-N2822-U2822-V2822=0,"","Error")</f>
        <v/>
      </c>
    </row>
    <row r="2823" ht="13" customHeight="1">
      <c r="A2823" s="23" t="n"/>
      <c r="B2823" s="18" t="n"/>
      <c r="C2823" s="127" t="n"/>
      <c r="D2823" s="6" t="inlineStr">
        <is>
          <t>កម្រៃតែមប្រិ៍អាករ</t>
        </is>
      </c>
      <c r="E2823" s="60" t="inlineStr">
        <is>
          <t>STF</t>
        </is>
      </c>
      <c r="F2823" s="150" t="n"/>
      <c r="G2823" s="151" t="n"/>
      <c r="H2823" s="151" t="n"/>
      <c r="I2823" s="151" t="n"/>
      <c r="J2823" s="152" t="n"/>
      <c r="K2823" s="150">
        <f>SUMIF($E$6:$E$2789,E2823,$K$6:$K$2789)</f>
        <v/>
      </c>
      <c r="L2823" s="152">
        <f>K2823+L2736</f>
        <v/>
      </c>
      <c r="M2823" s="150">
        <f>SUMIF($E$6:$E$2789,E2823,$M$6:$M$2789)</f>
        <v/>
      </c>
      <c r="N2823" s="152">
        <f>M2823+N2736</f>
        <v/>
      </c>
      <c r="O2823" s="150">
        <f>SUMIF($E$6:$E$2789,E2823,$O$6:$O$2789)</f>
        <v/>
      </c>
      <c r="P2823" s="152">
        <f>O2823+P2736</f>
        <v/>
      </c>
      <c r="Q2823" s="153">
        <f>N2823+P2823</f>
        <v/>
      </c>
      <c r="R2823" s="150">
        <f>SUMIF($E$6:$E$2789,E2823,$R$6:$R$2789)</f>
        <v/>
      </c>
      <c r="S2823" s="152">
        <f>R2823+S2736</f>
        <v/>
      </c>
      <c r="T2823" s="150">
        <f>SUMIF($E$6:$E$2789,E2823,$T$6:$T$2789)</f>
        <v/>
      </c>
      <c r="U2823" s="152">
        <f>T2823+U2736</f>
        <v/>
      </c>
      <c r="V2823" s="154">
        <f>L2823-N2823-U2823</f>
        <v/>
      </c>
      <c r="W2823" s="152">
        <f>IF(L2823-N2823-U2823-V2823=0,"","Error")</f>
        <v/>
      </c>
    </row>
    <row r="2824" ht="13" customHeight="1">
      <c r="A2824" s="23" t="n"/>
      <c r="B2824" s="18" t="n"/>
      <c r="C2824" s="127" t="n"/>
      <c r="D2824" s="6" t="inlineStr">
        <is>
          <t>កម្រៃបណ្ណដឹកជញ្ជូនទំនិញ</t>
        </is>
      </c>
      <c r="E2824" s="60" t="inlineStr">
        <is>
          <t>TSF</t>
        </is>
      </c>
      <c r="F2824" s="150" t="n"/>
      <c r="G2824" s="151" t="n"/>
      <c r="H2824" s="151" t="n"/>
      <c r="I2824" s="151" t="n"/>
      <c r="J2824" s="152" t="n"/>
      <c r="K2824" s="150">
        <f>SUMIF($E$6:$E$2789,E2824,$K$6:$K$2789)</f>
        <v/>
      </c>
      <c r="L2824" s="152">
        <f>K2824+L2737</f>
        <v/>
      </c>
      <c r="M2824" s="150">
        <f>SUMIF($E$6:$E$2789,E2824,$M$6:$M$2789)</f>
        <v/>
      </c>
      <c r="N2824" s="152">
        <f>M2824+N2737</f>
        <v/>
      </c>
      <c r="O2824" s="150">
        <f>SUMIF($E$6:$E$2789,E2824,$O$6:$O$2789)</f>
        <v/>
      </c>
      <c r="P2824" s="152">
        <f>O2824+P2737</f>
        <v/>
      </c>
      <c r="Q2824" s="153">
        <f>N2824+P2824</f>
        <v/>
      </c>
      <c r="R2824" s="150">
        <f>SUMIF($E$6:$E$2789,E2824,$R$6:$R$2789)</f>
        <v/>
      </c>
      <c r="S2824" s="152">
        <f>R2824+S2737</f>
        <v/>
      </c>
      <c r="T2824" s="150">
        <f>SUMIF($E$6:$E$2789,E2824,$T$6:$T$2789)</f>
        <v/>
      </c>
      <c r="U2824" s="152">
        <f>T2824+U2737</f>
        <v/>
      </c>
      <c r="V2824" s="154">
        <f>L2824-N2824-U2824</f>
        <v/>
      </c>
      <c r="W2824" s="152">
        <f>IF(L2824-N2824-U2824-V2824=0,"","Error")</f>
        <v/>
      </c>
    </row>
    <row r="2825" ht="13" customHeight="1">
      <c r="A2825" s="23" t="n"/>
      <c r="B2825" s="18" t="n"/>
      <c r="C2825" s="127" t="n"/>
      <c r="D2825" s="7" t="inlineStr">
        <is>
          <t>កម្រៃសៀលកុងតឺន័រ</t>
        </is>
      </c>
      <c r="E2825" s="61" t="inlineStr">
        <is>
          <t>CCS</t>
        </is>
      </c>
      <c r="F2825" s="197" t="n"/>
      <c r="G2825" s="198" t="n"/>
      <c r="H2825" s="198" t="n"/>
      <c r="I2825" s="198" t="n"/>
      <c r="J2825" s="199" t="n"/>
      <c r="K2825" s="197">
        <f>SUMIF($E$6:$E$2789,E2825,$K$6:$K$2789)</f>
        <v/>
      </c>
      <c r="L2825" s="199">
        <f>K2825+L2738</f>
        <v/>
      </c>
      <c r="M2825" s="197">
        <f>SUMIF($E$6:$E$2789,E2825,$M$6:$M$2789)</f>
        <v/>
      </c>
      <c r="N2825" s="199">
        <f>M2825+N2738</f>
        <v/>
      </c>
      <c r="O2825" s="197">
        <f>SUMIF($E$6:$E$2789,E2825,$O$6:$O$2789)</f>
        <v/>
      </c>
      <c r="P2825" s="199">
        <f>O2825+P2738</f>
        <v/>
      </c>
      <c r="Q2825" s="200">
        <f>N2825+P2825</f>
        <v/>
      </c>
      <c r="R2825" s="197">
        <f>SUMIF($E$6:$E$2789,E2825,$R$6:$R$2789)</f>
        <v/>
      </c>
      <c r="S2825" s="199">
        <f>R2825+S2738</f>
        <v/>
      </c>
      <c r="T2825" s="197">
        <f>SUMIF($E$6:$E$2789,E2825,$T$6:$T$2789)</f>
        <v/>
      </c>
      <c r="U2825" s="199">
        <f>T2825+U2738</f>
        <v/>
      </c>
      <c r="V2825" s="201">
        <f>L2825-N2825-U2825</f>
        <v/>
      </c>
      <c r="W2825" s="199">
        <f>IF(L2825-N2825-U2825-V2825=0,"","Error")</f>
        <v/>
      </c>
    </row>
    <row r="2826" ht="13" customHeight="1">
      <c r="A2826" s="15" t="n"/>
      <c r="B2826" s="18" t="n"/>
      <c r="C2826" s="21" t="n">
        <v>73013</v>
      </c>
      <c r="D2826" s="22" t="inlineStr">
        <is>
          <t>ផលបានពីការលក់ទ្រព្យសម្បត្តិកំទេចកំទី</t>
        </is>
      </c>
      <c r="E2826" s="62" t="inlineStr">
        <is>
          <t>SOM</t>
        </is>
      </c>
      <c r="F2826" s="184" t="n"/>
      <c r="G2826" s="185" t="n"/>
      <c r="H2826" s="185" t="n"/>
      <c r="I2826" s="185" t="n"/>
      <c r="J2826" s="186" t="n"/>
      <c r="K2826" s="184">
        <f>SUMIF($E$6:$E$2789,E2826,$K$6:$K$2789)</f>
        <v/>
      </c>
      <c r="L2826" s="186">
        <f>K2826+L2739</f>
        <v/>
      </c>
      <c r="M2826" s="184">
        <f>SUMIF($E$6:$E$2789,E2826,$M$6:$M$2789)</f>
        <v/>
      </c>
      <c r="N2826" s="186">
        <f>M2826+N2739</f>
        <v/>
      </c>
      <c r="O2826" s="184">
        <f>SUMIF($E$6:$E$2789,E2826,$O$6:$O$2789)</f>
        <v/>
      </c>
      <c r="P2826" s="186">
        <f>O2826+P2739</f>
        <v/>
      </c>
      <c r="Q2826" s="187">
        <f>N2826+P2826</f>
        <v/>
      </c>
      <c r="R2826" s="184">
        <f>SUMIF($E$6:$E$2789,E2826,$R$6:$R$2789)</f>
        <v/>
      </c>
      <c r="S2826" s="186">
        <f>R2826+S2739</f>
        <v/>
      </c>
      <c r="T2826" s="184">
        <f>SUMIF($E$6:$E$2789,E2826,$T$6:$T$2789)</f>
        <v/>
      </c>
      <c r="U2826" s="186">
        <f>T2826+U2739</f>
        <v/>
      </c>
      <c r="V2826" s="188">
        <f>L2826-N2826-U2826</f>
        <v/>
      </c>
      <c r="W2826" s="186">
        <f>IF(L2826-N2826-U2826-V2826=0,"","Error")</f>
        <v/>
      </c>
    </row>
    <row r="2827" ht="13" customHeight="1">
      <c r="A2827" s="15" t="n"/>
      <c r="B2827" s="18" t="n"/>
      <c r="C2827" s="21" t="n">
        <v>73015</v>
      </c>
      <c r="D2827" s="22" t="inlineStr">
        <is>
          <t>ការលក់មធ្យោបាយដឹកជញ្ជូន និងគ្រឿងចក្រចាស់ៗ ឬខូច</t>
        </is>
      </c>
      <c r="E2827" s="62" t="inlineStr">
        <is>
          <t>SOV</t>
        </is>
      </c>
      <c r="F2827" s="184" t="n"/>
      <c r="G2827" s="185" t="n"/>
      <c r="H2827" s="185" t="n"/>
      <c r="I2827" s="185" t="n"/>
      <c r="J2827" s="186" t="n"/>
      <c r="K2827" s="184">
        <f>SUMIF($E$6:$E$2789,E2827,$K$6:$K$2789)</f>
        <v/>
      </c>
      <c r="L2827" s="186">
        <f>K2827+L2740</f>
        <v/>
      </c>
      <c r="M2827" s="184">
        <f>SUMIF($E$6:$E$2789,E2827,$M$6:$M$2789)</f>
        <v/>
      </c>
      <c r="N2827" s="186">
        <f>M2827+N2740</f>
        <v/>
      </c>
      <c r="O2827" s="184">
        <f>SUMIF($E$6:$E$2789,E2827,$O$6:$O$2789)</f>
        <v/>
      </c>
      <c r="P2827" s="186">
        <f>O2827+P2740</f>
        <v/>
      </c>
      <c r="Q2827" s="187">
        <f>N2827+P2827</f>
        <v/>
      </c>
      <c r="R2827" s="184">
        <f>SUMIF($E$6:$E$2789,E2827,$R$6:$R$2789)</f>
        <v/>
      </c>
      <c r="S2827" s="186">
        <f>R2827+S2740</f>
        <v/>
      </c>
      <c r="T2827" s="184">
        <f>SUMIF($E$6:$E$2789,E2827,$T$6:$T$2789)</f>
        <v/>
      </c>
      <c r="U2827" s="186">
        <f>T2827+U2740</f>
        <v/>
      </c>
      <c r="V2827" s="188">
        <f>L2827-N2827-U2827</f>
        <v/>
      </c>
      <c r="W2827" s="186">
        <f>IF(L2827-N2827-U2827-V2827=0,"","Error")</f>
        <v/>
      </c>
    </row>
    <row r="2828" ht="13" customHeight="1">
      <c r="A2828" s="15" t="n"/>
      <c r="B2828" s="18" t="n"/>
      <c r="C2828" s="21" t="n">
        <v>73016</v>
      </c>
      <c r="D2828" s="22" t="inlineStr">
        <is>
          <t>ការលក់ឧបករណ៍អេឡិចត្រូនិចចាស់ៗ ឬ ខូច</t>
        </is>
      </c>
      <c r="E2828" s="62" t="inlineStr">
        <is>
          <t>SOD</t>
        </is>
      </c>
      <c r="F2828" s="184" t="n"/>
      <c r="G2828" s="185" t="n"/>
      <c r="H2828" s="185" t="n"/>
      <c r="I2828" s="185" t="n"/>
      <c r="J2828" s="186" t="n"/>
      <c r="K2828" s="184">
        <f>SUMIF($E$6:$E$2789,E2828,$K$6:$K$2789)</f>
        <v/>
      </c>
      <c r="L2828" s="186">
        <f>K2828+L2741</f>
        <v/>
      </c>
      <c r="M2828" s="184">
        <f>SUMIF($E$6:$E$2789,E2828,$M$6:$M$2789)</f>
        <v/>
      </c>
      <c r="N2828" s="186">
        <f>M2828+N2741</f>
        <v/>
      </c>
      <c r="O2828" s="184">
        <f>SUMIF($E$6:$E$2789,E2828,$O$6:$O$2789)</f>
        <v/>
      </c>
      <c r="P2828" s="186">
        <f>O2828+P2741</f>
        <v/>
      </c>
      <c r="Q2828" s="187">
        <f>N2828+P2828</f>
        <v/>
      </c>
      <c r="R2828" s="184">
        <f>SUMIF($E$6:$E$2789,E2828,$R$6:$R$2789)</f>
        <v/>
      </c>
      <c r="S2828" s="186">
        <f>R2828+S2741</f>
        <v/>
      </c>
      <c r="T2828" s="184">
        <f>SUMIF($E$6:$E$2789,E2828,$T$6:$T$2789)</f>
        <v/>
      </c>
      <c r="U2828" s="186">
        <f>T2828+U2741</f>
        <v/>
      </c>
      <c r="V2828" s="188">
        <f>L2828-N2828-U2828</f>
        <v/>
      </c>
      <c r="W2828" s="186">
        <f>IF(L2828-N2828-U2828-V2828=0,"","Error")</f>
        <v/>
      </c>
    </row>
    <row r="2829" ht="13" customHeight="1">
      <c r="A2829" s="15" t="n"/>
      <c r="B2829" s="18" t="n"/>
      <c r="C2829" s="21" t="n">
        <v>73017</v>
      </c>
      <c r="D2829" s="22" t="inlineStr">
        <is>
          <t>ការលក់ឧបករណ៍អគ្គិសនីចាស់ៗ ឬ ខូច</t>
        </is>
      </c>
      <c r="E2829" s="62" t="inlineStr">
        <is>
          <t>SOE</t>
        </is>
      </c>
      <c r="F2829" s="184" t="n"/>
      <c r="G2829" s="185" t="n"/>
      <c r="H2829" s="185" t="n"/>
      <c r="I2829" s="185" t="n"/>
      <c r="J2829" s="186" t="n"/>
      <c r="K2829" s="184">
        <f>SUMIF($E$6:$E$2789,E2829,$K$6:$K$2789)</f>
        <v/>
      </c>
      <c r="L2829" s="186">
        <f>K2829+L2742</f>
        <v/>
      </c>
      <c r="M2829" s="184">
        <f>SUMIF($E$6:$E$2789,E2829,$M$6:$M$2789)</f>
        <v/>
      </c>
      <c r="N2829" s="186">
        <f>M2829+N2742</f>
        <v/>
      </c>
      <c r="O2829" s="184">
        <f>SUMIF($E$6:$E$2789,E2829,$O$6:$O$2789)</f>
        <v/>
      </c>
      <c r="P2829" s="186">
        <f>O2829+P2742</f>
        <v/>
      </c>
      <c r="Q2829" s="187">
        <f>N2829+P2829</f>
        <v/>
      </c>
      <c r="R2829" s="184">
        <f>SUMIF($E$6:$E$2789,E2829,$R$6:$R$2789)</f>
        <v/>
      </c>
      <c r="S2829" s="186">
        <f>R2829+S2742</f>
        <v/>
      </c>
      <c r="T2829" s="184">
        <f>SUMIF($E$6:$E$2789,E2829,$T$6:$T$2789)</f>
        <v/>
      </c>
      <c r="U2829" s="186">
        <f>T2829+U2742</f>
        <v/>
      </c>
      <c r="V2829" s="188">
        <f>L2829-N2829-U2829</f>
        <v/>
      </c>
      <c r="W2829" s="186">
        <f>IF(L2829-N2829-U2829-V2829=0,"","Error")</f>
        <v/>
      </c>
    </row>
    <row r="2830" ht="14" customHeight="1" thickBot="1">
      <c r="A2830" s="15" t="n"/>
      <c r="B2830" s="24" t="n"/>
      <c r="C2830" s="55" t="n">
        <v>73018</v>
      </c>
      <c r="D2830" s="56" t="inlineStr">
        <is>
          <t>ការលក់ទ្រព្យសម្បត្តិនៃរដ្ឋបាលសាធារណៈផ្សេងទៀត</t>
        </is>
      </c>
      <c r="E2830" s="80" t="inlineStr">
        <is>
          <t>SOO</t>
        </is>
      </c>
      <c r="F2830" s="107" t="n"/>
      <c r="G2830" s="108" t="n"/>
      <c r="H2830" s="108" t="n"/>
      <c r="I2830" s="108" t="n"/>
      <c r="J2830" s="109" t="n"/>
      <c r="K2830" s="107">
        <f>SUMIF($E$6:$E$2789,E2830,$K$6:$K$2789)</f>
        <v/>
      </c>
      <c r="L2830" s="109">
        <f>K2830+L2743</f>
        <v/>
      </c>
      <c r="M2830" s="107">
        <f>SUMIF($E$6:$E$2789,E2830,$M$6:$M$2789)</f>
        <v/>
      </c>
      <c r="N2830" s="109">
        <f>M2830+N2743</f>
        <v/>
      </c>
      <c r="O2830" s="107">
        <f>SUMIF($E$6:$E$2789,E2830,$O$6:$O$2789)</f>
        <v/>
      </c>
      <c r="P2830" s="109">
        <f>O2830+P2743</f>
        <v/>
      </c>
      <c r="Q2830" s="110">
        <f>N2830+P2830</f>
        <v/>
      </c>
      <c r="R2830" s="107">
        <f>SUMIF($E$6:$E$2789,E2830,$R$6:$R$2789)</f>
        <v/>
      </c>
      <c r="S2830" s="109">
        <f>R2830+S2743</f>
        <v/>
      </c>
      <c r="T2830" s="107">
        <f>SUMIF($E$6:$E$2789,E2830,$T$6:$T$2789)</f>
        <v/>
      </c>
      <c r="U2830" s="109">
        <f>T2830+U2743</f>
        <v/>
      </c>
      <c r="V2830" s="111">
        <f>L2830-N2830-U2830</f>
        <v/>
      </c>
      <c r="W2830" s="109">
        <f>IF(L2830-N2830-U2830-V2830=0,"","Error")</f>
        <v/>
      </c>
    </row>
    <row r="2831" ht="14" customHeight="1" thickBot="1">
      <c r="A2831" s="15" t="n"/>
      <c r="B2831" s="19" t="inlineStr">
        <is>
          <t>7302</t>
        </is>
      </c>
      <c r="C2831" s="26" t="n">
        <v>73024</v>
      </c>
      <c r="D2831" s="35" t="inlineStr">
        <is>
          <t>កម្រៃសេវាបង់ថ្លៃសិទ្ធិប្រឡង និងសិក្សាវគ្គជើងសាគយ</t>
        </is>
      </c>
      <c r="E2831" s="63" t="inlineStr">
        <is>
          <t>CBF</t>
        </is>
      </c>
      <c r="F2831" s="189" t="n"/>
      <c r="G2831" s="190" t="n"/>
      <c r="H2831" s="190" t="n"/>
      <c r="I2831" s="190" t="n"/>
      <c r="J2831" s="114" t="n"/>
      <c r="K2831" s="189">
        <f>SUMIF($E$6:$E$2789,E2831,$K$6:$K$2789)</f>
        <v/>
      </c>
      <c r="L2831" s="114">
        <f>K2831+L2744</f>
        <v/>
      </c>
      <c r="M2831" s="189">
        <f>SUMIF($E$6:$E$2789,E2831,$M$6:$M$2789)</f>
        <v/>
      </c>
      <c r="N2831" s="114">
        <f>M2831+N2744</f>
        <v/>
      </c>
      <c r="O2831" s="189">
        <f>SUMIF($E$6:$E$2789,E2831,$O$6:$O$2789)</f>
        <v/>
      </c>
      <c r="P2831" s="114">
        <f>O2831+P2744</f>
        <v/>
      </c>
      <c r="Q2831" s="115">
        <f>N2831+P2831</f>
        <v/>
      </c>
      <c r="R2831" s="189">
        <f>SUMIF($E$6:$E$2789,E2831,$R$6:$R$2789)</f>
        <v/>
      </c>
      <c r="S2831" s="114">
        <f>R2831+S2744</f>
        <v/>
      </c>
      <c r="T2831" s="189">
        <f>SUMIF($E$6:$E$2789,E2831,$T$6:$T$2789)</f>
        <v/>
      </c>
      <c r="U2831" s="114">
        <f>T2831+U2744</f>
        <v/>
      </c>
      <c r="V2831" s="191">
        <f>L2831-N2831-U2831</f>
        <v/>
      </c>
      <c r="W2831" s="114">
        <f>IF(L2831-N2831-U2831-V2831=0,"","Error")</f>
        <v/>
      </c>
    </row>
    <row r="2832" ht="27" customHeight="1" thickBot="1">
      <c r="A2832" s="23" t="n"/>
      <c r="B2832" s="15" t="n"/>
      <c r="C2832" s="126" t="n">
        <v>73028</v>
      </c>
      <c r="D283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832" s="90" t="n"/>
      <c r="F2832" s="118" t="n"/>
      <c r="G2832" s="119">
        <f>G2833+G2838+G2844+G2845</f>
        <v/>
      </c>
      <c r="H2832" s="119">
        <f>H2833+H2838+H2844+H2845</f>
        <v/>
      </c>
      <c r="I2832" s="119">
        <f>I2833+I2838+I2844+I2845</f>
        <v/>
      </c>
      <c r="J2832" s="120">
        <f>J2833+J2838+J2844+J2845</f>
        <v/>
      </c>
      <c r="K2832" s="118">
        <f>K2833+K2838+K2844+K2845</f>
        <v/>
      </c>
      <c r="L2832" s="120">
        <f>L2833+L2838+L2844+L2845</f>
        <v/>
      </c>
      <c r="M2832" s="118">
        <f>M2833+M2838+M2844+M2845</f>
        <v/>
      </c>
      <c r="N2832" s="120">
        <f>N2833+N2838+N2844+N2845</f>
        <v/>
      </c>
      <c r="O2832" s="118">
        <f>O2833+O2838+O2844+O2845</f>
        <v/>
      </c>
      <c r="P2832" s="120">
        <f>P2833+P2838+P2844+P2845</f>
        <v/>
      </c>
      <c r="Q2832" s="121">
        <f>Q2833+Q2838+Q2844+Q2845</f>
        <v/>
      </c>
      <c r="R2832" s="118">
        <f>R2833+R2838+R2844+R2845</f>
        <v/>
      </c>
      <c r="S2832" s="120">
        <f>S2833+S2838+S2844+S2845</f>
        <v/>
      </c>
      <c r="T2832" s="118">
        <f>T2833+T2838+T2844+T2845</f>
        <v/>
      </c>
      <c r="U2832" s="120">
        <f>U2833+U2838+U2844+U2845</f>
        <v/>
      </c>
      <c r="V2832" s="122">
        <f>V2833+V2838+V2844+V2845</f>
        <v/>
      </c>
      <c r="W2832" s="120">
        <f>IF(L2832-N2832-U2832-V2832=0,"","Error")</f>
        <v/>
      </c>
    </row>
    <row r="2833" ht="14" customHeight="1" thickBot="1">
      <c r="A2833" s="23" t="n"/>
      <c r="B2833" s="18" t="n"/>
      <c r="C2833" s="129" t="n"/>
      <c r="D2833" s="141" t="inlineStr">
        <is>
          <t>សរុបកម្រៃចុះបញ្ជិកាប្រតិវេទន៍គយ</t>
        </is>
      </c>
      <c r="E2833" s="142" t="n"/>
      <c r="F2833" s="202" t="n"/>
      <c r="G2833" s="259">
        <f>SUM(G2834:G2837)</f>
        <v/>
      </c>
      <c r="H2833" s="259">
        <f>SUM(H2834:H2837)</f>
        <v/>
      </c>
      <c r="I2833" s="259">
        <f>SUM(I2834:I2837)</f>
        <v/>
      </c>
      <c r="J2833" s="260">
        <f>SUM(J2834:J2837)</f>
        <v/>
      </c>
      <c r="K2833" s="202">
        <f>SUM(K2834:K2837)</f>
        <v/>
      </c>
      <c r="L2833" s="260">
        <f>SUM(L2834:L2837)</f>
        <v/>
      </c>
      <c r="M2833" s="202">
        <f>SUM(M2834:M2837)</f>
        <v/>
      </c>
      <c r="N2833" s="260">
        <f>SUM(N2834:N2837)</f>
        <v/>
      </c>
      <c r="O2833" s="202">
        <f>SUM(O2834:O2837)</f>
        <v/>
      </c>
      <c r="P2833" s="260">
        <f>SUM(P2834:P2837)</f>
        <v/>
      </c>
      <c r="Q2833" s="261">
        <f>SUM(Q2834:Q2837)</f>
        <v/>
      </c>
      <c r="R2833" s="202">
        <f>SUM(R2834:R2837)</f>
        <v/>
      </c>
      <c r="S2833" s="260">
        <f>SUM(S2834:S2837)</f>
        <v/>
      </c>
      <c r="T2833" s="202">
        <f>SUM(T2834:T2837)</f>
        <v/>
      </c>
      <c r="U2833" s="260">
        <f>SUM(U2834:U2837)</f>
        <v/>
      </c>
      <c r="V2833" s="262">
        <f>SUM(V2834:V2837)</f>
        <v/>
      </c>
      <c r="W2833" s="260">
        <f>IF(L2833-N2833-U2833-V2833=0,"","Error")</f>
        <v/>
      </c>
    </row>
    <row r="2834" ht="26" customHeight="1">
      <c r="A2834" s="23" t="n"/>
      <c r="B2834" s="18" t="n"/>
      <c r="C2834" s="129" t="n"/>
      <c r="D2834" s="34" t="inlineStr">
        <is>
          <t>កម្រៃចុះបញ្ចិកាប្រតិវេទន៍គយនាំចេញនាំចូលនិងឆ្លងកាត់ (មាតិកាចាស់)</t>
        </is>
      </c>
      <c r="E2834" s="87" t="inlineStr">
        <is>
          <t>CDF</t>
        </is>
      </c>
      <c r="F2834" s="208" t="n"/>
      <c r="G2834" s="209" t="n"/>
      <c r="H2834" s="209" t="n"/>
      <c r="I2834" s="209" t="n"/>
      <c r="J2834" s="210" t="n"/>
      <c r="K2834" s="208">
        <f>SUMIF($E$6:$E$2789,E2834,$K$6:$K$2789)</f>
        <v/>
      </c>
      <c r="L2834" s="210">
        <f>K2834+L2747</f>
        <v/>
      </c>
      <c r="M2834" s="208">
        <f>SUMIF($E$6:$E$2789,E2834,$M$6:$M$2789)</f>
        <v/>
      </c>
      <c r="N2834" s="210">
        <f>M2834+N2747</f>
        <v/>
      </c>
      <c r="O2834" s="208">
        <f>SUMIF($E$6:$E$2789,E2834,$O$6:$O$2789)</f>
        <v/>
      </c>
      <c r="P2834" s="210">
        <f>O2834+P2747</f>
        <v/>
      </c>
      <c r="Q2834" s="211">
        <f>N2834+P2834</f>
        <v/>
      </c>
      <c r="R2834" s="208">
        <f>SUMIF($E$6:$E$2789,E2834,$R$6:$R$2789)</f>
        <v/>
      </c>
      <c r="S2834" s="210">
        <f>R2834+S2747</f>
        <v/>
      </c>
      <c r="T2834" s="208">
        <f>SUMIF($E$6:$E$2789,E2834,$T$6:$T$2789)</f>
        <v/>
      </c>
      <c r="U2834" s="210">
        <f>T2834+U2747</f>
        <v/>
      </c>
      <c r="V2834" s="212">
        <f>L2834-N2834-U2834</f>
        <v/>
      </c>
      <c r="W2834" s="210">
        <f>IF(L2834-N2834-U2834-V2834=0,"","Error")</f>
        <v/>
      </c>
    </row>
    <row r="2835" ht="26" customHeight="1">
      <c r="A2835" s="23" t="n"/>
      <c r="B2835" s="18" t="n"/>
      <c r="C2835" s="129" t="n"/>
      <c r="D283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835" s="64" t="inlineStr">
        <is>
          <t>CDL</t>
        </is>
      </c>
      <c r="F2835" s="213" t="n"/>
      <c r="G2835" s="214" t="n"/>
      <c r="H2835" s="214" t="n"/>
      <c r="I2835" s="214" t="n"/>
      <c r="J2835" s="215" t="n"/>
      <c r="K2835" s="213">
        <f>SUMIF($E$6:$E$2789,E2835,$K$6:$K$2789)</f>
        <v/>
      </c>
      <c r="L2835" s="215">
        <f>K2835+L2748</f>
        <v/>
      </c>
      <c r="M2835" s="213">
        <f>SUMIF($E$6:$E$2789,E2835,$M$6:$M$2789)</f>
        <v/>
      </c>
      <c r="N2835" s="215">
        <f>M2835+N2748</f>
        <v/>
      </c>
      <c r="O2835" s="213">
        <f>SUMIF($E$6:$E$2789,E2835,$O$6:$O$2789)</f>
        <v/>
      </c>
      <c r="P2835" s="215">
        <f>O2835+P2748</f>
        <v/>
      </c>
      <c r="Q2835" s="216">
        <f>N2835+P2835</f>
        <v/>
      </c>
      <c r="R2835" s="213">
        <f>SUMIF($E$6:$E$2789,E2835,$R$6:$R$2789)</f>
        <v/>
      </c>
      <c r="S2835" s="215">
        <f>R2835+S2748</f>
        <v/>
      </c>
      <c r="T2835" s="213">
        <f>SUMIF($E$6:$E$2789,E2835,$T$6:$T$2789)</f>
        <v/>
      </c>
      <c r="U2835" s="215">
        <f>T2835+U2748</f>
        <v/>
      </c>
      <c r="V2835" s="217">
        <f>L2835-N2835-U2835</f>
        <v/>
      </c>
      <c r="W2835" s="215">
        <f>IF(L2835-N2835-U2835-V2835=0,"","Error")</f>
        <v/>
      </c>
    </row>
    <row r="2836" ht="26" customHeight="1">
      <c r="A2836" s="23" t="n"/>
      <c r="B2836" s="18" t="n"/>
      <c r="C2836" s="129" t="n"/>
      <c r="D283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836" s="64" t="inlineStr">
        <is>
          <t>CDO</t>
        </is>
      </c>
      <c r="F2836" s="213" t="n"/>
      <c r="G2836" s="214" t="n"/>
      <c r="H2836" s="214" t="n"/>
      <c r="I2836" s="214" t="n"/>
      <c r="J2836" s="215" t="n"/>
      <c r="K2836" s="213">
        <f>SUMIF($E$6:$E$2789,E2836,$K$6:$K$2789)</f>
        <v/>
      </c>
      <c r="L2836" s="215">
        <f>K2836+L2749</f>
        <v/>
      </c>
      <c r="M2836" s="213">
        <f>SUMIF($E$6:$E$2789,E2836,$M$6:$M$2789)</f>
        <v/>
      </c>
      <c r="N2836" s="215">
        <f>M2836+N2749</f>
        <v/>
      </c>
      <c r="O2836" s="213">
        <f>SUMIF($E$6:$E$2789,E2836,$O$6:$O$2789)</f>
        <v/>
      </c>
      <c r="P2836" s="215">
        <f>O2836+P2749</f>
        <v/>
      </c>
      <c r="Q2836" s="216">
        <f>N2836+P2836</f>
        <v/>
      </c>
      <c r="R2836" s="213">
        <f>SUMIF($E$6:$E$2789,E2836,$R$6:$R$2789)</f>
        <v/>
      </c>
      <c r="S2836" s="215">
        <f>R2836+S2749</f>
        <v/>
      </c>
      <c r="T2836" s="213">
        <f>SUMIF($E$6:$E$2789,E2836,$T$6:$T$2789)</f>
        <v/>
      </c>
      <c r="U2836" s="215">
        <f>T2836+U2749</f>
        <v/>
      </c>
      <c r="V2836" s="217">
        <f>L2836-N2836-U2836</f>
        <v/>
      </c>
      <c r="W2836" s="215">
        <f>IF(L2836-N2836-U2836-V2836=0,"","Error")</f>
        <v/>
      </c>
    </row>
    <row r="2837" ht="14" customHeight="1" thickBot="1">
      <c r="A2837" s="23" t="n"/>
      <c r="B2837" s="18" t="n"/>
      <c r="C2837" s="129" t="n"/>
      <c r="D2837" s="33" t="inlineStr">
        <is>
          <t>ប្រតិវេទន៍គយទំនិញឆ្លងកាត់</t>
        </is>
      </c>
      <c r="E2837" s="65" t="inlineStr">
        <is>
          <t>CDT</t>
        </is>
      </c>
      <c r="F2837" s="218" t="n"/>
      <c r="G2837" s="219" t="n"/>
      <c r="H2837" s="219" t="n"/>
      <c r="I2837" s="219" t="n"/>
      <c r="J2837" s="220" t="n"/>
      <c r="K2837" s="218">
        <f>SUMIF($E$6:$E$2789,E2837,$K$6:$K$2789)</f>
        <v/>
      </c>
      <c r="L2837" s="220">
        <f>K2837+L2750</f>
        <v/>
      </c>
      <c r="M2837" s="218">
        <f>SUMIF($E$6:$E$2789,E2837,$M$6:$M$2789)</f>
        <v/>
      </c>
      <c r="N2837" s="220">
        <f>M2837+N2750</f>
        <v/>
      </c>
      <c r="O2837" s="218">
        <f>SUMIF($E$6:$E$2789,E2837,$O$6:$O$2789)</f>
        <v/>
      </c>
      <c r="P2837" s="220">
        <f>O2837+P2750</f>
        <v/>
      </c>
      <c r="Q2837" s="221">
        <f>N2837+P2837</f>
        <v/>
      </c>
      <c r="R2837" s="218">
        <f>SUMIF($E$6:$E$2789,E2837,$R$6:$R$2789)</f>
        <v/>
      </c>
      <c r="S2837" s="220">
        <f>R2837+S2750</f>
        <v/>
      </c>
      <c r="T2837" s="218">
        <f>SUMIF($E$6:$E$2789,E2837,$T$6:$T$2789)</f>
        <v/>
      </c>
      <c r="U2837" s="220">
        <f>T2837+U2750</f>
        <v/>
      </c>
      <c r="V2837" s="222">
        <f>L2837-N2837-U2837</f>
        <v/>
      </c>
      <c r="W2837" s="220">
        <f>IF(L2837-N2837-U2837-V2837=0,"","Error")</f>
        <v/>
      </c>
    </row>
    <row r="2838" ht="14" customHeight="1" thickBot="1">
      <c r="A2838" s="23" t="n"/>
      <c r="B2838" s="18" t="n"/>
      <c r="C2838" s="129" t="n"/>
      <c r="D2838" s="88" t="inlineStr">
        <is>
          <t>សរុបកម្រៃបែបបទគយ</t>
        </is>
      </c>
      <c r="E2838" s="89" t="inlineStr">
        <is>
          <t>CPF</t>
        </is>
      </c>
      <c r="F2838" s="118" t="n"/>
      <c r="G2838" s="119">
        <f>SUM(G2839:G2843)</f>
        <v/>
      </c>
      <c r="H2838" s="119">
        <f>SUM(H2839:H2843)</f>
        <v/>
      </c>
      <c r="I2838" s="119">
        <f>SUM(I2839:I2843)</f>
        <v/>
      </c>
      <c r="J2838" s="120">
        <f>SUM(J2839:J2843)</f>
        <v/>
      </c>
      <c r="K2838" s="118">
        <f>SUM(K2839:K2843)</f>
        <v/>
      </c>
      <c r="L2838" s="120">
        <f>SUM(L2839:L2843)</f>
        <v/>
      </c>
      <c r="M2838" s="118">
        <f>SUM(M2839:M2843)</f>
        <v/>
      </c>
      <c r="N2838" s="120">
        <f>SUM(N2839:N2843)</f>
        <v/>
      </c>
      <c r="O2838" s="118">
        <f>SUM(O2839:O2843)</f>
        <v/>
      </c>
      <c r="P2838" s="120">
        <f>SUM(P2839:P2843)</f>
        <v/>
      </c>
      <c r="Q2838" s="121">
        <f>SUM(Q2839:Q2843)</f>
        <v/>
      </c>
      <c r="R2838" s="118">
        <f>SUM(R2839:R2843)</f>
        <v/>
      </c>
      <c r="S2838" s="120">
        <f>SUM(S2839:S2843)</f>
        <v/>
      </c>
      <c r="T2838" s="118">
        <f>SUM(T2839:T2843)</f>
        <v/>
      </c>
      <c r="U2838" s="120">
        <f>SUM(U2839:U2843)</f>
        <v/>
      </c>
      <c r="V2838" s="122">
        <f>SUM(V2839:V2843)</f>
        <v/>
      </c>
      <c r="W2838" s="120">
        <f>IF(L2838-N2838-U2838-V2838=0,"","Error")</f>
        <v/>
      </c>
    </row>
    <row r="2839" ht="13" customHeight="1">
      <c r="A2839" s="23" t="n"/>
      <c r="B2839" s="18" t="n"/>
      <c r="C2839" s="129" t="n"/>
      <c r="D283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839" s="86" t="inlineStr">
        <is>
          <t>PFC</t>
        </is>
      </c>
      <c r="F2839" s="223" t="n"/>
      <c r="G2839" s="224" t="n"/>
      <c r="H2839" s="224" t="n"/>
      <c r="I2839" s="224" t="n"/>
      <c r="J2839" s="225" t="n"/>
      <c r="K2839" s="223">
        <f>SUMIF($E$6:$E$2789,E2839,$K$6:$K$2789)</f>
        <v/>
      </c>
      <c r="L2839" s="225">
        <f>K2839+L2752</f>
        <v/>
      </c>
      <c r="M2839" s="223">
        <f>SUMIF($E$6:$E$2789,E2839,$M$6:$M$2789)</f>
        <v/>
      </c>
      <c r="N2839" s="225">
        <f>M2839+N2752</f>
        <v/>
      </c>
      <c r="O2839" s="223">
        <f>SUMIF($E$6:$E$2789,E2839,$O$6:$O$2789)</f>
        <v/>
      </c>
      <c r="P2839" s="225">
        <f>O2839+P2752</f>
        <v/>
      </c>
      <c r="Q2839" s="226">
        <f>N2839+P2839</f>
        <v/>
      </c>
      <c r="R2839" s="223">
        <f>SUMIF($E$6:$E$2789,E2839,$R$6:$R$2789)</f>
        <v/>
      </c>
      <c r="S2839" s="225">
        <f>R2839+S2752</f>
        <v/>
      </c>
      <c r="T2839" s="223">
        <f>SUMIF($E$6:$E$2789,E2839,$T$6:$T$2789)</f>
        <v/>
      </c>
      <c r="U2839" s="225">
        <f>T2839+U2752</f>
        <v/>
      </c>
      <c r="V2839" s="227">
        <f>L2839-N2839-U2839</f>
        <v/>
      </c>
      <c r="W2839" s="225">
        <f>IF(L2839-N2839-U2839-V2839=0,"","Error")</f>
        <v/>
      </c>
    </row>
    <row r="2840" ht="26" customHeight="1">
      <c r="A2840" s="23" t="n"/>
      <c r="B2840" s="18" t="n"/>
      <c r="C2840" s="129" t="n"/>
      <c r="D284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840" s="59" t="inlineStr">
        <is>
          <t>PFL</t>
        </is>
      </c>
      <c r="F2840" s="192" t="n"/>
      <c r="G2840" s="193" t="n"/>
      <c r="H2840" s="193" t="n"/>
      <c r="I2840" s="193" t="n"/>
      <c r="J2840" s="194" t="n"/>
      <c r="K2840" s="192">
        <f>SUMIF($E$6:$E$2789,E2840,$K$6:$K$2789)</f>
        <v/>
      </c>
      <c r="L2840" s="194">
        <f>K2840+L2753</f>
        <v/>
      </c>
      <c r="M2840" s="192">
        <f>SUMIF($E$6:$E$2789,E2840,$M$6:$M$2789)</f>
        <v/>
      </c>
      <c r="N2840" s="194">
        <f>M2840+N2753</f>
        <v/>
      </c>
      <c r="O2840" s="192">
        <f>SUMIF($E$6:$E$2789,E2840,$O$6:$O$2789)</f>
        <v/>
      </c>
      <c r="P2840" s="194">
        <f>O2840+P2753</f>
        <v/>
      </c>
      <c r="Q2840" s="195">
        <f>N2840+P2840</f>
        <v/>
      </c>
      <c r="R2840" s="192">
        <f>SUMIF($E$6:$E$2789,E2840,$R$6:$R$2789)</f>
        <v/>
      </c>
      <c r="S2840" s="194">
        <f>R2840+S2753</f>
        <v/>
      </c>
      <c r="T2840" s="192">
        <f>SUMIF($E$6:$E$2789,E2840,$T$6:$T$2789)</f>
        <v/>
      </c>
      <c r="U2840" s="194">
        <f>T2840+U2753</f>
        <v/>
      </c>
      <c r="V2840" s="196">
        <f>L2840-N2840-U2840</f>
        <v/>
      </c>
      <c r="W2840" s="194">
        <f>IF(L2840-N2840-U2840-V2840=0,"","Error")</f>
        <v/>
      </c>
    </row>
    <row r="2841" ht="39" customHeight="1">
      <c r="A2841" s="23" t="n"/>
      <c r="B2841" s="18" t="n"/>
      <c r="C2841" s="129" t="n"/>
      <c r="D284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841" s="67" t="inlineStr">
        <is>
          <t>PFN</t>
        </is>
      </c>
      <c r="F2841" s="228" t="n"/>
      <c r="G2841" s="229" t="n"/>
      <c r="H2841" s="229" t="n"/>
      <c r="I2841" s="229" t="n"/>
      <c r="J2841" s="230" t="n"/>
      <c r="K2841" s="228">
        <f>SUMIF($E$6:$E$2789,E2841,$K$6:$K$2789)</f>
        <v/>
      </c>
      <c r="L2841" s="230">
        <f>K2841+L2754</f>
        <v/>
      </c>
      <c r="M2841" s="228">
        <f>SUMIF($E$6:$E$2789,E2841,$M$6:$M$2789)</f>
        <v/>
      </c>
      <c r="N2841" s="230">
        <f>M2841+N2754</f>
        <v/>
      </c>
      <c r="O2841" s="228">
        <f>SUMIF($E$6:$E$2789,E2841,$O$6:$O$2789)</f>
        <v/>
      </c>
      <c r="P2841" s="230">
        <f>O2841+P2754</f>
        <v/>
      </c>
      <c r="Q2841" s="231">
        <f>N2841+P2841</f>
        <v/>
      </c>
      <c r="R2841" s="228">
        <f>SUMIF($E$6:$E$2789,E2841,$R$6:$R$2789)</f>
        <v/>
      </c>
      <c r="S2841" s="230">
        <f>R2841+S2754</f>
        <v/>
      </c>
      <c r="T2841" s="228">
        <f>SUMIF($E$6:$E$2789,E2841,$T$6:$T$2789)</f>
        <v/>
      </c>
      <c r="U2841" s="230">
        <f>T2841+U2754</f>
        <v/>
      </c>
      <c r="V2841" s="232">
        <f>L2841-N2841-U2841</f>
        <v/>
      </c>
      <c r="W2841" s="230">
        <f>IF(L2841-N2841-U2841-V2841=0,"","Error")</f>
        <v/>
      </c>
    </row>
    <row r="2842" ht="26" customHeight="1">
      <c r="A2842" s="23" t="n"/>
      <c r="B2842" s="18" t="n"/>
      <c r="C2842" s="129" t="n"/>
      <c r="D284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842" s="68" t="inlineStr">
        <is>
          <t>PFF</t>
        </is>
      </c>
      <c r="F2842" s="233" t="n"/>
      <c r="G2842" s="234" t="n"/>
      <c r="H2842" s="234" t="n"/>
      <c r="I2842" s="234" t="n"/>
      <c r="J2842" s="235" t="n"/>
      <c r="K2842" s="233">
        <f>SUMIF($E$6:$E$2789,E2842,$K$6:$K$2789)</f>
        <v/>
      </c>
      <c r="L2842" s="235">
        <f>K2842+L2755</f>
        <v/>
      </c>
      <c r="M2842" s="233">
        <f>SUMIF($E$6:$E$2789,E2842,$M$6:$M$2789)</f>
        <v/>
      </c>
      <c r="N2842" s="235">
        <f>M2842+N2755</f>
        <v/>
      </c>
      <c r="O2842" s="233">
        <f>SUMIF($E$6:$E$2789,E2842,$O$6:$O$2789)</f>
        <v/>
      </c>
      <c r="P2842" s="235">
        <f>O2842+P2755</f>
        <v/>
      </c>
      <c r="Q2842" s="236">
        <f>N2842+P2842</f>
        <v/>
      </c>
      <c r="R2842" s="233">
        <f>SUMIF($E$6:$E$2789,E2842,$R$6:$R$2789)</f>
        <v/>
      </c>
      <c r="S2842" s="235">
        <f>R2842+S2755</f>
        <v/>
      </c>
      <c r="T2842" s="233">
        <f>SUMIF($E$6:$E$2789,E2842,$T$6:$T$2789)</f>
        <v/>
      </c>
      <c r="U2842" s="235">
        <f>T2842+U2755</f>
        <v/>
      </c>
      <c r="V2842" s="237">
        <f>L2842-N2842-U2842</f>
        <v/>
      </c>
      <c r="W2842" s="235">
        <f>IF(L2842-N2842-U2842-V2842=0,"","Error")</f>
        <v/>
      </c>
    </row>
    <row r="2843" ht="39" customHeight="1">
      <c r="A2843" s="23" t="n"/>
      <c r="B2843" s="18" t="n"/>
      <c r="C2843" s="129" t="n"/>
      <c r="D284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843" s="60" t="inlineStr">
        <is>
          <t>PFP</t>
        </is>
      </c>
      <c r="F2843" s="150" t="n"/>
      <c r="G2843" s="151" t="n"/>
      <c r="H2843" s="151" t="n"/>
      <c r="I2843" s="151" t="n"/>
      <c r="J2843" s="152" t="n"/>
      <c r="K2843" s="150">
        <f>SUMIF($E$6:$E$2789,E2843,$K$6:$K$2789)</f>
        <v/>
      </c>
      <c r="L2843" s="152">
        <f>K2843+L2756</f>
        <v/>
      </c>
      <c r="M2843" s="150">
        <f>SUMIF($E$6:$E$2789,E2843,$M$6:$M$2789)</f>
        <v/>
      </c>
      <c r="N2843" s="152">
        <f>M2843+N2756</f>
        <v/>
      </c>
      <c r="O2843" s="150">
        <f>SUMIF($E$6:$E$2789,E2843,$O$6:$O$2789)</f>
        <v/>
      </c>
      <c r="P2843" s="152">
        <f>O2843+P2756</f>
        <v/>
      </c>
      <c r="Q2843" s="153">
        <f>N2843+P2843</f>
        <v/>
      </c>
      <c r="R2843" s="150">
        <f>SUMIF($E$6:$E$2789,E2843,$R$6:$R$2789)</f>
        <v/>
      </c>
      <c r="S2843" s="152">
        <f>R2843+S2756</f>
        <v/>
      </c>
      <c r="T2843" s="150">
        <f>SUMIF($E$6:$E$2789,E2843,$T$6:$T$2789)</f>
        <v/>
      </c>
      <c r="U2843" s="152">
        <f>T2843+U2756</f>
        <v/>
      </c>
      <c r="V2843" s="154">
        <f>L2843-N2843-U2843</f>
        <v/>
      </c>
      <c r="W2843" s="152">
        <f>IF(L2843-N2843-U2843-V2843=0,"","Error")</f>
        <v/>
      </c>
    </row>
    <row r="2844" ht="13" customHeight="1">
      <c r="A2844" s="23" t="n"/>
      <c r="B2844" s="18" t="n"/>
      <c r="C2844" s="129" t="n"/>
      <c r="D2844" s="12" t="inlineStr">
        <is>
          <t>កម្រៃប័ណ្ណសម្គាល់មធ្យោបាយដឹកជញ្ជូន</t>
        </is>
      </c>
      <c r="E2844" s="59" t="inlineStr">
        <is>
          <t>TID</t>
        </is>
      </c>
      <c r="F2844" s="192" t="n"/>
      <c r="G2844" s="193" t="n"/>
      <c r="H2844" s="193" t="n"/>
      <c r="I2844" s="193" t="n"/>
      <c r="J2844" s="194" t="n"/>
      <c r="K2844" s="192">
        <f>SUMIF($E$6:$E$2789,E2844,$K$6:$K$2789)</f>
        <v/>
      </c>
      <c r="L2844" s="194">
        <f>K2844+L2757</f>
        <v/>
      </c>
      <c r="M2844" s="192">
        <f>SUMIF($E$6:$E$2789,E2844,$M$6:$M$2789)</f>
        <v/>
      </c>
      <c r="N2844" s="194">
        <f>M2844+N2757</f>
        <v/>
      </c>
      <c r="O2844" s="192">
        <f>SUMIF($E$6:$E$2789,E2844,$O$6:$O$2789)</f>
        <v/>
      </c>
      <c r="P2844" s="194">
        <f>O2844+P2757</f>
        <v/>
      </c>
      <c r="Q2844" s="195">
        <f>N2844+P2844</f>
        <v/>
      </c>
      <c r="R2844" s="192">
        <f>SUMIF($E$6:$E$2789,E2844,$R$6:$R$2789)</f>
        <v/>
      </c>
      <c r="S2844" s="194">
        <f>R2844+S2757</f>
        <v/>
      </c>
      <c r="T2844" s="192">
        <f>SUMIF($E$6:$E$2789,E2844,$T$6:$T$2789)</f>
        <v/>
      </c>
      <c r="U2844" s="194">
        <f>T2844+U2757</f>
        <v/>
      </c>
      <c r="V2844" s="196">
        <f>L2844-N2844-U2844</f>
        <v/>
      </c>
      <c r="W2844" s="194">
        <f>IF(L2844-N2844-U2844-V2844=0,"","Error")</f>
        <v/>
      </c>
    </row>
    <row r="2845" ht="27" customHeight="1" thickBot="1">
      <c r="A2845" s="23" t="n"/>
      <c r="B2845" s="24" t="n"/>
      <c r="C2845" s="140" t="n"/>
      <c r="D284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845" s="69" t="inlineStr">
        <is>
          <t>VAF</t>
        </is>
      </c>
      <c r="F2845" s="238" t="n"/>
      <c r="G2845" s="239" t="n"/>
      <c r="H2845" s="239" t="n"/>
      <c r="I2845" s="239" t="n"/>
      <c r="J2845" s="240" t="n"/>
      <c r="K2845" s="238">
        <f>SUMIF($E$6:$E$2789,E2845,$K$6:$K$2789)</f>
        <v/>
      </c>
      <c r="L2845" s="240">
        <f>K2845+L2758</f>
        <v/>
      </c>
      <c r="M2845" s="238">
        <f>SUMIF($E$6:$E$2789,E2845,$M$6:$M$2789)</f>
        <v/>
      </c>
      <c r="N2845" s="240">
        <f>M2845+N2758</f>
        <v/>
      </c>
      <c r="O2845" s="238">
        <f>SUMIF($E$6:$E$2789,E2845,$O$6:$O$2789)</f>
        <v/>
      </c>
      <c r="P2845" s="240">
        <f>O2845+P2758</f>
        <v/>
      </c>
      <c r="Q2845" s="241">
        <f>N2845+P2845</f>
        <v/>
      </c>
      <c r="R2845" s="238">
        <f>SUMIF($E$6:$E$2789,E2845,$R$6:$R$2789)</f>
        <v/>
      </c>
      <c r="S2845" s="240">
        <f>R2845+S2758</f>
        <v/>
      </c>
      <c r="T2845" s="238">
        <f>SUMIF($E$6:$E$2789,E2845,$T$6:$T$2789)</f>
        <v/>
      </c>
      <c r="U2845" s="240">
        <f>T2845+U2758</f>
        <v/>
      </c>
      <c r="V2845" s="242">
        <f>L2845-N2845-U2845</f>
        <v/>
      </c>
      <c r="W2845" s="240">
        <f>IF(L2845-N2845-U2845-V2845=0,"","Error")</f>
        <v/>
      </c>
    </row>
    <row r="2846" ht="14" customHeight="1" thickBot="1">
      <c r="A2846" s="23" t="n"/>
      <c r="B2846" s="25" t="inlineStr">
        <is>
          <t>7304</t>
        </is>
      </c>
      <c r="C2846" s="126" t="n">
        <v>73048</v>
      </c>
      <c r="D2846" s="128" t="inlineStr">
        <is>
          <t>សរុបផលពីសេវាផ្សេងៗ</t>
        </is>
      </c>
      <c r="E2846" s="89" t="n"/>
      <c r="F2846" s="118" t="n"/>
      <c r="G2846" s="119">
        <f>G2847+G2848+G2854+G2855</f>
        <v/>
      </c>
      <c r="H2846" s="119">
        <f>H2847+H2848+H2854+H2855</f>
        <v/>
      </c>
      <c r="I2846" s="119">
        <f>I2847+I2848+I2854+I2855</f>
        <v/>
      </c>
      <c r="J2846" s="120">
        <f>J2847+J2848+J2854+J2855</f>
        <v/>
      </c>
      <c r="K2846" s="118">
        <f>K2847+K2848+K2854+K2855</f>
        <v/>
      </c>
      <c r="L2846" s="120">
        <f>L2847+L2848+L2854+L2855</f>
        <v/>
      </c>
      <c r="M2846" s="118">
        <f>M2847+M2848+M2854+M2855</f>
        <v/>
      </c>
      <c r="N2846" s="120">
        <f>N2847+N2848+N2854+N2855</f>
        <v/>
      </c>
      <c r="O2846" s="118">
        <f>O2847+O2848+O2854+O2855</f>
        <v/>
      </c>
      <c r="P2846" s="120">
        <f>P2847+P2848+P2854+P2855</f>
        <v/>
      </c>
      <c r="Q2846" s="121">
        <f>Q2847+Q2848+Q2854+Q2855</f>
        <v/>
      </c>
      <c r="R2846" s="118">
        <f>R2847+R2848+R2854+R2855</f>
        <v/>
      </c>
      <c r="S2846" s="120">
        <f>S2847+S2848+S2854+S2855</f>
        <v/>
      </c>
      <c r="T2846" s="118">
        <f>T2847+T2848+T2854+T2855</f>
        <v/>
      </c>
      <c r="U2846" s="120">
        <f>U2847+U2848+U2854+U2855</f>
        <v/>
      </c>
      <c r="V2846" s="122">
        <f>V2847+V2848+V2854+V2855</f>
        <v/>
      </c>
      <c r="W2846" s="120">
        <f>IF(L2846-N2846-U2846-V2846=0,"","Error")</f>
        <v/>
      </c>
    </row>
    <row r="2847" ht="14" customHeight="1" thickBot="1">
      <c r="A2847" s="23" t="n"/>
      <c r="B2847" s="18" t="n"/>
      <c r="C2847" s="129" t="n"/>
      <c r="D2847" s="32" t="inlineStr">
        <is>
          <t>កម្រៃផ្តល់សេវាតាមវិធានបញ្ជាក់ជាមុន</t>
        </is>
      </c>
      <c r="E2847" s="70" t="inlineStr">
        <is>
          <t>ARF</t>
        </is>
      </c>
      <c r="F2847" s="243" t="n"/>
      <c r="G2847" s="244" t="n"/>
      <c r="H2847" s="244" t="n"/>
      <c r="I2847" s="244" t="n"/>
      <c r="J2847" s="245" t="n"/>
      <c r="K2847" s="243">
        <f>SUMIF($E$6:$E$2789,E2847,$K$6:$K$2789)</f>
        <v/>
      </c>
      <c r="L2847" s="245">
        <f>K2847+L2760</f>
        <v/>
      </c>
      <c r="M2847" s="243">
        <f>SUMIF($E$6:$E$2789,E2847,$M$6:$M$2789)</f>
        <v/>
      </c>
      <c r="N2847" s="245">
        <f>M2847+N2760</f>
        <v/>
      </c>
      <c r="O2847" s="243">
        <f>SUMIF($E$6:$E$2789,E2847,$O$6:$O$2789)</f>
        <v/>
      </c>
      <c r="P2847" s="245">
        <f>O2847+P2760</f>
        <v/>
      </c>
      <c r="Q2847" s="246">
        <f>N2847+P2847</f>
        <v/>
      </c>
      <c r="R2847" s="243">
        <f>SUMIF($E$6:$E$2789,E2847,$R$6:$R$2789)</f>
        <v/>
      </c>
      <c r="S2847" s="245">
        <f>R2847+S2760</f>
        <v/>
      </c>
      <c r="T2847" s="243">
        <f>SUMIF($E$6:$E$2789,E2847,$T$6:$T$2789)</f>
        <v/>
      </c>
      <c r="U2847" s="245">
        <f>T2847+U2760</f>
        <v/>
      </c>
      <c r="V2847" s="247">
        <f>L2847-N2847-U2847</f>
        <v/>
      </c>
      <c r="W2847" s="245">
        <f>IF(L2847-N2847-U2847-V2847=0,"","Error")</f>
        <v/>
      </c>
    </row>
    <row r="2848" ht="14" customHeight="1" thickBot="1">
      <c r="A2848" s="23" t="n"/>
      <c r="B2848" s="18" t="n"/>
      <c r="C2848" s="129" t="n"/>
      <c r="D2848" s="31" t="inlineStr">
        <is>
          <t>សរុបកម្រៃការងារក្រៅការិយាល័យគយ</t>
        </is>
      </c>
      <c r="E2848" s="66" t="inlineStr">
        <is>
          <t>OOD</t>
        </is>
      </c>
      <c r="F2848" s="248" t="n"/>
      <c r="G2848" s="249">
        <f>SUM(G2849:G2853)</f>
        <v/>
      </c>
      <c r="H2848" s="249">
        <f>SUM(H2849:H2853)</f>
        <v/>
      </c>
      <c r="I2848" s="249">
        <f>SUM(I2849:I2853)</f>
        <v/>
      </c>
      <c r="J2848" s="204">
        <f>SUM(J2849:J2853)</f>
        <v/>
      </c>
      <c r="K2848" s="248">
        <f>SUM(K2849:K2853)</f>
        <v/>
      </c>
      <c r="L2848" s="204">
        <f>SUM(L2849:L2853)</f>
        <v/>
      </c>
      <c r="M2848" s="248">
        <f>SUM(M2849:M2853)</f>
        <v/>
      </c>
      <c r="N2848" s="204">
        <f>SUM(N2849:N2853)</f>
        <v/>
      </c>
      <c r="O2848" s="248">
        <f>SUM(O2849:O2853)</f>
        <v/>
      </c>
      <c r="P2848" s="204">
        <f>SUM(P2849:P2853)</f>
        <v/>
      </c>
      <c r="Q2848" s="206">
        <f>SUM(Q2849:Q2853)</f>
        <v/>
      </c>
      <c r="R2848" s="248">
        <f>SUM(R2849:R2853)</f>
        <v/>
      </c>
      <c r="S2848" s="204">
        <f>SUM(S2849:S2853)</f>
        <v/>
      </c>
      <c r="T2848" s="248">
        <f>SUM(T2849:T2853)</f>
        <v/>
      </c>
      <c r="U2848" s="204">
        <f>SUM(U2849:U2853)</f>
        <v/>
      </c>
      <c r="V2848" s="250">
        <f>L2848-N2848-U2848</f>
        <v/>
      </c>
      <c r="W2848" s="204">
        <f>IF(L2848-N2848-U2848-V2848=0,"","Error")</f>
        <v/>
      </c>
    </row>
    <row r="2849" ht="13" customHeight="1">
      <c r="A2849" s="23" t="n"/>
      <c r="B2849" s="18" t="n"/>
      <c r="C2849" s="129" t="n"/>
      <c r="D284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849" s="59" t="inlineStr">
        <is>
          <t>CII</t>
        </is>
      </c>
      <c r="F2849" s="192" t="n"/>
      <c r="G2849" s="193" t="n"/>
      <c r="H2849" s="193" t="n"/>
      <c r="I2849" s="193" t="n"/>
      <c r="J2849" s="194" t="n"/>
      <c r="K2849" s="192">
        <f>SUMIF($E$6:$E$2789,E2849,$K$6:$K$2789)</f>
        <v/>
      </c>
      <c r="L2849" s="194">
        <f>K2849+L2762</f>
        <v/>
      </c>
      <c r="M2849" s="192">
        <f>SUMIF($E$6:$E$2789,E2849,$M$6:$M$2789)</f>
        <v/>
      </c>
      <c r="N2849" s="194">
        <f>M2849+N2762</f>
        <v/>
      </c>
      <c r="O2849" s="192">
        <f>SUMIF($E$6:$E$2789,E2849,$O$6:$O$2789)</f>
        <v/>
      </c>
      <c r="P2849" s="194">
        <f>O2849+P2762</f>
        <v/>
      </c>
      <c r="Q2849" s="195">
        <f>N2849+P2849</f>
        <v/>
      </c>
      <c r="R2849" s="192">
        <f>SUMIF($E$6:$E$2789,E2849,$R$6:$R$2789)</f>
        <v/>
      </c>
      <c r="S2849" s="194">
        <f>R2849+S2762</f>
        <v/>
      </c>
      <c r="T2849" s="192">
        <f>SUMIF($E$6:$E$2789,E2849,$T$6:$T$2789)</f>
        <v/>
      </c>
      <c r="U2849" s="194">
        <f>T2849+U2762</f>
        <v/>
      </c>
      <c r="V2849" s="196">
        <f>L2849-N2849-U2849</f>
        <v/>
      </c>
      <c r="W2849" s="194">
        <f>IF(L2849-N2849-U2849-V2849=0,"","Error")</f>
        <v/>
      </c>
    </row>
    <row r="2850" ht="13" customHeight="1">
      <c r="A2850" s="23" t="n"/>
      <c r="B2850" s="18" t="n"/>
      <c r="C2850" s="129" t="n"/>
      <c r="D285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850" s="60" t="inlineStr">
        <is>
          <t>CIO</t>
        </is>
      </c>
      <c r="F2850" s="150" t="n"/>
      <c r="G2850" s="151" t="n"/>
      <c r="H2850" s="151" t="n"/>
      <c r="I2850" s="151" t="n"/>
      <c r="J2850" s="152" t="n"/>
      <c r="K2850" s="150">
        <f>SUMIF($E$6:$E$2789,E2850,$K$6:$K$2789)</f>
        <v/>
      </c>
      <c r="L2850" s="152">
        <f>K2850+L2763</f>
        <v/>
      </c>
      <c r="M2850" s="150">
        <f>SUMIF($E$6:$E$2789,E2850,$M$6:$M$2789)</f>
        <v/>
      </c>
      <c r="N2850" s="152">
        <f>M2850+N2763</f>
        <v/>
      </c>
      <c r="O2850" s="150">
        <f>SUMIF($E$6:$E$2789,E2850,$O$6:$O$2789)</f>
        <v/>
      </c>
      <c r="P2850" s="152">
        <f>O2850+P2763</f>
        <v/>
      </c>
      <c r="Q2850" s="153">
        <f>N2850+P2850</f>
        <v/>
      </c>
      <c r="R2850" s="150">
        <f>SUMIF($E$6:$E$2789,E2850,$R$6:$R$2789)</f>
        <v/>
      </c>
      <c r="S2850" s="152">
        <f>R2850+S2763</f>
        <v/>
      </c>
      <c r="T2850" s="150">
        <f>SUMIF($E$6:$E$2789,E2850,$T$6:$T$2789)</f>
        <v/>
      </c>
      <c r="U2850" s="152">
        <f>T2850+U2763</f>
        <v/>
      </c>
      <c r="V2850" s="154">
        <f>L2850-N2850-U2850</f>
        <v/>
      </c>
      <c r="W2850" s="152">
        <f>IF(L2850-N2850-U2850-V2850=0,"","Error")</f>
        <v/>
      </c>
    </row>
    <row r="2851" ht="13" customHeight="1">
      <c r="A2851" s="23" t="n"/>
      <c r="B2851" s="18" t="n"/>
      <c r="C2851" s="129" t="n"/>
      <c r="D285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851" s="60" t="inlineStr">
        <is>
          <t>NII</t>
        </is>
      </c>
      <c r="F2851" s="150" t="n"/>
      <c r="G2851" s="151" t="n"/>
      <c r="H2851" s="151" t="n"/>
      <c r="I2851" s="151" t="n"/>
      <c r="J2851" s="152" t="n"/>
      <c r="K2851" s="150">
        <f>SUMIF($E$6:$E$2789,E2851,$K$6:$K$2789)</f>
        <v/>
      </c>
      <c r="L2851" s="152">
        <f>K2851+L2764</f>
        <v/>
      </c>
      <c r="M2851" s="150">
        <f>SUMIF($E$6:$E$2789,E2851,$M$6:$M$2789)</f>
        <v/>
      </c>
      <c r="N2851" s="152">
        <f>M2851+N2764</f>
        <v/>
      </c>
      <c r="O2851" s="150">
        <f>SUMIF($E$6:$E$2789,E2851,$O$6:$O$2789)</f>
        <v/>
      </c>
      <c r="P2851" s="152">
        <f>O2851+P2764</f>
        <v/>
      </c>
      <c r="Q2851" s="153">
        <f>N2851+P2851</f>
        <v/>
      </c>
      <c r="R2851" s="150">
        <f>SUMIF($E$6:$E$2789,E2851,$R$6:$R$2789)</f>
        <v/>
      </c>
      <c r="S2851" s="152">
        <f>R2851+S2764</f>
        <v/>
      </c>
      <c r="T2851" s="150">
        <f>SUMIF($E$6:$E$2789,E2851,$T$6:$T$2789)</f>
        <v/>
      </c>
      <c r="U2851" s="152">
        <f>T2851+U2764</f>
        <v/>
      </c>
      <c r="V2851" s="154">
        <f>L2851-N2851-U2851</f>
        <v/>
      </c>
      <c r="W2851" s="152">
        <f>IF(L2851-N2851-U2851-V2851=0,"","Error")</f>
        <v/>
      </c>
    </row>
    <row r="2852" ht="13" customHeight="1">
      <c r="A2852" s="23" t="n"/>
      <c r="B2852" s="18" t="n"/>
      <c r="C2852" s="129" t="n"/>
      <c r="D285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852" s="60" t="inlineStr">
        <is>
          <t>NIO</t>
        </is>
      </c>
      <c r="F2852" s="150" t="n"/>
      <c r="G2852" s="151" t="n"/>
      <c r="H2852" s="151" t="n"/>
      <c r="I2852" s="151" t="n"/>
      <c r="J2852" s="152" t="n"/>
      <c r="K2852" s="150">
        <f>SUMIF($E$6:$E$2789,E2852,$K$6:$K$2789)</f>
        <v/>
      </c>
      <c r="L2852" s="152">
        <f>K2852+L2765</f>
        <v/>
      </c>
      <c r="M2852" s="150">
        <f>SUMIF($E$6:$E$2789,E2852,$M$6:$M$2789)</f>
        <v/>
      </c>
      <c r="N2852" s="152">
        <f>M2852+N2765</f>
        <v/>
      </c>
      <c r="O2852" s="150">
        <f>SUMIF($E$6:$E$2789,E2852,$O$6:$O$2789)</f>
        <v/>
      </c>
      <c r="P2852" s="152">
        <f>O2852+P2765</f>
        <v/>
      </c>
      <c r="Q2852" s="153">
        <f>N2852+P2852</f>
        <v/>
      </c>
      <c r="R2852" s="150">
        <f>SUMIF($E$6:$E$2789,E2852,$R$6:$R$2789)</f>
        <v/>
      </c>
      <c r="S2852" s="152">
        <f>R2852+S2765</f>
        <v/>
      </c>
      <c r="T2852" s="150">
        <f>SUMIF($E$6:$E$2789,E2852,$T$6:$T$2789)</f>
        <v/>
      </c>
      <c r="U2852" s="152">
        <f>T2852+U2765</f>
        <v/>
      </c>
      <c r="V2852" s="154">
        <f>L2852-N2852-U2852</f>
        <v/>
      </c>
      <c r="W2852" s="152">
        <f>IF(L2852-N2852-U2852-V2852=0,"","Error")</f>
        <v/>
      </c>
    </row>
    <row r="2853" ht="13" customHeight="1">
      <c r="A2853" s="23" t="n"/>
      <c r="B2853" s="18" t="n"/>
      <c r="C2853" s="129" t="n"/>
      <c r="D2853" s="13" t="inlineStr">
        <is>
          <t xml:space="preserve">   កម្រៃអមទំនិញ</t>
        </is>
      </c>
      <c r="E2853" s="71" t="inlineStr">
        <is>
          <t>CEF</t>
        </is>
      </c>
      <c r="F2853" s="251" t="n"/>
      <c r="G2853" s="252" t="n"/>
      <c r="H2853" s="252" t="n"/>
      <c r="I2853" s="252" t="n"/>
      <c r="J2853" s="253" t="n"/>
      <c r="K2853" s="251">
        <f>SUMIF($E$6:$E$2789,E2853,$K$6:$K$2789)</f>
        <v/>
      </c>
      <c r="L2853" s="253">
        <f>K2853+L2766</f>
        <v/>
      </c>
      <c r="M2853" s="251">
        <f>SUMIF($E$6:$E$2789,E2853,$M$6:$M$2789)</f>
        <v/>
      </c>
      <c r="N2853" s="253">
        <f>M2853+N2766</f>
        <v/>
      </c>
      <c r="O2853" s="251">
        <f>SUMIF($E$6:$E$2789,E2853,$O$6:$O$2789)</f>
        <v/>
      </c>
      <c r="P2853" s="253">
        <f>O2853+P2766</f>
        <v/>
      </c>
      <c r="Q2853" s="254">
        <f>N2853+P2853</f>
        <v/>
      </c>
      <c r="R2853" s="251">
        <f>SUMIF($E$6:$E$2789,E2853,$R$6:$R$2789)</f>
        <v/>
      </c>
      <c r="S2853" s="253">
        <f>R2853+S2766</f>
        <v/>
      </c>
      <c r="T2853" s="251">
        <f>SUMIF($E$6:$E$2789,E2853,$T$6:$T$2789)</f>
        <v/>
      </c>
      <c r="U2853" s="253">
        <f>T2853+U2766</f>
        <v/>
      </c>
      <c r="V2853" s="255">
        <f>L2853-N2853-U2853</f>
        <v/>
      </c>
      <c r="W2853" s="253">
        <f>IF(L2853-N2853-U2853-V2853=0,"","Error")</f>
        <v/>
      </c>
    </row>
    <row r="2854" ht="27" customHeight="1" thickBot="1">
      <c r="A2854" s="23" t="n"/>
      <c r="B2854" s="18" t="n"/>
      <c r="C2854" s="129" t="n"/>
      <c r="D285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854" s="70" t="inlineStr">
        <is>
          <t>OTF</t>
        </is>
      </c>
      <c r="F2854" s="243" t="n"/>
      <c r="G2854" s="244" t="n"/>
      <c r="H2854" s="244" t="n"/>
      <c r="I2854" s="244" t="n"/>
      <c r="J2854" s="245" t="n"/>
      <c r="K2854" s="243">
        <f>SUMIF($E$6:$E$2789,E2854,$K$6:$K$2789)</f>
        <v/>
      </c>
      <c r="L2854" s="245">
        <f>K2854+L2767</f>
        <v/>
      </c>
      <c r="M2854" s="243">
        <f>SUMIF($E$6:$E$2789,E2854,$M$6:$M$2789)</f>
        <v/>
      </c>
      <c r="N2854" s="245">
        <f>M2854+N2767</f>
        <v/>
      </c>
      <c r="O2854" s="243">
        <f>SUMIF($E$6:$E$2789,E2854,$O$6:$O$2789)</f>
        <v/>
      </c>
      <c r="P2854" s="245">
        <f>O2854+P2767</f>
        <v/>
      </c>
      <c r="Q2854" s="246">
        <f>N2854+P2854</f>
        <v/>
      </c>
      <c r="R2854" s="243">
        <f>SUMIF($E$6:$E$2789,E2854,$R$6:$R$2789)</f>
        <v/>
      </c>
      <c r="S2854" s="245">
        <f>R2854+S2767</f>
        <v/>
      </c>
      <c r="T2854" s="243">
        <f>SUMIF($E$6:$E$2789,E2854,$T$6:$T$2789)</f>
        <v/>
      </c>
      <c r="U2854" s="245">
        <f>T2854+U2767</f>
        <v/>
      </c>
      <c r="V2854" s="247">
        <f>L2854-N2854-U2854</f>
        <v/>
      </c>
      <c r="W2854" s="245">
        <f>IF(L2854-N2854-U2854-V2854=0,"","Error")</f>
        <v/>
      </c>
    </row>
    <row r="2855" ht="14" customHeight="1" thickBot="1">
      <c r="A2855" s="23" t="n"/>
      <c r="B2855" s="18" t="n"/>
      <c r="C2855" s="129" t="n"/>
      <c r="D2855" s="31" t="inlineStr">
        <is>
          <t>សរុបការគ្រប់គ្រងការឆ្លងកាត់អន្តរជាតិ</t>
        </is>
      </c>
      <c r="E2855" s="73" t="inlineStr">
        <is>
          <t>TRF</t>
        </is>
      </c>
      <c r="F2855" s="248" t="n"/>
      <c r="G2855" s="249">
        <f>SUM(G2856:G2862)</f>
        <v/>
      </c>
      <c r="H2855" s="249">
        <f>SUM(H2856:H2862)</f>
        <v/>
      </c>
      <c r="I2855" s="249">
        <f>SUM(I2856:I2862)</f>
        <v/>
      </c>
      <c r="J2855" s="204">
        <f>SUM(J2856:J2862)</f>
        <v/>
      </c>
      <c r="K2855" s="248">
        <f>SUM(K2856:K2862)</f>
        <v/>
      </c>
      <c r="L2855" s="204">
        <f>SUM(L2856:L2862)</f>
        <v/>
      </c>
      <c r="M2855" s="248">
        <f>SUM(M2856:M2862)</f>
        <v/>
      </c>
      <c r="N2855" s="204">
        <f>SUM(N2856:N2862)</f>
        <v/>
      </c>
      <c r="O2855" s="248">
        <f>SUM(O2856:O2862)</f>
        <v/>
      </c>
      <c r="P2855" s="204">
        <f>SUM(P2856:P2862)</f>
        <v/>
      </c>
      <c r="Q2855" s="206">
        <f>SUM(Q2856:Q2862)</f>
        <v/>
      </c>
      <c r="R2855" s="248">
        <f>SUM(R2856:R2862)</f>
        <v/>
      </c>
      <c r="S2855" s="204">
        <f>SUM(S2856:S2862)</f>
        <v/>
      </c>
      <c r="T2855" s="248">
        <f>SUM(T2856:T2862)</f>
        <v/>
      </c>
      <c r="U2855" s="204">
        <f>SUM(U2856:U2862)</f>
        <v/>
      </c>
      <c r="V2855" s="250">
        <f>L2855-N2855-U2855</f>
        <v/>
      </c>
      <c r="W2855" s="204">
        <f>IF(L2855-N2855-U2855-V2855=0,"","Error")</f>
        <v/>
      </c>
    </row>
    <row r="2856" ht="26" customHeight="1">
      <c r="A2856" s="23" t="n"/>
      <c r="B2856" s="18" t="n"/>
      <c r="C2856" s="129" t="n"/>
      <c r="D285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856" s="74" t="inlineStr">
        <is>
          <t>TFT</t>
        </is>
      </c>
      <c r="F2856" s="192" t="n"/>
      <c r="G2856" s="193" t="n"/>
      <c r="H2856" s="193" t="n"/>
      <c r="I2856" s="193" t="n"/>
      <c r="J2856" s="194" t="n"/>
      <c r="K2856" s="192">
        <f>SUMIF($E$6:$E$2789,E2856,$K$6:$K$2789)</f>
        <v/>
      </c>
      <c r="L2856" s="194">
        <f>K2856+L2769</f>
        <v/>
      </c>
      <c r="M2856" s="192">
        <f>SUMIF($E$6:$E$2789,E2856,$M$6:$M$2789)</f>
        <v/>
      </c>
      <c r="N2856" s="194">
        <f>M2856+N2769</f>
        <v/>
      </c>
      <c r="O2856" s="192">
        <f>SUMIF($E$6:$E$2789,E2856,$O$6:$O$2789)</f>
        <v/>
      </c>
      <c r="P2856" s="194">
        <f>O2856+P2769</f>
        <v/>
      </c>
      <c r="Q2856" s="195">
        <f>N2856+P2856</f>
        <v/>
      </c>
      <c r="R2856" s="192">
        <f>SUMIF($E$6:$E$2789,E2856,$R$6:$R$2789)</f>
        <v/>
      </c>
      <c r="S2856" s="194">
        <f>R2856+S2769</f>
        <v/>
      </c>
      <c r="T2856" s="192">
        <f>SUMIF($E$6:$E$2789,E2856,$T$6:$T$2789)</f>
        <v/>
      </c>
      <c r="U2856" s="194">
        <f>T2856+U2769</f>
        <v/>
      </c>
      <c r="V2856" s="196">
        <f>L2856-N2856-U2856</f>
        <v/>
      </c>
      <c r="W2856" s="194">
        <f>IF(L2856-N2856-U2856-V2856=0,"","Error")</f>
        <v/>
      </c>
    </row>
    <row r="2857" ht="13" customHeight="1">
      <c r="A2857" s="23" t="n"/>
      <c r="B2857" s="18" t="n"/>
      <c r="C2857" s="129" t="n"/>
      <c r="D285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857" s="75" t="inlineStr">
        <is>
          <t>TFF</t>
        </is>
      </c>
      <c r="F2857" s="150" t="n"/>
      <c r="G2857" s="151" t="n"/>
      <c r="H2857" s="151" t="n"/>
      <c r="I2857" s="151" t="n"/>
      <c r="J2857" s="152" t="n"/>
      <c r="K2857" s="150">
        <f>SUMIF($E$6:$E$2789,E2857,$K$6:$K$2789)</f>
        <v/>
      </c>
      <c r="L2857" s="152">
        <f>K2857+L2770</f>
        <v/>
      </c>
      <c r="M2857" s="150">
        <f>SUMIF($E$6:$E$2789,E2857,$M$6:$M$2789)</f>
        <v/>
      </c>
      <c r="N2857" s="152">
        <f>M2857+N2770</f>
        <v/>
      </c>
      <c r="O2857" s="150">
        <f>SUMIF($E$6:$E$2789,E2857,$O$6:$O$2789)</f>
        <v/>
      </c>
      <c r="P2857" s="152">
        <f>O2857+P2770</f>
        <v/>
      </c>
      <c r="Q2857" s="153">
        <f>N2857+P2857</f>
        <v/>
      </c>
      <c r="R2857" s="150">
        <f>SUMIF($E$6:$E$2789,E2857,$R$6:$R$2789)</f>
        <v/>
      </c>
      <c r="S2857" s="152">
        <f>R2857+S2770</f>
        <v/>
      </c>
      <c r="T2857" s="150">
        <f>SUMIF($E$6:$E$2789,E2857,$T$6:$T$2789)</f>
        <v/>
      </c>
      <c r="U2857" s="152">
        <f>T2857+U2770</f>
        <v/>
      </c>
      <c r="V2857" s="154">
        <f>L2857-N2857-U2857</f>
        <v/>
      </c>
      <c r="W2857" s="152">
        <f>IF(L2857-N2857-U2857-V2857=0,"","Error")</f>
        <v/>
      </c>
    </row>
    <row r="2858" ht="13" customHeight="1">
      <c r="A2858" s="23" t="n"/>
      <c r="B2858" s="18" t="n"/>
      <c r="C2858" s="129" t="n"/>
      <c r="D2858" s="12" t="inlineStr">
        <is>
          <t xml:space="preserve">   កម្រៃគ្រប់គ្រងការឆ្លងកាត់ទំនិញមិនផ្ទុកក្នុងកុងតឺន័រ</t>
        </is>
      </c>
      <c r="E2858" s="75" t="inlineStr">
        <is>
          <t>TFN</t>
        </is>
      </c>
      <c r="F2858" s="150" t="n"/>
      <c r="G2858" s="151" t="n"/>
      <c r="H2858" s="151" t="n"/>
      <c r="I2858" s="151" t="n"/>
      <c r="J2858" s="152" t="n"/>
      <c r="K2858" s="150">
        <f>SUMIF($E$6:$E$2789,E2858,$K$6:$K$2789)</f>
        <v/>
      </c>
      <c r="L2858" s="152">
        <f>K2858+L2771</f>
        <v/>
      </c>
      <c r="M2858" s="150">
        <f>SUMIF($E$6:$E$2789,E2858,$M$6:$M$2789)</f>
        <v/>
      </c>
      <c r="N2858" s="152">
        <f>M2858+N2771</f>
        <v/>
      </c>
      <c r="O2858" s="150">
        <f>SUMIF($E$6:$E$2789,E2858,$O$6:$O$2789)</f>
        <v/>
      </c>
      <c r="P2858" s="152">
        <f>O2858+P2771</f>
        <v/>
      </c>
      <c r="Q2858" s="153">
        <f>N2858+P2858</f>
        <v/>
      </c>
      <c r="R2858" s="150">
        <f>SUMIF($E$6:$E$2789,E2858,$R$6:$R$2789)</f>
        <v/>
      </c>
      <c r="S2858" s="152">
        <f>R2858+S2771</f>
        <v/>
      </c>
      <c r="T2858" s="150">
        <f>SUMIF($E$6:$E$2789,E2858,$T$6:$T$2789)</f>
        <v/>
      </c>
      <c r="U2858" s="152">
        <f>T2858+U2771</f>
        <v/>
      </c>
      <c r="V2858" s="154">
        <f>L2858-N2858-U2858</f>
        <v/>
      </c>
      <c r="W2858" s="152">
        <f>IF(L2858-N2858-U2858-V2858=0,"","Error")</f>
        <v/>
      </c>
    </row>
    <row r="2859" ht="13" customHeight="1">
      <c r="A2859" s="23" t="n"/>
      <c r="B2859" s="18" t="n"/>
      <c r="C2859" s="129" t="n"/>
      <c r="D2859" s="12" t="inlineStr">
        <is>
          <t xml:space="preserve">   កម្រៃគ្រប់គ្រងការឆ្លងកាត់គោ ក្របី និងសេះរស់</t>
        </is>
      </c>
      <c r="E2859" s="75" t="inlineStr">
        <is>
          <t>TFB</t>
        </is>
      </c>
      <c r="F2859" s="150" t="n"/>
      <c r="G2859" s="151" t="n"/>
      <c r="H2859" s="151" t="n"/>
      <c r="I2859" s="151" t="n"/>
      <c r="J2859" s="152" t="n"/>
      <c r="K2859" s="150">
        <f>SUMIF($E$6:$E$2789,E2859,$K$6:$K$2789)</f>
        <v/>
      </c>
      <c r="L2859" s="152">
        <f>K2859+L2772</f>
        <v/>
      </c>
      <c r="M2859" s="150">
        <f>SUMIF($E$6:$E$2789,E2859,$M$6:$M$2789)</f>
        <v/>
      </c>
      <c r="N2859" s="152">
        <f>M2859+N2772</f>
        <v/>
      </c>
      <c r="O2859" s="150">
        <f>SUMIF($E$6:$E$2789,E2859,$O$6:$O$2789)</f>
        <v/>
      </c>
      <c r="P2859" s="152">
        <f>O2859+P2772</f>
        <v/>
      </c>
      <c r="Q2859" s="153">
        <f>N2859+P2859</f>
        <v/>
      </c>
      <c r="R2859" s="150">
        <f>SUMIF($E$6:$E$2789,E2859,$R$6:$R$2789)</f>
        <v/>
      </c>
      <c r="S2859" s="152">
        <f>R2859+S2772</f>
        <v/>
      </c>
      <c r="T2859" s="150">
        <f>SUMIF($E$6:$E$2789,E2859,$T$6:$T$2789)</f>
        <v/>
      </c>
      <c r="U2859" s="152">
        <f>T2859+U2772</f>
        <v/>
      </c>
      <c r="V2859" s="154">
        <f>L2859-N2859-U2859</f>
        <v/>
      </c>
      <c r="W2859" s="152">
        <f>IF(L2859-N2859-U2859-V2859=0,"","Error")</f>
        <v/>
      </c>
    </row>
    <row r="2860" ht="13" customHeight="1">
      <c r="A2860" s="23" t="n"/>
      <c r="B2860" s="18" t="n"/>
      <c r="C2860" s="129" t="n"/>
      <c r="D2860" s="12" t="inlineStr">
        <is>
          <t xml:space="preserve">   កម្រៃគ្រប់គ្រងការឆ្លងកាត់ជ្រូក ចៀម និងពពែរស់</t>
        </is>
      </c>
      <c r="E2860" s="75" t="inlineStr">
        <is>
          <t>TFS</t>
        </is>
      </c>
      <c r="F2860" s="150" t="n"/>
      <c r="G2860" s="151" t="n"/>
      <c r="H2860" s="151" t="n"/>
      <c r="I2860" s="151" t="n"/>
      <c r="J2860" s="152" t="n"/>
      <c r="K2860" s="150">
        <f>SUMIF($E$6:$E$2789,E2860,$K$6:$K$2789)</f>
        <v/>
      </c>
      <c r="L2860" s="152">
        <f>K2860+L2773</f>
        <v/>
      </c>
      <c r="M2860" s="150">
        <f>SUMIF($E$6:$E$2789,E2860,$M$6:$M$2789)</f>
        <v/>
      </c>
      <c r="N2860" s="152">
        <f>M2860+N2773</f>
        <v/>
      </c>
      <c r="O2860" s="150">
        <f>SUMIF($E$6:$E$2789,E2860,$O$6:$O$2789)</f>
        <v/>
      </c>
      <c r="P2860" s="152">
        <f>O2860+P2773</f>
        <v/>
      </c>
      <c r="Q2860" s="153">
        <f>N2860+P2860</f>
        <v/>
      </c>
      <c r="R2860" s="150">
        <f>SUMIF($E$6:$E$2789,E2860,$R$6:$R$2789)</f>
        <v/>
      </c>
      <c r="S2860" s="152">
        <f>R2860+S2773</f>
        <v/>
      </c>
      <c r="T2860" s="150">
        <f>SUMIF($E$6:$E$2789,E2860,$T$6:$T$2789)</f>
        <v/>
      </c>
      <c r="U2860" s="152">
        <f>T2860+U2773</f>
        <v/>
      </c>
      <c r="V2860" s="154">
        <f>L2860-N2860-U2860</f>
        <v/>
      </c>
      <c r="W2860" s="152">
        <f>IF(L2860-N2860-U2860-V2860=0,"","Error")</f>
        <v/>
      </c>
    </row>
    <row r="2861" ht="13" customHeight="1">
      <c r="A2861" s="23" t="n"/>
      <c r="B2861" s="18" t="n"/>
      <c r="C2861" s="129" t="n"/>
      <c r="D2861" s="12" t="inlineStr">
        <is>
          <t xml:space="preserve">   កម្រៃគ្រប់គ្រងការឆ្លងកាត់សត្វស្លាប (មាន់ ទា ...)</t>
        </is>
      </c>
      <c r="E2861" s="75" t="inlineStr">
        <is>
          <t>TFP</t>
        </is>
      </c>
      <c r="F2861" s="150" t="n"/>
      <c r="G2861" s="151" t="n"/>
      <c r="H2861" s="151" t="n"/>
      <c r="I2861" s="151" t="n"/>
      <c r="J2861" s="152" t="n"/>
      <c r="K2861" s="150">
        <f>SUMIF($E$6:$E$2789,E2861,$K$6:$K$2789)</f>
        <v/>
      </c>
      <c r="L2861" s="152">
        <f>K2861+L2774</f>
        <v/>
      </c>
      <c r="M2861" s="150">
        <f>SUMIF($E$6:$E$2789,E2861,$M$6:$M$2789)</f>
        <v/>
      </c>
      <c r="N2861" s="152">
        <f>M2861+N2774</f>
        <v/>
      </c>
      <c r="O2861" s="150">
        <f>SUMIF($E$6:$E$2789,E2861,$O$6:$O$2789)</f>
        <v/>
      </c>
      <c r="P2861" s="152">
        <f>O2861+P2774</f>
        <v/>
      </c>
      <c r="Q2861" s="153">
        <f>N2861+P2861</f>
        <v/>
      </c>
      <c r="R2861" s="150">
        <f>SUMIF($E$6:$E$2789,E2861,$R$6:$R$2789)</f>
        <v/>
      </c>
      <c r="S2861" s="152">
        <f>R2861+S2774</f>
        <v/>
      </c>
      <c r="T2861" s="150">
        <f>SUMIF($E$6:$E$2789,E2861,$T$6:$T$2789)</f>
        <v/>
      </c>
      <c r="U2861" s="152">
        <f>T2861+U2774</f>
        <v/>
      </c>
      <c r="V2861" s="154">
        <f>L2861-N2861-U2861</f>
        <v/>
      </c>
      <c r="W2861" s="152">
        <f>IF(L2861-N2861-U2861-V2861=0,"","Error")</f>
        <v/>
      </c>
    </row>
    <row r="2862" ht="14" customHeight="1" thickBot="1">
      <c r="A2862" s="23" t="n"/>
      <c r="B2862" s="24" t="n"/>
      <c r="C2862" s="140" t="n"/>
      <c r="D2862" s="30" t="inlineStr">
        <is>
          <t xml:space="preserve">   កម្រៃគ្រប់គ្រងការឆ្លងកាត់ផលិតផលជលផល</t>
        </is>
      </c>
      <c r="E2862" s="76" t="inlineStr">
        <is>
          <t>TFA</t>
        </is>
      </c>
      <c r="F2862" s="238" t="n"/>
      <c r="G2862" s="239" t="n"/>
      <c r="H2862" s="239" t="n"/>
      <c r="I2862" s="239" t="n"/>
      <c r="J2862" s="240" t="n"/>
      <c r="K2862" s="238">
        <f>SUMIF($E$6:$E$2789,E2862,$K$6:$K$2789)</f>
        <v/>
      </c>
      <c r="L2862" s="240">
        <f>K2862+L2775</f>
        <v/>
      </c>
      <c r="M2862" s="238">
        <f>SUMIF($E$6:$E$2789,E2862,$M$6:$M$2789)</f>
        <v/>
      </c>
      <c r="N2862" s="240">
        <f>M2862+N2775</f>
        <v/>
      </c>
      <c r="O2862" s="238">
        <f>SUMIF($E$6:$E$2789,E2862,$O$6:$O$2789)</f>
        <v/>
      </c>
      <c r="P2862" s="240">
        <f>O2862+P2775</f>
        <v/>
      </c>
      <c r="Q2862" s="241">
        <f>N2862+P2862</f>
        <v/>
      </c>
      <c r="R2862" s="238">
        <f>SUMIF($E$6:$E$2789,E2862,$R$6:$R$2789)</f>
        <v/>
      </c>
      <c r="S2862" s="240">
        <f>R2862+S2775</f>
        <v/>
      </c>
      <c r="T2862" s="238">
        <f>SUMIF($E$6:$E$2789,E2862,$T$6:$T$2789)</f>
        <v/>
      </c>
      <c r="U2862" s="240">
        <f>T2862+U2775</f>
        <v/>
      </c>
      <c r="V2862" s="242">
        <f>L2862-N2862-U2862</f>
        <v/>
      </c>
      <c r="W2862" s="240">
        <f>IF(L2862-N2862-U2862-V2862=0,"","Error")</f>
        <v/>
      </c>
    </row>
    <row r="2863" ht="14" customHeight="1" thickBot="1">
      <c r="A2863" s="23" t="n"/>
      <c r="B2863" s="136" t="n">
        <v>7306</v>
      </c>
      <c r="C2863" s="139" t="n">
        <v>73066</v>
      </c>
      <c r="D2863" s="138" t="inlineStr">
        <is>
          <t>សរុបចំណូលពីអាជ្ញាប័ណ្ណក្នុងស្រុក</t>
        </is>
      </c>
      <c r="E2863" s="90" t="n"/>
      <c r="F2863" s="118" t="n"/>
      <c r="G2863" s="119">
        <f>SUM(G2864:G2868)</f>
        <v/>
      </c>
      <c r="H2863" s="119">
        <f>SUM(H2864:H2868)</f>
        <v/>
      </c>
      <c r="I2863" s="119">
        <f>SUM(I2864:I2868)</f>
        <v/>
      </c>
      <c r="J2863" s="120">
        <f>SUM(J2864:J2868)</f>
        <v/>
      </c>
      <c r="K2863" s="118">
        <f>SUM(K2864:K2868)</f>
        <v/>
      </c>
      <c r="L2863" s="120">
        <f>SUM(L2864:L2868)</f>
        <v/>
      </c>
      <c r="M2863" s="118">
        <f>SUM(M2864:M2868)</f>
        <v/>
      </c>
      <c r="N2863" s="120">
        <f>SUM(N2864:N2868)</f>
        <v/>
      </c>
      <c r="O2863" s="118">
        <f>SUM(O2864:O2868)</f>
        <v/>
      </c>
      <c r="P2863" s="120">
        <f>SUM(P2864:P2868)</f>
        <v/>
      </c>
      <c r="Q2863" s="121">
        <f>SUM(Q2864:Q2868)</f>
        <v/>
      </c>
      <c r="R2863" s="118">
        <f>SUM(R2864:R2868)</f>
        <v/>
      </c>
      <c r="S2863" s="120">
        <f>SUM(S2864:S2868)</f>
        <v/>
      </c>
      <c r="T2863" s="118">
        <f>SUM(T2864:T2868)</f>
        <v/>
      </c>
      <c r="U2863" s="120">
        <f>SUM(U2864:U2868)</f>
        <v/>
      </c>
      <c r="V2863" s="122">
        <f>SUM(V2864:V2868)</f>
        <v/>
      </c>
      <c r="W2863" s="120">
        <f>IF(L2863-N2863-U2863-V2863=0,"","Error")</f>
        <v/>
      </c>
    </row>
    <row r="2864" ht="13" customHeight="1">
      <c r="A2864" s="23" t="n"/>
      <c r="B2864" s="18" t="n"/>
      <c r="C2864" s="127" t="n"/>
      <c r="D2864" s="137" t="inlineStr">
        <is>
          <t xml:space="preserve">   កម្រៃអាជ្ញាប័ណ្ណសន្និធិគយបណ្តោះអាសន្ន (មាតិកាចាស់)</t>
        </is>
      </c>
      <c r="E2864" s="86" t="inlineStr">
        <is>
          <t>TSL</t>
        </is>
      </c>
      <c r="F2864" s="192" t="n"/>
      <c r="G2864" s="193" t="n"/>
      <c r="H2864" s="193" t="n"/>
      <c r="I2864" s="193" t="n"/>
      <c r="J2864" s="194" t="n"/>
      <c r="K2864" s="192">
        <f>SUMIF($E$6:$E$2789,E2864,$K$6:$K$2789)</f>
        <v/>
      </c>
      <c r="L2864" s="194">
        <f>K2864+L2777</f>
        <v/>
      </c>
      <c r="M2864" s="192">
        <f>SUMIF($E$6:$E$2789,E2864,$M$6:$M$2789)</f>
        <v/>
      </c>
      <c r="N2864" s="194">
        <f>M2864+N2777</f>
        <v/>
      </c>
      <c r="O2864" s="192">
        <f>SUMIF($E$6:$E$2789,E2864,$O$6:$O$2789)</f>
        <v/>
      </c>
      <c r="P2864" s="194">
        <f>O2864+P2777</f>
        <v/>
      </c>
      <c r="Q2864" s="195">
        <f>N2864+P2864</f>
        <v/>
      </c>
      <c r="R2864" s="192">
        <f>SUMIF($E$6:$E$2789,E2864,$R$6:$R$2789)</f>
        <v/>
      </c>
      <c r="S2864" s="194">
        <f>R2864+S2777</f>
        <v/>
      </c>
      <c r="T2864" s="192">
        <f>SUMIF($E$6:$E$2789,E2864,$T$6:$T$2789)</f>
        <v/>
      </c>
      <c r="U2864" s="194">
        <f>T2864+U2777</f>
        <v/>
      </c>
      <c r="V2864" s="196">
        <f>L2864-N2864-U2864</f>
        <v/>
      </c>
      <c r="W2864" s="194">
        <f>IF(L2864-N2864-U2864-V2864=0,"","Error")</f>
        <v/>
      </c>
    </row>
    <row r="2865" ht="26" customHeight="1">
      <c r="A2865" s="23" t="n"/>
      <c r="B2865" s="18" t="n"/>
      <c r="C2865" s="127" t="n"/>
      <c r="D286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865" s="60" t="inlineStr">
        <is>
          <t>BTL</t>
        </is>
      </c>
      <c r="F2865" s="150" t="n"/>
      <c r="G2865" s="151" t="n"/>
      <c r="H2865" s="151" t="n"/>
      <c r="I2865" s="151" t="n"/>
      <c r="J2865" s="152" t="n"/>
      <c r="K2865" s="150">
        <f>SUMIF($E$6:$E$2789,E2865,$K$6:$K$2789)</f>
        <v/>
      </c>
      <c r="L2865" s="152">
        <f>K2865+L2778</f>
        <v/>
      </c>
      <c r="M2865" s="150">
        <f>SUMIF($E$6:$E$2789,E2865,$M$6:$M$2789)</f>
        <v/>
      </c>
      <c r="N2865" s="152">
        <f>M2865+N2778</f>
        <v/>
      </c>
      <c r="O2865" s="150">
        <f>SUMIF($E$6:$E$2789,E2865,$O$6:$O$2789)</f>
        <v/>
      </c>
      <c r="P2865" s="152">
        <f>O2865+P2778</f>
        <v/>
      </c>
      <c r="Q2865" s="153">
        <f>N2865+P2865</f>
        <v/>
      </c>
      <c r="R2865" s="150">
        <f>SUMIF($E$6:$E$2789,E2865,$R$6:$R$2789)</f>
        <v/>
      </c>
      <c r="S2865" s="152">
        <f>R2865+S2778</f>
        <v/>
      </c>
      <c r="T2865" s="150">
        <f>SUMIF($E$6:$E$2789,E2865,$T$6:$T$2789)</f>
        <v/>
      </c>
      <c r="U2865" s="152">
        <f>T2865+U2778</f>
        <v/>
      </c>
      <c r="V2865" s="154">
        <f>L2865-N2865-U2865</f>
        <v/>
      </c>
      <c r="W2865" s="152">
        <f>IF(L2865-N2865-U2865-V2865=0,"","Error")</f>
        <v/>
      </c>
    </row>
    <row r="2866" ht="13" customHeight="1">
      <c r="A2866" s="23" t="n"/>
      <c r="B2866" s="18" t="n"/>
      <c r="C2866" s="127" t="n"/>
      <c r="D2866" s="7" t="inlineStr">
        <is>
          <t xml:space="preserve">   កម្រៃការគ្រប់គ្រងប្រតិបត្តិការសន្និធិគយបណ្តោះអាសន្ន</t>
        </is>
      </c>
      <c r="E2866" s="61" t="inlineStr">
        <is>
          <t>TSM</t>
        </is>
      </c>
      <c r="F2866" s="197" t="n"/>
      <c r="G2866" s="198" t="n"/>
      <c r="H2866" s="198" t="n"/>
      <c r="I2866" s="198" t="n"/>
      <c r="J2866" s="199" t="n"/>
      <c r="K2866" s="197">
        <f>SUMIF($E$6:$E$2789,E2866,$K$6:$K$2789)</f>
        <v/>
      </c>
      <c r="L2866" s="199">
        <f>K2866+L2779</f>
        <v/>
      </c>
      <c r="M2866" s="197">
        <f>SUMIF($E$6:$E$2789,E2866,$M$6:$M$2789)</f>
        <v/>
      </c>
      <c r="N2866" s="199">
        <f>M2866+N2779</f>
        <v/>
      </c>
      <c r="O2866" s="197">
        <f>SUMIF($E$6:$E$2789,E2866,$O$6:$O$2789)</f>
        <v/>
      </c>
      <c r="P2866" s="199">
        <f>O2866+P2779</f>
        <v/>
      </c>
      <c r="Q2866" s="200">
        <f>N2866+P2866</f>
        <v/>
      </c>
      <c r="R2866" s="197">
        <f>SUMIF($E$6:$E$2789,E2866,$R$6:$R$2789)</f>
        <v/>
      </c>
      <c r="S2866" s="199">
        <f>R2866+S2779</f>
        <v/>
      </c>
      <c r="T2866" s="197">
        <f>SUMIF($E$6:$E$2789,E2866,$T$6:$T$2789)</f>
        <v/>
      </c>
      <c r="U2866" s="199">
        <f>T2866+U2779</f>
        <v/>
      </c>
      <c r="V2866" s="201">
        <f>L2866-N2866-U2866</f>
        <v/>
      </c>
      <c r="W2866" s="199">
        <f>IF(L2866-N2866-U2866-V2866=0,"","Error")</f>
        <v/>
      </c>
    </row>
    <row r="2867" ht="13" customHeight="1">
      <c r="A2867" s="23" t="n"/>
      <c r="B2867" s="18" t="n"/>
      <c r="C2867" s="127" t="n"/>
      <c r="D2867" s="7" t="inlineStr">
        <is>
          <t xml:space="preserve">   កម្រៃការគ្រប់គ្រងប្រតិបត្តិការភណ្ឌាគារគយមានដែនកំណត់ </t>
        </is>
      </c>
      <c r="E2867" s="61" t="inlineStr">
        <is>
          <t>BWM</t>
        </is>
      </c>
      <c r="F2867" s="197" t="n"/>
      <c r="G2867" s="198" t="n"/>
      <c r="H2867" s="198" t="n"/>
      <c r="I2867" s="198" t="n"/>
      <c r="J2867" s="199" t="n"/>
      <c r="K2867" s="197">
        <f>SUMIF($E$6:$E$2789,E2867,$K$6:$K$2789)</f>
        <v/>
      </c>
      <c r="L2867" s="199">
        <f>K2867+L2780</f>
        <v/>
      </c>
      <c r="M2867" s="197">
        <f>SUMIF($E$6:$E$2789,E2867,$M$6:$M$2789)</f>
        <v/>
      </c>
      <c r="N2867" s="199">
        <f>M2867+N2780</f>
        <v/>
      </c>
      <c r="O2867" s="197">
        <f>SUMIF($E$6:$E$2789,E2867,$O$6:$O$2789)</f>
        <v/>
      </c>
      <c r="P2867" s="199">
        <f>O2867+P2780</f>
        <v/>
      </c>
      <c r="Q2867" s="200">
        <f>N2867+P2867</f>
        <v/>
      </c>
      <c r="R2867" s="197">
        <f>SUMIF($E$6:$E$2789,E2867,$R$6:$R$2789)</f>
        <v/>
      </c>
      <c r="S2867" s="199">
        <f>R2867+S2780</f>
        <v/>
      </c>
      <c r="T2867" s="197">
        <f>SUMIF($E$6:$E$2789,E2867,$T$6:$T$2789)</f>
        <v/>
      </c>
      <c r="U2867" s="199">
        <f>T2867+U2780</f>
        <v/>
      </c>
      <c r="V2867" s="201">
        <f>L2867-N2867-U2867</f>
        <v/>
      </c>
      <c r="W2867" s="199">
        <f>IF(L2867-N2867-U2867-V2867=0,"","Error")</f>
        <v/>
      </c>
    </row>
    <row r="2868" ht="14" customHeight="1" thickBot="1">
      <c r="A2868" s="23" t="n"/>
      <c r="B2868" s="24" t="n"/>
      <c r="C2868" s="130" t="n"/>
      <c r="D2868" s="28" t="inlineStr">
        <is>
          <t xml:space="preserve">   កម្រៃអាជ្ញាប័ណ្ណជើងសាគយ</t>
        </is>
      </c>
      <c r="E2868" s="69" t="inlineStr">
        <is>
          <t>CBL</t>
        </is>
      </c>
      <c r="F2868" s="238" t="n"/>
      <c r="G2868" s="239" t="n"/>
      <c r="H2868" s="239" t="n"/>
      <c r="I2868" s="239" t="n"/>
      <c r="J2868" s="240" t="n"/>
      <c r="K2868" s="238">
        <f>SUMIF($E$6:$E$2789,E2868,$K$6:$K$2789)</f>
        <v/>
      </c>
      <c r="L2868" s="240">
        <f>K2868+L2781</f>
        <v/>
      </c>
      <c r="M2868" s="238">
        <f>SUMIF($E$6:$E$2789,E2868,$M$6:$M$2789)</f>
        <v/>
      </c>
      <c r="N2868" s="240">
        <f>M2868+N2781</f>
        <v/>
      </c>
      <c r="O2868" s="238">
        <f>SUMIF($E$6:$E$2789,E2868,$O$6:$O$2789)</f>
        <v/>
      </c>
      <c r="P2868" s="240">
        <f>O2868+P2781</f>
        <v/>
      </c>
      <c r="Q2868" s="241">
        <f>N2868+P2868</f>
        <v/>
      </c>
      <c r="R2868" s="238">
        <f>SUMIF($E$6:$E$2789,E2868,$R$6:$R$2789)</f>
        <v/>
      </c>
      <c r="S2868" s="240">
        <f>R2868+S2781</f>
        <v/>
      </c>
      <c r="T2868" s="238">
        <f>SUMIF($E$6:$E$2789,E2868,$T$6:$T$2789)</f>
        <v/>
      </c>
      <c r="U2868" s="240">
        <f>T2868+U2781</f>
        <v/>
      </c>
      <c r="V2868" s="242">
        <f>L2868-N2868-U2868</f>
        <v/>
      </c>
      <c r="W2868" s="240">
        <f>IF(L2868-N2868-U2868-V2868=0,"","Error")</f>
        <v/>
      </c>
    </row>
    <row r="2869" ht="13" customHeight="1">
      <c r="A2869" s="15" t="n"/>
      <c r="B2869" s="19" t="inlineStr">
        <is>
          <t>7307</t>
        </is>
      </c>
      <c r="C2869" s="20" t="n">
        <v>73071</v>
      </c>
      <c r="D2869" s="16" t="inlineStr">
        <is>
          <t>ការជួលដីទំនេរ</t>
        </is>
      </c>
      <c r="E2869" s="77" t="inlineStr">
        <is>
          <t>ROL</t>
        </is>
      </c>
      <c r="F2869" s="97" t="n"/>
      <c r="G2869" s="98" t="n"/>
      <c r="H2869" s="98" t="n"/>
      <c r="I2869" s="98" t="n"/>
      <c r="J2869" s="99" t="n"/>
      <c r="K2869" s="97">
        <f>SUMIF($E$6:$E$2789,E2869,$K$6:$K$2789)</f>
        <v/>
      </c>
      <c r="L2869" s="99">
        <f>K2869+L2782</f>
        <v/>
      </c>
      <c r="M2869" s="97">
        <f>SUMIF($E$6:$E$2789,E2869,$M$6:$M$2789)</f>
        <v/>
      </c>
      <c r="N2869" s="99">
        <f>M2869+N2782</f>
        <v/>
      </c>
      <c r="O2869" s="97">
        <f>SUMIF($E$6:$E$2789,E2869,$O$6:$O$2789)</f>
        <v/>
      </c>
      <c r="P2869" s="99">
        <f>O2869+P2782</f>
        <v/>
      </c>
      <c r="Q2869" s="100">
        <f>N2869+P2869</f>
        <v/>
      </c>
      <c r="R2869" s="97">
        <f>SUMIF($E$6:$E$2789,E2869,$R$6:$R$2789)</f>
        <v/>
      </c>
      <c r="S2869" s="99">
        <f>R2869+S2782</f>
        <v/>
      </c>
      <c r="T2869" s="97">
        <f>SUMIF($E$6:$E$2789,E2869,$T$6:$T$2789)</f>
        <v/>
      </c>
      <c r="U2869" s="99">
        <f>T2869+U2782</f>
        <v/>
      </c>
      <c r="V2869" s="101">
        <f>L2869-N2869-U2869</f>
        <v/>
      </c>
      <c r="W2869" s="99">
        <f>IF(L2869-N2869-U2869-V2869=0,"","Error")</f>
        <v/>
      </c>
    </row>
    <row r="2870" ht="13" customHeight="1">
      <c r="A2870" s="15" t="n"/>
      <c r="B2870" s="18" t="n"/>
      <c r="C2870" s="21" t="n">
        <v>73072</v>
      </c>
      <c r="D2870" s="22" t="inlineStr">
        <is>
          <t>ការជួលដីមានអគារ</t>
        </is>
      </c>
      <c r="E2870" s="62" t="inlineStr">
        <is>
          <t>ROB</t>
        </is>
      </c>
      <c r="F2870" s="184" t="n"/>
      <c r="G2870" s="185" t="n"/>
      <c r="H2870" s="185" t="n"/>
      <c r="I2870" s="185" t="n"/>
      <c r="J2870" s="186" t="n"/>
      <c r="K2870" s="184">
        <f>SUMIF($E$6:$E$2789,E2870,$K$6:$K$2789)</f>
        <v/>
      </c>
      <c r="L2870" s="124">
        <f>K2870+L2783</f>
        <v/>
      </c>
      <c r="M2870" s="184">
        <f>SUMIF($E$6:$E$2789,E2870,$M$6:$M$2789)</f>
        <v/>
      </c>
      <c r="N2870" s="124">
        <f>M2870+N2783</f>
        <v/>
      </c>
      <c r="O2870" s="184">
        <f>SUMIF($E$6:$E$2789,E2870,$O$6:$O$2789)</f>
        <v/>
      </c>
      <c r="P2870" s="186">
        <f>O2870+P2783</f>
        <v/>
      </c>
      <c r="Q2870" s="187">
        <f>N2870+P2870</f>
        <v/>
      </c>
      <c r="R2870" s="184">
        <f>SUMIF($E$6:$E$2789,E2870,$R$6:$R$2789)</f>
        <v/>
      </c>
      <c r="S2870" s="186">
        <f>R2870+S2783</f>
        <v/>
      </c>
      <c r="T2870" s="184">
        <f>SUMIF($E$6:$E$2789,E2870,$T$6:$T$2789)</f>
        <v/>
      </c>
      <c r="U2870" s="186">
        <f>T2870+U2783</f>
        <v/>
      </c>
      <c r="V2870" s="188">
        <f>L2870-N2870-U2870</f>
        <v/>
      </c>
      <c r="W2870" s="186">
        <f>IF(L2870-N2870-U2870-V2870=0,"","Error")</f>
        <v/>
      </c>
    </row>
    <row r="2871" ht="14" customHeight="1" thickBot="1">
      <c r="A2871" s="15" t="n"/>
      <c r="B2871" s="18" t="n"/>
      <c r="C2871" s="131" t="n">
        <v>73073</v>
      </c>
      <c r="D2871" s="82" t="inlineStr">
        <is>
          <t>ការជួលអគារ ឬសំណង់ផ្សេងៗ</t>
        </is>
      </c>
      <c r="E2871" s="132" t="inlineStr">
        <is>
          <t>ROO</t>
        </is>
      </c>
      <c r="F2871" s="168" t="n"/>
      <c r="G2871" s="169" t="n"/>
      <c r="H2871" s="169" t="n"/>
      <c r="I2871" s="169" t="n"/>
      <c r="J2871" s="170" t="n"/>
      <c r="K2871" s="168">
        <f>SUMIF($E$6:$E$2789,E2871,$K$6:$K$2789)</f>
        <v/>
      </c>
      <c r="L2871" s="170">
        <f>K2871+L2784</f>
        <v/>
      </c>
      <c r="M2871" s="168">
        <f>SUMIF($E$6:$E$2789,E2871,$M$6:$M$2789)</f>
        <v/>
      </c>
      <c r="N2871" s="170">
        <f>M2871+N2784</f>
        <v/>
      </c>
      <c r="O2871" s="168">
        <f>SUMIF($E$6:$E$2789,E2871,$O$6:$O$2789)</f>
        <v/>
      </c>
      <c r="P2871" s="170">
        <f>O2871+P2784</f>
        <v/>
      </c>
      <c r="Q2871" s="171">
        <f>N2871+P2871</f>
        <v/>
      </c>
      <c r="R2871" s="168">
        <f>SUMIF($E$6:$E$2789,E2871,$R$6:$R$2789)</f>
        <v/>
      </c>
      <c r="S2871" s="170">
        <f>R2871+S2784</f>
        <v/>
      </c>
      <c r="T2871" s="168">
        <f>SUMIF($E$6:$E$2789,E2871,$T$6:$T$2789)</f>
        <v/>
      </c>
      <c r="U2871" s="170">
        <f>T2871+U2784</f>
        <v/>
      </c>
      <c r="V2871" s="263">
        <f>L2871-N2871-U2871</f>
        <v/>
      </c>
      <c r="W2871" s="170">
        <f>IF(L2871-N2871-U2871-V2871=0,"","Error")</f>
        <v/>
      </c>
    </row>
    <row r="2872" ht="14" customHeight="1" thickBot="1">
      <c r="A2872" s="23" t="n"/>
      <c r="B2872" s="15" t="n"/>
      <c r="C2872" s="139" t="n">
        <v>73087</v>
      </c>
      <c r="D2872" s="135" t="inlineStr">
        <is>
          <t>សរុបផលពីការត្រួតពិនិត្យគុណភាពផលិតផល និងការគោរពបទដ្ឋាន</t>
        </is>
      </c>
      <c r="E2872" s="89" t="n"/>
      <c r="F2872" s="118" t="n"/>
      <c r="G2872" s="119">
        <f>G2873</f>
        <v/>
      </c>
      <c r="H2872" s="119">
        <f>H2873</f>
        <v/>
      </c>
      <c r="I2872" s="119">
        <f>I2873</f>
        <v/>
      </c>
      <c r="J2872" s="120">
        <f>J2873</f>
        <v/>
      </c>
      <c r="K2872" s="118">
        <f>K2873</f>
        <v/>
      </c>
      <c r="L2872" s="120">
        <f>L2873</f>
        <v/>
      </c>
      <c r="M2872" s="118">
        <f>M2873</f>
        <v/>
      </c>
      <c r="N2872" s="120">
        <f>N2873</f>
        <v/>
      </c>
      <c r="O2872" s="118">
        <f>O2873</f>
        <v/>
      </c>
      <c r="P2872" s="120">
        <f>P2873</f>
        <v/>
      </c>
      <c r="Q2872" s="121">
        <f>Q2873</f>
        <v/>
      </c>
      <c r="R2872" s="118">
        <f>R2873</f>
        <v/>
      </c>
      <c r="S2872" s="120">
        <f>S2873</f>
        <v/>
      </c>
      <c r="T2872" s="118">
        <f>T2873</f>
        <v/>
      </c>
      <c r="U2872" s="120">
        <f>U2873</f>
        <v/>
      </c>
      <c r="V2872" s="122">
        <f>V2873</f>
        <v/>
      </c>
      <c r="W2872" s="120">
        <f>IF(L2872-N2872-U2872-V2872=0,"","Error")</f>
        <v/>
      </c>
    </row>
    <row r="2873" ht="13" customHeight="1">
      <c r="A2873" s="23" t="n"/>
      <c r="B2873" s="18" t="n"/>
      <c r="C2873" s="129" t="n"/>
      <c r="D2873" s="133" t="inlineStr">
        <is>
          <t>កម្រៃត្រួតពិនិត្យកុងតឺន័រតាមម៉ាស៊ីនស្កែន</t>
        </is>
      </c>
      <c r="E2873" s="134" t="inlineStr">
        <is>
          <t>SCF</t>
        </is>
      </c>
      <c r="F2873" s="256" t="n"/>
      <c r="G2873" s="264">
        <f>SUM(G2874:G2875)</f>
        <v/>
      </c>
      <c r="H2873" s="264">
        <f>SUM(H2874:H2875)</f>
        <v/>
      </c>
      <c r="I2873" s="264">
        <f>SUM(I2874:I2875)</f>
        <v/>
      </c>
      <c r="J2873" s="165">
        <f>SUM(J2874:J2875)</f>
        <v/>
      </c>
      <c r="K2873" s="256">
        <f>SUM(K2874:K2875)</f>
        <v/>
      </c>
      <c r="L2873" s="165">
        <f>SUM(L2874:L2875)</f>
        <v/>
      </c>
      <c r="M2873" s="256">
        <f>SUM(M2874:M2875)</f>
        <v/>
      </c>
      <c r="N2873" s="165">
        <f>SUM(N2874:N2875)</f>
        <v/>
      </c>
      <c r="O2873" s="256">
        <f>SUM(O2874:O2875)</f>
        <v/>
      </c>
      <c r="P2873" s="165">
        <f>SUM(P2874:P2875)</f>
        <v/>
      </c>
      <c r="Q2873" s="166">
        <f>SUM(Q2874:Q2875)</f>
        <v/>
      </c>
      <c r="R2873" s="256">
        <f>SUM(R2874:R2875)</f>
        <v/>
      </c>
      <c r="S2873" s="165">
        <f>SUM(S2874:S2875)</f>
        <v/>
      </c>
      <c r="T2873" s="256">
        <f>SUM(T2874:T2875)</f>
        <v/>
      </c>
      <c r="U2873" s="165">
        <f>SUM(U2874:U2875)</f>
        <v/>
      </c>
      <c r="V2873" s="265">
        <f>L2873-N2873-U2873</f>
        <v/>
      </c>
      <c r="W2873" s="165">
        <f>IF(L2873-N2873-U2873-V2873=0,"","Error")</f>
        <v/>
      </c>
    </row>
    <row r="2874" ht="13" customHeight="1">
      <c r="A2874" s="23" t="n"/>
      <c r="B2874" s="18" t="n"/>
      <c r="C2874" s="127" t="n"/>
      <c r="D2874" s="14" t="inlineStr">
        <is>
          <t xml:space="preserve">   កម្រៃស្កែនកុងតឺន័រក្រោម ៤០ហ្វីត</t>
        </is>
      </c>
      <c r="E2874" s="59" t="inlineStr">
        <is>
          <t>SFS</t>
        </is>
      </c>
      <c r="F2874" s="192" t="n"/>
      <c r="G2874" s="193" t="n"/>
      <c r="H2874" s="193" t="n"/>
      <c r="I2874" s="193" t="n"/>
      <c r="J2874" s="194" t="n"/>
      <c r="K2874" s="192">
        <f>SUMIF($E$6:$E$2789,E2874,$K$6:$K$2789)</f>
        <v/>
      </c>
      <c r="L2874" s="194">
        <f>K2874+L2787</f>
        <v/>
      </c>
      <c r="M2874" s="192">
        <f>SUMIF($E$6:$E$2789,E2874,$M$6:$M$2789)</f>
        <v/>
      </c>
      <c r="N2874" s="194">
        <f>M2874+N2787</f>
        <v/>
      </c>
      <c r="O2874" s="192">
        <f>SUMIF($E$6:$E$2789,E2874,$O$6:$O$2789)</f>
        <v/>
      </c>
      <c r="P2874" s="194">
        <f>O2874+P2787</f>
        <v/>
      </c>
      <c r="Q2874" s="195">
        <f>N2874+P2874</f>
        <v/>
      </c>
      <c r="R2874" s="192">
        <f>SUMIF($E$6:$E$2789,E2874,$R$6:$R$2789)</f>
        <v/>
      </c>
      <c r="S2874" s="194">
        <f>R2874+S2787</f>
        <v/>
      </c>
      <c r="T2874" s="192">
        <f>SUMIF($E$6:$E$2789,E2874,$T$6:$T$2789)</f>
        <v/>
      </c>
      <c r="U2874" s="194">
        <f>T2874+U2787</f>
        <v/>
      </c>
      <c r="V2874" s="196">
        <f>L2874-N2874-U2874</f>
        <v/>
      </c>
      <c r="W2874" s="194">
        <f>IF(L2874-N2874-U2874-V2874=0,"","Error")</f>
        <v/>
      </c>
    </row>
    <row r="2875" ht="14" customHeight="1" thickBot="1">
      <c r="A2875" s="27" t="n"/>
      <c r="B2875" s="24" t="n"/>
      <c r="C2875" s="130" t="n"/>
      <c r="D2875" s="28" t="inlineStr">
        <is>
          <t xml:space="preserve">   កម្រៃស្កែនកុងតឺន័រចាប់ពី ៤០ហ្វីត ឡើង</t>
        </is>
      </c>
      <c r="E2875" s="69" t="inlineStr">
        <is>
          <t>SFL</t>
        </is>
      </c>
      <c r="F2875" s="238" t="n"/>
      <c r="G2875" s="239" t="n"/>
      <c r="H2875" s="239" t="n"/>
      <c r="I2875" s="239" t="n"/>
      <c r="J2875" s="240" t="n"/>
      <c r="K2875" s="238">
        <f>SUMIF($E$6:$E$2789,E2875,$K$6:$K$2789)</f>
        <v/>
      </c>
      <c r="L2875" s="240">
        <f>K2875+L2788</f>
        <v/>
      </c>
      <c r="M2875" s="238">
        <f>SUMIF($E$6:$E$2789,E2875,$M$6:$M$2789)</f>
        <v/>
      </c>
      <c r="N2875" s="240">
        <f>M2875+N2788</f>
        <v/>
      </c>
      <c r="O2875" s="238">
        <f>SUMIF($E$6:$E$2789,E2875,$O$6:$O$2789)</f>
        <v/>
      </c>
      <c r="P2875" s="240">
        <f>O2875+P2788</f>
        <v/>
      </c>
      <c r="Q2875" s="241">
        <f>N2875+P2875</f>
        <v/>
      </c>
      <c r="R2875" s="238">
        <f>SUMIF($E$6:$E$2789,E2875,$R$6:$R$2789)</f>
        <v/>
      </c>
      <c r="S2875" s="240">
        <f>R2875+S2788</f>
        <v/>
      </c>
      <c r="T2875" s="238">
        <f>SUMIF($E$6:$E$2789,E2875,$T$6:$T$2789)</f>
        <v/>
      </c>
      <c r="U2875" s="240">
        <f>T2875+U2788</f>
        <v/>
      </c>
      <c r="V2875" s="242">
        <f>L2875-N2875-U2875</f>
        <v/>
      </c>
      <c r="W2875" s="240">
        <f>IF(L2875-N2875-U2875-V2875=0,"","Error")</f>
        <v/>
      </c>
    </row>
    <row r="2876" ht="14" customHeight="1" thickBot="1">
      <c r="A2876" s="78" t="inlineStr">
        <is>
          <t>76</t>
        </is>
      </c>
      <c r="B2876" s="79" t="inlineStr">
        <is>
          <t>7698</t>
        </is>
      </c>
      <c r="C2876" s="95" t="n">
        <v>76981</v>
      </c>
      <c r="D2876" s="96" t="inlineStr">
        <is>
          <t xml:space="preserve">ផលហិរញ្ញវត្ថុផ្សេងទៀត </t>
        </is>
      </c>
      <c r="E2876" s="90" t="inlineStr">
        <is>
          <t>ORB</t>
        </is>
      </c>
      <c r="F2876" s="118" t="n"/>
      <c r="G2876" s="257" t="n"/>
      <c r="H2876" s="257" t="n"/>
      <c r="I2876" s="257" t="n"/>
      <c r="J2876" s="258" t="n"/>
      <c r="K2876" s="118">
        <f>SUMIF($E$6:$E$2789,E2876,$K$6:$K$2789)</f>
        <v/>
      </c>
      <c r="L2876" s="258">
        <f>K2876+L2789</f>
        <v/>
      </c>
      <c r="M2876" s="118">
        <f>SUMIF($E$6:$E$2789,E2876,$M$6:$M$2789)</f>
        <v/>
      </c>
      <c r="N2876" s="258">
        <f>M2876+N2789</f>
        <v/>
      </c>
      <c r="O2876" s="118">
        <f>SUMIF($E$6:$E$2789,E2876,$O$6:$O$2789)</f>
        <v/>
      </c>
      <c r="P2876" s="258">
        <f>O2876+P2789</f>
        <v/>
      </c>
      <c r="Q2876" s="121">
        <f>N2876+P2876</f>
        <v/>
      </c>
      <c r="R2876" s="118">
        <f>SUMIF($E$6:$E$2789,E2876,$R$6:$R$2789)</f>
        <v/>
      </c>
      <c r="S2876" s="258">
        <f>R2876+S2789</f>
        <v/>
      </c>
      <c r="T2876" s="118">
        <f>SUMIF($E$6:$E$2789,E2876,$T$6:$T$2789)</f>
        <v/>
      </c>
      <c r="U2876" s="258">
        <f>T2876+U2789</f>
        <v/>
      </c>
      <c r="V2876" s="122">
        <f>L2876-N2876-U2876</f>
        <v/>
      </c>
      <c r="W2876" s="258">
        <f>IF(L2876-N2876-U2876-V2876=0,"","Error")</f>
        <v/>
      </c>
    </row>
    <row r="2878" ht="18" customHeight="1">
      <c r="C2878" s="350">
        <f>$A$93+28</f>
        <v/>
      </c>
      <c r="X2878" s="351" t="n"/>
      <c r="Y2878" s="351" t="n"/>
    </row>
    <row r="2880" ht="17" customHeight="1">
      <c r="D2880" s="352">
        <f>$G$1126</f>
        <v/>
      </c>
      <c r="E2880" s="352" t="n"/>
      <c r="F2880" s="352" t="n"/>
      <c r="G2880" s="352" t="n"/>
      <c r="H2880" s="352" t="n"/>
    </row>
    <row r="2881" ht="17" customHeight="1">
      <c r="D2881" s="353">
        <f>$V$6</f>
        <v/>
      </c>
      <c r="E2881" s="353" t="n"/>
      <c r="F2881" s="353" t="n"/>
      <c r="G2881" s="353" t="n"/>
      <c r="H2881" s="353" t="n"/>
    </row>
    <row r="2882" ht="17" customHeight="1">
      <c r="D2882" s="354">
        <f>$K$2790</f>
        <v/>
      </c>
      <c r="E2882" s="354" t="n"/>
      <c r="F2882" s="354" t="n"/>
      <c r="G2882" s="354" t="n"/>
      <c r="H2882" s="354" t="n"/>
    </row>
    <row r="2883" ht="17" customHeight="1">
      <c r="D2883" s="355">
        <f>E2791&amp;" ៖"&amp;TEXT(K2791,"#,###")&amp;" រៀល"</f>
        <v/>
      </c>
      <c r="E2883" s="354" t="n"/>
      <c r="F2883" s="355" t="n"/>
      <c r="G2883" s="355" t="n"/>
      <c r="H2883" s="355" t="n"/>
    </row>
    <row r="2884" ht="17" customHeight="1">
      <c r="D2884" s="355">
        <f>E2792&amp;" ៖"&amp;TEXT(K2792,"#,###")&amp;" រៀល"</f>
        <v/>
      </c>
      <c r="E2884" s="354" t="n"/>
      <c r="F2884" s="355" t="n"/>
      <c r="G2884" s="355" t="n"/>
      <c r="H2884" s="355" t="n"/>
    </row>
    <row r="2885" ht="17" customHeight="1">
      <c r="D2885" s="355">
        <f>E2793&amp;" ៖"&amp;TEXT(K2793,"#,###")&amp;" រៀល"</f>
        <v/>
      </c>
      <c r="E2885" s="355" t="n"/>
      <c r="F2885" s="355" t="n"/>
      <c r="G2885" s="355" t="n"/>
      <c r="H2885" s="355" t="n"/>
    </row>
    <row r="2886" ht="17" customHeight="1">
      <c r="D2886" s="355">
        <f>E2794&amp;" ៖"&amp;TEXT(K2794,"#,###")&amp;" រៀល"</f>
        <v/>
      </c>
      <c r="E2886" s="356" t="n"/>
      <c r="F2886" s="356" t="n"/>
      <c r="G2886" s="356" t="n"/>
      <c r="H2886" s="356" t="n"/>
    </row>
    <row r="2887" ht="17" customHeight="1">
      <c r="D2887" s="355">
        <f>E2795&amp;" ៖"&amp;TEXT(K2795,"#,###")&amp;" រៀល"</f>
        <v/>
      </c>
      <c r="E2887" s="356" t="n"/>
      <c r="F2887" s="356" t="n"/>
      <c r="G2887" s="356" t="n"/>
      <c r="H2887" s="356" t="n"/>
    </row>
    <row r="2888" ht="17" customHeight="1">
      <c r="D2888" s="355">
        <f>E2796&amp;" ៖"&amp;TEXT(K2796,"#,###")&amp;" រៀល"</f>
        <v/>
      </c>
      <c r="E2888" s="356" t="n"/>
      <c r="F2888" s="356" t="n"/>
      <c r="G2888" s="356" t="n"/>
      <c r="H2888" s="356" t="n"/>
    </row>
    <row r="2889" ht="17" customHeight="1">
      <c r="D2889" s="355">
        <f>E2798&amp;" ៖"&amp;TEXT(K2798,"#,###")&amp;" រៀល"</f>
        <v/>
      </c>
      <c r="E2889" s="356" t="n"/>
      <c r="F2889" s="356" t="n"/>
      <c r="G2889" s="356" t="n"/>
      <c r="H2889" s="356" t="n"/>
    </row>
    <row r="2890" ht="17" customHeight="1">
      <c r="D2890" s="355">
        <f>E2799&amp;" ៖"&amp;TEXT(K2799,"#,###")&amp;" រៀល"</f>
        <v/>
      </c>
      <c r="E2890" s="356" t="n"/>
      <c r="F2890" s="356" t="n"/>
      <c r="G2890" s="356" t="n"/>
      <c r="H2890" s="356" t="n"/>
    </row>
    <row r="2891" ht="17" customHeight="1">
      <c r="D2891" s="355">
        <f>E2800&amp;" ៖"&amp;TEXT(K2800,"#,###")&amp;" រៀល"</f>
        <v/>
      </c>
      <c r="E2891" s="356" t="n"/>
      <c r="F2891" s="356" t="n"/>
      <c r="G2891" s="356" t="n"/>
      <c r="H2891" s="356" t="n"/>
    </row>
    <row r="2892" ht="17" customHeight="1">
      <c r="D2892" s="355">
        <f>E2801&amp;" ៖"&amp;TEXT(K2801,"#,###")&amp;" រៀល"</f>
        <v/>
      </c>
      <c r="E2892" s="356" t="n"/>
      <c r="F2892" s="356" t="n"/>
      <c r="G2892" s="356" t="n"/>
      <c r="H2892" s="356" t="n"/>
    </row>
    <row r="2893" ht="17" customHeight="1">
      <c r="D2893" s="355">
        <f>E2802&amp;" ៖"&amp;TEXT(K2802,"#,###")&amp;" រៀល"</f>
        <v/>
      </c>
      <c r="E2893" s="356" t="n"/>
      <c r="F2893" s="356" t="n"/>
      <c r="G2893" s="356" t="n"/>
      <c r="H2893" s="356" t="n"/>
    </row>
    <row r="2894" ht="17" customHeight="1">
      <c r="D2894" s="355">
        <f>E2803&amp;" ៖"&amp;TEXT(K2803,"#,###")&amp;" រៀល"</f>
        <v/>
      </c>
      <c r="E2894" s="356" t="n"/>
      <c r="F2894" s="356" t="n"/>
      <c r="G2894" s="356" t="n"/>
      <c r="H2894" s="356" t="n"/>
    </row>
    <row r="2895" ht="17" customHeight="1">
      <c r="D2895" s="355">
        <f>E2804&amp;" ៖"&amp;TEXT(K2804,"#,###")&amp;" រៀល"</f>
        <v/>
      </c>
      <c r="E2895" s="275" t="n"/>
      <c r="F2895" s="275" t="n"/>
      <c r="G2895" s="275" t="n"/>
      <c r="H2895" s="275" t="n"/>
    </row>
    <row r="2896" ht="17" customHeight="1">
      <c r="D2896" s="355">
        <f>E2805&amp;" ៖"&amp;TEXT(K2805,"#,###")&amp;" រៀល"</f>
        <v/>
      </c>
      <c r="E2896" s="276" t="n"/>
      <c r="F2896" s="276" t="n"/>
      <c r="G2896" s="276" t="n"/>
      <c r="H2896" s="276" t="n"/>
    </row>
    <row r="2897" ht="17" customHeight="1">
      <c r="D2897" s="355">
        <f>E2806&amp;" ៖"&amp;TEXT(K2806,"#,###")&amp;" រៀល"</f>
        <v/>
      </c>
      <c r="E2897" s="277" t="n"/>
      <c r="F2897" s="277" t="n"/>
      <c r="G2897" s="277" t="n"/>
      <c r="H2897" s="277" t="n"/>
    </row>
    <row r="2898" ht="17" customHeight="1">
      <c r="D2898" s="355">
        <f>E2807&amp;" ៖"&amp;TEXT(K2807,"#,###")&amp;" រៀល"</f>
        <v/>
      </c>
      <c r="E2898" s="357" t="n"/>
      <c r="F2898" s="357" t="n"/>
      <c r="G2898" s="357" t="n"/>
      <c r="H2898" s="357" t="n"/>
    </row>
    <row r="2899" ht="17" customHeight="1">
      <c r="D2899" s="355">
        <f>E2808&amp;" ៖"&amp;TEXT(K2808,"#,###")&amp;" រៀល"</f>
        <v/>
      </c>
      <c r="E2899" s="358" t="n"/>
      <c r="F2899" s="358" t="n"/>
      <c r="G2899" s="358" t="n"/>
      <c r="H2899" s="358" t="n"/>
    </row>
    <row r="2900" ht="17" customHeight="1">
      <c r="D2900" s="355">
        <f>E2809&amp;" ៖"&amp;TEXT(K2809,"#,###")&amp;" រៀល"</f>
        <v/>
      </c>
      <c r="E2900" s="359" t="n"/>
      <c r="F2900" s="359" t="n"/>
      <c r="G2900" s="359" t="n"/>
      <c r="H2900" s="359" t="n"/>
    </row>
    <row r="2901" ht="17" customHeight="1">
      <c r="D2901" s="355">
        <f>E2810&amp;" ៖"&amp;TEXT(K2810,"#,###")&amp;" រៀល"</f>
        <v/>
      </c>
      <c r="E2901" s="360" t="n"/>
      <c r="F2901" s="360" t="n"/>
      <c r="G2901" s="360" t="n"/>
      <c r="H2901" s="360" t="n"/>
    </row>
    <row r="2902" ht="17" customHeight="1">
      <c r="D2902" s="355">
        <f>E2811&amp;" ៖"&amp;TEXT(K2811,"#,###")&amp;" រៀល"</f>
        <v/>
      </c>
      <c r="E2902" s="361" t="n"/>
      <c r="F2902" s="361" t="n"/>
      <c r="G2902" s="361" t="n"/>
      <c r="H2902" s="361" t="n"/>
    </row>
    <row r="2903" ht="17" customHeight="1">
      <c r="D2903" s="355">
        <f>E2812&amp;" ៖"&amp;TEXT(K2812,"#,###")&amp;" រៀល"</f>
        <v/>
      </c>
      <c r="E2903" s="362" t="n"/>
      <c r="F2903" s="362" t="n"/>
      <c r="G2903" s="362" t="n"/>
      <c r="H2903" s="362" t="n"/>
    </row>
    <row r="2904" ht="17" customHeight="1">
      <c r="D2904" s="355">
        <f>E2813&amp;" ៖"&amp;TEXT(K2813,"#,###")&amp;" រៀល"</f>
        <v/>
      </c>
      <c r="E2904" s="363" t="n"/>
      <c r="F2904" s="363" t="n"/>
      <c r="G2904" s="363" t="n"/>
      <c r="H2904" s="363" t="n"/>
    </row>
    <row r="2905" ht="17" customHeight="1">
      <c r="D2905" s="355">
        <f>E2814&amp;" ៖"&amp;TEXT(K2814,"#,###")&amp;" រៀល"</f>
        <v/>
      </c>
      <c r="E2905" s="364" t="n"/>
      <c r="F2905" s="364" t="n"/>
      <c r="G2905" s="364" t="n"/>
      <c r="H2905" s="364" t="n"/>
    </row>
    <row r="2906" ht="17" customHeight="1">
      <c r="D2906" s="355">
        <f>E2815&amp;" ៖"&amp;TEXT(K2815,"#,###")&amp;" រៀល"</f>
        <v/>
      </c>
      <c r="E2906" s="365" t="n"/>
      <c r="F2906" s="365" t="n"/>
      <c r="G2906" s="365" t="n"/>
      <c r="H2906" s="365" t="n"/>
    </row>
    <row r="2907" ht="17" customHeight="1">
      <c r="D2907" s="355">
        <f>E2816&amp;" ៖"&amp;TEXT(K2816,"#,###")&amp;" រៀល"</f>
        <v/>
      </c>
      <c r="E2907" s="366" t="n"/>
      <c r="F2907" s="366" t="n"/>
      <c r="G2907" s="366" t="n"/>
      <c r="H2907" s="366" t="n"/>
    </row>
    <row r="2908" ht="17" customHeight="1">
      <c r="D2908" s="355">
        <f>E2817&amp;" ៖"&amp;TEXT(K2817,"#,###")&amp;" រៀល"</f>
        <v/>
      </c>
      <c r="E2908" s="275" t="n"/>
      <c r="F2908" s="275" t="n"/>
      <c r="G2908" s="275" t="n"/>
      <c r="H2908" s="275" t="n"/>
    </row>
    <row r="2909" ht="17" customHeight="1">
      <c r="D2909" s="355">
        <f>E2818&amp;" ៖"&amp;TEXT(K2818,"#,###")&amp;" រៀល"</f>
        <v/>
      </c>
      <c r="E2909" s="276" t="n"/>
      <c r="F2909" s="276" t="n"/>
      <c r="G2909" s="276" t="n"/>
      <c r="H2909" s="276" t="n"/>
    </row>
    <row r="2910" ht="17" customHeight="1">
      <c r="D2910" s="355">
        <f>E2819&amp;" ៖"&amp;TEXT(K2819,"#,###")&amp;" រៀល"</f>
        <v/>
      </c>
      <c r="E2910" s="277" t="n"/>
      <c r="F2910" s="277" t="n"/>
      <c r="G2910" s="277" t="n"/>
      <c r="H2910" s="277" t="n"/>
    </row>
    <row r="2911" ht="17" customHeight="1">
      <c r="D2911" s="355">
        <f>E2821&amp;" ៖"&amp;TEXT(K2821,"#,###")&amp;" រៀល"</f>
        <v/>
      </c>
      <c r="E2911" s="357" t="n"/>
      <c r="F2911" s="357" t="n"/>
      <c r="G2911" s="357" t="n"/>
      <c r="H2911" s="357" t="n"/>
    </row>
    <row r="2912" ht="17" customHeight="1">
      <c r="D2912" s="355">
        <f>E2822&amp;" ៖"&amp;TEXT(K2822,"#,###")&amp;" រៀល"</f>
        <v/>
      </c>
      <c r="E2912" s="358" t="n"/>
      <c r="F2912" s="358" t="n"/>
      <c r="G2912" s="358" t="n"/>
      <c r="H2912" s="358" t="n"/>
    </row>
    <row r="2913" ht="17" customHeight="1">
      <c r="D2913" s="355">
        <f>E2823&amp;" ៖"&amp;TEXT(K2823,"#,###")&amp;" រៀល"</f>
        <v/>
      </c>
      <c r="E2913" s="359" t="n"/>
      <c r="F2913" s="359" t="n"/>
      <c r="G2913" s="359" t="n"/>
      <c r="H2913" s="359" t="n"/>
    </row>
    <row r="2914" ht="17" customHeight="1">
      <c r="D2914" s="355">
        <f>E2824&amp;" ៖"&amp;TEXT(K2824,"#,###")&amp;" រៀល"</f>
        <v/>
      </c>
      <c r="E2914" s="360" t="n"/>
      <c r="F2914" s="360" t="n"/>
      <c r="G2914" s="360" t="n"/>
      <c r="H2914" s="360" t="n"/>
    </row>
    <row r="2915" ht="17" customHeight="1">
      <c r="D2915" s="355">
        <f>E2825&amp;" ៖"&amp;TEXT(K2825,"#,###")&amp;" រៀល"</f>
        <v/>
      </c>
      <c r="E2915" s="361" t="n"/>
      <c r="F2915" s="361" t="n"/>
      <c r="G2915" s="361" t="n"/>
      <c r="H2915" s="361" t="n"/>
    </row>
    <row r="2916" ht="17" customHeight="1">
      <c r="D2916" s="355">
        <f>E2826&amp;" ៖"&amp;TEXT(K2826,"#,###")&amp;" រៀល"</f>
        <v/>
      </c>
      <c r="E2916" s="362" t="n"/>
      <c r="F2916" s="362" t="n"/>
      <c r="G2916" s="362" t="n"/>
      <c r="H2916" s="362" t="n"/>
    </row>
    <row r="2917" ht="17" customHeight="1">
      <c r="D2917" s="355">
        <f>E2827&amp;" ៖"&amp;TEXT(K2827,"#,###")&amp;" រៀល"</f>
        <v/>
      </c>
      <c r="E2917" s="367" t="n"/>
      <c r="F2917" s="367" t="n"/>
      <c r="G2917" s="367" t="n"/>
      <c r="H2917" s="367" t="n"/>
    </row>
    <row r="2918" ht="17" customHeight="1">
      <c r="D2918" s="355">
        <f>E2828&amp;" ៖"&amp;TEXT(K2828,"#,###")&amp;" រៀល"</f>
        <v/>
      </c>
      <c r="E2918" s="368" t="n"/>
      <c r="F2918" s="368" t="n"/>
      <c r="G2918" s="368" t="n"/>
      <c r="H2918" s="368" t="n"/>
    </row>
    <row r="2919" ht="18" customHeight="1">
      <c r="D2919" s="355">
        <f>E2829&amp;" ៖"&amp;TEXT(K2829,"#,###")&amp;" រៀល"</f>
        <v/>
      </c>
      <c r="E2919" s="268" t="n"/>
      <c r="F2919" s="268" t="n"/>
      <c r="G2919" s="268" t="n"/>
      <c r="H2919" s="268" t="n"/>
    </row>
    <row r="2920" ht="17" customHeight="1">
      <c r="D2920" s="355">
        <f>E2830&amp;" ៖"&amp;TEXT(K2830,"#,###")&amp;" រៀល"</f>
        <v/>
      </c>
    </row>
    <row r="2921" ht="17" customHeight="1">
      <c r="D2921" s="355">
        <f>E2831&amp;" ៖"&amp;TEXT(K2831,"#,###")&amp;" រៀល"</f>
        <v/>
      </c>
    </row>
    <row r="2922" ht="17" customHeight="1">
      <c r="D2922" s="355">
        <f>E2834&amp;" ៖"&amp;TEXT(K2834,"#,###")&amp;" រៀល"</f>
        <v/>
      </c>
    </row>
    <row r="2923" ht="17" customHeight="1">
      <c r="D2923" s="355">
        <f>E2835&amp;" ៖"&amp;TEXT(K2835,"#,###")&amp;" រៀល"</f>
        <v/>
      </c>
    </row>
    <row r="2924" ht="17" customHeight="1">
      <c r="D2924" s="355">
        <f>E2836&amp;" ៖"&amp;TEXT(K2836,"#,###")&amp;" រៀល"</f>
        <v/>
      </c>
    </row>
    <row r="2925" ht="17" customHeight="1">
      <c r="D2925" s="355">
        <f>E2837&amp;" ៖"&amp;TEXT(K2837,"#,###")&amp;" រៀល"</f>
        <v/>
      </c>
    </row>
    <row r="2926" ht="17" customHeight="1">
      <c r="D2926" s="355">
        <f>E2838&amp;" ៖"&amp;TEXT(K2838,"#,###")&amp;" រៀល"</f>
        <v/>
      </c>
    </row>
    <row r="2927" ht="17" customHeight="1">
      <c r="D2927" s="355">
        <f>E2839&amp;" ៖"&amp;TEXT(K2839,"#,###")&amp;" រៀល"</f>
        <v/>
      </c>
    </row>
    <row r="2928" ht="17" customHeight="1">
      <c r="D2928" s="355">
        <f>E2840&amp;" ៖"&amp;TEXT(K2840,"#,###")&amp;" រៀល"</f>
        <v/>
      </c>
    </row>
    <row r="2929" ht="17" customHeight="1">
      <c r="D2929" s="355">
        <f>E2841&amp;" ៖"&amp;TEXT(K2841,"#,###")&amp;" រៀល"</f>
        <v/>
      </c>
    </row>
    <row r="2930" ht="17" customHeight="1">
      <c r="D2930" s="355">
        <f>E2842&amp;" ៖"&amp;TEXT(K2842,"#,###")&amp;" រៀល"</f>
        <v/>
      </c>
    </row>
    <row r="2931" ht="17" customHeight="1">
      <c r="D2931" s="355">
        <f>E2843&amp;" ៖"&amp;TEXT(K2843,"#,###")&amp;" រៀល"</f>
        <v/>
      </c>
    </row>
    <row r="2932" ht="17" customHeight="1">
      <c r="D2932" s="355">
        <f>E2844&amp;" ៖"&amp;TEXT(K2844,"#,###")&amp;" រៀល"</f>
        <v/>
      </c>
    </row>
    <row r="2933" ht="17" customHeight="1">
      <c r="D2933" s="355">
        <f>E2845&amp;" ៖"&amp;TEXT(K2845,"#,###")&amp;" រៀល"</f>
        <v/>
      </c>
    </row>
    <row r="2934" ht="17" customHeight="1">
      <c r="D2934" s="355">
        <f>E2847&amp;" ៖"&amp;TEXT(K2847,"#,###")&amp;" រៀល"</f>
        <v/>
      </c>
    </row>
    <row r="2935" ht="17" customHeight="1">
      <c r="D2935" s="355">
        <f>E2848&amp;" ៖"&amp;TEXT(K2848,"#,###")&amp;" រៀល"</f>
        <v/>
      </c>
    </row>
    <row r="2936" ht="17" customHeight="1">
      <c r="D2936" s="355">
        <f>E2849&amp;" ៖"&amp;TEXT(K2849,"#,###")&amp;" រៀល"</f>
        <v/>
      </c>
    </row>
    <row r="2937" ht="17" customHeight="1">
      <c r="D2937" s="355">
        <f>E2850&amp;" ៖"&amp;TEXT(K2850,"#,###")&amp;" រៀល"</f>
        <v/>
      </c>
    </row>
    <row r="2938" ht="17" customHeight="1">
      <c r="D2938" s="355">
        <f>E2851&amp;" ៖"&amp;TEXT(K2851,"#,###")&amp;" រៀល"</f>
        <v/>
      </c>
    </row>
    <row r="2939" ht="17" customHeight="1">
      <c r="D2939" s="355">
        <f>E2852&amp;" ៖"&amp;TEXT(K2852,"#,###")&amp;" រៀល"</f>
        <v/>
      </c>
    </row>
    <row r="2940" ht="17" customHeight="1">
      <c r="D2940" s="355">
        <f>E2853&amp;" ៖"&amp;TEXT(K2853,"#,###")&amp;" រៀល"</f>
        <v/>
      </c>
    </row>
    <row r="2941" ht="17" customHeight="1">
      <c r="D2941" s="355">
        <f>E2854&amp;" ៖"&amp;TEXT(K2854,"#,###")&amp;" រៀល"</f>
        <v/>
      </c>
    </row>
    <row r="2942" ht="17" customHeight="1">
      <c r="D2942" s="355">
        <f>E2855&amp;" ៖"&amp;TEXT(K2855,"#,###")&amp;" រៀល"</f>
        <v/>
      </c>
    </row>
    <row r="2943" ht="17" customHeight="1">
      <c r="D2943" s="355">
        <f>E2856&amp;" ៖"&amp;TEXT(K2856,"#,###")&amp;" រៀល"</f>
        <v/>
      </c>
    </row>
    <row r="2944" ht="17" customHeight="1">
      <c r="D2944" s="355">
        <f>E2857&amp;" ៖"&amp;TEXT(K2857,"#,###")&amp;" រៀល"</f>
        <v/>
      </c>
    </row>
    <row r="2945" ht="17" customHeight="1">
      <c r="D2945" s="355">
        <f>E2858&amp;" ៖"&amp;TEXT(K2858,"#,###")&amp;" រៀល"</f>
        <v/>
      </c>
    </row>
    <row r="2946" ht="17" customHeight="1">
      <c r="D2946" s="355">
        <f>E2859&amp;" ៖"&amp;TEXT(K2859,"#,###")&amp;" រៀល"</f>
        <v/>
      </c>
    </row>
    <row r="2947" ht="17" customHeight="1">
      <c r="D2947" s="355">
        <f>E2860&amp;" ៖"&amp;TEXT(K2860,"#,###")&amp;" រៀល"</f>
        <v/>
      </c>
    </row>
    <row r="2948" ht="17" customHeight="1">
      <c r="D2948" s="355">
        <f>E2861&amp;" ៖"&amp;TEXT(K2861,"#,###")&amp;" រៀល"</f>
        <v/>
      </c>
    </row>
    <row r="2949" ht="17" customHeight="1">
      <c r="D2949" s="355">
        <f>E2862&amp;" ៖"&amp;TEXT(K2862,"#,###")&amp;" រៀល"</f>
        <v/>
      </c>
    </row>
    <row r="2950" ht="17" customHeight="1">
      <c r="D2950" s="355">
        <f>E2864&amp;" ៖"&amp;TEXT(K2864,"#,###")&amp;" រៀល"</f>
        <v/>
      </c>
    </row>
    <row r="2951" ht="17" customHeight="1">
      <c r="D2951" s="355">
        <f>E2865&amp;" ៖"&amp;TEXT(K2865,"#,###")&amp;" រៀល"</f>
        <v/>
      </c>
    </row>
    <row r="2952" ht="17" customHeight="1">
      <c r="D2952" s="355">
        <f>E2866&amp;" ៖"&amp;TEXT(K2866,"#,###")&amp;" រៀល"</f>
        <v/>
      </c>
    </row>
    <row r="2953" ht="17" customHeight="1">
      <c r="D2953" s="355">
        <f>E2867&amp;" ៖"&amp;TEXT(K2867,"#,###")&amp;" រៀល"</f>
        <v/>
      </c>
    </row>
    <row r="2954" ht="17" customHeight="1">
      <c r="D2954" s="355">
        <f>E2868&amp;" ៖"&amp;TEXT(K2868,"#,###")&amp;" រៀល"</f>
        <v/>
      </c>
    </row>
    <row r="2955" ht="17" customHeight="1">
      <c r="D2955" s="355">
        <f>E2869&amp;" ៖"&amp;TEXT(K2869,"#,###")&amp;" រៀល"</f>
        <v/>
      </c>
    </row>
    <row r="2956" ht="17" customHeight="1">
      <c r="D2956" s="355">
        <f>E2870&amp;" ៖"&amp;TEXT(K2870,"#,###")&amp;" រៀល"</f>
        <v/>
      </c>
    </row>
    <row r="2957" ht="17" customHeight="1">
      <c r="D2957" s="355">
        <f>E2871&amp;" ៖"&amp;TEXT(K2871,"#,###")&amp;" រៀល"</f>
        <v/>
      </c>
    </row>
    <row r="2958" ht="17" customHeight="1">
      <c r="D2958" s="355">
        <f>E2873&amp;" ៖"&amp;TEXT(K2873,"#,###")&amp;" រៀល"</f>
        <v/>
      </c>
    </row>
    <row r="2959" ht="17" customHeight="1">
      <c r="D2959" s="355">
        <f>E2874&amp;" ៖"&amp;TEXT(K2874,"#,###")&amp;" រៀល"</f>
        <v/>
      </c>
    </row>
    <row r="2960" ht="17" customHeight="1">
      <c r="D2960" s="355">
        <f>E2875&amp;" ៖"&amp;TEXT(K2875,"#,###")&amp;" រៀល"</f>
        <v/>
      </c>
    </row>
    <row r="2961" ht="17" customHeight="1">
      <c r="D2961" s="355">
        <f>E2876&amp;" ៖"&amp;TEXT(K2876,"#,###")&amp;" រៀល"</f>
        <v/>
      </c>
    </row>
    <row r="2963" ht="16" customHeight="1">
      <c r="D2963" s="369">
        <f>$M$2790</f>
        <v/>
      </c>
    </row>
    <row r="2964" ht="17" customHeight="1">
      <c r="D2964" s="355">
        <f>E2791&amp;" ៖"&amp;TEXT(M2791,"#,###")&amp;" រៀល"</f>
        <v/>
      </c>
    </row>
    <row r="2965" ht="17" customHeight="1">
      <c r="D2965" s="355">
        <f>E2792&amp;" ៖"&amp;TEXT(M2792,"#,###")&amp;" រៀល"</f>
        <v/>
      </c>
    </row>
    <row r="2966" ht="17" customHeight="1">
      <c r="D2966" s="355">
        <f>E2793&amp;" ៖"&amp;TEXT(M2793,"#,###")&amp;" រៀល"</f>
        <v/>
      </c>
    </row>
    <row r="2967" ht="17" customHeight="1">
      <c r="D2967" s="355">
        <f>E2794&amp;" ៖"&amp;TEXT(M2794,"#,###")&amp;" រៀល"</f>
        <v/>
      </c>
    </row>
    <row r="2968" ht="17" customHeight="1">
      <c r="D2968" s="355">
        <f>E2795&amp;" ៖"&amp;TEXT(M2795,"#,###")&amp;" រៀល"</f>
        <v/>
      </c>
    </row>
    <row r="2969" ht="17" customHeight="1">
      <c r="D2969" s="355">
        <f>E2796&amp;" ៖"&amp;TEXT(M2796,"#,###")&amp;" រៀល"</f>
        <v/>
      </c>
    </row>
    <row r="2970" ht="17" customHeight="1">
      <c r="D2970" s="355">
        <f>E2798&amp;" ៖"&amp;TEXT(M2798,"#,###")&amp;" រៀល"</f>
        <v/>
      </c>
    </row>
    <row r="2971" ht="17" customHeight="1">
      <c r="D2971" s="355">
        <f>E2799&amp;" ៖"&amp;TEXT(M2799,"#,###")&amp;" រៀល"</f>
        <v/>
      </c>
    </row>
    <row r="2972" ht="17" customHeight="1">
      <c r="D2972" s="355">
        <f>E2800&amp;" ៖"&amp;TEXT(M2800,"#,###")&amp;" រៀល"</f>
        <v/>
      </c>
    </row>
    <row r="2973" ht="17" customHeight="1">
      <c r="D2973" s="355">
        <f>E2801&amp;" ៖"&amp;TEXT(M2801,"#,###")&amp;" រៀល"</f>
        <v/>
      </c>
    </row>
    <row r="2974" ht="17" customHeight="1">
      <c r="D2974" s="355">
        <f>E2802&amp;" ៖"&amp;TEXT(M2802,"#,###")&amp;" រៀល"</f>
        <v/>
      </c>
    </row>
    <row r="2975" ht="17" customHeight="1">
      <c r="D2975" s="355">
        <f>E2803&amp;" ៖"&amp;TEXT(M2803,"#,###")&amp;" រៀល"</f>
        <v/>
      </c>
    </row>
    <row r="2976" ht="17" customHeight="1">
      <c r="D2976" s="355">
        <f>E2804&amp;" ៖"&amp;TEXT(M2804,"#,###")&amp;" រៀល"</f>
        <v/>
      </c>
    </row>
    <row r="2977" ht="17" customHeight="1">
      <c r="D2977" s="355">
        <f>E2805&amp;" ៖"&amp;TEXT(M2805,"#,###")&amp;" រៀល"</f>
        <v/>
      </c>
    </row>
    <row r="2978" ht="17" customHeight="1">
      <c r="D2978" s="355">
        <f>E2806&amp;" ៖"&amp;TEXT(M2806,"#,###")&amp;" រៀល"</f>
        <v/>
      </c>
    </row>
    <row r="2979" ht="17" customHeight="1">
      <c r="D2979" s="355">
        <f>E2807&amp;" ៖"&amp;TEXT(M2807,"#,###")&amp;" រៀល"</f>
        <v/>
      </c>
    </row>
    <row r="2980" ht="17" customHeight="1">
      <c r="D2980" s="355">
        <f>E2808&amp;" ៖"&amp;TEXT(M2808,"#,###")&amp;" រៀល"</f>
        <v/>
      </c>
    </row>
    <row r="2981" ht="17" customHeight="1">
      <c r="D2981" s="355">
        <f>E2809&amp;" ៖"&amp;TEXT(M2809,"#,###")&amp;" រៀល"</f>
        <v/>
      </c>
    </row>
    <row r="2982" ht="17" customHeight="1">
      <c r="D2982" s="355">
        <f>E2810&amp;" ៖"&amp;TEXT(M2810,"#,###")&amp;" រៀល"</f>
        <v/>
      </c>
    </row>
    <row r="2983" ht="17" customHeight="1">
      <c r="D2983" s="355">
        <f>E2811&amp;" ៖"&amp;TEXT(M2811,"#,###")&amp;" រៀល"</f>
        <v/>
      </c>
    </row>
    <row r="2984" ht="17" customHeight="1">
      <c r="D2984" s="355">
        <f>E2812&amp;" ៖"&amp;TEXT(M2812,"#,###")&amp;" រៀល"</f>
        <v/>
      </c>
    </row>
    <row r="2985" ht="17" customHeight="1">
      <c r="D2985" s="355">
        <f>E2813&amp;" ៖"&amp;TEXT(M2813,"#,###")&amp;" រៀល"</f>
        <v/>
      </c>
    </row>
    <row r="2986" ht="17" customHeight="1">
      <c r="D2986" s="355">
        <f>E2814&amp;" ៖"&amp;TEXT(M2814,"#,###")&amp;" រៀល"</f>
        <v/>
      </c>
    </row>
    <row r="2987" ht="17" customHeight="1">
      <c r="D2987" s="355">
        <f>E2815&amp;" ៖"&amp;TEXT(M2815,"#,###")&amp;" រៀល"</f>
        <v/>
      </c>
    </row>
    <row r="2988" ht="17" customHeight="1">
      <c r="D2988" s="355">
        <f>E2816&amp;" ៖"&amp;TEXT(M2816,"#,###")&amp;" រៀល"</f>
        <v/>
      </c>
    </row>
    <row r="2989" ht="17" customHeight="1">
      <c r="D2989" s="355">
        <f>E2817&amp;" ៖"&amp;TEXT(M2817,"#,###")&amp;" រៀល"</f>
        <v/>
      </c>
    </row>
    <row r="2990" ht="17" customHeight="1">
      <c r="D2990" s="355">
        <f>E2818&amp;" ៖"&amp;TEXT(M2818,"#,###")&amp;" រៀល"</f>
        <v/>
      </c>
    </row>
    <row r="2991" ht="17" customHeight="1">
      <c r="D2991" s="355">
        <f>E2819&amp;" ៖"&amp;TEXT(M2819,"#,###")&amp;" រៀល"</f>
        <v/>
      </c>
    </row>
    <row r="2992" ht="17" customHeight="1">
      <c r="D2992" s="355">
        <f>E2821&amp;" ៖"&amp;TEXT(M2821,"#,###")&amp;" រៀល"</f>
        <v/>
      </c>
    </row>
    <row r="2993" ht="17" customHeight="1">
      <c r="D2993" s="355">
        <f>E2822&amp;" ៖"&amp;TEXT(M2822,"#,###")&amp;" រៀល"</f>
        <v/>
      </c>
    </row>
    <row r="2994" ht="17" customHeight="1">
      <c r="D2994" s="355">
        <f>E2823&amp;" ៖"&amp;TEXT(M2823,"#,###")&amp;" រៀល"</f>
        <v/>
      </c>
    </row>
    <row r="2995" ht="17" customHeight="1">
      <c r="D2995" s="355">
        <f>E2824&amp;" ៖"&amp;TEXT(M2824,"#,###")&amp;" រៀល"</f>
        <v/>
      </c>
    </row>
    <row r="2996" ht="17" customHeight="1">
      <c r="D2996" s="355">
        <f>E2825&amp;" ៖"&amp;TEXT(M2825,"#,###")&amp;" រៀល"</f>
        <v/>
      </c>
    </row>
    <row r="2997" ht="17" customHeight="1">
      <c r="D2997" s="355">
        <f>E2826&amp;" ៖"&amp;TEXT(M2826,"#,###")&amp;" រៀល"</f>
        <v/>
      </c>
    </row>
    <row r="2998" ht="17" customHeight="1">
      <c r="D2998" s="355">
        <f>E2827&amp;" ៖"&amp;TEXT(M2827,"#,###")&amp;" រៀល"</f>
        <v/>
      </c>
    </row>
    <row r="2999" ht="17" customHeight="1">
      <c r="D2999" s="355">
        <f>E2828&amp;" ៖"&amp;TEXT(M2828,"#,###")&amp;" រៀល"</f>
        <v/>
      </c>
    </row>
    <row r="3000" ht="17" customHeight="1">
      <c r="D3000" s="355">
        <f>E2829&amp;" ៖"&amp;TEXT(M2829,"#,###")&amp;" រៀល"</f>
        <v/>
      </c>
    </row>
    <row r="3001" ht="17" customHeight="1">
      <c r="D3001" s="355">
        <f>E2830&amp;" ៖"&amp;TEXT(M2830,"#,###")&amp;" រៀល"</f>
        <v/>
      </c>
    </row>
    <row r="3002" ht="17" customHeight="1">
      <c r="D3002" s="355">
        <f>E2831&amp;" ៖"&amp;TEXT(M2831,"#,###")&amp;" រៀល"</f>
        <v/>
      </c>
    </row>
    <row r="3003" ht="17" customHeight="1">
      <c r="D3003" s="355">
        <f>E2834&amp;" ៖"&amp;TEXT(M2834,"#,###")&amp;" រៀល"</f>
        <v/>
      </c>
    </row>
    <row r="3004" ht="17" customHeight="1">
      <c r="D3004" s="355">
        <f>E2835&amp;" ៖"&amp;TEXT(M2835,"#,###")&amp;" រៀល"</f>
        <v/>
      </c>
    </row>
    <row r="3005" ht="17" customHeight="1">
      <c r="D3005" s="355">
        <f>E2836&amp;" ៖"&amp;TEXT(M2836,"#,###")&amp;" រៀល"</f>
        <v/>
      </c>
    </row>
    <row r="3006" ht="17" customHeight="1">
      <c r="D3006" s="355">
        <f>E2837&amp;" ៖"&amp;TEXT(M2837,"#,###")&amp;" រៀល"</f>
        <v/>
      </c>
    </row>
    <row r="3007" ht="17" customHeight="1">
      <c r="D3007" s="355">
        <f>E2838&amp;" ៖"&amp;TEXT(M2838,"#,###")&amp;" រៀល"</f>
        <v/>
      </c>
    </row>
    <row r="3008" ht="17" customHeight="1">
      <c r="D3008" s="355">
        <f>E2839&amp;" ៖"&amp;TEXT(M2839,"#,###")&amp;" រៀល"</f>
        <v/>
      </c>
    </row>
    <row r="3009" ht="17" customHeight="1">
      <c r="D3009" s="355">
        <f>E2840&amp;" ៖"&amp;TEXT(M2840,"#,###")&amp;" រៀល"</f>
        <v/>
      </c>
    </row>
    <row r="3010" ht="17" customHeight="1">
      <c r="D3010" s="355">
        <f>E2841&amp;" ៖"&amp;TEXT(M2841,"#,###")&amp;" រៀល"</f>
        <v/>
      </c>
    </row>
    <row r="3011" ht="17" customHeight="1">
      <c r="D3011" s="355">
        <f>E2842&amp;" ៖"&amp;TEXT(M2842,"#,###")&amp;" រៀល"</f>
        <v/>
      </c>
    </row>
    <row r="3012" ht="17" customHeight="1">
      <c r="D3012" s="355">
        <f>E2843&amp;" ៖"&amp;TEXT(M2843,"#,###")&amp;" រៀល"</f>
        <v/>
      </c>
    </row>
    <row r="3013" ht="17" customHeight="1">
      <c r="D3013" s="355">
        <f>E2844&amp;" ៖"&amp;TEXT(M2844,"#,###")&amp;" រៀល"</f>
        <v/>
      </c>
    </row>
    <row r="3014" ht="17" customHeight="1">
      <c r="D3014" s="355">
        <f>E2845&amp;" ៖"&amp;TEXT(M2845,"#,###")&amp;" រៀល"</f>
        <v/>
      </c>
    </row>
    <row r="3015" ht="17" customHeight="1">
      <c r="D3015" s="355">
        <f>E2847&amp;" ៖"&amp;TEXT(M2847,"#,###")&amp;" រៀល"</f>
        <v/>
      </c>
    </row>
    <row r="3016" ht="17" customHeight="1">
      <c r="D3016" s="355">
        <f>E2848&amp;" ៖"&amp;TEXT(M2848,"#,###")&amp;" រៀល"</f>
        <v/>
      </c>
    </row>
    <row r="3017" ht="17" customHeight="1">
      <c r="D3017" s="355">
        <f>E2849&amp;" ៖"&amp;TEXT(M2849,"#,###")&amp;" រៀល"</f>
        <v/>
      </c>
    </row>
    <row r="3018" ht="17" customHeight="1">
      <c r="D3018" s="355">
        <f>E2850&amp;" ៖"&amp;TEXT(M2850,"#,###")&amp;" រៀល"</f>
        <v/>
      </c>
    </row>
    <row r="3019" ht="17" customHeight="1">
      <c r="D3019" s="355">
        <f>E2851&amp;" ៖"&amp;TEXT(M2851,"#,###")&amp;" រៀល"</f>
        <v/>
      </c>
    </row>
    <row r="3020" ht="17" customHeight="1">
      <c r="D3020" s="355">
        <f>E2852&amp;" ៖"&amp;TEXT(M2852,"#,###")&amp;" រៀល"</f>
        <v/>
      </c>
    </row>
    <row r="3021" ht="17" customHeight="1">
      <c r="D3021" s="355">
        <f>E2853&amp;" ៖"&amp;TEXT(M2853,"#,###")&amp;" រៀល"</f>
        <v/>
      </c>
    </row>
    <row r="3022" ht="17" customHeight="1">
      <c r="D3022" s="355">
        <f>E2854&amp;" ៖"&amp;TEXT(M2854,"#,###")&amp;" រៀល"</f>
        <v/>
      </c>
    </row>
    <row r="3023" ht="17" customHeight="1">
      <c r="D3023" s="355">
        <f>E2855&amp;" ៖"&amp;TEXT(M2855,"#,###")&amp;" រៀល"</f>
        <v/>
      </c>
    </row>
    <row r="3024" ht="17" customHeight="1">
      <c r="D3024" s="355">
        <f>E2856&amp;" ៖"&amp;TEXT(M2856,"#,###")&amp;" រៀល"</f>
        <v/>
      </c>
    </row>
    <row r="3025" ht="17" customHeight="1">
      <c r="D3025" s="355">
        <f>E2857&amp;" ៖"&amp;TEXT(M2857,"#,###")&amp;" រៀល"</f>
        <v/>
      </c>
    </row>
    <row r="3026" ht="17" customHeight="1">
      <c r="D3026" s="355">
        <f>E2858&amp;" ៖"&amp;TEXT(M2858,"#,###")&amp;" រៀល"</f>
        <v/>
      </c>
    </row>
    <row r="3027" ht="17" customHeight="1">
      <c r="D3027" s="355">
        <f>E2859&amp;" ៖"&amp;TEXT(M2859,"#,###")&amp;" រៀល"</f>
        <v/>
      </c>
    </row>
    <row r="3028" ht="17" customHeight="1">
      <c r="D3028" s="355">
        <f>E2860&amp;" ៖"&amp;TEXT(M2860,"#,###")&amp;" រៀល"</f>
        <v/>
      </c>
    </row>
    <row r="3029" ht="17" customHeight="1">
      <c r="D3029" s="355">
        <f>E2861&amp;" ៖"&amp;TEXT(M2861,"#,###")&amp;" រៀល"</f>
        <v/>
      </c>
    </row>
    <row r="3030" ht="17" customHeight="1">
      <c r="D3030" s="355">
        <f>E2862&amp;" ៖"&amp;TEXT(M2862,"#,###")&amp;" រៀល"</f>
        <v/>
      </c>
    </row>
    <row r="3031" ht="17" customHeight="1">
      <c r="D3031" s="355">
        <f>E2864&amp;" ៖"&amp;TEXT(M2864,"#,###")&amp;" រៀល"</f>
        <v/>
      </c>
    </row>
    <row r="3032" ht="17" customHeight="1">
      <c r="D3032" s="355">
        <f>E2865&amp;" ៖"&amp;TEXT(M2865,"#,###")&amp;" រៀល"</f>
        <v/>
      </c>
    </row>
    <row r="3033" ht="17" customHeight="1">
      <c r="D3033" s="355">
        <f>E2866&amp;" ៖"&amp;TEXT(M2866,"#,###")&amp;" រៀល"</f>
        <v/>
      </c>
    </row>
    <row r="3034" ht="17" customHeight="1">
      <c r="D3034" s="355">
        <f>E2867&amp;" ៖"&amp;TEXT(M2867,"#,###")&amp;" រៀល"</f>
        <v/>
      </c>
    </row>
    <row r="3035" ht="17" customHeight="1">
      <c r="D3035" s="355">
        <f>E2868&amp;" ៖"&amp;TEXT(M2868,"#,###")&amp;" រៀល"</f>
        <v/>
      </c>
    </row>
    <row r="3036" ht="17" customHeight="1">
      <c r="D3036" s="355">
        <f>E2869&amp;" ៖"&amp;TEXT(M2869,"#,###")&amp;" រៀល"</f>
        <v/>
      </c>
    </row>
    <row r="3037" ht="17" customHeight="1">
      <c r="D3037" s="355">
        <f>E2870&amp;" ៖"&amp;TEXT(M2870,"#,###")&amp;" រៀល"</f>
        <v/>
      </c>
    </row>
    <row r="3038" ht="17" customHeight="1">
      <c r="D3038" s="355">
        <f>E2871&amp;" ៖"&amp;TEXT(M2871,"#,###")&amp;" រៀល"</f>
        <v/>
      </c>
    </row>
    <row r="3039" ht="17" customHeight="1">
      <c r="D3039" s="355">
        <f>E2873&amp;" ៖"&amp;TEXT(M2873,"#,###")&amp;" រៀល"</f>
        <v/>
      </c>
    </row>
    <row r="3040" ht="17" customHeight="1">
      <c r="D3040" s="355">
        <f>E2874&amp;" ៖"&amp;TEXT(M2874,"#,###")&amp;" រៀល"</f>
        <v/>
      </c>
    </row>
    <row r="3041" ht="17" customHeight="1">
      <c r="D3041" s="355">
        <f>E2875&amp;" ៖"&amp;TEXT(M2875,"#,###")&amp;" រៀល"</f>
        <v/>
      </c>
    </row>
    <row r="3042" ht="17" customHeight="1">
      <c r="D3042" s="355">
        <f>E2876&amp;" ៖"&amp;TEXT(M2876,"#,###")&amp;" រៀល"</f>
        <v/>
      </c>
    </row>
    <row r="3044" ht="17" customHeight="1">
      <c r="D3044" s="370">
        <f>$T$2790</f>
        <v/>
      </c>
      <c r="E3044" s="367" t="n"/>
      <c r="F3044" s="367" t="n"/>
      <c r="G3044" s="367" t="n"/>
      <c r="H3044" s="367" t="n"/>
    </row>
    <row r="3045" ht="17" customHeight="1">
      <c r="D3045" s="371">
        <f>$V$6+$K$2790-$M$2790-$T$2790</f>
        <v/>
      </c>
      <c r="E3045" s="368" t="n"/>
      <c r="F3045" s="368" t="n"/>
      <c r="G3045" s="368" t="n"/>
      <c r="H3045" s="368" t="n"/>
    </row>
  </sheetData>
  <mergeCells count="62">
    <mergeCell ref="A2703:F2703"/>
    <mergeCell ref="A2268:F2268"/>
    <mergeCell ref="O3:P3"/>
    <mergeCell ref="A963:F963"/>
    <mergeCell ref="C2878:W2878"/>
    <mergeCell ref="A1572:F1572"/>
    <mergeCell ref="A1920:F1920"/>
    <mergeCell ref="A528:F528"/>
    <mergeCell ref="L3:L4"/>
    <mergeCell ref="A2181:F2181"/>
    <mergeCell ref="A2529:F2529"/>
    <mergeCell ref="A1137:F1137"/>
    <mergeCell ref="A702:F702"/>
    <mergeCell ref="B3:B4"/>
    <mergeCell ref="A267:F267"/>
    <mergeCell ref="A1311:F1311"/>
    <mergeCell ref="W2:W4"/>
    <mergeCell ref="F3:F4"/>
    <mergeCell ref="A1224:F1224"/>
    <mergeCell ref="A876:F876"/>
    <mergeCell ref="A2790:F2790"/>
    <mergeCell ref="A6:E6"/>
    <mergeCell ref="A1:W1"/>
    <mergeCell ref="M2:Q2"/>
    <mergeCell ref="A3:A4"/>
    <mergeCell ref="G3:G4"/>
    <mergeCell ref="I3:I4"/>
    <mergeCell ref="A2355:F2355"/>
    <mergeCell ref="U3:U4"/>
    <mergeCell ref="D3:D4"/>
    <mergeCell ref="D2963:H2963"/>
    <mergeCell ref="A2094:F2094"/>
    <mergeCell ref="A180:F180"/>
    <mergeCell ref="A1833:F1833"/>
    <mergeCell ref="F2:J2"/>
    <mergeCell ref="A789:F789"/>
    <mergeCell ref="A2442:F2442"/>
    <mergeCell ref="A1398:F1398"/>
    <mergeCell ref="A1485:F1485"/>
    <mergeCell ref="A93:F93"/>
    <mergeCell ref="A2:E2"/>
    <mergeCell ref="A2007:F2007"/>
    <mergeCell ref="T2:U2"/>
    <mergeCell ref="K2:L2"/>
    <mergeCell ref="A2616:F2616"/>
    <mergeCell ref="A1746:F1746"/>
    <mergeCell ref="R3:R4"/>
    <mergeCell ref="T3:T4"/>
    <mergeCell ref="H3:H4"/>
    <mergeCell ref="J3:J4"/>
    <mergeCell ref="M3:N3"/>
    <mergeCell ref="A441:F441"/>
    <mergeCell ref="A1050:F1050"/>
    <mergeCell ref="A615:F615"/>
    <mergeCell ref="A1659:F1659"/>
    <mergeCell ref="K3:K4"/>
    <mergeCell ref="C3:C4"/>
    <mergeCell ref="V3:V4"/>
    <mergeCell ref="R2:S2"/>
    <mergeCell ref="Q3:Q4"/>
    <mergeCell ref="S3:S4"/>
    <mergeCell ref="A354:F354"/>
  </mergeCells>
  <printOptions horizontalCentered="1" verticalCentered="1"/>
  <pageMargins left="1.181102362204725" right="0" top="0.1968503937007874" bottom="0" header="0" footer="0"/>
  <pageSetup orientation="landscape" paperSize="9" scale="57" fitToHeight="0"/>
</worksheet>
</file>

<file path=xl/worksheets/sheet3.xml><?xml version="1.0" encoding="utf-8"?>
<worksheet xmlns="http://schemas.openxmlformats.org/spreadsheetml/2006/main">
  <sheetPr>
    <tabColor theme="8" tint="-0.249977111117893"/>
    <outlinePr summaryBelow="1" summaryRight="1"/>
    <pageSetUpPr fitToPage="1"/>
  </sheetPr>
  <dimension ref="A1:AE3045"/>
  <sheetViews>
    <sheetView zoomScale="91" zoomScaleNormal="115" workbookViewId="0">
      <pane xSplit="4" ySplit="5" topLeftCell="E6" activePane="bottomRight" state="frozen"/>
      <selection pane="topRight" activeCell="C1" sqref="C1"/>
      <selection pane="bottomLeft" activeCell="A4" sqref="A4"/>
      <selection pane="bottomRight" activeCell="L93" sqref="L93"/>
    </sheetView>
  </sheetViews>
  <sheetFormatPr baseColWidth="10" defaultColWidth="9" defaultRowHeight="11"/>
  <cols>
    <col hidden="1" width="3.33203125" customWidth="1" style="1" min="1" max="1"/>
    <col hidden="1" width="4.6640625" customWidth="1" style="1" min="2" max="2"/>
    <col width="4.6640625" bestFit="1" customWidth="1" style="1" min="3" max="3"/>
    <col width="60.1640625" bestFit="1" customWidth="1" style="2" min="4" max="4"/>
    <col width="7" customWidth="1" style="2" min="5" max="5"/>
    <col hidden="1" width="9.5" customWidth="1" style="2" min="6" max="6"/>
    <col hidden="1" width="4.33203125" customWidth="1" style="2" min="7" max="9"/>
    <col hidden="1" width="5.5" customWidth="1" style="2" min="10" max="10"/>
    <col width="10" bestFit="1" customWidth="1" style="2" min="11" max="11"/>
    <col width="11.33203125" bestFit="1" customWidth="1" style="2" min="12" max="12"/>
    <col width="10" bestFit="1" customWidth="1" style="2" min="13" max="13"/>
    <col width="11.33203125" bestFit="1" customWidth="1" style="2" min="14" max="14"/>
    <col width="9.33203125" bestFit="1" customWidth="1" style="2" min="15" max="15"/>
    <col width="10.1640625" bestFit="1" customWidth="1" style="2" min="16" max="16"/>
    <col width="11.33203125" bestFit="1" customWidth="1" style="2" min="17" max="17"/>
    <col width="5.5" bestFit="1" customWidth="1" style="2" min="18" max="18"/>
    <col width="5.6640625" bestFit="1" customWidth="1" style="2" min="19" max="19"/>
    <col width="7.1640625" bestFit="1" customWidth="1" style="2" min="20" max="20"/>
    <col width="10.1640625" bestFit="1" customWidth="1" style="2" min="21" max="21"/>
    <col width="12" bestFit="1" customWidth="1" style="2" min="22" max="22"/>
    <col width="9" bestFit="1" customWidth="1" style="2" min="23" max="23"/>
    <col width="9" customWidth="1" style="2" min="24" max="24"/>
    <col width="21.5" bestFit="1" customWidth="1" style="2" min="25" max="25"/>
    <col width="10.6640625" bestFit="1" customWidth="1" style="2" min="26" max="26"/>
    <col width="8.6640625" bestFit="1" customWidth="1" style="2" min="27" max="27"/>
    <col width="10.6640625" bestFit="1" customWidth="1" style="2" min="28" max="28"/>
    <col width="10.33203125" bestFit="1" customWidth="1" style="2" min="29" max="29"/>
    <col width="9" customWidth="1" style="2" min="30" max="16384"/>
  </cols>
  <sheetData>
    <row r="1" ht="19" customHeight="1" thickBot="1">
      <c r="A1" s="330" t="inlineStr">
        <is>
          <t>បញ្ជីលេខ០១ ខែមីនា ឆ្នាំ២០២៤ ការិយាល័យគយនិងរដ្ឋាករព្រែកចាក</t>
        </is>
      </c>
      <c r="B1" s="332" t="n"/>
      <c r="C1" s="332" t="n"/>
      <c r="D1" s="332" t="n"/>
      <c r="E1" s="332" t="n"/>
      <c r="F1" s="332" t="n"/>
      <c r="G1" s="332" t="n"/>
      <c r="H1" s="332" t="n"/>
      <c r="I1" s="332" t="n"/>
      <c r="J1" s="332" t="n"/>
      <c r="K1" s="332" t="n"/>
      <c r="L1" s="332" t="n"/>
      <c r="M1" s="332" t="n"/>
      <c r="N1" s="332" t="n"/>
      <c r="O1" s="332" t="n"/>
      <c r="P1" s="332" t="n"/>
      <c r="Q1" s="332" t="n"/>
      <c r="R1" s="332" t="n"/>
      <c r="S1" s="332" t="n"/>
      <c r="T1" s="332" t="n"/>
      <c r="U1" s="332" t="n"/>
      <c r="V1" s="332" t="n"/>
      <c r="W1" s="332" t="n"/>
    </row>
    <row r="2" ht="12" customFormat="1" customHeight="1" s="3" thickBot="1">
      <c r="A2" s="320" t="inlineStr">
        <is>
          <t>មាតិកាគណនី</t>
        </is>
      </c>
      <c r="B2" s="333" t="n"/>
      <c r="C2" s="333" t="n"/>
      <c r="D2" s="333" t="n"/>
      <c r="E2" s="334" t="n"/>
      <c r="F2" s="314" t="inlineStr">
        <is>
          <t>ចំនួនសក្ខីបត្រ</t>
        </is>
      </c>
      <c r="G2" s="335" t="n"/>
      <c r="H2" s="335" t="n"/>
      <c r="I2" s="335" t="n"/>
      <c r="J2" s="336" t="n"/>
      <c r="K2" s="296" t="inlineStr">
        <is>
          <t>ចំណូល</t>
        </is>
      </c>
      <c r="L2" s="336" t="n"/>
      <c r="M2" s="327" t="inlineStr">
        <is>
          <t>បង់ចូលរតនាគារ</t>
        </is>
      </c>
      <c r="N2" s="337" t="n"/>
      <c r="O2" s="337" t="n"/>
      <c r="P2" s="337" t="n"/>
      <c r="Q2" s="338" t="n"/>
      <c r="R2" s="296" t="inlineStr">
        <is>
          <t>បង្វែរសងវិញ</t>
        </is>
      </c>
      <c r="S2" s="336" t="n"/>
      <c r="T2" s="296" t="inlineStr">
        <is>
          <t>ចំណាយដករង្វាន់</t>
        </is>
      </c>
      <c r="U2" s="336" t="n"/>
      <c r="V2" s="84" t="inlineStr">
        <is>
          <t>សមតុល្យចុងគ្រា</t>
        </is>
      </c>
      <c r="W2" s="298" t="inlineStr">
        <is>
          <t>កំណត់សំគាល់</t>
        </is>
      </c>
    </row>
    <row r="3" customFormat="1" s="3">
      <c r="A3" s="323" t="inlineStr">
        <is>
          <t>ជំពូក</t>
        </is>
      </c>
      <c r="B3" s="319" t="inlineStr">
        <is>
          <t>គណនី</t>
        </is>
      </c>
      <c r="C3" s="317" t="inlineStr">
        <is>
          <t>អនុ
គណនី</t>
        </is>
      </c>
      <c r="D3" s="319" t="inlineStr">
        <is>
          <t>បរិយាយ​</t>
        </is>
      </c>
      <c r="E3" s="48" t="inlineStr">
        <is>
          <t>កូដ</t>
        </is>
      </c>
      <c r="F3" s="300" t="inlineStr">
        <is>
          <t>ថ្ងៃ ខែ ឆ្នាំ</t>
        </is>
      </c>
      <c r="G3" s="302" t="inlineStr">
        <is>
          <t>ទារ
បាន</t>
        </is>
      </c>
      <c r="H3" s="302" t="inlineStr">
        <is>
          <t>បង់​
ចូល</t>
        </is>
      </c>
      <c r="I3" s="302" t="inlineStr">
        <is>
          <t>លុប
ចោល</t>
        </is>
      </c>
      <c r="J3" s="306" t="inlineStr">
        <is>
          <t>ផ្សេងៗ</t>
        </is>
      </c>
      <c r="K3" s="305" t="inlineStr">
        <is>
          <t>ថ្ងៃនេះ</t>
        </is>
      </c>
      <c r="L3" s="306" t="inlineStr">
        <is>
          <t>បូកបន្ត</t>
        </is>
      </c>
      <c r="M3" s="296" t="inlineStr">
        <is>
          <t>ថវិកាជាតិ</t>
        </is>
      </c>
      <c r="N3" s="336" t="n"/>
      <c r="O3" s="308" t="inlineStr">
        <is>
          <t>ទូរទាត់រង្វាន់សេវាសាធារណៈ</t>
        </is>
      </c>
      <c r="P3" s="336" t="n"/>
      <c r="Q3" s="325" t="inlineStr">
        <is>
          <t>សរុបបូកបន្ត</t>
        </is>
      </c>
      <c r="R3" s="305" t="inlineStr">
        <is>
          <t>ថ្ងៃនេះ</t>
        </is>
      </c>
      <c r="S3" s="306" t="inlineStr">
        <is>
          <t>បូកបន្ត</t>
        </is>
      </c>
      <c r="T3" s="305" t="inlineStr">
        <is>
          <t>ថ្ងៃនេះ</t>
        </is>
      </c>
      <c r="U3" s="306" t="inlineStr">
        <is>
          <t>បូកបន្ត</t>
        </is>
      </c>
      <c r="V3" s="309" t="inlineStr">
        <is>
          <t>ប្រាក់ដល់ដៃ</t>
        </is>
      </c>
      <c r="W3" s="339" t="n"/>
    </row>
    <row r="4" customFormat="1" s="3">
      <c r="A4" s="340" t="n"/>
      <c r="B4" s="341" t="n"/>
      <c r="C4" s="341" t="n"/>
      <c r="D4" s="341" t="n"/>
      <c r="E4" s="48" t="inlineStr">
        <is>
          <t>សម្គាល់</t>
        </is>
      </c>
      <c r="F4" s="340" t="n"/>
      <c r="G4" s="341" t="n"/>
      <c r="H4" s="341" t="n"/>
      <c r="I4" s="341" t="n"/>
      <c r="J4" s="342" t="n"/>
      <c r="K4" s="340" t="n"/>
      <c r="L4" s="342" t="n"/>
      <c r="M4" s="305" t="inlineStr">
        <is>
          <t>ថ្ងៃនេះ</t>
        </is>
      </c>
      <c r="N4" s="306" t="inlineStr">
        <is>
          <t>បូកបន្ត</t>
        </is>
      </c>
      <c r="O4" s="45" t="inlineStr">
        <is>
          <t>ថ្ងៃនេះ</t>
        </is>
      </c>
      <c r="P4" s="46" t="inlineStr">
        <is>
          <t>បូកបន្ត</t>
        </is>
      </c>
      <c r="Q4" s="343" t="n"/>
      <c r="R4" s="340" t="n"/>
      <c r="S4" s="342" t="n"/>
      <c r="T4" s="340" t="n"/>
      <c r="U4" s="342" t="n"/>
      <c r="V4" s="344" t="n"/>
      <c r="W4" s="342" t="n"/>
    </row>
    <row r="5" ht="12" customFormat="1" customHeight="1" s="3" thickBot="1">
      <c r="A5" s="40" t="n">
        <v>1</v>
      </c>
      <c r="B5" s="41" t="n">
        <v>2</v>
      </c>
      <c r="C5" s="41" t="n">
        <v>3</v>
      </c>
      <c r="D5" s="41" t="n">
        <v>4</v>
      </c>
      <c r="E5" s="42" t="n">
        <v>5</v>
      </c>
      <c r="F5" s="40" t="inlineStr">
        <is>
          <t>6</t>
        </is>
      </c>
      <c r="G5" s="41" t="inlineStr">
        <is>
          <t>7</t>
        </is>
      </c>
      <c r="H5" s="41" t="inlineStr">
        <is>
          <t>8</t>
        </is>
      </c>
      <c r="I5" s="41" t="inlineStr">
        <is>
          <t>9</t>
        </is>
      </c>
      <c r="J5" s="42" t="n">
        <v>10</v>
      </c>
      <c r="K5" s="40" t="n">
        <v>11</v>
      </c>
      <c r="L5" s="42" t="n">
        <v>12</v>
      </c>
      <c r="M5" s="40" t="n">
        <v>13</v>
      </c>
      <c r="N5" s="42" t="inlineStr">
        <is>
          <t>14</t>
        </is>
      </c>
      <c r="O5" s="40" t="inlineStr">
        <is>
          <t>15</t>
        </is>
      </c>
      <c r="P5" s="42" t="inlineStr">
        <is>
          <t>16</t>
        </is>
      </c>
      <c r="Q5" s="85" t="inlineStr">
        <is>
          <t>17=14+16</t>
        </is>
      </c>
      <c r="R5" s="40" t="inlineStr">
        <is>
          <t>18</t>
        </is>
      </c>
      <c r="S5" s="42" t="inlineStr">
        <is>
          <t>19</t>
        </is>
      </c>
      <c r="T5" s="40" t="inlineStr">
        <is>
          <t>20</t>
        </is>
      </c>
      <c r="U5" s="42" t="inlineStr">
        <is>
          <t>21</t>
        </is>
      </c>
      <c r="V5" s="43" t="inlineStr">
        <is>
          <t>22</t>
        </is>
      </c>
      <c r="W5" s="42" t="inlineStr">
        <is>
          <t>23</t>
        </is>
      </c>
    </row>
    <row r="6" ht="13" customFormat="1" customHeight="1" s="1" thickBot="1">
      <c r="A6" s="345" t="inlineStr">
        <is>
          <t>សមតុល្យដើមគ្រា</t>
        </is>
      </c>
      <c r="B6" s="346" t="n"/>
      <c r="C6" s="346" t="n"/>
      <c r="D6" s="346" t="n"/>
      <c r="E6" s="347" t="n"/>
      <c r="F6" s="155">
        <f>SUM(F7:F12,F13,F25:F34,F35,F36,F42:F46,F47,F48,F62,F79,F85:F87,F88,F92)</f>
        <v/>
      </c>
      <c r="G6" s="156">
        <f>SUM(G7:G12,G13,G25:G34,G35,G36,G42:G46,G47,G48,G62,G79,G85:G87,G88,G92)</f>
        <v/>
      </c>
      <c r="H6" s="156">
        <f>SUM(H7:H12,H13,H25:H34,H35,H36,H42:H46,H47,H48,H62,H79,H85:H87,H88,H92)</f>
        <v/>
      </c>
      <c r="I6" s="156">
        <f>SUM(I7:I12,I13,I25:I34,I35,I36,I42:I46,I47,I48,I62,I79,I85:I87,I88,I92)</f>
        <v/>
      </c>
      <c r="J6" s="157">
        <f>SUM(J7:J12,J13,J25:J34,J35,J36,J42:J46,J47,J48,J62,J79,J85:J87,J88,J92)</f>
        <v/>
      </c>
      <c r="K6" s="155">
        <f>SUM(K7:K12,K13,K25:K34,K35,K36,K42:K46,K47,K48,K62,K79,K85:K87,K88,K92)</f>
        <v/>
      </c>
      <c r="L6" s="157">
        <f>SUM(L7:L12,L13,L25:L34,L35,L36,L42:L46,L47,L48,L62,L79,L85:L87,L88,L92)</f>
        <v/>
      </c>
      <c r="M6" s="155">
        <f>SUM(M7:M12,M13,M25:M34,M35,M36,M42:M46,M47,M48,M62,M79,M85:M87,M88,M92)</f>
        <v/>
      </c>
      <c r="N6" s="157">
        <f>SUM(N7:N12,N13,N25:N34,N35,N36,N42:N46,N47,N48,N62,N79,N85:N87,N88,N92)</f>
        <v/>
      </c>
      <c r="O6" s="155">
        <f>SUM(O7:O12,O13,O25:O34,O35,O36,O42:O46,O47,O48,O62,O79,O85:O87,O88,O92)</f>
        <v/>
      </c>
      <c r="P6" s="157">
        <f>SUM(P7:P12,P13,P25:P34,P35,P36,P42:P46,P47,P48,P62,P79,P85:P87,P88,P92)</f>
        <v/>
      </c>
      <c r="Q6" s="158">
        <f>SUM(Q7:Q12,Q13,Q25:Q34,Q35,Q36,Q42:Q46,Q47,Q48,Q62,Q79,Q85:Q87,Q88,Q92)</f>
        <v/>
      </c>
      <c r="R6" s="155">
        <f>SUM(R7:R12,R13,R25:R34,R35,R36,R42:R46,R47,R48,R62,R79,R85:R87,R88,R92)</f>
        <v/>
      </c>
      <c r="S6" s="157">
        <f>SUM(S7:S12,S13,S25:S34,S35,S36,S42:S46,S47,S48,S62,S79,S85:S87,S88,S92)</f>
        <v/>
      </c>
      <c r="T6" s="155">
        <f>SUM(T7:T12,T13,T25:T34,T35,T36,T42:T46,T47,T48,T62,T79,T85:T87,T88,T92)</f>
        <v/>
      </c>
      <c r="U6" s="157">
        <f>SUM(U7:U12,U13,U25:U34,U35,U36,U42:U46,U47,U48,U62,U79,U85:U87,U88,U92)</f>
        <v/>
      </c>
      <c r="V6" s="159">
        <f>SUM(V7:V12,V13,V25:V34,V35,V36,V42:V46,V47,V48,V62,V79,V85:V87,V88,V92)</f>
        <v/>
      </c>
      <c r="W6" s="157">
        <f>IF(L6-N6-U6-V6=0,"","Error")</f>
        <v/>
      </c>
    </row>
    <row r="7" ht="13" customHeight="1">
      <c r="A7" s="25" t="inlineStr">
        <is>
          <t>70</t>
        </is>
      </c>
      <c r="B7" s="29" t="n">
        <v>7002</v>
      </c>
      <c r="C7" s="20" t="n">
        <v>70025</v>
      </c>
      <c r="D7" s="16" t="inlineStr">
        <is>
          <t>អាករលើតម្លៃបន្ថែម របបនាំចូល (សហគ្រាសប្រេងឥន្ធនៈ)</t>
        </is>
      </c>
      <c r="E7" s="49" t="inlineStr">
        <is>
          <t>VPP</t>
        </is>
      </c>
      <c r="F7" s="123" t="n"/>
      <c r="G7" s="98" t="n"/>
      <c r="H7" s="98" t="n"/>
      <c r="I7" s="98" t="n"/>
      <c r="J7" s="99" t="n"/>
      <c r="K7" s="97" t="n"/>
      <c r="L7" s="99">
        <f>'List01-2'!L2791</f>
        <v/>
      </c>
      <c r="M7" s="97" t="n"/>
      <c r="N7" s="99">
        <f>'List01-2'!N2791</f>
        <v/>
      </c>
      <c r="O7" s="97" t="n"/>
      <c r="P7" s="99">
        <f>'List01-2'!P2791</f>
        <v/>
      </c>
      <c r="Q7" s="100">
        <f>N7+P7</f>
        <v/>
      </c>
      <c r="R7" s="97" t="n"/>
      <c r="S7" s="99">
        <f>'List01-2'!S2791</f>
        <v/>
      </c>
      <c r="T7" s="97" t="n"/>
      <c r="U7" s="99">
        <f>'List01-2'!U2791</f>
        <v/>
      </c>
      <c r="V7" s="101">
        <f>L7-N7-U7</f>
        <v/>
      </c>
      <c r="W7" s="99">
        <f>IF(L7-N7-U7-V7=0,"","Error")</f>
        <v/>
      </c>
    </row>
    <row r="8" ht="13" customHeight="1">
      <c r="A8" s="15" t="n"/>
      <c r="B8" s="18" t="n"/>
      <c r="C8" s="21" t="n">
        <v>70026</v>
      </c>
      <c r="D8" s="22" t="inlineStr">
        <is>
          <t>អាករលើតម្លៃបន្ថែម របបនាំចូល (សហគ្រាសផ្សេងៗទៀត)</t>
        </is>
      </c>
      <c r="E8" s="50" t="inlineStr">
        <is>
          <t>VOP</t>
        </is>
      </c>
      <c r="F8" s="184" t="n"/>
      <c r="G8" s="185" t="n"/>
      <c r="H8" s="185" t="n"/>
      <c r="I8" s="185" t="n"/>
      <c r="J8" s="186" t="n"/>
      <c r="K8" s="184" t="n"/>
      <c r="L8" s="124">
        <f>'List01-2'!L2792</f>
        <v/>
      </c>
      <c r="M8" s="184" t="n"/>
      <c r="N8" s="186">
        <f>'List01-2'!N2792</f>
        <v/>
      </c>
      <c r="O8" s="184" t="n"/>
      <c r="P8" s="186">
        <f>'List01-2'!P2792</f>
        <v/>
      </c>
      <c r="Q8" s="187">
        <f>N8+P8</f>
        <v/>
      </c>
      <c r="R8" s="184" t="n"/>
      <c r="S8" s="186">
        <f>'List01-2'!S2792</f>
        <v/>
      </c>
      <c r="T8" s="184" t="n"/>
      <c r="U8" s="186">
        <f>'List01-2'!U2792</f>
        <v/>
      </c>
      <c r="V8" s="188">
        <f>L8-N8-U8</f>
        <v/>
      </c>
      <c r="W8" s="186">
        <f>IF(L8-N8-U8-V8=0,"","Error")</f>
        <v/>
      </c>
    </row>
    <row r="9" ht="14" customHeight="1" thickBot="1">
      <c r="A9" s="15" t="n"/>
      <c r="B9" s="24" t="n"/>
      <c r="C9" s="55" t="n">
        <v>70027</v>
      </c>
      <c r="D9" s="56" t="inlineStr">
        <is>
          <t>អាករលើតម្លៃបន្ថែម របបនាំចូល (ជាបន្ទុករបស់រដ្ឋ)</t>
        </is>
      </c>
      <c r="E9" s="57" t="inlineStr">
        <is>
          <t>VAP</t>
        </is>
      </c>
      <c r="F9" s="107" t="n"/>
      <c r="G9" s="108" t="n"/>
      <c r="H9" s="108" t="n"/>
      <c r="I9" s="108" t="n"/>
      <c r="J9" s="109" t="n"/>
      <c r="K9" s="107" t="n"/>
      <c r="L9" s="109">
        <f>'List01-2'!L2793</f>
        <v/>
      </c>
      <c r="M9" s="107" t="n"/>
      <c r="N9" s="109">
        <f>'List01-2'!N2793</f>
        <v/>
      </c>
      <c r="O9" s="107" t="n"/>
      <c r="P9" s="109">
        <f>'List01-2'!P2793</f>
        <v/>
      </c>
      <c r="Q9" s="110">
        <f>N9+P9</f>
        <v/>
      </c>
      <c r="R9" s="107" t="n"/>
      <c r="S9" s="109">
        <f>'List01-2'!S2793</f>
        <v/>
      </c>
      <c r="T9" s="107" t="n"/>
      <c r="U9" s="109">
        <f>'List01-2'!U2793</f>
        <v/>
      </c>
      <c r="V9" s="111">
        <f>L9-N9-U9</f>
        <v/>
      </c>
      <c r="W9" s="109">
        <f>IF(L9-N9-U9-V9=0,"","Error")</f>
        <v/>
      </c>
    </row>
    <row r="10" ht="13" customHeight="1">
      <c r="A10" s="15" t="n"/>
      <c r="B10" s="29" t="n">
        <v>7003</v>
      </c>
      <c r="C10" s="20" t="n">
        <v>70032</v>
      </c>
      <c r="D10" s="16" t="inlineStr">
        <is>
          <t>អាករពិសេសលើទំនិញមួយចំនួន របបនាំចូល (សហគ្រាសប្រេងឥន្ធនៈ)</t>
        </is>
      </c>
      <c r="E10" s="49" t="inlineStr">
        <is>
          <t>SPP</t>
        </is>
      </c>
      <c r="F10" s="97" t="n"/>
      <c r="G10" s="98" t="n"/>
      <c r="H10" s="98" t="n"/>
      <c r="I10" s="98" t="n"/>
      <c r="J10" s="99" t="n"/>
      <c r="K10" s="97" t="n"/>
      <c r="L10" s="99">
        <f>'List01-2'!L2794</f>
        <v/>
      </c>
      <c r="M10" s="97" t="n"/>
      <c r="N10" s="99">
        <f>'List01-2'!N2794</f>
        <v/>
      </c>
      <c r="O10" s="97" t="n"/>
      <c r="P10" s="99">
        <f>'List01-2'!P2794</f>
        <v/>
      </c>
      <c r="Q10" s="100">
        <f>N10+P10</f>
        <v/>
      </c>
      <c r="R10" s="97" t="n"/>
      <c r="S10" s="99">
        <f>'List01-2'!S2794</f>
        <v/>
      </c>
      <c r="T10" s="97" t="n"/>
      <c r="U10" s="99">
        <f>'List01-2'!U2794</f>
        <v/>
      </c>
      <c r="V10" s="101">
        <f>L10-N10-U10</f>
        <v/>
      </c>
      <c r="W10" s="99">
        <f>IF(L10-N10-U10-V10=0,"","Error")</f>
        <v/>
      </c>
    </row>
    <row r="11" ht="14" customHeight="1" thickBot="1">
      <c r="A11" s="15" t="n"/>
      <c r="B11" s="24" t="n"/>
      <c r="C11" s="55" t="n">
        <v>70033</v>
      </c>
      <c r="D11" s="56" t="inlineStr">
        <is>
          <t>អាករពិសេសលើទំនិញមួយចំនួន របបនាំចូល (សហគ្រាសផ្សេងៗទៀត)</t>
        </is>
      </c>
      <c r="E11" s="57" t="inlineStr">
        <is>
          <t>SOP</t>
        </is>
      </c>
      <c r="F11" s="107" t="n"/>
      <c r="G11" s="108" t="n"/>
      <c r="H11" s="108" t="n"/>
      <c r="I11" s="108" t="n"/>
      <c r="J11" s="109" t="n"/>
      <c r="K11" s="107" t="n"/>
      <c r="L11" s="109">
        <f>'List01-2'!L2795</f>
        <v/>
      </c>
      <c r="M11" s="107" t="n"/>
      <c r="N11" s="109">
        <f>'List01-2'!N2795</f>
        <v/>
      </c>
      <c r="O11" s="107" t="n"/>
      <c r="P11" s="109">
        <f>'List01-2'!P2795</f>
        <v/>
      </c>
      <c r="Q11" s="110">
        <f>N11+P11</f>
        <v/>
      </c>
      <c r="R11" s="107" t="n"/>
      <c r="S11" s="109">
        <f>'List01-2'!S2795</f>
        <v/>
      </c>
      <c r="T11" s="107" t="n"/>
      <c r="U11" s="109">
        <f>'List01-2'!U2795</f>
        <v/>
      </c>
      <c r="V11" s="111">
        <f>L11-N11-U11</f>
        <v/>
      </c>
      <c r="W11" s="109">
        <f>IF(L11-N11-U11-V11=0,"","Error")</f>
        <v/>
      </c>
    </row>
    <row r="12" ht="14" customHeight="1" thickBot="1">
      <c r="A12" s="25" t="inlineStr">
        <is>
          <t>71</t>
        </is>
      </c>
      <c r="B12" s="29" t="n">
        <v>7100</v>
      </c>
      <c r="C12" s="125" t="n">
        <v>71001</v>
      </c>
      <c r="D12" s="39" t="inlineStr">
        <is>
          <t>ពន្ធគយពីការនាំចូល</t>
        </is>
      </c>
      <c r="E12" s="51" t="inlineStr">
        <is>
          <t>COP</t>
        </is>
      </c>
      <c r="F12" s="116" t="n"/>
      <c r="G12" s="113" t="n"/>
      <c r="H12" s="113" t="n"/>
      <c r="I12" s="113" t="n"/>
      <c r="J12" s="114" t="n"/>
      <c r="K12" s="112" t="n"/>
      <c r="L12" s="114">
        <f>'List01-2'!L2796</f>
        <v/>
      </c>
      <c r="M12" s="112" t="n"/>
      <c r="N12" s="114">
        <f>'List01-2'!N2796</f>
        <v/>
      </c>
      <c r="O12" s="112" t="n"/>
      <c r="P12" s="114">
        <f>'List01-2'!P2796</f>
        <v/>
      </c>
      <c r="Q12" s="115">
        <f>N12+P12</f>
        <v/>
      </c>
      <c r="R12" s="116" t="n"/>
      <c r="S12" s="114">
        <f>'List01-2'!S2796</f>
        <v/>
      </c>
      <c r="T12" s="116" t="n"/>
      <c r="U12" s="114">
        <f>'List01-2'!U2796</f>
        <v/>
      </c>
      <c r="V12" s="117">
        <f>L12-N12-U12</f>
        <v/>
      </c>
      <c r="W12" s="114">
        <f>IF(L12-N12-U12-V12=0,"","Error")</f>
        <v/>
      </c>
    </row>
    <row r="13" ht="14" customHeight="1" thickBot="1">
      <c r="A13" s="23" t="n"/>
      <c r="B13" s="18" t="n"/>
      <c r="C13" s="129" t="n"/>
      <c r="D13" s="91" t="inlineStr">
        <is>
          <t>សរុបកម្រៃពីការ​ងារគយ</t>
        </is>
      </c>
      <c r="E13" s="92" t="n"/>
      <c r="F13" s="160" t="n"/>
      <c r="G13" s="161">
        <f>G14+G15+G16+G24</f>
        <v/>
      </c>
      <c r="H13" s="161">
        <f>H14+H15+H16+H24</f>
        <v/>
      </c>
      <c r="I13" s="161">
        <f>I14+I15+I16+I24</f>
        <v/>
      </c>
      <c r="J13" s="120">
        <f>J14+J15+J16+J24</f>
        <v/>
      </c>
      <c r="K13" s="160">
        <f>K14+K15+K16+K24</f>
        <v/>
      </c>
      <c r="L13" s="120">
        <f>L14+L15+L16+L24</f>
        <v/>
      </c>
      <c r="M13" s="160">
        <f>M14+M15+M16+M24</f>
        <v/>
      </c>
      <c r="N13" s="120">
        <f>N14+N15+N16+N24</f>
        <v/>
      </c>
      <c r="O13" s="160">
        <f>O14+O15+O16+O24</f>
        <v/>
      </c>
      <c r="P13" s="120">
        <f>P14+P15+P16+P24</f>
        <v/>
      </c>
      <c r="Q13" s="121">
        <f>Q14+Q15+Q16+Q24</f>
        <v/>
      </c>
      <c r="R13" s="160">
        <f>R14+R15+R16+R24</f>
        <v/>
      </c>
      <c r="S13" s="120">
        <f>S14+S15+S16+S24</f>
        <v/>
      </c>
      <c r="T13" s="160">
        <f>T14+T15+T16+T24</f>
        <v/>
      </c>
      <c r="U13" s="120">
        <f>U14+U15+U16+U24</f>
        <v/>
      </c>
      <c r="V13" s="162">
        <f>V14+V15+V16+V24</f>
        <v/>
      </c>
      <c r="W13" s="120">
        <f>IF(L13-N13-U13-V13=0,"","Error")</f>
        <v/>
      </c>
    </row>
    <row r="14" ht="13" customHeight="1">
      <c r="A14" s="23" t="n"/>
      <c r="B14" s="18" t="n"/>
      <c r="C14" s="129" t="n"/>
      <c r="D14" s="17" t="inlineStr">
        <is>
          <t>កម្រៃស្តុកទំនិញក្នុងសន្និធិគយបណ្តោះអាសន្នហួសកាលកំណត់</t>
        </is>
      </c>
      <c r="E14" s="52" t="inlineStr">
        <is>
          <t>OSF</t>
        </is>
      </c>
      <c r="F14" s="163" t="n"/>
      <c r="G14" s="164" t="n"/>
      <c r="H14" s="164" t="n"/>
      <c r="I14" s="164" t="n"/>
      <c r="J14" s="165" t="n"/>
      <c r="K14" s="163" t="n"/>
      <c r="L14" s="165">
        <f>'List01-2'!L2798</f>
        <v/>
      </c>
      <c r="M14" s="163" t="n"/>
      <c r="N14" s="165">
        <f>'List01-2'!N2798</f>
        <v/>
      </c>
      <c r="O14" s="163" t="n"/>
      <c r="P14" s="165">
        <f>'List01-2'!P2798</f>
        <v/>
      </c>
      <c r="Q14" s="166">
        <f>N14+P14</f>
        <v/>
      </c>
      <c r="R14" s="163" t="n"/>
      <c r="S14" s="165">
        <f>'List01-2'!S2798</f>
        <v/>
      </c>
      <c r="T14" s="163" t="n"/>
      <c r="U14" s="165">
        <f>'List01-2'!U2798</f>
        <v/>
      </c>
      <c r="V14" s="167">
        <f>L14-N14-U14</f>
        <v/>
      </c>
      <c r="W14" s="165">
        <f>IF(L14-N14-U14-V14=0,"","Error")</f>
        <v/>
      </c>
    </row>
    <row r="15" ht="14" customFormat="1" customHeight="1" s="4" thickBot="1">
      <c r="A15" s="23" t="n"/>
      <c r="B15" s="18" t="n"/>
      <c r="C15" s="129" t="n"/>
      <c r="D15" s="82" t="inlineStr">
        <is>
          <t>កម្រៃទំនិញនាំចូលសម្រាប់លក់ក្នុងអគារលក់ទំនិញរួចពន្ធ</t>
        </is>
      </c>
      <c r="E15" s="83" t="inlineStr">
        <is>
          <t>DSF</t>
        </is>
      </c>
      <c r="F15" s="168" t="n"/>
      <c r="G15" s="169" t="n"/>
      <c r="H15" s="169" t="n"/>
      <c r="I15" s="169" t="n"/>
      <c r="J15" s="170" t="n"/>
      <c r="K15" s="168" t="n"/>
      <c r="L15" s="170">
        <f>'List01-2'!L2799</f>
        <v/>
      </c>
      <c r="M15" s="168" t="n"/>
      <c r="N15" s="170">
        <f>'List01-2'!N2799</f>
        <v/>
      </c>
      <c r="O15" s="168" t="n"/>
      <c r="P15" s="170">
        <f>'List01-2'!P2799</f>
        <v/>
      </c>
      <c r="Q15" s="171">
        <f>N15+P15</f>
        <v/>
      </c>
      <c r="R15" s="168" t="n"/>
      <c r="S15" s="170">
        <f>'List01-2'!S2799</f>
        <v/>
      </c>
      <c r="T15" s="168" t="n"/>
      <c r="U15" s="170">
        <f>'List01-2'!U2799</f>
        <v/>
      </c>
      <c r="V15" s="172">
        <f>L15-N15-U15</f>
        <v/>
      </c>
      <c r="W15" s="170">
        <f>IF(L15-N15-U15-V15=0,"","Error")</f>
        <v/>
      </c>
    </row>
    <row r="16" ht="14" customFormat="1" customHeight="1" s="4" thickBot="1">
      <c r="A16" s="23" t="n"/>
      <c r="B16" s="18" t="n"/>
      <c r="C16" s="129" t="n"/>
      <c r="D16" s="93" t="inlineStr">
        <is>
          <t>សរុបកម្រៃឆ្លងកាត់ (មាតិកាចាស់)</t>
        </is>
      </c>
      <c r="E16" s="94" t="inlineStr">
        <is>
          <t>TRF</t>
        </is>
      </c>
      <c r="F16" s="160" t="n"/>
      <c r="G16" s="161">
        <f>SUM(G17:G23)</f>
        <v/>
      </c>
      <c r="H16" s="161">
        <f>SUM(H17:H23)</f>
        <v/>
      </c>
      <c r="I16" s="161">
        <f>SUM(I17:I23)</f>
        <v/>
      </c>
      <c r="J16" s="120">
        <f>SUM(J17:J23)</f>
        <v/>
      </c>
      <c r="K16" s="160">
        <f>SUM(K17:K23)</f>
        <v/>
      </c>
      <c r="L16" s="120">
        <f>SUM(L17:L23)</f>
        <v/>
      </c>
      <c r="M16" s="160">
        <f>SUM(M17:M23)</f>
        <v/>
      </c>
      <c r="N16" s="120">
        <f>SUM(N17:N23)</f>
        <v/>
      </c>
      <c r="O16" s="160">
        <f>SUM(O17:O23)</f>
        <v/>
      </c>
      <c r="P16" s="120">
        <f>SUM(P17:P23)</f>
        <v/>
      </c>
      <c r="Q16" s="121">
        <f>SUM(Q17:Q23)</f>
        <v/>
      </c>
      <c r="R16" s="160">
        <f>SUM(R17:R23)</f>
        <v/>
      </c>
      <c r="S16" s="120">
        <f>SUM(S17:S23)</f>
        <v/>
      </c>
      <c r="T16" s="160">
        <f>SUM(T17:T23)</f>
        <v/>
      </c>
      <c r="U16" s="120">
        <f>SUM(U17:U23)</f>
        <v/>
      </c>
      <c r="V16" s="162">
        <f>SUM(V17:V23)</f>
        <v/>
      </c>
      <c r="W16" s="120">
        <f>IF(L16-N16-U16-V16=0,"","Error")</f>
        <v/>
      </c>
    </row>
    <row r="17" ht="26" customFormat="1" customHeight="1" s="4">
      <c r="A17" s="23" t="n"/>
      <c r="B17" s="18" t="n"/>
      <c r="C17" s="129" t="n"/>
      <c r="D1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7" s="53" t="inlineStr">
        <is>
          <t>TFT</t>
        </is>
      </c>
      <c r="F17" s="173" t="n"/>
      <c r="G17" s="174" t="n"/>
      <c r="H17" s="174" t="n"/>
      <c r="I17" s="174" t="n"/>
      <c r="J17" s="175" t="n"/>
      <c r="K17" s="173" t="n"/>
      <c r="L17" s="175">
        <f>'List01-2'!L2801</f>
        <v/>
      </c>
      <c r="M17" s="173" t="n"/>
      <c r="N17" s="175">
        <f>'List01-2'!N2801</f>
        <v/>
      </c>
      <c r="O17" s="173" t="n"/>
      <c r="P17" s="175">
        <f>'List01-2'!P2801</f>
        <v/>
      </c>
      <c r="Q17" s="176">
        <f>N17+P17</f>
        <v/>
      </c>
      <c r="R17" s="173" t="n"/>
      <c r="S17" s="175">
        <f>'List01-2'!S2801</f>
        <v/>
      </c>
      <c r="T17" s="173" t="n"/>
      <c r="U17" s="175">
        <f>'List01-2'!U2801</f>
        <v/>
      </c>
      <c r="V17" s="177">
        <f>L17-N17-U17</f>
        <v/>
      </c>
      <c r="W17" s="175">
        <f>IF(L17-N17-U17-V17=0,"","Error")</f>
        <v/>
      </c>
    </row>
    <row r="18" ht="13" customFormat="1" customHeight="1" s="4">
      <c r="A18" s="23" t="n"/>
      <c r="B18" s="18" t="n"/>
      <c r="C18" s="129" t="n"/>
      <c r="D1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8" s="54" t="inlineStr">
        <is>
          <t>TFF</t>
        </is>
      </c>
      <c r="F18" s="178" t="n"/>
      <c r="G18" s="179" t="n"/>
      <c r="H18" s="179" t="n"/>
      <c r="I18" s="179" t="n"/>
      <c r="J18" s="180" t="n"/>
      <c r="K18" s="178" t="n"/>
      <c r="L18" s="180">
        <f>'List01-2'!L2802</f>
        <v/>
      </c>
      <c r="M18" s="178" t="n"/>
      <c r="N18" s="180">
        <f>'List01-2'!N2802</f>
        <v/>
      </c>
      <c r="O18" s="178" t="n"/>
      <c r="P18" s="180">
        <f>'List01-2'!P2802</f>
        <v/>
      </c>
      <c r="Q18" s="181">
        <f>N18+P18</f>
        <v/>
      </c>
      <c r="R18" s="178" t="n"/>
      <c r="S18" s="180">
        <f>'List01-2'!S2802</f>
        <v/>
      </c>
      <c r="T18" s="178" t="n"/>
      <c r="U18" s="180">
        <f>'List01-2'!U2802</f>
        <v/>
      </c>
      <c r="V18" s="182">
        <f>L18-N18-U18</f>
        <v/>
      </c>
      <c r="W18" s="180">
        <f>IF(L18-N18-U18-V18=0,"","Error")</f>
        <v/>
      </c>
    </row>
    <row r="19" ht="13" customFormat="1" customHeight="1" s="4">
      <c r="A19" s="23" t="n"/>
      <c r="B19" s="18" t="n"/>
      <c r="C19" s="129" t="n"/>
      <c r="D19" s="38" t="inlineStr">
        <is>
          <t xml:space="preserve">   កម្រៃឆ្លងកាត់ទំនិញមិនផ្ទុកក្នុងកុងតឺន័រ (មាតិកាចាស់)</t>
        </is>
      </c>
      <c r="E19" s="54" t="inlineStr">
        <is>
          <t>TFN</t>
        </is>
      </c>
      <c r="F19" s="178" t="n"/>
      <c r="G19" s="179" t="n"/>
      <c r="H19" s="179" t="n"/>
      <c r="I19" s="179" t="n"/>
      <c r="J19" s="180" t="n"/>
      <c r="K19" s="178" t="n"/>
      <c r="L19" s="180">
        <f>'List01-2'!L2803</f>
        <v/>
      </c>
      <c r="M19" s="178" t="n"/>
      <c r="N19" s="180">
        <f>'List01-2'!N2803</f>
        <v/>
      </c>
      <c r="O19" s="178" t="n"/>
      <c r="P19" s="180">
        <f>'List01-2'!P2803</f>
        <v/>
      </c>
      <c r="Q19" s="181">
        <f>N19+P19</f>
        <v/>
      </c>
      <c r="R19" s="178" t="n"/>
      <c r="S19" s="180">
        <f>'List01-2'!S2803</f>
        <v/>
      </c>
      <c r="T19" s="178" t="n"/>
      <c r="U19" s="180">
        <f>'List01-2'!U2803</f>
        <v/>
      </c>
      <c r="V19" s="182">
        <f>L19-N19-U19</f>
        <v/>
      </c>
      <c r="W19" s="180">
        <f>IF(L19-N19-U19-V19=0,"","Error")</f>
        <v/>
      </c>
    </row>
    <row r="20" ht="13" customFormat="1" customHeight="1" s="4">
      <c r="A20" s="23" t="n"/>
      <c r="B20" s="18" t="n"/>
      <c r="C20" s="129" t="n"/>
      <c r="D20" s="38" t="inlineStr">
        <is>
          <t xml:space="preserve">   កម្រៃឆ្លងកាត់គោ ក្របី និងសេះរស់ (មាតិកាចាស់)</t>
        </is>
      </c>
      <c r="E20" s="54" t="inlineStr">
        <is>
          <t>TFB</t>
        </is>
      </c>
      <c r="F20" s="178" t="n"/>
      <c r="G20" s="179" t="n"/>
      <c r="H20" s="179" t="n"/>
      <c r="I20" s="179" t="n"/>
      <c r="J20" s="180" t="n"/>
      <c r="K20" s="178" t="n"/>
      <c r="L20" s="180">
        <f>'List01-2'!L2804</f>
        <v/>
      </c>
      <c r="M20" s="178" t="n"/>
      <c r="N20" s="180">
        <f>'List01-2'!N2804</f>
        <v/>
      </c>
      <c r="O20" s="178" t="n"/>
      <c r="P20" s="180">
        <f>'List01-2'!P2804</f>
        <v/>
      </c>
      <c r="Q20" s="181">
        <f>N20+P20</f>
        <v/>
      </c>
      <c r="R20" s="178" t="n"/>
      <c r="S20" s="180">
        <f>'List01-2'!S2804</f>
        <v/>
      </c>
      <c r="T20" s="178" t="n"/>
      <c r="U20" s="180">
        <f>'List01-2'!U2804</f>
        <v/>
      </c>
      <c r="V20" s="182">
        <f>L20-N20-U20</f>
        <v/>
      </c>
      <c r="W20" s="180">
        <f>IF(L20-N20-U20-V20=0,"","Error")</f>
        <v/>
      </c>
    </row>
    <row r="21" ht="13" customFormat="1" customHeight="1" s="4">
      <c r="A21" s="23" t="n"/>
      <c r="B21" s="18" t="n"/>
      <c r="C21" s="129" t="n"/>
      <c r="D21" s="38" t="inlineStr">
        <is>
          <t xml:space="preserve">   កម្រៃឆ្លងកាត់ជ្រូក ចៀម និងពពែរស់ (មាតិកាចាស់)</t>
        </is>
      </c>
      <c r="E21" s="54" t="inlineStr">
        <is>
          <t>TFS</t>
        </is>
      </c>
      <c r="F21" s="178" t="n"/>
      <c r="G21" s="179" t="n"/>
      <c r="H21" s="179" t="n"/>
      <c r="I21" s="179" t="n"/>
      <c r="J21" s="180" t="n"/>
      <c r="K21" s="178" t="n"/>
      <c r="L21" s="180">
        <f>'List01-2'!L2805</f>
        <v/>
      </c>
      <c r="M21" s="178" t="n"/>
      <c r="N21" s="180">
        <f>'List01-2'!N2805</f>
        <v/>
      </c>
      <c r="O21" s="178" t="n"/>
      <c r="P21" s="180">
        <f>'List01-2'!P2805</f>
        <v/>
      </c>
      <c r="Q21" s="181">
        <f>N21+P21</f>
        <v/>
      </c>
      <c r="R21" s="178" t="n"/>
      <c r="S21" s="180">
        <f>'List01-2'!S2805</f>
        <v/>
      </c>
      <c r="T21" s="178" t="n"/>
      <c r="U21" s="180">
        <f>'List01-2'!U2805</f>
        <v/>
      </c>
      <c r="V21" s="182">
        <f>L21-N21-U21</f>
        <v/>
      </c>
      <c r="W21" s="180">
        <f>IF(L21-N21-U21-V21=0,"","Error")</f>
        <v/>
      </c>
    </row>
    <row r="22" ht="13" customHeight="1">
      <c r="A22" s="23" t="n"/>
      <c r="B22" s="18" t="n"/>
      <c r="C22" s="129" t="n"/>
      <c r="D22" s="38" t="inlineStr">
        <is>
          <t xml:space="preserve">   កម្រៃឆ្លងកាត់សត្វស្លាប (មាន់ ទា...) (មាតិកាចាស់)</t>
        </is>
      </c>
      <c r="E22" s="54" t="inlineStr">
        <is>
          <t>TFP</t>
        </is>
      </c>
      <c r="F22" s="178" t="n"/>
      <c r="G22" s="179" t="n"/>
      <c r="H22" s="179" t="n"/>
      <c r="I22" s="179" t="n"/>
      <c r="J22" s="180" t="n"/>
      <c r="K22" s="178" t="n"/>
      <c r="L22" s="180">
        <f>'List01-2'!L2806</f>
        <v/>
      </c>
      <c r="M22" s="178" t="n"/>
      <c r="N22" s="180">
        <f>'List01-2'!N2806</f>
        <v/>
      </c>
      <c r="O22" s="178" t="n"/>
      <c r="P22" s="180">
        <f>'List01-2'!P2806</f>
        <v/>
      </c>
      <c r="Q22" s="181">
        <f>N22+P22</f>
        <v/>
      </c>
      <c r="R22" s="178" t="n"/>
      <c r="S22" s="180">
        <f>'List01-2'!S2806</f>
        <v/>
      </c>
      <c r="T22" s="178" t="n"/>
      <c r="U22" s="180">
        <f>'List01-2'!U2806</f>
        <v/>
      </c>
      <c r="V22" s="182">
        <f>L22-N22-U22</f>
        <v/>
      </c>
      <c r="W22" s="180">
        <f>IF(L22-N22-U22-V22=0,"","Error")</f>
        <v/>
      </c>
    </row>
    <row r="23" ht="13" customHeight="1">
      <c r="A23" s="23" t="n"/>
      <c r="B23" s="18" t="n"/>
      <c r="C23" s="129" t="n"/>
      <c r="D23" s="38" t="inlineStr">
        <is>
          <t xml:space="preserve">   កម្រៃឆ្លងកាត់ផលិតផលជលផល (មាតិកាចាស់)</t>
        </is>
      </c>
      <c r="E23" s="54" t="inlineStr">
        <is>
          <t>TFA</t>
        </is>
      </c>
      <c r="F23" s="178" t="n"/>
      <c r="G23" s="179" t="n"/>
      <c r="H23" s="179" t="n"/>
      <c r="I23" s="179" t="n"/>
      <c r="J23" s="180" t="n"/>
      <c r="K23" s="178" t="n"/>
      <c r="L23" s="180">
        <f>'List01-2'!L2807</f>
        <v/>
      </c>
      <c r="M23" s="178" t="n"/>
      <c r="N23" s="180">
        <f>'List01-2'!N2807</f>
        <v/>
      </c>
      <c r="O23" s="178" t="n"/>
      <c r="P23" s="180">
        <f>'List01-2'!P2807</f>
        <v/>
      </c>
      <c r="Q23" s="181">
        <f>N23+P23</f>
        <v/>
      </c>
      <c r="R23" s="178" t="n"/>
      <c r="S23" s="180">
        <f>'List01-2'!S2807</f>
        <v/>
      </c>
      <c r="T23" s="178" t="n"/>
      <c r="U23" s="180">
        <f>'List01-2'!U2807</f>
        <v/>
      </c>
      <c r="V23" s="182">
        <f>L23-N23-U23</f>
        <v/>
      </c>
      <c r="W23" s="180">
        <f>IF(L23-N23-U23-V23=0,"","Error")</f>
        <v/>
      </c>
    </row>
    <row r="24" ht="13" customHeight="1">
      <c r="A24" s="23" t="n"/>
      <c r="B24" s="18" t="n"/>
      <c r="C24" s="183" t="n"/>
      <c r="D24" s="22" t="inlineStr">
        <is>
          <t>កម្រៃផ្សេងៗ</t>
        </is>
      </c>
      <c r="E24" s="50" t="inlineStr">
        <is>
          <t>OFS</t>
        </is>
      </c>
      <c r="F24" s="184" t="n"/>
      <c r="G24" s="185" t="n"/>
      <c r="H24" s="185" t="n"/>
      <c r="I24" s="185" t="n"/>
      <c r="J24" s="186" t="n"/>
      <c r="K24" s="184" t="n"/>
      <c r="L24" s="186">
        <f>'List01-2'!L2808</f>
        <v/>
      </c>
      <c r="M24" s="184" t="n"/>
      <c r="N24" s="186">
        <f>'List01-2'!N2808</f>
        <v/>
      </c>
      <c r="O24" s="184" t="n"/>
      <c r="P24" s="186">
        <f>'List01-2'!P2808</f>
        <v/>
      </c>
      <c r="Q24" s="187">
        <f>N24+P24</f>
        <v/>
      </c>
      <c r="R24" s="184" t="n"/>
      <c r="S24" s="186">
        <f>'List01-2'!S2808</f>
        <v/>
      </c>
      <c r="T24" s="184" t="n"/>
      <c r="U24" s="186">
        <f>'List01-2'!U2808</f>
        <v/>
      </c>
      <c r="V24" s="188">
        <f>L24-N24-U24</f>
        <v/>
      </c>
      <c r="W24" s="186">
        <f>IF(L24-N24-U24-V24=0,"","Error")</f>
        <v/>
      </c>
    </row>
    <row r="25" ht="13" customHeight="1">
      <c r="A25" s="15" t="n"/>
      <c r="B25" s="18" t="n"/>
      <c r="C25" s="21" t="n">
        <v>71003</v>
      </c>
      <c r="D25" s="22" t="inlineStr">
        <is>
          <t>ពន្ធគយលើផលិតផលតេលសិលា</t>
        </is>
      </c>
      <c r="E25" s="50" t="inlineStr">
        <is>
          <t>CPP</t>
        </is>
      </c>
      <c r="F25" s="184" t="n"/>
      <c r="G25" s="185" t="n"/>
      <c r="H25" s="185" t="n"/>
      <c r="I25" s="185" t="n"/>
      <c r="J25" s="186" t="n"/>
      <c r="K25" s="184" t="n"/>
      <c r="L25" s="186">
        <f>'List01-2'!L2809</f>
        <v/>
      </c>
      <c r="M25" s="184" t="n"/>
      <c r="N25" s="186">
        <f>'List01-2'!N2809</f>
        <v/>
      </c>
      <c r="O25" s="184" t="n"/>
      <c r="P25" s="186">
        <f>'List01-2'!P2809</f>
        <v/>
      </c>
      <c r="Q25" s="187">
        <f>N25+P25</f>
        <v/>
      </c>
      <c r="R25" s="184" t="n"/>
      <c r="S25" s="186">
        <f>'List01-2'!S2809</f>
        <v/>
      </c>
      <c r="T25" s="184" t="n"/>
      <c r="U25" s="186">
        <f>'List01-2'!U2809</f>
        <v/>
      </c>
      <c r="V25" s="188">
        <f>L25-N25-U25</f>
        <v/>
      </c>
      <c r="W25" s="186">
        <f>IF(L25-N25-U25-V25=0,"","Error")</f>
        <v/>
      </c>
    </row>
    <row r="26" ht="13" customHeight="1">
      <c r="A26" s="15" t="n"/>
      <c r="B26" s="18" t="n"/>
      <c r="C26" s="21" t="n">
        <v>71004</v>
      </c>
      <c r="D26" s="22" t="inlineStr">
        <is>
          <t>អាករបន្ថែមលើផលិតផលតេលសិលាសម្រាប់ថែទាំផ្លូវថ្នល់</t>
        </is>
      </c>
      <c r="E26" s="50" t="inlineStr">
        <is>
          <t>ATP</t>
        </is>
      </c>
      <c r="F26" s="184" t="n"/>
      <c r="G26" s="185" t="n"/>
      <c r="H26" s="185" t="n"/>
      <c r="I26" s="185" t="n"/>
      <c r="J26" s="186" t="n"/>
      <c r="K26" s="184" t="n"/>
      <c r="L26" s="186">
        <f>'List01-2'!L2810</f>
        <v/>
      </c>
      <c r="M26" s="184" t="n"/>
      <c r="N26" s="186">
        <f>'List01-2'!N2810</f>
        <v/>
      </c>
      <c r="O26" s="184" t="n"/>
      <c r="P26" s="186">
        <f>'List01-2'!P2810</f>
        <v/>
      </c>
      <c r="Q26" s="187">
        <f>N26+P26</f>
        <v/>
      </c>
      <c r="R26" s="184" t="n"/>
      <c r="S26" s="186">
        <f>'List01-2'!S2810</f>
        <v/>
      </c>
      <c r="T26" s="184" t="n"/>
      <c r="U26" s="186">
        <f>'List01-2'!U2810</f>
        <v/>
      </c>
      <c r="V26" s="188">
        <f>L26-N26-U26</f>
        <v/>
      </c>
      <c r="W26" s="186">
        <f>IF(L26-N26-U26-V26=0,"","Error")</f>
        <v/>
      </c>
    </row>
    <row r="27" ht="13" customHeight="1">
      <c r="A27" s="15" t="n"/>
      <c r="B27" s="18" t="n"/>
      <c r="C27" s="21" t="n">
        <v>71005</v>
      </c>
      <c r="D27" s="22" t="inlineStr">
        <is>
          <t>ផលពីការលក់ទំនិញរឹបអូស និងទំនិញគ្មានការទាមទារ</t>
        </is>
      </c>
      <c r="E27" s="50" t="inlineStr">
        <is>
          <t>AUC</t>
        </is>
      </c>
      <c r="F27" s="184" t="n"/>
      <c r="G27" s="185" t="n"/>
      <c r="H27" s="185" t="n"/>
      <c r="I27" s="185" t="n"/>
      <c r="J27" s="186" t="n"/>
      <c r="K27" s="184" t="n"/>
      <c r="L27" s="186">
        <f>'List01-2'!L2811</f>
        <v/>
      </c>
      <c r="M27" s="184" t="n"/>
      <c r="N27" s="186">
        <f>'List01-2'!N2811</f>
        <v/>
      </c>
      <c r="O27" s="184" t="n"/>
      <c r="P27" s="186">
        <f>'List01-2'!P2811</f>
        <v/>
      </c>
      <c r="Q27" s="187">
        <f>N27+P27</f>
        <v/>
      </c>
      <c r="R27" s="184" t="n"/>
      <c r="S27" s="186">
        <f>'List01-2'!S2811</f>
        <v/>
      </c>
      <c r="T27" s="184" t="n"/>
      <c r="U27" s="186">
        <f>'List01-2'!U2811</f>
        <v/>
      </c>
      <c r="V27" s="188">
        <f>L27-N27-U27</f>
        <v/>
      </c>
      <c r="W27" s="186">
        <f>IF(L27-N27-U27-V27=0,"","Error")</f>
        <v/>
      </c>
    </row>
    <row r="28" ht="13" customHeight="1">
      <c r="A28" s="15" t="n"/>
      <c r="B28" s="18" t="n"/>
      <c r="C28" s="21" t="n">
        <v>71006</v>
      </c>
      <c r="D28" s="22" t="inlineStr">
        <is>
          <t>ពិន័យផ្សេងៗលើការនាំចូល</t>
        </is>
      </c>
      <c r="E28" s="50" t="inlineStr">
        <is>
          <t>PIM</t>
        </is>
      </c>
      <c r="F28" s="184" t="n"/>
      <c r="G28" s="185" t="n"/>
      <c r="H28" s="185" t="n"/>
      <c r="I28" s="185" t="n"/>
      <c r="J28" s="186" t="n"/>
      <c r="K28" s="184" t="n"/>
      <c r="L28" s="186">
        <f>'List01-2'!L2812</f>
        <v/>
      </c>
      <c r="M28" s="184" t="n"/>
      <c r="N28" s="186">
        <f>'List01-2'!N2812</f>
        <v/>
      </c>
      <c r="O28" s="184" t="n"/>
      <c r="P28" s="186">
        <f>'List01-2'!P2812</f>
        <v/>
      </c>
      <c r="Q28" s="187">
        <f>N28+P28</f>
        <v/>
      </c>
      <c r="R28" s="184" t="n"/>
      <c r="S28" s="186">
        <f>'List01-2'!S2812</f>
        <v/>
      </c>
      <c r="T28" s="184" t="n"/>
      <c r="U28" s="186">
        <f>'List01-2'!U2812</f>
        <v/>
      </c>
      <c r="V28" s="188">
        <f>L28-N28-U28</f>
        <v/>
      </c>
      <c r="W28" s="186">
        <f>IF(L28-N28-U28-V28=0,"","Error")</f>
        <v/>
      </c>
    </row>
    <row r="29" ht="14" customHeight="1" thickBot="1">
      <c r="A29" s="15" t="n"/>
      <c r="B29" s="24" t="n"/>
      <c r="C29" s="55" t="n">
        <v>71007</v>
      </c>
      <c r="D29" s="56" t="inlineStr">
        <is>
          <t>ពន្ធនាំចូល (ជាបន្ទុករបស់រដ្ឋ)</t>
        </is>
      </c>
      <c r="E29" s="57" t="inlineStr">
        <is>
          <t>CRP</t>
        </is>
      </c>
      <c r="F29" s="107" t="n"/>
      <c r="G29" s="108" t="n"/>
      <c r="H29" s="108" t="n"/>
      <c r="I29" s="108" t="n"/>
      <c r="J29" s="109" t="n"/>
      <c r="K29" s="107" t="n"/>
      <c r="L29" s="109">
        <f>'List01-2'!L2813</f>
        <v/>
      </c>
      <c r="M29" s="107" t="n"/>
      <c r="N29" s="109">
        <f>'List01-2'!N2813</f>
        <v/>
      </c>
      <c r="O29" s="107" t="n"/>
      <c r="P29" s="109">
        <f>'List01-2'!P2813</f>
        <v/>
      </c>
      <c r="Q29" s="110">
        <f>N29+P29</f>
        <v/>
      </c>
      <c r="R29" s="107" t="n"/>
      <c r="S29" s="109">
        <f>'List01-2'!S2813</f>
        <v/>
      </c>
      <c r="T29" s="107" t="n"/>
      <c r="U29" s="109">
        <f>'List01-2'!U2813</f>
        <v/>
      </c>
      <c r="V29" s="111">
        <f>L29-N29-U29</f>
        <v/>
      </c>
      <c r="W29" s="109">
        <f>IF(L29-N29-U29-V29=0,"","Error")</f>
        <v/>
      </c>
    </row>
    <row r="30" ht="13" customHeight="1">
      <c r="A30" s="15" t="n"/>
      <c r="B30" s="19" t="inlineStr">
        <is>
          <t>7101</t>
        </is>
      </c>
      <c r="C30" s="20" t="n">
        <v>71011</v>
      </c>
      <c r="D30" s="16" t="inlineStr">
        <is>
          <t>អាករលើការនាំចេញឈើ</t>
        </is>
      </c>
      <c r="E30" s="49" t="inlineStr">
        <is>
          <t>ETW</t>
        </is>
      </c>
      <c r="F30" s="97" t="n"/>
      <c r="G30" s="98" t="n"/>
      <c r="H30" s="98" t="n"/>
      <c r="I30" s="98" t="n"/>
      <c r="J30" s="99" t="n"/>
      <c r="K30" s="97" t="n"/>
      <c r="L30" s="99">
        <f>'List01-2'!L2814</f>
        <v/>
      </c>
      <c r="M30" s="97" t="n"/>
      <c r="N30" s="99">
        <f>'List01-2'!N2814</f>
        <v/>
      </c>
      <c r="O30" s="97" t="n"/>
      <c r="P30" s="99">
        <f>'List01-2'!P2814</f>
        <v/>
      </c>
      <c r="Q30" s="100">
        <f>N30+P30</f>
        <v/>
      </c>
      <c r="R30" s="97" t="n"/>
      <c r="S30" s="99">
        <f>'List01-2'!S2814</f>
        <v/>
      </c>
      <c r="T30" s="97" t="n"/>
      <c r="U30" s="99">
        <f>'List01-2'!U2814</f>
        <v/>
      </c>
      <c r="V30" s="101">
        <f>L30-N30-U30</f>
        <v/>
      </c>
      <c r="W30" s="99">
        <f>IF(L30-N30-U30-V30=0,"","Error")</f>
        <v/>
      </c>
    </row>
    <row r="31" ht="13" customHeight="1">
      <c r="A31" s="15" t="n"/>
      <c r="B31" s="18" t="n"/>
      <c r="C31" s="21" t="n">
        <v>71012</v>
      </c>
      <c r="D31" s="22" t="inlineStr">
        <is>
          <t>អាករលើការនាំចេញកៅស៊ូ</t>
        </is>
      </c>
      <c r="E31" s="50" t="inlineStr">
        <is>
          <t>ETR</t>
        </is>
      </c>
      <c r="F31" s="184" t="n"/>
      <c r="G31" s="185" t="n"/>
      <c r="H31" s="185" t="n"/>
      <c r="I31" s="185" t="n"/>
      <c r="J31" s="186" t="n"/>
      <c r="K31" s="184" t="n"/>
      <c r="L31" s="186">
        <f>'List01-2'!L2815</f>
        <v/>
      </c>
      <c r="M31" s="184" t="n"/>
      <c r="N31" s="186">
        <f>'List01-2'!N2815</f>
        <v/>
      </c>
      <c r="O31" s="184" t="n"/>
      <c r="P31" s="186">
        <f>'List01-2'!P2815</f>
        <v/>
      </c>
      <c r="Q31" s="187">
        <f>N31+P31</f>
        <v/>
      </c>
      <c r="R31" s="184" t="n"/>
      <c r="S31" s="186">
        <f>'List01-2'!S2815</f>
        <v/>
      </c>
      <c r="T31" s="184" t="n"/>
      <c r="U31" s="186">
        <f>'List01-2'!U2815</f>
        <v/>
      </c>
      <c r="V31" s="188">
        <f>L31-N31-U31</f>
        <v/>
      </c>
      <c r="W31" s="186">
        <f>IF(L31-N31-U31-V31=0,"","Error")</f>
        <v/>
      </c>
    </row>
    <row r="32" ht="13" customHeight="1">
      <c r="A32" s="15" t="n"/>
      <c r="B32" s="18" t="n"/>
      <c r="C32" s="21" t="n">
        <v>71013</v>
      </c>
      <c r="D32" s="22" t="inlineStr">
        <is>
          <t>អាករលើការនាំចេញផលិតផលតេលសិលា</t>
        </is>
      </c>
      <c r="E32" s="50" t="inlineStr">
        <is>
          <t>ETP</t>
        </is>
      </c>
      <c r="F32" s="184" t="n"/>
      <c r="G32" s="185" t="n"/>
      <c r="H32" s="185" t="n"/>
      <c r="I32" s="185" t="n"/>
      <c r="J32" s="186" t="n"/>
      <c r="K32" s="184" t="n"/>
      <c r="L32" s="186">
        <f>'List01-2'!L2816</f>
        <v/>
      </c>
      <c r="M32" s="184" t="n"/>
      <c r="N32" s="186">
        <f>'List01-2'!N2816</f>
        <v/>
      </c>
      <c r="O32" s="184" t="n"/>
      <c r="P32" s="186">
        <f>'List01-2'!P2816</f>
        <v/>
      </c>
      <c r="Q32" s="187">
        <f>N32+P32</f>
        <v/>
      </c>
      <c r="R32" s="184" t="n"/>
      <c r="S32" s="186">
        <f>'List01-2'!S2816</f>
        <v/>
      </c>
      <c r="T32" s="184" t="n"/>
      <c r="U32" s="186">
        <f>'List01-2'!U2816</f>
        <v/>
      </c>
      <c r="V32" s="188">
        <f>L32-N32-U32</f>
        <v/>
      </c>
      <c r="W32" s="186">
        <f>IF(L32-N32-U32-V32=0,"","Error")</f>
        <v/>
      </c>
    </row>
    <row r="33" ht="13" customHeight="1">
      <c r="A33" s="15" t="n"/>
      <c r="B33" s="18" t="n"/>
      <c r="C33" s="21" t="n">
        <v>71014</v>
      </c>
      <c r="D33" s="22" t="inlineStr">
        <is>
          <t>អាករលើការនាំចេញទំនិញផ្សេងៗ</t>
        </is>
      </c>
      <c r="E33" s="50" t="inlineStr">
        <is>
          <t>ETO</t>
        </is>
      </c>
      <c r="F33" s="184" t="n"/>
      <c r="G33" s="185" t="n"/>
      <c r="H33" s="185" t="n"/>
      <c r="I33" s="185" t="n"/>
      <c r="J33" s="186" t="n"/>
      <c r="K33" s="184" t="n"/>
      <c r="L33" s="186">
        <f>'List01-2'!L2817</f>
        <v/>
      </c>
      <c r="M33" s="184" t="n"/>
      <c r="N33" s="186">
        <f>'List01-2'!N2817</f>
        <v/>
      </c>
      <c r="O33" s="184" t="n"/>
      <c r="P33" s="186">
        <f>'List01-2'!P2817</f>
        <v/>
      </c>
      <c r="Q33" s="187">
        <f>N33+P33</f>
        <v/>
      </c>
      <c r="R33" s="184" t="n"/>
      <c r="S33" s="186">
        <f>'List01-2'!S2817</f>
        <v/>
      </c>
      <c r="T33" s="184" t="n"/>
      <c r="U33" s="186">
        <f>'List01-2'!U2817</f>
        <v/>
      </c>
      <c r="V33" s="188">
        <f>L33-N33-U33</f>
        <v/>
      </c>
      <c r="W33" s="186">
        <f>IF(L33-N33-U33-V33=0,"","Error")</f>
        <v/>
      </c>
    </row>
    <row r="34" ht="14" customHeight="1" thickBot="1">
      <c r="A34" s="81" t="n"/>
      <c r="B34" s="24" t="n"/>
      <c r="C34" s="55" t="n">
        <v>71016</v>
      </c>
      <c r="D34" s="56" t="inlineStr">
        <is>
          <t>ពិន័យផ្សេងៗលើការនាំចេញ</t>
        </is>
      </c>
      <c r="E34" s="57" t="inlineStr">
        <is>
          <t>PEX</t>
        </is>
      </c>
      <c r="F34" s="107" t="n"/>
      <c r="G34" s="108" t="n"/>
      <c r="H34" s="108" t="n"/>
      <c r="I34" s="108" t="n"/>
      <c r="J34" s="109" t="n"/>
      <c r="K34" s="107" t="n"/>
      <c r="L34" s="109">
        <f>'List01-2'!L2818</f>
        <v/>
      </c>
      <c r="M34" s="107" t="n"/>
      <c r="N34" s="109">
        <f>'List01-2'!N2818</f>
        <v/>
      </c>
      <c r="O34" s="107" t="n"/>
      <c r="P34" s="109">
        <f>'List01-2'!P2818</f>
        <v/>
      </c>
      <c r="Q34" s="110">
        <f>N34+P34</f>
        <v/>
      </c>
      <c r="R34" s="107" t="n"/>
      <c r="S34" s="109">
        <f>'List01-2'!S2818</f>
        <v/>
      </c>
      <c r="T34" s="107" t="n"/>
      <c r="U34" s="109">
        <f>'List01-2'!U2818</f>
        <v/>
      </c>
      <c r="V34" s="111">
        <f>L34-N34-U34</f>
        <v/>
      </c>
      <c r="W34" s="109">
        <f>IF(L34-N34-U34-V34=0,"","Error")</f>
        <v/>
      </c>
    </row>
    <row r="35" ht="14" customHeight="1" thickBot="1">
      <c r="A35" s="25" t="inlineStr">
        <is>
          <t>73</t>
        </is>
      </c>
      <c r="B35" s="19" t="inlineStr">
        <is>
          <t>7301</t>
        </is>
      </c>
      <c r="C35" s="26" t="n">
        <v>73011</v>
      </c>
      <c r="D35" s="36" t="inlineStr">
        <is>
          <t>ការលក់សម្ភារបរិក្ខារ សម្ភារខូចខាត សម្ភារសិក្សា</t>
        </is>
      </c>
      <c r="E35" s="58" t="inlineStr">
        <is>
          <t>SOS</t>
        </is>
      </c>
      <c r="F35" s="189" t="n"/>
      <c r="G35" s="190" t="n"/>
      <c r="H35" s="190" t="n"/>
      <c r="I35" s="190" t="n"/>
      <c r="J35" s="114" t="n"/>
      <c r="K35" s="189" t="n"/>
      <c r="L35" s="114">
        <f>'List01-2'!L2819</f>
        <v/>
      </c>
      <c r="M35" s="189" t="n"/>
      <c r="N35" s="114">
        <f>'List01-2'!N2819</f>
        <v/>
      </c>
      <c r="O35" s="189" t="n"/>
      <c r="P35" s="114">
        <f>'List01-2'!P2819</f>
        <v/>
      </c>
      <c r="Q35" s="115">
        <f>N35+P35</f>
        <v/>
      </c>
      <c r="R35" s="189" t="n"/>
      <c r="S35" s="114">
        <f>'List01-2'!S2819</f>
        <v/>
      </c>
      <c r="T35" s="189" t="n"/>
      <c r="U35" s="114">
        <f>'List01-2'!U2819</f>
        <v/>
      </c>
      <c r="V35" s="191">
        <f>L35-N35-U35</f>
        <v/>
      </c>
      <c r="W35" s="114">
        <f>IF(L35-N35-U35-V35=0,"","Error")</f>
        <v/>
      </c>
    </row>
    <row r="36" ht="14" customHeight="1" thickBot="1">
      <c r="A36" s="23" t="n"/>
      <c r="B36" s="18" t="n"/>
      <c r="C36" s="143" t="inlineStr">
        <is>
          <t>73012</t>
        </is>
      </c>
      <c r="D36" s="128" t="inlineStr">
        <is>
          <t>សរុបលក់ឯកសារ លតាប័ត្រ និងលិខិតបោះពុម្ពផ្សេងៗ</t>
        </is>
      </c>
      <c r="E36" s="90" t="n"/>
      <c r="F36" s="118" t="n"/>
      <c r="G36" s="119">
        <f>SUM(G37:G41)</f>
        <v/>
      </c>
      <c r="H36" s="119">
        <f>SUM(H37:H41)</f>
        <v/>
      </c>
      <c r="I36" s="119">
        <f>SUM(I37:I41)</f>
        <v/>
      </c>
      <c r="J36" s="120">
        <f>SUM(J37:J41)</f>
        <v/>
      </c>
      <c r="K36" s="118">
        <f>SUM(K37:K41)</f>
        <v/>
      </c>
      <c r="L36" s="120">
        <f>SUM(L37:L41)</f>
        <v/>
      </c>
      <c r="M36" s="118">
        <f>SUM(M37:M41)</f>
        <v/>
      </c>
      <c r="N36" s="120">
        <f>SUM(N37:N41)</f>
        <v/>
      </c>
      <c r="O36" s="118">
        <f>SUM(O37:O41)</f>
        <v/>
      </c>
      <c r="P36" s="120">
        <f>SUM(P37:P41)</f>
        <v/>
      </c>
      <c r="Q36" s="121">
        <f>SUM(Q37:Q41)</f>
        <v/>
      </c>
      <c r="R36" s="118">
        <f>SUM(R37:R41)</f>
        <v/>
      </c>
      <c r="S36" s="120">
        <f>SUM(S37:S41)</f>
        <v/>
      </c>
      <c r="T36" s="118">
        <f>SUM(T37:T41)</f>
        <v/>
      </c>
      <c r="U36" s="120">
        <f>SUM(U37:U41)</f>
        <v/>
      </c>
      <c r="V36" s="122">
        <f>SUM(V37:V41)</f>
        <v/>
      </c>
      <c r="W36" s="120">
        <f>IF(L36-N36-U36-V36=0,"","Error")</f>
        <v/>
      </c>
    </row>
    <row r="37" ht="13" customHeight="1">
      <c r="A37" s="23" t="n"/>
      <c r="B37" s="18" t="n"/>
      <c r="C37" s="127" t="n"/>
      <c r="D37" s="14" t="inlineStr">
        <is>
          <t>កម្រៃលតាប័ត្ររថយន្ដ</t>
        </is>
      </c>
      <c r="E37" s="59" t="inlineStr">
        <is>
          <t>VVF</t>
        </is>
      </c>
      <c r="F37" s="192" t="n"/>
      <c r="G37" s="193" t="n"/>
      <c r="H37" s="193" t="n"/>
      <c r="I37" s="193" t="n"/>
      <c r="J37" s="194" t="n"/>
      <c r="K37" s="192" t="n"/>
      <c r="L37" s="194">
        <f>'List01-2'!L2821</f>
        <v/>
      </c>
      <c r="M37" s="192" t="n"/>
      <c r="N37" s="194">
        <f>'List01-2'!N2821</f>
        <v/>
      </c>
      <c r="O37" s="192" t="n"/>
      <c r="P37" s="194">
        <f>'List01-2'!P2821</f>
        <v/>
      </c>
      <c r="Q37" s="195">
        <f>N37+P37</f>
        <v/>
      </c>
      <c r="R37" s="192" t="n"/>
      <c r="S37" s="194">
        <f>'List01-2'!S2821</f>
        <v/>
      </c>
      <c r="T37" s="192" t="n"/>
      <c r="U37" s="194">
        <f>'List01-2'!U2821</f>
        <v/>
      </c>
      <c r="V37" s="196">
        <f>L37-N37-U37</f>
        <v/>
      </c>
      <c r="W37" s="194">
        <f>IF(L37-N37-U37-V37=0,"","Error")</f>
        <v/>
      </c>
    </row>
    <row r="38" ht="13" customHeight="1">
      <c r="A38" s="23" t="n"/>
      <c r="B38" s="18" t="n"/>
      <c r="C38" s="127" t="n"/>
      <c r="D38" s="6" t="inlineStr">
        <is>
          <t>កម្រៃត្រាពន្ធគយ</t>
        </is>
      </c>
      <c r="E38" s="60" t="inlineStr">
        <is>
          <t>CSF</t>
        </is>
      </c>
      <c r="F38" s="150" t="n"/>
      <c r="G38" s="151" t="n"/>
      <c r="H38" s="151" t="n"/>
      <c r="I38" s="151" t="n"/>
      <c r="J38" s="152" t="n"/>
      <c r="K38" s="150" t="n"/>
      <c r="L38" s="152">
        <f>'List01-2'!L2822</f>
        <v/>
      </c>
      <c r="M38" s="150" t="n"/>
      <c r="N38" s="152">
        <f>'List01-2'!N2822</f>
        <v/>
      </c>
      <c r="O38" s="150" t="n"/>
      <c r="P38" s="152">
        <f>'List01-2'!P2822</f>
        <v/>
      </c>
      <c r="Q38" s="153">
        <f>N38+P38</f>
        <v/>
      </c>
      <c r="R38" s="150" t="n"/>
      <c r="S38" s="152">
        <f>'List01-2'!S2822</f>
        <v/>
      </c>
      <c r="T38" s="150" t="n"/>
      <c r="U38" s="152">
        <f>'List01-2'!U2822</f>
        <v/>
      </c>
      <c r="V38" s="154">
        <f>L38-N38-U38</f>
        <v/>
      </c>
      <c r="W38" s="152">
        <f>IF(L38-N38-U38-V38=0,"","Error")</f>
        <v/>
      </c>
    </row>
    <row r="39" ht="13" customHeight="1">
      <c r="A39" s="23" t="n"/>
      <c r="B39" s="18" t="n"/>
      <c r="C39" s="127" t="n"/>
      <c r="D39" s="6" t="inlineStr">
        <is>
          <t>កម្រៃតែមប្រិ៍អាករ</t>
        </is>
      </c>
      <c r="E39" s="60" t="inlineStr">
        <is>
          <t>STF</t>
        </is>
      </c>
      <c r="F39" s="150" t="n"/>
      <c r="G39" s="151" t="n"/>
      <c r="H39" s="151" t="n"/>
      <c r="I39" s="151" t="n"/>
      <c r="J39" s="152" t="n"/>
      <c r="K39" s="150" t="n"/>
      <c r="L39" s="152">
        <f>'List01-2'!L2823</f>
        <v/>
      </c>
      <c r="M39" s="150" t="n"/>
      <c r="N39" s="152">
        <f>'List01-2'!N2823</f>
        <v/>
      </c>
      <c r="O39" s="150" t="n"/>
      <c r="P39" s="152">
        <f>'List01-2'!P2823</f>
        <v/>
      </c>
      <c r="Q39" s="153">
        <f>N39+P39</f>
        <v/>
      </c>
      <c r="R39" s="150" t="n"/>
      <c r="S39" s="152">
        <f>'List01-2'!S2823</f>
        <v/>
      </c>
      <c r="T39" s="150" t="n"/>
      <c r="U39" s="152">
        <f>'List01-2'!U2823</f>
        <v/>
      </c>
      <c r="V39" s="154">
        <f>L39-N39-U39</f>
        <v/>
      </c>
      <c r="W39" s="152">
        <f>IF(L39-N39-U39-V39=0,"","Error")</f>
        <v/>
      </c>
    </row>
    <row r="40" ht="13" customHeight="1">
      <c r="A40" s="23" t="n"/>
      <c r="B40" s="18" t="n"/>
      <c r="C40" s="127" t="n"/>
      <c r="D40" s="6" t="inlineStr">
        <is>
          <t>កម្រៃបណ្ណដឹកជញ្ជូនទំនិញ</t>
        </is>
      </c>
      <c r="E40" s="60" t="inlineStr">
        <is>
          <t>TSF</t>
        </is>
      </c>
      <c r="F40" s="150" t="n"/>
      <c r="G40" s="151" t="n"/>
      <c r="H40" s="151" t="n"/>
      <c r="I40" s="151" t="n"/>
      <c r="J40" s="152" t="n"/>
      <c r="K40" s="150" t="n"/>
      <c r="L40" s="152">
        <f>'List01-2'!L2824</f>
        <v/>
      </c>
      <c r="M40" s="150" t="n"/>
      <c r="N40" s="152">
        <f>'List01-2'!N2824</f>
        <v/>
      </c>
      <c r="O40" s="150" t="n"/>
      <c r="P40" s="152">
        <f>'List01-2'!P2824</f>
        <v/>
      </c>
      <c r="Q40" s="153">
        <f>N40+P40</f>
        <v/>
      </c>
      <c r="R40" s="150" t="n"/>
      <c r="S40" s="152">
        <f>'List01-2'!S2824</f>
        <v/>
      </c>
      <c r="T40" s="150" t="n"/>
      <c r="U40" s="152">
        <f>'List01-2'!U2824</f>
        <v/>
      </c>
      <c r="V40" s="154">
        <f>L40-N40-U40</f>
        <v/>
      </c>
      <c r="W40" s="152">
        <f>IF(L40-N40-U40-V40=0,"","Error")</f>
        <v/>
      </c>
    </row>
    <row r="41" ht="13" customHeight="1">
      <c r="A41" s="23" t="n"/>
      <c r="B41" s="18" t="n"/>
      <c r="C41" s="127" t="n"/>
      <c r="D41" s="7" t="inlineStr">
        <is>
          <t>កម្រៃសៀលកុងតឺន័រ</t>
        </is>
      </c>
      <c r="E41" s="61" t="inlineStr">
        <is>
          <t>CCS</t>
        </is>
      </c>
      <c r="F41" s="197" t="n"/>
      <c r="G41" s="198" t="n"/>
      <c r="H41" s="198" t="n"/>
      <c r="I41" s="198" t="n"/>
      <c r="J41" s="199" t="n"/>
      <c r="K41" s="197" t="n"/>
      <c r="L41" s="199">
        <f>'List01-2'!L2825</f>
        <v/>
      </c>
      <c r="M41" s="197" t="n"/>
      <c r="N41" s="199">
        <f>'List01-2'!N2825</f>
        <v/>
      </c>
      <c r="O41" s="197" t="n"/>
      <c r="P41" s="199">
        <f>'List01-2'!P2825</f>
        <v/>
      </c>
      <c r="Q41" s="200">
        <f>N41+P41</f>
        <v/>
      </c>
      <c r="R41" s="197" t="n"/>
      <c r="S41" s="199">
        <f>'List01-2'!S2825</f>
        <v/>
      </c>
      <c r="T41" s="197" t="n"/>
      <c r="U41" s="199">
        <f>'List01-2'!U2825</f>
        <v/>
      </c>
      <c r="V41" s="201">
        <f>L41-N41-U41</f>
        <v/>
      </c>
      <c r="W41" s="199">
        <f>IF(L41-N41-U41-V41=0,"","Error")</f>
        <v/>
      </c>
    </row>
    <row r="42" ht="13" customHeight="1">
      <c r="A42" s="15" t="n"/>
      <c r="B42" s="18" t="n"/>
      <c r="C42" s="21" t="n">
        <v>73013</v>
      </c>
      <c r="D42" s="22" t="inlineStr">
        <is>
          <t>ផលបានពីការលក់ទ្រព្យសម្បត្តិកំទេចកំទី</t>
        </is>
      </c>
      <c r="E42" s="62" t="inlineStr">
        <is>
          <t>SOM</t>
        </is>
      </c>
      <c r="F42" s="184" t="n"/>
      <c r="G42" s="185" t="n"/>
      <c r="H42" s="185" t="n"/>
      <c r="I42" s="185" t="n"/>
      <c r="J42" s="186" t="n"/>
      <c r="K42" s="184" t="n"/>
      <c r="L42" s="186">
        <f>'List01-2'!L2826</f>
        <v/>
      </c>
      <c r="M42" s="184" t="n"/>
      <c r="N42" s="186">
        <f>'List01-2'!N2826</f>
        <v/>
      </c>
      <c r="O42" s="184" t="n"/>
      <c r="P42" s="186">
        <f>'List01-2'!P2826</f>
        <v/>
      </c>
      <c r="Q42" s="187">
        <f>N42+P42</f>
        <v/>
      </c>
      <c r="R42" s="184" t="n"/>
      <c r="S42" s="186">
        <f>'List01-2'!S2826</f>
        <v/>
      </c>
      <c r="T42" s="184" t="n"/>
      <c r="U42" s="186">
        <f>'List01-2'!U2826</f>
        <v/>
      </c>
      <c r="V42" s="188">
        <f>L42-N42-U42</f>
        <v/>
      </c>
      <c r="W42" s="186">
        <f>IF(L42-N42-U42-V42=0,"","Error")</f>
        <v/>
      </c>
    </row>
    <row r="43" ht="13" customHeight="1">
      <c r="A43" s="15" t="n"/>
      <c r="B43" s="18" t="n"/>
      <c r="C43" s="21" t="n">
        <v>73015</v>
      </c>
      <c r="D43" s="22" t="inlineStr">
        <is>
          <t>ការលក់មធ្យោបាយដឹកជញ្ជូន និងគ្រឿងចក្រចាស់ៗ ឬខូច</t>
        </is>
      </c>
      <c r="E43" s="62" t="inlineStr">
        <is>
          <t>SOV</t>
        </is>
      </c>
      <c r="F43" s="184" t="n"/>
      <c r="G43" s="185" t="n"/>
      <c r="H43" s="185" t="n"/>
      <c r="I43" s="185" t="n"/>
      <c r="J43" s="186" t="n"/>
      <c r="K43" s="184" t="n"/>
      <c r="L43" s="186">
        <f>'List01-2'!L2827</f>
        <v/>
      </c>
      <c r="M43" s="184" t="n"/>
      <c r="N43" s="186">
        <f>'List01-2'!N2827</f>
        <v/>
      </c>
      <c r="O43" s="184" t="n"/>
      <c r="P43" s="186">
        <f>'List01-2'!P2827</f>
        <v/>
      </c>
      <c r="Q43" s="187">
        <f>N43+P43</f>
        <v/>
      </c>
      <c r="R43" s="184" t="n"/>
      <c r="S43" s="186">
        <f>'List01-2'!S2827</f>
        <v/>
      </c>
      <c r="T43" s="184" t="n"/>
      <c r="U43" s="186">
        <f>'List01-2'!U2827</f>
        <v/>
      </c>
      <c r="V43" s="188">
        <f>L43-N43-U43</f>
        <v/>
      </c>
      <c r="W43" s="186">
        <f>IF(L43-N43-U43-V43=0,"","Error")</f>
        <v/>
      </c>
    </row>
    <row r="44" ht="13" customHeight="1">
      <c r="A44" s="15" t="n"/>
      <c r="B44" s="18" t="n"/>
      <c r="C44" s="21" t="n">
        <v>73016</v>
      </c>
      <c r="D44" s="22" t="inlineStr">
        <is>
          <t>ការលក់ឧបករណ៍អេឡិចត្រូនិចចាស់ៗ ឬ ខូច</t>
        </is>
      </c>
      <c r="E44" s="62" t="inlineStr">
        <is>
          <t>SOD</t>
        </is>
      </c>
      <c r="F44" s="184" t="n"/>
      <c r="G44" s="185" t="n"/>
      <c r="H44" s="185" t="n"/>
      <c r="I44" s="185" t="n"/>
      <c r="J44" s="186" t="n"/>
      <c r="K44" s="184" t="n"/>
      <c r="L44" s="186">
        <f>'List01-2'!L2828</f>
        <v/>
      </c>
      <c r="M44" s="184" t="n"/>
      <c r="N44" s="186">
        <f>'List01-2'!N2828</f>
        <v/>
      </c>
      <c r="O44" s="184" t="n"/>
      <c r="P44" s="186">
        <f>'List01-2'!P2828</f>
        <v/>
      </c>
      <c r="Q44" s="187">
        <f>N44+P44</f>
        <v/>
      </c>
      <c r="R44" s="184" t="n"/>
      <c r="S44" s="186">
        <f>'List01-2'!S2828</f>
        <v/>
      </c>
      <c r="T44" s="184" t="n"/>
      <c r="U44" s="186">
        <f>'List01-2'!U2828</f>
        <v/>
      </c>
      <c r="V44" s="188">
        <f>L44-N44-U44</f>
        <v/>
      </c>
      <c r="W44" s="186">
        <f>IF(L44-N44-U44-V44=0,"","Error")</f>
        <v/>
      </c>
    </row>
    <row r="45" ht="13" customHeight="1">
      <c r="A45" s="15" t="n"/>
      <c r="B45" s="18" t="n"/>
      <c r="C45" s="21" t="n">
        <v>73017</v>
      </c>
      <c r="D45" s="22" t="inlineStr">
        <is>
          <t>ការលក់ឧបករណ៍អគ្គិសនីចាស់ៗ ឬ ខូច</t>
        </is>
      </c>
      <c r="E45" s="62" t="inlineStr">
        <is>
          <t>SOE</t>
        </is>
      </c>
      <c r="F45" s="184" t="n"/>
      <c r="G45" s="185" t="n"/>
      <c r="H45" s="185" t="n"/>
      <c r="I45" s="185" t="n"/>
      <c r="J45" s="186" t="n"/>
      <c r="K45" s="184" t="n"/>
      <c r="L45" s="186">
        <f>'List01-2'!L2829</f>
        <v/>
      </c>
      <c r="M45" s="184" t="n"/>
      <c r="N45" s="186">
        <f>'List01-2'!N2829</f>
        <v/>
      </c>
      <c r="O45" s="184" t="n"/>
      <c r="P45" s="186">
        <f>'List01-2'!P2829</f>
        <v/>
      </c>
      <c r="Q45" s="187">
        <f>N45+P45</f>
        <v/>
      </c>
      <c r="R45" s="184" t="n"/>
      <c r="S45" s="186">
        <f>'List01-2'!S2829</f>
        <v/>
      </c>
      <c r="T45" s="184" t="n"/>
      <c r="U45" s="186">
        <f>'List01-2'!U2829</f>
        <v/>
      </c>
      <c r="V45" s="188">
        <f>L45-N45-U45</f>
        <v/>
      </c>
      <c r="W45" s="186">
        <f>IF(L45-N45-U45-V45=0,"","Error")</f>
        <v/>
      </c>
    </row>
    <row r="46" ht="14" customHeight="1" thickBot="1">
      <c r="A46" s="15" t="n"/>
      <c r="B46" s="24" t="n"/>
      <c r="C46" s="55" t="n">
        <v>73018</v>
      </c>
      <c r="D46" s="56" t="inlineStr">
        <is>
          <t>ការលក់ទ្រព្យសម្បត្តិនៃរដ្ឋបាលសាធារណៈផ្សេងទៀត</t>
        </is>
      </c>
      <c r="E46" s="80" t="inlineStr">
        <is>
          <t>SOO</t>
        </is>
      </c>
      <c r="F46" s="107" t="n"/>
      <c r="G46" s="108" t="n"/>
      <c r="H46" s="108" t="n"/>
      <c r="I46" s="108" t="n"/>
      <c r="J46" s="109" t="n"/>
      <c r="K46" s="107" t="n"/>
      <c r="L46" s="109">
        <f>'List01-2'!L2830</f>
        <v/>
      </c>
      <c r="M46" s="107" t="n"/>
      <c r="N46" s="109">
        <f>'List01-2'!N2830</f>
        <v/>
      </c>
      <c r="O46" s="107" t="n"/>
      <c r="P46" s="109">
        <f>'List01-2'!P2830</f>
        <v/>
      </c>
      <c r="Q46" s="110">
        <f>N46+P46</f>
        <v/>
      </c>
      <c r="R46" s="107" t="n"/>
      <c r="S46" s="109">
        <f>'List01-2'!S2830</f>
        <v/>
      </c>
      <c r="T46" s="107" t="n"/>
      <c r="U46" s="109">
        <f>'List01-2'!U2830</f>
        <v/>
      </c>
      <c r="V46" s="111">
        <f>L46-N46-U46</f>
        <v/>
      </c>
      <c r="W46" s="109">
        <f>IF(L46-N46-U46-V46=0,"","Error")</f>
        <v/>
      </c>
    </row>
    <row r="47" ht="14" customHeight="1" thickBot="1">
      <c r="A47" s="15" t="n"/>
      <c r="B47" s="19" t="inlineStr">
        <is>
          <t>7302</t>
        </is>
      </c>
      <c r="C47" s="26" t="n">
        <v>73024</v>
      </c>
      <c r="D47" s="35" t="inlineStr">
        <is>
          <t>កម្រៃសេវាបង់ថ្លៃសិទ្ធិប្រឡង និងសិក្សាវគ្គជើងសាគយ</t>
        </is>
      </c>
      <c r="E47" s="63" t="inlineStr">
        <is>
          <t>CBF</t>
        </is>
      </c>
      <c r="F47" s="189" t="n"/>
      <c r="G47" s="190" t="n"/>
      <c r="H47" s="190" t="n"/>
      <c r="I47" s="190" t="n"/>
      <c r="J47" s="114" t="n"/>
      <c r="K47" s="189" t="n"/>
      <c r="L47" s="114">
        <f>'List01-2'!L2831</f>
        <v/>
      </c>
      <c r="M47" s="189" t="n"/>
      <c r="N47" s="114">
        <f>'List01-2'!N2831</f>
        <v/>
      </c>
      <c r="O47" s="189" t="n"/>
      <c r="P47" s="114">
        <f>'List01-2'!P2831</f>
        <v/>
      </c>
      <c r="Q47" s="115">
        <f>N47+P47</f>
        <v/>
      </c>
      <c r="R47" s="189" t="n"/>
      <c r="S47" s="114">
        <f>'List01-2'!S2831</f>
        <v/>
      </c>
      <c r="T47" s="189" t="n"/>
      <c r="U47" s="114">
        <f>'List01-2'!U2831</f>
        <v/>
      </c>
      <c r="V47" s="191">
        <f>L47-N47-U47</f>
        <v/>
      </c>
      <c r="W47" s="114">
        <f>IF(L47-N47-U47-V47=0,"","Error")</f>
        <v/>
      </c>
    </row>
    <row r="48" ht="27" customHeight="1" thickBot="1">
      <c r="A48" s="23" t="n"/>
      <c r="B48" s="15" t="n"/>
      <c r="C48" s="126" t="n">
        <v>73028</v>
      </c>
      <c r="D4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48" s="90" t="n"/>
      <c r="F48" s="118" t="n"/>
      <c r="G48" s="119">
        <f>G49+G54+G60+G61</f>
        <v/>
      </c>
      <c r="H48" s="119">
        <f>H49+H54+H60+H61</f>
        <v/>
      </c>
      <c r="I48" s="119">
        <f>I49+I54+I60+I61</f>
        <v/>
      </c>
      <c r="J48" s="120">
        <f>J49+J54+J60+J61</f>
        <v/>
      </c>
      <c r="K48" s="118">
        <f>K49+K54+K60+K61</f>
        <v/>
      </c>
      <c r="L48" s="120">
        <f>L49+L54+L60+L61</f>
        <v/>
      </c>
      <c r="M48" s="118">
        <f>M49+M54+M60+M61</f>
        <v/>
      </c>
      <c r="N48" s="120">
        <f>N49+N54+N60+N61</f>
        <v/>
      </c>
      <c r="O48" s="118">
        <f>O49+O54+O60+O61</f>
        <v/>
      </c>
      <c r="P48" s="120">
        <f>P49+P54+P60+P61</f>
        <v/>
      </c>
      <c r="Q48" s="121">
        <f>Q49+Q54+Q60+Q61</f>
        <v/>
      </c>
      <c r="R48" s="118">
        <f>R49+R54+R60+R61</f>
        <v/>
      </c>
      <c r="S48" s="120">
        <f>S49+S54+S60+S61</f>
        <v/>
      </c>
      <c r="T48" s="118">
        <f>T49+T54+T60+T61</f>
        <v/>
      </c>
      <c r="U48" s="120">
        <f>U49+U54+U60+U61</f>
        <v/>
      </c>
      <c r="V48" s="122">
        <f>V49+V54+V60+V61</f>
        <v/>
      </c>
      <c r="W48" s="120">
        <f>IF(L48-N48-U48-V48=0,"","Error")</f>
        <v/>
      </c>
    </row>
    <row r="49" ht="23.25" customHeight="1" thickBot="1">
      <c r="A49" s="23" t="n"/>
      <c r="B49" s="18" t="n"/>
      <c r="C49" s="129" t="n"/>
      <c r="D49" s="141" t="inlineStr">
        <is>
          <t>សរុបកម្រៃចុះបញ្ជិកាប្រតិវេទន៍គយ</t>
        </is>
      </c>
      <c r="E49" s="142" t="n"/>
      <c r="F49" s="202" t="n"/>
      <c r="G49" s="203">
        <f>SUM(G50:G53)</f>
        <v/>
      </c>
      <c r="H49" s="203">
        <f>SUM(H50:H53)</f>
        <v/>
      </c>
      <c r="I49" s="203">
        <f>SUM(I50:I53)</f>
        <v/>
      </c>
      <c r="J49" s="204">
        <f>SUM(J50:J53)</f>
        <v/>
      </c>
      <c r="K49" s="205">
        <f>SUM(K50:K53)</f>
        <v/>
      </c>
      <c r="L49" s="204">
        <f>SUM(L50:L53)</f>
        <v/>
      </c>
      <c r="M49" s="205">
        <f>SUM(M50:M53)</f>
        <v/>
      </c>
      <c r="N49" s="204">
        <f>SUM(N50:N53)</f>
        <v/>
      </c>
      <c r="O49" s="205">
        <f>SUM(O50:O53)</f>
        <v/>
      </c>
      <c r="P49" s="204">
        <f>SUM(P50:P53)</f>
        <v/>
      </c>
      <c r="Q49" s="206">
        <f>SUM(Q50:Q53)</f>
        <v/>
      </c>
      <c r="R49" s="205">
        <f>SUM(R50:R53)</f>
        <v/>
      </c>
      <c r="S49" s="204">
        <f>SUM(S50:S53)</f>
        <v/>
      </c>
      <c r="T49" s="205">
        <f>SUM(T50:T53)</f>
        <v/>
      </c>
      <c r="U49" s="204">
        <f>SUM(U50:U53)</f>
        <v/>
      </c>
      <c r="V49" s="207">
        <f>SUM(V50:V53)</f>
        <v/>
      </c>
      <c r="W49" s="204">
        <f>IF(L49-N49-U49-V49=0,"","Error")</f>
        <v/>
      </c>
    </row>
    <row r="50" ht="26" customHeight="1">
      <c r="A50" s="23" t="n"/>
      <c r="B50" s="18" t="n"/>
      <c r="C50" s="129" t="n"/>
      <c r="D50" s="34" t="inlineStr">
        <is>
          <t>កម្រៃចុះបញ្ចិកាប្រតិវេទន៍គយនាំចេញនាំចូលនិងឆ្លងកាត់ (មាតិកាចាស់)</t>
        </is>
      </c>
      <c r="E50" s="87" t="inlineStr">
        <is>
          <t>CDF</t>
        </is>
      </c>
      <c r="F50" s="208" t="n"/>
      <c r="G50" s="209" t="n"/>
      <c r="H50" s="209" t="n"/>
      <c r="I50" s="209" t="n"/>
      <c r="J50" s="210" t="n"/>
      <c r="K50" s="208" t="n"/>
      <c r="L50" s="210">
        <f>'List01-2'!L2834</f>
        <v/>
      </c>
      <c r="M50" s="208" t="n"/>
      <c r="N50" s="210">
        <f>'List01-2'!N2834</f>
        <v/>
      </c>
      <c r="O50" s="208" t="n"/>
      <c r="P50" s="210">
        <f>'List01-2'!P2834</f>
        <v/>
      </c>
      <c r="Q50" s="211">
        <f>N50+P50</f>
        <v/>
      </c>
      <c r="R50" s="208" t="n"/>
      <c r="S50" s="210">
        <f>'List01-2'!S2834</f>
        <v/>
      </c>
      <c r="T50" s="208" t="n"/>
      <c r="U50" s="210">
        <f>'List01-2'!U2834</f>
        <v/>
      </c>
      <c r="V50" s="212">
        <f>L50-N50-U50</f>
        <v/>
      </c>
      <c r="W50" s="210">
        <f>IF(L50-N50-U50-V50=0,"","Error")</f>
        <v/>
      </c>
    </row>
    <row r="51" ht="26" customHeight="1">
      <c r="A51" s="23" t="n"/>
      <c r="B51" s="18" t="n"/>
      <c r="C51" s="129" t="n"/>
      <c r="D5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51" s="64" t="inlineStr">
        <is>
          <t>CDL</t>
        </is>
      </c>
      <c r="F51" s="213" t="n"/>
      <c r="G51" s="214" t="n"/>
      <c r="H51" s="214" t="n"/>
      <c r="I51" s="214" t="n"/>
      <c r="J51" s="215" t="n"/>
      <c r="K51" s="213" t="n"/>
      <c r="L51" s="215">
        <f>'List01-2'!L2835</f>
        <v/>
      </c>
      <c r="M51" s="213" t="n"/>
      <c r="N51" s="215">
        <f>'List01-2'!N2835</f>
        <v/>
      </c>
      <c r="O51" s="213" t="n"/>
      <c r="P51" s="215">
        <f>'List01-2'!P2835</f>
        <v/>
      </c>
      <c r="Q51" s="216">
        <f>N51+P51</f>
        <v/>
      </c>
      <c r="R51" s="213" t="n"/>
      <c r="S51" s="215">
        <f>'List01-2'!S2835</f>
        <v/>
      </c>
      <c r="T51" s="213" t="n"/>
      <c r="U51" s="215">
        <f>'List01-2'!U2835</f>
        <v/>
      </c>
      <c r="V51" s="217">
        <f>L51-N51-U51</f>
        <v/>
      </c>
      <c r="W51" s="215">
        <f>IF(L51-N51-U51-V51=0,"","Error")</f>
        <v/>
      </c>
    </row>
    <row r="52" ht="26" customHeight="1">
      <c r="A52" s="23" t="n"/>
      <c r="B52" s="18" t="n"/>
      <c r="C52" s="129" t="n"/>
      <c r="D5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52" s="64" t="inlineStr">
        <is>
          <t>CDO</t>
        </is>
      </c>
      <c r="F52" s="213" t="n"/>
      <c r="G52" s="214" t="n"/>
      <c r="H52" s="214" t="n"/>
      <c r="I52" s="214" t="n"/>
      <c r="J52" s="215" t="n"/>
      <c r="K52" s="213" t="n"/>
      <c r="L52" s="215">
        <f>'List01-2'!L2836</f>
        <v/>
      </c>
      <c r="M52" s="213" t="n"/>
      <c r="N52" s="215">
        <f>'List01-2'!N2836</f>
        <v/>
      </c>
      <c r="O52" s="213" t="n"/>
      <c r="P52" s="215">
        <f>'List01-2'!P2836</f>
        <v/>
      </c>
      <c r="Q52" s="216">
        <f>N52+P52</f>
        <v/>
      </c>
      <c r="R52" s="213" t="n"/>
      <c r="S52" s="215">
        <f>'List01-2'!S2836</f>
        <v/>
      </c>
      <c r="T52" s="213" t="n"/>
      <c r="U52" s="215">
        <f>'List01-2'!U2836</f>
        <v/>
      </c>
      <c r="V52" s="217">
        <f>L52-N52-U52</f>
        <v/>
      </c>
      <c r="W52" s="215">
        <f>IF(L52-N52-U52-V52=0,"","Error")</f>
        <v/>
      </c>
    </row>
    <row r="53" ht="14" customHeight="1" thickBot="1">
      <c r="A53" s="23" t="n"/>
      <c r="B53" s="18" t="n"/>
      <c r="C53" s="129" t="n"/>
      <c r="D53" s="33" t="inlineStr">
        <is>
          <t>ប្រតិវេទន៍គយទំនិញឆ្លងកាត់</t>
        </is>
      </c>
      <c r="E53" s="65" t="inlineStr">
        <is>
          <t>CDT</t>
        </is>
      </c>
      <c r="F53" s="218" t="n"/>
      <c r="G53" s="219" t="n"/>
      <c r="H53" s="219" t="n"/>
      <c r="I53" s="219" t="n"/>
      <c r="J53" s="220" t="n"/>
      <c r="K53" s="218" t="n"/>
      <c r="L53" s="220">
        <f>'List01-2'!L2837</f>
        <v/>
      </c>
      <c r="M53" s="218" t="n"/>
      <c r="N53" s="220">
        <f>'List01-2'!N2837</f>
        <v/>
      </c>
      <c r="O53" s="218" t="n"/>
      <c r="P53" s="220">
        <f>'List01-2'!P2837</f>
        <v/>
      </c>
      <c r="Q53" s="221">
        <f>N53+P53</f>
        <v/>
      </c>
      <c r="R53" s="218" t="n"/>
      <c r="S53" s="220">
        <f>'List01-2'!S2837</f>
        <v/>
      </c>
      <c r="T53" s="218" t="n"/>
      <c r="U53" s="220">
        <f>'List01-2'!U2837</f>
        <v/>
      </c>
      <c r="V53" s="222">
        <f>L53-N53-U53</f>
        <v/>
      </c>
      <c r="W53" s="220">
        <f>IF(L53-N53-U53-V53=0,"","Error")</f>
        <v/>
      </c>
    </row>
    <row r="54" ht="14" customHeight="1" thickBot="1">
      <c r="A54" s="23" t="n"/>
      <c r="B54" s="18" t="n"/>
      <c r="C54" s="129" t="n"/>
      <c r="D54" s="88" t="inlineStr">
        <is>
          <t>សរុបកម្រៃបែបបទគយ</t>
        </is>
      </c>
      <c r="E54" s="89" t="inlineStr">
        <is>
          <t>CPF</t>
        </is>
      </c>
      <c r="F54" s="118" t="n"/>
      <c r="G54" s="119">
        <f>SUM(G55:G59)</f>
        <v/>
      </c>
      <c r="H54" s="119">
        <f>SUM(H55:H59)</f>
        <v/>
      </c>
      <c r="I54" s="119">
        <f>SUM(I55:I59)</f>
        <v/>
      </c>
      <c r="J54" s="120">
        <f>SUM(J55:J59)</f>
        <v/>
      </c>
      <c r="K54" s="118">
        <f>SUM(K55:K59)</f>
        <v/>
      </c>
      <c r="L54" s="120">
        <f>SUM(L55:L59)</f>
        <v/>
      </c>
      <c r="M54" s="118">
        <f>SUM(M55:M59)</f>
        <v/>
      </c>
      <c r="N54" s="120">
        <f>SUM(N55:N59)</f>
        <v/>
      </c>
      <c r="O54" s="118">
        <f>SUM(O55:O59)</f>
        <v/>
      </c>
      <c r="P54" s="120">
        <f>SUM(P55:P59)</f>
        <v/>
      </c>
      <c r="Q54" s="121">
        <f>SUM(Q55:Q59)</f>
        <v/>
      </c>
      <c r="R54" s="118">
        <f>SUM(R55:R59)</f>
        <v/>
      </c>
      <c r="S54" s="120">
        <f>SUM(S55:S59)</f>
        <v/>
      </c>
      <c r="T54" s="118">
        <f>SUM(T55:T59)</f>
        <v/>
      </c>
      <c r="U54" s="120">
        <f>SUM(U55:U59)</f>
        <v/>
      </c>
      <c r="V54" s="122">
        <f>SUM(V55:V59)</f>
        <v/>
      </c>
      <c r="W54" s="120">
        <f>IF(L54-N54-U54-V54=0,"","Error")</f>
        <v/>
      </c>
    </row>
    <row r="55" ht="13" customHeight="1">
      <c r="A55" s="23" t="n"/>
      <c r="B55" s="18" t="n"/>
      <c r="C55" s="129" t="n"/>
      <c r="D5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55" s="86" t="inlineStr">
        <is>
          <t>PFC</t>
        </is>
      </c>
      <c r="F55" s="223" t="n"/>
      <c r="G55" s="224" t="n"/>
      <c r="H55" s="224" t="n"/>
      <c r="I55" s="224" t="n"/>
      <c r="J55" s="225" t="n"/>
      <c r="K55" s="223" t="n"/>
      <c r="L55" s="225">
        <f>'List01-2'!L2839</f>
        <v/>
      </c>
      <c r="M55" s="223" t="n"/>
      <c r="N55" s="225">
        <f>'List01-2'!N2839</f>
        <v/>
      </c>
      <c r="O55" s="223" t="n"/>
      <c r="P55" s="225">
        <f>'List01-2'!P2839</f>
        <v/>
      </c>
      <c r="Q55" s="226">
        <f>N55+P55</f>
        <v/>
      </c>
      <c r="R55" s="223" t="n"/>
      <c r="S55" s="225">
        <f>'List01-2'!S2839</f>
        <v/>
      </c>
      <c r="T55" s="223" t="n"/>
      <c r="U55" s="225">
        <f>'List01-2'!U2839</f>
        <v/>
      </c>
      <c r="V55" s="227">
        <f>L55-N55-U55</f>
        <v/>
      </c>
      <c r="W55" s="225">
        <f>IF(L55-N55-U55-V55=0,"","Error")</f>
        <v/>
      </c>
    </row>
    <row r="56" ht="26" customHeight="1">
      <c r="A56" s="23" t="n"/>
      <c r="B56" s="18" t="n"/>
      <c r="C56" s="129" t="n"/>
      <c r="D5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56" s="59" t="inlineStr">
        <is>
          <t>PFL</t>
        </is>
      </c>
      <c r="F56" s="192" t="n"/>
      <c r="G56" s="193" t="n"/>
      <c r="H56" s="193" t="n"/>
      <c r="I56" s="193" t="n"/>
      <c r="J56" s="194" t="n"/>
      <c r="K56" s="192" t="n"/>
      <c r="L56" s="194">
        <f>'List01-2'!L2840</f>
        <v/>
      </c>
      <c r="M56" s="192" t="n"/>
      <c r="N56" s="194">
        <f>'List01-2'!N2840</f>
        <v/>
      </c>
      <c r="O56" s="192" t="n"/>
      <c r="P56" s="194">
        <f>'List01-2'!P2840</f>
        <v/>
      </c>
      <c r="Q56" s="195">
        <f>N56+P56</f>
        <v/>
      </c>
      <c r="R56" s="192" t="n"/>
      <c r="S56" s="194">
        <f>'List01-2'!S2840</f>
        <v/>
      </c>
      <c r="T56" s="192" t="n"/>
      <c r="U56" s="194">
        <f>'List01-2'!U2840</f>
        <v/>
      </c>
      <c r="V56" s="196">
        <f>L56-N56-U56</f>
        <v/>
      </c>
      <c r="W56" s="194">
        <f>IF(L56-N56-U56-V56=0,"","Error")</f>
        <v/>
      </c>
    </row>
    <row r="57" ht="39" customHeight="1">
      <c r="A57" s="23" t="n"/>
      <c r="B57" s="18" t="n"/>
      <c r="C57" s="129" t="n"/>
      <c r="D5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57" s="67" t="inlineStr">
        <is>
          <t>PFN</t>
        </is>
      </c>
      <c r="F57" s="228" t="n"/>
      <c r="G57" s="229" t="n"/>
      <c r="H57" s="229" t="n"/>
      <c r="I57" s="229" t="n"/>
      <c r="J57" s="230" t="n"/>
      <c r="K57" s="228" t="n"/>
      <c r="L57" s="230">
        <f>'List01-2'!L2841</f>
        <v/>
      </c>
      <c r="M57" s="228" t="n"/>
      <c r="N57" s="230">
        <f>'List01-2'!N2841</f>
        <v/>
      </c>
      <c r="O57" s="228" t="n"/>
      <c r="P57" s="230">
        <f>'List01-2'!P2841</f>
        <v/>
      </c>
      <c r="Q57" s="231">
        <f>N57+P57</f>
        <v/>
      </c>
      <c r="R57" s="228" t="n"/>
      <c r="S57" s="230">
        <f>'List01-2'!S2841</f>
        <v/>
      </c>
      <c r="T57" s="228" t="n"/>
      <c r="U57" s="230">
        <f>'List01-2'!U2841</f>
        <v/>
      </c>
      <c r="V57" s="232">
        <f>L57-N57-U57</f>
        <v/>
      </c>
      <c r="W57" s="230">
        <f>IF(L57-N57-U57-V57=0,"","Error")</f>
        <v/>
      </c>
    </row>
    <row r="58" ht="26" customHeight="1">
      <c r="A58" s="23" t="n"/>
      <c r="B58" s="18" t="n"/>
      <c r="C58" s="129" t="n"/>
      <c r="D5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58" s="68" t="inlineStr">
        <is>
          <t>PFF</t>
        </is>
      </c>
      <c r="F58" s="233" t="n"/>
      <c r="G58" s="234" t="n"/>
      <c r="H58" s="234" t="n"/>
      <c r="I58" s="234" t="n"/>
      <c r="J58" s="235" t="n"/>
      <c r="K58" s="233" t="n"/>
      <c r="L58" s="235">
        <f>'List01-2'!L2842</f>
        <v/>
      </c>
      <c r="M58" s="233" t="n"/>
      <c r="N58" s="235">
        <f>'List01-2'!N2842</f>
        <v/>
      </c>
      <c r="O58" s="233" t="n"/>
      <c r="P58" s="235">
        <f>'List01-2'!P2842</f>
        <v/>
      </c>
      <c r="Q58" s="236">
        <f>N58+P58</f>
        <v/>
      </c>
      <c r="R58" s="233" t="n"/>
      <c r="S58" s="235">
        <f>'List01-2'!S2842</f>
        <v/>
      </c>
      <c r="T58" s="233" t="n"/>
      <c r="U58" s="235">
        <f>'List01-2'!U2842</f>
        <v/>
      </c>
      <c r="V58" s="237">
        <f>L58-N58-U58</f>
        <v/>
      </c>
      <c r="W58" s="235">
        <f>IF(L58-N58-U58-V58=0,"","Error")</f>
        <v/>
      </c>
    </row>
    <row r="59" ht="39" customHeight="1">
      <c r="A59" s="23" t="n"/>
      <c r="B59" s="18" t="n"/>
      <c r="C59" s="129" t="n"/>
      <c r="D5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59" s="60" t="inlineStr">
        <is>
          <t>PFP</t>
        </is>
      </c>
      <c r="F59" s="150" t="n"/>
      <c r="G59" s="151" t="n"/>
      <c r="H59" s="151" t="n"/>
      <c r="I59" s="151" t="n"/>
      <c r="J59" s="152" t="n"/>
      <c r="K59" s="150" t="n"/>
      <c r="L59" s="152">
        <f>'List01-2'!L2843</f>
        <v/>
      </c>
      <c r="M59" s="150" t="n"/>
      <c r="N59" s="152">
        <f>'List01-2'!N2843</f>
        <v/>
      </c>
      <c r="O59" s="150" t="n"/>
      <c r="P59" s="152">
        <f>'List01-2'!P2843</f>
        <v/>
      </c>
      <c r="Q59" s="153">
        <f>N59+P59</f>
        <v/>
      </c>
      <c r="R59" s="150" t="n"/>
      <c r="S59" s="152">
        <f>'List01-2'!S2843</f>
        <v/>
      </c>
      <c r="T59" s="150" t="n"/>
      <c r="U59" s="152">
        <f>'List01-2'!U2843</f>
        <v/>
      </c>
      <c r="V59" s="154">
        <f>L59-N59-U59</f>
        <v/>
      </c>
      <c r="W59" s="152">
        <f>IF(L59-N59-U59-V59=0,"","Error")</f>
        <v/>
      </c>
    </row>
    <row r="60" ht="13" customHeight="1">
      <c r="A60" s="23" t="n"/>
      <c r="B60" s="18" t="n"/>
      <c r="C60" s="129" t="n"/>
      <c r="D60" s="12" t="inlineStr">
        <is>
          <t>កម្រៃប័ណ្ណសម្គាល់មធ្យោបាយដឹកជញ្ជូន</t>
        </is>
      </c>
      <c r="E60" s="59" t="inlineStr">
        <is>
          <t>TID</t>
        </is>
      </c>
      <c r="F60" s="192" t="n"/>
      <c r="G60" s="193" t="n"/>
      <c r="H60" s="193" t="n"/>
      <c r="I60" s="193" t="n"/>
      <c r="J60" s="194" t="n"/>
      <c r="K60" s="192" t="n"/>
      <c r="L60" s="194">
        <f>'List01-2'!L2844</f>
        <v/>
      </c>
      <c r="M60" s="192" t="n"/>
      <c r="N60" s="194">
        <f>'List01-2'!N2844</f>
        <v/>
      </c>
      <c r="O60" s="192" t="n"/>
      <c r="P60" s="194">
        <f>'List01-2'!P2844</f>
        <v/>
      </c>
      <c r="Q60" s="195">
        <f>N60+P60</f>
        <v/>
      </c>
      <c r="R60" s="192" t="n"/>
      <c r="S60" s="194">
        <f>'List01-2'!S2844</f>
        <v/>
      </c>
      <c r="T60" s="192" t="n"/>
      <c r="U60" s="194">
        <f>'List01-2'!U2844</f>
        <v/>
      </c>
      <c r="V60" s="196">
        <f>L60-N60-U60</f>
        <v/>
      </c>
      <c r="W60" s="194">
        <f>IF(L60-N60-U60-V60=0,"","Error")</f>
        <v/>
      </c>
    </row>
    <row r="61" ht="27" customHeight="1" thickBot="1">
      <c r="A61" s="23" t="n"/>
      <c r="B61" s="24" t="n"/>
      <c r="C61" s="140" t="n"/>
      <c r="D6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61" s="69" t="inlineStr">
        <is>
          <t>VAF</t>
        </is>
      </c>
      <c r="F61" s="238" t="n"/>
      <c r="G61" s="239" t="n"/>
      <c r="H61" s="239" t="n"/>
      <c r="I61" s="239" t="n"/>
      <c r="J61" s="240" t="n"/>
      <c r="K61" s="238" t="n"/>
      <c r="L61" s="240">
        <f>'List01-2'!L2845</f>
        <v/>
      </c>
      <c r="M61" s="238" t="n"/>
      <c r="N61" s="240">
        <f>'List01-2'!N2845</f>
        <v/>
      </c>
      <c r="O61" s="238" t="n"/>
      <c r="P61" s="240">
        <f>'List01-2'!P2845</f>
        <v/>
      </c>
      <c r="Q61" s="241">
        <f>N61+P61</f>
        <v/>
      </c>
      <c r="R61" s="238" t="n"/>
      <c r="S61" s="240">
        <f>'List01-2'!S2845</f>
        <v/>
      </c>
      <c r="T61" s="238" t="n"/>
      <c r="U61" s="240">
        <f>'List01-2'!U2845</f>
        <v/>
      </c>
      <c r="V61" s="242">
        <f>L61-N61-U61</f>
        <v/>
      </c>
      <c r="W61" s="240">
        <f>IF(L61-N61-U61-V61=0,"","Error")</f>
        <v/>
      </c>
    </row>
    <row r="62" ht="14" customHeight="1" thickBot="1">
      <c r="A62" s="23" t="n"/>
      <c r="B62" s="25" t="inlineStr">
        <is>
          <t>7304</t>
        </is>
      </c>
      <c r="C62" s="126" t="n">
        <v>73048</v>
      </c>
      <c r="D62" s="128" t="inlineStr">
        <is>
          <t>សរុបផលពីសេវាផ្សេងៗ</t>
        </is>
      </c>
      <c r="E62" s="89" t="n"/>
      <c r="F62" s="118" t="n"/>
      <c r="G62" s="119">
        <f>G63+G64+G70+G71</f>
        <v/>
      </c>
      <c r="H62" s="119">
        <f>H63+H64+H70+H71</f>
        <v/>
      </c>
      <c r="I62" s="119">
        <f>I63+I64+I70+I71</f>
        <v/>
      </c>
      <c r="J62" s="120">
        <f>J63+J64+J70+J71</f>
        <v/>
      </c>
      <c r="K62" s="118">
        <f>K63+K64+K70+K71</f>
        <v/>
      </c>
      <c r="L62" s="120">
        <f>L63+L64+L70+L71</f>
        <v/>
      </c>
      <c r="M62" s="118">
        <f>M63+M64+M70+M71</f>
        <v/>
      </c>
      <c r="N62" s="120">
        <f>N63+N64+N70+N71</f>
        <v/>
      </c>
      <c r="O62" s="118">
        <f>O63+O64+O70+O71</f>
        <v/>
      </c>
      <c r="P62" s="120">
        <f>P63+P64+P70+P71</f>
        <v/>
      </c>
      <c r="Q62" s="121">
        <f>Q63+Q64+Q70+Q71</f>
        <v/>
      </c>
      <c r="R62" s="118">
        <f>R63+R64+R70+R71</f>
        <v/>
      </c>
      <c r="S62" s="120">
        <f>S63+S64+S70+S71</f>
        <v/>
      </c>
      <c r="T62" s="118">
        <f>T63+T64+T70+T71</f>
        <v/>
      </c>
      <c r="U62" s="120">
        <f>U63+U64+U70+U71</f>
        <v/>
      </c>
      <c r="V62" s="122">
        <f>V63+V64+V70+V71</f>
        <v/>
      </c>
      <c r="W62" s="120">
        <f>IF(L62-N62-U62-V62=0,"","Error")</f>
        <v/>
      </c>
    </row>
    <row r="63" ht="14" customHeight="1" thickBot="1">
      <c r="A63" s="23" t="n"/>
      <c r="B63" s="18" t="n"/>
      <c r="C63" s="129" t="n"/>
      <c r="D63" s="32" t="inlineStr">
        <is>
          <t>កម្រៃផ្តល់សេវាតាមវិធានបញ្ជាក់ជាមុន</t>
        </is>
      </c>
      <c r="E63" s="70" t="inlineStr">
        <is>
          <t>ARF</t>
        </is>
      </c>
      <c r="F63" s="243" t="n"/>
      <c r="G63" s="244" t="n"/>
      <c r="H63" s="244" t="n"/>
      <c r="I63" s="244" t="n"/>
      <c r="J63" s="245" t="n"/>
      <c r="K63" s="243" t="n"/>
      <c r="L63" s="245">
        <f>'List01-2'!L2847</f>
        <v/>
      </c>
      <c r="M63" s="243" t="n"/>
      <c r="N63" s="245">
        <f>'List01-2'!N2847</f>
        <v/>
      </c>
      <c r="O63" s="243" t="n"/>
      <c r="P63" s="245">
        <f>'List01-2'!P2847</f>
        <v/>
      </c>
      <c r="Q63" s="246">
        <f>N63+P63</f>
        <v/>
      </c>
      <c r="R63" s="243" t="n"/>
      <c r="S63" s="245">
        <f>'List01-2'!S2847</f>
        <v/>
      </c>
      <c r="T63" s="243" t="n"/>
      <c r="U63" s="245">
        <f>'List01-2'!U2847</f>
        <v/>
      </c>
      <c r="V63" s="247">
        <f>L63-N63-U63</f>
        <v/>
      </c>
      <c r="W63" s="245">
        <f>IF(L63-N63-U63-V63=0,"","Error")</f>
        <v/>
      </c>
    </row>
    <row r="64" ht="14" customHeight="1" thickBot="1">
      <c r="A64" s="23" t="n"/>
      <c r="B64" s="18" t="n"/>
      <c r="C64" s="129" t="n"/>
      <c r="D64" s="31" t="inlineStr">
        <is>
          <t>សរុបកម្រៃការងារក្រៅការិយាល័យគយ</t>
        </is>
      </c>
      <c r="E64" s="66" t="inlineStr">
        <is>
          <t>OOD</t>
        </is>
      </c>
      <c r="F64" s="248" t="n"/>
      <c r="G64" s="249">
        <f>SUM(G65:G69)</f>
        <v/>
      </c>
      <c r="H64" s="249">
        <f>SUM(H65:H69)</f>
        <v/>
      </c>
      <c r="I64" s="249">
        <f>SUM(I65:I69)</f>
        <v/>
      </c>
      <c r="J64" s="204">
        <f>SUM(J65:J69)</f>
        <v/>
      </c>
      <c r="K64" s="248">
        <f>SUM(K65:K69)</f>
        <v/>
      </c>
      <c r="L64" s="204">
        <f>SUM(L65:L69)</f>
        <v/>
      </c>
      <c r="M64" s="248">
        <f>SUM(M65:M69)</f>
        <v/>
      </c>
      <c r="N64" s="204">
        <f>SUM(N65:N69)</f>
        <v/>
      </c>
      <c r="O64" s="248">
        <f>SUM(O65:O69)</f>
        <v/>
      </c>
      <c r="P64" s="204">
        <f>SUM(P65:P69)</f>
        <v/>
      </c>
      <c r="Q64" s="206">
        <f>SUM(Q65:Q69)</f>
        <v/>
      </c>
      <c r="R64" s="248">
        <f>SUM(R65:R69)</f>
        <v/>
      </c>
      <c r="S64" s="204">
        <f>SUM(S65:S69)</f>
        <v/>
      </c>
      <c r="T64" s="248">
        <f>SUM(T65:T69)</f>
        <v/>
      </c>
      <c r="U64" s="204">
        <f>SUM(U65:U69)</f>
        <v/>
      </c>
      <c r="V64" s="250">
        <f>L64-N64-U64</f>
        <v/>
      </c>
      <c r="W64" s="204">
        <f>IF(L64-N64-U64-V64=0,"","Error")</f>
        <v/>
      </c>
    </row>
    <row r="65" ht="13" customHeight="1">
      <c r="A65" s="23" t="n"/>
      <c r="B65" s="18" t="n"/>
      <c r="C65" s="129" t="n"/>
      <c r="D6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65" s="59" t="inlineStr">
        <is>
          <t>CII</t>
        </is>
      </c>
      <c r="F65" s="192" t="n"/>
      <c r="G65" s="193" t="n"/>
      <c r="H65" s="193" t="n"/>
      <c r="I65" s="193" t="n"/>
      <c r="J65" s="194" t="n"/>
      <c r="K65" s="192" t="n"/>
      <c r="L65" s="194">
        <f>'List01-2'!L2849</f>
        <v/>
      </c>
      <c r="M65" s="192" t="n"/>
      <c r="N65" s="194">
        <f>'List01-2'!N2849</f>
        <v/>
      </c>
      <c r="O65" s="192" t="n"/>
      <c r="P65" s="194">
        <f>'List01-2'!P2849</f>
        <v/>
      </c>
      <c r="Q65" s="195">
        <f>N65+P65</f>
        <v/>
      </c>
      <c r="R65" s="192" t="n"/>
      <c r="S65" s="194">
        <f>'List01-2'!S2849</f>
        <v/>
      </c>
      <c r="T65" s="192" t="n"/>
      <c r="U65" s="194">
        <f>'List01-2'!U2849</f>
        <v/>
      </c>
      <c r="V65" s="196">
        <f>L65-N65-U65</f>
        <v/>
      </c>
      <c r="W65" s="194">
        <f>IF(L65-N65-U65-V65=0,"","Error")</f>
        <v/>
      </c>
    </row>
    <row r="66" ht="13" customHeight="1">
      <c r="A66" s="23" t="n"/>
      <c r="B66" s="18" t="n"/>
      <c r="C66" s="129" t="n"/>
      <c r="D6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66" s="60" t="inlineStr">
        <is>
          <t>CIO</t>
        </is>
      </c>
      <c r="F66" s="150" t="n"/>
      <c r="G66" s="151" t="n"/>
      <c r="H66" s="151" t="n"/>
      <c r="I66" s="151" t="n"/>
      <c r="J66" s="152" t="n"/>
      <c r="K66" s="150" t="n"/>
      <c r="L66" s="152">
        <f>'List01-2'!L2850</f>
        <v/>
      </c>
      <c r="M66" s="150" t="n"/>
      <c r="N66" s="152">
        <f>'List01-2'!N2850</f>
        <v/>
      </c>
      <c r="O66" s="150" t="n"/>
      <c r="P66" s="152">
        <f>'List01-2'!P2850</f>
        <v/>
      </c>
      <c r="Q66" s="153">
        <f>N66+P66</f>
        <v/>
      </c>
      <c r="R66" s="150" t="n"/>
      <c r="S66" s="152">
        <f>'List01-2'!S2850</f>
        <v/>
      </c>
      <c r="T66" s="150" t="n"/>
      <c r="U66" s="152">
        <f>'List01-2'!U2850</f>
        <v/>
      </c>
      <c r="V66" s="154">
        <f>L66-N66-U66</f>
        <v/>
      </c>
      <c r="W66" s="152">
        <f>IF(L66-N66-U66-V66=0,"","Error")</f>
        <v/>
      </c>
    </row>
    <row r="67" ht="13" customHeight="1">
      <c r="A67" s="23" t="n"/>
      <c r="B67" s="18" t="n"/>
      <c r="C67" s="129" t="n"/>
      <c r="D6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67" s="60" t="inlineStr">
        <is>
          <t>NII</t>
        </is>
      </c>
      <c r="F67" s="150" t="n"/>
      <c r="G67" s="151" t="n"/>
      <c r="H67" s="151" t="n"/>
      <c r="I67" s="151" t="n"/>
      <c r="J67" s="152" t="n"/>
      <c r="K67" s="150" t="n"/>
      <c r="L67" s="152">
        <f>'List01-2'!L2851</f>
        <v/>
      </c>
      <c r="M67" s="150" t="n"/>
      <c r="N67" s="152">
        <f>'List01-2'!N2851</f>
        <v/>
      </c>
      <c r="O67" s="150" t="n"/>
      <c r="P67" s="152">
        <f>'List01-2'!P2851</f>
        <v/>
      </c>
      <c r="Q67" s="153">
        <f>N67+P67</f>
        <v/>
      </c>
      <c r="R67" s="150" t="n"/>
      <c r="S67" s="152">
        <f>'List01-2'!S2851</f>
        <v/>
      </c>
      <c r="T67" s="150" t="n"/>
      <c r="U67" s="152">
        <f>'List01-2'!U2851</f>
        <v/>
      </c>
      <c r="V67" s="154">
        <f>L67-N67-U67</f>
        <v/>
      </c>
      <c r="W67" s="152">
        <f>IF(L67-N67-U67-V67=0,"","Error")</f>
        <v/>
      </c>
    </row>
    <row r="68" ht="13" customHeight="1">
      <c r="A68" s="23" t="n"/>
      <c r="B68" s="18" t="n"/>
      <c r="C68" s="129" t="n"/>
      <c r="D6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68" s="60" t="inlineStr">
        <is>
          <t>NIO</t>
        </is>
      </c>
      <c r="F68" s="150" t="n"/>
      <c r="G68" s="151" t="n"/>
      <c r="H68" s="151" t="n"/>
      <c r="I68" s="151" t="n"/>
      <c r="J68" s="152" t="n"/>
      <c r="K68" s="150" t="n"/>
      <c r="L68" s="152">
        <f>'List01-2'!L2852</f>
        <v/>
      </c>
      <c r="M68" s="150" t="n"/>
      <c r="N68" s="152">
        <f>'List01-2'!N2852</f>
        <v/>
      </c>
      <c r="O68" s="150" t="n"/>
      <c r="P68" s="152">
        <f>'List01-2'!P2852</f>
        <v/>
      </c>
      <c r="Q68" s="153">
        <f>N68+P68</f>
        <v/>
      </c>
      <c r="R68" s="150" t="n"/>
      <c r="S68" s="152">
        <f>'List01-2'!S2852</f>
        <v/>
      </c>
      <c r="T68" s="150" t="n"/>
      <c r="U68" s="152">
        <f>'List01-2'!U2852</f>
        <v/>
      </c>
      <c r="V68" s="154">
        <f>L68-N68-U68</f>
        <v/>
      </c>
      <c r="W68" s="152">
        <f>IF(L68-N68-U68-V68=0,"","Error")</f>
        <v/>
      </c>
    </row>
    <row r="69" ht="13" customHeight="1">
      <c r="A69" s="23" t="n"/>
      <c r="B69" s="18" t="n"/>
      <c r="C69" s="129" t="n"/>
      <c r="D69" s="13" t="inlineStr">
        <is>
          <t xml:space="preserve">   កម្រៃអមទំនិញ</t>
        </is>
      </c>
      <c r="E69" s="71" t="inlineStr">
        <is>
          <t>CEF</t>
        </is>
      </c>
      <c r="F69" s="251" t="n"/>
      <c r="G69" s="252" t="n"/>
      <c r="H69" s="252" t="n"/>
      <c r="I69" s="252" t="n"/>
      <c r="J69" s="253" t="n"/>
      <c r="K69" s="251" t="n"/>
      <c r="L69" s="253">
        <f>'List01-2'!L2853</f>
        <v/>
      </c>
      <c r="M69" s="251" t="n"/>
      <c r="N69" s="253">
        <f>'List01-2'!N2853</f>
        <v/>
      </c>
      <c r="O69" s="251" t="n"/>
      <c r="P69" s="253">
        <f>'List01-2'!P2853</f>
        <v/>
      </c>
      <c r="Q69" s="254">
        <f>N69+P69</f>
        <v/>
      </c>
      <c r="R69" s="251" t="n"/>
      <c r="S69" s="253">
        <f>'List01-2'!S2853</f>
        <v/>
      </c>
      <c r="T69" s="251" t="n"/>
      <c r="U69" s="253">
        <f>'List01-2'!U2853</f>
        <v/>
      </c>
      <c r="V69" s="255">
        <f>L69-N69-U69</f>
        <v/>
      </c>
      <c r="W69" s="253">
        <f>IF(L69-N69-U69-V69=0,"","Error")</f>
        <v/>
      </c>
    </row>
    <row r="70" ht="27" customHeight="1" thickBot="1">
      <c r="A70" s="23" t="n"/>
      <c r="B70" s="18" t="n"/>
      <c r="C70" s="129" t="n"/>
      <c r="D7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70" s="70" t="inlineStr">
        <is>
          <t>OTF</t>
        </is>
      </c>
      <c r="F70" s="243" t="n"/>
      <c r="G70" s="244" t="n"/>
      <c r="H70" s="244" t="n"/>
      <c r="I70" s="244" t="n"/>
      <c r="J70" s="245" t="n"/>
      <c r="K70" s="243" t="n"/>
      <c r="L70" s="245">
        <f>'List01-2'!L2854</f>
        <v/>
      </c>
      <c r="M70" s="243" t="n"/>
      <c r="N70" s="245">
        <f>'List01-2'!N2854</f>
        <v/>
      </c>
      <c r="O70" s="243" t="n"/>
      <c r="P70" s="245">
        <f>'List01-2'!P2854</f>
        <v/>
      </c>
      <c r="Q70" s="246">
        <f>N70+P70</f>
        <v/>
      </c>
      <c r="R70" s="243" t="n"/>
      <c r="S70" s="245">
        <f>'List01-2'!S2854</f>
        <v/>
      </c>
      <c r="T70" s="243" t="n"/>
      <c r="U70" s="245">
        <f>'List01-2'!U2854</f>
        <v/>
      </c>
      <c r="V70" s="247">
        <f>L70-N70-U70</f>
        <v/>
      </c>
      <c r="W70" s="245">
        <f>IF(L70-N70-U70-V70=0,"","Error")</f>
        <v/>
      </c>
    </row>
    <row r="71" ht="14" customHeight="1" thickBot="1">
      <c r="A71" s="23" t="n"/>
      <c r="B71" s="18" t="n"/>
      <c r="C71" s="129" t="n"/>
      <c r="D71" s="31" t="inlineStr">
        <is>
          <t>សរុបការគ្រប់គ្រងការឆ្លងកាត់អន្តរជាតិ</t>
        </is>
      </c>
      <c r="E71" s="73" t="inlineStr">
        <is>
          <t>TRF</t>
        </is>
      </c>
      <c r="F71" s="248" t="n"/>
      <c r="G71" s="249">
        <f>SUM(G72:G78)</f>
        <v/>
      </c>
      <c r="H71" s="249">
        <f>SUM(H72:H78)</f>
        <v/>
      </c>
      <c r="I71" s="249">
        <f>SUM(I72:I78)</f>
        <v/>
      </c>
      <c r="J71" s="204">
        <f>SUM(J72:J78)</f>
        <v/>
      </c>
      <c r="K71" s="248">
        <f>SUM(K72:K78)</f>
        <v/>
      </c>
      <c r="L71" s="204">
        <f>SUM(L72:L78)</f>
        <v/>
      </c>
      <c r="M71" s="248">
        <f>SUM(M72:M78)</f>
        <v/>
      </c>
      <c r="N71" s="204">
        <f>SUM(N72:N78)</f>
        <v/>
      </c>
      <c r="O71" s="248">
        <f>SUM(O72:O78)</f>
        <v/>
      </c>
      <c r="P71" s="204">
        <f>SUM(P72:P78)</f>
        <v/>
      </c>
      <c r="Q71" s="206">
        <f>SUM(Q72:Q78)</f>
        <v/>
      </c>
      <c r="R71" s="248">
        <f>SUM(R72:R78)</f>
        <v/>
      </c>
      <c r="S71" s="204">
        <f>SUM(S72:S78)</f>
        <v/>
      </c>
      <c r="T71" s="248">
        <f>SUM(T72:T78)</f>
        <v/>
      </c>
      <c r="U71" s="204">
        <f>SUM(U72:U78)</f>
        <v/>
      </c>
      <c r="V71" s="250">
        <f>L71-N71-U71</f>
        <v/>
      </c>
      <c r="W71" s="204">
        <f>IF(L71-N71-U71-V71=0,"","Error")</f>
        <v/>
      </c>
    </row>
    <row r="72" ht="26" customHeight="1">
      <c r="A72" s="23" t="n"/>
      <c r="B72" s="18" t="n"/>
      <c r="C72" s="129" t="n"/>
      <c r="D7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72" s="74" t="inlineStr">
        <is>
          <t>TFT</t>
        </is>
      </c>
      <c r="F72" s="192" t="n"/>
      <c r="G72" s="193" t="n"/>
      <c r="H72" s="193" t="n"/>
      <c r="I72" s="193" t="n"/>
      <c r="J72" s="194" t="n"/>
      <c r="K72" s="192" t="n"/>
      <c r="L72" s="194">
        <f>'List01-2'!L2856</f>
        <v/>
      </c>
      <c r="M72" s="192" t="n"/>
      <c r="N72" s="194">
        <f>'List01-2'!N2856</f>
        <v/>
      </c>
      <c r="O72" s="192" t="n"/>
      <c r="P72" s="194">
        <f>'List01-2'!P2856</f>
        <v/>
      </c>
      <c r="Q72" s="195">
        <f>N72+P72</f>
        <v/>
      </c>
      <c r="R72" s="192" t="n"/>
      <c r="S72" s="194">
        <f>'List01-2'!S2856</f>
        <v/>
      </c>
      <c r="T72" s="192" t="n"/>
      <c r="U72" s="194">
        <f>'List01-2'!U2856</f>
        <v/>
      </c>
      <c r="V72" s="196">
        <f>L72-N72-U72</f>
        <v/>
      </c>
      <c r="W72" s="194">
        <f>IF(L72-N72-U72-V72=0,"","Error")</f>
        <v/>
      </c>
    </row>
    <row r="73" ht="13" customHeight="1">
      <c r="A73" s="23" t="n"/>
      <c r="B73" s="18" t="n"/>
      <c r="C73" s="129" t="n"/>
      <c r="D7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73" s="75" t="inlineStr">
        <is>
          <t>TFF</t>
        </is>
      </c>
      <c r="F73" s="150" t="n"/>
      <c r="G73" s="151" t="n"/>
      <c r="H73" s="151" t="n"/>
      <c r="I73" s="151" t="n"/>
      <c r="J73" s="152" t="n"/>
      <c r="K73" s="150" t="n"/>
      <c r="L73" s="152">
        <f>'List01-2'!L2857</f>
        <v/>
      </c>
      <c r="M73" s="150" t="n"/>
      <c r="N73" s="152">
        <f>'List01-2'!N2857</f>
        <v/>
      </c>
      <c r="O73" s="150" t="n"/>
      <c r="P73" s="152">
        <f>'List01-2'!P2857</f>
        <v/>
      </c>
      <c r="Q73" s="153">
        <f>N73+P73</f>
        <v/>
      </c>
      <c r="R73" s="150" t="n"/>
      <c r="S73" s="152">
        <f>'List01-2'!S2857</f>
        <v/>
      </c>
      <c r="T73" s="150" t="n"/>
      <c r="U73" s="152">
        <f>'List01-2'!U2857</f>
        <v/>
      </c>
      <c r="V73" s="154">
        <f>L73-N73-U73</f>
        <v/>
      </c>
      <c r="W73" s="152">
        <f>IF(L73-N73-U73-V73=0,"","Error")</f>
        <v/>
      </c>
    </row>
    <row r="74" ht="13" customHeight="1">
      <c r="A74" s="23" t="n"/>
      <c r="B74" s="18" t="n"/>
      <c r="C74" s="129" t="n"/>
      <c r="D74" s="12" t="inlineStr">
        <is>
          <t xml:space="preserve">   កម្រៃគ្រប់គ្រងការឆ្លងកាត់ទំនិញមិនផ្ទុកក្នុងកុងតឺន័រ</t>
        </is>
      </c>
      <c r="E74" s="75" t="inlineStr">
        <is>
          <t>TFN</t>
        </is>
      </c>
      <c r="F74" s="150" t="n"/>
      <c r="G74" s="151" t="n"/>
      <c r="H74" s="151" t="n"/>
      <c r="I74" s="151" t="n"/>
      <c r="J74" s="152" t="n"/>
      <c r="K74" s="150" t="n"/>
      <c r="L74" s="152">
        <f>'List01-2'!L2858</f>
        <v/>
      </c>
      <c r="M74" s="150" t="n"/>
      <c r="N74" s="152">
        <f>'List01-2'!N2858</f>
        <v/>
      </c>
      <c r="O74" s="150" t="n"/>
      <c r="P74" s="152">
        <f>'List01-2'!P2858</f>
        <v/>
      </c>
      <c r="Q74" s="153">
        <f>N74+P74</f>
        <v/>
      </c>
      <c r="R74" s="150" t="n"/>
      <c r="S74" s="152">
        <f>'List01-2'!S2858</f>
        <v/>
      </c>
      <c r="T74" s="150" t="n"/>
      <c r="U74" s="152">
        <f>'List01-2'!U2858</f>
        <v/>
      </c>
      <c r="V74" s="154">
        <f>L74-N74-U74</f>
        <v/>
      </c>
      <c r="W74" s="152">
        <f>IF(L74-N74-U74-V74=0,"","Error")</f>
        <v/>
      </c>
    </row>
    <row r="75" ht="13" customHeight="1">
      <c r="A75" s="23" t="n"/>
      <c r="B75" s="18" t="n"/>
      <c r="C75" s="129" t="n"/>
      <c r="D75" s="12" t="inlineStr">
        <is>
          <t xml:space="preserve">   កម្រៃគ្រប់គ្រងការឆ្លងកាត់គោ ក្របី និងសេះរស់</t>
        </is>
      </c>
      <c r="E75" s="75" t="inlineStr">
        <is>
          <t>TFB</t>
        </is>
      </c>
      <c r="F75" s="150" t="n"/>
      <c r="G75" s="151" t="n"/>
      <c r="H75" s="151" t="n"/>
      <c r="I75" s="151" t="n"/>
      <c r="J75" s="152" t="n"/>
      <c r="K75" s="150" t="n"/>
      <c r="L75" s="152">
        <f>'List01-2'!L2859</f>
        <v/>
      </c>
      <c r="M75" s="150" t="n"/>
      <c r="N75" s="152">
        <f>'List01-2'!N2859</f>
        <v/>
      </c>
      <c r="O75" s="150" t="n"/>
      <c r="P75" s="152">
        <f>'List01-2'!P2859</f>
        <v/>
      </c>
      <c r="Q75" s="153">
        <f>N75+P75</f>
        <v/>
      </c>
      <c r="R75" s="150" t="n"/>
      <c r="S75" s="152">
        <f>'List01-2'!S2859</f>
        <v/>
      </c>
      <c r="T75" s="150" t="n"/>
      <c r="U75" s="152">
        <f>'List01-2'!U2859</f>
        <v/>
      </c>
      <c r="V75" s="154">
        <f>L75-N75-U75</f>
        <v/>
      </c>
      <c r="W75" s="152">
        <f>IF(L75-N75-U75-V75=0,"","Error")</f>
        <v/>
      </c>
    </row>
    <row r="76" ht="13" customHeight="1">
      <c r="A76" s="23" t="n"/>
      <c r="B76" s="18" t="n"/>
      <c r="C76" s="129" t="n"/>
      <c r="D76" s="12" t="inlineStr">
        <is>
          <t xml:space="preserve">   កម្រៃគ្រប់គ្រងការឆ្លងកាត់ជ្រូក ចៀម និងពពែរស់</t>
        </is>
      </c>
      <c r="E76" s="75" t="inlineStr">
        <is>
          <t>TFS</t>
        </is>
      </c>
      <c r="F76" s="150" t="n"/>
      <c r="G76" s="151" t="n"/>
      <c r="H76" s="151" t="n"/>
      <c r="I76" s="151" t="n"/>
      <c r="J76" s="152" t="n"/>
      <c r="K76" s="150" t="n"/>
      <c r="L76" s="152">
        <f>'List01-2'!L2860</f>
        <v/>
      </c>
      <c r="M76" s="150" t="n"/>
      <c r="N76" s="152">
        <f>'List01-2'!N2860</f>
        <v/>
      </c>
      <c r="O76" s="150" t="n"/>
      <c r="P76" s="152">
        <f>'List01-2'!P2860</f>
        <v/>
      </c>
      <c r="Q76" s="153">
        <f>N76+P76</f>
        <v/>
      </c>
      <c r="R76" s="150" t="n"/>
      <c r="S76" s="152">
        <f>'List01-2'!S2860</f>
        <v/>
      </c>
      <c r="T76" s="150" t="n"/>
      <c r="U76" s="152">
        <f>'List01-2'!U2860</f>
        <v/>
      </c>
      <c r="V76" s="154">
        <f>L76-N76-U76</f>
        <v/>
      </c>
      <c r="W76" s="152">
        <f>IF(L76-N76-U76-V76=0,"","Error")</f>
        <v/>
      </c>
    </row>
    <row r="77" ht="13" customHeight="1">
      <c r="A77" s="23" t="n"/>
      <c r="B77" s="18" t="n"/>
      <c r="C77" s="129" t="n"/>
      <c r="D77" s="12" t="inlineStr">
        <is>
          <t xml:space="preserve">   កម្រៃគ្រប់គ្រងការឆ្លងកាត់សត្វស្លាប (មាន់ ទា ...)</t>
        </is>
      </c>
      <c r="E77" s="75" t="inlineStr">
        <is>
          <t>TFP</t>
        </is>
      </c>
      <c r="F77" s="150" t="n"/>
      <c r="G77" s="151" t="n"/>
      <c r="H77" s="151" t="n"/>
      <c r="I77" s="151" t="n"/>
      <c r="J77" s="152" t="n"/>
      <c r="K77" s="150" t="n"/>
      <c r="L77" s="152">
        <f>'List01-2'!L2861</f>
        <v/>
      </c>
      <c r="M77" s="150" t="n"/>
      <c r="N77" s="152">
        <f>'List01-2'!N2861</f>
        <v/>
      </c>
      <c r="O77" s="150" t="n"/>
      <c r="P77" s="152">
        <f>'List01-2'!P2861</f>
        <v/>
      </c>
      <c r="Q77" s="153">
        <f>N77+P77</f>
        <v/>
      </c>
      <c r="R77" s="150" t="n"/>
      <c r="S77" s="152">
        <f>'List01-2'!S2861</f>
        <v/>
      </c>
      <c r="T77" s="150" t="n"/>
      <c r="U77" s="152">
        <f>'List01-2'!U2861</f>
        <v/>
      </c>
      <c r="V77" s="154">
        <f>L77-N77-U77</f>
        <v/>
      </c>
      <c r="W77" s="152">
        <f>IF(L77-N77-U77-V77=0,"","Error")</f>
        <v/>
      </c>
    </row>
    <row r="78" ht="14" customHeight="1" thickBot="1">
      <c r="A78" s="23" t="n"/>
      <c r="B78" s="24" t="n"/>
      <c r="C78" s="140" t="n"/>
      <c r="D78" s="30" t="inlineStr">
        <is>
          <t xml:space="preserve">   កម្រៃគ្រប់គ្រងការឆ្លងកាត់ផលិតផលជលផល</t>
        </is>
      </c>
      <c r="E78" s="76" t="inlineStr">
        <is>
          <t>TFA</t>
        </is>
      </c>
      <c r="F78" s="238" t="n"/>
      <c r="G78" s="239" t="n"/>
      <c r="H78" s="239" t="n"/>
      <c r="I78" s="239" t="n"/>
      <c r="J78" s="240" t="n"/>
      <c r="K78" s="238" t="n"/>
      <c r="L78" s="240">
        <f>'List01-2'!L2862</f>
        <v/>
      </c>
      <c r="M78" s="238" t="n"/>
      <c r="N78" s="240">
        <f>'List01-2'!N2862</f>
        <v/>
      </c>
      <c r="O78" s="238" t="n"/>
      <c r="P78" s="240">
        <f>'List01-2'!P2862</f>
        <v/>
      </c>
      <c r="Q78" s="241">
        <f>N78+P78</f>
        <v/>
      </c>
      <c r="R78" s="238" t="n"/>
      <c r="S78" s="240">
        <f>'List01-2'!S2862</f>
        <v/>
      </c>
      <c r="T78" s="238" t="n"/>
      <c r="U78" s="240">
        <f>'List01-2'!U2862</f>
        <v/>
      </c>
      <c r="V78" s="242">
        <f>L78-N78-U78</f>
        <v/>
      </c>
      <c r="W78" s="240">
        <f>IF(L78-N78-U78-V78=0,"","Error")</f>
        <v/>
      </c>
    </row>
    <row r="79" ht="14" customHeight="1" thickBot="1">
      <c r="A79" s="23" t="n"/>
      <c r="B79" s="136" t="n">
        <v>7306</v>
      </c>
      <c r="C79" s="139" t="n">
        <v>73066</v>
      </c>
      <c r="D79" s="138" t="inlineStr">
        <is>
          <t>សរុបចំណូលពីអាជ្ញាប័ណ្ណក្នុងស្រុក</t>
        </is>
      </c>
      <c r="E79" s="90" t="n"/>
      <c r="F79" s="118" t="n"/>
      <c r="G79" s="119">
        <f>SUM(G80:G84)</f>
        <v/>
      </c>
      <c r="H79" s="119">
        <f>SUM(H80:H84)</f>
        <v/>
      </c>
      <c r="I79" s="119">
        <f>SUM(I80:I84)</f>
        <v/>
      </c>
      <c r="J79" s="120">
        <f>SUM(J80:J84)</f>
        <v/>
      </c>
      <c r="K79" s="118">
        <f>SUM(K80:K84)</f>
        <v/>
      </c>
      <c r="L79" s="120">
        <f>SUM(L80:L84)</f>
        <v/>
      </c>
      <c r="M79" s="118">
        <f>SUM(M80:M84)</f>
        <v/>
      </c>
      <c r="N79" s="120">
        <f>SUM(N80:N84)</f>
        <v/>
      </c>
      <c r="O79" s="118">
        <f>SUM(O80:O84)</f>
        <v/>
      </c>
      <c r="P79" s="120">
        <f>SUM(P80:P84)</f>
        <v/>
      </c>
      <c r="Q79" s="121">
        <f>SUM(Q80:Q84)</f>
        <v/>
      </c>
      <c r="R79" s="118">
        <f>SUM(R80:R84)</f>
        <v/>
      </c>
      <c r="S79" s="120">
        <f>SUM(S80:S84)</f>
        <v/>
      </c>
      <c r="T79" s="118">
        <f>SUM(T80:T84)</f>
        <v/>
      </c>
      <c r="U79" s="120">
        <f>SUM(U80:U84)</f>
        <v/>
      </c>
      <c r="V79" s="122">
        <f>SUM(V80:V84)</f>
        <v/>
      </c>
      <c r="W79" s="120">
        <f>IF(L79-N79-U79-V79=0,"","Error")</f>
        <v/>
      </c>
    </row>
    <row r="80" ht="13" customHeight="1">
      <c r="A80" s="23" t="n"/>
      <c r="B80" s="18" t="n"/>
      <c r="C80" s="127" t="n"/>
      <c r="D80" s="137" t="inlineStr">
        <is>
          <t xml:space="preserve">   កម្រៃអាជ្ញាប័ណ្ណសន្និធិគយបណ្តោះអាសន្ន (មាតិកាចាស់)</t>
        </is>
      </c>
      <c r="E80" s="86" t="inlineStr">
        <is>
          <t>TSL</t>
        </is>
      </c>
      <c r="F80" s="192" t="n"/>
      <c r="G80" s="193" t="n"/>
      <c r="H80" s="193" t="n"/>
      <c r="I80" s="193" t="n"/>
      <c r="J80" s="194" t="n"/>
      <c r="K80" s="192" t="n"/>
      <c r="L80" s="194">
        <f>'List01-2'!L2864</f>
        <v/>
      </c>
      <c r="M80" s="192" t="n"/>
      <c r="N80" s="194">
        <f>'List01-2'!N2864</f>
        <v/>
      </c>
      <c r="O80" s="192" t="n"/>
      <c r="P80" s="194">
        <f>'List01-2'!P2864</f>
        <v/>
      </c>
      <c r="Q80" s="195">
        <f>N80+P80</f>
        <v/>
      </c>
      <c r="R80" s="192" t="n"/>
      <c r="S80" s="194">
        <f>'List01-2'!S2864</f>
        <v/>
      </c>
      <c r="T80" s="192" t="n"/>
      <c r="U80" s="194">
        <f>'List01-2'!U2864</f>
        <v/>
      </c>
      <c r="V80" s="196">
        <f>L80-N80-U80</f>
        <v/>
      </c>
      <c r="W80" s="194">
        <f>IF(L80-N80-U80-V80=0,"","Error")</f>
        <v/>
      </c>
    </row>
    <row r="81" ht="26" customHeight="1">
      <c r="A81" s="23" t="n"/>
      <c r="B81" s="18" t="n"/>
      <c r="C81" s="127" t="n"/>
      <c r="D8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81" s="60" t="inlineStr">
        <is>
          <t>BTL</t>
        </is>
      </c>
      <c r="F81" s="150" t="n"/>
      <c r="G81" s="151" t="n"/>
      <c r="H81" s="151" t="n"/>
      <c r="I81" s="151" t="n"/>
      <c r="J81" s="152" t="n"/>
      <c r="K81" s="150" t="n"/>
      <c r="L81" s="152">
        <f>'List01-2'!L2865</f>
        <v/>
      </c>
      <c r="M81" s="150" t="n"/>
      <c r="N81" s="152">
        <f>'List01-2'!N2865</f>
        <v/>
      </c>
      <c r="O81" s="150" t="n"/>
      <c r="P81" s="152">
        <f>'List01-2'!P2865</f>
        <v/>
      </c>
      <c r="Q81" s="153">
        <f>N81+P81</f>
        <v/>
      </c>
      <c r="R81" s="150" t="n"/>
      <c r="S81" s="152">
        <f>'List01-2'!S2865</f>
        <v/>
      </c>
      <c r="T81" s="150" t="n"/>
      <c r="U81" s="152">
        <f>'List01-2'!U2865</f>
        <v/>
      </c>
      <c r="V81" s="154">
        <f>L81-N81-U81</f>
        <v/>
      </c>
      <c r="W81" s="152">
        <f>IF(L81-N81-U81-V81=0,"","Error")</f>
        <v/>
      </c>
    </row>
    <row r="82" ht="13" customHeight="1">
      <c r="A82" s="23" t="n"/>
      <c r="B82" s="18" t="n"/>
      <c r="C82" s="127" t="n"/>
      <c r="D82" s="7" t="inlineStr">
        <is>
          <t xml:space="preserve">   កម្រៃការគ្រប់គ្រងប្រតិបត្តិការសន្និធិគយបណ្តោះអាសន្ន</t>
        </is>
      </c>
      <c r="E82" s="61" t="inlineStr">
        <is>
          <t>TSM</t>
        </is>
      </c>
      <c r="F82" s="197" t="n"/>
      <c r="G82" s="198" t="n"/>
      <c r="H82" s="198" t="n"/>
      <c r="I82" s="198" t="n"/>
      <c r="J82" s="199" t="n"/>
      <c r="K82" s="197" t="n"/>
      <c r="L82" s="199">
        <f>'List01-2'!L2866</f>
        <v/>
      </c>
      <c r="M82" s="197" t="n"/>
      <c r="N82" s="199">
        <f>'List01-2'!N2866</f>
        <v/>
      </c>
      <c r="O82" s="197" t="n"/>
      <c r="P82" s="199">
        <f>'List01-2'!P2866</f>
        <v/>
      </c>
      <c r="Q82" s="200">
        <f>N82+P82</f>
        <v/>
      </c>
      <c r="R82" s="197" t="n"/>
      <c r="S82" s="199">
        <f>'List01-2'!S2866</f>
        <v/>
      </c>
      <c r="T82" s="197" t="n"/>
      <c r="U82" s="199">
        <f>'List01-2'!U2866</f>
        <v/>
      </c>
      <c r="V82" s="201">
        <f>L82-N82-U82</f>
        <v/>
      </c>
      <c r="W82" s="199">
        <f>IF(L82-N82-U82-V82=0,"","Error")</f>
        <v/>
      </c>
    </row>
    <row r="83" ht="13" customHeight="1">
      <c r="A83" s="23" t="n"/>
      <c r="B83" s="18" t="n"/>
      <c r="C83" s="127" t="n"/>
      <c r="D83" s="7" t="inlineStr">
        <is>
          <t xml:space="preserve">   កម្រៃការគ្រប់គ្រងប្រតិបត្តិការភណ្ឌាគារគយមានដែនកំណត់ </t>
        </is>
      </c>
      <c r="E83" s="61" t="inlineStr">
        <is>
          <t>BWM</t>
        </is>
      </c>
      <c r="F83" s="197" t="n"/>
      <c r="G83" s="198" t="n"/>
      <c r="H83" s="198" t="n"/>
      <c r="I83" s="198" t="n"/>
      <c r="J83" s="199" t="n"/>
      <c r="K83" s="197" t="n"/>
      <c r="L83" s="199">
        <f>'List01-2'!L2867</f>
        <v/>
      </c>
      <c r="M83" s="197" t="n"/>
      <c r="N83" s="199">
        <f>'List01-2'!N2867</f>
        <v/>
      </c>
      <c r="O83" s="197" t="n"/>
      <c r="P83" s="199">
        <f>'List01-2'!P2867</f>
        <v/>
      </c>
      <c r="Q83" s="200">
        <f>N83+P83</f>
        <v/>
      </c>
      <c r="R83" s="197" t="n"/>
      <c r="S83" s="199">
        <f>'List01-2'!S2867</f>
        <v/>
      </c>
      <c r="T83" s="197" t="n"/>
      <c r="U83" s="199">
        <f>'List01-2'!U2867</f>
        <v/>
      </c>
      <c r="V83" s="201">
        <f>L83-N83-U83</f>
        <v/>
      </c>
      <c r="W83" s="199">
        <f>IF(L83-N83-U83-V83=0,"","Error")</f>
        <v/>
      </c>
    </row>
    <row r="84" ht="14" customHeight="1" thickBot="1">
      <c r="A84" s="23" t="n"/>
      <c r="B84" s="24" t="n"/>
      <c r="C84" s="130" t="n"/>
      <c r="D84" s="28" t="inlineStr">
        <is>
          <t xml:space="preserve">   កម្រៃអាជ្ញាប័ណ្ណជើងសាគយ</t>
        </is>
      </c>
      <c r="E84" s="69" t="inlineStr">
        <is>
          <t>CBL</t>
        </is>
      </c>
      <c r="F84" s="238" t="n"/>
      <c r="G84" s="239" t="n"/>
      <c r="H84" s="239" t="n"/>
      <c r="I84" s="239" t="n"/>
      <c r="J84" s="240" t="n"/>
      <c r="K84" s="238" t="n"/>
      <c r="L84" s="240">
        <f>'List01-2'!L2868</f>
        <v/>
      </c>
      <c r="M84" s="238" t="n"/>
      <c r="N84" s="240">
        <f>'List01-2'!N2868</f>
        <v/>
      </c>
      <c r="O84" s="238" t="n"/>
      <c r="P84" s="240">
        <f>'List01-2'!P2868</f>
        <v/>
      </c>
      <c r="Q84" s="241">
        <f>N84+P84</f>
        <v/>
      </c>
      <c r="R84" s="238" t="n"/>
      <c r="S84" s="240">
        <f>'List01-2'!S2868</f>
        <v/>
      </c>
      <c r="T84" s="238" t="n"/>
      <c r="U84" s="240">
        <f>'List01-2'!U2868</f>
        <v/>
      </c>
      <c r="V84" s="242">
        <f>L84-N84-U84</f>
        <v/>
      </c>
      <c r="W84" s="240">
        <f>IF(L84-N84-U84-V84=0,"","Error")</f>
        <v/>
      </c>
    </row>
    <row r="85" ht="13" customHeight="1">
      <c r="A85" s="15" t="n"/>
      <c r="B85" s="19" t="inlineStr">
        <is>
          <t>7307</t>
        </is>
      </c>
      <c r="C85" s="20" t="n">
        <v>73071</v>
      </c>
      <c r="D85" s="16" t="inlineStr">
        <is>
          <t>ការជួលដីទំនេរ</t>
        </is>
      </c>
      <c r="E85" s="77" t="inlineStr">
        <is>
          <t>ROL</t>
        </is>
      </c>
      <c r="F85" s="97" t="n"/>
      <c r="G85" s="98" t="n"/>
      <c r="H85" s="98" t="n"/>
      <c r="I85" s="98" t="n"/>
      <c r="J85" s="99" t="n"/>
      <c r="K85" s="97" t="n"/>
      <c r="L85" s="99">
        <f>'List01-2'!L2869</f>
        <v/>
      </c>
      <c r="M85" s="97" t="n"/>
      <c r="N85" s="99">
        <f>'List01-2'!N2869</f>
        <v/>
      </c>
      <c r="O85" s="97" t="n"/>
      <c r="P85" s="99">
        <f>'List01-2'!P2869</f>
        <v/>
      </c>
      <c r="Q85" s="100">
        <f>N85+P85</f>
        <v/>
      </c>
      <c r="R85" s="97" t="n"/>
      <c r="S85" s="99">
        <f>'List01-2'!S2869</f>
        <v/>
      </c>
      <c r="T85" s="97" t="n"/>
      <c r="U85" s="99">
        <f>'List01-2'!U2869</f>
        <v/>
      </c>
      <c r="V85" s="101">
        <f>L85-N85-U85</f>
        <v/>
      </c>
      <c r="W85" s="99">
        <f>IF(L85-N85-U85-V85=0,"","Error")</f>
        <v/>
      </c>
    </row>
    <row r="86" ht="13" customHeight="1">
      <c r="A86" s="15" t="n"/>
      <c r="B86" s="18" t="n"/>
      <c r="C86" s="21" t="n">
        <v>73072</v>
      </c>
      <c r="D86" s="22" t="inlineStr">
        <is>
          <t>ការជួលដីមានអគារ</t>
        </is>
      </c>
      <c r="E86" s="62" t="inlineStr">
        <is>
          <t>ROB</t>
        </is>
      </c>
      <c r="F86" s="184" t="n"/>
      <c r="G86" s="185" t="n"/>
      <c r="H86" s="185" t="n"/>
      <c r="I86" s="185" t="n"/>
      <c r="J86" s="186" t="n"/>
      <c r="K86" s="184" t="n"/>
      <c r="L86" s="124">
        <f>'List01-2'!L2870</f>
        <v/>
      </c>
      <c r="M86" s="184" t="n"/>
      <c r="N86" s="124">
        <f>'List01-2'!N2870</f>
        <v/>
      </c>
      <c r="O86" s="184" t="n"/>
      <c r="P86" s="186">
        <f>'List01-2'!P2870</f>
        <v/>
      </c>
      <c r="Q86" s="187">
        <f>N86+P86</f>
        <v/>
      </c>
      <c r="R86" s="184" t="n"/>
      <c r="S86" s="186">
        <f>'List01-2'!S2870</f>
        <v/>
      </c>
      <c r="T86" s="184" t="n"/>
      <c r="U86" s="186">
        <f>'List01-2'!U2870</f>
        <v/>
      </c>
      <c r="V86" s="188">
        <f>L86-N86-U86</f>
        <v/>
      </c>
      <c r="W86" s="186">
        <f>IF(L86-N86-U86-V86=0,"","Error")</f>
        <v/>
      </c>
    </row>
    <row r="87" ht="14" customHeight="1" thickBot="1">
      <c r="A87" s="15" t="n"/>
      <c r="B87" s="18" t="n"/>
      <c r="C87" s="131" t="n">
        <v>73073</v>
      </c>
      <c r="D87" s="82" t="inlineStr">
        <is>
          <t>ការជួលអគារ ឬសំណង់ផ្សេងៗ</t>
        </is>
      </c>
      <c r="E87" s="132" t="inlineStr">
        <is>
          <t>ROO</t>
        </is>
      </c>
      <c r="F87" s="168" t="n"/>
      <c r="G87" s="169" t="n"/>
      <c r="H87" s="169" t="n"/>
      <c r="I87" s="169" t="n"/>
      <c r="J87" s="170" t="n"/>
      <c r="K87" s="168" t="n"/>
      <c r="L87" s="170">
        <f>'List01-2'!L2871</f>
        <v/>
      </c>
      <c r="M87" s="168" t="n"/>
      <c r="N87" s="170">
        <f>'List01-2'!N2871</f>
        <v/>
      </c>
      <c r="O87" s="168" t="n"/>
      <c r="P87" s="170">
        <f>'List01-2'!P2871</f>
        <v/>
      </c>
      <c r="Q87" s="171">
        <f>N87+P87</f>
        <v/>
      </c>
      <c r="R87" s="168" t="n"/>
      <c r="S87" s="170">
        <f>'List01-2'!S2871</f>
        <v/>
      </c>
      <c r="T87" s="168" t="n"/>
      <c r="U87" s="170">
        <f>'List01-2'!U2871</f>
        <v/>
      </c>
      <c r="V87" s="263">
        <f>L87-N87-U87</f>
        <v/>
      </c>
      <c r="W87" s="170">
        <f>IF(L87-N87-U87-V87=0,"","Error")</f>
        <v/>
      </c>
    </row>
    <row r="88" ht="14" customHeight="1" thickBot="1">
      <c r="A88" s="23" t="n"/>
      <c r="B88" s="15" t="n"/>
      <c r="C88" s="139" t="n">
        <v>73087</v>
      </c>
      <c r="D88" s="135" t="inlineStr">
        <is>
          <t>សរុបផលពីការត្រួតពិនិត្យគុណភាពផលិតផល និងការគោរពបទដ្ឋាន</t>
        </is>
      </c>
      <c r="E88" s="89" t="n"/>
      <c r="F88" s="118" t="n"/>
      <c r="G88" s="119">
        <f>G89</f>
        <v/>
      </c>
      <c r="H88" s="119">
        <f>H89</f>
        <v/>
      </c>
      <c r="I88" s="119">
        <f>I89</f>
        <v/>
      </c>
      <c r="J88" s="120">
        <f>J89</f>
        <v/>
      </c>
      <c r="K88" s="118">
        <f>K89</f>
        <v/>
      </c>
      <c r="L88" s="120">
        <f>L89</f>
        <v/>
      </c>
      <c r="M88" s="118">
        <f>M89</f>
        <v/>
      </c>
      <c r="N88" s="120">
        <f>N89</f>
        <v/>
      </c>
      <c r="O88" s="118">
        <f>O89</f>
        <v/>
      </c>
      <c r="P88" s="120">
        <f>P89</f>
        <v/>
      </c>
      <c r="Q88" s="121">
        <f>Q89</f>
        <v/>
      </c>
      <c r="R88" s="118">
        <f>R89</f>
        <v/>
      </c>
      <c r="S88" s="120">
        <f>S89</f>
        <v/>
      </c>
      <c r="T88" s="118">
        <f>T89</f>
        <v/>
      </c>
      <c r="U88" s="120">
        <f>U89</f>
        <v/>
      </c>
      <c r="V88" s="122">
        <f>V89</f>
        <v/>
      </c>
      <c r="W88" s="120">
        <f>IF(L88-N88-U88-V88=0,"","Error")</f>
        <v/>
      </c>
    </row>
    <row r="89" ht="13" customHeight="1">
      <c r="A89" s="23" t="n"/>
      <c r="B89" s="18" t="n"/>
      <c r="C89" s="129" t="n"/>
      <c r="D89" s="133" t="inlineStr">
        <is>
          <t>កម្រៃត្រួតពិនិត្យកុងតឺន័រតាមម៉ាស៊ីនស្កែន</t>
        </is>
      </c>
      <c r="E89" s="134" t="inlineStr">
        <is>
          <t>SCF</t>
        </is>
      </c>
      <c r="F89" s="256" t="n"/>
      <c r="G89" s="264">
        <f>SUM(G90:G91)</f>
        <v/>
      </c>
      <c r="H89" s="264">
        <f>SUM(H90:H91)</f>
        <v/>
      </c>
      <c r="I89" s="264">
        <f>SUM(I90:I91)</f>
        <v/>
      </c>
      <c r="J89" s="165">
        <f>SUM(J90:J91)</f>
        <v/>
      </c>
      <c r="K89" s="256">
        <f>SUM(K90:K91)</f>
        <v/>
      </c>
      <c r="L89" s="165">
        <f>SUM(L90:L91)</f>
        <v/>
      </c>
      <c r="M89" s="256">
        <f>SUM(M90:M91)</f>
        <v/>
      </c>
      <c r="N89" s="165">
        <f>SUM(N90:N91)</f>
        <v/>
      </c>
      <c r="O89" s="256">
        <f>SUM(O90:O91)</f>
        <v/>
      </c>
      <c r="P89" s="165">
        <f>SUM(P90:P91)</f>
        <v/>
      </c>
      <c r="Q89" s="166">
        <f>SUM(Q90:Q91)</f>
        <v/>
      </c>
      <c r="R89" s="256">
        <f>SUM(R90:R91)</f>
        <v/>
      </c>
      <c r="S89" s="165">
        <f>SUM(S90:S91)</f>
        <v/>
      </c>
      <c r="T89" s="256">
        <f>SUM(T90:T91)</f>
        <v/>
      </c>
      <c r="U89" s="165">
        <f>SUM(U90:U91)</f>
        <v/>
      </c>
      <c r="V89" s="265">
        <f>L89-N89-U89</f>
        <v/>
      </c>
      <c r="W89" s="165">
        <f>IF(L89-N89-U89-V89=0,"","Error")</f>
        <v/>
      </c>
    </row>
    <row r="90" ht="13" customHeight="1">
      <c r="A90" s="23" t="n"/>
      <c r="B90" s="18" t="n"/>
      <c r="C90" s="127" t="n"/>
      <c r="D90" s="14" t="inlineStr">
        <is>
          <t xml:space="preserve">   កម្រៃស្កែនកុងតឺន័រក្រោម ៤០ហ្វីត</t>
        </is>
      </c>
      <c r="E90" s="59" t="inlineStr">
        <is>
          <t>SFS</t>
        </is>
      </c>
      <c r="F90" s="192" t="n"/>
      <c r="G90" s="193" t="n"/>
      <c r="H90" s="193" t="n"/>
      <c r="I90" s="193" t="n"/>
      <c r="J90" s="194" t="n"/>
      <c r="K90" s="192" t="n"/>
      <c r="L90" s="194">
        <f>'List01-2'!L2874</f>
        <v/>
      </c>
      <c r="M90" s="192" t="n"/>
      <c r="N90" s="194">
        <f>'List01-2'!N2874</f>
        <v/>
      </c>
      <c r="O90" s="192" t="n"/>
      <c r="P90" s="194">
        <f>'List01-2'!P2874</f>
        <v/>
      </c>
      <c r="Q90" s="195">
        <f>N90+P90</f>
        <v/>
      </c>
      <c r="R90" s="192" t="n"/>
      <c r="S90" s="194">
        <f>'List01-2'!S2874</f>
        <v/>
      </c>
      <c r="T90" s="192" t="n"/>
      <c r="U90" s="194">
        <f>'List01-2'!U2874</f>
        <v/>
      </c>
      <c r="V90" s="196">
        <f>L90-N90-U90</f>
        <v/>
      </c>
      <c r="W90" s="194">
        <f>IF(L90-N90-U90-V90=0,"","Error")</f>
        <v/>
      </c>
    </row>
    <row r="91" ht="14" customHeight="1" thickBot="1">
      <c r="A91" s="27" t="n"/>
      <c r="B91" s="24" t="n"/>
      <c r="C91" s="130" t="n"/>
      <c r="D91" s="28" t="inlineStr">
        <is>
          <t xml:space="preserve">   កម្រៃស្កែនកុងតឺន័រចាប់ពី ៤០ហ្វីត ឡើង</t>
        </is>
      </c>
      <c r="E91" s="69" t="inlineStr">
        <is>
          <t>SFL</t>
        </is>
      </c>
      <c r="F91" s="238" t="n"/>
      <c r="G91" s="239" t="n"/>
      <c r="H91" s="239" t="n"/>
      <c r="I91" s="239" t="n"/>
      <c r="J91" s="240" t="n"/>
      <c r="K91" s="238" t="n"/>
      <c r="L91" s="240">
        <f>'List01-2'!L2875</f>
        <v/>
      </c>
      <c r="M91" s="238" t="n"/>
      <c r="N91" s="240">
        <f>'List01-2'!N2875</f>
        <v/>
      </c>
      <c r="O91" s="238" t="n"/>
      <c r="P91" s="240">
        <f>'List01-2'!P2875</f>
        <v/>
      </c>
      <c r="Q91" s="241">
        <f>N91+P91</f>
        <v/>
      </c>
      <c r="R91" s="238" t="n"/>
      <c r="S91" s="240">
        <f>'List01-2'!S2875</f>
        <v/>
      </c>
      <c r="T91" s="238" t="n"/>
      <c r="U91" s="240">
        <f>'List01-2'!U2875</f>
        <v/>
      </c>
      <c r="V91" s="242">
        <f>L91-N91-U91</f>
        <v/>
      </c>
      <c r="W91" s="240">
        <f>IF(L91-N91-U91-V91=0,"","Error")</f>
        <v/>
      </c>
    </row>
    <row r="92" ht="14" customHeight="1" thickBot="1">
      <c r="A92" s="78" t="inlineStr">
        <is>
          <t>76</t>
        </is>
      </c>
      <c r="B92" s="79" t="inlineStr">
        <is>
          <t>7698</t>
        </is>
      </c>
      <c r="C92" s="95" t="n">
        <v>76981</v>
      </c>
      <c r="D92" s="96" t="inlineStr">
        <is>
          <t xml:space="preserve">ផលហិរញ្ញវត្ថុផ្សេងទៀត </t>
        </is>
      </c>
      <c r="E92" s="90" t="inlineStr">
        <is>
          <t>ORB</t>
        </is>
      </c>
      <c r="F92" s="118" t="n"/>
      <c r="G92" s="257" t="n"/>
      <c r="H92" s="257" t="n"/>
      <c r="I92" s="257" t="n"/>
      <c r="J92" s="258" t="n"/>
      <c r="K92" s="118" t="n"/>
      <c r="L92" s="258">
        <f>'List01-2'!L2876</f>
        <v/>
      </c>
      <c r="M92" s="118" t="n"/>
      <c r="N92" s="258">
        <f>'List01-2'!N2876</f>
        <v/>
      </c>
      <c r="O92" s="118" t="n"/>
      <c r="P92" s="258">
        <f>'List01-2'!P2876</f>
        <v/>
      </c>
      <c r="Q92" s="121">
        <f>N92+P92</f>
        <v/>
      </c>
      <c r="R92" s="118" t="n"/>
      <c r="S92" s="258">
        <f>'List01-2'!S2876</f>
        <v/>
      </c>
      <c r="T92" s="118" t="n"/>
      <c r="U92" s="258">
        <f>'List01-2'!U2876</f>
        <v/>
      </c>
      <c r="V92" s="122">
        <f>L92-N92-U92</f>
        <v/>
      </c>
      <c r="W92" s="258">
        <f>IF(L92-N92-U92-V92=0,"","Error")</f>
        <v/>
      </c>
    </row>
    <row r="93" ht="13" customHeight="1" thickBot="1">
      <c r="A93" s="348" t="n">
        <v>45352</v>
      </c>
      <c r="B93" s="346" t="n"/>
      <c r="C93" s="346" t="n"/>
      <c r="D93" s="346" t="n"/>
      <c r="E93" s="346" t="n"/>
      <c r="F93" s="349" t="n"/>
      <c r="G93" s="156">
        <f>SUM(G94:G99,G100,G112:G121,G122,G123,G129:G133,G134,G135,G149,G166,G172:G174,G175,G179)</f>
        <v/>
      </c>
      <c r="H93" s="156">
        <f>SUM(H94:H99,H100,H112:H121,H122,H123,H129:H133,H134,H135,H149,H166,H172:H174,H175,H179)</f>
        <v/>
      </c>
      <c r="I93" s="156">
        <f>SUM(I94:I99,I100,I112:I121,I122,I123,I129:I133,I134,I135,I149,I166,I172:I174,I175,I179)</f>
        <v/>
      </c>
      <c r="J93" s="157">
        <f>SUM(J94:J99,J100,J112:J121,J122,J123,J129:J133,J134,J135,J149,J166,J172:J174,J175,J179)</f>
        <v/>
      </c>
      <c r="K93" s="155">
        <f>SUM(K94:K99,K100,K112:K121,K122,K123,K129:K133,K134,K135,K149,K166,K172:K174,K175,K179)</f>
        <v/>
      </c>
      <c r="L93" s="157">
        <f>SUM(L94:L99,L100,L112:L121,L122,L123,L129:L133,L134,L135,L149,L166,L172:L174,L175,L179)</f>
        <v/>
      </c>
      <c r="M93" s="155">
        <f>SUM(M94:M99,M100,M112:M121,M122,M123,M129:M133,M134,M135,M149,M166,M172:M174,M175,M179)</f>
        <v/>
      </c>
      <c r="N93" s="157">
        <f>SUM(N94:N99,N100,N112:N121,N122,N123,N129:N133,N134,N135,N149,N166,N172:N174,N175,N179)</f>
        <v/>
      </c>
      <c r="O93" s="155">
        <f>SUM(O94:O99,O100,O112:O121,O122,O123,O129:O133,O134,O135,O149,O166,O172:O174,O175,O179)</f>
        <v/>
      </c>
      <c r="P93" s="157">
        <f>SUM(P94:P99,P100,P112:P121,P122,P123,P129:P133,P134,P135,P149,P166,P172:P174,P175,P179)</f>
        <v/>
      </c>
      <c r="Q93" s="158">
        <f>SUM(Q94:Q99,Q100,Q112:Q121,Q122,Q123,Q129:Q133,Q134,Q135,Q149,Q166,Q172:Q174,Q175,Q179)</f>
        <v/>
      </c>
      <c r="R93" s="155">
        <f>SUM(R94:R99,R100,R112:R121,R122,R123,R129:R133,R134,R135,R149,R166,R172:R174,R175,R179)</f>
        <v/>
      </c>
      <c r="S93" s="157">
        <f>SUM(S94:S99,S100,S112:S121,S122,S123,S129:S133,S134,S135,S149,S166,S172:S174,S175,S179)</f>
        <v/>
      </c>
      <c r="T93" s="155">
        <f>SUM(T94:T99,T100,T112:T121,T122,T123,T129:T133,T134,T135,T149,T166,T172:T174,T175,T179)</f>
        <v/>
      </c>
      <c r="U93" s="157">
        <f>SUM(U94:U99,U100,U112:U121,U122,U123,U129:U133,U134,U135,U149,U166,U172:U174,U175,U179)</f>
        <v/>
      </c>
      <c r="V93" s="159">
        <f>SUM(V94:V99,V100,V112:V121,V122,V123,V129:V133,V134,V135,V149,V166,V172:V174,V175,V179)</f>
        <v/>
      </c>
      <c r="W93" s="157">
        <f>IF(L93-N93-U93-V93=0,"","Error")</f>
        <v/>
      </c>
    </row>
    <row r="94" ht="13" customHeight="1">
      <c r="A94" s="25" t="inlineStr">
        <is>
          <t>70</t>
        </is>
      </c>
      <c r="B94" s="29" t="n">
        <v>7002</v>
      </c>
      <c r="C94" s="20" t="n">
        <v>70025</v>
      </c>
      <c r="D94" s="16" t="inlineStr">
        <is>
          <t>អាករលើតម្លៃបន្ថែម របបនាំចូល (សហគ្រាសប្រេងឥន្ធនៈ)</t>
        </is>
      </c>
      <c r="E94" s="49" t="inlineStr">
        <is>
          <t>VPP</t>
        </is>
      </c>
      <c r="F94" s="123" t="n"/>
      <c r="G94" s="98" t="n"/>
      <c r="H94" s="98" t="n"/>
      <c r="I94" s="98" t="n"/>
      <c r="J94" s="99" t="n"/>
      <c r="K94" s="97" t="n">
        <v>0</v>
      </c>
      <c r="L94" s="99">
        <f>K94+L7</f>
        <v/>
      </c>
      <c r="M94" s="97" t="n">
        <v>0</v>
      </c>
      <c r="N94" s="99">
        <f>M94+N7</f>
        <v/>
      </c>
      <c r="O94" s="97" t="n"/>
      <c r="P94" s="99">
        <f>O94+P7</f>
        <v/>
      </c>
      <c r="Q94" s="100">
        <f>N94+P94</f>
        <v/>
      </c>
      <c r="R94" s="97" t="n"/>
      <c r="S94" s="99">
        <f>R94+S7</f>
        <v/>
      </c>
      <c r="T94" s="97" t="n"/>
      <c r="U94" s="99">
        <f>T94+U7</f>
        <v/>
      </c>
      <c r="V94" s="101">
        <f>L94-N94-U94</f>
        <v/>
      </c>
      <c r="W94" s="99">
        <f>IF(L94-N94-U94-V94=0,"","Error")</f>
        <v/>
      </c>
    </row>
    <row r="95" ht="13" customHeight="1">
      <c r="A95" s="15" t="n"/>
      <c r="B95" s="18" t="n"/>
      <c r="C95" s="21" t="n">
        <v>70026</v>
      </c>
      <c r="D95" s="22" t="inlineStr">
        <is>
          <t>អាករលើតម្លៃបន្ថែម របបនាំចូល (សហគ្រាសផ្សេងៗទៀត)</t>
        </is>
      </c>
      <c r="E95" s="50" t="inlineStr">
        <is>
          <t>VOP</t>
        </is>
      </c>
      <c r="F95" s="184" t="n"/>
      <c r="G95" s="185" t="n"/>
      <c r="H95" s="185" t="n"/>
      <c r="I95" s="185" t="n"/>
      <c r="J95" s="186" t="n"/>
      <c r="K95" s="184" t="n">
        <v>7004500</v>
      </c>
      <c r="L95" s="186">
        <f>K95+L8</f>
        <v/>
      </c>
      <c r="M95" s="184" t="n">
        <v>4861078</v>
      </c>
      <c r="N95" s="186">
        <f>M95+N8</f>
        <v/>
      </c>
      <c r="O95" s="184" t="n"/>
      <c r="P95" s="186">
        <f>O95+P8</f>
        <v/>
      </c>
      <c r="Q95" s="187">
        <f>N95+P95</f>
        <v/>
      </c>
      <c r="R95" s="184" t="n"/>
      <c r="S95" s="186">
        <f>R95+S8</f>
        <v/>
      </c>
      <c r="T95" s="184" t="n"/>
      <c r="U95" s="186">
        <f>T95+U8</f>
        <v/>
      </c>
      <c r="V95" s="188">
        <f>L95-N95-U95</f>
        <v/>
      </c>
      <c r="W95" s="186">
        <f>IF(L95-N95-U95-V95=0,"","Error")</f>
        <v/>
      </c>
    </row>
    <row r="96" ht="14" customHeight="1" thickBot="1">
      <c r="A96" s="15" t="n"/>
      <c r="B96" s="24" t="n"/>
      <c r="C96" s="55" t="n">
        <v>70027</v>
      </c>
      <c r="D96" s="56" t="inlineStr">
        <is>
          <t>អាករលើតម្លៃបន្ថែម របបនាំចូល (ជាបន្ទុករបស់រដ្ឋ)</t>
        </is>
      </c>
      <c r="E96" s="57" t="inlineStr">
        <is>
          <t>VAP</t>
        </is>
      </c>
      <c r="F96" s="107" t="n"/>
      <c r="G96" s="108" t="n"/>
      <c r="H96" s="108" t="n"/>
      <c r="I96" s="108" t="n"/>
      <c r="J96" s="109" t="n"/>
      <c r="K96" s="107" t="n">
        <v>0</v>
      </c>
      <c r="L96" s="109">
        <f>K96+L9</f>
        <v/>
      </c>
      <c r="M96" s="107" t="n">
        <v>0</v>
      </c>
      <c r="N96" s="109">
        <f>M96+N9</f>
        <v/>
      </c>
      <c r="O96" s="107" t="n"/>
      <c r="P96" s="109">
        <f>O96+P9</f>
        <v/>
      </c>
      <c r="Q96" s="110">
        <f>N96+P96</f>
        <v/>
      </c>
      <c r="R96" s="107" t="n"/>
      <c r="S96" s="109">
        <f>R96+S9</f>
        <v/>
      </c>
      <c r="T96" s="107" t="n"/>
      <c r="U96" s="109">
        <f>T96+U9</f>
        <v/>
      </c>
      <c r="V96" s="111">
        <f>L96-N96-U96</f>
        <v/>
      </c>
      <c r="W96" s="109">
        <f>IF(L96-N96-U96-V96=0,"","Error")</f>
        <v/>
      </c>
    </row>
    <row r="97" ht="13" customHeight="1">
      <c r="A97" s="15" t="n"/>
      <c r="B97" s="29" t="n">
        <v>7003</v>
      </c>
      <c r="C97" s="20" t="n">
        <v>70032</v>
      </c>
      <c r="D97" s="16" t="inlineStr">
        <is>
          <t>អាករពិសេសលើទំនិញមួយចំនួន របបនាំចូល (សហគ្រាសប្រេងឥន្ធនៈ)</t>
        </is>
      </c>
      <c r="E97" s="49" t="inlineStr">
        <is>
          <t>SPP</t>
        </is>
      </c>
      <c r="F97" s="97" t="n"/>
      <c r="G97" s="98" t="n"/>
      <c r="H97" s="98" t="n"/>
      <c r="I97" s="98" t="n"/>
      <c r="J97" s="99" t="n"/>
      <c r="K97" s="97" t="n">
        <v>0</v>
      </c>
      <c r="L97" s="99">
        <f>K97+L10</f>
        <v/>
      </c>
      <c r="M97" s="97" t="n">
        <v>0</v>
      </c>
      <c r="N97" s="99">
        <f>M97+N10</f>
        <v/>
      </c>
      <c r="O97" s="97" t="n"/>
      <c r="P97" s="99">
        <f>O97+P10</f>
        <v/>
      </c>
      <c r="Q97" s="100">
        <f>N97+P97</f>
        <v/>
      </c>
      <c r="R97" s="97" t="n"/>
      <c r="S97" s="99">
        <f>R97+S10</f>
        <v/>
      </c>
      <c r="T97" s="97" t="n"/>
      <c r="U97" s="99">
        <f>T97+U10</f>
        <v/>
      </c>
      <c r="V97" s="101">
        <f>L97-N97-U97</f>
        <v/>
      </c>
      <c r="W97" s="99">
        <f>IF(L97-N97-U97-V97=0,"","Error")</f>
        <v/>
      </c>
    </row>
    <row r="98" ht="14" customHeight="1" thickBot="1">
      <c r="A98" s="15" t="n"/>
      <c r="B98" s="24" t="n"/>
      <c r="C98" s="55" t="n">
        <v>70033</v>
      </c>
      <c r="D98" s="56" t="inlineStr">
        <is>
          <t>អាករពិសេសលើទំនិញមួយចំនួន របបនាំចូល (សហគ្រាសផ្សេងៗទៀត)</t>
        </is>
      </c>
      <c r="E98" s="57" t="inlineStr">
        <is>
          <t>SOP</t>
        </is>
      </c>
      <c r="F98" s="107" t="n"/>
      <c r="G98" s="108" t="n"/>
      <c r="H98" s="108" t="n"/>
      <c r="I98" s="108" t="n"/>
      <c r="J98" s="109" t="n"/>
      <c r="K98" s="107" t="n">
        <v>0</v>
      </c>
      <c r="L98" s="109">
        <f>K98+L11</f>
        <v/>
      </c>
      <c r="M98" s="107" t="n">
        <v>0</v>
      </c>
      <c r="N98" s="109">
        <f>M98+N11</f>
        <v/>
      </c>
      <c r="O98" s="107" t="n"/>
      <c r="P98" s="109">
        <f>O98+P11</f>
        <v/>
      </c>
      <c r="Q98" s="110">
        <f>N98+P98</f>
        <v/>
      </c>
      <c r="R98" s="107" t="n"/>
      <c r="S98" s="109">
        <f>R98+S11</f>
        <v/>
      </c>
      <c r="T98" s="107" t="n"/>
      <c r="U98" s="109">
        <f>T98+U11</f>
        <v/>
      </c>
      <c r="V98" s="111">
        <f>L98-N98-U98</f>
        <v/>
      </c>
      <c r="W98" s="109">
        <f>IF(L98-N98-U98-V98=0,"","Error")</f>
        <v/>
      </c>
    </row>
    <row r="99" ht="14" customHeight="1" thickBot="1">
      <c r="A99" s="25" t="inlineStr">
        <is>
          <t>71</t>
        </is>
      </c>
      <c r="B99" s="29" t="n">
        <v>7100</v>
      </c>
      <c r="C99" s="125" t="n">
        <v>71001</v>
      </c>
      <c r="D99" s="39" t="inlineStr">
        <is>
          <t>ពន្ធគយពីការនាំចូល</t>
        </is>
      </c>
      <c r="E99" s="51" t="inlineStr">
        <is>
          <t>COP</t>
        </is>
      </c>
      <c r="F99" s="116" t="n"/>
      <c r="G99" s="113" t="n"/>
      <c r="H99" s="113" t="n"/>
      <c r="I99" s="113" t="n"/>
      <c r="J99" s="114" t="n"/>
      <c r="K99" s="116" t="n">
        <v>9016700</v>
      </c>
      <c r="L99" s="114">
        <f>K99+L12</f>
        <v/>
      </c>
      <c r="M99" s="116" t="n">
        <v>5653033</v>
      </c>
      <c r="N99" s="114">
        <f>M99+N12</f>
        <v/>
      </c>
      <c r="O99" s="116" t="n"/>
      <c r="P99" s="114">
        <f>O99+P12</f>
        <v/>
      </c>
      <c r="Q99" s="115">
        <f>N99+P99</f>
        <v/>
      </c>
      <c r="R99" s="116" t="n"/>
      <c r="S99" s="114">
        <f>R99+S12</f>
        <v/>
      </c>
      <c r="T99" s="116" t="n"/>
      <c r="U99" s="114">
        <f>T99+U12</f>
        <v/>
      </c>
      <c r="V99" s="117">
        <f>L99-N99-U99</f>
        <v/>
      </c>
      <c r="W99" s="114">
        <f>IF(L99-N99-U99-V99=0,"","Error")</f>
        <v/>
      </c>
    </row>
    <row r="100" ht="14" customHeight="1" thickBot="1">
      <c r="A100" s="23" t="n"/>
      <c r="B100" s="18" t="n"/>
      <c r="C100" s="129" t="n"/>
      <c r="D100" s="91" t="inlineStr">
        <is>
          <t>សរុបកម្រៃពីការ​ងារគយ</t>
        </is>
      </c>
      <c r="E100" s="92" t="n"/>
      <c r="F100" s="160" t="n"/>
      <c r="G100" s="161">
        <f>G101+G102+G103+G111</f>
        <v/>
      </c>
      <c r="H100" s="161">
        <f>H101+H102+H103+H111</f>
        <v/>
      </c>
      <c r="I100" s="161">
        <f>I101+I102+I103+I111</f>
        <v/>
      </c>
      <c r="J100" s="120">
        <f>J101+J102+J103+J111</f>
        <v/>
      </c>
      <c r="K100" s="160">
        <f>K101+K102+K103+K111</f>
        <v/>
      </c>
      <c r="L100" s="120">
        <f>L101+L102+L103+L111</f>
        <v/>
      </c>
      <c r="M100" s="160">
        <f>M101+M102+M103+M111</f>
        <v/>
      </c>
      <c r="N100" s="120">
        <f>N101+N102+N103+N111</f>
        <v/>
      </c>
      <c r="O100" s="160">
        <f>O101+O102+O103+O111</f>
        <v/>
      </c>
      <c r="P100" s="120">
        <f>P101+P102+P103+P111</f>
        <v/>
      </c>
      <c r="Q100" s="121">
        <f>Q101+Q102+Q103+Q111</f>
        <v/>
      </c>
      <c r="R100" s="160">
        <f>R101+R102+R103+R111</f>
        <v/>
      </c>
      <c r="S100" s="120">
        <f>S101+S102+S103+S111</f>
        <v/>
      </c>
      <c r="T100" s="160">
        <f>T101+T102+T103+T111</f>
        <v/>
      </c>
      <c r="U100" s="120">
        <f>U101+U102+U103+U111</f>
        <v/>
      </c>
      <c r="V100" s="162">
        <f>V101+V102+V103+V111</f>
        <v/>
      </c>
      <c r="W100" s="120">
        <f>IF(L100-N100-U100-V100=0,"","Error")</f>
        <v/>
      </c>
    </row>
    <row r="101" ht="13" customHeight="1">
      <c r="A101" s="23" t="n"/>
      <c r="B101" s="18" t="n"/>
      <c r="C101" s="129" t="n"/>
      <c r="D101" s="17" t="inlineStr">
        <is>
          <t>កម្រៃស្តុកទំនិញក្នុងសន្និធិគយបណ្តោះអាសន្នហួសកាលកំណត់</t>
        </is>
      </c>
      <c r="E101" s="52" t="inlineStr">
        <is>
          <t>OSF</t>
        </is>
      </c>
      <c r="F101" s="163" t="n"/>
      <c r="G101" s="164" t="n"/>
      <c r="H101" s="164" t="n"/>
      <c r="I101" s="164" t="n"/>
      <c r="J101" s="165" t="n"/>
      <c r="K101" s="163" t="n">
        <v>0</v>
      </c>
      <c r="L101" s="165">
        <f>K101+L14</f>
        <v/>
      </c>
      <c r="M101" s="163" t="n">
        <v>0</v>
      </c>
      <c r="N101" s="165">
        <f>M101+N14</f>
        <v/>
      </c>
      <c r="O101" s="163" t="n"/>
      <c r="P101" s="165">
        <f>O101+P14</f>
        <v/>
      </c>
      <c r="Q101" s="166">
        <f>N101+P101</f>
        <v/>
      </c>
      <c r="R101" s="163" t="n"/>
      <c r="S101" s="165">
        <f>R101+S14</f>
        <v/>
      </c>
      <c r="T101" s="163" t="n"/>
      <c r="U101" s="165">
        <f>T101+U14</f>
        <v/>
      </c>
      <c r="V101" s="167">
        <f>L101-N101-U101</f>
        <v/>
      </c>
      <c r="W101" s="165">
        <f>IF(L101-N101-U101-V101=0,"","Error")</f>
        <v/>
      </c>
    </row>
    <row r="102" ht="14" customHeight="1" thickBot="1">
      <c r="A102" s="23" t="n"/>
      <c r="B102" s="18" t="n"/>
      <c r="C102" s="129" t="n"/>
      <c r="D102" s="82" t="inlineStr">
        <is>
          <t>កម្រៃទំនិញនាំចូលសម្រាប់លក់ក្នុងអគារលក់ទំនិញរួចពន្ធ</t>
        </is>
      </c>
      <c r="E102" s="83" t="inlineStr">
        <is>
          <t>DSF</t>
        </is>
      </c>
      <c r="F102" s="168" t="n"/>
      <c r="G102" s="169" t="n"/>
      <c r="H102" s="169" t="n"/>
      <c r="I102" s="169" t="n"/>
      <c r="J102" s="170" t="n"/>
      <c r="K102" s="168" t="n">
        <v>0</v>
      </c>
      <c r="L102" s="170">
        <f>K102+L15</f>
        <v/>
      </c>
      <c r="M102" s="168" t="n">
        <v>0</v>
      </c>
      <c r="N102" s="170">
        <f>M102+N15</f>
        <v/>
      </c>
      <c r="O102" s="168" t="n"/>
      <c r="P102" s="170">
        <f>O102+P15</f>
        <v/>
      </c>
      <c r="Q102" s="171">
        <f>N102+P102</f>
        <v/>
      </c>
      <c r="R102" s="168" t="n"/>
      <c r="S102" s="170">
        <f>R102+S15</f>
        <v/>
      </c>
      <c r="T102" s="168" t="n"/>
      <c r="U102" s="170">
        <f>T102+U15</f>
        <v/>
      </c>
      <c r="V102" s="172">
        <f>L102-N102-U102</f>
        <v/>
      </c>
      <c r="W102" s="170">
        <f>IF(L102-N102-U102-V102=0,"","Error")</f>
        <v/>
      </c>
    </row>
    <row r="103" ht="14" customHeight="1" thickBot="1">
      <c r="A103" s="23" t="n"/>
      <c r="B103" s="18" t="n"/>
      <c r="C103" s="129" t="n"/>
      <c r="D103" s="93" t="inlineStr">
        <is>
          <t>សរុបកម្រៃឆ្លងកាត់ (មាតិកាចាស់)</t>
        </is>
      </c>
      <c r="E103" s="94" t="inlineStr">
        <is>
          <t>TRF</t>
        </is>
      </c>
      <c r="F103" s="160" t="n"/>
      <c r="G103" s="161">
        <f>SUM(G104:G110)</f>
        <v/>
      </c>
      <c r="H103" s="161">
        <f>SUM(H104:H110)</f>
        <v/>
      </c>
      <c r="I103" s="161">
        <f>SUM(I104:I110)</f>
        <v/>
      </c>
      <c r="J103" s="120">
        <f>SUM(J104:J110)</f>
        <v/>
      </c>
      <c r="K103" s="160" t="n">
        <v>0</v>
      </c>
      <c r="L103" s="120">
        <f>SUM(L104:L110)</f>
        <v/>
      </c>
      <c r="M103" s="160" t="n">
        <v>0</v>
      </c>
      <c r="N103" s="120">
        <f>SUM(N104:N110)</f>
        <v/>
      </c>
      <c r="O103" s="160">
        <f>SUM(O104:O110)</f>
        <v/>
      </c>
      <c r="P103" s="120">
        <f>SUM(P104:P110)</f>
        <v/>
      </c>
      <c r="Q103" s="121">
        <f>SUM(Q104:Q110)</f>
        <v/>
      </c>
      <c r="R103" s="160">
        <f>SUM(R104:R110)</f>
        <v/>
      </c>
      <c r="S103" s="120">
        <f>SUM(S104:S110)</f>
        <v/>
      </c>
      <c r="T103" s="160">
        <f>SUM(T104:T110)</f>
        <v/>
      </c>
      <c r="U103" s="120">
        <f>SUM(U104:U110)</f>
        <v/>
      </c>
      <c r="V103" s="162">
        <f>SUM(V104:V110)</f>
        <v/>
      </c>
      <c r="W103" s="120">
        <f>IF(L103-N103-U103-V103=0,"","Error")</f>
        <v/>
      </c>
    </row>
    <row r="104" ht="26" customHeight="1">
      <c r="A104" s="23" t="n"/>
      <c r="B104" s="18" t="n"/>
      <c r="C104" s="129" t="n"/>
      <c r="D10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04" s="53" t="inlineStr">
        <is>
          <t>TFT</t>
        </is>
      </c>
      <c r="F104" s="173" t="n"/>
      <c r="G104" s="174" t="n"/>
      <c r="H104" s="174" t="n"/>
      <c r="I104" s="174" t="n"/>
      <c r="J104" s="175" t="n"/>
      <c r="K104" s="173" t="n">
        <v>0</v>
      </c>
      <c r="L104" s="175">
        <f>K104+L17</f>
        <v/>
      </c>
      <c r="M104" s="173" t="n">
        <v>0</v>
      </c>
      <c r="N104" s="175">
        <f>M104+N17</f>
        <v/>
      </c>
      <c r="O104" s="173" t="n"/>
      <c r="P104" s="175">
        <f>O104+P17</f>
        <v/>
      </c>
      <c r="Q104" s="176">
        <f>N104+P104</f>
        <v/>
      </c>
      <c r="R104" s="173" t="n"/>
      <c r="S104" s="175">
        <f>R104+S17</f>
        <v/>
      </c>
      <c r="T104" s="173" t="n"/>
      <c r="U104" s="175">
        <f>T104+U17</f>
        <v/>
      </c>
      <c r="V104" s="177">
        <f>L104-N104-U104</f>
        <v/>
      </c>
      <c r="W104" s="175">
        <f>IF(L104-N104-U104-V104=0,"","Error")</f>
        <v/>
      </c>
    </row>
    <row r="105" ht="13" customHeight="1">
      <c r="A105" s="23" t="n"/>
      <c r="B105" s="18" t="n"/>
      <c r="C105" s="129" t="n"/>
      <c r="D10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05" s="54" t="inlineStr">
        <is>
          <t>TFF</t>
        </is>
      </c>
      <c r="F105" s="178" t="n"/>
      <c r="G105" s="179" t="n"/>
      <c r="H105" s="179" t="n"/>
      <c r="I105" s="179" t="n"/>
      <c r="J105" s="180" t="n"/>
      <c r="K105" s="178" t="n">
        <v>0</v>
      </c>
      <c r="L105" s="180">
        <f>K105+L18</f>
        <v/>
      </c>
      <c r="M105" s="178" t="n">
        <v>0</v>
      </c>
      <c r="N105" s="180">
        <f>M105+N18</f>
        <v/>
      </c>
      <c r="O105" s="178" t="n"/>
      <c r="P105" s="180">
        <f>O105+P18</f>
        <v/>
      </c>
      <c r="Q105" s="181">
        <f>N105+P105</f>
        <v/>
      </c>
      <c r="R105" s="178" t="n"/>
      <c r="S105" s="180">
        <f>R105+S18</f>
        <v/>
      </c>
      <c r="T105" s="178" t="n"/>
      <c r="U105" s="180">
        <f>T105+U18</f>
        <v/>
      </c>
      <c r="V105" s="182">
        <f>L105-N105-U105</f>
        <v/>
      </c>
      <c r="W105" s="180">
        <f>IF(L105-N105-U105-V105=0,"","Error")</f>
        <v/>
      </c>
    </row>
    <row r="106" ht="13" customHeight="1">
      <c r="A106" s="23" t="n"/>
      <c r="B106" s="18" t="n"/>
      <c r="C106" s="129" t="n"/>
      <c r="D106" s="38" t="inlineStr">
        <is>
          <t xml:space="preserve">   កម្រៃឆ្លងកាត់ទំនិញមិនផ្ទុកក្នុងកុងតឺន័រ (មាតិកាចាស់)</t>
        </is>
      </c>
      <c r="E106" s="54" t="inlineStr">
        <is>
          <t>TFN</t>
        </is>
      </c>
      <c r="F106" s="178" t="n"/>
      <c r="G106" s="179" t="n"/>
      <c r="H106" s="179" t="n"/>
      <c r="I106" s="179" t="n"/>
      <c r="J106" s="180" t="n"/>
      <c r="K106" s="178" t="n">
        <v>0</v>
      </c>
      <c r="L106" s="180">
        <f>K106+L19</f>
        <v/>
      </c>
      <c r="M106" s="178" t="n">
        <v>0</v>
      </c>
      <c r="N106" s="180">
        <f>M106+N19</f>
        <v/>
      </c>
      <c r="O106" s="178" t="n"/>
      <c r="P106" s="180">
        <f>O106+P19</f>
        <v/>
      </c>
      <c r="Q106" s="181">
        <f>N106+P106</f>
        <v/>
      </c>
      <c r="R106" s="178" t="n"/>
      <c r="S106" s="180">
        <f>R106+S19</f>
        <v/>
      </c>
      <c r="T106" s="178" t="n"/>
      <c r="U106" s="180">
        <f>T106+U19</f>
        <v/>
      </c>
      <c r="V106" s="182">
        <f>L106-N106-U106</f>
        <v/>
      </c>
      <c r="W106" s="180">
        <f>IF(L106-N106-U106-V106=0,"","Error")</f>
        <v/>
      </c>
    </row>
    <row r="107" ht="13" customHeight="1">
      <c r="A107" s="23" t="n"/>
      <c r="B107" s="18" t="n"/>
      <c r="C107" s="129" t="n"/>
      <c r="D107" s="38" t="inlineStr">
        <is>
          <t xml:space="preserve">   កម្រៃឆ្លងកាត់គោ ក្របី និងសេះរស់ (មាតិកាចាស់)</t>
        </is>
      </c>
      <c r="E107" s="54" t="inlineStr">
        <is>
          <t>TFB</t>
        </is>
      </c>
      <c r="F107" s="178" t="n"/>
      <c r="G107" s="179" t="n"/>
      <c r="H107" s="179" t="n"/>
      <c r="I107" s="179" t="n"/>
      <c r="J107" s="180" t="n"/>
      <c r="K107" s="178" t="n">
        <v>0</v>
      </c>
      <c r="L107" s="180">
        <f>K107+L20</f>
        <v/>
      </c>
      <c r="M107" s="178" t="n">
        <v>0</v>
      </c>
      <c r="N107" s="180">
        <f>M107+N20</f>
        <v/>
      </c>
      <c r="O107" s="178" t="n"/>
      <c r="P107" s="180">
        <f>O107+P20</f>
        <v/>
      </c>
      <c r="Q107" s="181">
        <f>N107+P107</f>
        <v/>
      </c>
      <c r="R107" s="178" t="n"/>
      <c r="S107" s="180">
        <f>R107+S20</f>
        <v/>
      </c>
      <c r="T107" s="178" t="n"/>
      <c r="U107" s="180">
        <f>T107+U20</f>
        <v/>
      </c>
      <c r="V107" s="182">
        <f>L107-N107-U107</f>
        <v/>
      </c>
      <c r="W107" s="180">
        <f>IF(L107-N107-U107-V107=0,"","Error")</f>
        <v/>
      </c>
    </row>
    <row r="108" ht="13" customHeight="1">
      <c r="A108" s="23" t="n"/>
      <c r="B108" s="18" t="n"/>
      <c r="C108" s="129" t="n"/>
      <c r="D108" s="38" t="inlineStr">
        <is>
          <t xml:space="preserve">   កម្រៃឆ្លងកាត់ជ្រូក ចៀម និងពពែរស់ (មាតិកាចាស់)</t>
        </is>
      </c>
      <c r="E108" s="54" t="inlineStr">
        <is>
          <t>TFS</t>
        </is>
      </c>
      <c r="F108" s="178" t="n"/>
      <c r="G108" s="179" t="n"/>
      <c r="H108" s="179" t="n"/>
      <c r="I108" s="179" t="n"/>
      <c r="J108" s="180" t="n"/>
      <c r="K108" s="178" t="n">
        <v>0</v>
      </c>
      <c r="L108" s="180">
        <f>K108+L21</f>
        <v/>
      </c>
      <c r="M108" s="178" t="n">
        <v>0</v>
      </c>
      <c r="N108" s="180">
        <f>M108+N21</f>
        <v/>
      </c>
      <c r="O108" s="178" t="n"/>
      <c r="P108" s="180">
        <f>O108+P21</f>
        <v/>
      </c>
      <c r="Q108" s="181">
        <f>N108+P108</f>
        <v/>
      </c>
      <c r="R108" s="178" t="n"/>
      <c r="S108" s="180">
        <f>R108+S21</f>
        <v/>
      </c>
      <c r="T108" s="178" t="n"/>
      <c r="U108" s="180">
        <f>T108+U21</f>
        <v/>
      </c>
      <c r="V108" s="182">
        <f>L108-N108-U108</f>
        <v/>
      </c>
      <c r="W108" s="180">
        <f>IF(L108-N108-U108-V108=0,"","Error")</f>
        <v/>
      </c>
    </row>
    <row r="109" ht="13" customHeight="1">
      <c r="A109" s="23" t="n"/>
      <c r="B109" s="18" t="n"/>
      <c r="C109" s="129" t="n"/>
      <c r="D109" s="38" t="inlineStr">
        <is>
          <t xml:space="preserve">   កម្រៃឆ្លងកាត់សត្វស្លាប (មាន់ ទា...) (មាតិកាចាស់)</t>
        </is>
      </c>
      <c r="E109" s="54" t="inlineStr">
        <is>
          <t>TFP</t>
        </is>
      </c>
      <c r="F109" s="178" t="n"/>
      <c r="G109" s="179" t="n"/>
      <c r="H109" s="179" t="n"/>
      <c r="I109" s="179" t="n"/>
      <c r="J109" s="180" t="n"/>
      <c r="K109" s="178" t="n">
        <v>0</v>
      </c>
      <c r="L109" s="180">
        <f>K109+L22</f>
        <v/>
      </c>
      <c r="M109" s="178" t="n">
        <v>0</v>
      </c>
      <c r="N109" s="180">
        <f>M109+N22</f>
        <v/>
      </c>
      <c r="O109" s="178" t="n"/>
      <c r="P109" s="180">
        <f>O109+P22</f>
        <v/>
      </c>
      <c r="Q109" s="181">
        <f>N109+P109</f>
        <v/>
      </c>
      <c r="R109" s="178" t="n"/>
      <c r="S109" s="180">
        <f>R109+S22</f>
        <v/>
      </c>
      <c r="T109" s="178" t="n"/>
      <c r="U109" s="180">
        <f>T109+U22</f>
        <v/>
      </c>
      <c r="V109" s="182">
        <f>L109-N109-U109</f>
        <v/>
      </c>
      <c r="W109" s="180">
        <f>IF(L109-N109-U109-V109=0,"","Error")</f>
        <v/>
      </c>
    </row>
    <row r="110" ht="13" customHeight="1">
      <c r="A110" s="23" t="n"/>
      <c r="B110" s="18" t="n"/>
      <c r="C110" s="129" t="n"/>
      <c r="D110" s="38" t="inlineStr">
        <is>
          <t xml:space="preserve">   កម្រៃឆ្លងកាត់ផលិតផលជលផល (មាតិកាចាស់)</t>
        </is>
      </c>
      <c r="E110" s="54" t="inlineStr">
        <is>
          <t>TFA</t>
        </is>
      </c>
      <c r="F110" s="178" t="n"/>
      <c r="G110" s="179" t="n"/>
      <c r="H110" s="179" t="n"/>
      <c r="I110" s="179" t="n"/>
      <c r="J110" s="180" t="n"/>
      <c r="K110" s="178" t="n">
        <v>0</v>
      </c>
      <c r="L110" s="180">
        <f>K110+L23</f>
        <v/>
      </c>
      <c r="M110" s="178" t="n">
        <v>0</v>
      </c>
      <c r="N110" s="180">
        <f>M110+N23</f>
        <v/>
      </c>
      <c r="O110" s="178" t="n"/>
      <c r="P110" s="180">
        <f>O110+P23</f>
        <v/>
      </c>
      <c r="Q110" s="181">
        <f>N110+P110</f>
        <v/>
      </c>
      <c r="R110" s="178" t="n"/>
      <c r="S110" s="180">
        <f>R110+S23</f>
        <v/>
      </c>
      <c r="T110" s="178" t="n"/>
      <c r="U110" s="180">
        <f>T110+U23</f>
        <v/>
      </c>
      <c r="V110" s="182">
        <f>L110-N110-U110</f>
        <v/>
      </c>
      <c r="W110" s="180">
        <f>IF(L110-N110-U110-V110=0,"","Error")</f>
        <v/>
      </c>
    </row>
    <row r="111" ht="13" customHeight="1">
      <c r="A111" s="23" t="n"/>
      <c r="B111" s="18" t="n"/>
      <c r="C111" s="183" t="n"/>
      <c r="D111" s="22" t="inlineStr">
        <is>
          <t>កម្រៃផ្សេងៗ</t>
        </is>
      </c>
      <c r="E111" s="50" t="inlineStr">
        <is>
          <t>OFS</t>
        </is>
      </c>
      <c r="F111" s="184" t="n"/>
      <c r="G111" s="185" t="n"/>
      <c r="H111" s="185" t="n"/>
      <c r="I111" s="185" t="n"/>
      <c r="J111" s="186" t="n"/>
      <c r="K111" s="184" t="n">
        <v>0</v>
      </c>
      <c r="L111" s="186">
        <f>K111+L24</f>
        <v/>
      </c>
      <c r="M111" s="184" t="n">
        <v>0</v>
      </c>
      <c r="N111" s="186">
        <f>M111+N24</f>
        <v/>
      </c>
      <c r="O111" s="184" t="n"/>
      <c r="P111" s="186">
        <f>O111+P24</f>
        <v/>
      </c>
      <c r="Q111" s="187">
        <f>N111+P111</f>
        <v/>
      </c>
      <c r="R111" s="184" t="n"/>
      <c r="S111" s="186">
        <f>R111+S24</f>
        <v/>
      </c>
      <c r="T111" s="184" t="n"/>
      <c r="U111" s="186">
        <f>T111+U24</f>
        <v/>
      </c>
      <c r="V111" s="188">
        <f>L111-N111-U111</f>
        <v/>
      </c>
      <c r="W111" s="186">
        <f>IF(L111-N111-U111-V111=0,"","Error")</f>
        <v/>
      </c>
    </row>
    <row r="112" ht="13" customHeight="1">
      <c r="A112" s="15" t="n"/>
      <c r="B112" s="18" t="n"/>
      <c r="C112" s="21" t="n">
        <v>71003</v>
      </c>
      <c r="D112" s="22" t="inlineStr">
        <is>
          <t>ពន្ធគយលើផលិតផលតេលសិលា</t>
        </is>
      </c>
      <c r="E112" s="50" t="inlineStr">
        <is>
          <t>CPP</t>
        </is>
      </c>
      <c r="F112" s="184" t="n"/>
      <c r="G112" s="185" t="n"/>
      <c r="H112" s="185" t="n"/>
      <c r="I112" s="185" t="n"/>
      <c r="J112" s="186" t="n"/>
      <c r="K112" s="184" t="n">
        <v>0</v>
      </c>
      <c r="L112" s="186">
        <f>K112+L25</f>
        <v/>
      </c>
      <c r="M112" s="184" t="n">
        <v>0</v>
      </c>
      <c r="N112" s="186">
        <f>M112+N25</f>
        <v/>
      </c>
      <c r="O112" s="184" t="n"/>
      <c r="P112" s="186">
        <f>O112+P25</f>
        <v/>
      </c>
      <c r="Q112" s="187">
        <f>N112+P112</f>
        <v/>
      </c>
      <c r="R112" s="184" t="n"/>
      <c r="S112" s="186">
        <f>R112+S25</f>
        <v/>
      </c>
      <c r="T112" s="184" t="n"/>
      <c r="U112" s="186">
        <f>T112+U25</f>
        <v/>
      </c>
      <c r="V112" s="188">
        <f>L112-N112-U112</f>
        <v/>
      </c>
      <c r="W112" s="186">
        <f>IF(L112-N112-U112-V112=0,"","Error")</f>
        <v/>
      </c>
    </row>
    <row r="113" ht="13" customHeight="1">
      <c r="A113" s="15" t="n"/>
      <c r="B113" s="18" t="n"/>
      <c r="C113" s="21" t="n">
        <v>71004</v>
      </c>
      <c r="D113" s="22" t="inlineStr">
        <is>
          <t>អាករបន្ថែមលើផលិតផលតេលសិលាសម្រាប់ថែទាំផ្លូវថ្នល់</t>
        </is>
      </c>
      <c r="E113" s="50" t="inlineStr">
        <is>
          <t>ATP</t>
        </is>
      </c>
      <c r="F113" s="184" t="n"/>
      <c r="G113" s="185" t="n"/>
      <c r="H113" s="185" t="n"/>
      <c r="I113" s="185" t="n"/>
      <c r="J113" s="186" t="n"/>
      <c r="K113" s="184" t="n">
        <v>0</v>
      </c>
      <c r="L113" s="186">
        <f>K113+L26</f>
        <v/>
      </c>
      <c r="M113" s="184" t="n">
        <v>0</v>
      </c>
      <c r="N113" s="186">
        <f>M113+N26</f>
        <v/>
      </c>
      <c r="O113" s="184" t="n"/>
      <c r="P113" s="186">
        <f>O113+P26</f>
        <v/>
      </c>
      <c r="Q113" s="187">
        <f>N113+P113</f>
        <v/>
      </c>
      <c r="R113" s="184" t="n"/>
      <c r="S113" s="186">
        <f>R113+S26</f>
        <v/>
      </c>
      <c r="T113" s="184" t="n"/>
      <c r="U113" s="186">
        <f>T113+U26</f>
        <v/>
      </c>
      <c r="V113" s="188">
        <f>L113-N113-U113</f>
        <v/>
      </c>
      <c r="W113" s="186">
        <f>IF(L113-N113-U113-V113=0,"","Error")</f>
        <v/>
      </c>
    </row>
    <row r="114" ht="13" customHeight="1">
      <c r="A114" s="15" t="n"/>
      <c r="B114" s="18" t="n"/>
      <c r="C114" s="21" t="n">
        <v>71005</v>
      </c>
      <c r="D114" s="22" t="inlineStr">
        <is>
          <t>ផលពីការលក់ទំនិញរឹបអូស និងទំនិញគ្មានការទាមទារ</t>
        </is>
      </c>
      <c r="E114" s="50" t="inlineStr">
        <is>
          <t>AUC</t>
        </is>
      </c>
      <c r="F114" s="184" t="n"/>
      <c r="G114" s="185" t="n"/>
      <c r="H114" s="185" t="n"/>
      <c r="I114" s="185" t="n"/>
      <c r="J114" s="186" t="n"/>
      <c r="K114" s="184" t="n">
        <v>0</v>
      </c>
      <c r="L114" s="186">
        <f>K114+L27</f>
        <v/>
      </c>
      <c r="M114" s="184" t="n">
        <v>0</v>
      </c>
      <c r="N114" s="186">
        <f>M114+N27</f>
        <v/>
      </c>
      <c r="O114" s="184" t="n"/>
      <c r="P114" s="186">
        <f>O114+P27</f>
        <v/>
      </c>
      <c r="Q114" s="187">
        <f>N114+P114</f>
        <v/>
      </c>
      <c r="R114" s="184" t="n"/>
      <c r="S114" s="186">
        <f>R114+S27</f>
        <v/>
      </c>
      <c r="T114" s="184" t="n"/>
      <c r="U114" s="186">
        <f>T114+U27</f>
        <v/>
      </c>
      <c r="V114" s="188">
        <f>L114-N114-U114</f>
        <v/>
      </c>
      <c r="W114" s="186">
        <f>IF(L114-N114-U114-V114=0,"","Error")</f>
        <v/>
      </c>
    </row>
    <row r="115" ht="13" customHeight="1">
      <c r="A115" s="15" t="n"/>
      <c r="B115" s="18" t="n"/>
      <c r="C115" s="21" t="n">
        <v>71006</v>
      </c>
      <c r="D115" s="22" t="inlineStr">
        <is>
          <t>ពិន័យផ្សេងៗលើការនាំចូល</t>
        </is>
      </c>
      <c r="E115" s="50" t="inlineStr">
        <is>
          <t>PIM</t>
        </is>
      </c>
      <c r="F115" s="184" t="n"/>
      <c r="G115" s="185" t="n"/>
      <c r="H115" s="185" t="n"/>
      <c r="I115" s="185" t="n"/>
      <c r="J115" s="186" t="n"/>
      <c r="K115" s="184" t="n">
        <v>0</v>
      </c>
      <c r="L115" s="186">
        <f>K115+L28</f>
        <v/>
      </c>
      <c r="M115" s="184" t="n">
        <v>0</v>
      </c>
      <c r="N115" s="186">
        <f>M115+N28</f>
        <v/>
      </c>
      <c r="O115" s="184" t="n"/>
      <c r="P115" s="186">
        <f>O115+P28</f>
        <v/>
      </c>
      <c r="Q115" s="187">
        <f>N115+P115</f>
        <v/>
      </c>
      <c r="R115" s="184" t="n"/>
      <c r="S115" s="186">
        <f>R115+S28</f>
        <v/>
      </c>
      <c r="T115" s="184" t="n"/>
      <c r="U115" s="186">
        <f>T115+U28</f>
        <v/>
      </c>
      <c r="V115" s="188">
        <f>L115-N115-U115</f>
        <v/>
      </c>
      <c r="W115" s="186">
        <f>IF(L115-N115-U115-V115=0,"","Error")</f>
        <v/>
      </c>
    </row>
    <row r="116" ht="14" customHeight="1" thickBot="1">
      <c r="A116" s="15" t="n"/>
      <c r="B116" s="24" t="n"/>
      <c r="C116" s="55" t="n">
        <v>71007</v>
      </c>
      <c r="D116" s="56" t="inlineStr">
        <is>
          <t>ពន្ធនាំចូល (ជាបន្ទុករបស់រដ្ឋ)</t>
        </is>
      </c>
      <c r="E116" s="57" t="inlineStr">
        <is>
          <t>CRP</t>
        </is>
      </c>
      <c r="F116" s="107" t="n"/>
      <c r="G116" s="108" t="n"/>
      <c r="H116" s="108" t="n"/>
      <c r="I116" s="108" t="n"/>
      <c r="J116" s="109" t="n"/>
      <c r="K116" s="107" t="n">
        <v>0</v>
      </c>
      <c r="L116" s="109">
        <f>K116+L29</f>
        <v/>
      </c>
      <c r="M116" s="107" t="n">
        <v>0</v>
      </c>
      <c r="N116" s="109">
        <f>M116+N29</f>
        <v/>
      </c>
      <c r="O116" s="107" t="n"/>
      <c r="P116" s="109">
        <f>O116+P29</f>
        <v/>
      </c>
      <c r="Q116" s="110">
        <f>N116+P116</f>
        <v/>
      </c>
      <c r="R116" s="107" t="n"/>
      <c r="S116" s="109">
        <f>R116+S29</f>
        <v/>
      </c>
      <c r="T116" s="107" t="n"/>
      <c r="U116" s="109">
        <f>T116+U29</f>
        <v/>
      </c>
      <c r="V116" s="111">
        <f>L116-N116-U116</f>
        <v/>
      </c>
      <c r="W116" s="109">
        <f>IF(L116-N116-U116-V116=0,"","Error")</f>
        <v/>
      </c>
    </row>
    <row r="117" ht="13" customHeight="1">
      <c r="A117" s="15" t="n"/>
      <c r="B117" s="19" t="inlineStr">
        <is>
          <t>7101</t>
        </is>
      </c>
      <c r="C117" s="20" t="n">
        <v>71011</v>
      </c>
      <c r="D117" s="16" t="inlineStr">
        <is>
          <t>អាករលើការនាំចេញឈើ</t>
        </is>
      </c>
      <c r="E117" s="49" t="inlineStr">
        <is>
          <t>ETW</t>
        </is>
      </c>
      <c r="F117" s="97" t="n"/>
      <c r="G117" s="98" t="n"/>
      <c r="H117" s="98" t="n"/>
      <c r="I117" s="98" t="n"/>
      <c r="J117" s="99" t="n"/>
      <c r="K117" s="97" t="n">
        <v>0</v>
      </c>
      <c r="L117" s="99">
        <f>K117+L30</f>
        <v/>
      </c>
      <c r="M117" s="97" t="n">
        <v>0</v>
      </c>
      <c r="N117" s="99">
        <f>M117+N30</f>
        <v/>
      </c>
      <c r="O117" s="97" t="n"/>
      <c r="P117" s="99">
        <f>O117+P30</f>
        <v/>
      </c>
      <c r="Q117" s="100">
        <f>N117+P117</f>
        <v/>
      </c>
      <c r="R117" s="97" t="n"/>
      <c r="S117" s="99">
        <f>R117+S30</f>
        <v/>
      </c>
      <c r="T117" s="97" t="n"/>
      <c r="U117" s="99">
        <f>T117+U30</f>
        <v/>
      </c>
      <c r="V117" s="101">
        <f>L117-N117-U117</f>
        <v/>
      </c>
      <c r="W117" s="99">
        <f>IF(L117-N117-U117-V117=0,"","Error")</f>
        <v/>
      </c>
    </row>
    <row r="118" ht="13" customHeight="1">
      <c r="A118" s="15" t="n"/>
      <c r="B118" s="18" t="n"/>
      <c r="C118" s="21" t="n">
        <v>71012</v>
      </c>
      <c r="D118" s="22" t="inlineStr">
        <is>
          <t>អាករលើការនាំចេញកៅស៊ូ</t>
        </is>
      </c>
      <c r="E118" s="50" t="inlineStr">
        <is>
          <t>ETR</t>
        </is>
      </c>
      <c r="F118" s="184" t="n"/>
      <c r="G118" s="185" t="n"/>
      <c r="H118" s="185" t="n"/>
      <c r="I118" s="185" t="n"/>
      <c r="J118" s="186" t="n"/>
      <c r="K118" s="184" t="n">
        <v>0</v>
      </c>
      <c r="L118" s="186">
        <f>K118+L31</f>
        <v/>
      </c>
      <c r="M118" s="184" t="n">
        <v>0</v>
      </c>
      <c r="N118" s="186">
        <f>M118+N31</f>
        <v/>
      </c>
      <c r="O118" s="184" t="n"/>
      <c r="P118" s="186">
        <f>O118+P31</f>
        <v/>
      </c>
      <c r="Q118" s="187">
        <f>N118+P118</f>
        <v/>
      </c>
      <c r="R118" s="184" t="n"/>
      <c r="S118" s="186">
        <f>R118+S31</f>
        <v/>
      </c>
      <c r="T118" s="184" t="n"/>
      <c r="U118" s="186">
        <f>T118+U31</f>
        <v/>
      </c>
      <c r="V118" s="188">
        <f>L118-N118-U118</f>
        <v/>
      </c>
      <c r="W118" s="186">
        <f>IF(L118-N118-U118-V118=0,"","Error")</f>
        <v/>
      </c>
    </row>
    <row r="119" ht="13" customHeight="1">
      <c r="A119" s="15" t="n"/>
      <c r="B119" s="18" t="n"/>
      <c r="C119" s="21" t="n">
        <v>71013</v>
      </c>
      <c r="D119" s="22" t="inlineStr">
        <is>
          <t>អាករលើការនាំចេញផលិតផលតេលសិលា</t>
        </is>
      </c>
      <c r="E119" s="50" t="inlineStr">
        <is>
          <t>ETP</t>
        </is>
      </c>
      <c r="F119" s="184" t="n"/>
      <c r="G119" s="185" t="n"/>
      <c r="H119" s="185" t="n"/>
      <c r="I119" s="185" t="n"/>
      <c r="J119" s="186" t="n"/>
      <c r="K119" s="184" t="n">
        <v>0</v>
      </c>
      <c r="L119" s="186">
        <f>K119+L32</f>
        <v/>
      </c>
      <c r="M119" s="184" t="n">
        <v>0</v>
      </c>
      <c r="N119" s="186">
        <f>M119+N32</f>
        <v/>
      </c>
      <c r="O119" s="184" t="n"/>
      <c r="P119" s="186">
        <f>O119+P32</f>
        <v/>
      </c>
      <c r="Q119" s="187">
        <f>N119+P119</f>
        <v/>
      </c>
      <c r="R119" s="184" t="n"/>
      <c r="S119" s="186">
        <f>R119+S32</f>
        <v/>
      </c>
      <c r="T119" s="184" t="n"/>
      <c r="U119" s="186">
        <f>T119+U32</f>
        <v/>
      </c>
      <c r="V119" s="188">
        <f>L119-N119-U119</f>
        <v/>
      </c>
      <c r="W119" s="186">
        <f>IF(L119-N119-U119-V119=0,"","Error")</f>
        <v/>
      </c>
    </row>
    <row r="120" ht="13" customHeight="1">
      <c r="A120" s="15" t="n"/>
      <c r="B120" s="18" t="n"/>
      <c r="C120" s="21" t="n">
        <v>71014</v>
      </c>
      <c r="D120" s="22" t="inlineStr">
        <is>
          <t>អាករលើការនាំចេញទំនិញផ្សេងៗ</t>
        </is>
      </c>
      <c r="E120" s="50" t="inlineStr">
        <is>
          <t>ETO</t>
        </is>
      </c>
      <c r="F120" s="184" t="n"/>
      <c r="G120" s="185" t="n"/>
      <c r="H120" s="185" t="n"/>
      <c r="I120" s="185" t="n"/>
      <c r="J120" s="186" t="n"/>
      <c r="K120" s="184" t="n">
        <v>0</v>
      </c>
      <c r="L120" s="186">
        <f>K120+L33</f>
        <v/>
      </c>
      <c r="M120" s="184" t="n">
        <v>0</v>
      </c>
      <c r="N120" s="186">
        <f>M120+N33</f>
        <v/>
      </c>
      <c r="O120" s="184" t="n"/>
      <c r="P120" s="186">
        <f>O120+P33</f>
        <v/>
      </c>
      <c r="Q120" s="187">
        <f>N120+P120</f>
        <v/>
      </c>
      <c r="R120" s="184" t="n"/>
      <c r="S120" s="186">
        <f>R120+S33</f>
        <v/>
      </c>
      <c r="T120" s="184" t="n"/>
      <c r="U120" s="186">
        <f>T120+U33</f>
        <v/>
      </c>
      <c r="V120" s="188">
        <f>L120-N120-U120</f>
        <v/>
      </c>
      <c r="W120" s="186">
        <f>IF(L120-N120-U120-V120=0,"","Error")</f>
        <v/>
      </c>
    </row>
    <row r="121" ht="14" customHeight="1" thickBot="1">
      <c r="A121" s="81" t="n"/>
      <c r="B121" s="24" t="n"/>
      <c r="C121" s="55" t="n">
        <v>71016</v>
      </c>
      <c r="D121" s="56" t="inlineStr">
        <is>
          <t>ពិន័យផ្សេងៗលើការនាំចេញ</t>
        </is>
      </c>
      <c r="E121" s="57" t="inlineStr">
        <is>
          <t>PEX</t>
        </is>
      </c>
      <c r="F121" s="107" t="n"/>
      <c r="G121" s="108" t="n"/>
      <c r="H121" s="108" t="n"/>
      <c r="I121" s="108" t="n"/>
      <c r="J121" s="109" t="n"/>
      <c r="K121" s="107" t="n">
        <v>0</v>
      </c>
      <c r="L121" s="109">
        <f>K121+L34</f>
        <v/>
      </c>
      <c r="M121" s="107" t="n">
        <v>0</v>
      </c>
      <c r="N121" s="109">
        <f>M121+N34</f>
        <v/>
      </c>
      <c r="O121" s="107" t="n"/>
      <c r="P121" s="109">
        <f>O121+P34</f>
        <v/>
      </c>
      <c r="Q121" s="110">
        <f>N121+P121</f>
        <v/>
      </c>
      <c r="R121" s="107" t="n"/>
      <c r="S121" s="109">
        <f>R121+S34</f>
        <v/>
      </c>
      <c r="T121" s="107" t="n"/>
      <c r="U121" s="109">
        <f>T121+U34</f>
        <v/>
      </c>
      <c r="V121" s="111">
        <f>L121-N121-U121</f>
        <v/>
      </c>
      <c r="W121" s="109">
        <f>IF(L121-N121-U121-V121=0,"","Error")</f>
        <v/>
      </c>
    </row>
    <row r="122" ht="14" customHeight="1" thickBot="1">
      <c r="A122" s="25" t="inlineStr">
        <is>
          <t>73</t>
        </is>
      </c>
      <c r="B122" s="19" t="inlineStr">
        <is>
          <t>7301</t>
        </is>
      </c>
      <c r="C122" s="26" t="n">
        <v>73011</v>
      </c>
      <c r="D122" s="36" t="inlineStr">
        <is>
          <t>ការលក់សម្ភារបរិក្ខារ សម្ភារខូចខាត សម្ភារសិក្សា</t>
        </is>
      </c>
      <c r="E122" s="58" t="inlineStr">
        <is>
          <t>SOS</t>
        </is>
      </c>
      <c r="F122" s="189" t="n"/>
      <c r="G122" s="190" t="n"/>
      <c r="H122" s="190" t="n"/>
      <c r="I122" s="190" t="n"/>
      <c r="J122" s="114" t="n"/>
      <c r="K122" s="189" t="n">
        <v>0</v>
      </c>
      <c r="L122" s="114">
        <f>K122+L35</f>
        <v/>
      </c>
      <c r="M122" s="189" t="n">
        <v>0</v>
      </c>
      <c r="N122" s="114">
        <f>M122+N35</f>
        <v/>
      </c>
      <c r="O122" s="189" t="n"/>
      <c r="P122" s="114">
        <f>O122+P35</f>
        <v/>
      </c>
      <c r="Q122" s="115">
        <f>N122+P122</f>
        <v/>
      </c>
      <c r="R122" s="189" t="n"/>
      <c r="S122" s="114">
        <f>R122+S35</f>
        <v/>
      </c>
      <c r="T122" s="189" t="n"/>
      <c r="U122" s="114">
        <f>T122+U35</f>
        <v/>
      </c>
      <c r="V122" s="191">
        <f>L122-N122-U122</f>
        <v/>
      </c>
      <c r="W122" s="114">
        <f>IF(L122-N122-U122-V122=0,"","Error")</f>
        <v/>
      </c>
    </row>
    <row r="123" ht="14" customHeight="1" thickBot="1">
      <c r="A123" s="23" t="n"/>
      <c r="B123" s="18" t="n"/>
      <c r="C123" s="143" t="inlineStr">
        <is>
          <t>73012</t>
        </is>
      </c>
      <c r="D123" s="128" t="inlineStr">
        <is>
          <t>សរុបលក់ឯកសារ លតាប័ត្រ និងលិខិតបោះពុម្ពផ្សេងៗ</t>
        </is>
      </c>
      <c r="E123" s="90" t="n"/>
      <c r="F123" s="118" t="n"/>
      <c r="G123" s="119">
        <f>SUM(G124:G128)</f>
        <v/>
      </c>
      <c r="H123" s="119">
        <f>SUM(H124:H128)</f>
        <v/>
      </c>
      <c r="I123" s="119">
        <f>SUM(I124:I128)</f>
        <v/>
      </c>
      <c r="J123" s="120">
        <f>SUM(J124:J128)</f>
        <v/>
      </c>
      <c r="K123" s="118">
        <f>SUM(K124:K128)</f>
        <v/>
      </c>
      <c r="L123" s="120">
        <f>SUM(L124:L128)</f>
        <v/>
      </c>
      <c r="M123" s="118">
        <f>SUM(M124:M128)</f>
        <v/>
      </c>
      <c r="N123" s="120">
        <f>SUM(N124:N128)</f>
        <v/>
      </c>
      <c r="O123" s="118">
        <f>SUM(O124:O128)</f>
        <v/>
      </c>
      <c r="P123" s="120">
        <f>SUM(P124:P128)</f>
        <v/>
      </c>
      <c r="Q123" s="121">
        <f>SUM(Q124:Q128)</f>
        <v/>
      </c>
      <c r="R123" s="118">
        <f>SUM(R124:R128)</f>
        <v/>
      </c>
      <c r="S123" s="120">
        <f>SUM(S124:S128)</f>
        <v/>
      </c>
      <c r="T123" s="118">
        <f>SUM(T124:T128)</f>
        <v/>
      </c>
      <c r="U123" s="120">
        <f>SUM(U124:U128)</f>
        <v/>
      </c>
      <c r="V123" s="122">
        <f>SUM(V124:V128)</f>
        <v/>
      </c>
      <c r="W123" s="120">
        <f>IF(L123-N123-U123-V123=0,"","Error")</f>
        <v/>
      </c>
    </row>
    <row r="124" ht="13" customHeight="1">
      <c r="A124" s="23" t="n"/>
      <c r="B124" s="18" t="n"/>
      <c r="C124" s="127" t="n"/>
      <c r="D124" s="14" t="inlineStr">
        <is>
          <t>កម្រៃលតាប័ត្ររថយន្ដ</t>
        </is>
      </c>
      <c r="E124" s="59" t="inlineStr">
        <is>
          <t>VVF</t>
        </is>
      </c>
      <c r="F124" s="192" t="n"/>
      <c r="G124" s="193" t="n"/>
      <c r="H124" s="193" t="n"/>
      <c r="I124" s="193" t="n"/>
      <c r="J124" s="194" t="n"/>
      <c r="K124" s="192" t="n">
        <v>0</v>
      </c>
      <c r="L124" s="194">
        <f>K124+L37</f>
        <v/>
      </c>
      <c r="M124" s="192" t="n">
        <v>0</v>
      </c>
      <c r="N124" s="194">
        <f>M124+N37</f>
        <v/>
      </c>
      <c r="O124" s="192" t="n"/>
      <c r="P124" s="194">
        <f>O124+P37</f>
        <v/>
      </c>
      <c r="Q124" s="195">
        <f>N124+P124</f>
        <v/>
      </c>
      <c r="R124" s="192" t="n"/>
      <c r="S124" s="194">
        <f>R124+S37</f>
        <v/>
      </c>
      <c r="T124" s="192" t="n"/>
      <c r="U124" s="194">
        <f>T124+U37</f>
        <v/>
      </c>
      <c r="V124" s="196">
        <f>L124-N124-U124</f>
        <v/>
      </c>
      <c r="W124" s="194">
        <f>IF(L124-N124-U124-V124=0,"","Error")</f>
        <v/>
      </c>
    </row>
    <row r="125" ht="13" customHeight="1">
      <c r="A125" s="23" t="n"/>
      <c r="B125" s="18" t="n"/>
      <c r="C125" s="127" t="n"/>
      <c r="D125" s="6" t="inlineStr">
        <is>
          <t>កម្រៃត្រាពន្ធគយ</t>
        </is>
      </c>
      <c r="E125" s="60" t="inlineStr">
        <is>
          <t>CSF</t>
        </is>
      </c>
      <c r="F125" s="150" t="n"/>
      <c r="G125" s="151" t="n"/>
      <c r="H125" s="151" t="n"/>
      <c r="I125" s="151" t="n"/>
      <c r="J125" s="152" t="n"/>
      <c r="K125" s="150" t="n">
        <v>0</v>
      </c>
      <c r="L125" s="152">
        <f>K125+L38</f>
        <v/>
      </c>
      <c r="M125" s="150" t="n">
        <v>0</v>
      </c>
      <c r="N125" s="152">
        <f>M125+N38</f>
        <v/>
      </c>
      <c r="O125" s="150" t="n"/>
      <c r="P125" s="152">
        <f>O125+P38</f>
        <v/>
      </c>
      <c r="Q125" s="153">
        <f>N125+P125</f>
        <v/>
      </c>
      <c r="R125" s="150" t="n"/>
      <c r="S125" s="152">
        <f>R125+S38</f>
        <v/>
      </c>
      <c r="T125" s="150" t="n"/>
      <c r="U125" s="152">
        <f>T125+U38</f>
        <v/>
      </c>
      <c r="V125" s="154">
        <f>L125-N125-U125</f>
        <v/>
      </c>
      <c r="W125" s="152">
        <f>IF(L125-N125-U125-V125=0,"","Error")</f>
        <v/>
      </c>
    </row>
    <row r="126" ht="13" customHeight="1">
      <c r="A126" s="23" t="n"/>
      <c r="B126" s="18" t="n"/>
      <c r="C126" s="127" t="n"/>
      <c r="D126" s="6" t="inlineStr">
        <is>
          <t>កម្រៃតែមប្រិ៍អាករ</t>
        </is>
      </c>
      <c r="E126" s="60" t="inlineStr">
        <is>
          <t>STF</t>
        </is>
      </c>
      <c r="F126" s="150" t="n"/>
      <c r="G126" s="151" t="n"/>
      <c r="H126" s="151" t="n"/>
      <c r="I126" s="151" t="n"/>
      <c r="J126" s="152" t="n"/>
      <c r="K126" s="150" t="n">
        <v>0</v>
      </c>
      <c r="L126" s="152">
        <f>K126+L39</f>
        <v/>
      </c>
      <c r="M126" s="150" t="n">
        <v>0</v>
      </c>
      <c r="N126" s="152">
        <f>M126+N39</f>
        <v/>
      </c>
      <c r="O126" s="150" t="n"/>
      <c r="P126" s="152">
        <f>O126+P39</f>
        <v/>
      </c>
      <c r="Q126" s="153">
        <f>N126+P126</f>
        <v/>
      </c>
      <c r="R126" s="150" t="n"/>
      <c r="S126" s="152">
        <f>R126+S39</f>
        <v/>
      </c>
      <c r="T126" s="150" t="n"/>
      <c r="U126" s="152">
        <f>T126+U39</f>
        <v/>
      </c>
      <c r="V126" s="154">
        <f>L126-N126-U126</f>
        <v/>
      </c>
      <c r="W126" s="152">
        <f>IF(L126-N126-U126-V126=0,"","Error")</f>
        <v/>
      </c>
    </row>
    <row r="127" ht="13" customHeight="1">
      <c r="A127" s="23" t="n"/>
      <c r="B127" s="18" t="n"/>
      <c r="C127" s="127" t="n"/>
      <c r="D127" s="6" t="inlineStr">
        <is>
          <t>កម្រៃបណ្ណដឹកជញ្ជូនទំនិញ</t>
        </is>
      </c>
      <c r="E127" s="60" t="inlineStr">
        <is>
          <t>TSF</t>
        </is>
      </c>
      <c r="F127" s="150" t="n"/>
      <c r="G127" s="151" t="n"/>
      <c r="H127" s="151" t="n"/>
      <c r="I127" s="151" t="n"/>
      <c r="J127" s="152" t="n"/>
      <c r="K127" s="150" t="n">
        <v>1000</v>
      </c>
      <c r="L127" s="152">
        <f>K127+L40</f>
        <v/>
      </c>
      <c r="M127" s="150" t="n">
        <v>0</v>
      </c>
      <c r="N127" s="152">
        <f>M127+N40</f>
        <v/>
      </c>
      <c r="O127" s="150" t="n"/>
      <c r="P127" s="152">
        <f>O127+P40</f>
        <v/>
      </c>
      <c r="Q127" s="153">
        <f>N127+P127</f>
        <v/>
      </c>
      <c r="R127" s="150" t="n"/>
      <c r="S127" s="152">
        <f>R127+S40</f>
        <v/>
      </c>
      <c r="T127" s="150" t="n"/>
      <c r="U127" s="152">
        <f>T127+U40</f>
        <v/>
      </c>
      <c r="V127" s="154">
        <f>L127-N127-U127</f>
        <v/>
      </c>
      <c r="W127" s="152">
        <f>IF(L127-N127-U127-V127=0,"","Error")</f>
        <v/>
      </c>
    </row>
    <row r="128" ht="13" customHeight="1">
      <c r="A128" s="23" t="n"/>
      <c r="B128" s="18" t="n"/>
      <c r="C128" s="127" t="n"/>
      <c r="D128" s="7" t="inlineStr">
        <is>
          <t>កម្រៃសៀលកុងតឺន័រ</t>
        </is>
      </c>
      <c r="E128" s="61" t="inlineStr">
        <is>
          <t>CCS</t>
        </is>
      </c>
      <c r="F128" s="197" t="n"/>
      <c r="G128" s="198" t="n"/>
      <c r="H128" s="198" t="n"/>
      <c r="I128" s="198" t="n"/>
      <c r="J128" s="199" t="n"/>
      <c r="K128" s="197" t="n">
        <v>0</v>
      </c>
      <c r="L128" s="199">
        <f>K128+L41</f>
        <v/>
      </c>
      <c r="M128" s="197" t="n">
        <v>0</v>
      </c>
      <c r="N128" s="199">
        <f>M128+N41</f>
        <v/>
      </c>
      <c r="O128" s="197" t="n"/>
      <c r="P128" s="199">
        <f>O128+P41</f>
        <v/>
      </c>
      <c r="Q128" s="200">
        <f>N128+P128</f>
        <v/>
      </c>
      <c r="R128" s="197" t="n"/>
      <c r="S128" s="199">
        <f>R128+S41</f>
        <v/>
      </c>
      <c r="T128" s="197" t="n"/>
      <c r="U128" s="199">
        <f>T128+U41</f>
        <v/>
      </c>
      <c r="V128" s="201">
        <f>L128-N128-U128</f>
        <v/>
      </c>
      <c r="W128" s="199">
        <f>IF(L128-N128-U128-V128=0,"","Error")</f>
        <v/>
      </c>
    </row>
    <row r="129" ht="13" customHeight="1">
      <c r="A129" s="15" t="n"/>
      <c r="B129" s="18" t="n"/>
      <c r="C129" s="21" t="n">
        <v>73013</v>
      </c>
      <c r="D129" s="22" t="inlineStr">
        <is>
          <t>ផលបានពីការលក់ទ្រព្យសម្បត្តិកំទេចកំទី</t>
        </is>
      </c>
      <c r="E129" s="62" t="inlineStr">
        <is>
          <t>SOM</t>
        </is>
      </c>
      <c r="F129" s="184" t="n"/>
      <c r="G129" s="185" t="n"/>
      <c r="H129" s="185" t="n"/>
      <c r="I129" s="185" t="n"/>
      <c r="J129" s="186" t="n"/>
      <c r="K129" s="184" t="n">
        <v>0</v>
      </c>
      <c r="L129" s="186">
        <f>K129+L42</f>
        <v/>
      </c>
      <c r="M129" s="184" t="n">
        <v>0</v>
      </c>
      <c r="N129" s="186">
        <f>M129+N42</f>
        <v/>
      </c>
      <c r="O129" s="184" t="n"/>
      <c r="P129" s="186">
        <f>O129+P42</f>
        <v/>
      </c>
      <c r="Q129" s="187">
        <f>N129+P129</f>
        <v/>
      </c>
      <c r="R129" s="184" t="n"/>
      <c r="S129" s="186">
        <f>R129+S42</f>
        <v/>
      </c>
      <c r="T129" s="184" t="n"/>
      <c r="U129" s="186">
        <f>T129+U42</f>
        <v/>
      </c>
      <c r="V129" s="188">
        <f>L129-N129-U129</f>
        <v/>
      </c>
      <c r="W129" s="186">
        <f>IF(L129-N129-U129-V129=0,"","Error")</f>
        <v/>
      </c>
    </row>
    <row r="130" ht="13" customHeight="1">
      <c r="A130" s="15" t="n"/>
      <c r="B130" s="18" t="n"/>
      <c r="C130" s="21" t="n">
        <v>73015</v>
      </c>
      <c r="D130" s="22" t="inlineStr">
        <is>
          <t>ការលក់មធ្យោបាយដឹកជញ្ជូន និងគ្រឿងចក្រចាស់ៗ ឬខូច</t>
        </is>
      </c>
      <c r="E130" s="62" t="inlineStr">
        <is>
          <t>SOV</t>
        </is>
      </c>
      <c r="F130" s="184" t="n"/>
      <c r="G130" s="185" t="n"/>
      <c r="H130" s="185" t="n"/>
      <c r="I130" s="185" t="n"/>
      <c r="J130" s="186" t="n"/>
      <c r="K130" s="184" t="n">
        <v>0</v>
      </c>
      <c r="L130" s="186">
        <f>K130+L43</f>
        <v/>
      </c>
      <c r="M130" s="184" t="n">
        <v>0</v>
      </c>
      <c r="N130" s="186">
        <f>M130+N43</f>
        <v/>
      </c>
      <c r="O130" s="184" t="n"/>
      <c r="P130" s="186">
        <f>O130+P43</f>
        <v/>
      </c>
      <c r="Q130" s="187">
        <f>N130+P130</f>
        <v/>
      </c>
      <c r="R130" s="184" t="n"/>
      <c r="S130" s="186">
        <f>R130+S43</f>
        <v/>
      </c>
      <c r="T130" s="184" t="n"/>
      <c r="U130" s="186">
        <f>T130+U43</f>
        <v/>
      </c>
      <c r="V130" s="188">
        <f>L130-N130-U130</f>
        <v/>
      </c>
      <c r="W130" s="186">
        <f>IF(L130-N130-U130-V130=0,"","Error")</f>
        <v/>
      </c>
    </row>
    <row r="131" ht="13" customHeight="1">
      <c r="A131" s="15" t="n"/>
      <c r="B131" s="18" t="n"/>
      <c r="C131" s="21" t="n">
        <v>73016</v>
      </c>
      <c r="D131" s="22" t="inlineStr">
        <is>
          <t>ការលក់ឧបករណ៍អេឡិចត្រូនិចចាស់ៗ ឬ ខូច</t>
        </is>
      </c>
      <c r="E131" s="62" t="inlineStr">
        <is>
          <t>SOD</t>
        </is>
      </c>
      <c r="F131" s="184" t="n"/>
      <c r="G131" s="185" t="n"/>
      <c r="H131" s="185" t="n"/>
      <c r="I131" s="185" t="n"/>
      <c r="J131" s="186" t="n"/>
      <c r="K131" s="184" t="n">
        <v>0</v>
      </c>
      <c r="L131" s="186">
        <f>K131+L44</f>
        <v/>
      </c>
      <c r="M131" s="184" t="n">
        <v>0</v>
      </c>
      <c r="N131" s="186">
        <f>M131+N44</f>
        <v/>
      </c>
      <c r="O131" s="184" t="n"/>
      <c r="P131" s="186">
        <f>O131+P44</f>
        <v/>
      </c>
      <c r="Q131" s="187">
        <f>N131+P131</f>
        <v/>
      </c>
      <c r="R131" s="184" t="n"/>
      <c r="S131" s="186">
        <f>R131+S44</f>
        <v/>
      </c>
      <c r="T131" s="184" t="n"/>
      <c r="U131" s="186">
        <f>T131+U44</f>
        <v/>
      </c>
      <c r="V131" s="188">
        <f>L131-N131-U131</f>
        <v/>
      </c>
      <c r="W131" s="186">
        <f>IF(L131-N131-U131-V131=0,"","Error")</f>
        <v/>
      </c>
    </row>
    <row r="132" ht="13" customHeight="1">
      <c r="A132" s="15" t="n"/>
      <c r="B132" s="18" t="n"/>
      <c r="C132" s="21" t="n">
        <v>73017</v>
      </c>
      <c r="D132" s="22" t="inlineStr">
        <is>
          <t>ការលក់ឧបករណ៍អគ្គិសនីចាស់ៗ ឬ ខូច</t>
        </is>
      </c>
      <c r="E132" s="62" t="inlineStr">
        <is>
          <t>SOE</t>
        </is>
      </c>
      <c r="F132" s="184" t="n"/>
      <c r="G132" s="185" t="n"/>
      <c r="H132" s="185" t="n"/>
      <c r="I132" s="185" t="n"/>
      <c r="J132" s="186" t="n"/>
      <c r="K132" s="184" t="n">
        <v>0</v>
      </c>
      <c r="L132" s="186">
        <f>K132+L45</f>
        <v/>
      </c>
      <c r="M132" s="184" t="n">
        <v>0</v>
      </c>
      <c r="N132" s="186">
        <f>M132+N45</f>
        <v/>
      </c>
      <c r="O132" s="184" t="n"/>
      <c r="P132" s="186">
        <f>O132+P45</f>
        <v/>
      </c>
      <c r="Q132" s="187">
        <f>N132+P132</f>
        <v/>
      </c>
      <c r="R132" s="184" t="n"/>
      <c r="S132" s="186">
        <f>R132+S45</f>
        <v/>
      </c>
      <c r="T132" s="184" t="n"/>
      <c r="U132" s="186">
        <f>T132+U45</f>
        <v/>
      </c>
      <c r="V132" s="188">
        <f>L132-N132-U132</f>
        <v/>
      </c>
      <c r="W132" s="186">
        <f>IF(L132-N132-U132-V132=0,"","Error")</f>
        <v/>
      </c>
    </row>
    <row r="133" ht="14" customHeight="1" thickBot="1">
      <c r="A133" s="15" t="n"/>
      <c r="B133" s="24" t="n"/>
      <c r="C133" s="55" t="n">
        <v>73018</v>
      </c>
      <c r="D133" s="56" t="inlineStr">
        <is>
          <t>ការលក់ទ្រព្យសម្បត្តិនៃរដ្ឋបាលសាធារណៈផ្សេងទៀត</t>
        </is>
      </c>
      <c r="E133" s="80" t="inlineStr">
        <is>
          <t>SOO</t>
        </is>
      </c>
      <c r="F133" s="107" t="n"/>
      <c r="G133" s="108" t="n"/>
      <c r="H133" s="108" t="n"/>
      <c r="I133" s="108" t="n"/>
      <c r="J133" s="109" t="n"/>
      <c r="K133" s="107" t="n">
        <v>0</v>
      </c>
      <c r="L133" s="109">
        <f>K133+L46</f>
        <v/>
      </c>
      <c r="M133" s="107" t="n">
        <v>0</v>
      </c>
      <c r="N133" s="109">
        <f>M133+N46</f>
        <v/>
      </c>
      <c r="O133" s="107" t="n"/>
      <c r="P133" s="109">
        <f>O133+P46</f>
        <v/>
      </c>
      <c r="Q133" s="110">
        <f>N133+P133</f>
        <v/>
      </c>
      <c r="R133" s="107" t="n"/>
      <c r="S133" s="109">
        <f>R133+S46</f>
        <v/>
      </c>
      <c r="T133" s="107" t="n"/>
      <c r="U133" s="109">
        <f>T133+U46</f>
        <v/>
      </c>
      <c r="V133" s="111">
        <f>L133-N133-U133</f>
        <v/>
      </c>
      <c r="W133" s="109">
        <f>IF(L133-N133-U133-V133=0,"","Error")</f>
        <v/>
      </c>
    </row>
    <row r="134" ht="14" customHeight="1" thickBot="1">
      <c r="A134" s="15" t="n"/>
      <c r="B134" s="19" t="inlineStr">
        <is>
          <t>7302</t>
        </is>
      </c>
      <c r="C134" s="26" t="n">
        <v>73024</v>
      </c>
      <c r="D134" s="35" t="inlineStr">
        <is>
          <t>កម្រៃសេវាបង់ថ្លៃសិទ្ធិប្រឡង និងសិក្សាវគ្គជើងសាគយ</t>
        </is>
      </c>
      <c r="E134" s="63" t="inlineStr">
        <is>
          <t>CBF</t>
        </is>
      </c>
      <c r="F134" s="189" t="n"/>
      <c r="G134" s="190" t="n"/>
      <c r="H134" s="190" t="n"/>
      <c r="I134" s="190" t="n"/>
      <c r="J134" s="114" t="n"/>
      <c r="K134" s="189" t="n">
        <v>0</v>
      </c>
      <c r="L134" s="114">
        <f>K134+L47</f>
        <v/>
      </c>
      <c r="M134" s="189" t="n">
        <v>0</v>
      </c>
      <c r="N134" s="114">
        <f>M134+N47</f>
        <v/>
      </c>
      <c r="O134" s="189" t="n"/>
      <c r="P134" s="114">
        <f>O134+P47</f>
        <v/>
      </c>
      <c r="Q134" s="115">
        <f>N134+P134</f>
        <v/>
      </c>
      <c r="R134" s="189" t="n"/>
      <c r="S134" s="114">
        <f>R134+S47</f>
        <v/>
      </c>
      <c r="T134" s="189" t="n"/>
      <c r="U134" s="114">
        <f>T134+U47</f>
        <v/>
      </c>
      <c r="V134" s="191">
        <f>L134-N134-U134</f>
        <v/>
      </c>
      <c r="W134" s="114">
        <f>IF(L134-N134-U134-V134=0,"","Error")</f>
        <v/>
      </c>
    </row>
    <row r="135" ht="27" customHeight="1" thickBot="1">
      <c r="A135" s="23" t="n"/>
      <c r="B135" s="15" t="n"/>
      <c r="C135" s="126" t="n">
        <v>73028</v>
      </c>
      <c r="D13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35" s="90" t="n"/>
      <c r="F135" s="118" t="n"/>
      <c r="G135" s="119">
        <f>G136+G141+G147+G148</f>
        <v/>
      </c>
      <c r="H135" s="119">
        <f>H136+H141+H147+H148</f>
        <v/>
      </c>
      <c r="I135" s="119">
        <f>I136+I141+I147+I148</f>
        <v/>
      </c>
      <c r="J135" s="120">
        <f>J136+J141+J147+J148</f>
        <v/>
      </c>
      <c r="K135" s="118">
        <f>K136+K141+K147+K148</f>
        <v/>
      </c>
      <c r="L135" s="120">
        <f>L136+L141+L147+L148</f>
        <v/>
      </c>
      <c r="M135" s="118">
        <f>M136+M141+M147+M148</f>
        <v/>
      </c>
      <c r="N135" s="120">
        <f>N136+N141+N147+N148</f>
        <v/>
      </c>
      <c r="O135" s="118">
        <f>O136+O141+O147+O148</f>
        <v/>
      </c>
      <c r="P135" s="120">
        <f>P136+P141+P147+P148</f>
        <v/>
      </c>
      <c r="Q135" s="121">
        <f>Q136+Q141+Q147+Q148</f>
        <v/>
      </c>
      <c r="R135" s="118">
        <f>R136+R141+R147+R148</f>
        <v/>
      </c>
      <c r="S135" s="120">
        <f>S136+S141+S147+S148</f>
        <v/>
      </c>
      <c r="T135" s="118">
        <f>T136+T141+T147+T148</f>
        <v/>
      </c>
      <c r="U135" s="120">
        <f>U136+U141+U147+U148</f>
        <v/>
      </c>
      <c r="V135" s="122">
        <f>V136+V141+V147+V148</f>
        <v/>
      </c>
      <c r="W135" s="120">
        <f>IF(L135-N135-U135-V135=0,"","Error")</f>
        <v/>
      </c>
    </row>
    <row r="136" ht="14" customHeight="1" thickBot="1">
      <c r="A136" s="23" t="n"/>
      <c r="B136" s="18" t="n"/>
      <c r="C136" s="129" t="n"/>
      <c r="D136" s="141" t="inlineStr">
        <is>
          <t>សរុបកម្រៃចុះបញ្ជិកាប្រតិវេទន៍គយ</t>
        </is>
      </c>
      <c r="E136" s="142" t="n"/>
      <c r="F136" s="202" t="n"/>
      <c r="G136" s="259">
        <f>SUM(G137:G140)</f>
        <v/>
      </c>
      <c r="H136" s="259">
        <f>SUM(H137:H140)</f>
        <v/>
      </c>
      <c r="I136" s="259">
        <f>SUM(I137:I140)</f>
        <v/>
      </c>
      <c r="J136" s="260">
        <f>SUM(J137:J140)</f>
        <v/>
      </c>
      <c r="K136" s="202">
        <f>SUM(K137:K140)</f>
        <v/>
      </c>
      <c r="L136" s="260">
        <f>SUM(L137:L140)</f>
        <v/>
      </c>
      <c r="M136" s="202">
        <f>SUM(M137:M140)</f>
        <v/>
      </c>
      <c r="N136" s="260">
        <f>SUM(N137:N140)</f>
        <v/>
      </c>
      <c r="O136" s="202">
        <f>SUM(O137:O140)</f>
        <v/>
      </c>
      <c r="P136" s="260">
        <f>SUM(P137:P140)</f>
        <v/>
      </c>
      <c r="Q136" s="261">
        <f>SUM(Q137:Q140)</f>
        <v/>
      </c>
      <c r="R136" s="202">
        <f>SUM(R137:R140)</f>
        <v/>
      </c>
      <c r="S136" s="260">
        <f>SUM(S137:S140)</f>
        <v/>
      </c>
      <c r="T136" s="202">
        <f>SUM(T137:T140)</f>
        <v/>
      </c>
      <c r="U136" s="260">
        <f>SUM(U137:U140)</f>
        <v/>
      </c>
      <c r="V136" s="262">
        <f>SUM(V137:V140)</f>
        <v/>
      </c>
      <c r="W136" s="260">
        <f>IF(L136-N136-U136-V136=0,"","Error")</f>
        <v/>
      </c>
    </row>
    <row r="137" ht="26" customHeight="1">
      <c r="A137" s="23" t="n"/>
      <c r="B137" s="18" t="n"/>
      <c r="C137" s="129" t="n"/>
      <c r="D137" s="34" t="inlineStr">
        <is>
          <t>កម្រៃចុះបញ្ចិកាប្រតិវេទន៍គយនាំចេញនាំចូលនិងឆ្លងកាត់ (មាតិកាចាស់)</t>
        </is>
      </c>
      <c r="E137" s="87" t="inlineStr">
        <is>
          <t>CDF</t>
        </is>
      </c>
      <c r="F137" s="208" t="n"/>
      <c r="G137" s="209" t="n"/>
      <c r="H137" s="209" t="n"/>
      <c r="I137" s="209" t="n"/>
      <c r="J137" s="210" t="n"/>
      <c r="K137" s="208" t="n">
        <v>0</v>
      </c>
      <c r="L137" s="210">
        <f>K137+L50</f>
        <v/>
      </c>
      <c r="M137" s="208" t="n">
        <v>0</v>
      </c>
      <c r="N137" s="210">
        <f>M137+N50</f>
        <v/>
      </c>
      <c r="O137" s="208" t="n"/>
      <c r="P137" s="210">
        <f>O137+P50</f>
        <v/>
      </c>
      <c r="Q137" s="211">
        <f>N137+P137</f>
        <v/>
      </c>
      <c r="R137" s="208" t="n"/>
      <c r="S137" s="210">
        <f>R137+S50</f>
        <v/>
      </c>
      <c r="T137" s="208" t="n"/>
      <c r="U137" s="210">
        <f>T137+U50</f>
        <v/>
      </c>
      <c r="V137" s="212">
        <f>L137-N137-U137</f>
        <v/>
      </c>
      <c r="W137" s="210">
        <f>IF(L137-N137-U137-V137=0,"","Error")</f>
        <v/>
      </c>
    </row>
    <row r="138" ht="26" customHeight="1">
      <c r="A138" s="23" t="n"/>
      <c r="B138" s="18" t="n"/>
      <c r="C138" s="129" t="n"/>
      <c r="D13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38" s="64" t="inlineStr">
        <is>
          <t>CDL</t>
        </is>
      </c>
      <c r="F138" s="213" t="n"/>
      <c r="G138" s="214" t="n"/>
      <c r="H138" s="214" t="n"/>
      <c r="I138" s="214" t="n"/>
      <c r="J138" s="215" t="n"/>
      <c r="K138" s="213" t="n">
        <v>160000</v>
      </c>
      <c r="L138" s="215">
        <f>K138+L51</f>
        <v/>
      </c>
      <c r="M138" s="213" t="n">
        <v>0</v>
      </c>
      <c r="N138" s="215">
        <f>M138+N51</f>
        <v/>
      </c>
      <c r="O138" s="213" t="n"/>
      <c r="P138" s="215">
        <f>O138+P51</f>
        <v/>
      </c>
      <c r="Q138" s="216">
        <f>N138+P138</f>
        <v/>
      </c>
      <c r="R138" s="213" t="n"/>
      <c r="S138" s="215">
        <f>R138+S51</f>
        <v/>
      </c>
      <c r="T138" s="213" t="n"/>
      <c r="U138" s="215">
        <f>T138+U51</f>
        <v/>
      </c>
      <c r="V138" s="217">
        <f>L138-N138-U138</f>
        <v/>
      </c>
      <c r="W138" s="215">
        <f>IF(L138-N138-U138-V138=0,"","Error")</f>
        <v/>
      </c>
    </row>
    <row r="139" ht="26" customHeight="1">
      <c r="A139" s="23" t="n"/>
      <c r="B139" s="18" t="n"/>
      <c r="C139" s="129" t="n"/>
      <c r="D13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39" s="64" t="inlineStr">
        <is>
          <t>CDO</t>
        </is>
      </c>
      <c r="F139" s="213" t="n"/>
      <c r="G139" s="214" t="n"/>
      <c r="H139" s="214" t="n"/>
      <c r="I139" s="214" t="n"/>
      <c r="J139" s="215" t="n"/>
      <c r="K139" s="213" t="n">
        <v>15000</v>
      </c>
      <c r="L139" s="215">
        <f>K139+L52</f>
        <v/>
      </c>
      <c r="M139" s="213" t="n">
        <v>0</v>
      </c>
      <c r="N139" s="215">
        <f>M139+N52</f>
        <v/>
      </c>
      <c r="O139" s="213" t="n"/>
      <c r="P139" s="215">
        <f>O139+P52</f>
        <v/>
      </c>
      <c r="Q139" s="216">
        <f>N139+P139</f>
        <v/>
      </c>
      <c r="R139" s="213" t="n"/>
      <c r="S139" s="215">
        <f>R139+S52</f>
        <v/>
      </c>
      <c r="T139" s="213" t="n"/>
      <c r="U139" s="215">
        <f>T139+U52</f>
        <v/>
      </c>
      <c r="V139" s="217">
        <f>L139-N139-U139</f>
        <v/>
      </c>
      <c r="W139" s="215">
        <f>IF(L139-N139-U139-V139=0,"","Error")</f>
        <v/>
      </c>
    </row>
    <row r="140" ht="14" customHeight="1" thickBot="1">
      <c r="A140" s="23" t="n"/>
      <c r="B140" s="18" t="n"/>
      <c r="C140" s="129" t="n"/>
      <c r="D140" s="33" t="inlineStr">
        <is>
          <t>ប្រតិវេទន៍គយទំនិញឆ្លងកាត់</t>
        </is>
      </c>
      <c r="E140" s="65" t="inlineStr">
        <is>
          <t>CDT</t>
        </is>
      </c>
      <c r="F140" s="218" t="n"/>
      <c r="G140" s="219" t="n"/>
      <c r="H140" s="219" t="n"/>
      <c r="I140" s="219" t="n"/>
      <c r="J140" s="220" t="n"/>
      <c r="K140" s="218" t="n">
        <v>0</v>
      </c>
      <c r="L140" s="220">
        <f>K140+L53</f>
        <v/>
      </c>
      <c r="M140" s="218" t="n">
        <v>0</v>
      </c>
      <c r="N140" s="220">
        <f>M140+N53</f>
        <v/>
      </c>
      <c r="O140" s="218" t="n"/>
      <c r="P140" s="220">
        <f>O140+P53</f>
        <v/>
      </c>
      <c r="Q140" s="221">
        <f>N140+P140</f>
        <v/>
      </c>
      <c r="R140" s="218" t="n"/>
      <c r="S140" s="220">
        <f>R140+S53</f>
        <v/>
      </c>
      <c r="T140" s="218" t="n"/>
      <c r="U140" s="220">
        <f>T140+U53</f>
        <v/>
      </c>
      <c r="V140" s="222">
        <f>L140-N140-U140</f>
        <v/>
      </c>
      <c r="W140" s="220">
        <f>IF(L140-N140-U140-V140=0,"","Error")</f>
        <v/>
      </c>
    </row>
    <row r="141" ht="14" customHeight="1" thickBot="1">
      <c r="A141" s="23" t="n"/>
      <c r="B141" s="18" t="n"/>
      <c r="C141" s="129" t="n"/>
      <c r="D141" s="88" t="inlineStr">
        <is>
          <t>សរុបកម្រៃបែបបទគយ</t>
        </is>
      </c>
      <c r="E141" s="89" t="inlineStr">
        <is>
          <t>CPF</t>
        </is>
      </c>
      <c r="F141" s="118" t="n"/>
      <c r="G141" s="119">
        <f>SUM(G142:G146)</f>
        <v/>
      </c>
      <c r="H141" s="119">
        <f>SUM(H142:H146)</f>
        <v/>
      </c>
      <c r="I141" s="119">
        <f>SUM(I142:I146)</f>
        <v/>
      </c>
      <c r="J141" s="120">
        <f>SUM(J142:J146)</f>
        <v/>
      </c>
      <c r="K141" s="118" t="n">
        <v>0</v>
      </c>
      <c r="L141" s="120">
        <f>SUM(L142:L146)</f>
        <v/>
      </c>
      <c r="M141" s="118" t="n">
        <v>0</v>
      </c>
      <c r="N141" s="120">
        <f>SUM(N142:N146)</f>
        <v/>
      </c>
      <c r="O141" s="118">
        <f>SUM(O142:O146)</f>
        <v/>
      </c>
      <c r="P141" s="120">
        <f>SUM(P142:P146)</f>
        <v/>
      </c>
      <c r="Q141" s="121">
        <f>SUM(Q142:Q146)</f>
        <v/>
      </c>
      <c r="R141" s="118">
        <f>SUM(R142:R146)</f>
        <v/>
      </c>
      <c r="S141" s="120">
        <f>SUM(S142:S146)</f>
        <v/>
      </c>
      <c r="T141" s="118">
        <f>SUM(T142:T146)</f>
        <v/>
      </c>
      <c r="U141" s="120">
        <f>SUM(U142:U146)</f>
        <v/>
      </c>
      <c r="V141" s="122">
        <f>SUM(V142:V146)</f>
        <v/>
      </c>
      <c r="W141" s="120">
        <f>IF(L141-N141-U141-V141=0,"","Error")</f>
        <v/>
      </c>
    </row>
    <row r="142" ht="13" customHeight="1">
      <c r="A142" s="23" t="n"/>
      <c r="B142" s="18" t="n"/>
      <c r="C142" s="129" t="n"/>
      <c r="D14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42" s="86" t="inlineStr">
        <is>
          <t>PFC</t>
        </is>
      </c>
      <c r="F142" s="223" t="n"/>
      <c r="G142" s="224" t="n"/>
      <c r="H142" s="224" t="n"/>
      <c r="I142" s="224" t="n"/>
      <c r="J142" s="225" t="n"/>
      <c r="K142" s="223" t="n">
        <v>0</v>
      </c>
      <c r="L142" s="225">
        <f>K142+L55</f>
        <v/>
      </c>
      <c r="M142" s="223" t="n">
        <v>0</v>
      </c>
      <c r="N142" s="225">
        <f>M142+N55</f>
        <v/>
      </c>
      <c r="O142" s="223" t="n"/>
      <c r="P142" s="225">
        <f>O142+P55</f>
        <v/>
      </c>
      <c r="Q142" s="226">
        <f>N142+P142</f>
        <v/>
      </c>
      <c r="R142" s="223" t="n"/>
      <c r="S142" s="225">
        <f>R142+S55</f>
        <v/>
      </c>
      <c r="T142" s="223" t="n"/>
      <c r="U142" s="225">
        <f>T142+U55</f>
        <v/>
      </c>
      <c r="V142" s="227">
        <f>L142-N142-U142</f>
        <v/>
      </c>
      <c r="W142" s="225">
        <f>IF(L142-N142-U142-V142=0,"","Error")</f>
        <v/>
      </c>
    </row>
    <row r="143" ht="26" customHeight="1">
      <c r="A143" s="23" t="n"/>
      <c r="B143" s="18" t="n"/>
      <c r="C143" s="129" t="n"/>
      <c r="D14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43" s="59" t="inlineStr">
        <is>
          <t>PFL</t>
        </is>
      </c>
      <c r="F143" s="192" t="n"/>
      <c r="G143" s="193" t="n"/>
      <c r="H143" s="193" t="n"/>
      <c r="I143" s="193" t="n"/>
      <c r="J143" s="194" t="n"/>
      <c r="K143" s="192" t="n">
        <v>0</v>
      </c>
      <c r="L143" s="194">
        <f>K143+L56</f>
        <v/>
      </c>
      <c r="M143" s="192" t="n">
        <v>0</v>
      </c>
      <c r="N143" s="194">
        <f>M143+N56</f>
        <v/>
      </c>
      <c r="O143" s="192" t="n"/>
      <c r="P143" s="194">
        <f>O143+P56</f>
        <v/>
      </c>
      <c r="Q143" s="195">
        <f>N143+P143</f>
        <v/>
      </c>
      <c r="R143" s="192" t="n"/>
      <c r="S143" s="194">
        <f>R143+S56</f>
        <v/>
      </c>
      <c r="T143" s="192" t="n"/>
      <c r="U143" s="194">
        <f>T143+U56</f>
        <v/>
      </c>
      <c r="V143" s="196">
        <f>L143-N143-U143</f>
        <v/>
      </c>
      <c r="W143" s="194">
        <f>IF(L143-N143-U143-V143=0,"","Error")</f>
        <v/>
      </c>
    </row>
    <row r="144" ht="39" customHeight="1">
      <c r="A144" s="23" t="n"/>
      <c r="B144" s="18" t="n"/>
      <c r="C144" s="129" t="n"/>
      <c r="D14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44" s="67" t="inlineStr">
        <is>
          <t>PFN</t>
        </is>
      </c>
      <c r="F144" s="228" t="n"/>
      <c r="G144" s="229" t="n"/>
      <c r="H144" s="229" t="n"/>
      <c r="I144" s="229" t="n"/>
      <c r="J144" s="230" t="n"/>
      <c r="K144" s="228" t="n">
        <v>40000</v>
      </c>
      <c r="L144" s="230">
        <f>K144+L57</f>
        <v/>
      </c>
      <c r="M144" s="228" t="n">
        <v>0</v>
      </c>
      <c r="N144" s="230">
        <f>M144+N57</f>
        <v/>
      </c>
      <c r="O144" s="228" t="n"/>
      <c r="P144" s="230">
        <f>O144+P57</f>
        <v/>
      </c>
      <c r="Q144" s="231">
        <f>N144+P144</f>
        <v/>
      </c>
      <c r="R144" s="228" t="n"/>
      <c r="S144" s="230">
        <f>R144+S57</f>
        <v/>
      </c>
      <c r="T144" s="228" t="n"/>
      <c r="U144" s="230">
        <f>T144+U57</f>
        <v/>
      </c>
      <c r="V144" s="232">
        <f>L144-N144-U144</f>
        <v/>
      </c>
      <c r="W144" s="230">
        <f>IF(L144-N144-U144-V144=0,"","Error")</f>
        <v/>
      </c>
    </row>
    <row r="145" ht="26" customHeight="1">
      <c r="A145" s="23" t="n"/>
      <c r="B145" s="18" t="n"/>
      <c r="C145" s="129" t="n"/>
      <c r="D14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45" s="68" t="inlineStr">
        <is>
          <t>PFF</t>
        </is>
      </c>
      <c r="F145" s="233" t="n"/>
      <c r="G145" s="234" t="n"/>
      <c r="H145" s="234" t="n"/>
      <c r="I145" s="234" t="n"/>
      <c r="J145" s="235" t="n"/>
      <c r="K145" s="233" t="n">
        <v>0</v>
      </c>
      <c r="L145" s="235">
        <f>K145+L58</f>
        <v/>
      </c>
      <c r="M145" s="233" t="n">
        <v>0</v>
      </c>
      <c r="N145" s="235">
        <f>M145+N58</f>
        <v/>
      </c>
      <c r="O145" s="233" t="n"/>
      <c r="P145" s="235">
        <f>O145+P58</f>
        <v/>
      </c>
      <c r="Q145" s="236">
        <f>N145+P145</f>
        <v/>
      </c>
      <c r="R145" s="233" t="n"/>
      <c r="S145" s="235">
        <f>R145+S58</f>
        <v/>
      </c>
      <c r="T145" s="233" t="n"/>
      <c r="U145" s="235">
        <f>T145+U58</f>
        <v/>
      </c>
      <c r="V145" s="237">
        <f>L145-N145-U145</f>
        <v/>
      </c>
      <c r="W145" s="235">
        <f>IF(L145-N145-U145-V145=0,"","Error")</f>
        <v/>
      </c>
    </row>
    <row r="146" ht="39" customHeight="1">
      <c r="A146" s="23" t="n"/>
      <c r="B146" s="18" t="n"/>
      <c r="C146" s="129" t="n"/>
      <c r="D14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46" s="60" t="inlineStr">
        <is>
          <t>PFP</t>
        </is>
      </c>
      <c r="F146" s="150" t="n"/>
      <c r="G146" s="151" t="n"/>
      <c r="H146" s="151" t="n"/>
      <c r="I146" s="151" t="n"/>
      <c r="J146" s="152" t="n"/>
      <c r="K146" s="150" t="n">
        <v>0</v>
      </c>
      <c r="L146" s="152">
        <f>K146+L59</f>
        <v/>
      </c>
      <c r="M146" s="150" t="n">
        <v>0</v>
      </c>
      <c r="N146" s="152">
        <f>M146+N59</f>
        <v/>
      </c>
      <c r="O146" s="150" t="n"/>
      <c r="P146" s="152">
        <f>O146+P59</f>
        <v/>
      </c>
      <c r="Q146" s="153">
        <f>N146+P146</f>
        <v/>
      </c>
      <c r="R146" s="150" t="n"/>
      <c r="S146" s="152">
        <f>R146+S59</f>
        <v/>
      </c>
      <c r="T146" s="150" t="n"/>
      <c r="U146" s="152">
        <f>T146+U59</f>
        <v/>
      </c>
      <c r="V146" s="154">
        <f>L146-N146-U146</f>
        <v/>
      </c>
      <c r="W146" s="152">
        <f>IF(L146-N146-U146-V146=0,"","Error")</f>
        <v/>
      </c>
    </row>
    <row r="147" ht="13" customHeight="1">
      <c r="A147" s="23" t="n"/>
      <c r="B147" s="18" t="n"/>
      <c r="C147" s="129" t="n"/>
      <c r="D147" s="12" t="inlineStr">
        <is>
          <t>កម្រៃប័ណ្ណសម្គាល់មធ្យោបាយដឹកជញ្ជូន</t>
        </is>
      </c>
      <c r="E147" s="59" t="inlineStr">
        <is>
          <t>TID</t>
        </is>
      </c>
      <c r="F147" s="192" t="n"/>
      <c r="G147" s="193" t="n"/>
      <c r="H147" s="193" t="n"/>
      <c r="I147" s="193" t="n"/>
      <c r="J147" s="194" t="n"/>
      <c r="K147" s="192" t="n">
        <v>0</v>
      </c>
      <c r="L147" s="194">
        <f>K147+L60</f>
        <v/>
      </c>
      <c r="M147" s="192" t="n">
        <v>0</v>
      </c>
      <c r="N147" s="194">
        <f>M147+N60</f>
        <v/>
      </c>
      <c r="O147" s="192" t="n"/>
      <c r="P147" s="194">
        <f>O147+P60</f>
        <v/>
      </c>
      <c r="Q147" s="195">
        <f>N147+P147</f>
        <v/>
      </c>
      <c r="R147" s="192" t="n"/>
      <c r="S147" s="194">
        <f>R147+S60</f>
        <v/>
      </c>
      <c r="T147" s="192" t="n"/>
      <c r="U147" s="194">
        <f>T147+U60</f>
        <v/>
      </c>
      <c r="V147" s="196">
        <f>L147-N147-U147</f>
        <v/>
      </c>
      <c r="W147" s="194">
        <f>IF(L147-N147-U147-V147=0,"","Error")</f>
        <v/>
      </c>
    </row>
    <row r="148" ht="27" customHeight="1" thickBot="1">
      <c r="A148" s="23" t="n"/>
      <c r="B148" s="24" t="n"/>
      <c r="C148" s="140" t="n"/>
      <c r="D14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48" s="69" t="inlineStr">
        <is>
          <t>VAF</t>
        </is>
      </c>
      <c r="F148" s="238" t="n"/>
      <c r="G148" s="239" t="n"/>
      <c r="H148" s="239" t="n"/>
      <c r="I148" s="239" t="n"/>
      <c r="J148" s="240" t="n"/>
      <c r="K148" s="238" t="n">
        <v>0</v>
      </c>
      <c r="L148" s="240">
        <f>K148+L61</f>
        <v/>
      </c>
      <c r="M148" s="238" t="n">
        <v>0</v>
      </c>
      <c r="N148" s="240">
        <f>M148+N61</f>
        <v/>
      </c>
      <c r="O148" s="238" t="n"/>
      <c r="P148" s="240">
        <f>O148+P61</f>
        <v/>
      </c>
      <c r="Q148" s="241">
        <f>N148+P148</f>
        <v/>
      </c>
      <c r="R148" s="238" t="n"/>
      <c r="S148" s="240">
        <f>R148+S61</f>
        <v/>
      </c>
      <c r="T148" s="238" t="n"/>
      <c r="U148" s="240">
        <f>T148+U61</f>
        <v/>
      </c>
      <c r="V148" s="242">
        <f>L148-N148-U148</f>
        <v/>
      </c>
      <c r="W148" s="240">
        <f>IF(L148-N148-U148-V148=0,"","Error")</f>
        <v/>
      </c>
    </row>
    <row r="149" ht="14" customHeight="1" thickBot="1">
      <c r="A149" s="23" t="n"/>
      <c r="B149" s="25" t="inlineStr">
        <is>
          <t>7304</t>
        </is>
      </c>
      <c r="C149" s="126" t="n">
        <v>73048</v>
      </c>
      <c r="D149" s="128" t="inlineStr">
        <is>
          <t>សរុបផលពីសេវាផ្សេងៗ</t>
        </is>
      </c>
      <c r="E149" s="89" t="n"/>
      <c r="F149" s="118" t="n"/>
      <c r="G149" s="119">
        <f>G150+G151+G157+G158</f>
        <v/>
      </c>
      <c r="H149" s="119">
        <f>H150+H151+H157+H158</f>
        <v/>
      </c>
      <c r="I149" s="119">
        <f>I150+I151+I157+I158</f>
        <v/>
      </c>
      <c r="J149" s="120">
        <f>J150+J151+J157+J158</f>
        <v/>
      </c>
      <c r="K149" s="118">
        <f>K150+K151+K157+K158</f>
        <v/>
      </c>
      <c r="L149" s="120">
        <f>L150+L151+L157+L158</f>
        <v/>
      </c>
      <c r="M149" s="118">
        <f>M150+M151+M157+M158</f>
        <v/>
      </c>
      <c r="N149" s="120">
        <f>N150+N151+N157+N158</f>
        <v/>
      </c>
      <c r="O149" s="118">
        <f>O150+O151+O157+O158</f>
        <v/>
      </c>
      <c r="P149" s="120">
        <f>P150+P151+P157+P158</f>
        <v/>
      </c>
      <c r="Q149" s="121">
        <f>Q150+Q151+Q157+Q158</f>
        <v/>
      </c>
      <c r="R149" s="118">
        <f>R150+R151+R157+R158</f>
        <v/>
      </c>
      <c r="S149" s="120">
        <f>S150+S151+S157+S158</f>
        <v/>
      </c>
      <c r="T149" s="118">
        <f>T150+T151+T157+T158</f>
        <v/>
      </c>
      <c r="U149" s="120">
        <f>U150+U151+U157+U158</f>
        <v/>
      </c>
      <c r="V149" s="122">
        <f>V150+V151+V157+V158</f>
        <v/>
      </c>
      <c r="W149" s="120">
        <f>IF(L149-N149-U149-V149=0,"","Error")</f>
        <v/>
      </c>
    </row>
    <row r="150" ht="14" customHeight="1" thickBot="1">
      <c r="A150" s="23" t="n"/>
      <c r="B150" s="18" t="n"/>
      <c r="C150" s="129" t="n"/>
      <c r="D150" s="32" t="inlineStr">
        <is>
          <t>កម្រៃផ្តល់សេវាតាមវិធានបញ្ជាក់ជាមុន</t>
        </is>
      </c>
      <c r="E150" s="70" t="inlineStr">
        <is>
          <t>ARF</t>
        </is>
      </c>
      <c r="F150" s="243" t="n"/>
      <c r="G150" s="244" t="n"/>
      <c r="H150" s="244" t="n"/>
      <c r="I150" s="244" t="n"/>
      <c r="J150" s="245" t="n"/>
      <c r="K150" s="243" t="n">
        <v>0</v>
      </c>
      <c r="L150" s="245">
        <f>K150+L63</f>
        <v/>
      </c>
      <c r="M150" s="243" t="n">
        <v>0</v>
      </c>
      <c r="N150" s="245">
        <f>M150+N63</f>
        <v/>
      </c>
      <c r="O150" s="243" t="n"/>
      <c r="P150" s="245">
        <f>O150+P63</f>
        <v/>
      </c>
      <c r="Q150" s="246">
        <f>N150+P150</f>
        <v/>
      </c>
      <c r="R150" s="243" t="n"/>
      <c r="S150" s="245">
        <f>R150+S63</f>
        <v/>
      </c>
      <c r="T150" s="243" t="n"/>
      <c r="U150" s="245">
        <f>T150+U63</f>
        <v/>
      </c>
      <c r="V150" s="247">
        <f>L150-N150-U150</f>
        <v/>
      </c>
      <c r="W150" s="245">
        <f>IF(L150-N150-U150-V150=0,"","Error")</f>
        <v/>
      </c>
    </row>
    <row r="151" ht="14" customHeight="1" thickBot="1">
      <c r="A151" s="23" t="n"/>
      <c r="B151" s="18" t="n"/>
      <c r="C151" s="129" t="n"/>
      <c r="D151" s="31" t="inlineStr">
        <is>
          <t>សរុបកម្រៃការងារក្រៅការិយាល័យគយ</t>
        </is>
      </c>
      <c r="E151" s="66" t="inlineStr">
        <is>
          <t>OOD</t>
        </is>
      </c>
      <c r="F151" s="248" t="n"/>
      <c r="G151" s="249">
        <f>SUM(G152:G156)</f>
        <v/>
      </c>
      <c r="H151" s="249">
        <f>SUM(H152:H156)</f>
        <v/>
      </c>
      <c r="I151" s="249">
        <f>SUM(I152:I156)</f>
        <v/>
      </c>
      <c r="J151" s="204">
        <f>SUM(J152:J156)</f>
        <v/>
      </c>
      <c r="K151" s="248" t="n">
        <v>0</v>
      </c>
      <c r="L151" s="204">
        <f>SUM(L152:L156)</f>
        <v/>
      </c>
      <c r="M151" s="248" t="n">
        <v>0</v>
      </c>
      <c r="N151" s="204">
        <f>SUM(N152:N156)</f>
        <v/>
      </c>
      <c r="O151" s="248">
        <f>SUM(O152:O156)</f>
        <v/>
      </c>
      <c r="P151" s="204">
        <f>SUM(P152:P156)</f>
        <v/>
      </c>
      <c r="Q151" s="206">
        <f>SUM(Q152:Q156)</f>
        <v/>
      </c>
      <c r="R151" s="248">
        <f>SUM(R152:R156)</f>
        <v/>
      </c>
      <c r="S151" s="204">
        <f>SUM(S152:S156)</f>
        <v/>
      </c>
      <c r="T151" s="248">
        <f>SUM(T152:T156)</f>
        <v/>
      </c>
      <c r="U151" s="204">
        <f>SUM(U152:U156)</f>
        <v/>
      </c>
      <c r="V151" s="250">
        <f>L151-N151-U151</f>
        <v/>
      </c>
      <c r="W151" s="204">
        <f>IF(L151-N151-U151-V151=0,"","Error")</f>
        <v/>
      </c>
    </row>
    <row r="152" ht="13" customHeight="1">
      <c r="A152" s="23" t="n"/>
      <c r="B152" s="18" t="n"/>
      <c r="C152" s="129" t="n"/>
      <c r="D15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52" s="59" t="inlineStr">
        <is>
          <t>CII</t>
        </is>
      </c>
      <c r="F152" s="192" t="n"/>
      <c r="G152" s="193" t="n"/>
      <c r="H152" s="193" t="n"/>
      <c r="I152" s="193" t="n"/>
      <c r="J152" s="194" t="n"/>
      <c r="K152" s="192" t="n">
        <v>0</v>
      </c>
      <c r="L152" s="194">
        <f>K152+L65</f>
        <v/>
      </c>
      <c r="M152" s="192" t="n">
        <v>0</v>
      </c>
      <c r="N152" s="194">
        <f>M152+N65</f>
        <v/>
      </c>
      <c r="O152" s="192" t="n"/>
      <c r="P152" s="194">
        <f>O152+P65</f>
        <v/>
      </c>
      <c r="Q152" s="195">
        <f>N152+P152</f>
        <v/>
      </c>
      <c r="R152" s="192" t="n"/>
      <c r="S152" s="194">
        <f>R152+S65</f>
        <v/>
      </c>
      <c r="T152" s="192" t="n"/>
      <c r="U152" s="194">
        <f>T152+U65</f>
        <v/>
      </c>
      <c r="V152" s="196">
        <f>L152-N152-U152</f>
        <v/>
      </c>
      <c r="W152" s="194">
        <f>IF(L152-N152-U152-V152=0,"","Error")</f>
        <v/>
      </c>
    </row>
    <row r="153" ht="13" customHeight="1">
      <c r="A153" s="23" t="n"/>
      <c r="B153" s="18" t="n"/>
      <c r="C153" s="129" t="n"/>
      <c r="D15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53" s="60" t="inlineStr">
        <is>
          <t>CIO</t>
        </is>
      </c>
      <c r="F153" s="150" t="n"/>
      <c r="G153" s="151" t="n"/>
      <c r="H153" s="151" t="n"/>
      <c r="I153" s="151" t="n"/>
      <c r="J153" s="152" t="n"/>
      <c r="K153" s="150" t="n">
        <v>0</v>
      </c>
      <c r="L153" s="152">
        <f>K153+L66</f>
        <v/>
      </c>
      <c r="M153" s="150" t="n">
        <v>0</v>
      </c>
      <c r="N153" s="152">
        <f>M153+N66</f>
        <v/>
      </c>
      <c r="O153" s="150" t="n"/>
      <c r="P153" s="152">
        <f>O153+P66</f>
        <v/>
      </c>
      <c r="Q153" s="153">
        <f>N153+P153</f>
        <v/>
      </c>
      <c r="R153" s="150" t="n"/>
      <c r="S153" s="152">
        <f>R153+S66</f>
        <v/>
      </c>
      <c r="T153" s="150" t="n"/>
      <c r="U153" s="152">
        <f>T153+U66</f>
        <v/>
      </c>
      <c r="V153" s="154">
        <f>L153-N153-U153</f>
        <v/>
      </c>
      <c r="W153" s="152">
        <f>IF(L153-N153-U153-V153=0,"","Error")</f>
        <v/>
      </c>
    </row>
    <row r="154" ht="13" customHeight="1">
      <c r="A154" s="23" t="n"/>
      <c r="B154" s="18" t="n"/>
      <c r="C154" s="129" t="n"/>
      <c r="D15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54" s="60" t="inlineStr">
        <is>
          <t>NII</t>
        </is>
      </c>
      <c r="F154" s="150" t="n"/>
      <c r="G154" s="151" t="n"/>
      <c r="H154" s="151" t="n"/>
      <c r="I154" s="151" t="n"/>
      <c r="J154" s="152" t="n"/>
      <c r="K154" s="150" t="n">
        <v>0</v>
      </c>
      <c r="L154" s="152">
        <f>K154+L67</f>
        <v/>
      </c>
      <c r="M154" s="150" t="n">
        <v>0</v>
      </c>
      <c r="N154" s="152">
        <f>M154+N67</f>
        <v/>
      </c>
      <c r="O154" s="150" t="n"/>
      <c r="P154" s="152">
        <f>O154+P67</f>
        <v/>
      </c>
      <c r="Q154" s="153">
        <f>N154+P154</f>
        <v/>
      </c>
      <c r="R154" s="150" t="n"/>
      <c r="S154" s="152">
        <f>R154+S67</f>
        <v/>
      </c>
      <c r="T154" s="150" t="n"/>
      <c r="U154" s="152">
        <f>T154+U67</f>
        <v/>
      </c>
      <c r="V154" s="154">
        <f>L154-N154-U154</f>
        <v/>
      </c>
      <c r="W154" s="152">
        <f>IF(L154-N154-U154-V154=0,"","Error")</f>
        <v/>
      </c>
    </row>
    <row r="155" ht="13" customHeight="1">
      <c r="A155" s="23" t="n"/>
      <c r="B155" s="18" t="n"/>
      <c r="C155" s="129" t="n"/>
      <c r="D15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55" s="60" t="inlineStr">
        <is>
          <t>NIO</t>
        </is>
      </c>
      <c r="F155" s="150" t="n"/>
      <c r="G155" s="151" t="n"/>
      <c r="H155" s="151" t="n"/>
      <c r="I155" s="151" t="n"/>
      <c r="J155" s="152" t="n"/>
      <c r="K155" s="150" t="n">
        <v>0</v>
      </c>
      <c r="L155" s="152">
        <f>K155+L68</f>
        <v/>
      </c>
      <c r="M155" s="150" t="n">
        <v>0</v>
      </c>
      <c r="N155" s="152">
        <f>M155+N68</f>
        <v/>
      </c>
      <c r="O155" s="150" t="n"/>
      <c r="P155" s="152">
        <f>O155+P68</f>
        <v/>
      </c>
      <c r="Q155" s="153">
        <f>N155+P155</f>
        <v/>
      </c>
      <c r="R155" s="150" t="n"/>
      <c r="S155" s="152">
        <f>R155+S68</f>
        <v/>
      </c>
      <c r="T155" s="150" t="n"/>
      <c r="U155" s="152">
        <f>T155+U68</f>
        <v/>
      </c>
      <c r="V155" s="154">
        <f>L155-N155-U155</f>
        <v/>
      </c>
      <c r="W155" s="152">
        <f>IF(L155-N155-U155-V155=0,"","Error")</f>
        <v/>
      </c>
    </row>
    <row r="156" ht="13" customHeight="1">
      <c r="A156" s="23" t="n"/>
      <c r="B156" s="18" t="n"/>
      <c r="C156" s="129" t="n"/>
      <c r="D156" s="13" t="inlineStr">
        <is>
          <t xml:space="preserve">   កម្រៃអមទំនិញ</t>
        </is>
      </c>
      <c r="E156" s="71" t="inlineStr">
        <is>
          <t>CEF</t>
        </is>
      </c>
      <c r="F156" s="251" t="n"/>
      <c r="G156" s="252" t="n"/>
      <c r="H156" s="252" t="n"/>
      <c r="I156" s="252" t="n"/>
      <c r="J156" s="253" t="n"/>
      <c r="K156" s="251" t="n">
        <v>0</v>
      </c>
      <c r="L156" s="253">
        <f>K156+L69</f>
        <v/>
      </c>
      <c r="M156" s="251" t="n">
        <v>0</v>
      </c>
      <c r="N156" s="253">
        <f>M156+N69</f>
        <v/>
      </c>
      <c r="O156" s="251" t="n"/>
      <c r="P156" s="253">
        <f>O156+P69</f>
        <v/>
      </c>
      <c r="Q156" s="254">
        <f>N156+P156</f>
        <v/>
      </c>
      <c r="R156" s="251" t="n"/>
      <c r="S156" s="253">
        <f>R156+S69</f>
        <v/>
      </c>
      <c r="T156" s="251" t="n"/>
      <c r="U156" s="253">
        <f>T156+U69</f>
        <v/>
      </c>
      <c r="V156" s="255">
        <f>L156-N156-U156</f>
        <v/>
      </c>
      <c r="W156" s="253">
        <f>IF(L156-N156-U156-V156=0,"","Error")</f>
        <v/>
      </c>
    </row>
    <row r="157" ht="27" customHeight="1" thickBot="1">
      <c r="A157" s="23" t="n"/>
      <c r="B157" s="18" t="n"/>
      <c r="C157" s="129" t="n"/>
      <c r="D15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57" s="70" t="inlineStr">
        <is>
          <t>OTF</t>
        </is>
      </c>
      <c r="F157" s="243" t="n"/>
      <c r="G157" s="244" t="n"/>
      <c r="H157" s="244" t="n"/>
      <c r="I157" s="244" t="n"/>
      <c r="J157" s="245" t="n"/>
      <c r="K157" s="243" t="n">
        <v>0</v>
      </c>
      <c r="L157" s="245">
        <f>K157+L70</f>
        <v/>
      </c>
      <c r="M157" s="243" t="n">
        <v>0</v>
      </c>
      <c r="N157" s="245">
        <f>M157+N70</f>
        <v/>
      </c>
      <c r="O157" s="243" t="n"/>
      <c r="P157" s="245">
        <f>O157+P70</f>
        <v/>
      </c>
      <c r="Q157" s="246">
        <f>N157+P157</f>
        <v/>
      </c>
      <c r="R157" s="243" t="n"/>
      <c r="S157" s="245">
        <f>R157+S70</f>
        <v/>
      </c>
      <c r="T157" s="243" t="n"/>
      <c r="U157" s="245">
        <f>T157+U70</f>
        <v/>
      </c>
      <c r="V157" s="247">
        <f>L157-N157-U157</f>
        <v/>
      </c>
      <c r="W157" s="245">
        <f>IF(L157-N157-U157-V157=0,"","Error")</f>
        <v/>
      </c>
    </row>
    <row r="158" ht="14" customHeight="1" thickBot="1">
      <c r="A158" s="23" t="n"/>
      <c r="B158" s="18" t="n"/>
      <c r="C158" s="129" t="n"/>
      <c r="D158" s="31" t="inlineStr">
        <is>
          <t>សរុបការគ្រប់គ្រងការឆ្លងកាត់អន្តរជាតិ</t>
        </is>
      </c>
      <c r="E158" s="73" t="inlineStr">
        <is>
          <t>TRF</t>
        </is>
      </c>
      <c r="F158" s="248" t="n"/>
      <c r="G158" s="249">
        <f>SUM(G159:G165)</f>
        <v/>
      </c>
      <c r="H158" s="249">
        <f>SUM(H159:H165)</f>
        <v/>
      </c>
      <c r="I158" s="249">
        <f>SUM(I159:I165)</f>
        <v/>
      </c>
      <c r="J158" s="204">
        <f>SUM(J159:J165)</f>
        <v/>
      </c>
      <c r="K158" s="248" t="n">
        <v>0</v>
      </c>
      <c r="L158" s="204">
        <f>SUM(L159:L165)</f>
        <v/>
      </c>
      <c r="M158" s="248" t="n">
        <v>0</v>
      </c>
      <c r="N158" s="204">
        <f>SUM(N159:N165)</f>
        <v/>
      </c>
      <c r="O158" s="248">
        <f>SUM(O159:O165)</f>
        <v/>
      </c>
      <c r="P158" s="204">
        <f>SUM(P159:P165)</f>
        <v/>
      </c>
      <c r="Q158" s="206">
        <f>SUM(Q159:Q165)</f>
        <v/>
      </c>
      <c r="R158" s="248">
        <f>SUM(R159:R165)</f>
        <v/>
      </c>
      <c r="S158" s="204">
        <f>SUM(S159:S165)</f>
        <v/>
      </c>
      <c r="T158" s="248">
        <f>SUM(T159:T165)</f>
        <v/>
      </c>
      <c r="U158" s="204">
        <f>SUM(U159:U165)</f>
        <v/>
      </c>
      <c r="V158" s="250">
        <f>L158-N158-U158</f>
        <v/>
      </c>
      <c r="W158" s="204">
        <f>IF(L158-N158-U158-V158=0,"","Error")</f>
        <v/>
      </c>
    </row>
    <row r="159" ht="26" customHeight="1">
      <c r="A159" s="23" t="n"/>
      <c r="B159" s="18" t="n"/>
      <c r="C159" s="129" t="n"/>
      <c r="D15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59" s="74" t="inlineStr">
        <is>
          <t>TFT</t>
        </is>
      </c>
      <c r="F159" s="192" t="n"/>
      <c r="G159" s="193" t="n"/>
      <c r="H159" s="193" t="n"/>
      <c r="I159" s="193" t="n"/>
      <c r="J159" s="194" t="n"/>
      <c r="K159" s="192" t="n">
        <v>0</v>
      </c>
      <c r="L159" s="194">
        <f>K159+L72</f>
        <v/>
      </c>
      <c r="M159" s="192" t="n">
        <v>0</v>
      </c>
      <c r="N159" s="194">
        <f>M159+N72</f>
        <v/>
      </c>
      <c r="O159" s="192" t="n"/>
      <c r="P159" s="194">
        <f>O159+P72</f>
        <v/>
      </c>
      <c r="Q159" s="195">
        <f>N159+P159</f>
        <v/>
      </c>
      <c r="R159" s="192" t="n"/>
      <c r="S159" s="194">
        <f>R159+S72</f>
        <v/>
      </c>
      <c r="T159" s="192" t="n"/>
      <c r="U159" s="194">
        <f>T159+U72</f>
        <v/>
      </c>
      <c r="V159" s="196">
        <f>L159-N159-U159</f>
        <v/>
      </c>
      <c r="W159" s="194">
        <f>IF(L159-N159-U159-V159=0,"","Error")</f>
        <v/>
      </c>
    </row>
    <row r="160" ht="13" customHeight="1">
      <c r="A160" s="23" t="n"/>
      <c r="B160" s="18" t="n"/>
      <c r="C160" s="129" t="n"/>
      <c r="D16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60" s="75" t="inlineStr">
        <is>
          <t>TFF</t>
        </is>
      </c>
      <c r="F160" s="150" t="n"/>
      <c r="G160" s="151" t="n"/>
      <c r="H160" s="151" t="n"/>
      <c r="I160" s="151" t="n"/>
      <c r="J160" s="152" t="n"/>
      <c r="K160" s="150" t="n">
        <v>0</v>
      </c>
      <c r="L160" s="152">
        <f>K160+L73</f>
        <v/>
      </c>
      <c r="M160" s="150" t="n">
        <v>0</v>
      </c>
      <c r="N160" s="152">
        <f>M160+N73</f>
        <v/>
      </c>
      <c r="O160" s="150" t="n"/>
      <c r="P160" s="152">
        <f>O160+P73</f>
        <v/>
      </c>
      <c r="Q160" s="153">
        <f>N160+P160</f>
        <v/>
      </c>
      <c r="R160" s="150" t="n"/>
      <c r="S160" s="152">
        <f>R160+S73</f>
        <v/>
      </c>
      <c r="T160" s="150" t="n"/>
      <c r="U160" s="152">
        <f>T160+U73</f>
        <v/>
      </c>
      <c r="V160" s="154">
        <f>L160-N160-U160</f>
        <v/>
      </c>
      <c r="W160" s="152">
        <f>IF(L160-N160-U160-V160=0,"","Error")</f>
        <v/>
      </c>
    </row>
    <row r="161" ht="13" customHeight="1">
      <c r="A161" s="23" t="n"/>
      <c r="B161" s="18" t="n"/>
      <c r="C161" s="129" t="n"/>
      <c r="D161" s="12" t="inlineStr">
        <is>
          <t xml:space="preserve">   កម្រៃគ្រប់គ្រងការឆ្លងកាត់ទំនិញមិនផ្ទុកក្នុងកុងតឺន័រ</t>
        </is>
      </c>
      <c r="E161" s="75" t="inlineStr">
        <is>
          <t>TFN</t>
        </is>
      </c>
      <c r="F161" s="150" t="n"/>
      <c r="G161" s="151" t="n"/>
      <c r="H161" s="151" t="n"/>
      <c r="I161" s="151" t="n"/>
      <c r="J161" s="152" t="n"/>
      <c r="K161" s="150" t="n">
        <v>0</v>
      </c>
      <c r="L161" s="152">
        <f>K161+L74</f>
        <v/>
      </c>
      <c r="M161" s="150" t="n">
        <v>0</v>
      </c>
      <c r="N161" s="152">
        <f>M161+N74</f>
        <v/>
      </c>
      <c r="O161" s="150" t="n"/>
      <c r="P161" s="152">
        <f>O161+P74</f>
        <v/>
      </c>
      <c r="Q161" s="153">
        <f>N161+P161</f>
        <v/>
      </c>
      <c r="R161" s="150" t="n"/>
      <c r="S161" s="152">
        <f>R161+S74</f>
        <v/>
      </c>
      <c r="T161" s="150" t="n"/>
      <c r="U161" s="152">
        <f>T161+U74</f>
        <v/>
      </c>
      <c r="V161" s="154">
        <f>L161-N161-U161</f>
        <v/>
      </c>
      <c r="W161" s="152">
        <f>IF(L161-N161-U161-V161=0,"","Error")</f>
        <v/>
      </c>
    </row>
    <row r="162" ht="13" customHeight="1">
      <c r="A162" s="23" t="n"/>
      <c r="B162" s="18" t="n"/>
      <c r="C162" s="129" t="n"/>
      <c r="D162" s="12" t="inlineStr">
        <is>
          <t xml:space="preserve">   កម្រៃគ្រប់គ្រងការឆ្លងកាត់គោ ក្របី និងសេះរស់</t>
        </is>
      </c>
      <c r="E162" s="75" t="inlineStr">
        <is>
          <t>TFB</t>
        </is>
      </c>
      <c r="F162" s="150" t="n"/>
      <c r="G162" s="151" t="n"/>
      <c r="H162" s="151" t="n"/>
      <c r="I162" s="151" t="n"/>
      <c r="J162" s="152" t="n"/>
      <c r="K162" s="150" t="n">
        <v>0</v>
      </c>
      <c r="L162" s="152">
        <f>K162+L75</f>
        <v/>
      </c>
      <c r="M162" s="150" t="n">
        <v>0</v>
      </c>
      <c r="N162" s="152">
        <f>M162+N75</f>
        <v/>
      </c>
      <c r="O162" s="150" t="n"/>
      <c r="P162" s="152">
        <f>O162+P75</f>
        <v/>
      </c>
      <c r="Q162" s="153">
        <f>N162+P162</f>
        <v/>
      </c>
      <c r="R162" s="150" t="n"/>
      <c r="S162" s="152">
        <f>R162+S75</f>
        <v/>
      </c>
      <c r="T162" s="150" t="n"/>
      <c r="U162" s="152">
        <f>T162+U75</f>
        <v/>
      </c>
      <c r="V162" s="154">
        <f>L162-N162-U162</f>
        <v/>
      </c>
      <c r="W162" s="152">
        <f>IF(L162-N162-U162-V162=0,"","Error")</f>
        <v/>
      </c>
    </row>
    <row r="163" ht="13" customHeight="1">
      <c r="A163" s="23" t="n"/>
      <c r="B163" s="18" t="n"/>
      <c r="C163" s="129" t="n"/>
      <c r="D163" s="12" t="inlineStr">
        <is>
          <t xml:space="preserve">   កម្រៃគ្រប់គ្រងការឆ្លងកាត់ជ្រូក ចៀម និងពពែរស់</t>
        </is>
      </c>
      <c r="E163" s="75" t="inlineStr">
        <is>
          <t>TFS</t>
        </is>
      </c>
      <c r="F163" s="150" t="n"/>
      <c r="G163" s="151" t="n"/>
      <c r="H163" s="151" t="n"/>
      <c r="I163" s="151" t="n"/>
      <c r="J163" s="152" t="n"/>
      <c r="K163" s="150" t="n">
        <v>0</v>
      </c>
      <c r="L163" s="152">
        <f>K163+L76</f>
        <v/>
      </c>
      <c r="M163" s="150" t="n">
        <v>0</v>
      </c>
      <c r="N163" s="152">
        <f>M163+N76</f>
        <v/>
      </c>
      <c r="O163" s="150" t="n"/>
      <c r="P163" s="152">
        <f>O163+P76</f>
        <v/>
      </c>
      <c r="Q163" s="153">
        <f>N163+P163</f>
        <v/>
      </c>
      <c r="R163" s="150" t="n"/>
      <c r="S163" s="152">
        <f>R163+S76</f>
        <v/>
      </c>
      <c r="T163" s="150" t="n"/>
      <c r="U163" s="152">
        <f>T163+U76</f>
        <v/>
      </c>
      <c r="V163" s="154">
        <f>L163-N163-U163</f>
        <v/>
      </c>
      <c r="W163" s="152">
        <f>IF(L163-N163-U163-V163=0,"","Error")</f>
        <v/>
      </c>
    </row>
    <row r="164" ht="13" customHeight="1">
      <c r="A164" s="23" t="n"/>
      <c r="B164" s="18" t="n"/>
      <c r="C164" s="129" t="n"/>
      <c r="D164" s="12" t="inlineStr">
        <is>
          <t xml:space="preserve">   កម្រៃគ្រប់គ្រងការឆ្លងកាត់សត្វស្លាប (មាន់ ទា ...)</t>
        </is>
      </c>
      <c r="E164" s="75" t="inlineStr">
        <is>
          <t>TFP</t>
        </is>
      </c>
      <c r="F164" s="150" t="n"/>
      <c r="G164" s="151" t="n"/>
      <c r="H164" s="151" t="n"/>
      <c r="I164" s="151" t="n"/>
      <c r="J164" s="152" t="n"/>
      <c r="K164" s="150" t="n">
        <v>0</v>
      </c>
      <c r="L164" s="152">
        <f>K164+L77</f>
        <v/>
      </c>
      <c r="M164" s="150" t="n">
        <v>0</v>
      </c>
      <c r="N164" s="152">
        <f>M164+N77</f>
        <v/>
      </c>
      <c r="O164" s="150" t="n"/>
      <c r="P164" s="152">
        <f>O164+P77</f>
        <v/>
      </c>
      <c r="Q164" s="153">
        <f>N164+P164</f>
        <v/>
      </c>
      <c r="R164" s="150" t="n"/>
      <c r="S164" s="152">
        <f>R164+S77</f>
        <v/>
      </c>
      <c r="T164" s="150" t="n"/>
      <c r="U164" s="152">
        <f>T164+U77</f>
        <v/>
      </c>
      <c r="V164" s="154">
        <f>L164-N164-U164</f>
        <v/>
      </c>
      <c r="W164" s="152">
        <f>IF(L164-N164-U164-V164=0,"","Error")</f>
        <v/>
      </c>
    </row>
    <row r="165" ht="14" customHeight="1" thickBot="1">
      <c r="A165" s="23" t="n"/>
      <c r="B165" s="24" t="n"/>
      <c r="C165" s="140" t="n"/>
      <c r="D165" s="30" t="inlineStr">
        <is>
          <t xml:space="preserve">   កម្រៃគ្រប់គ្រងការឆ្លងកាត់ផលិតផលជលផល</t>
        </is>
      </c>
      <c r="E165" s="76" t="inlineStr">
        <is>
          <t>TFA</t>
        </is>
      </c>
      <c r="F165" s="238" t="n"/>
      <c r="G165" s="239" t="n"/>
      <c r="H165" s="239" t="n"/>
      <c r="I165" s="239" t="n"/>
      <c r="J165" s="240" t="n"/>
      <c r="K165" s="238" t="n">
        <v>0</v>
      </c>
      <c r="L165" s="240">
        <f>K165+L78</f>
        <v/>
      </c>
      <c r="M165" s="238" t="n">
        <v>0</v>
      </c>
      <c r="N165" s="240">
        <f>M165+N78</f>
        <v/>
      </c>
      <c r="O165" s="238" t="n"/>
      <c r="P165" s="240">
        <f>O165+P78</f>
        <v/>
      </c>
      <c r="Q165" s="241">
        <f>N165+P165</f>
        <v/>
      </c>
      <c r="R165" s="238" t="n"/>
      <c r="S165" s="240">
        <f>R165+S78</f>
        <v/>
      </c>
      <c r="T165" s="238" t="n"/>
      <c r="U165" s="240">
        <f>T165+U78</f>
        <v/>
      </c>
      <c r="V165" s="242">
        <f>L165-N165-U165</f>
        <v/>
      </c>
      <c r="W165" s="240">
        <f>IF(L165-N165-U165-V165=0,"","Error")</f>
        <v/>
      </c>
    </row>
    <row r="166" ht="14" customHeight="1" thickBot="1">
      <c r="A166" s="23" t="n"/>
      <c r="B166" s="136" t="n">
        <v>7306</v>
      </c>
      <c r="C166" s="139" t="n">
        <v>73066</v>
      </c>
      <c r="D166" s="138" t="inlineStr">
        <is>
          <t>សរុបចំណូលពីអាជ្ញាប័ណ្ណក្នុងស្រុក</t>
        </is>
      </c>
      <c r="E166" s="90" t="n"/>
      <c r="F166" s="118" t="n"/>
      <c r="G166" s="119">
        <f>SUM(G167:G171)</f>
        <v/>
      </c>
      <c r="H166" s="119">
        <f>SUM(H167:H171)</f>
        <v/>
      </c>
      <c r="I166" s="119">
        <f>SUM(I167:I171)</f>
        <v/>
      </c>
      <c r="J166" s="120">
        <f>SUM(J167:J171)</f>
        <v/>
      </c>
      <c r="K166" s="118">
        <f>SUM(K167:K171)</f>
        <v/>
      </c>
      <c r="L166" s="120">
        <f>SUM(L167:L171)</f>
        <v/>
      </c>
      <c r="M166" s="118">
        <f>SUM(M167:M171)</f>
        <v/>
      </c>
      <c r="N166" s="120">
        <f>SUM(N167:N171)</f>
        <v/>
      </c>
      <c r="O166" s="118">
        <f>SUM(O167:O171)</f>
        <v/>
      </c>
      <c r="P166" s="120">
        <f>SUM(P167:P171)</f>
        <v/>
      </c>
      <c r="Q166" s="121">
        <f>SUM(Q167:Q171)</f>
        <v/>
      </c>
      <c r="R166" s="118">
        <f>SUM(R167:R171)</f>
        <v/>
      </c>
      <c r="S166" s="120">
        <f>SUM(S167:S171)</f>
        <v/>
      </c>
      <c r="T166" s="118">
        <f>SUM(T167:T171)</f>
        <v/>
      </c>
      <c r="U166" s="120">
        <f>SUM(U167:U171)</f>
        <v/>
      </c>
      <c r="V166" s="122">
        <f>SUM(V167:V171)</f>
        <v/>
      </c>
      <c r="W166" s="120">
        <f>IF(L166-N166-U166-V166=0,"","Error")</f>
        <v/>
      </c>
    </row>
    <row r="167" ht="13" customHeight="1">
      <c r="A167" s="23" t="n"/>
      <c r="B167" s="18" t="n"/>
      <c r="C167" s="127" t="n"/>
      <c r="D167" s="137" t="inlineStr">
        <is>
          <t xml:space="preserve">   កម្រៃអាជ្ញាប័ណ្ណសន្និធិគយបណ្តោះអាសន្ន (មាតិកាចាស់)</t>
        </is>
      </c>
      <c r="E167" s="86" t="inlineStr">
        <is>
          <t>TSL</t>
        </is>
      </c>
      <c r="F167" s="192" t="n"/>
      <c r="G167" s="193" t="n"/>
      <c r="H167" s="193" t="n"/>
      <c r="I167" s="193" t="n"/>
      <c r="J167" s="194" t="n"/>
      <c r="K167" s="192" t="n">
        <v>0</v>
      </c>
      <c r="L167" s="194">
        <f>K167+L80</f>
        <v/>
      </c>
      <c r="M167" s="192" t="n">
        <v>0</v>
      </c>
      <c r="N167" s="194">
        <f>M167+N80</f>
        <v/>
      </c>
      <c r="O167" s="192" t="n"/>
      <c r="P167" s="194">
        <f>O167+P80</f>
        <v/>
      </c>
      <c r="Q167" s="195">
        <f>N167+P167</f>
        <v/>
      </c>
      <c r="R167" s="192" t="n"/>
      <c r="S167" s="194">
        <f>R167+S80</f>
        <v/>
      </c>
      <c r="T167" s="192" t="n"/>
      <c r="U167" s="194">
        <f>T167+U80</f>
        <v/>
      </c>
      <c r="V167" s="196">
        <f>L167-N167-U167</f>
        <v/>
      </c>
      <c r="W167" s="194">
        <f>IF(L167-N167-U167-V167=0,"","Error")</f>
        <v/>
      </c>
    </row>
    <row r="168" ht="26" customHeight="1">
      <c r="A168" s="23" t="n"/>
      <c r="B168" s="18" t="n"/>
      <c r="C168" s="127" t="n"/>
      <c r="D16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68" s="60" t="inlineStr">
        <is>
          <t>BTL</t>
        </is>
      </c>
      <c r="F168" s="150" t="n"/>
      <c r="G168" s="151" t="n"/>
      <c r="H168" s="151" t="n"/>
      <c r="I168" s="151" t="n"/>
      <c r="J168" s="152" t="n"/>
      <c r="K168" s="150" t="n">
        <v>0</v>
      </c>
      <c r="L168" s="152">
        <f>K168+L81</f>
        <v/>
      </c>
      <c r="M168" s="150" t="n">
        <v>0</v>
      </c>
      <c r="N168" s="152">
        <f>M168+N81</f>
        <v/>
      </c>
      <c r="O168" s="150" t="n"/>
      <c r="P168" s="152">
        <f>O168+P81</f>
        <v/>
      </c>
      <c r="Q168" s="153">
        <f>N168+P168</f>
        <v/>
      </c>
      <c r="R168" s="150" t="n"/>
      <c r="S168" s="152">
        <f>R168+S81</f>
        <v/>
      </c>
      <c r="T168" s="150" t="n"/>
      <c r="U168" s="152">
        <f>T168+U81</f>
        <v/>
      </c>
      <c r="V168" s="154">
        <f>L168-N168-U168</f>
        <v/>
      </c>
      <c r="W168" s="152">
        <f>IF(L168-N168-U168-V168=0,"","Error")</f>
        <v/>
      </c>
    </row>
    <row r="169" ht="13" customHeight="1">
      <c r="A169" s="23" t="n"/>
      <c r="B169" s="18" t="n"/>
      <c r="C169" s="127" t="n"/>
      <c r="D169" s="7" t="inlineStr">
        <is>
          <t xml:space="preserve">   កម្រៃការគ្រប់គ្រងប្រតិបត្តិការសន្និធិគយបណ្តោះអាសន្ន</t>
        </is>
      </c>
      <c r="E169" s="61" t="inlineStr">
        <is>
          <t>TSM</t>
        </is>
      </c>
      <c r="F169" s="197" t="n"/>
      <c r="G169" s="198" t="n"/>
      <c r="H169" s="198" t="n"/>
      <c r="I169" s="198" t="n"/>
      <c r="J169" s="199" t="n"/>
      <c r="K169" s="197" t="n">
        <v>0</v>
      </c>
      <c r="L169" s="199">
        <f>K169+L82</f>
        <v/>
      </c>
      <c r="M169" s="197" t="n">
        <v>0</v>
      </c>
      <c r="N169" s="199">
        <f>M169+N82</f>
        <v/>
      </c>
      <c r="O169" s="197" t="n"/>
      <c r="P169" s="199">
        <f>O169+P82</f>
        <v/>
      </c>
      <c r="Q169" s="200">
        <f>N169+P169</f>
        <v/>
      </c>
      <c r="R169" s="197" t="n"/>
      <c r="S169" s="199">
        <f>R169+S82</f>
        <v/>
      </c>
      <c r="T169" s="197" t="n"/>
      <c r="U169" s="199">
        <f>T169+U82</f>
        <v/>
      </c>
      <c r="V169" s="201">
        <f>L169-N169-U169</f>
        <v/>
      </c>
      <c r="W169" s="199">
        <f>IF(L169-N169-U169-V169=0,"","Error")</f>
        <v/>
      </c>
    </row>
    <row r="170" ht="13" customHeight="1">
      <c r="A170" s="23" t="n"/>
      <c r="B170" s="18" t="n"/>
      <c r="C170" s="127" t="n"/>
      <c r="D170" s="7" t="inlineStr">
        <is>
          <t xml:space="preserve">   កម្រៃការគ្រប់គ្រងប្រតិបត្តិការភណ្ឌាគារគយមានដែនកំណត់ </t>
        </is>
      </c>
      <c r="E170" s="61" t="inlineStr">
        <is>
          <t>BWM</t>
        </is>
      </c>
      <c r="F170" s="197" t="n"/>
      <c r="G170" s="198" t="n"/>
      <c r="H170" s="198" t="n"/>
      <c r="I170" s="198" t="n"/>
      <c r="J170" s="199" t="n"/>
      <c r="K170" s="197" t="n">
        <v>0</v>
      </c>
      <c r="L170" s="199">
        <f>K170+L83</f>
        <v/>
      </c>
      <c r="M170" s="197" t="n">
        <v>0</v>
      </c>
      <c r="N170" s="199">
        <f>M170+N83</f>
        <v/>
      </c>
      <c r="O170" s="197" t="n"/>
      <c r="P170" s="199">
        <f>O170+P83</f>
        <v/>
      </c>
      <c r="Q170" s="200">
        <f>N170+P170</f>
        <v/>
      </c>
      <c r="R170" s="197" t="n"/>
      <c r="S170" s="199">
        <f>R170+S83</f>
        <v/>
      </c>
      <c r="T170" s="197" t="n"/>
      <c r="U170" s="199">
        <f>T170+U83</f>
        <v/>
      </c>
      <c r="V170" s="201">
        <f>L170-N170-U170</f>
        <v/>
      </c>
      <c r="W170" s="199">
        <f>IF(L170-N170-U170-V170=0,"","Error")</f>
        <v/>
      </c>
    </row>
    <row r="171" ht="14" customHeight="1" thickBot="1">
      <c r="A171" s="23" t="n"/>
      <c r="B171" s="24" t="n"/>
      <c r="C171" s="130" t="n"/>
      <c r="D171" s="28" t="inlineStr">
        <is>
          <t xml:space="preserve">   កម្រៃអាជ្ញាប័ណ្ណជើងសាគយ</t>
        </is>
      </c>
      <c r="E171" s="69" t="inlineStr">
        <is>
          <t>CBL</t>
        </is>
      </c>
      <c r="F171" s="238" t="n"/>
      <c r="G171" s="239" t="n"/>
      <c r="H171" s="239" t="n"/>
      <c r="I171" s="239" t="n"/>
      <c r="J171" s="240" t="n"/>
      <c r="K171" s="238" t="n">
        <v>0</v>
      </c>
      <c r="L171" s="240">
        <f>K171+L84</f>
        <v/>
      </c>
      <c r="M171" s="238" t="n">
        <v>0</v>
      </c>
      <c r="N171" s="240">
        <f>M171+N84</f>
        <v/>
      </c>
      <c r="O171" s="238" t="n"/>
      <c r="P171" s="240">
        <f>O171+P84</f>
        <v/>
      </c>
      <c r="Q171" s="241">
        <f>N171+P171</f>
        <v/>
      </c>
      <c r="R171" s="238" t="n"/>
      <c r="S171" s="240">
        <f>R171+S84</f>
        <v/>
      </c>
      <c r="T171" s="238" t="n"/>
      <c r="U171" s="240">
        <f>T171+U84</f>
        <v/>
      </c>
      <c r="V171" s="242">
        <f>L171-N171-U171</f>
        <v/>
      </c>
      <c r="W171" s="240">
        <f>IF(L171-N171-U171-V171=0,"","Error")</f>
        <v/>
      </c>
    </row>
    <row r="172" ht="13" customHeight="1">
      <c r="A172" s="15" t="n"/>
      <c r="B172" s="19" t="inlineStr">
        <is>
          <t>7307</t>
        </is>
      </c>
      <c r="C172" s="20" t="n">
        <v>73071</v>
      </c>
      <c r="D172" s="16" t="inlineStr">
        <is>
          <t>ការជួលដីទំនេរ</t>
        </is>
      </c>
      <c r="E172" s="77" t="inlineStr">
        <is>
          <t>ROL</t>
        </is>
      </c>
      <c r="F172" s="97" t="n"/>
      <c r="G172" s="98" t="n"/>
      <c r="H172" s="98" t="n"/>
      <c r="I172" s="98" t="n"/>
      <c r="J172" s="99" t="n"/>
      <c r="K172" s="97" t="n">
        <v>0</v>
      </c>
      <c r="L172" s="99">
        <f>K172+L85</f>
        <v/>
      </c>
      <c r="M172" s="97" t="n">
        <v>0</v>
      </c>
      <c r="N172" s="99">
        <f>M172+N85</f>
        <v/>
      </c>
      <c r="O172" s="97" t="n"/>
      <c r="P172" s="99">
        <f>O172+P85</f>
        <v/>
      </c>
      <c r="Q172" s="100">
        <f>N172+P172</f>
        <v/>
      </c>
      <c r="R172" s="97" t="n"/>
      <c r="S172" s="99">
        <f>R172+S85</f>
        <v/>
      </c>
      <c r="T172" s="97" t="n"/>
      <c r="U172" s="99">
        <f>T172+U85</f>
        <v/>
      </c>
      <c r="V172" s="101">
        <f>L172-N172-U172</f>
        <v/>
      </c>
      <c r="W172" s="99">
        <f>IF(L172-N172-U172-V172=0,"","Error")</f>
        <v/>
      </c>
    </row>
    <row r="173" ht="13" customHeight="1">
      <c r="A173" s="15" t="n"/>
      <c r="B173" s="18" t="n"/>
      <c r="C173" s="21" t="n">
        <v>73072</v>
      </c>
      <c r="D173" s="22" t="inlineStr">
        <is>
          <t>ការជួលដីមានអគារ</t>
        </is>
      </c>
      <c r="E173" s="62" t="inlineStr">
        <is>
          <t>ROB</t>
        </is>
      </c>
      <c r="F173" s="184" t="n"/>
      <c r="G173" s="185" t="n"/>
      <c r="H173" s="185" t="n"/>
      <c r="I173" s="185" t="n"/>
      <c r="J173" s="186" t="n"/>
      <c r="K173" s="184" t="n">
        <v>0</v>
      </c>
      <c r="L173" s="124">
        <f>K173+L86</f>
        <v/>
      </c>
      <c r="M173" s="184" t="n">
        <v>0</v>
      </c>
      <c r="N173" s="124">
        <f>M173+N86</f>
        <v/>
      </c>
      <c r="O173" s="184" t="n"/>
      <c r="P173" s="186">
        <f>O173+P86</f>
        <v/>
      </c>
      <c r="Q173" s="187">
        <f>N173+P173</f>
        <v/>
      </c>
      <c r="R173" s="184" t="n"/>
      <c r="S173" s="186">
        <f>R173+S86</f>
        <v/>
      </c>
      <c r="T173" s="184" t="n"/>
      <c r="U173" s="186">
        <f>T173+U86</f>
        <v/>
      </c>
      <c r="V173" s="188">
        <f>L173-N173-U173</f>
        <v/>
      </c>
      <c r="W173" s="186">
        <f>IF(L173-N173-U173-V173=0,"","Error")</f>
        <v/>
      </c>
    </row>
    <row r="174" ht="14" customHeight="1" thickBot="1">
      <c r="A174" s="15" t="n"/>
      <c r="B174" s="18" t="n"/>
      <c r="C174" s="131" t="n">
        <v>73073</v>
      </c>
      <c r="D174" s="82" t="inlineStr">
        <is>
          <t>ការជួលអគារ ឬសំណង់ផ្សេងៗ</t>
        </is>
      </c>
      <c r="E174" s="132" t="inlineStr">
        <is>
          <t>ROO</t>
        </is>
      </c>
      <c r="F174" s="168" t="n"/>
      <c r="G174" s="169" t="n"/>
      <c r="H174" s="169" t="n"/>
      <c r="I174" s="169" t="n"/>
      <c r="J174" s="170" t="n"/>
      <c r="K174" s="168" t="n">
        <v>0</v>
      </c>
      <c r="L174" s="170">
        <f>K174+L87</f>
        <v/>
      </c>
      <c r="M174" s="168" t="n">
        <v>0</v>
      </c>
      <c r="N174" s="170">
        <f>M174+N87</f>
        <v/>
      </c>
      <c r="O174" s="168" t="n"/>
      <c r="P174" s="170">
        <f>O174+P87</f>
        <v/>
      </c>
      <c r="Q174" s="171">
        <f>N174+P174</f>
        <v/>
      </c>
      <c r="R174" s="168" t="n"/>
      <c r="S174" s="170">
        <f>R174+S87</f>
        <v/>
      </c>
      <c r="T174" s="168" t="n"/>
      <c r="U174" s="170">
        <f>T174+U87</f>
        <v/>
      </c>
      <c r="V174" s="263">
        <f>L174-N174-U174</f>
        <v/>
      </c>
      <c r="W174" s="170">
        <f>IF(L174-N174-U174-V174=0,"","Error")</f>
        <v/>
      </c>
    </row>
    <row r="175" ht="14" customHeight="1" thickBot="1">
      <c r="A175" s="23" t="n"/>
      <c r="B175" s="15" t="n"/>
      <c r="C175" s="139" t="n">
        <v>73087</v>
      </c>
      <c r="D175" s="135" t="inlineStr">
        <is>
          <t>សរុបផលពីការត្រួតពិនិត្យគុណភាពផលិតផល និងការគោរពបទដ្ឋាន</t>
        </is>
      </c>
      <c r="E175" s="89" t="n"/>
      <c r="F175" s="118" t="n"/>
      <c r="G175" s="119">
        <f>G176</f>
        <v/>
      </c>
      <c r="H175" s="119">
        <f>H176</f>
        <v/>
      </c>
      <c r="I175" s="119">
        <f>I176</f>
        <v/>
      </c>
      <c r="J175" s="120">
        <f>J176</f>
        <v/>
      </c>
      <c r="K175" s="118">
        <f>K176</f>
        <v/>
      </c>
      <c r="L175" s="120">
        <f>L176</f>
        <v/>
      </c>
      <c r="M175" s="118">
        <f>M176</f>
        <v/>
      </c>
      <c r="N175" s="120">
        <f>N176</f>
        <v/>
      </c>
      <c r="O175" s="118">
        <f>O176</f>
        <v/>
      </c>
      <c r="P175" s="120">
        <f>P176</f>
        <v/>
      </c>
      <c r="Q175" s="121">
        <f>Q176</f>
        <v/>
      </c>
      <c r="R175" s="118">
        <f>R176</f>
        <v/>
      </c>
      <c r="S175" s="120">
        <f>S176</f>
        <v/>
      </c>
      <c r="T175" s="118">
        <f>T176</f>
        <v/>
      </c>
      <c r="U175" s="120">
        <f>U176</f>
        <v/>
      </c>
      <c r="V175" s="122">
        <f>V176</f>
        <v/>
      </c>
      <c r="W175" s="120">
        <f>IF(L175-N175-U175-V175=0,"","Error")</f>
        <v/>
      </c>
    </row>
    <row r="176" ht="13" customHeight="1">
      <c r="A176" s="23" t="n"/>
      <c r="B176" s="18" t="n"/>
      <c r="C176" s="129" t="n"/>
      <c r="D176" s="133" t="inlineStr">
        <is>
          <t>កម្រៃត្រួតពិនិត្យកុងតឺន័រតាមម៉ាស៊ីនស្កែន</t>
        </is>
      </c>
      <c r="E176" s="134" t="inlineStr">
        <is>
          <t>SCF</t>
        </is>
      </c>
      <c r="F176" s="256" t="n"/>
      <c r="G176" s="264">
        <f>SUM(G177:G178)</f>
        <v/>
      </c>
      <c r="H176" s="264">
        <f>SUM(H177:H178)</f>
        <v/>
      </c>
      <c r="I176" s="264">
        <f>SUM(I177:I178)</f>
        <v/>
      </c>
      <c r="J176" s="165">
        <f>SUM(J177:J178)</f>
        <v/>
      </c>
      <c r="K176" s="256" t="n">
        <v>0</v>
      </c>
      <c r="L176" s="165">
        <f>SUM(L177:L178)</f>
        <v/>
      </c>
      <c r="M176" s="256" t="n">
        <v>0</v>
      </c>
      <c r="N176" s="165">
        <f>SUM(N177:N178)</f>
        <v/>
      </c>
      <c r="O176" s="256">
        <f>SUM(O177:O178)</f>
        <v/>
      </c>
      <c r="P176" s="165">
        <f>SUM(P177:P178)</f>
        <v/>
      </c>
      <c r="Q176" s="166">
        <f>SUM(Q177:Q178)</f>
        <v/>
      </c>
      <c r="R176" s="256">
        <f>SUM(R177:R178)</f>
        <v/>
      </c>
      <c r="S176" s="165">
        <f>SUM(S177:S178)</f>
        <v/>
      </c>
      <c r="T176" s="256">
        <f>SUM(T177:T178)</f>
        <v/>
      </c>
      <c r="U176" s="165">
        <f>SUM(U177:U178)</f>
        <v/>
      </c>
      <c r="V176" s="265">
        <f>L176-N176-U176</f>
        <v/>
      </c>
      <c r="W176" s="165">
        <f>IF(L176-N176-U176-V176=0,"","Error")</f>
        <v/>
      </c>
    </row>
    <row r="177" ht="13" customHeight="1">
      <c r="A177" s="23" t="n"/>
      <c r="B177" s="18" t="n"/>
      <c r="C177" s="127" t="n"/>
      <c r="D177" s="14" t="inlineStr">
        <is>
          <t xml:space="preserve">   កម្រៃស្កែនកុងតឺន័រក្រោម ៤០ហ្វីត</t>
        </is>
      </c>
      <c r="E177" s="59" t="inlineStr">
        <is>
          <t>SFS</t>
        </is>
      </c>
      <c r="F177" s="192" t="n"/>
      <c r="G177" s="193" t="n"/>
      <c r="H177" s="193" t="n"/>
      <c r="I177" s="193" t="n"/>
      <c r="J177" s="194" t="n"/>
      <c r="K177" s="192" t="n">
        <v>0</v>
      </c>
      <c r="L177" s="194">
        <f>K177+L90</f>
        <v/>
      </c>
      <c r="M177" s="192" t="n">
        <v>0</v>
      </c>
      <c r="N177" s="194">
        <f>M177+N90</f>
        <v/>
      </c>
      <c r="O177" s="192" t="n"/>
      <c r="P177" s="194">
        <f>O177+P90</f>
        <v/>
      </c>
      <c r="Q177" s="195">
        <f>N177+P177</f>
        <v/>
      </c>
      <c r="R177" s="192" t="n"/>
      <c r="S177" s="194">
        <f>R177+S90</f>
        <v/>
      </c>
      <c r="T177" s="192" t="n"/>
      <c r="U177" s="194">
        <f>T177+U90</f>
        <v/>
      </c>
      <c r="V177" s="196">
        <f>L177-N177-U177</f>
        <v/>
      </c>
      <c r="W177" s="194">
        <f>IF(L177-N177-U177-V177=0,"","Error")</f>
        <v/>
      </c>
    </row>
    <row r="178" ht="14" customHeight="1" thickBot="1">
      <c r="A178" s="27" t="n"/>
      <c r="B178" s="24" t="n"/>
      <c r="C178" s="130" t="n"/>
      <c r="D178" s="28" t="inlineStr">
        <is>
          <t xml:space="preserve">   កម្រៃស្កែនកុងតឺន័រចាប់ពី ៤០ហ្វីត ឡើង</t>
        </is>
      </c>
      <c r="E178" s="69" t="inlineStr">
        <is>
          <t>SFL</t>
        </is>
      </c>
      <c r="F178" s="238" t="n"/>
      <c r="G178" s="239" t="n"/>
      <c r="H178" s="239" t="n"/>
      <c r="I178" s="239" t="n"/>
      <c r="J178" s="240" t="n"/>
      <c r="K178" s="238" t="n">
        <v>0</v>
      </c>
      <c r="L178" s="240">
        <f>K178+L91</f>
        <v/>
      </c>
      <c r="M178" s="238" t="n">
        <v>0</v>
      </c>
      <c r="N178" s="240">
        <f>M178+N91</f>
        <v/>
      </c>
      <c r="O178" s="238" t="n"/>
      <c r="P178" s="240">
        <f>O178+P91</f>
        <v/>
      </c>
      <c r="Q178" s="241">
        <f>N178+P178</f>
        <v/>
      </c>
      <c r="R178" s="238" t="n"/>
      <c r="S178" s="240">
        <f>R178+S91</f>
        <v/>
      </c>
      <c r="T178" s="238" t="n"/>
      <c r="U178" s="240">
        <f>T178+U91</f>
        <v/>
      </c>
      <c r="V178" s="242">
        <f>L178-N178-U178</f>
        <v/>
      </c>
      <c r="W178" s="240">
        <f>IF(L178-N178-U178-V178=0,"","Error")</f>
        <v/>
      </c>
    </row>
    <row r="179" ht="14" customHeight="1" thickBot="1">
      <c r="A179" s="78" t="inlineStr">
        <is>
          <t>76</t>
        </is>
      </c>
      <c r="B179" s="79" t="inlineStr">
        <is>
          <t>7698</t>
        </is>
      </c>
      <c r="C179" s="95" t="n">
        <v>76981</v>
      </c>
      <c r="D179" s="96" t="inlineStr">
        <is>
          <t xml:space="preserve">ផលហិរញ្ញវត្ថុផ្សេងទៀត </t>
        </is>
      </c>
      <c r="E179" s="90" t="inlineStr">
        <is>
          <t>ORB</t>
        </is>
      </c>
      <c r="F179" s="118" t="n"/>
      <c r="G179" s="257" t="n"/>
      <c r="H179" s="257" t="n"/>
      <c r="I179" s="257" t="n"/>
      <c r="J179" s="258" t="n"/>
      <c r="K179" s="118" t="n">
        <v>0</v>
      </c>
      <c r="L179" s="258">
        <f>K179+L92</f>
        <v/>
      </c>
      <c r="M179" s="118" t="n">
        <v>0</v>
      </c>
      <c r="N179" s="258">
        <f>M179+N92</f>
        <v/>
      </c>
      <c r="O179" s="118" t="n"/>
      <c r="P179" s="258">
        <f>O179+P92</f>
        <v/>
      </c>
      <c r="Q179" s="121">
        <f>N179+P179</f>
        <v/>
      </c>
      <c r="R179" s="118" t="n"/>
      <c r="S179" s="258">
        <f>R179+S92</f>
        <v/>
      </c>
      <c r="T179" s="118" t="n"/>
      <c r="U179" s="258">
        <f>T179+U92</f>
        <v/>
      </c>
      <c r="V179" s="122">
        <f>L179-N179-U179</f>
        <v/>
      </c>
      <c r="W179" s="258">
        <f>IF(L179-N179-U179-V179=0,"","Error")</f>
        <v/>
      </c>
    </row>
    <row r="180" ht="13" customHeight="1" thickBot="1">
      <c r="A180" s="348" t="n">
        <v>45353</v>
      </c>
      <c r="B180" s="346" t="n"/>
      <c r="C180" s="346" t="n"/>
      <c r="D180" s="346" t="n"/>
      <c r="E180" s="346" t="n"/>
      <c r="F180" s="349" t="n"/>
      <c r="G180" s="156">
        <f>SUM(G181:G186,G187,G199:G208,G209,G210,G216:G220,G221,G222,G236,G253,G259:G261,G262,G266)</f>
        <v/>
      </c>
      <c r="H180" s="156">
        <f>SUM(H181:H186,H187,H199:H208,H209,H210,H216:H220,H221,H222,H236,H253,H259:H261,H262,H266)</f>
        <v/>
      </c>
      <c r="I180" s="156">
        <f>SUM(I181:I186,I187,I199:I208,I209,I210,I216:I220,I221,I222,I236,I253,I259:I261,I262,I266)</f>
        <v/>
      </c>
      <c r="J180" s="157">
        <f>SUM(J181:J186,J187,J199:J208,J209,J210,J216:J220,J221,J222,J236,J253,J259:J261,J262,J266)</f>
        <v/>
      </c>
      <c r="K180" s="155">
        <f>SUM(K181:K186,K187,K199:K208,K209,K210,K216:K220,K221,K222,K236,K253,K259:K261,K262,K266)</f>
        <v/>
      </c>
      <c r="L180" s="157">
        <f>SUM(L181:L186,L187,L199:L208,L209,L210,L216:L220,L221,L222,L236,L253,L259:L261,L262,L266)</f>
        <v/>
      </c>
      <c r="M180" s="155">
        <f>SUM(M181:M186,M187,M199:M208,M209,M210,M216:M220,M221,M222,M236,M253,M259:M261,M262,M266)</f>
        <v/>
      </c>
      <c r="N180" s="157">
        <f>SUM(N181:N186,N187,N199:N208,N209,N210,N216:N220,N221,N222,N236,N253,N259:N261,N262,N266)</f>
        <v/>
      </c>
      <c r="O180" s="155">
        <f>SUM(O181:O186,O187,O199:O208,O209,O210,O216:O220,O221,O222,O236,O253,O259:O261,O262,O266)</f>
        <v/>
      </c>
      <c r="P180" s="157">
        <f>SUM(P181:P186,P187,P199:P208,P209,P210,P216:P220,P221,P222,P236,P253,P259:P261,P262,P266)</f>
        <v/>
      </c>
      <c r="Q180" s="158">
        <f>SUM(Q181:Q186,Q187,Q199:Q208,Q209,Q210,Q216:Q220,Q221,Q222,Q236,Q253,Q259:Q261,Q262,Q266)</f>
        <v/>
      </c>
      <c r="R180" s="155">
        <f>SUM(R181:R186,R187,R199:R208,R209,R210,R216:R220,R221,R222,R236,R253,R259:R261,R262,R266)</f>
        <v/>
      </c>
      <c r="S180" s="157">
        <f>SUM(S181:S186,S187,S199:S208,S209,S210,S216:S220,S221,S222,S236,S253,S259:S261,S262,S266)</f>
        <v/>
      </c>
      <c r="T180" s="155">
        <f>SUM(T181:T186,T187,T199:T208,T209,T210,T216:T220,T221,T222,T236,T253,T259:T261,T262,T266)</f>
        <v/>
      </c>
      <c r="U180" s="157">
        <f>SUM(U181:U186,U187,U199:U208,U209,U210,U216:U220,U221,U222,U236,U253,U259:U261,U262,U266)</f>
        <v/>
      </c>
      <c r="V180" s="159">
        <f>SUM(V181:V186,V187,V199:V208,V209,V210,V216:V220,V221,V222,V236,V253,V259:V261,V262,V266)</f>
        <v/>
      </c>
      <c r="W180" s="157">
        <f>IF(L180-N180-U180-V180=0,"","Error")</f>
        <v/>
      </c>
    </row>
    <row r="181" ht="13" customHeight="1">
      <c r="A181" s="25" t="inlineStr">
        <is>
          <t>70</t>
        </is>
      </c>
      <c r="B181" s="29" t="n">
        <v>7002</v>
      </c>
      <c r="C181" s="20" t="n">
        <v>70025</v>
      </c>
      <c r="D181" s="16" t="inlineStr">
        <is>
          <t>អាករលើតម្លៃបន្ថែម របបនាំចូល (សហគ្រាសប្រេងឥន្ធនៈ)</t>
        </is>
      </c>
      <c r="E181" s="49" t="inlineStr">
        <is>
          <t>VPP</t>
        </is>
      </c>
      <c r="F181" s="123" t="n"/>
      <c r="G181" s="98" t="n"/>
      <c r="H181" s="98" t="n"/>
      <c r="I181" s="98" t="n"/>
      <c r="J181" s="99" t="n"/>
      <c r="K181" s="97" t="n">
        <v>4041500</v>
      </c>
      <c r="L181" s="99">
        <f>K181+L94</f>
        <v/>
      </c>
      <c r="M181" s="97" t="n">
        <v>0</v>
      </c>
      <c r="N181" s="99">
        <f>M181+N94</f>
        <v/>
      </c>
      <c r="O181" s="97" t="n"/>
      <c r="P181" s="99">
        <f>O181+P94</f>
        <v/>
      </c>
      <c r="Q181" s="100">
        <f>N181+P181</f>
        <v/>
      </c>
      <c r="R181" s="97" t="n"/>
      <c r="S181" s="99">
        <f>R181+S94</f>
        <v/>
      </c>
      <c r="T181" s="97" t="n"/>
      <c r="U181" s="99">
        <f>T181+U94</f>
        <v/>
      </c>
      <c r="V181" s="101">
        <f>L181-N181-U181</f>
        <v/>
      </c>
      <c r="W181" s="99">
        <f>IF(L181-N181-U181-V181=0,"","Error")</f>
        <v/>
      </c>
    </row>
    <row r="182" ht="13" customHeight="1">
      <c r="A182" s="15" t="n"/>
      <c r="B182" s="18" t="n"/>
      <c r="C182" s="21" t="n">
        <v>70026</v>
      </c>
      <c r="D182" s="22" t="inlineStr">
        <is>
          <t>អាករលើតម្លៃបន្ថែម របបនាំចូល (សហគ្រាសផ្សេងៗទៀត)</t>
        </is>
      </c>
      <c r="E182" s="50" t="inlineStr">
        <is>
          <t>VOP</t>
        </is>
      </c>
      <c r="F182" s="184" t="n"/>
      <c r="G182" s="185" t="n"/>
      <c r="H182" s="185" t="n"/>
      <c r="I182" s="185" t="n"/>
      <c r="J182" s="186" t="n"/>
      <c r="K182" s="184" t="n">
        <v>4299800</v>
      </c>
      <c r="L182" s="186">
        <f>K182+L95</f>
        <v/>
      </c>
      <c r="M182" s="184" t="n">
        <v>0</v>
      </c>
      <c r="N182" s="186">
        <f>M182+N95</f>
        <v/>
      </c>
      <c r="O182" s="184" t="n"/>
      <c r="P182" s="186">
        <f>O182+P95</f>
        <v/>
      </c>
      <c r="Q182" s="187">
        <f>N182+P182</f>
        <v/>
      </c>
      <c r="R182" s="184" t="n"/>
      <c r="S182" s="186">
        <f>R182+S95</f>
        <v/>
      </c>
      <c r="T182" s="184" t="n"/>
      <c r="U182" s="186">
        <f>T182+U95</f>
        <v/>
      </c>
      <c r="V182" s="188">
        <f>L182-N182-U182</f>
        <v/>
      </c>
      <c r="W182" s="186">
        <f>IF(L182-N182-U182-V182=0,"","Error")</f>
        <v/>
      </c>
    </row>
    <row r="183" ht="14" customHeight="1" thickBot="1">
      <c r="A183" s="15" t="n"/>
      <c r="B183" s="24" t="n"/>
      <c r="C183" s="55" t="n">
        <v>70027</v>
      </c>
      <c r="D183" s="56" t="inlineStr">
        <is>
          <t>អាករលើតម្លៃបន្ថែម របបនាំចូល (ជាបន្ទុករបស់រដ្ឋ)</t>
        </is>
      </c>
      <c r="E183" s="57" t="inlineStr">
        <is>
          <t>VAP</t>
        </is>
      </c>
      <c r="F183" s="107" t="n"/>
      <c r="G183" s="108" t="n"/>
      <c r="H183" s="108" t="n"/>
      <c r="I183" s="108" t="n"/>
      <c r="J183" s="109" t="n"/>
      <c r="K183" s="107" t="n">
        <v>0</v>
      </c>
      <c r="L183" s="109">
        <f>K183+L96</f>
        <v/>
      </c>
      <c r="M183" s="107" t="n">
        <v>0</v>
      </c>
      <c r="N183" s="109">
        <f>M183+N96</f>
        <v/>
      </c>
      <c r="O183" s="107" t="n"/>
      <c r="P183" s="109">
        <f>O183+P96</f>
        <v/>
      </c>
      <c r="Q183" s="110">
        <f>N183+P183</f>
        <v/>
      </c>
      <c r="R183" s="107" t="n"/>
      <c r="S183" s="109">
        <f>R183+S96</f>
        <v/>
      </c>
      <c r="T183" s="107" t="n"/>
      <c r="U183" s="109">
        <f>T183+U96</f>
        <v/>
      </c>
      <c r="V183" s="111">
        <f>L183-N183-U183</f>
        <v/>
      </c>
      <c r="W183" s="109">
        <f>IF(L183-N183-U183-V183=0,"","Error")</f>
        <v/>
      </c>
    </row>
    <row r="184" ht="13" customHeight="1">
      <c r="A184" s="15" t="n"/>
      <c r="B184" s="29" t="n">
        <v>7003</v>
      </c>
      <c r="C184" s="20" t="n">
        <v>70032</v>
      </c>
      <c r="D184" s="16" t="inlineStr">
        <is>
          <t>អាករពិសេសលើទំនិញមួយចំនួន របបនាំចូល (សហគ្រាសប្រេងឥន្ធនៈ)</t>
        </is>
      </c>
      <c r="E184" s="49" t="inlineStr">
        <is>
          <t>SPP</t>
        </is>
      </c>
      <c r="F184" s="97" t="n"/>
      <c r="G184" s="98" t="n"/>
      <c r="H184" s="98" t="n"/>
      <c r="I184" s="98" t="n"/>
      <c r="J184" s="99" t="n"/>
      <c r="K184" s="97" t="n">
        <v>0</v>
      </c>
      <c r="L184" s="99">
        <f>K184+L97</f>
        <v/>
      </c>
      <c r="M184" s="97" t="n">
        <v>0</v>
      </c>
      <c r="N184" s="99">
        <f>M184+N97</f>
        <v/>
      </c>
      <c r="O184" s="97" t="n"/>
      <c r="P184" s="99">
        <f>O184+P97</f>
        <v/>
      </c>
      <c r="Q184" s="100">
        <f>N184+P184</f>
        <v/>
      </c>
      <c r="R184" s="97" t="n"/>
      <c r="S184" s="99">
        <f>R184+S97</f>
        <v/>
      </c>
      <c r="T184" s="97" t="n"/>
      <c r="U184" s="99">
        <f>T184+U97</f>
        <v/>
      </c>
      <c r="V184" s="101">
        <f>L184-N184-U184</f>
        <v/>
      </c>
      <c r="W184" s="99">
        <f>IF(L184-N184-U184-V184=0,"","Error")</f>
        <v/>
      </c>
    </row>
    <row r="185" ht="14" customHeight="1" thickBot="1">
      <c r="A185" s="15" t="n"/>
      <c r="B185" s="24" t="n"/>
      <c r="C185" s="55" t="n">
        <v>70033</v>
      </c>
      <c r="D185" s="56" t="inlineStr">
        <is>
          <t>អាករពិសេសលើទំនិញមួយចំនួន របបនាំចូល (សហគ្រាសផ្សេងៗទៀត)</t>
        </is>
      </c>
      <c r="E185" s="57" t="inlineStr">
        <is>
          <t>SOP</t>
        </is>
      </c>
      <c r="F185" s="107" t="n"/>
      <c r="G185" s="108" t="n"/>
      <c r="H185" s="108" t="n"/>
      <c r="I185" s="108" t="n"/>
      <c r="J185" s="109" t="n"/>
      <c r="K185" s="107" t="n">
        <v>0</v>
      </c>
      <c r="L185" s="109">
        <f>K185+L98</f>
        <v/>
      </c>
      <c r="M185" s="107" t="n">
        <v>0</v>
      </c>
      <c r="N185" s="109">
        <f>M185+N98</f>
        <v/>
      </c>
      <c r="O185" s="107" t="n"/>
      <c r="P185" s="109">
        <f>O185+P98</f>
        <v/>
      </c>
      <c r="Q185" s="110">
        <f>N185+P185</f>
        <v/>
      </c>
      <c r="R185" s="107" t="n"/>
      <c r="S185" s="109">
        <f>R185+S98</f>
        <v/>
      </c>
      <c r="T185" s="107" t="n"/>
      <c r="U185" s="109">
        <f>T185+U98</f>
        <v/>
      </c>
      <c r="V185" s="111">
        <f>L185-N185-U185</f>
        <v/>
      </c>
      <c r="W185" s="109">
        <f>IF(L185-N185-U185-V185=0,"","Error")</f>
        <v/>
      </c>
    </row>
    <row r="186" ht="14" customHeight="1" thickBot="1">
      <c r="A186" s="25" t="inlineStr">
        <is>
          <t>71</t>
        </is>
      </c>
      <c r="B186" s="29" t="n">
        <v>7100</v>
      </c>
      <c r="C186" s="125" t="n">
        <v>71001</v>
      </c>
      <c r="D186" s="39" t="inlineStr">
        <is>
          <t>ពន្ធគយពីការនាំចូល</t>
        </is>
      </c>
      <c r="E186" s="51" t="inlineStr">
        <is>
          <t>COP</t>
        </is>
      </c>
      <c r="F186" s="116" t="n"/>
      <c r="G186" s="113" t="n"/>
      <c r="H186" s="113" t="n"/>
      <c r="I186" s="113" t="n"/>
      <c r="J186" s="114" t="n"/>
      <c r="K186" s="116" t="n">
        <v>5607800</v>
      </c>
      <c r="L186" s="114">
        <f>K186+L99</f>
        <v/>
      </c>
      <c r="M186" s="116" t="n">
        <v>0</v>
      </c>
      <c r="N186" s="114">
        <f>M186+N99</f>
        <v/>
      </c>
      <c r="O186" s="116" t="n"/>
      <c r="P186" s="114">
        <f>O186+P99</f>
        <v/>
      </c>
      <c r="Q186" s="115">
        <f>N186+P186</f>
        <v/>
      </c>
      <c r="R186" s="116" t="n"/>
      <c r="S186" s="114">
        <f>R186+S99</f>
        <v/>
      </c>
      <c r="T186" s="116" t="n"/>
      <c r="U186" s="114">
        <f>T186+U99</f>
        <v/>
      </c>
      <c r="V186" s="117">
        <f>L186-N186-U186</f>
        <v/>
      </c>
      <c r="W186" s="114">
        <f>IF(L186-N186-U186-V186=0,"","Error")</f>
        <v/>
      </c>
    </row>
    <row r="187" ht="14" customHeight="1" thickBot="1">
      <c r="A187" s="23" t="n"/>
      <c r="B187" s="18" t="n"/>
      <c r="C187" s="129" t="n"/>
      <c r="D187" s="91" t="inlineStr">
        <is>
          <t>សរុបកម្រៃពីការ​ងារគយ</t>
        </is>
      </c>
      <c r="E187" s="92" t="n"/>
      <c r="F187" s="160" t="n"/>
      <c r="G187" s="161">
        <f>G188+G189+G190+G198</f>
        <v/>
      </c>
      <c r="H187" s="161">
        <f>H188+H189+H190+H198</f>
        <v/>
      </c>
      <c r="I187" s="161">
        <f>I188+I189+I190+I198</f>
        <v/>
      </c>
      <c r="J187" s="120">
        <f>J188+J189+J190+J198</f>
        <v/>
      </c>
      <c r="K187" s="160">
        <f>K188+K189+K190+K198</f>
        <v/>
      </c>
      <c r="L187" s="120">
        <f>L188+L189+L190+L198</f>
        <v/>
      </c>
      <c r="M187" s="160">
        <f>M188+M189+M190+M198</f>
        <v/>
      </c>
      <c r="N187" s="120">
        <f>N188+N189+N190+N198</f>
        <v/>
      </c>
      <c r="O187" s="160">
        <f>O188+O189+O190+O198</f>
        <v/>
      </c>
      <c r="P187" s="120">
        <f>P188+P189+P190+P198</f>
        <v/>
      </c>
      <c r="Q187" s="121">
        <f>Q188+Q189+Q190+Q198</f>
        <v/>
      </c>
      <c r="R187" s="160">
        <f>R188+R189+R190+R198</f>
        <v/>
      </c>
      <c r="S187" s="120">
        <f>S188+S189+S190+S198</f>
        <v/>
      </c>
      <c r="T187" s="160">
        <f>T188+T189+T190+T198</f>
        <v/>
      </c>
      <c r="U187" s="120">
        <f>U188+U189+U190+U198</f>
        <v/>
      </c>
      <c r="V187" s="162">
        <f>V188+V189+V190+V198</f>
        <v/>
      </c>
      <c r="W187" s="120">
        <f>IF(L187-N187-U187-V187=0,"","Error")</f>
        <v/>
      </c>
    </row>
    <row r="188" ht="13" customHeight="1">
      <c r="A188" s="23" t="n"/>
      <c r="B188" s="18" t="n"/>
      <c r="C188" s="129" t="n"/>
      <c r="D188" s="17" t="inlineStr">
        <is>
          <t>កម្រៃស្តុកទំនិញក្នុងសន្និធិគយបណ្តោះអាសន្នហួសកាលកំណត់</t>
        </is>
      </c>
      <c r="E188" s="52" t="inlineStr">
        <is>
          <t>OSF</t>
        </is>
      </c>
      <c r="F188" s="163" t="n"/>
      <c r="G188" s="164" t="n"/>
      <c r="H188" s="164" t="n"/>
      <c r="I188" s="164" t="n"/>
      <c r="J188" s="165" t="n"/>
      <c r="K188" s="163" t="n">
        <v>0</v>
      </c>
      <c r="L188" s="165">
        <f>K188+L101</f>
        <v/>
      </c>
      <c r="M188" s="163" t="n">
        <v>0</v>
      </c>
      <c r="N188" s="165">
        <f>M188+N101</f>
        <v/>
      </c>
      <c r="O188" s="163" t="n"/>
      <c r="P188" s="165">
        <f>O188+P101</f>
        <v/>
      </c>
      <c r="Q188" s="166">
        <f>N188+P188</f>
        <v/>
      </c>
      <c r="R188" s="163" t="n"/>
      <c r="S188" s="165">
        <f>R188+S101</f>
        <v/>
      </c>
      <c r="T188" s="163" t="n"/>
      <c r="U188" s="165">
        <f>T188+U101</f>
        <v/>
      </c>
      <c r="V188" s="167">
        <f>L188-N188-U188</f>
        <v/>
      </c>
      <c r="W188" s="165">
        <f>IF(L188-N188-U188-V188=0,"","Error")</f>
        <v/>
      </c>
    </row>
    <row r="189" ht="14" customHeight="1" thickBot="1">
      <c r="A189" s="23" t="n"/>
      <c r="B189" s="18" t="n"/>
      <c r="C189" s="129" t="n"/>
      <c r="D189" s="82" t="inlineStr">
        <is>
          <t>កម្រៃទំនិញនាំចូលសម្រាប់លក់ក្នុងអគារលក់ទំនិញរួចពន្ធ</t>
        </is>
      </c>
      <c r="E189" s="83" t="inlineStr">
        <is>
          <t>DSF</t>
        </is>
      </c>
      <c r="F189" s="168" t="n"/>
      <c r="G189" s="169" t="n"/>
      <c r="H189" s="169" t="n"/>
      <c r="I189" s="169" t="n"/>
      <c r="J189" s="170" t="n"/>
      <c r="K189" s="168" t="n">
        <v>0</v>
      </c>
      <c r="L189" s="170">
        <f>K189+L102</f>
        <v/>
      </c>
      <c r="M189" s="168" t="n">
        <v>0</v>
      </c>
      <c r="N189" s="170">
        <f>M189+N102</f>
        <v/>
      </c>
      <c r="O189" s="168" t="n"/>
      <c r="P189" s="170">
        <f>O189+P102</f>
        <v/>
      </c>
      <c r="Q189" s="171">
        <f>N189+P189</f>
        <v/>
      </c>
      <c r="R189" s="168" t="n"/>
      <c r="S189" s="170">
        <f>R189+S102</f>
        <v/>
      </c>
      <c r="T189" s="168" t="n"/>
      <c r="U189" s="170">
        <f>T189+U102</f>
        <v/>
      </c>
      <c r="V189" s="172">
        <f>L189-N189-U189</f>
        <v/>
      </c>
      <c r="W189" s="170">
        <f>IF(L189-N189-U189-V189=0,"","Error")</f>
        <v/>
      </c>
    </row>
    <row r="190" ht="14" customHeight="1" thickBot="1">
      <c r="A190" s="23" t="n"/>
      <c r="B190" s="18" t="n"/>
      <c r="C190" s="129" t="n"/>
      <c r="D190" s="93" t="inlineStr">
        <is>
          <t>សរុបកម្រៃឆ្លងកាត់ (មាតិកាចាស់)</t>
        </is>
      </c>
      <c r="E190" s="94" t="inlineStr">
        <is>
          <t>TRF</t>
        </is>
      </c>
      <c r="F190" s="160" t="n"/>
      <c r="G190" s="161">
        <f>SUM(G191:G197)</f>
        <v/>
      </c>
      <c r="H190" s="161">
        <f>SUM(H191:H197)</f>
        <v/>
      </c>
      <c r="I190" s="161">
        <f>SUM(I191:I197)</f>
        <v/>
      </c>
      <c r="J190" s="120">
        <f>SUM(J191:J197)</f>
        <v/>
      </c>
      <c r="K190" s="160" t="n">
        <v>0</v>
      </c>
      <c r="L190" s="120">
        <f>SUM(L191:L197)</f>
        <v/>
      </c>
      <c r="M190" s="160" t="n">
        <v>0</v>
      </c>
      <c r="N190" s="120">
        <f>SUM(N191:N197)</f>
        <v/>
      </c>
      <c r="O190" s="160">
        <f>SUM(O191:O197)</f>
        <v/>
      </c>
      <c r="P190" s="120">
        <f>SUM(P191:P197)</f>
        <v/>
      </c>
      <c r="Q190" s="121">
        <f>SUM(Q191:Q197)</f>
        <v/>
      </c>
      <c r="R190" s="160">
        <f>SUM(R191:R197)</f>
        <v/>
      </c>
      <c r="S190" s="120">
        <f>SUM(S191:S197)</f>
        <v/>
      </c>
      <c r="T190" s="160">
        <f>SUM(T191:T197)</f>
        <v/>
      </c>
      <c r="U190" s="120">
        <f>SUM(U191:U197)</f>
        <v/>
      </c>
      <c r="V190" s="162">
        <f>SUM(V191:V197)</f>
        <v/>
      </c>
      <c r="W190" s="120">
        <f>IF(L190-N190-U190-V190=0,"","Error")</f>
        <v/>
      </c>
    </row>
    <row r="191" ht="26" customHeight="1">
      <c r="A191" s="23" t="n"/>
      <c r="B191" s="18" t="n"/>
      <c r="C191" s="129" t="n"/>
      <c r="D19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91" s="53" t="inlineStr">
        <is>
          <t>TFT</t>
        </is>
      </c>
      <c r="F191" s="173" t="n"/>
      <c r="G191" s="174" t="n"/>
      <c r="H191" s="174" t="n"/>
      <c r="I191" s="174" t="n"/>
      <c r="J191" s="175" t="n"/>
      <c r="K191" s="173" t="n">
        <v>0</v>
      </c>
      <c r="L191" s="175">
        <f>K191+L104</f>
        <v/>
      </c>
      <c r="M191" s="173" t="n">
        <v>0</v>
      </c>
      <c r="N191" s="175">
        <f>M191+N104</f>
        <v/>
      </c>
      <c r="O191" s="173" t="n"/>
      <c r="P191" s="175">
        <f>O191+P104</f>
        <v/>
      </c>
      <c r="Q191" s="176">
        <f>N191+P191</f>
        <v/>
      </c>
      <c r="R191" s="173" t="n"/>
      <c r="S191" s="175">
        <f>R191+S104</f>
        <v/>
      </c>
      <c r="T191" s="173" t="n"/>
      <c r="U191" s="175">
        <f>T191+U104</f>
        <v/>
      </c>
      <c r="V191" s="177">
        <f>L191-N191-U191</f>
        <v/>
      </c>
      <c r="W191" s="175">
        <f>IF(L191-N191-U191-V191=0,"","Error")</f>
        <v/>
      </c>
    </row>
    <row r="192" ht="13" customHeight="1">
      <c r="A192" s="23" t="n"/>
      <c r="B192" s="18" t="n"/>
      <c r="C192" s="129" t="n"/>
      <c r="D19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92" s="54" t="inlineStr">
        <is>
          <t>TFF</t>
        </is>
      </c>
      <c r="F192" s="178" t="n"/>
      <c r="G192" s="179" t="n"/>
      <c r="H192" s="179" t="n"/>
      <c r="I192" s="179" t="n"/>
      <c r="J192" s="180" t="n"/>
      <c r="K192" s="178" t="n">
        <v>0</v>
      </c>
      <c r="L192" s="180">
        <f>K192+L105</f>
        <v/>
      </c>
      <c r="M192" s="178" t="n">
        <v>0</v>
      </c>
      <c r="N192" s="180">
        <f>M192+N105</f>
        <v/>
      </c>
      <c r="O192" s="178" t="n"/>
      <c r="P192" s="180">
        <f>O192+P105</f>
        <v/>
      </c>
      <c r="Q192" s="181">
        <f>N192+P192</f>
        <v/>
      </c>
      <c r="R192" s="178" t="n"/>
      <c r="S192" s="180">
        <f>R192+S105</f>
        <v/>
      </c>
      <c r="T192" s="178" t="n"/>
      <c r="U192" s="180">
        <f>T192+U105</f>
        <v/>
      </c>
      <c r="V192" s="182">
        <f>L192-N192-U192</f>
        <v/>
      </c>
      <c r="W192" s="180">
        <f>IF(L192-N192-U192-V192=0,"","Error")</f>
        <v/>
      </c>
    </row>
    <row r="193" ht="13" customHeight="1">
      <c r="A193" s="23" t="n"/>
      <c r="B193" s="18" t="n"/>
      <c r="C193" s="129" t="n"/>
      <c r="D193" s="38" t="inlineStr">
        <is>
          <t xml:space="preserve">   កម្រៃឆ្លងកាត់ទំនិញមិនផ្ទុកក្នុងកុងតឺន័រ (មាតិកាចាស់)</t>
        </is>
      </c>
      <c r="E193" s="54" t="inlineStr">
        <is>
          <t>TFN</t>
        </is>
      </c>
      <c r="F193" s="178" t="n"/>
      <c r="G193" s="179" t="n"/>
      <c r="H193" s="179" t="n"/>
      <c r="I193" s="179" t="n"/>
      <c r="J193" s="180" t="n"/>
      <c r="K193" s="178" t="n">
        <v>0</v>
      </c>
      <c r="L193" s="180">
        <f>K193+L106</f>
        <v/>
      </c>
      <c r="M193" s="178" t="n">
        <v>0</v>
      </c>
      <c r="N193" s="180">
        <f>M193+N106</f>
        <v/>
      </c>
      <c r="O193" s="178" t="n"/>
      <c r="P193" s="180">
        <f>O193+P106</f>
        <v/>
      </c>
      <c r="Q193" s="181">
        <f>N193+P193</f>
        <v/>
      </c>
      <c r="R193" s="178" t="n"/>
      <c r="S193" s="180">
        <f>R193+S106</f>
        <v/>
      </c>
      <c r="T193" s="178" t="n"/>
      <c r="U193" s="180">
        <f>T193+U106</f>
        <v/>
      </c>
      <c r="V193" s="182">
        <f>L193-N193-U193</f>
        <v/>
      </c>
      <c r="W193" s="180">
        <f>IF(L193-N193-U193-V193=0,"","Error")</f>
        <v/>
      </c>
    </row>
    <row r="194" ht="13" customHeight="1">
      <c r="A194" s="23" t="n"/>
      <c r="B194" s="18" t="n"/>
      <c r="C194" s="129" t="n"/>
      <c r="D194" s="38" t="inlineStr">
        <is>
          <t xml:space="preserve">   កម្រៃឆ្លងកាត់គោ ក្របី និងសេះរស់ (មាតិកាចាស់)</t>
        </is>
      </c>
      <c r="E194" s="54" t="inlineStr">
        <is>
          <t>TFB</t>
        </is>
      </c>
      <c r="F194" s="178" t="n"/>
      <c r="G194" s="179" t="n"/>
      <c r="H194" s="179" t="n"/>
      <c r="I194" s="179" t="n"/>
      <c r="J194" s="180" t="n"/>
      <c r="K194" s="178" t="n">
        <v>0</v>
      </c>
      <c r="L194" s="180">
        <f>K194+L107</f>
        <v/>
      </c>
      <c r="M194" s="178" t="n">
        <v>0</v>
      </c>
      <c r="N194" s="180">
        <f>M194+N107</f>
        <v/>
      </c>
      <c r="O194" s="178" t="n"/>
      <c r="P194" s="180">
        <f>O194+P107</f>
        <v/>
      </c>
      <c r="Q194" s="181">
        <f>N194+P194</f>
        <v/>
      </c>
      <c r="R194" s="178" t="n"/>
      <c r="S194" s="180">
        <f>R194+S107</f>
        <v/>
      </c>
      <c r="T194" s="178" t="n"/>
      <c r="U194" s="180">
        <f>T194+U107</f>
        <v/>
      </c>
      <c r="V194" s="182">
        <f>L194-N194-U194</f>
        <v/>
      </c>
      <c r="W194" s="180">
        <f>IF(L194-N194-U194-V194=0,"","Error")</f>
        <v/>
      </c>
    </row>
    <row r="195" ht="13" customHeight="1">
      <c r="A195" s="23" t="n"/>
      <c r="B195" s="18" t="n"/>
      <c r="C195" s="129" t="n"/>
      <c r="D195" s="38" t="inlineStr">
        <is>
          <t xml:space="preserve">   កម្រៃឆ្លងកាត់ជ្រូក ចៀម និងពពែរស់ (មាតិកាចាស់)</t>
        </is>
      </c>
      <c r="E195" s="54" t="inlineStr">
        <is>
          <t>TFS</t>
        </is>
      </c>
      <c r="F195" s="178" t="n"/>
      <c r="G195" s="179" t="n"/>
      <c r="H195" s="179" t="n"/>
      <c r="I195" s="179" t="n"/>
      <c r="J195" s="180" t="n"/>
      <c r="K195" s="178" t="n">
        <v>0</v>
      </c>
      <c r="L195" s="180">
        <f>K195+L108</f>
        <v/>
      </c>
      <c r="M195" s="178" t="n">
        <v>0</v>
      </c>
      <c r="N195" s="180">
        <f>M195+N108</f>
        <v/>
      </c>
      <c r="O195" s="178" t="n"/>
      <c r="P195" s="180">
        <f>O195+P108</f>
        <v/>
      </c>
      <c r="Q195" s="181">
        <f>N195+P195</f>
        <v/>
      </c>
      <c r="R195" s="178" t="n"/>
      <c r="S195" s="180">
        <f>R195+S108</f>
        <v/>
      </c>
      <c r="T195" s="178" t="n"/>
      <c r="U195" s="180">
        <f>T195+U108</f>
        <v/>
      </c>
      <c r="V195" s="182">
        <f>L195-N195-U195</f>
        <v/>
      </c>
      <c r="W195" s="180">
        <f>IF(L195-N195-U195-V195=0,"","Error")</f>
        <v/>
      </c>
    </row>
    <row r="196" ht="13" customHeight="1">
      <c r="A196" s="23" t="n"/>
      <c r="B196" s="18" t="n"/>
      <c r="C196" s="129" t="n"/>
      <c r="D196" s="38" t="inlineStr">
        <is>
          <t xml:space="preserve">   កម្រៃឆ្លងកាត់សត្វស្លាប (មាន់ ទា...) (មាតិកាចាស់)</t>
        </is>
      </c>
      <c r="E196" s="54" t="inlineStr">
        <is>
          <t>TFP</t>
        </is>
      </c>
      <c r="F196" s="178" t="n"/>
      <c r="G196" s="179" t="n"/>
      <c r="H196" s="179" t="n"/>
      <c r="I196" s="179" t="n"/>
      <c r="J196" s="180" t="n"/>
      <c r="K196" s="178" t="n">
        <v>0</v>
      </c>
      <c r="L196" s="180">
        <f>K196+L109</f>
        <v/>
      </c>
      <c r="M196" s="178" t="n">
        <v>0</v>
      </c>
      <c r="N196" s="180">
        <f>M196+N109</f>
        <v/>
      </c>
      <c r="O196" s="178" t="n"/>
      <c r="P196" s="180">
        <f>O196+P109</f>
        <v/>
      </c>
      <c r="Q196" s="181">
        <f>N196+P196</f>
        <v/>
      </c>
      <c r="R196" s="178" t="n"/>
      <c r="S196" s="180">
        <f>R196+S109</f>
        <v/>
      </c>
      <c r="T196" s="178" t="n"/>
      <c r="U196" s="180">
        <f>T196+U109</f>
        <v/>
      </c>
      <c r="V196" s="182">
        <f>L196-N196-U196</f>
        <v/>
      </c>
      <c r="W196" s="180">
        <f>IF(L196-N196-U196-V196=0,"","Error")</f>
        <v/>
      </c>
    </row>
    <row r="197" ht="13" customHeight="1">
      <c r="A197" s="23" t="n"/>
      <c r="B197" s="18" t="n"/>
      <c r="C197" s="129" t="n"/>
      <c r="D197" s="38" t="inlineStr">
        <is>
          <t xml:space="preserve">   កម្រៃឆ្លងកាត់ផលិតផលជលផល (មាតិកាចាស់)</t>
        </is>
      </c>
      <c r="E197" s="54" t="inlineStr">
        <is>
          <t>TFA</t>
        </is>
      </c>
      <c r="F197" s="178" t="n"/>
      <c r="G197" s="179" t="n"/>
      <c r="H197" s="179" t="n"/>
      <c r="I197" s="179" t="n"/>
      <c r="J197" s="180" t="n"/>
      <c r="K197" s="178" t="n">
        <v>0</v>
      </c>
      <c r="L197" s="180">
        <f>K197+L110</f>
        <v/>
      </c>
      <c r="M197" s="178" t="n">
        <v>0</v>
      </c>
      <c r="N197" s="180">
        <f>M197+N110</f>
        <v/>
      </c>
      <c r="O197" s="178" t="n"/>
      <c r="P197" s="180">
        <f>O197+P110</f>
        <v/>
      </c>
      <c r="Q197" s="181">
        <f>N197+P197</f>
        <v/>
      </c>
      <c r="R197" s="178" t="n"/>
      <c r="S197" s="180">
        <f>R197+S110</f>
        <v/>
      </c>
      <c r="T197" s="178" t="n"/>
      <c r="U197" s="180">
        <f>T197+U110</f>
        <v/>
      </c>
      <c r="V197" s="182">
        <f>L197-N197-U197</f>
        <v/>
      </c>
      <c r="W197" s="180">
        <f>IF(L197-N197-U197-V197=0,"","Error")</f>
        <v/>
      </c>
    </row>
    <row r="198" ht="13" customHeight="1">
      <c r="A198" s="23" t="n"/>
      <c r="B198" s="18" t="n"/>
      <c r="C198" s="183" t="n"/>
      <c r="D198" s="22" t="inlineStr">
        <is>
          <t>កម្រៃផ្សេងៗ</t>
        </is>
      </c>
      <c r="E198" s="50" t="inlineStr">
        <is>
          <t>OFS</t>
        </is>
      </c>
      <c r="F198" s="184" t="n"/>
      <c r="G198" s="185" t="n"/>
      <c r="H198" s="185" t="n"/>
      <c r="I198" s="185" t="n"/>
      <c r="J198" s="186" t="n"/>
      <c r="K198" s="184" t="n">
        <v>0</v>
      </c>
      <c r="L198" s="186">
        <f>K198+L111</f>
        <v/>
      </c>
      <c r="M198" s="184" t="n">
        <v>0</v>
      </c>
      <c r="N198" s="186">
        <f>M198+N111</f>
        <v/>
      </c>
      <c r="O198" s="184" t="n"/>
      <c r="P198" s="186">
        <f>O198+P111</f>
        <v/>
      </c>
      <c r="Q198" s="187">
        <f>N198+P198</f>
        <v/>
      </c>
      <c r="R198" s="184" t="n"/>
      <c r="S198" s="186">
        <f>R198+S111</f>
        <v/>
      </c>
      <c r="T198" s="184" t="n"/>
      <c r="U198" s="186">
        <f>T198+U111</f>
        <v/>
      </c>
      <c r="V198" s="188">
        <f>L198-N198-U198</f>
        <v/>
      </c>
      <c r="W198" s="186">
        <f>IF(L198-N198-U198-V198=0,"","Error")</f>
        <v/>
      </c>
    </row>
    <row r="199" ht="13" customHeight="1">
      <c r="A199" s="15" t="n"/>
      <c r="B199" s="18" t="n"/>
      <c r="C199" s="21" t="n">
        <v>71003</v>
      </c>
      <c r="D199" s="22" t="inlineStr">
        <is>
          <t>ពន្ធគយលើផលិតផលតេលសិលា</t>
        </is>
      </c>
      <c r="E199" s="50" t="inlineStr">
        <is>
          <t>CPP</t>
        </is>
      </c>
      <c r="F199" s="184" t="n"/>
      <c r="G199" s="185" t="n"/>
      <c r="H199" s="185" t="n"/>
      <c r="I199" s="185" t="n"/>
      <c r="J199" s="186" t="n"/>
      <c r="K199" s="184" t="n">
        <v>0</v>
      </c>
      <c r="L199" s="186">
        <f>K199+L112</f>
        <v/>
      </c>
      <c r="M199" s="184" t="n">
        <v>0</v>
      </c>
      <c r="N199" s="186">
        <f>M199+N112</f>
        <v/>
      </c>
      <c r="O199" s="184" t="n"/>
      <c r="P199" s="186">
        <f>O199+P112</f>
        <v/>
      </c>
      <c r="Q199" s="187">
        <f>N199+P199</f>
        <v/>
      </c>
      <c r="R199" s="184" t="n"/>
      <c r="S199" s="186">
        <f>R199+S112</f>
        <v/>
      </c>
      <c r="T199" s="184" t="n"/>
      <c r="U199" s="186">
        <f>T199+U112</f>
        <v/>
      </c>
      <c r="V199" s="188">
        <f>L199-N199-U199</f>
        <v/>
      </c>
      <c r="W199" s="186">
        <f>IF(L199-N199-U199-V199=0,"","Error")</f>
        <v/>
      </c>
    </row>
    <row r="200" ht="13" customHeight="1">
      <c r="A200" s="15" t="n"/>
      <c r="B200" s="18" t="n"/>
      <c r="C200" s="21" t="n">
        <v>71004</v>
      </c>
      <c r="D200" s="22" t="inlineStr">
        <is>
          <t>អាករបន្ថែមលើផលិតផលតេលសិលាសម្រាប់ថែទាំផ្លូវថ្នល់</t>
        </is>
      </c>
      <c r="E200" s="50" t="inlineStr">
        <is>
          <t>ATP</t>
        </is>
      </c>
      <c r="F200" s="184" t="n"/>
      <c r="G200" s="185" t="n"/>
      <c r="H200" s="185" t="n"/>
      <c r="I200" s="185" t="n"/>
      <c r="J200" s="186" t="n"/>
      <c r="K200" s="184" t="n">
        <v>0</v>
      </c>
      <c r="L200" s="186">
        <f>K200+L113</f>
        <v/>
      </c>
      <c r="M200" s="184" t="n">
        <v>0</v>
      </c>
      <c r="N200" s="186">
        <f>M200+N113</f>
        <v/>
      </c>
      <c r="O200" s="184" t="n"/>
      <c r="P200" s="186">
        <f>O200+P113</f>
        <v/>
      </c>
      <c r="Q200" s="187">
        <f>N200+P200</f>
        <v/>
      </c>
      <c r="R200" s="184" t="n"/>
      <c r="S200" s="186">
        <f>R200+S113</f>
        <v/>
      </c>
      <c r="T200" s="184" t="n"/>
      <c r="U200" s="186">
        <f>T200+U113</f>
        <v/>
      </c>
      <c r="V200" s="188">
        <f>L200-N200-U200</f>
        <v/>
      </c>
      <c r="W200" s="186">
        <f>IF(L200-N200-U200-V200=0,"","Error")</f>
        <v/>
      </c>
    </row>
    <row r="201" ht="13" customHeight="1">
      <c r="A201" s="15" t="n"/>
      <c r="B201" s="18" t="n"/>
      <c r="C201" s="21" t="n">
        <v>71005</v>
      </c>
      <c r="D201" s="22" t="inlineStr">
        <is>
          <t>ផលពីការលក់ទំនិញរឹបអូស និងទំនិញគ្មានការទាមទារ</t>
        </is>
      </c>
      <c r="E201" s="50" t="inlineStr">
        <is>
          <t>AUC</t>
        </is>
      </c>
      <c r="F201" s="184" t="n"/>
      <c r="G201" s="185" t="n"/>
      <c r="H201" s="185" t="n"/>
      <c r="I201" s="185" t="n"/>
      <c r="J201" s="186" t="n"/>
      <c r="K201" s="184" t="n">
        <v>0</v>
      </c>
      <c r="L201" s="186">
        <f>K201+L114</f>
        <v/>
      </c>
      <c r="M201" s="184" t="n">
        <v>0</v>
      </c>
      <c r="N201" s="186">
        <f>M201+N114</f>
        <v/>
      </c>
      <c r="O201" s="184" t="n"/>
      <c r="P201" s="186">
        <f>O201+P114</f>
        <v/>
      </c>
      <c r="Q201" s="187">
        <f>N201+P201</f>
        <v/>
      </c>
      <c r="R201" s="184" t="n"/>
      <c r="S201" s="186">
        <f>R201+S114</f>
        <v/>
      </c>
      <c r="T201" s="184" t="n"/>
      <c r="U201" s="186">
        <f>T201+U114</f>
        <v/>
      </c>
      <c r="V201" s="188">
        <f>L201-N201-U201</f>
        <v/>
      </c>
      <c r="W201" s="186">
        <f>IF(L201-N201-U201-V201=0,"","Error")</f>
        <v/>
      </c>
    </row>
    <row r="202" ht="13" customHeight="1">
      <c r="A202" s="15" t="n"/>
      <c r="B202" s="18" t="n"/>
      <c r="C202" s="21" t="n">
        <v>71006</v>
      </c>
      <c r="D202" s="22" t="inlineStr">
        <is>
          <t>ពិន័យផ្សេងៗលើការនាំចូល</t>
        </is>
      </c>
      <c r="E202" s="50" t="inlineStr">
        <is>
          <t>PIM</t>
        </is>
      </c>
      <c r="F202" s="184" t="n"/>
      <c r="G202" s="185" t="n"/>
      <c r="H202" s="185" t="n"/>
      <c r="I202" s="185" t="n"/>
      <c r="J202" s="186" t="n"/>
      <c r="K202" s="184" t="n">
        <v>0</v>
      </c>
      <c r="L202" s="186">
        <f>K202+L115</f>
        <v/>
      </c>
      <c r="M202" s="184" t="n">
        <v>0</v>
      </c>
      <c r="N202" s="186">
        <f>M202+N115</f>
        <v/>
      </c>
      <c r="O202" s="184" t="n"/>
      <c r="P202" s="186">
        <f>O202+P115</f>
        <v/>
      </c>
      <c r="Q202" s="187">
        <f>N202+P202</f>
        <v/>
      </c>
      <c r="R202" s="184" t="n"/>
      <c r="S202" s="186">
        <f>R202+S115</f>
        <v/>
      </c>
      <c r="T202" s="184" t="n"/>
      <c r="U202" s="186">
        <f>T202+U115</f>
        <v/>
      </c>
      <c r="V202" s="188">
        <f>L202-N202-U202</f>
        <v/>
      </c>
      <c r="W202" s="186">
        <f>IF(L202-N202-U202-V202=0,"","Error")</f>
        <v/>
      </c>
    </row>
    <row r="203" ht="14" customHeight="1" thickBot="1">
      <c r="A203" s="15" t="n"/>
      <c r="B203" s="24" t="n"/>
      <c r="C203" s="55" t="n">
        <v>71007</v>
      </c>
      <c r="D203" s="56" t="inlineStr">
        <is>
          <t>ពន្ធនាំចូល (ជាបន្ទុករបស់រដ្ឋ)</t>
        </is>
      </c>
      <c r="E203" s="57" t="inlineStr">
        <is>
          <t>CRP</t>
        </is>
      </c>
      <c r="F203" s="107" t="n"/>
      <c r="G203" s="108" t="n"/>
      <c r="H203" s="108" t="n"/>
      <c r="I203" s="108" t="n"/>
      <c r="J203" s="109" t="n"/>
      <c r="K203" s="107" t="n">
        <v>0</v>
      </c>
      <c r="L203" s="109">
        <f>K203+L116</f>
        <v/>
      </c>
      <c r="M203" s="107" t="n">
        <v>0</v>
      </c>
      <c r="N203" s="109">
        <f>M203+N116</f>
        <v/>
      </c>
      <c r="O203" s="107" t="n"/>
      <c r="P203" s="109">
        <f>O203+P116</f>
        <v/>
      </c>
      <c r="Q203" s="110">
        <f>N203+P203</f>
        <v/>
      </c>
      <c r="R203" s="107" t="n"/>
      <c r="S203" s="109">
        <f>R203+S116</f>
        <v/>
      </c>
      <c r="T203" s="107" t="n"/>
      <c r="U203" s="109">
        <f>T203+U116</f>
        <v/>
      </c>
      <c r="V203" s="111">
        <f>L203-N203-U203</f>
        <v/>
      </c>
      <c r="W203" s="109">
        <f>IF(L203-N203-U203-V203=0,"","Error")</f>
        <v/>
      </c>
    </row>
    <row r="204" ht="13" customHeight="1">
      <c r="A204" s="15" t="n"/>
      <c r="B204" s="19" t="inlineStr">
        <is>
          <t>7101</t>
        </is>
      </c>
      <c r="C204" s="20" t="n">
        <v>71011</v>
      </c>
      <c r="D204" s="16" t="inlineStr">
        <is>
          <t>អាករលើការនាំចេញឈើ</t>
        </is>
      </c>
      <c r="E204" s="49" t="inlineStr">
        <is>
          <t>ETW</t>
        </is>
      </c>
      <c r="F204" s="97" t="n"/>
      <c r="G204" s="98" t="n"/>
      <c r="H204" s="98" t="n"/>
      <c r="I204" s="98" t="n"/>
      <c r="J204" s="99" t="n"/>
      <c r="K204" s="97" t="n">
        <v>0</v>
      </c>
      <c r="L204" s="99">
        <f>K204+L117</f>
        <v/>
      </c>
      <c r="M204" s="97" t="n">
        <v>0</v>
      </c>
      <c r="N204" s="99">
        <f>M204+N117</f>
        <v/>
      </c>
      <c r="O204" s="97" t="n"/>
      <c r="P204" s="99">
        <f>O204+P117</f>
        <v/>
      </c>
      <c r="Q204" s="100">
        <f>N204+P204</f>
        <v/>
      </c>
      <c r="R204" s="97" t="n"/>
      <c r="S204" s="99">
        <f>R204+S117</f>
        <v/>
      </c>
      <c r="T204" s="97" t="n"/>
      <c r="U204" s="99">
        <f>T204+U117</f>
        <v/>
      </c>
      <c r="V204" s="101">
        <f>L204-N204-U204</f>
        <v/>
      </c>
      <c r="W204" s="99">
        <f>IF(L204-N204-U204-V204=0,"","Error")</f>
        <v/>
      </c>
    </row>
    <row r="205" ht="13" customHeight="1">
      <c r="A205" s="15" t="n"/>
      <c r="B205" s="18" t="n"/>
      <c r="C205" s="21" t="n">
        <v>71012</v>
      </c>
      <c r="D205" s="22" t="inlineStr">
        <is>
          <t>អាករលើការនាំចេញកៅស៊ូ</t>
        </is>
      </c>
      <c r="E205" s="50" t="inlineStr">
        <is>
          <t>ETR</t>
        </is>
      </c>
      <c r="F205" s="184" t="n"/>
      <c r="G205" s="185" t="n"/>
      <c r="H205" s="185" t="n"/>
      <c r="I205" s="185" t="n"/>
      <c r="J205" s="186" t="n"/>
      <c r="K205" s="184" t="n">
        <v>0</v>
      </c>
      <c r="L205" s="186">
        <f>K205+L118</f>
        <v/>
      </c>
      <c r="M205" s="184" t="n">
        <v>0</v>
      </c>
      <c r="N205" s="186">
        <f>M205+N118</f>
        <v/>
      </c>
      <c r="O205" s="184" t="n"/>
      <c r="P205" s="186">
        <f>O205+P118</f>
        <v/>
      </c>
      <c r="Q205" s="187">
        <f>N205+P205</f>
        <v/>
      </c>
      <c r="R205" s="184" t="n"/>
      <c r="S205" s="186">
        <f>R205+S118</f>
        <v/>
      </c>
      <c r="T205" s="184" t="n"/>
      <c r="U205" s="186">
        <f>T205+U118</f>
        <v/>
      </c>
      <c r="V205" s="188">
        <f>L205-N205-U205</f>
        <v/>
      </c>
      <c r="W205" s="186">
        <f>IF(L205-N205-U205-V205=0,"","Error")</f>
        <v/>
      </c>
    </row>
    <row r="206" ht="13" customHeight="1">
      <c r="A206" s="15" t="n"/>
      <c r="B206" s="18" t="n"/>
      <c r="C206" s="21" t="n">
        <v>71013</v>
      </c>
      <c r="D206" s="22" t="inlineStr">
        <is>
          <t>អាករលើការនាំចេញផលិតផលតេលសិលា</t>
        </is>
      </c>
      <c r="E206" s="50" t="inlineStr">
        <is>
          <t>ETP</t>
        </is>
      </c>
      <c r="F206" s="184" t="n"/>
      <c r="G206" s="185" t="n"/>
      <c r="H206" s="185" t="n"/>
      <c r="I206" s="185" t="n"/>
      <c r="J206" s="186" t="n"/>
      <c r="K206" s="184" t="n">
        <v>0</v>
      </c>
      <c r="L206" s="186">
        <f>K206+L119</f>
        <v/>
      </c>
      <c r="M206" s="184" t="n">
        <v>0</v>
      </c>
      <c r="N206" s="186">
        <f>M206+N119</f>
        <v/>
      </c>
      <c r="O206" s="184" t="n"/>
      <c r="P206" s="186">
        <f>O206+P119</f>
        <v/>
      </c>
      <c r="Q206" s="187">
        <f>N206+P206</f>
        <v/>
      </c>
      <c r="R206" s="184" t="n"/>
      <c r="S206" s="186">
        <f>R206+S119</f>
        <v/>
      </c>
      <c r="T206" s="184" t="n"/>
      <c r="U206" s="186">
        <f>T206+U119</f>
        <v/>
      </c>
      <c r="V206" s="188">
        <f>L206-N206-U206</f>
        <v/>
      </c>
      <c r="W206" s="186">
        <f>IF(L206-N206-U206-V206=0,"","Error")</f>
        <v/>
      </c>
    </row>
    <row r="207" ht="13" customHeight="1">
      <c r="A207" s="15" t="n"/>
      <c r="B207" s="18" t="n"/>
      <c r="C207" s="21" t="n">
        <v>71014</v>
      </c>
      <c r="D207" s="22" t="inlineStr">
        <is>
          <t>អាករលើការនាំចេញទំនិញផ្សេងៗ</t>
        </is>
      </c>
      <c r="E207" s="50" t="inlineStr">
        <is>
          <t>ETO</t>
        </is>
      </c>
      <c r="F207" s="184" t="n"/>
      <c r="G207" s="185" t="n"/>
      <c r="H207" s="185" t="n"/>
      <c r="I207" s="185" t="n"/>
      <c r="J207" s="186" t="n"/>
      <c r="K207" s="184" t="n">
        <v>0</v>
      </c>
      <c r="L207" s="186">
        <f>K207+L120</f>
        <v/>
      </c>
      <c r="M207" s="184" t="n">
        <v>0</v>
      </c>
      <c r="N207" s="186">
        <f>M207+N120</f>
        <v/>
      </c>
      <c r="O207" s="184" t="n"/>
      <c r="P207" s="186">
        <f>O207+P120</f>
        <v/>
      </c>
      <c r="Q207" s="187">
        <f>N207+P207</f>
        <v/>
      </c>
      <c r="R207" s="184" t="n"/>
      <c r="S207" s="186">
        <f>R207+S120</f>
        <v/>
      </c>
      <c r="T207" s="184" t="n"/>
      <c r="U207" s="186">
        <f>T207+U120</f>
        <v/>
      </c>
      <c r="V207" s="188">
        <f>L207-N207-U207</f>
        <v/>
      </c>
      <c r="W207" s="186">
        <f>IF(L207-N207-U207-V207=0,"","Error")</f>
        <v/>
      </c>
    </row>
    <row r="208" ht="14" customHeight="1" thickBot="1">
      <c r="A208" s="81" t="n"/>
      <c r="B208" s="24" t="n"/>
      <c r="C208" s="55" t="n">
        <v>71016</v>
      </c>
      <c r="D208" s="56" t="inlineStr">
        <is>
          <t>ពិន័យផ្សេងៗលើការនាំចេញ</t>
        </is>
      </c>
      <c r="E208" s="57" t="inlineStr">
        <is>
          <t>PEX</t>
        </is>
      </c>
      <c r="F208" s="107" t="n"/>
      <c r="G208" s="108" t="n"/>
      <c r="H208" s="108" t="n"/>
      <c r="I208" s="108" t="n"/>
      <c r="J208" s="109" t="n"/>
      <c r="K208" s="107" t="n">
        <v>0</v>
      </c>
      <c r="L208" s="109">
        <f>K208+L121</f>
        <v/>
      </c>
      <c r="M208" s="107" t="n">
        <v>0</v>
      </c>
      <c r="N208" s="109">
        <f>M208+N121</f>
        <v/>
      </c>
      <c r="O208" s="107" t="n"/>
      <c r="P208" s="109">
        <f>O208+P121</f>
        <v/>
      </c>
      <c r="Q208" s="110">
        <f>N208+P208</f>
        <v/>
      </c>
      <c r="R208" s="107" t="n"/>
      <c r="S208" s="109">
        <f>R208+S121</f>
        <v/>
      </c>
      <c r="T208" s="107" t="n"/>
      <c r="U208" s="109">
        <f>T208+U121</f>
        <v/>
      </c>
      <c r="V208" s="111">
        <f>L208-N208-U208</f>
        <v/>
      </c>
      <c r="W208" s="109">
        <f>IF(L208-N208-U208-V208=0,"","Error")</f>
        <v/>
      </c>
    </row>
    <row r="209" ht="14" customHeight="1" thickBot="1">
      <c r="A209" s="25" t="inlineStr">
        <is>
          <t>73</t>
        </is>
      </c>
      <c r="B209" s="19" t="inlineStr">
        <is>
          <t>7301</t>
        </is>
      </c>
      <c r="C209" s="26" t="n">
        <v>73011</v>
      </c>
      <c r="D209" s="36" t="inlineStr">
        <is>
          <t>ការលក់សម្ភារបរិក្ខារ សម្ភារខូចខាត សម្ភារសិក្សា</t>
        </is>
      </c>
      <c r="E209" s="58" t="inlineStr">
        <is>
          <t>SOS</t>
        </is>
      </c>
      <c r="F209" s="189" t="n"/>
      <c r="G209" s="190" t="n"/>
      <c r="H209" s="190" t="n"/>
      <c r="I209" s="190" t="n"/>
      <c r="J209" s="114" t="n"/>
      <c r="K209" s="189" t="n">
        <v>0</v>
      </c>
      <c r="L209" s="114">
        <f>K209+L122</f>
        <v/>
      </c>
      <c r="M209" s="189" t="n">
        <v>0</v>
      </c>
      <c r="N209" s="114">
        <f>M209+N122</f>
        <v/>
      </c>
      <c r="O209" s="189" t="n"/>
      <c r="P209" s="114">
        <f>O209+P122</f>
        <v/>
      </c>
      <c r="Q209" s="115">
        <f>N209+P209</f>
        <v/>
      </c>
      <c r="R209" s="189" t="n"/>
      <c r="S209" s="114">
        <f>R209+S122</f>
        <v/>
      </c>
      <c r="T209" s="189" t="n"/>
      <c r="U209" s="114">
        <f>T209+U122</f>
        <v/>
      </c>
      <c r="V209" s="191">
        <f>L209-N209-U209</f>
        <v/>
      </c>
      <c r="W209" s="114">
        <f>IF(L209-N209-U209-V209=0,"","Error")</f>
        <v/>
      </c>
    </row>
    <row r="210" ht="14" customHeight="1" thickBot="1">
      <c r="A210" s="23" t="n"/>
      <c r="B210" s="18" t="n"/>
      <c r="C210" s="143" t="inlineStr">
        <is>
          <t>73012</t>
        </is>
      </c>
      <c r="D210" s="128" t="inlineStr">
        <is>
          <t>សរុបលក់ឯកសារ លតាប័ត្រ និងលិខិតបោះពុម្ពផ្សេងៗ</t>
        </is>
      </c>
      <c r="E210" s="90" t="n"/>
      <c r="F210" s="118" t="n"/>
      <c r="G210" s="119">
        <f>SUM(G211:G215)</f>
        <v/>
      </c>
      <c r="H210" s="119">
        <f>SUM(H211:H215)</f>
        <v/>
      </c>
      <c r="I210" s="119">
        <f>SUM(I211:I215)</f>
        <v/>
      </c>
      <c r="J210" s="120">
        <f>SUM(J211:J215)</f>
        <v/>
      </c>
      <c r="K210" s="118">
        <f>SUM(K211:K215)</f>
        <v/>
      </c>
      <c r="L210" s="120">
        <f>SUM(L211:L215)</f>
        <v/>
      </c>
      <c r="M210" s="118">
        <f>SUM(M211:M215)</f>
        <v/>
      </c>
      <c r="N210" s="120">
        <f>SUM(N211:N215)</f>
        <v/>
      </c>
      <c r="O210" s="118">
        <f>SUM(O211:O215)</f>
        <v/>
      </c>
      <c r="P210" s="120">
        <f>SUM(P211:P215)</f>
        <v/>
      </c>
      <c r="Q210" s="121">
        <f>SUM(Q211:Q215)</f>
        <v/>
      </c>
      <c r="R210" s="118">
        <f>SUM(R211:R215)</f>
        <v/>
      </c>
      <c r="S210" s="120">
        <f>SUM(S211:S215)</f>
        <v/>
      </c>
      <c r="T210" s="118">
        <f>SUM(T211:T215)</f>
        <v/>
      </c>
      <c r="U210" s="120">
        <f>SUM(U211:U215)</f>
        <v/>
      </c>
      <c r="V210" s="122">
        <f>SUM(V211:V215)</f>
        <v/>
      </c>
      <c r="W210" s="120">
        <f>IF(L210-N210-U210-V210=0,"","Error")</f>
        <v/>
      </c>
    </row>
    <row r="211" ht="13" customHeight="1">
      <c r="A211" s="23" t="n"/>
      <c r="B211" s="18" t="n"/>
      <c r="C211" s="127" t="n"/>
      <c r="D211" s="14" t="inlineStr">
        <is>
          <t>កម្រៃលតាប័ត្ររថយន្ដ</t>
        </is>
      </c>
      <c r="E211" s="59" t="inlineStr">
        <is>
          <t>VVF</t>
        </is>
      </c>
      <c r="F211" s="192" t="n"/>
      <c r="G211" s="193" t="n"/>
      <c r="H211" s="193" t="n"/>
      <c r="I211" s="193" t="n"/>
      <c r="J211" s="194" t="n"/>
      <c r="K211" s="192" t="n">
        <v>0</v>
      </c>
      <c r="L211" s="194">
        <f>K211+L124</f>
        <v/>
      </c>
      <c r="M211" s="192" t="n">
        <v>0</v>
      </c>
      <c r="N211" s="194">
        <f>M211+N124</f>
        <v/>
      </c>
      <c r="O211" s="192" t="n"/>
      <c r="P211" s="194">
        <f>O211+P124</f>
        <v/>
      </c>
      <c r="Q211" s="195">
        <f>N211+P211</f>
        <v/>
      </c>
      <c r="R211" s="192" t="n"/>
      <c r="S211" s="194">
        <f>R211+S124</f>
        <v/>
      </c>
      <c r="T211" s="192" t="n"/>
      <c r="U211" s="194">
        <f>T211+U124</f>
        <v/>
      </c>
      <c r="V211" s="196">
        <f>L211-N211-U211</f>
        <v/>
      </c>
      <c r="W211" s="194">
        <f>IF(L211-N211-U211-V211=0,"","Error")</f>
        <v/>
      </c>
    </row>
    <row r="212" ht="13" customHeight="1">
      <c r="A212" s="23" t="n"/>
      <c r="B212" s="18" t="n"/>
      <c r="C212" s="127" t="n"/>
      <c r="D212" s="6" t="inlineStr">
        <is>
          <t>កម្រៃត្រាពន្ធគយ</t>
        </is>
      </c>
      <c r="E212" s="60" t="inlineStr">
        <is>
          <t>CSF</t>
        </is>
      </c>
      <c r="F212" s="150" t="n"/>
      <c r="G212" s="151" t="n"/>
      <c r="H212" s="151" t="n"/>
      <c r="I212" s="151" t="n"/>
      <c r="J212" s="152" t="n"/>
      <c r="K212" s="150" t="n">
        <v>0</v>
      </c>
      <c r="L212" s="152">
        <f>K212+L125</f>
        <v/>
      </c>
      <c r="M212" s="150" t="n">
        <v>0</v>
      </c>
      <c r="N212" s="152">
        <f>M212+N125</f>
        <v/>
      </c>
      <c r="O212" s="150" t="n"/>
      <c r="P212" s="152">
        <f>O212+P125</f>
        <v/>
      </c>
      <c r="Q212" s="153">
        <f>N212+P212</f>
        <v/>
      </c>
      <c r="R212" s="150" t="n"/>
      <c r="S212" s="152">
        <f>R212+S125</f>
        <v/>
      </c>
      <c r="T212" s="150" t="n"/>
      <c r="U212" s="152">
        <f>T212+U125</f>
        <v/>
      </c>
      <c r="V212" s="154">
        <f>L212-N212-U212</f>
        <v/>
      </c>
      <c r="W212" s="152">
        <f>IF(L212-N212-U212-V212=0,"","Error")</f>
        <v/>
      </c>
    </row>
    <row r="213" ht="13" customHeight="1">
      <c r="A213" s="23" t="n"/>
      <c r="B213" s="18" t="n"/>
      <c r="C213" s="127" t="n"/>
      <c r="D213" s="6" t="inlineStr">
        <is>
          <t>កម្រៃតែមប្រិ៍អាករ</t>
        </is>
      </c>
      <c r="E213" s="60" t="inlineStr">
        <is>
          <t>STF</t>
        </is>
      </c>
      <c r="F213" s="150" t="n"/>
      <c r="G213" s="151" t="n"/>
      <c r="H213" s="151" t="n"/>
      <c r="I213" s="151" t="n"/>
      <c r="J213" s="152" t="n"/>
      <c r="K213" s="150" t="n">
        <v>0</v>
      </c>
      <c r="L213" s="152">
        <f>K213+L126</f>
        <v/>
      </c>
      <c r="M213" s="150" t="n">
        <v>0</v>
      </c>
      <c r="N213" s="152">
        <f>M213+N126</f>
        <v/>
      </c>
      <c r="O213" s="150" t="n"/>
      <c r="P213" s="152">
        <f>O213+P126</f>
        <v/>
      </c>
      <c r="Q213" s="153">
        <f>N213+P213</f>
        <v/>
      </c>
      <c r="R213" s="150" t="n"/>
      <c r="S213" s="152">
        <f>R213+S126</f>
        <v/>
      </c>
      <c r="T213" s="150" t="n"/>
      <c r="U213" s="152">
        <f>T213+U126</f>
        <v/>
      </c>
      <c r="V213" s="154">
        <f>L213-N213-U213</f>
        <v/>
      </c>
      <c r="W213" s="152">
        <f>IF(L213-N213-U213-V213=0,"","Error")</f>
        <v/>
      </c>
    </row>
    <row r="214" ht="13" customHeight="1">
      <c r="A214" s="23" t="n"/>
      <c r="B214" s="18" t="n"/>
      <c r="C214" s="127" t="n"/>
      <c r="D214" s="6" t="inlineStr">
        <is>
          <t>កម្រៃបណ្ណដឹកជញ្ជូនទំនិញ</t>
        </is>
      </c>
      <c r="E214" s="60" t="inlineStr">
        <is>
          <t>TSF</t>
        </is>
      </c>
      <c r="F214" s="150" t="n"/>
      <c r="G214" s="151" t="n"/>
      <c r="H214" s="151" t="n"/>
      <c r="I214" s="151" t="n"/>
      <c r="J214" s="152" t="n"/>
      <c r="K214" s="150" t="n">
        <v>2000</v>
      </c>
      <c r="L214" s="152">
        <f>K214+L127</f>
        <v/>
      </c>
      <c r="M214" s="150" t="n">
        <v>0</v>
      </c>
      <c r="N214" s="152">
        <f>M214+N127</f>
        <v/>
      </c>
      <c r="O214" s="150" t="n"/>
      <c r="P214" s="152">
        <f>O214+P127</f>
        <v/>
      </c>
      <c r="Q214" s="153">
        <f>N214+P214</f>
        <v/>
      </c>
      <c r="R214" s="150" t="n"/>
      <c r="S214" s="152">
        <f>R214+S127</f>
        <v/>
      </c>
      <c r="T214" s="150" t="n"/>
      <c r="U214" s="152">
        <f>T214+U127</f>
        <v/>
      </c>
      <c r="V214" s="154">
        <f>L214-N214-U214</f>
        <v/>
      </c>
      <c r="W214" s="152">
        <f>IF(L214-N214-U214-V214=0,"","Error")</f>
        <v/>
      </c>
    </row>
    <row r="215" ht="13" customHeight="1">
      <c r="A215" s="23" t="n"/>
      <c r="B215" s="18" t="n"/>
      <c r="C215" s="127" t="n"/>
      <c r="D215" s="7" t="inlineStr">
        <is>
          <t>កម្រៃសៀលកុងតឺន័រ</t>
        </is>
      </c>
      <c r="E215" s="61" t="inlineStr">
        <is>
          <t>CCS</t>
        </is>
      </c>
      <c r="F215" s="197" t="n"/>
      <c r="G215" s="198" t="n"/>
      <c r="H215" s="198" t="n"/>
      <c r="I215" s="198" t="n"/>
      <c r="J215" s="199" t="n"/>
      <c r="K215" s="197" t="n">
        <v>0</v>
      </c>
      <c r="L215" s="199">
        <f>K215+L128</f>
        <v/>
      </c>
      <c r="M215" s="197" t="n">
        <v>0</v>
      </c>
      <c r="N215" s="199">
        <f>M215+N128</f>
        <v/>
      </c>
      <c r="O215" s="197" t="n"/>
      <c r="P215" s="199">
        <f>O215+P128</f>
        <v/>
      </c>
      <c r="Q215" s="200">
        <f>N215+P215</f>
        <v/>
      </c>
      <c r="R215" s="197" t="n"/>
      <c r="S215" s="199">
        <f>R215+S128</f>
        <v/>
      </c>
      <c r="T215" s="197" t="n"/>
      <c r="U215" s="199">
        <f>T215+U128</f>
        <v/>
      </c>
      <c r="V215" s="201">
        <f>L215-N215-U215</f>
        <v/>
      </c>
      <c r="W215" s="199">
        <f>IF(L215-N215-U215-V215=0,"","Error")</f>
        <v/>
      </c>
    </row>
    <row r="216" ht="13" customHeight="1">
      <c r="A216" s="15" t="n"/>
      <c r="B216" s="18" t="n"/>
      <c r="C216" s="21" t="n">
        <v>73013</v>
      </c>
      <c r="D216" s="22" t="inlineStr">
        <is>
          <t>ផលបានពីការលក់ទ្រព្យសម្បត្តិកំទេចកំទី</t>
        </is>
      </c>
      <c r="E216" s="62" t="inlineStr">
        <is>
          <t>SOM</t>
        </is>
      </c>
      <c r="F216" s="184" t="n"/>
      <c r="G216" s="185" t="n"/>
      <c r="H216" s="185" t="n"/>
      <c r="I216" s="185" t="n"/>
      <c r="J216" s="186" t="n"/>
      <c r="K216" s="184" t="n">
        <v>0</v>
      </c>
      <c r="L216" s="186">
        <f>K216+L129</f>
        <v/>
      </c>
      <c r="M216" s="184" t="n">
        <v>0</v>
      </c>
      <c r="N216" s="186">
        <f>M216+N129</f>
        <v/>
      </c>
      <c r="O216" s="184" t="n"/>
      <c r="P216" s="186">
        <f>O216+P129</f>
        <v/>
      </c>
      <c r="Q216" s="187">
        <f>N216+P216</f>
        <v/>
      </c>
      <c r="R216" s="184" t="n"/>
      <c r="S216" s="186">
        <f>R216+S129</f>
        <v/>
      </c>
      <c r="T216" s="184" t="n"/>
      <c r="U216" s="186">
        <f>T216+U129</f>
        <v/>
      </c>
      <c r="V216" s="188">
        <f>L216-N216-U216</f>
        <v/>
      </c>
      <c r="W216" s="186">
        <f>IF(L216-N216-U216-V216=0,"","Error")</f>
        <v/>
      </c>
    </row>
    <row r="217" ht="13" customHeight="1">
      <c r="A217" s="15" t="n"/>
      <c r="B217" s="18" t="n"/>
      <c r="C217" s="21" t="n">
        <v>73015</v>
      </c>
      <c r="D217" s="22" t="inlineStr">
        <is>
          <t>ការលក់មធ្យោបាយដឹកជញ្ជូន និងគ្រឿងចក្រចាស់ៗ ឬខូច</t>
        </is>
      </c>
      <c r="E217" s="62" t="inlineStr">
        <is>
          <t>SOV</t>
        </is>
      </c>
      <c r="F217" s="184" t="n"/>
      <c r="G217" s="185" t="n"/>
      <c r="H217" s="185" t="n"/>
      <c r="I217" s="185" t="n"/>
      <c r="J217" s="186" t="n"/>
      <c r="K217" s="184" t="n">
        <v>0</v>
      </c>
      <c r="L217" s="186">
        <f>K217+L130</f>
        <v/>
      </c>
      <c r="M217" s="184" t="n">
        <v>0</v>
      </c>
      <c r="N217" s="186">
        <f>M217+N130</f>
        <v/>
      </c>
      <c r="O217" s="184" t="n"/>
      <c r="P217" s="186">
        <f>O217+P130</f>
        <v/>
      </c>
      <c r="Q217" s="187">
        <f>N217+P217</f>
        <v/>
      </c>
      <c r="R217" s="184" t="n"/>
      <c r="S217" s="186">
        <f>R217+S130</f>
        <v/>
      </c>
      <c r="T217" s="184" t="n"/>
      <c r="U217" s="186">
        <f>T217+U130</f>
        <v/>
      </c>
      <c r="V217" s="188">
        <f>L217-N217-U217</f>
        <v/>
      </c>
      <c r="W217" s="186">
        <f>IF(L217-N217-U217-V217=0,"","Error")</f>
        <v/>
      </c>
    </row>
    <row r="218" ht="13" customHeight="1">
      <c r="A218" s="15" t="n"/>
      <c r="B218" s="18" t="n"/>
      <c r="C218" s="21" t="n">
        <v>73016</v>
      </c>
      <c r="D218" s="22" t="inlineStr">
        <is>
          <t>ការលក់ឧបករណ៍អេឡិចត្រូនិចចាស់ៗ ឬ ខូច</t>
        </is>
      </c>
      <c r="E218" s="62" t="inlineStr">
        <is>
          <t>SOD</t>
        </is>
      </c>
      <c r="F218" s="184" t="n"/>
      <c r="G218" s="185" t="n"/>
      <c r="H218" s="185" t="n"/>
      <c r="I218" s="185" t="n"/>
      <c r="J218" s="186" t="n"/>
      <c r="K218" s="184" t="n">
        <v>0</v>
      </c>
      <c r="L218" s="186">
        <f>K218+L131</f>
        <v/>
      </c>
      <c r="M218" s="184" t="n">
        <v>0</v>
      </c>
      <c r="N218" s="186">
        <f>M218+N131</f>
        <v/>
      </c>
      <c r="O218" s="184" t="n"/>
      <c r="P218" s="186">
        <f>O218+P131</f>
        <v/>
      </c>
      <c r="Q218" s="187">
        <f>N218+P218</f>
        <v/>
      </c>
      <c r="R218" s="184" t="n"/>
      <c r="S218" s="186">
        <f>R218+S131</f>
        <v/>
      </c>
      <c r="T218" s="184" t="n"/>
      <c r="U218" s="186">
        <f>T218+U131</f>
        <v/>
      </c>
      <c r="V218" s="188">
        <f>L218-N218-U218</f>
        <v/>
      </c>
      <c r="W218" s="186">
        <f>IF(L218-N218-U218-V218=0,"","Error")</f>
        <v/>
      </c>
    </row>
    <row r="219" ht="13" customHeight="1">
      <c r="A219" s="15" t="n"/>
      <c r="B219" s="18" t="n"/>
      <c r="C219" s="21" t="n">
        <v>73017</v>
      </c>
      <c r="D219" s="22" t="inlineStr">
        <is>
          <t>ការលក់ឧបករណ៍អគ្គិសនីចាស់ៗ ឬ ខូច</t>
        </is>
      </c>
      <c r="E219" s="62" t="inlineStr">
        <is>
          <t>SOE</t>
        </is>
      </c>
      <c r="F219" s="184" t="n"/>
      <c r="G219" s="185" t="n"/>
      <c r="H219" s="185" t="n"/>
      <c r="I219" s="185" t="n"/>
      <c r="J219" s="186" t="n"/>
      <c r="K219" s="184" t="n">
        <v>0</v>
      </c>
      <c r="L219" s="186">
        <f>K219+L132</f>
        <v/>
      </c>
      <c r="M219" s="184" t="n">
        <v>0</v>
      </c>
      <c r="N219" s="186">
        <f>M219+N132</f>
        <v/>
      </c>
      <c r="O219" s="184" t="n"/>
      <c r="P219" s="186">
        <f>O219+P132</f>
        <v/>
      </c>
      <c r="Q219" s="187">
        <f>N219+P219</f>
        <v/>
      </c>
      <c r="R219" s="184" t="n"/>
      <c r="S219" s="186">
        <f>R219+S132</f>
        <v/>
      </c>
      <c r="T219" s="184" t="n"/>
      <c r="U219" s="186">
        <f>T219+U132</f>
        <v/>
      </c>
      <c r="V219" s="188">
        <f>L219-N219-U219</f>
        <v/>
      </c>
      <c r="W219" s="186">
        <f>IF(L219-N219-U219-V219=0,"","Error")</f>
        <v/>
      </c>
    </row>
    <row r="220" ht="14" customHeight="1" thickBot="1">
      <c r="A220" s="15" t="n"/>
      <c r="B220" s="24" t="n"/>
      <c r="C220" s="55" t="n">
        <v>73018</v>
      </c>
      <c r="D220" s="56" t="inlineStr">
        <is>
          <t>ការលក់ទ្រព្យសម្បត្តិនៃរដ្ឋបាលសាធារណៈផ្សេងទៀត</t>
        </is>
      </c>
      <c r="E220" s="80" t="inlineStr">
        <is>
          <t>SOO</t>
        </is>
      </c>
      <c r="F220" s="107" t="n"/>
      <c r="G220" s="108" t="n"/>
      <c r="H220" s="108" t="n"/>
      <c r="I220" s="108" t="n"/>
      <c r="J220" s="109" t="n"/>
      <c r="K220" s="107" t="n">
        <v>0</v>
      </c>
      <c r="L220" s="109">
        <f>K220+L133</f>
        <v/>
      </c>
      <c r="M220" s="107" t="n">
        <v>0</v>
      </c>
      <c r="N220" s="109">
        <f>M220+N133</f>
        <v/>
      </c>
      <c r="O220" s="107" t="n"/>
      <c r="P220" s="109">
        <f>O220+P133</f>
        <v/>
      </c>
      <c r="Q220" s="110">
        <f>N220+P220</f>
        <v/>
      </c>
      <c r="R220" s="107" t="n"/>
      <c r="S220" s="109">
        <f>R220+S133</f>
        <v/>
      </c>
      <c r="T220" s="107" t="n"/>
      <c r="U220" s="109">
        <f>T220+U133</f>
        <v/>
      </c>
      <c r="V220" s="111">
        <f>L220-N220-U220</f>
        <v/>
      </c>
      <c r="W220" s="109">
        <f>IF(L220-N220-U220-V220=0,"","Error")</f>
        <v/>
      </c>
    </row>
    <row r="221" ht="14" customHeight="1" thickBot="1">
      <c r="A221" s="15" t="n"/>
      <c r="B221" s="19" t="inlineStr">
        <is>
          <t>7302</t>
        </is>
      </c>
      <c r="C221" s="26" t="n">
        <v>73024</v>
      </c>
      <c r="D221" s="35" t="inlineStr">
        <is>
          <t>កម្រៃសេវាបង់ថ្លៃសិទ្ធិប្រឡង និងសិក្សាវគ្គជើងសាគយ</t>
        </is>
      </c>
      <c r="E221" s="63" t="inlineStr">
        <is>
          <t>CBF</t>
        </is>
      </c>
      <c r="F221" s="189" t="n"/>
      <c r="G221" s="190" t="n"/>
      <c r="H221" s="190" t="n"/>
      <c r="I221" s="190" t="n"/>
      <c r="J221" s="114" t="n"/>
      <c r="K221" s="189" t="n">
        <v>0</v>
      </c>
      <c r="L221" s="114">
        <f>K221+L134</f>
        <v/>
      </c>
      <c r="M221" s="189" t="n">
        <v>0</v>
      </c>
      <c r="N221" s="114">
        <f>M221+N134</f>
        <v/>
      </c>
      <c r="O221" s="189" t="n"/>
      <c r="P221" s="114">
        <f>O221+P134</f>
        <v/>
      </c>
      <c r="Q221" s="115">
        <f>N221+P221</f>
        <v/>
      </c>
      <c r="R221" s="189" t="n"/>
      <c r="S221" s="114">
        <f>R221+S134</f>
        <v/>
      </c>
      <c r="T221" s="189" t="n"/>
      <c r="U221" s="114">
        <f>T221+U134</f>
        <v/>
      </c>
      <c r="V221" s="191">
        <f>L221-N221-U221</f>
        <v/>
      </c>
      <c r="W221" s="114">
        <f>IF(L221-N221-U221-V221=0,"","Error")</f>
        <v/>
      </c>
    </row>
    <row r="222" ht="27" customHeight="1" thickBot="1">
      <c r="A222" s="23" t="n"/>
      <c r="B222" s="15" t="n"/>
      <c r="C222" s="126" t="n">
        <v>73028</v>
      </c>
      <c r="D22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22" s="90" t="n"/>
      <c r="F222" s="118" t="n"/>
      <c r="G222" s="119">
        <f>G223+G228+G234+G235</f>
        <v/>
      </c>
      <c r="H222" s="119">
        <f>H223+H228+H234+H235</f>
        <v/>
      </c>
      <c r="I222" s="119">
        <f>I223+I228+I234+I235</f>
        <v/>
      </c>
      <c r="J222" s="120">
        <f>J223+J228+J234+J235</f>
        <v/>
      </c>
      <c r="K222" s="118">
        <f>K223+K228+K234+K235</f>
        <v/>
      </c>
      <c r="L222" s="120">
        <f>L223+L228+L234+L235</f>
        <v/>
      </c>
      <c r="M222" s="118">
        <f>M223+M228+M234+M235</f>
        <v/>
      </c>
      <c r="N222" s="120">
        <f>N223+N228+N234+N235</f>
        <v/>
      </c>
      <c r="O222" s="118">
        <f>O223+O228+O234+O235</f>
        <v/>
      </c>
      <c r="P222" s="120">
        <f>P223+P228+P234+P235</f>
        <v/>
      </c>
      <c r="Q222" s="121">
        <f>Q223+Q228+Q234+Q235</f>
        <v/>
      </c>
      <c r="R222" s="118">
        <f>R223+R228+R234+R235</f>
        <v/>
      </c>
      <c r="S222" s="120">
        <f>S223+S228+S234+S235</f>
        <v/>
      </c>
      <c r="T222" s="118">
        <f>T223+T228+T234+T235</f>
        <v/>
      </c>
      <c r="U222" s="120">
        <f>U223+U228+U234+U235</f>
        <v/>
      </c>
      <c r="V222" s="122">
        <f>V223+V228+V234+V235</f>
        <v/>
      </c>
      <c r="W222" s="120">
        <f>IF(L222-N222-U222-V222=0,"","Error")</f>
        <v/>
      </c>
    </row>
    <row r="223" ht="14" customHeight="1" thickBot="1">
      <c r="A223" s="23" t="n"/>
      <c r="B223" s="18" t="n"/>
      <c r="C223" s="129" t="n"/>
      <c r="D223" s="141" t="inlineStr">
        <is>
          <t>សរុបកម្រៃចុះបញ្ជិកាប្រតិវេទន៍គយ</t>
        </is>
      </c>
      <c r="E223" s="142" t="n"/>
      <c r="F223" s="202" t="n"/>
      <c r="G223" s="259">
        <f>SUM(G224:G227)</f>
        <v/>
      </c>
      <c r="H223" s="259">
        <f>SUM(H224:H227)</f>
        <v/>
      </c>
      <c r="I223" s="259">
        <f>SUM(I224:I227)</f>
        <v/>
      </c>
      <c r="J223" s="260">
        <f>SUM(J224:J227)</f>
        <v/>
      </c>
      <c r="K223" s="202">
        <f>SUM(K224:K227)</f>
        <v/>
      </c>
      <c r="L223" s="260">
        <f>SUM(L224:L227)</f>
        <v/>
      </c>
      <c r="M223" s="202">
        <f>SUM(M224:M227)</f>
        <v/>
      </c>
      <c r="N223" s="260">
        <f>SUM(N224:N227)</f>
        <v/>
      </c>
      <c r="O223" s="202">
        <f>SUM(O224:O227)</f>
        <v/>
      </c>
      <c r="P223" s="260">
        <f>SUM(P224:P227)</f>
        <v/>
      </c>
      <c r="Q223" s="261">
        <f>SUM(Q224:Q227)</f>
        <v/>
      </c>
      <c r="R223" s="202">
        <f>SUM(R224:R227)</f>
        <v/>
      </c>
      <c r="S223" s="260">
        <f>SUM(S224:S227)</f>
        <v/>
      </c>
      <c r="T223" s="202">
        <f>SUM(T224:T227)</f>
        <v/>
      </c>
      <c r="U223" s="260">
        <f>SUM(U224:U227)</f>
        <v/>
      </c>
      <c r="V223" s="262">
        <f>SUM(V224:V227)</f>
        <v/>
      </c>
      <c r="W223" s="260">
        <f>IF(L223-N223-U223-V223=0,"","Error")</f>
        <v/>
      </c>
    </row>
    <row r="224" ht="26" customHeight="1">
      <c r="A224" s="23" t="n"/>
      <c r="B224" s="18" t="n"/>
      <c r="C224" s="129" t="n"/>
      <c r="D224" s="34" t="inlineStr">
        <is>
          <t>កម្រៃចុះបញ្ចិកាប្រតិវេទន៍គយនាំចេញនាំចូលនិងឆ្លងកាត់ (មាតិកាចាស់)</t>
        </is>
      </c>
      <c r="E224" s="87" t="inlineStr">
        <is>
          <t>CDF</t>
        </is>
      </c>
      <c r="F224" s="208" t="n"/>
      <c r="G224" s="209" t="n"/>
      <c r="H224" s="209" t="n"/>
      <c r="I224" s="209" t="n"/>
      <c r="J224" s="210" t="n"/>
      <c r="K224" s="208" t="n">
        <v>0</v>
      </c>
      <c r="L224" s="210">
        <f>K224+L137</f>
        <v/>
      </c>
      <c r="M224" s="208" t="n">
        <v>0</v>
      </c>
      <c r="N224" s="210">
        <f>M224+N137</f>
        <v/>
      </c>
      <c r="O224" s="208" t="n"/>
      <c r="P224" s="210">
        <f>O224+P137</f>
        <v/>
      </c>
      <c r="Q224" s="211">
        <f>N224+P224</f>
        <v/>
      </c>
      <c r="R224" s="208" t="n"/>
      <c r="S224" s="210">
        <f>R224+S137</f>
        <v/>
      </c>
      <c r="T224" s="208" t="n"/>
      <c r="U224" s="210">
        <f>T224+U137</f>
        <v/>
      </c>
      <c r="V224" s="212">
        <f>L224-N224-U224</f>
        <v/>
      </c>
      <c r="W224" s="210">
        <f>IF(L224-N224-U224-V224=0,"","Error")</f>
        <v/>
      </c>
    </row>
    <row r="225" ht="26" customHeight="1">
      <c r="A225" s="23" t="n"/>
      <c r="B225" s="18" t="n"/>
      <c r="C225" s="129" t="n"/>
      <c r="D22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25" s="64" t="inlineStr">
        <is>
          <t>CDL</t>
        </is>
      </c>
      <c r="F225" s="213" t="n"/>
      <c r="G225" s="214" t="n"/>
      <c r="H225" s="214" t="n"/>
      <c r="I225" s="214" t="n"/>
      <c r="J225" s="215" t="n"/>
      <c r="K225" s="213" t="n">
        <v>152000</v>
      </c>
      <c r="L225" s="215">
        <f>K225+L138</f>
        <v/>
      </c>
      <c r="M225" s="213" t="n">
        <v>0</v>
      </c>
      <c r="N225" s="215">
        <f>M225+N138</f>
        <v/>
      </c>
      <c r="O225" s="213" t="n"/>
      <c r="P225" s="215">
        <f>O225+P138</f>
        <v/>
      </c>
      <c r="Q225" s="216">
        <f>N225+P225</f>
        <v/>
      </c>
      <c r="R225" s="213" t="n"/>
      <c r="S225" s="215">
        <f>R225+S138</f>
        <v/>
      </c>
      <c r="T225" s="213" t="n"/>
      <c r="U225" s="215">
        <f>T225+U138</f>
        <v/>
      </c>
      <c r="V225" s="217">
        <f>L225-N225-U225</f>
        <v/>
      </c>
      <c r="W225" s="215">
        <f>IF(L225-N225-U225-V225=0,"","Error")</f>
        <v/>
      </c>
    </row>
    <row r="226" ht="26" customHeight="1">
      <c r="A226" s="23" t="n"/>
      <c r="B226" s="18" t="n"/>
      <c r="C226" s="129" t="n"/>
      <c r="D22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26" s="64" t="inlineStr">
        <is>
          <t>CDO</t>
        </is>
      </c>
      <c r="F226" s="213" t="n"/>
      <c r="G226" s="214" t="n"/>
      <c r="H226" s="214" t="n"/>
      <c r="I226" s="214" t="n"/>
      <c r="J226" s="215" t="n"/>
      <c r="K226" s="213" t="n">
        <v>15000</v>
      </c>
      <c r="L226" s="215">
        <f>K226+L139</f>
        <v/>
      </c>
      <c r="M226" s="213" t="n">
        <v>0</v>
      </c>
      <c r="N226" s="215">
        <f>M226+N139</f>
        <v/>
      </c>
      <c r="O226" s="213" t="n"/>
      <c r="P226" s="215">
        <f>O226+P139</f>
        <v/>
      </c>
      <c r="Q226" s="216">
        <f>N226+P226</f>
        <v/>
      </c>
      <c r="R226" s="213" t="n"/>
      <c r="S226" s="215">
        <f>R226+S139</f>
        <v/>
      </c>
      <c r="T226" s="213" t="n"/>
      <c r="U226" s="215">
        <f>T226+U139</f>
        <v/>
      </c>
      <c r="V226" s="217">
        <f>L226-N226-U226</f>
        <v/>
      </c>
      <c r="W226" s="215">
        <f>IF(L226-N226-U226-V226=0,"","Error")</f>
        <v/>
      </c>
    </row>
    <row r="227" ht="14" customHeight="1" thickBot="1">
      <c r="A227" s="23" t="n"/>
      <c r="B227" s="18" t="n"/>
      <c r="C227" s="129" t="n"/>
      <c r="D227" s="33" t="inlineStr">
        <is>
          <t>ប្រតិវេទន៍គយទំនិញឆ្លងកាត់</t>
        </is>
      </c>
      <c r="E227" s="65" t="inlineStr">
        <is>
          <t>CDT</t>
        </is>
      </c>
      <c r="F227" s="218" t="n"/>
      <c r="G227" s="219" t="n"/>
      <c r="H227" s="219" t="n"/>
      <c r="I227" s="219" t="n"/>
      <c r="J227" s="220" t="n"/>
      <c r="K227" s="218" t="n">
        <v>0</v>
      </c>
      <c r="L227" s="220">
        <f>K227+L140</f>
        <v/>
      </c>
      <c r="M227" s="218" t="n">
        <v>0</v>
      </c>
      <c r="N227" s="220">
        <f>M227+N140</f>
        <v/>
      </c>
      <c r="O227" s="218" t="n"/>
      <c r="P227" s="220">
        <f>O227+P140</f>
        <v/>
      </c>
      <c r="Q227" s="221">
        <f>N227+P227</f>
        <v/>
      </c>
      <c r="R227" s="218" t="n"/>
      <c r="S227" s="220">
        <f>R227+S140</f>
        <v/>
      </c>
      <c r="T227" s="218" t="n"/>
      <c r="U227" s="220">
        <f>T227+U140</f>
        <v/>
      </c>
      <c r="V227" s="222">
        <f>L227-N227-U227</f>
        <v/>
      </c>
      <c r="W227" s="220">
        <f>IF(L227-N227-U227-V227=0,"","Error")</f>
        <v/>
      </c>
    </row>
    <row r="228" ht="14" customHeight="1" thickBot="1">
      <c r="A228" s="23" t="n"/>
      <c r="B228" s="18" t="n"/>
      <c r="C228" s="129" t="n"/>
      <c r="D228" s="88" t="inlineStr">
        <is>
          <t>សរុបកម្រៃបែបបទគយ</t>
        </is>
      </c>
      <c r="E228" s="89" t="inlineStr">
        <is>
          <t>CPF</t>
        </is>
      </c>
      <c r="F228" s="118" t="n"/>
      <c r="G228" s="119">
        <f>SUM(G229:G233)</f>
        <v/>
      </c>
      <c r="H228" s="119">
        <f>SUM(H229:H233)</f>
        <v/>
      </c>
      <c r="I228" s="119">
        <f>SUM(I229:I233)</f>
        <v/>
      </c>
      <c r="J228" s="120">
        <f>SUM(J229:J233)</f>
        <v/>
      </c>
      <c r="K228" s="118" t="n">
        <v>0</v>
      </c>
      <c r="L228" s="120">
        <f>SUM(L229:L233)</f>
        <v/>
      </c>
      <c r="M228" s="118" t="n">
        <v>0</v>
      </c>
      <c r="N228" s="120">
        <f>SUM(N229:N233)</f>
        <v/>
      </c>
      <c r="O228" s="118">
        <f>SUM(O229:O233)</f>
        <v/>
      </c>
      <c r="P228" s="120">
        <f>SUM(P229:P233)</f>
        <v/>
      </c>
      <c r="Q228" s="121">
        <f>SUM(Q229:Q233)</f>
        <v/>
      </c>
      <c r="R228" s="118">
        <f>SUM(R229:R233)</f>
        <v/>
      </c>
      <c r="S228" s="120">
        <f>SUM(S229:S233)</f>
        <v/>
      </c>
      <c r="T228" s="118">
        <f>SUM(T229:T233)</f>
        <v/>
      </c>
      <c r="U228" s="120">
        <f>SUM(U229:U233)</f>
        <v/>
      </c>
      <c r="V228" s="122">
        <f>SUM(V229:V233)</f>
        <v/>
      </c>
      <c r="W228" s="120">
        <f>IF(L228-N228-U228-V228=0,"","Error")</f>
        <v/>
      </c>
    </row>
    <row r="229" ht="13" customHeight="1">
      <c r="A229" s="23" t="n"/>
      <c r="B229" s="18" t="n"/>
      <c r="C229" s="129" t="n"/>
      <c r="D22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29" s="86" t="inlineStr">
        <is>
          <t>PFC</t>
        </is>
      </c>
      <c r="F229" s="223" t="n"/>
      <c r="G229" s="224" t="n"/>
      <c r="H229" s="224" t="n"/>
      <c r="I229" s="224" t="n"/>
      <c r="J229" s="225" t="n"/>
      <c r="K229" s="223" t="n">
        <v>0</v>
      </c>
      <c r="L229" s="225">
        <f>K229+L142</f>
        <v/>
      </c>
      <c r="M229" s="223" t="n">
        <v>0</v>
      </c>
      <c r="N229" s="225">
        <f>M229+N142</f>
        <v/>
      </c>
      <c r="O229" s="223" t="n"/>
      <c r="P229" s="225">
        <f>O229+P142</f>
        <v/>
      </c>
      <c r="Q229" s="226">
        <f>N229+P229</f>
        <v/>
      </c>
      <c r="R229" s="223" t="n"/>
      <c r="S229" s="225">
        <f>R229+S142</f>
        <v/>
      </c>
      <c r="T229" s="223" t="n"/>
      <c r="U229" s="225">
        <f>T229+U142</f>
        <v/>
      </c>
      <c r="V229" s="227">
        <f>L229-N229-U229</f>
        <v/>
      </c>
      <c r="W229" s="225">
        <f>IF(L229-N229-U229-V229=0,"","Error")</f>
        <v/>
      </c>
    </row>
    <row r="230" ht="26" customHeight="1">
      <c r="A230" s="23" t="n"/>
      <c r="B230" s="18" t="n"/>
      <c r="C230" s="129" t="n"/>
      <c r="D23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30" s="59" t="inlineStr">
        <is>
          <t>PFL</t>
        </is>
      </c>
      <c r="F230" s="192" t="n"/>
      <c r="G230" s="193" t="n"/>
      <c r="H230" s="193" t="n"/>
      <c r="I230" s="193" t="n"/>
      <c r="J230" s="194" t="n"/>
      <c r="K230" s="192" t="n">
        <v>0</v>
      </c>
      <c r="L230" s="194">
        <f>K230+L143</f>
        <v/>
      </c>
      <c r="M230" s="192" t="n">
        <v>0</v>
      </c>
      <c r="N230" s="194">
        <f>M230+N143</f>
        <v/>
      </c>
      <c r="O230" s="192" t="n"/>
      <c r="P230" s="194">
        <f>O230+P143</f>
        <v/>
      </c>
      <c r="Q230" s="195">
        <f>N230+P230</f>
        <v/>
      </c>
      <c r="R230" s="192" t="n"/>
      <c r="S230" s="194">
        <f>R230+S143</f>
        <v/>
      </c>
      <c r="T230" s="192" t="n"/>
      <c r="U230" s="194">
        <f>T230+U143</f>
        <v/>
      </c>
      <c r="V230" s="196">
        <f>L230-N230-U230</f>
        <v/>
      </c>
      <c r="W230" s="194">
        <f>IF(L230-N230-U230-V230=0,"","Error")</f>
        <v/>
      </c>
    </row>
    <row r="231" ht="39" customHeight="1">
      <c r="A231" s="23" t="n"/>
      <c r="B231" s="18" t="n"/>
      <c r="C231" s="129" t="n"/>
      <c r="D23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31" s="67" t="inlineStr">
        <is>
          <t>PFN</t>
        </is>
      </c>
      <c r="F231" s="228" t="n"/>
      <c r="G231" s="229" t="n"/>
      <c r="H231" s="229" t="n"/>
      <c r="I231" s="229" t="n"/>
      <c r="J231" s="230" t="n"/>
      <c r="K231" s="228" t="n">
        <v>40000</v>
      </c>
      <c r="L231" s="230">
        <f>K231+L144</f>
        <v/>
      </c>
      <c r="M231" s="228" t="n">
        <v>0</v>
      </c>
      <c r="N231" s="230">
        <f>M231+N144</f>
        <v/>
      </c>
      <c r="O231" s="228" t="n"/>
      <c r="P231" s="230">
        <f>O231+P144</f>
        <v/>
      </c>
      <c r="Q231" s="231">
        <f>N231+P231</f>
        <v/>
      </c>
      <c r="R231" s="228" t="n"/>
      <c r="S231" s="230">
        <f>R231+S144</f>
        <v/>
      </c>
      <c r="T231" s="228" t="n"/>
      <c r="U231" s="230">
        <f>T231+U144</f>
        <v/>
      </c>
      <c r="V231" s="232">
        <f>L231-N231-U231</f>
        <v/>
      </c>
      <c r="W231" s="230">
        <f>IF(L231-N231-U231-V231=0,"","Error")</f>
        <v/>
      </c>
    </row>
    <row r="232" ht="26" customHeight="1">
      <c r="A232" s="23" t="n"/>
      <c r="B232" s="18" t="n"/>
      <c r="C232" s="129" t="n"/>
      <c r="D23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32" s="68" t="inlineStr">
        <is>
          <t>PFF</t>
        </is>
      </c>
      <c r="F232" s="233" t="n"/>
      <c r="G232" s="234" t="n"/>
      <c r="H232" s="234" t="n"/>
      <c r="I232" s="234" t="n"/>
      <c r="J232" s="235" t="n"/>
      <c r="K232" s="233" t="n">
        <v>0</v>
      </c>
      <c r="L232" s="235">
        <f>K232+L145</f>
        <v/>
      </c>
      <c r="M232" s="233" t="n">
        <v>0</v>
      </c>
      <c r="N232" s="235">
        <f>M232+N145</f>
        <v/>
      </c>
      <c r="O232" s="233" t="n"/>
      <c r="P232" s="235">
        <f>O232+P145</f>
        <v/>
      </c>
      <c r="Q232" s="236">
        <f>N232+P232</f>
        <v/>
      </c>
      <c r="R232" s="233" t="n"/>
      <c r="S232" s="235">
        <f>R232+S145</f>
        <v/>
      </c>
      <c r="T232" s="233" t="n"/>
      <c r="U232" s="235">
        <f>T232+U145</f>
        <v/>
      </c>
      <c r="V232" s="237">
        <f>L232-N232-U232</f>
        <v/>
      </c>
      <c r="W232" s="235">
        <f>IF(L232-N232-U232-V232=0,"","Error")</f>
        <v/>
      </c>
    </row>
    <row r="233" ht="39" customHeight="1">
      <c r="A233" s="23" t="n"/>
      <c r="B233" s="18" t="n"/>
      <c r="C233" s="129" t="n"/>
      <c r="D23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33" s="60" t="inlineStr">
        <is>
          <t>PFP</t>
        </is>
      </c>
      <c r="F233" s="150" t="n"/>
      <c r="G233" s="151" t="n"/>
      <c r="H233" s="151" t="n"/>
      <c r="I233" s="151" t="n"/>
      <c r="J233" s="152" t="n"/>
      <c r="K233" s="150" t="n">
        <v>0</v>
      </c>
      <c r="L233" s="152">
        <f>K233+L146</f>
        <v/>
      </c>
      <c r="M233" s="150" t="n">
        <v>0</v>
      </c>
      <c r="N233" s="152">
        <f>M233+N146</f>
        <v/>
      </c>
      <c r="O233" s="150" t="n"/>
      <c r="P233" s="152">
        <f>O233+P146</f>
        <v/>
      </c>
      <c r="Q233" s="153">
        <f>N233+P233</f>
        <v/>
      </c>
      <c r="R233" s="150" t="n"/>
      <c r="S233" s="152">
        <f>R233+S146</f>
        <v/>
      </c>
      <c r="T233" s="150" t="n"/>
      <c r="U233" s="152">
        <f>T233+U146</f>
        <v/>
      </c>
      <c r="V233" s="154">
        <f>L233-N233-U233</f>
        <v/>
      </c>
      <c r="W233" s="152">
        <f>IF(L233-N233-U233-V233=0,"","Error")</f>
        <v/>
      </c>
    </row>
    <row r="234" ht="13" customHeight="1">
      <c r="A234" s="23" t="n"/>
      <c r="B234" s="18" t="n"/>
      <c r="C234" s="129" t="n"/>
      <c r="D234" s="12" t="inlineStr">
        <is>
          <t>កម្រៃប័ណ្ណសម្គាល់មធ្យោបាយដឹកជញ្ជូន</t>
        </is>
      </c>
      <c r="E234" s="59" t="inlineStr">
        <is>
          <t>TID</t>
        </is>
      </c>
      <c r="F234" s="192" t="n"/>
      <c r="G234" s="193" t="n"/>
      <c r="H234" s="193" t="n"/>
      <c r="I234" s="193" t="n"/>
      <c r="J234" s="194" t="n"/>
      <c r="K234" s="192" t="n">
        <v>0</v>
      </c>
      <c r="L234" s="194">
        <f>K234+L147</f>
        <v/>
      </c>
      <c r="M234" s="192" t="n">
        <v>0</v>
      </c>
      <c r="N234" s="194">
        <f>M234+N147</f>
        <v/>
      </c>
      <c r="O234" s="192" t="n"/>
      <c r="P234" s="194">
        <f>O234+P147</f>
        <v/>
      </c>
      <c r="Q234" s="195">
        <f>N234+P234</f>
        <v/>
      </c>
      <c r="R234" s="192" t="n"/>
      <c r="S234" s="194">
        <f>R234+S147</f>
        <v/>
      </c>
      <c r="T234" s="192" t="n"/>
      <c r="U234" s="194">
        <f>T234+U147</f>
        <v/>
      </c>
      <c r="V234" s="196">
        <f>L234-N234-U234</f>
        <v/>
      </c>
      <c r="W234" s="194">
        <f>IF(L234-N234-U234-V234=0,"","Error")</f>
        <v/>
      </c>
    </row>
    <row r="235" ht="27" customHeight="1" thickBot="1">
      <c r="A235" s="23" t="n"/>
      <c r="B235" s="24" t="n"/>
      <c r="C235" s="140" t="n"/>
      <c r="D23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35" s="69" t="inlineStr">
        <is>
          <t>VAF</t>
        </is>
      </c>
      <c r="F235" s="238" t="n"/>
      <c r="G235" s="239" t="n"/>
      <c r="H235" s="239" t="n"/>
      <c r="I235" s="239" t="n"/>
      <c r="J235" s="240" t="n"/>
      <c r="K235" s="238" t="n">
        <v>0</v>
      </c>
      <c r="L235" s="240">
        <f>K235+L148</f>
        <v/>
      </c>
      <c r="M235" s="238" t="n">
        <v>0</v>
      </c>
      <c r="N235" s="240">
        <f>M235+N148</f>
        <v/>
      </c>
      <c r="O235" s="238" t="n"/>
      <c r="P235" s="240">
        <f>O235+P148</f>
        <v/>
      </c>
      <c r="Q235" s="241">
        <f>N235+P235</f>
        <v/>
      </c>
      <c r="R235" s="238" t="n"/>
      <c r="S235" s="240">
        <f>R235+S148</f>
        <v/>
      </c>
      <c r="T235" s="238" t="n"/>
      <c r="U235" s="240">
        <f>T235+U148</f>
        <v/>
      </c>
      <c r="V235" s="242">
        <f>L235-N235-U235</f>
        <v/>
      </c>
      <c r="W235" s="240">
        <f>IF(L235-N235-U235-V235=0,"","Error")</f>
        <v/>
      </c>
    </row>
    <row r="236" ht="14" customHeight="1" thickBot="1">
      <c r="A236" s="23" t="n"/>
      <c r="B236" s="25" t="inlineStr">
        <is>
          <t>7304</t>
        </is>
      </c>
      <c r="C236" s="126" t="n">
        <v>73048</v>
      </c>
      <c r="D236" s="128" t="inlineStr">
        <is>
          <t>សរុបផលពីសេវាផ្សេងៗ</t>
        </is>
      </c>
      <c r="E236" s="89" t="n"/>
      <c r="F236" s="118" t="n"/>
      <c r="G236" s="119">
        <f>G237+G238+G244+G245</f>
        <v/>
      </c>
      <c r="H236" s="119">
        <f>H237+H238+H244+H245</f>
        <v/>
      </c>
      <c r="I236" s="119">
        <f>I237+I238+I244+I245</f>
        <v/>
      </c>
      <c r="J236" s="120">
        <f>J237+J238+J244+J245</f>
        <v/>
      </c>
      <c r="K236" s="118">
        <f>K237+K238+K244+K245</f>
        <v/>
      </c>
      <c r="L236" s="120">
        <f>L237+L238+L244+L245</f>
        <v/>
      </c>
      <c r="M236" s="118">
        <f>M237+M238+M244+M245</f>
        <v/>
      </c>
      <c r="N236" s="120">
        <f>N237+N238+N244+N245</f>
        <v/>
      </c>
      <c r="O236" s="118">
        <f>O237+O238+O244+O245</f>
        <v/>
      </c>
      <c r="P236" s="120">
        <f>P237+P238+P244+P245</f>
        <v/>
      </c>
      <c r="Q236" s="121">
        <f>Q237+Q238+Q244+Q245</f>
        <v/>
      </c>
      <c r="R236" s="118">
        <f>R237+R238+R244+R245</f>
        <v/>
      </c>
      <c r="S236" s="120">
        <f>S237+S238+S244+S245</f>
        <v/>
      </c>
      <c r="T236" s="118">
        <f>T237+T238+T244+T245</f>
        <v/>
      </c>
      <c r="U236" s="120">
        <f>U237+U238+U244+U245</f>
        <v/>
      </c>
      <c r="V236" s="122">
        <f>V237+V238+V244+V245</f>
        <v/>
      </c>
      <c r="W236" s="120">
        <f>IF(L236-N236-U236-V236=0,"","Error")</f>
        <v/>
      </c>
    </row>
    <row r="237" ht="14" customHeight="1" thickBot="1">
      <c r="A237" s="23" t="n"/>
      <c r="B237" s="18" t="n"/>
      <c r="C237" s="129" t="n"/>
      <c r="D237" s="32" t="inlineStr">
        <is>
          <t>កម្រៃផ្តល់សេវាតាមវិធានបញ្ជាក់ជាមុន</t>
        </is>
      </c>
      <c r="E237" s="70" t="inlineStr">
        <is>
          <t>ARF</t>
        </is>
      </c>
      <c r="F237" s="243" t="n"/>
      <c r="G237" s="244" t="n"/>
      <c r="H237" s="244" t="n"/>
      <c r="I237" s="244" t="n"/>
      <c r="J237" s="245" t="n"/>
      <c r="K237" s="243" t="n">
        <v>0</v>
      </c>
      <c r="L237" s="245">
        <f>K237+L150</f>
        <v/>
      </c>
      <c r="M237" s="243" t="n">
        <v>0</v>
      </c>
      <c r="N237" s="245">
        <f>M237+N150</f>
        <v/>
      </c>
      <c r="O237" s="243" t="n"/>
      <c r="P237" s="245">
        <f>O237+P150</f>
        <v/>
      </c>
      <c r="Q237" s="246">
        <f>N237+P237</f>
        <v/>
      </c>
      <c r="R237" s="243" t="n"/>
      <c r="S237" s="245">
        <f>R237+S150</f>
        <v/>
      </c>
      <c r="T237" s="243" t="n"/>
      <c r="U237" s="245">
        <f>T237+U150</f>
        <v/>
      </c>
      <c r="V237" s="247">
        <f>L237-N237-U237</f>
        <v/>
      </c>
      <c r="W237" s="245">
        <f>IF(L237-N237-U237-V237=0,"","Error")</f>
        <v/>
      </c>
    </row>
    <row r="238" ht="14" customHeight="1" thickBot="1">
      <c r="A238" s="23" t="n"/>
      <c r="B238" s="18" t="n"/>
      <c r="C238" s="129" t="n"/>
      <c r="D238" s="31" t="inlineStr">
        <is>
          <t>សរុបកម្រៃការងារក្រៅការិយាល័យគយ</t>
        </is>
      </c>
      <c r="E238" s="66" t="inlineStr">
        <is>
          <t>OOD</t>
        </is>
      </c>
      <c r="F238" s="248" t="n"/>
      <c r="G238" s="249">
        <f>SUM(G239:G243)</f>
        <v/>
      </c>
      <c r="H238" s="249">
        <f>SUM(H239:H243)</f>
        <v/>
      </c>
      <c r="I238" s="249">
        <f>SUM(I239:I243)</f>
        <v/>
      </c>
      <c r="J238" s="204">
        <f>SUM(J239:J243)</f>
        <v/>
      </c>
      <c r="K238" s="248" t="n">
        <v>0</v>
      </c>
      <c r="L238" s="204">
        <f>SUM(L239:L243)</f>
        <v/>
      </c>
      <c r="M238" s="248" t="n">
        <v>0</v>
      </c>
      <c r="N238" s="204">
        <f>SUM(N239:N243)</f>
        <v/>
      </c>
      <c r="O238" s="248">
        <f>SUM(O239:O243)</f>
        <v/>
      </c>
      <c r="P238" s="204">
        <f>SUM(P239:P243)</f>
        <v/>
      </c>
      <c r="Q238" s="206">
        <f>SUM(Q239:Q243)</f>
        <v/>
      </c>
      <c r="R238" s="248">
        <f>SUM(R239:R243)</f>
        <v/>
      </c>
      <c r="S238" s="204">
        <f>SUM(S239:S243)</f>
        <v/>
      </c>
      <c r="T238" s="248">
        <f>SUM(T239:T243)</f>
        <v/>
      </c>
      <c r="U238" s="204">
        <f>SUM(U239:U243)</f>
        <v/>
      </c>
      <c r="V238" s="250">
        <f>L238-N238-U238</f>
        <v/>
      </c>
      <c r="W238" s="204">
        <f>IF(L238-N238-U238-V238=0,"","Error")</f>
        <v/>
      </c>
    </row>
    <row r="239" ht="13" customHeight="1">
      <c r="A239" s="23" t="n"/>
      <c r="B239" s="18" t="n"/>
      <c r="C239" s="129" t="n"/>
      <c r="D23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39" s="59" t="inlineStr">
        <is>
          <t>CII</t>
        </is>
      </c>
      <c r="F239" s="192" t="n"/>
      <c r="G239" s="193" t="n"/>
      <c r="H239" s="193" t="n"/>
      <c r="I239" s="193" t="n"/>
      <c r="J239" s="194" t="n"/>
      <c r="K239" s="192" t="n">
        <v>0</v>
      </c>
      <c r="L239" s="194">
        <f>K239+L152</f>
        <v/>
      </c>
      <c r="M239" s="192" t="n">
        <v>0</v>
      </c>
      <c r="N239" s="194">
        <f>M239+N152</f>
        <v/>
      </c>
      <c r="O239" s="192" t="n"/>
      <c r="P239" s="194">
        <f>O239+P152</f>
        <v/>
      </c>
      <c r="Q239" s="195">
        <f>N239+P239</f>
        <v/>
      </c>
      <c r="R239" s="192" t="n"/>
      <c r="S239" s="194">
        <f>R239+S152</f>
        <v/>
      </c>
      <c r="T239" s="192" t="n"/>
      <c r="U239" s="194">
        <f>T239+U152</f>
        <v/>
      </c>
      <c r="V239" s="196">
        <f>L239-N239-U239</f>
        <v/>
      </c>
      <c r="W239" s="194">
        <f>IF(L239-N239-U239-V239=0,"","Error")</f>
        <v/>
      </c>
    </row>
    <row r="240" ht="13" customHeight="1">
      <c r="A240" s="23" t="n"/>
      <c r="B240" s="18" t="n"/>
      <c r="C240" s="129" t="n"/>
      <c r="D24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40" s="60" t="inlineStr">
        <is>
          <t>CIO</t>
        </is>
      </c>
      <c r="F240" s="150" t="n"/>
      <c r="G240" s="151" t="n"/>
      <c r="H240" s="151" t="n"/>
      <c r="I240" s="151" t="n"/>
      <c r="J240" s="152" t="n"/>
      <c r="K240" s="150" t="n">
        <v>0</v>
      </c>
      <c r="L240" s="152">
        <f>K240+L153</f>
        <v/>
      </c>
      <c r="M240" s="150" t="n">
        <v>0</v>
      </c>
      <c r="N240" s="152">
        <f>M240+N153</f>
        <v/>
      </c>
      <c r="O240" s="150" t="n"/>
      <c r="P240" s="152">
        <f>O240+P153</f>
        <v/>
      </c>
      <c r="Q240" s="153">
        <f>N240+P240</f>
        <v/>
      </c>
      <c r="R240" s="150" t="n"/>
      <c r="S240" s="152">
        <f>R240+S153</f>
        <v/>
      </c>
      <c r="T240" s="150" t="n"/>
      <c r="U240" s="152">
        <f>T240+U153</f>
        <v/>
      </c>
      <c r="V240" s="154">
        <f>L240-N240-U240</f>
        <v/>
      </c>
      <c r="W240" s="152">
        <f>IF(L240-N240-U240-V240=0,"","Error")</f>
        <v/>
      </c>
    </row>
    <row r="241" ht="13" customHeight="1">
      <c r="A241" s="23" t="n"/>
      <c r="B241" s="18" t="n"/>
      <c r="C241" s="129" t="n"/>
      <c r="D24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41" s="60" t="inlineStr">
        <is>
          <t>NII</t>
        </is>
      </c>
      <c r="F241" s="150" t="n"/>
      <c r="G241" s="151" t="n"/>
      <c r="H241" s="151" t="n"/>
      <c r="I241" s="151" t="n"/>
      <c r="J241" s="152" t="n"/>
      <c r="K241" s="150" t="n">
        <v>0</v>
      </c>
      <c r="L241" s="152">
        <f>K241+L154</f>
        <v/>
      </c>
      <c r="M241" s="150" t="n">
        <v>0</v>
      </c>
      <c r="N241" s="152">
        <f>M241+N154</f>
        <v/>
      </c>
      <c r="O241" s="150" t="n"/>
      <c r="P241" s="152">
        <f>O241+P154</f>
        <v/>
      </c>
      <c r="Q241" s="153">
        <f>N241+P241</f>
        <v/>
      </c>
      <c r="R241" s="150" t="n"/>
      <c r="S241" s="152">
        <f>R241+S154</f>
        <v/>
      </c>
      <c r="T241" s="150" t="n"/>
      <c r="U241" s="152">
        <f>T241+U154</f>
        <v/>
      </c>
      <c r="V241" s="154">
        <f>L241-N241-U241</f>
        <v/>
      </c>
      <c r="W241" s="152">
        <f>IF(L241-N241-U241-V241=0,"","Error")</f>
        <v/>
      </c>
    </row>
    <row r="242" ht="13" customHeight="1">
      <c r="A242" s="23" t="n"/>
      <c r="B242" s="18" t="n"/>
      <c r="C242" s="129" t="n"/>
      <c r="D24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42" s="60" t="inlineStr">
        <is>
          <t>NIO</t>
        </is>
      </c>
      <c r="F242" s="150" t="n"/>
      <c r="G242" s="151" t="n"/>
      <c r="H242" s="151" t="n"/>
      <c r="I242" s="151" t="n"/>
      <c r="J242" s="152" t="n"/>
      <c r="K242" s="150" t="n">
        <v>0</v>
      </c>
      <c r="L242" s="152">
        <f>K242+L155</f>
        <v/>
      </c>
      <c r="M242" s="150" t="n">
        <v>0</v>
      </c>
      <c r="N242" s="152">
        <f>M242+N155</f>
        <v/>
      </c>
      <c r="O242" s="150" t="n"/>
      <c r="P242" s="152">
        <f>O242+P155</f>
        <v/>
      </c>
      <c r="Q242" s="153">
        <f>N242+P242</f>
        <v/>
      </c>
      <c r="R242" s="150" t="n"/>
      <c r="S242" s="152">
        <f>R242+S155</f>
        <v/>
      </c>
      <c r="T242" s="150" t="n"/>
      <c r="U242" s="152">
        <f>T242+U155</f>
        <v/>
      </c>
      <c r="V242" s="154">
        <f>L242-N242-U242</f>
        <v/>
      </c>
      <c r="W242" s="152">
        <f>IF(L242-N242-U242-V242=0,"","Error")</f>
        <v/>
      </c>
    </row>
    <row r="243" ht="13" customHeight="1">
      <c r="A243" s="23" t="n"/>
      <c r="B243" s="18" t="n"/>
      <c r="C243" s="129" t="n"/>
      <c r="D243" s="13" t="inlineStr">
        <is>
          <t xml:space="preserve">   កម្រៃអមទំនិញ</t>
        </is>
      </c>
      <c r="E243" s="71" t="inlineStr">
        <is>
          <t>CEF</t>
        </is>
      </c>
      <c r="F243" s="251" t="n"/>
      <c r="G243" s="252" t="n"/>
      <c r="H243" s="252" t="n"/>
      <c r="I243" s="252" t="n"/>
      <c r="J243" s="253" t="n"/>
      <c r="K243" s="251" t="n">
        <v>0</v>
      </c>
      <c r="L243" s="253">
        <f>K243+L156</f>
        <v/>
      </c>
      <c r="M243" s="251" t="n">
        <v>0</v>
      </c>
      <c r="N243" s="253">
        <f>M243+N156</f>
        <v/>
      </c>
      <c r="O243" s="251" t="n"/>
      <c r="P243" s="253">
        <f>O243+P156</f>
        <v/>
      </c>
      <c r="Q243" s="254">
        <f>N243+P243</f>
        <v/>
      </c>
      <c r="R243" s="251" t="n"/>
      <c r="S243" s="253">
        <f>R243+S156</f>
        <v/>
      </c>
      <c r="T243" s="251" t="n"/>
      <c r="U243" s="253">
        <f>T243+U156</f>
        <v/>
      </c>
      <c r="V243" s="255">
        <f>L243-N243-U243</f>
        <v/>
      </c>
      <c r="W243" s="253">
        <f>IF(L243-N243-U243-V243=0,"","Error")</f>
        <v/>
      </c>
    </row>
    <row r="244" ht="27" customHeight="1" thickBot="1">
      <c r="A244" s="23" t="n"/>
      <c r="B244" s="18" t="n"/>
      <c r="C244" s="129" t="n"/>
      <c r="D24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44" s="70" t="inlineStr">
        <is>
          <t>OTF</t>
        </is>
      </c>
      <c r="F244" s="243" t="n"/>
      <c r="G244" s="244" t="n"/>
      <c r="H244" s="244" t="n"/>
      <c r="I244" s="244" t="n"/>
      <c r="J244" s="245" t="n"/>
      <c r="K244" s="243" t="n">
        <v>0</v>
      </c>
      <c r="L244" s="245">
        <f>K244+L157</f>
        <v/>
      </c>
      <c r="M244" s="243" t="n">
        <v>0</v>
      </c>
      <c r="N244" s="245">
        <f>M244+N157</f>
        <v/>
      </c>
      <c r="O244" s="243" t="n"/>
      <c r="P244" s="245">
        <f>O244+P157</f>
        <v/>
      </c>
      <c r="Q244" s="246">
        <f>N244+P244</f>
        <v/>
      </c>
      <c r="R244" s="243" t="n"/>
      <c r="S244" s="245">
        <f>R244+S157</f>
        <v/>
      </c>
      <c r="T244" s="243" t="n"/>
      <c r="U244" s="245">
        <f>T244+U157</f>
        <v/>
      </c>
      <c r="V244" s="247">
        <f>L244-N244-U244</f>
        <v/>
      </c>
      <c r="W244" s="245">
        <f>IF(L244-N244-U244-V244=0,"","Error")</f>
        <v/>
      </c>
    </row>
    <row r="245" ht="14" customHeight="1" thickBot="1">
      <c r="A245" s="23" t="n"/>
      <c r="B245" s="18" t="n"/>
      <c r="C245" s="129" t="n"/>
      <c r="D245" s="31" t="inlineStr">
        <is>
          <t>សរុបការគ្រប់គ្រងការឆ្លងកាត់អន្តរជាតិ</t>
        </is>
      </c>
      <c r="E245" s="73" t="inlineStr">
        <is>
          <t>TRF</t>
        </is>
      </c>
      <c r="F245" s="248" t="n"/>
      <c r="G245" s="249">
        <f>SUM(G246:G252)</f>
        <v/>
      </c>
      <c r="H245" s="249">
        <f>SUM(H246:H252)</f>
        <v/>
      </c>
      <c r="I245" s="249">
        <f>SUM(I246:I252)</f>
        <v/>
      </c>
      <c r="J245" s="204">
        <f>SUM(J246:J252)</f>
        <v/>
      </c>
      <c r="K245" s="248" t="n">
        <v>0</v>
      </c>
      <c r="L245" s="204">
        <f>SUM(L246:L252)</f>
        <v/>
      </c>
      <c r="M245" s="248" t="n">
        <v>0</v>
      </c>
      <c r="N245" s="204">
        <f>SUM(N246:N252)</f>
        <v/>
      </c>
      <c r="O245" s="248">
        <f>SUM(O246:O252)</f>
        <v/>
      </c>
      <c r="P245" s="204">
        <f>SUM(P246:P252)</f>
        <v/>
      </c>
      <c r="Q245" s="206">
        <f>SUM(Q246:Q252)</f>
        <v/>
      </c>
      <c r="R245" s="248">
        <f>SUM(R246:R252)</f>
        <v/>
      </c>
      <c r="S245" s="204">
        <f>SUM(S246:S252)</f>
        <v/>
      </c>
      <c r="T245" s="248">
        <f>SUM(T246:T252)</f>
        <v/>
      </c>
      <c r="U245" s="204">
        <f>SUM(U246:U252)</f>
        <v/>
      </c>
      <c r="V245" s="250">
        <f>L245-N245-U245</f>
        <v/>
      </c>
      <c r="W245" s="204">
        <f>IF(L245-N245-U245-V245=0,"","Error")</f>
        <v/>
      </c>
    </row>
    <row r="246" ht="26" customHeight="1">
      <c r="A246" s="23" t="n"/>
      <c r="B246" s="18" t="n"/>
      <c r="C246" s="129" t="n"/>
      <c r="D24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46" s="74" t="inlineStr">
        <is>
          <t>TFT</t>
        </is>
      </c>
      <c r="F246" s="192" t="n"/>
      <c r="G246" s="193" t="n"/>
      <c r="H246" s="193" t="n"/>
      <c r="I246" s="193" t="n"/>
      <c r="J246" s="194" t="n"/>
      <c r="K246" s="192" t="n">
        <v>0</v>
      </c>
      <c r="L246" s="194">
        <f>K246+L159</f>
        <v/>
      </c>
      <c r="M246" s="192" t="n">
        <v>0</v>
      </c>
      <c r="N246" s="194">
        <f>M246+N159</f>
        <v/>
      </c>
      <c r="O246" s="192" t="n"/>
      <c r="P246" s="194">
        <f>O246+P159</f>
        <v/>
      </c>
      <c r="Q246" s="195">
        <f>N246+P246</f>
        <v/>
      </c>
      <c r="R246" s="192" t="n"/>
      <c r="S246" s="194">
        <f>R246+S159</f>
        <v/>
      </c>
      <c r="T246" s="192" t="n"/>
      <c r="U246" s="194">
        <f>T246+U159</f>
        <v/>
      </c>
      <c r="V246" s="196">
        <f>L246-N246-U246</f>
        <v/>
      </c>
      <c r="W246" s="194">
        <f>IF(L246-N246-U246-V246=0,"","Error")</f>
        <v/>
      </c>
    </row>
    <row r="247" ht="13" customHeight="1">
      <c r="A247" s="23" t="n"/>
      <c r="B247" s="18" t="n"/>
      <c r="C247" s="129" t="n"/>
      <c r="D24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47" s="75" t="inlineStr">
        <is>
          <t>TFF</t>
        </is>
      </c>
      <c r="F247" s="150" t="n"/>
      <c r="G247" s="151" t="n"/>
      <c r="H247" s="151" t="n"/>
      <c r="I247" s="151" t="n"/>
      <c r="J247" s="152" t="n"/>
      <c r="K247" s="150" t="n">
        <v>0</v>
      </c>
      <c r="L247" s="152">
        <f>K247+L160</f>
        <v/>
      </c>
      <c r="M247" s="150" t="n">
        <v>0</v>
      </c>
      <c r="N247" s="152">
        <f>M247+N160</f>
        <v/>
      </c>
      <c r="O247" s="150" t="n"/>
      <c r="P247" s="152">
        <f>O247+P160</f>
        <v/>
      </c>
      <c r="Q247" s="153">
        <f>N247+P247</f>
        <v/>
      </c>
      <c r="R247" s="150" t="n"/>
      <c r="S247" s="152">
        <f>R247+S160</f>
        <v/>
      </c>
      <c r="T247" s="150" t="n"/>
      <c r="U247" s="152">
        <f>T247+U160</f>
        <v/>
      </c>
      <c r="V247" s="154">
        <f>L247-N247-U247</f>
        <v/>
      </c>
      <c r="W247" s="152">
        <f>IF(L247-N247-U247-V247=0,"","Error")</f>
        <v/>
      </c>
    </row>
    <row r="248" ht="13" customHeight="1">
      <c r="A248" s="23" t="n"/>
      <c r="B248" s="18" t="n"/>
      <c r="C248" s="129" t="n"/>
      <c r="D248" s="12" t="inlineStr">
        <is>
          <t xml:space="preserve">   កម្រៃគ្រប់គ្រងការឆ្លងកាត់ទំនិញមិនផ្ទុកក្នុងកុងតឺន័រ</t>
        </is>
      </c>
      <c r="E248" s="75" t="inlineStr">
        <is>
          <t>TFN</t>
        </is>
      </c>
      <c r="F248" s="150" t="n"/>
      <c r="G248" s="151" t="n"/>
      <c r="H248" s="151" t="n"/>
      <c r="I248" s="151" t="n"/>
      <c r="J248" s="152" t="n"/>
      <c r="K248" s="150" t="n">
        <v>0</v>
      </c>
      <c r="L248" s="152">
        <f>K248+L161</f>
        <v/>
      </c>
      <c r="M248" s="150" t="n">
        <v>0</v>
      </c>
      <c r="N248" s="152">
        <f>M248+N161</f>
        <v/>
      </c>
      <c r="O248" s="150" t="n"/>
      <c r="P248" s="152">
        <f>O248+P161</f>
        <v/>
      </c>
      <c r="Q248" s="153">
        <f>N248+P248</f>
        <v/>
      </c>
      <c r="R248" s="150" t="n"/>
      <c r="S248" s="152">
        <f>R248+S161</f>
        <v/>
      </c>
      <c r="T248" s="150" t="n"/>
      <c r="U248" s="152">
        <f>T248+U161</f>
        <v/>
      </c>
      <c r="V248" s="154">
        <f>L248-N248-U248</f>
        <v/>
      </c>
      <c r="W248" s="152">
        <f>IF(L248-N248-U248-V248=0,"","Error")</f>
        <v/>
      </c>
    </row>
    <row r="249" ht="13" customHeight="1">
      <c r="A249" s="23" t="n"/>
      <c r="B249" s="18" t="n"/>
      <c r="C249" s="129" t="n"/>
      <c r="D249" s="12" t="inlineStr">
        <is>
          <t xml:space="preserve">   កម្រៃគ្រប់គ្រងការឆ្លងកាត់គោ ក្របី និងសេះរស់</t>
        </is>
      </c>
      <c r="E249" s="75" t="inlineStr">
        <is>
          <t>TFB</t>
        </is>
      </c>
      <c r="F249" s="150" t="n"/>
      <c r="G249" s="151" t="n"/>
      <c r="H249" s="151" t="n"/>
      <c r="I249" s="151" t="n"/>
      <c r="J249" s="152" t="n"/>
      <c r="K249" s="150" t="n">
        <v>0</v>
      </c>
      <c r="L249" s="152">
        <f>K249+L162</f>
        <v/>
      </c>
      <c r="M249" s="150" t="n">
        <v>0</v>
      </c>
      <c r="N249" s="152">
        <f>M249+N162</f>
        <v/>
      </c>
      <c r="O249" s="150" t="n"/>
      <c r="P249" s="152">
        <f>O249+P162</f>
        <v/>
      </c>
      <c r="Q249" s="153">
        <f>N249+P249</f>
        <v/>
      </c>
      <c r="R249" s="150" t="n"/>
      <c r="S249" s="152">
        <f>R249+S162</f>
        <v/>
      </c>
      <c r="T249" s="150" t="n"/>
      <c r="U249" s="152">
        <f>T249+U162</f>
        <v/>
      </c>
      <c r="V249" s="154">
        <f>L249-N249-U249</f>
        <v/>
      </c>
      <c r="W249" s="152">
        <f>IF(L249-N249-U249-V249=0,"","Error")</f>
        <v/>
      </c>
    </row>
    <row r="250" ht="13" customHeight="1">
      <c r="A250" s="23" t="n"/>
      <c r="B250" s="18" t="n"/>
      <c r="C250" s="129" t="n"/>
      <c r="D250" s="12" t="inlineStr">
        <is>
          <t xml:space="preserve">   កម្រៃគ្រប់គ្រងការឆ្លងកាត់ជ្រូក ចៀម និងពពែរស់</t>
        </is>
      </c>
      <c r="E250" s="75" t="inlineStr">
        <is>
          <t>TFS</t>
        </is>
      </c>
      <c r="F250" s="150" t="n"/>
      <c r="G250" s="151" t="n"/>
      <c r="H250" s="151" t="n"/>
      <c r="I250" s="151" t="n"/>
      <c r="J250" s="152" t="n"/>
      <c r="K250" s="150" t="n">
        <v>0</v>
      </c>
      <c r="L250" s="152">
        <f>K250+L163</f>
        <v/>
      </c>
      <c r="M250" s="150" t="n">
        <v>0</v>
      </c>
      <c r="N250" s="152">
        <f>M250+N163</f>
        <v/>
      </c>
      <c r="O250" s="150" t="n"/>
      <c r="P250" s="152">
        <f>O250+P163</f>
        <v/>
      </c>
      <c r="Q250" s="153">
        <f>N250+P250</f>
        <v/>
      </c>
      <c r="R250" s="150" t="n"/>
      <c r="S250" s="152">
        <f>R250+S163</f>
        <v/>
      </c>
      <c r="T250" s="150" t="n"/>
      <c r="U250" s="152">
        <f>T250+U163</f>
        <v/>
      </c>
      <c r="V250" s="154">
        <f>L250-N250-U250</f>
        <v/>
      </c>
      <c r="W250" s="152">
        <f>IF(L250-N250-U250-V250=0,"","Error")</f>
        <v/>
      </c>
    </row>
    <row r="251" ht="13" customHeight="1">
      <c r="A251" s="23" t="n"/>
      <c r="B251" s="18" t="n"/>
      <c r="C251" s="129" t="n"/>
      <c r="D251" s="12" t="inlineStr">
        <is>
          <t xml:space="preserve">   កម្រៃគ្រប់គ្រងការឆ្លងកាត់សត្វស្លាប (មាន់ ទា ...)</t>
        </is>
      </c>
      <c r="E251" s="75" t="inlineStr">
        <is>
          <t>TFP</t>
        </is>
      </c>
      <c r="F251" s="150" t="n"/>
      <c r="G251" s="151" t="n"/>
      <c r="H251" s="151" t="n"/>
      <c r="I251" s="151" t="n"/>
      <c r="J251" s="152" t="n"/>
      <c r="K251" s="150" t="n">
        <v>0</v>
      </c>
      <c r="L251" s="152">
        <f>K251+L164</f>
        <v/>
      </c>
      <c r="M251" s="150" t="n">
        <v>0</v>
      </c>
      <c r="N251" s="152">
        <f>M251+N164</f>
        <v/>
      </c>
      <c r="O251" s="150" t="n"/>
      <c r="P251" s="152">
        <f>O251+P164</f>
        <v/>
      </c>
      <c r="Q251" s="153">
        <f>N251+P251</f>
        <v/>
      </c>
      <c r="R251" s="150" t="n"/>
      <c r="S251" s="152">
        <f>R251+S164</f>
        <v/>
      </c>
      <c r="T251" s="150" t="n"/>
      <c r="U251" s="152">
        <f>T251+U164</f>
        <v/>
      </c>
      <c r="V251" s="154">
        <f>L251-N251-U251</f>
        <v/>
      </c>
      <c r="W251" s="152">
        <f>IF(L251-N251-U251-V251=0,"","Error")</f>
        <v/>
      </c>
    </row>
    <row r="252" ht="14" customHeight="1" thickBot="1">
      <c r="A252" s="23" t="n"/>
      <c r="B252" s="24" t="n"/>
      <c r="C252" s="140" t="n"/>
      <c r="D252" s="30" t="inlineStr">
        <is>
          <t xml:space="preserve">   កម្រៃគ្រប់គ្រងការឆ្លងកាត់ផលិតផលជលផល</t>
        </is>
      </c>
      <c r="E252" s="76" t="inlineStr">
        <is>
          <t>TFA</t>
        </is>
      </c>
      <c r="F252" s="238" t="n"/>
      <c r="G252" s="239" t="n"/>
      <c r="H252" s="239" t="n"/>
      <c r="I252" s="239" t="n"/>
      <c r="J252" s="240" t="n"/>
      <c r="K252" s="238" t="n">
        <v>0</v>
      </c>
      <c r="L252" s="240">
        <f>K252+L165</f>
        <v/>
      </c>
      <c r="M252" s="238" t="n">
        <v>0</v>
      </c>
      <c r="N252" s="240">
        <f>M252+N165</f>
        <v/>
      </c>
      <c r="O252" s="238" t="n"/>
      <c r="P252" s="240">
        <f>O252+P165</f>
        <v/>
      </c>
      <c r="Q252" s="241">
        <f>N252+P252</f>
        <v/>
      </c>
      <c r="R252" s="238" t="n"/>
      <c r="S252" s="240">
        <f>R252+S165</f>
        <v/>
      </c>
      <c r="T252" s="238" t="n"/>
      <c r="U252" s="240">
        <f>T252+U165</f>
        <v/>
      </c>
      <c r="V252" s="242">
        <f>L252-N252-U252</f>
        <v/>
      </c>
      <c r="W252" s="240">
        <f>IF(L252-N252-U252-V252=0,"","Error")</f>
        <v/>
      </c>
    </row>
    <row r="253" ht="14" customHeight="1" thickBot="1">
      <c r="A253" s="23" t="n"/>
      <c r="B253" s="136" t="n">
        <v>7306</v>
      </c>
      <c r="C253" s="139" t="n">
        <v>73066</v>
      </c>
      <c r="D253" s="138" t="inlineStr">
        <is>
          <t>សរុបចំណូលពីអាជ្ញាប័ណ្ណក្នុងស្រុក</t>
        </is>
      </c>
      <c r="E253" s="90" t="n"/>
      <c r="F253" s="118" t="n"/>
      <c r="G253" s="119">
        <f>SUM(G254:G258)</f>
        <v/>
      </c>
      <c r="H253" s="119">
        <f>SUM(H254:H258)</f>
        <v/>
      </c>
      <c r="I253" s="119">
        <f>SUM(I254:I258)</f>
        <v/>
      </c>
      <c r="J253" s="120">
        <f>SUM(J254:J258)</f>
        <v/>
      </c>
      <c r="K253" s="118">
        <f>SUM(K254:K258)</f>
        <v/>
      </c>
      <c r="L253" s="120">
        <f>SUM(L254:L258)</f>
        <v/>
      </c>
      <c r="M253" s="118">
        <f>SUM(M254:M258)</f>
        <v/>
      </c>
      <c r="N253" s="120">
        <f>SUM(N254:N258)</f>
        <v/>
      </c>
      <c r="O253" s="118">
        <f>SUM(O254:O258)</f>
        <v/>
      </c>
      <c r="P253" s="120">
        <f>SUM(P254:P258)</f>
        <v/>
      </c>
      <c r="Q253" s="121">
        <f>SUM(Q254:Q258)</f>
        <v/>
      </c>
      <c r="R253" s="118">
        <f>SUM(R254:R258)</f>
        <v/>
      </c>
      <c r="S253" s="120">
        <f>SUM(S254:S258)</f>
        <v/>
      </c>
      <c r="T253" s="118">
        <f>SUM(T254:T258)</f>
        <v/>
      </c>
      <c r="U253" s="120">
        <f>SUM(U254:U258)</f>
        <v/>
      </c>
      <c r="V253" s="122">
        <f>SUM(V254:V258)</f>
        <v/>
      </c>
      <c r="W253" s="120">
        <f>IF(L253-N253-U253-V253=0,"","Error")</f>
        <v/>
      </c>
    </row>
    <row r="254" ht="13" customHeight="1">
      <c r="A254" s="23" t="n"/>
      <c r="B254" s="18" t="n"/>
      <c r="C254" s="127" t="n"/>
      <c r="D254" s="137" t="inlineStr">
        <is>
          <t xml:space="preserve">   កម្រៃអាជ្ញាប័ណ្ណសន្និធិគយបណ្តោះអាសន្ន (មាតិកាចាស់)</t>
        </is>
      </c>
      <c r="E254" s="86" t="inlineStr">
        <is>
          <t>TSL</t>
        </is>
      </c>
      <c r="F254" s="192" t="n"/>
      <c r="G254" s="193" t="n"/>
      <c r="H254" s="193" t="n"/>
      <c r="I254" s="193" t="n"/>
      <c r="J254" s="194" t="n"/>
      <c r="K254" s="192" t="n">
        <v>0</v>
      </c>
      <c r="L254" s="194">
        <f>K254+L167</f>
        <v/>
      </c>
      <c r="M254" s="192" t="n">
        <v>0</v>
      </c>
      <c r="N254" s="194">
        <f>M254+N167</f>
        <v/>
      </c>
      <c r="O254" s="192" t="n"/>
      <c r="P254" s="194">
        <f>O254+P167</f>
        <v/>
      </c>
      <c r="Q254" s="195">
        <f>N254+P254</f>
        <v/>
      </c>
      <c r="R254" s="192" t="n"/>
      <c r="S254" s="194">
        <f>R254+S167</f>
        <v/>
      </c>
      <c r="T254" s="192" t="n"/>
      <c r="U254" s="194">
        <f>T254+U167</f>
        <v/>
      </c>
      <c r="V254" s="196">
        <f>L254-N254-U254</f>
        <v/>
      </c>
      <c r="W254" s="194">
        <f>IF(L254-N254-U254-V254=0,"","Error")</f>
        <v/>
      </c>
    </row>
    <row r="255" ht="26" customHeight="1">
      <c r="A255" s="23" t="n"/>
      <c r="B255" s="18" t="n"/>
      <c r="C255" s="127" t="n"/>
      <c r="D25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55" s="60" t="inlineStr">
        <is>
          <t>BTL</t>
        </is>
      </c>
      <c r="F255" s="150" t="n"/>
      <c r="G255" s="151" t="n"/>
      <c r="H255" s="151" t="n"/>
      <c r="I255" s="151" t="n"/>
      <c r="J255" s="152" t="n"/>
      <c r="K255" s="150" t="n">
        <v>0</v>
      </c>
      <c r="L255" s="152">
        <f>K255+L168</f>
        <v/>
      </c>
      <c r="M255" s="150" t="n">
        <v>0</v>
      </c>
      <c r="N255" s="152">
        <f>M255+N168</f>
        <v/>
      </c>
      <c r="O255" s="150" t="n"/>
      <c r="P255" s="152">
        <f>O255+P168</f>
        <v/>
      </c>
      <c r="Q255" s="153">
        <f>N255+P255</f>
        <v/>
      </c>
      <c r="R255" s="150" t="n"/>
      <c r="S255" s="152">
        <f>R255+S168</f>
        <v/>
      </c>
      <c r="T255" s="150" t="n"/>
      <c r="U255" s="152">
        <f>T255+U168</f>
        <v/>
      </c>
      <c r="V255" s="154">
        <f>L255-N255-U255</f>
        <v/>
      </c>
      <c r="W255" s="152">
        <f>IF(L255-N255-U255-V255=0,"","Error")</f>
        <v/>
      </c>
    </row>
    <row r="256" ht="13" customHeight="1">
      <c r="A256" s="23" t="n"/>
      <c r="B256" s="18" t="n"/>
      <c r="C256" s="127" t="n"/>
      <c r="D256" s="7" t="inlineStr">
        <is>
          <t xml:space="preserve">   កម្រៃការគ្រប់គ្រងប្រតិបត្តិការសន្និធិគយបណ្តោះអាសន្ន</t>
        </is>
      </c>
      <c r="E256" s="61" t="inlineStr">
        <is>
          <t>TSM</t>
        </is>
      </c>
      <c r="F256" s="197" t="n"/>
      <c r="G256" s="198" t="n"/>
      <c r="H256" s="198" t="n"/>
      <c r="I256" s="198" t="n"/>
      <c r="J256" s="199" t="n"/>
      <c r="K256" s="197" t="n">
        <v>0</v>
      </c>
      <c r="L256" s="199">
        <f>K256+L169</f>
        <v/>
      </c>
      <c r="M256" s="197" t="n">
        <v>0</v>
      </c>
      <c r="N256" s="199">
        <f>M256+N169</f>
        <v/>
      </c>
      <c r="O256" s="197" t="n"/>
      <c r="P256" s="199">
        <f>O256+P169</f>
        <v/>
      </c>
      <c r="Q256" s="200">
        <f>N256+P256</f>
        <v/>
      </c>
      <c r="R256" s="197" t="n"/>
      <c r="S256" s="199">
        <f>R256+S169</f>
        <v/>
      </c>
      <c r="T256" s="197" t="n"/>
      <c r="U256" s="199">
        <f>T256+U169</f>
        <v/>
      </c>
      <c r="V256" s="201">
        <f>L256-N256-U256</f>
        <v/>
      </c>
      <c r="W256" s="199">
        <f>IF(L256-N256-U256-V256=0,"","Error")</f>
        <v/>
      </c>
    </row>
    <row r="257" ht="13" customHeight="1">
      <c r="A257" s="23" t="n"/>
      <c r="B257" s="18" t="n"/>
      <c r="C257" s="127" t="n"/>
      <c r="D257" s="7" t="inlineStr">
        <is>
          <t xml:space="preserve">   កម្រៃការគ្រប់គ្រងប្រតិបត្តិការភណ្ឌាគារគយមានដែនកំណត់ </t>
        </is>
      </c>
      <c r="E257" s="61" t="inlineStr">
        <is>
          <t>BWM</t>
        </is>
      </c>
      <c r="F257" s="197" t="n"/>
      <c r="G257" s="198" t="n"/>
      <c r="H257" s="198" t="n"/>
      <c r="I257" s="198" t="n"/>
      <c r="J257" s="199" t="n"/>
      <c r="K257" s="197" t="n">
        <v>0</v>
      </c>
      <c r="L257" s="199">
        <f>K257+L170</f>
        <v/>
      </c>
      <c r="M257" s="197" t="n">
        <v>0</v>
      </c>
      <c r="N257" s="199">
        <f>M257+N170</f>
        <v/>
      </c>
      <c r="O257" s="197" t="n"/>
      <c r="P257" s="199">
        <f>O257+P170</f>
        <v/>
      </c>
      <c r="Q257" s="200">
        <f>N257+P257</f>
        <v/>
      </c>
      <c r="R257" s="197" t="n"/>
      <c r="S257" s="199">
        <f>R257+S170</f>
        <v/>
      </c>
      <c r="T257" s="197" t="n"/>
      <c r="U257" s="199">
        <f>T257+U170</f>
        <v/>
      </c>
      <c r="V257" s="201">
        <f>L257-N257-U257</f>
        <v/>
      </c>
      <c r="W257" s="199">
        <f>IF(L257-N257-U257-V257=0,"","Error")</f>
        <v/>
      </c>
    </row>
    <row r="258" ht="14" customHeight="1" thickBot="1">
      <c r="A258" s="23" t="n"/>
      <c r="B258" s="24" t="n"/>
      <c r="C258" s="130" t="n"/>
      <c r="D258" s="28" t="inlineStr">
        <is>
          <t xml:space="preserve">   កម្រៃអាជ្ញាប័ណ្ណជើងសាគយ</t>
        </is>
      </c>
      <c r="E258" s="69" t="inlineStr">
        <is>
          <t>CBL</t>
        </is>
      </c>
      <c r="F258" s="238" t="n"/>
      <c r="G258" s="239" t="n"/>
      <c r="H258" s="239" t="n"/>
      <c r="I258" s="239" t="n"/>
      <c r="J258" s="240" t="n"/>
      <c r="K258" s="238" t="n">
        <v>0</v>
      </c>
      <c r="L258" s="240">
        <f>K258+L171</f>
        <v/>
      </c>
      <c r="M258" s="238" t="n">
        <v>0</v>
      </c>
      <c r="N258" s="240">
        <f>M258+N171</f>
        <v/>
      </c>
      <c r="O258" s="238" t="n"/>
      <c r="P258" s="240">
        <f>O258+P171</f>
        <v/>
      </c>
      <c r="Q258" s="241">
        <f>N258+P258</f>
        <v/>
      </c>
      <c r="R258" s="238" t="n"/>
      <c r="S258" s="240">
        <f>R258+S171</f>
        <v/>
      </c>
      <c r="T258" s="238" t="n"/>
      <c r="U258" s="240">
        <f>T258+U171</f>
        <v/>
      </c>
      <c r="V258" s="242">
        <f>L258-N258-U258</f>
        <v/>
      </c>
      <c r="W258" s="240">
        <f>IF(L258-N258-U258-V258=0,"","Error")</f>
        <v/>
      </c>
    </row>
    <row r="259" ht="13" customHeight="1">
      <c r="A259" s="15" t="n"/>
      <c r="B259" s="19" t="inlineStr">
        <is>
          <t>7307</t>
        </is>
      </c>
      <c r="C259" s="20" t="n">
        <v>73071</v>
      </c>
      <c r="D259" s="16" t="inlineStr">
        <is>
          <t>ការជួលដីទំនេរ</t>
        </is>
      </c>
      <c r="E259" s="77" t="inlineStr">
        <is>
          <t>ROL</t>
        </is>
      </c>
      <c r="F259" s="97" t="n"/>
      <c r="G259" s="98" t="n"/>
      <c r="H259" s="98" t="n"/>
      <c r="I259" s="98" t="n"/>
      <c r="J259" s="99" t="n"/>
      <c r="K259" s="97" t="n">
        <v>0</v>
      </c>
      <c r="L259" s="99">
        <f>K259+L172</f>
        <v/>
      </c>
      <c r="M259" s="97" t="n">
        <v>0</v>
      </c>
      <c r="N259" s="99">
        <f>M259+N172</f>
        <v/>
      </c>
      <c r="O259" s="97" t="n"/>
      <c r="P259" s="99">
        <f>O259+P172</f>
        <v/>
      </c>
      <c r="Q259" s="100">
        <f>N259+P259</f>
        <v/>
      </c>
      <c r="R259" s="97" t="n"/>
      <c r="S259" s="99">
        <f>R259+S172</f>
        <v/>
      </c>
      <c r="T259" s="97" t="n"/>
      <c r="U259" s="99">
        <f>T259+U172</f>
        <v/>
      </c>
      <c r="V259" s="101">
        <f>L259-N259-U259</f>
        <v/>
      </c>
      <c r="W259" s="99">
        <f>IF(L259-N259-U259-V259=0,"","Error")</f>
        <v/>
      </c>
    </row>
    <row r="260" ht="13" customHeight="1">
      <c r="A260" s="15" t="n"/>
      <c r="B260" s="18" t="n"/>
      <c r="C260" s="21" t="n">
        <v>73072</v>
      </c>
      <c r="D260" s="22" t="inlineStr">
        <is>
          <t>ការជួលដីមានអគារ</t>
        </is>
      </c>
      <c r="E260" s="62" t="inlineStr">
        <is>
          <t>ROB</t>
        </is>
      </c>
      <c r="F260" s="184" t="n"/>
      <c r="G260" s="185" t="n"/>
      <c r="H260" s="185" t="n"/>
      <c r="I260" s="185" t="n"/>
      <c r="J260" s="186" t="n"/>
      <c r="K260" s="184" t="n">
        <v>0</v>
      </c>
      <c r="L260" s="124">
        <f>K260+L173</f>
        <v/>
      </c>
      <c r="M260" s="184" t="n">
        <v>0</v>
      </c>
      <c r="N260" s="124">
        <f>M260+N173</f>
        <v/>
      </c>
      <c r="O260" s="184" t="n"/>
      <c r="P260" s="186">
        <f>O260+P173</f>
        <v/>
      </c>
      <c r="Q260" s="187">
        <f>N260+P260</f>
        <v/>
      </c>
      <c r="R260" s="184" t="n"/>
      <c r="S260" s="186">
        <f>R260+S173</f>
        <v/>
      </c>
      <c r="T260" s="184" t="n"/>
      <c r="U260" s="186">
        <f>T260+U173</f>
        <v/>
      </c>
      <c r="V260" s="188">
        <f>L260-N260-U260</f>
        <v/>
      </c>
      <c r="W260" s="186">
        <f>IF(L260-N260-U260-V260=0,"","Error")</f>
        <v/>
      </c>
    </row>
    <row r="261" ht="14" customHeight="1" thickBot="1">
      <c r="A261" s="15" t="n"/>
      <c r="B261" s="18" t="n"/>
      <c r="C261" s="131" t="n">
        <v>73073</v>
      </c>
      <c r="D261" s="82" t="inlineStr">
        <is>
          <t>ការជួលអគារ ឬសំណង់ផ្សេងៗ</t>
        </is>
      </c>
      <c r="E261" s="132" t="inlineStr">
        <is>
          <t>ROO</t>
        </is>
      </c>
      <c r="F261" s="168" t="n"/>
      <c r="G261" s="169" t="n"/>
      <c r="H261" s="169" t="n"/>
      <c r="I261" s="169" t="n"/>
      <c r="J261" s="170" t="n"/>
      <c r="K261" s="168" t="n">
        <v>0</v>
      </c>
      <c r="L261" s="170">
        <f>K261+L174</f>
        <v/>
      </c>
      <c r="M261" s="168" t="n">
        <v>0</v>
      </c>
      <c r="N261" s="170">
        <f>M261+N174</f>
        <v/>
      </c>
      <c r="O261" s="168" t="n"/>
      <c r="P261" s="170">
        <f>O261+P174</f>
        <v/>
      </c>
      <c r="Q261" s="171">
        <f>N261+P261</f>
        <v/>
      </c>
      <c r="R261" s="168" t="n"/>
      <c r="S261" s="170">
        <f>R261+S174</f>
        <v/>
      </c>
      <c r="T261" s="168" t="n"/>
      <c r="U261" s="170">
        <f>T261+U174</f>
        <v/>
      </c>
      <c r="V261" s="263">
        <f>L261-N261-U261</f>
        <v/>
      </c>
      <c r="W261" s="170">
        <f>IF(L261-N261-U261-V261=0,"","Error")</f>
        <v/>
      </c>
    </row>
    <row r="262" ht="14" customHeight="1" thickBot="1">
      <c r="A262" s="23" t="n"/>
      <c r="B262" s="15" t="n"/>
      <c r="C262" s="139" t="n">
        <v>73087</v>
      </c>
      <c r="D262" s="135" t="inlineStr">
        <is>
          <t>សរុបផលពីការត្រួតពិនិត្យគុណភាពផលិតផល និងការគោរពបទដ្ឋាន</t>
        </is>
      </c>
      <c r="E262" s="89" t="n"/>
      <c r="F262" s="118" t="n"/>
      <c r="G262" s="119">
        <f>G263</f>
        <v/>
      </c>
      <c r="H262" s="119">
        <f>H263</f>
        <v/>
      </c>
      <c r="I262" s="119">
        <f>I263</f>
        <v/>
      </c>
      <c r="J262" s="120">
        <f>J263</f>
        <v/>
      </c>
      <c r="K262" s="118">
        <f>K263</f>
        <v/>
      </c>
      <c r="L262" s="120">
        <f>L263</f>
        <v/>
      </c>
      <c r="M262" s="118">
        <f>M263</f>
        <v/>
      </c>
      <c r="N262" s="120">
        <f>N263</f>
        <v/>
      </c>
      <c r="O262" s="118">
        <f>O263</f>
        <v/>
      </c>
      <c r="P262" s="120">
        <f>P263</f>
        <v/>
      </c>
      <c r="Q262" s="121">
        <f>Q263</f>
        <v/>
      </c>
      <c r="R262" s="118">
        <f>R263</f>
        <v/>
      </c>
      <c r="S262" s="120">
        <f>S263</f>
        <v/>
      </c>
      <c r="T262" s="118">
        <f>T263</f>
        <v/>
      </c>
      <c r="U262" s="120">
        <f>U263</f>
        <v/>
      </c>
      <c r="V262" s="122">
        <f>V263</f>
        <v/>
      </c>
      <c r="W262" s="120">
        <f>IF(L262-N262-U262-V262=0,"","Error")</f>
        <v/>
      </c>
    </row>
    <row r="263" ht="13" customHeight="1">
      <c r="A263" s="23" t="n"/>
      <c r="B263" s="18" t="n"/>
      <c r="C263" s="129" t="n"/>
      <c r="D263" s="133" t="inlineStr">
        <is>
          <t>កម្រៃត្រួតពិនិត្យកុងតឺន័រតាមម៉ាស៊ីនស្កែន</t>
        </is>
      </c>
      <c r="E263" s="134" t="inlineStr">
        <is>
          <t>SCF</t>
        </is>
      </c>
      <c r="F263" s="256" t="n"/>
      <c r="G263" s="264">
        <f>SUM(G264:G265)</f>
        <v/>
      </c>
      <c r="H263" s="264">
        <f>SUM(H264:H265)</f>
        <v/>
      </c>
      <c r="I263" s="264">
        <f>SUM(I264:I265)</f>
        <v/>
      </c>
      <c r="J263" s="165">
        <f>SUM(J264:J265)</f>
        <v/>
      </c>
      <c r="K263" s="256" t="n">
        <v>0</v>
      </c>
      <c r="L263" s="165">
        <f>SUM(L264:L265)</f>
        <v/>
      </c>
      <c r="M263" s="256" t="n">
        <v>0</v>
      </c>
      <c r="N263" s="165">
        <f>SUM(N264:N265)</f>
        <v/>
      </c>
      <c r="O263" s="256">
        <f>SUM(O264:O265)</f>
        <v/>
      </c>
      <c r="P263" s="165">
        <f>SUM(P264:P265)</f>
        <v/>
      </c>
      <c r="Q263" s="166">
        <f>SUM(Q264:Q265)</f>
        <v/>
      </c>
      <c r="R263" s="256">
        <f>SUM(R264:R265)</f>
        <v/>
      </c>
      <c r="S263" s="165">
        <f>SUM(S264:S265)</f>
        <v/>
      </c>
      <c r="T263" s="256">
        <f>SUM(T264:T265)</f>
        <v/>
      </c>
      <c r="U263" s="165">
        <f>SUM(U264:U265)</f>
        <v/>
      </c>
      <c r="V263" s="265">
        <f>L263-N263-U263</f>
        <v/>
      </c>
      <c r="W263" s="165">
        <f>IF(L263-N263-U263-V263=0,"","Error")</f>
        <v/>
      </c>
    </row>
    <row r="264" ht="13" customHeight="1">
      <c r="A264" s="23" t="n"/>
      <c r="B264" s="18" t="n"/>
      <c r="C264" s="127" t="n"/>
      <c r="D264" s="14" t="inlineStr">
        <is>
          <t xml:space="preserve">   កម្រៃស្កែនកុងតឺន័រក្រោម ៤០ហ្វីត</t>
        </is>
      </c>
      <c r="E264" s="59" t="inlineStr">
        <is>
          <t>SFS</t>
        </is>
      </c>
      <c r="F264" s="192" t="n"/>
      <c r="G264" s="193" t="n"/>
      <c r="H264" s="193" t="n"/>
      <c r="I264" s="193" t="n"/>
      <c r="J264" s="194" t="n"/>
      <c r="K264" s="192" t="n">
        <v>0</v>
      </c>
      <c r="L264" s="194">
        <f>K264+L177</f>
        <v/>
      </c>
      <c r="M264" s="192" t="n">
        <v>0</v>
      </c>
      <c r="N264" s="194">
        <f>M264+N177</f>
        <v/>
      </c>
      <c r="O264" s="192" t="n"/>
      <c r="P264" s="194">
        <f>O264+P177</f>
        <v/>
      </c>
      <c r="Q264" s="195">
        <f>N264+P264</f>
        <v/>
      </c>
      <c r="R264" s="192" t="n"/>
      <c r="S264" s="194">
        <f>R264+S177</f>
        <v/>
      </c>
      <c r="T264" s="192" t="n"/>
      <c r="U264" s="194">
        <f>T264+U177</f>
        <v/>
      </c>
      <c r="V264" s="196">
        <f>L264-N264-U264</f>
        <v/>
      </c>
      <c r="W264" s="194">
        <f>IF(L264-N264-U264-V264=0,"","Error")</f>
        <v/>
      </c>
    </row>
    <row r="265" ht="14" customHeight="1" thickBot="1">
      <c r="A265" s="27" t="n"/>
      <c r="B265" s="24" t="n"/>
      <c r="C265" s="130" t="n"/>
      <c r="D265" s="28" t="inlineStr">
        <is>
          <t xml:space="preserve">   កម្រៃស្កែនកុងតឺន័រចាប់ពី ៤០ហ្វីត ឡើង</t>
        </is>
      </c>
      <c r="E265" s="69" t="inlineStr">
        <is>
          <t>SFL</t>
        </is>
      </c>
      <c r="F265" s="238" t="n"/>
      <c r="G265" s="239" t="n"/>
      <c r="H265" s="239" t="n"/>
      <c r="I265" s="239" t="n"/>
      <c r="J265" s="240" t="n"/>
      <c r="K265" s="238" t="n">
        <v>0</v>
      </c>
      <c r="L265" s="240">
        <f>K265+L178</f>
        <v/>
      </c>
      <c r="M265" s="238" t="n">
        <v>0</v>
      </c>
      <c r="N265" s="240">
        <f>M265+N178</f>
        <v/>
      </c>
      <c r="O265" s="238" t="n"/>
      <c r="P265" s="240">
        <f>O265+P178</f>
        <v/>
      </c>
      <c r="Q265" s="241">
        <f>N265+P265</f>
        <v/>
      </c>
      <c r="R265" s="238" t="n"/>
      <c r="S265" s="240">
        <f>R265+S178</f>
        <v/>
      </c>
      <c r="T265" s="238" t="n"/>
      <c r="U265" s="240">
        <f>T265+U178</f>
        <v/>
      </c>
      <c r="V265" s="242">
        <f>L265-N265-U265</f>
        <v/>
      </c>
      <c r="W265" s="240">
        <f>IF(L265-N265-U265-V265=0,"","Error")</f>
        <v/>
      </c>
    </row>
    <row r="266" ht="14" customHeight="1" thickBot="1">
      <c r="A266" s="78" t="inlineStr">
        <is>
          <t>76</t>
        </is>
      </c>
      <c r="B266" s="79" t="inlineStr">
        <is>
          <t>7698</t>
        </is>
      </c>
      <c r="C266" s="95" t="n">
        <v>76981</v>
      </c>
      <c r="D266" s="96" t="inlineStr">
        <is>
          <t xml:space="preserve">ផលហិរញ្ញវត្ថុផ្សេងទៀត </t>
        </is>
      </c>
      <c r="E266" s="90" t="inlineStr">
        <is>
          <t>ORB</t>
        </is>
      </c>
      <c r="F266" s="118" t="n"/>
      <c r="G266" s="257" t="n"/>
      <c r="H266" s="257" t="n"/>
      <c r="I266" s="257" t="n"/>
      <c r="J266" s="258" t="n"/>
      <c r="K266" s="118" t="n">
        <v>0</v>
      </c>
      <c r="L266" s="258">
        <f>K266+L179</f>
        <v/>
      </c>
      <c r="M266" s="118" t="n">
        <v>0</v>
      </c>
      <c r="N266" s="258">
        <f>M266+N179</f>
        <v/>
      </c>
      <c r="O266" s="118" t="n"/>
      <c r="P266" s="258">
        <f>O266+P179</f>
        <v/>
      </c>
      <c r="Q266" s="121">
        <f>N266+P266</f>
        <v/>
      </c>
      <c r="R266" s="118" t="n"/>
      <c r="S266" s="258">
        <f>R266+S179</f>
        <v/>
      </c>
      <c r="T266" s="118" t="n"/>
      <c r="U266" s="258">
        <f>T266+U179</f>
        <v/>
      </c>
      <c r="V266" s="122">
        <f>L266-N266-U266</f>
        <v/>
      </c>
      <c r="W266" s="258">
        <f>IF(L266-N266-U266-V266=0,"","Error")</f>
        <v/>
      </c>
    </row>
    <row r="267" ht="13" customHeight="1" thickBot="1">
      <c r="A267" s="348" t="n">
        <v>45354</v>
      </c>
      <c r="B267" s="346" t="n"/>
      <c r="C267" s="346" t="n"/>
      <c r="D267" s="346" t="n"/>
      <c r="E267" s="346" t="n"/>
      <c r="F267" s="349" t="n"/>
      <c r="G267" s="156">
        <f>SUM(G268:G273,G274,G286:G295,G296,G297,G303:G307,G308,G309,G323,G340,G346:G348,G349,G353)</f>
        <v/>
      </c>
      <c r="H267" s="156">
        <f>SUM(H268:H273,H274,H286:H295,H296,H297,H303:H307,H308,H309,H323,H340,H346:H348,H349,H353)</f>
        <v/>
      </c>
      <c r="I267" s="156">
        <f>SUM(I268:I273,I274,I286:I295,I296,I297,I303:I307,I308,I309,I323,I340,I346:I348,I349,I353)</f>
        <v/>
      </c>
      <c r="J267" s="157">
        <f>SUM(J268:J273,J274,J286:J295,J296,J297,J303:J307,J308,J309,J323,J340,J346:J348,J349,J353)</f>
        <v/>
      </c>
      <c r="K267" s="155">
        <f>SUM(K268:K273,K274,K286:K295,K296,K297,K303:K307,K308,K309,K323,K340,K346:K348,K349,K353)</f>
        <v/>
      </c>
      <c r="L267" s="157">
        <f>SUM(L268:L273,L274,L286:L295,L296,L297,L303:L307,L308,L309,L323,L340,L346:L348,L349,L353)</f>
        <v/>
      </c>
      <c r="M267" s="155">
        <f>SUM(M268:M273,M274,M286:M295,M296,M297,M303:M307,M308,M309,M323,M340,M346:M348,M349,M353)</f>
        <v/>
      </c>
      <c r="N267" s="157">
        <f>SUM(N268:N273,N274,N286:N295,N296,N297,N303:N307,N308,N309,N323,N340,N346:N348,N349,N353)</f>
        <v/>
      </c>
      <c r="O267" s="155">
        <f>SUM(O268:O273,O274,O286:O295,O296,O297,O303:O307,O308,O309,O323,O340,O346:O348,O349,O353)</f>
        <v/>
      </c>
      <c r="P267" s="157">
        <f>SUM(P268:P273,P274,P286:P295,P296,P297,P303:P307,P308,P309,P323,P340,P346:P348,P349,P353)</f>
        <v/>
      </c>
      <c r="Q267" s="158">
        <f>SUM(Q268:Q273,Q274,Q286:Q295,Q296,Q297,Q303:Q307,Q308,Q309,Q323,Q340,Q346:Q348,Q349,Q353)</f>
        <v/>
      </c>
      <c r="R267" s="155">
        <f>SUM(R268:R273,R274,R286:R295,R296,R297,R303:R307,R308,R309,R323,R340,R346:R348,R349,R353)</f>
        <v/>
      </c>
      <c r="S267" s="157">
        <f>SUM(S268:S273,S274,S286:S295,S296,S297,S303:S307,S308,S309,S323,S340,S346:S348,S349,S353)</f>
        <v/>
      </c>
      <c r="T267" s="155">
        <f>SUM(T268:T273,T274,T286:T295,T296,T297,T303:T307,T308,T309,T323,T340,T346:T348,T349,T353)</f>
        <v/>
      </c>
      <c r="U267" s="157">
        <f>SUM(U268:U273,U274,U286:U295,U296,U297,U303:U307,U308,U309,U323,U340,U346:U348,U349,U353)</f>
        <v/>
      </c>
      <c r="V267" s="159">
        <f>SUM(V268:V273,V274,V286:V295,V296,V297,V303:V307,V308,V309,V323,V340,V346:V348,V349,V353)</f>
        <v/>
      </c>
      <c r="W267" s="157">
        <f>IF(L267-N267-U267-V267=0,"","Error")</f>
        <v/>
      </c>
    </row>
    <row r="268" ht="13" customHeight="1">
      <c r="A268" s="25" t="inlineStr">
        <is>
          <t>70</t>
        </is>
      </c>
      <c r="B268" s="29" t="n">
        <v>7002</v>
      </c>
      <c r="C268" s="20" t="n">
        <v>70025</v>
      </c>
      <c r="D268" s="16" t="inlineStr">
        <is>
          <t>អាករលើតម្លៃបន្ថែម របបនាំចូល (សហគ្រាសប្រេងឥន្ធនៈ)</t>
        </is>
      </c>
      <c r="E268" s="49" t="inlineStr">
        <is>
          <t>VPP</t>
        </is>
      </c>
      <c r="F268" s="123" t="n"/>
      <c r="G268" s="98" t="n"/>
      <c r="H268" s="98" t="n"/>
      <c r="I268" s="98" t="n"/>
      <c r="J268" s="99" t="n"/>
      <c r="K268" s="97" t="n">
        <v>0</v>
      </c>
      <c r="L268" s="99">
        <f>K268+L181</f>
        <v/>
      </c>
      <c r="M268" s="97" t="n">
        <v>0</v>
      </c>
      <c r="N268" s="99">
        <f>M268+N181</f>
        <v/>
      </c>
      <c r="O268" s="97" t="n"/>
      <c r="P268" s="99">
        <f>O268+P181</f>
        <v/>
      </c>
      <c r="Q268" s="100">
        <f>N268+P268</f>
        <v/>
      </c>
      <c r="R268" s="97" t="n"/>
      <c r="S268" s="99">
        <f>R268+S181</f>
        <v/>
      </c>
      <c r="T268" s="97" t="n"/>
      <c r="U268" s="99">
        <f>T268+U181</f>
        <v/>
      </c>
      <c r="V268" s="101">
        <f>L268-N268-U268</f>
        <v/>
      </c>
      <c r="W268" s="99">
        <f>IF(L268-N268-U268-V268=0,"","Error")</f>
        <v/>
      </c>
    </row>
    <row r="269" ht="13" customHeight="1">
      <c r="A269" s="15" t="n"/>
      <c r="B269" s="18" t="n"/>
      <c r="C269" s="21" t="n">
        <v>70026</v>
      </c>
      <c r="D269" s="22" t="inlineStr">
        <is>
          <t>អាករលើតម្លៃបន្ថែម របបនាំចូល (សហគ្រាសផ្សេងៗទៀត)</t>
        </is>
      </c>
      <c r="E269" s="50" t="inlineStr">
        <is>
          <t>VOP</t>
        </is>
      </c>
      <c r="F269" s="184" t="n"/>
      <c r="G269" s="185" t="n"/>
      <c r="H269" s="185" t="n"/>
      <c r="I269" s="185" t="n"/>
      <c r="J269" s="186" t="n"/>
      <c r="K269" s="184" t="n">
        <v>2740300</v>
      </c>
      <c r="L269" s="186">
        <f>K269+L182</f>
        <v/>
      </c>
      <c r="M269" s="184" t="n">
        <v>0</v>
      </c>
      <c r="N269" s="186">
        <f>M269+N182</f>
        <v/>
      </c>
      <c r="O269" s="184" t="n"/>
      <c r="P269" s="186">
        <f>O269+P182</f>
        <v/>
      </c>
      <c r="Q269" s="187">
        <f>N269+P269</f>
        <v/>
      </c>
      <c r="R269" s="184" t="n"/>
      <c r="S269" s="186">
        <f>R269+S182</f>
        <v/>
      </c>
      <c r="T269" s="184" t="n"/>
      <c r="U269" s="186">
        <f>T269+U182</f>
        <v/>
      </c>
      <c r="V269" s="188">
        <f>L269-N269-U269</f>
        <v/>
      </c>
      <c r="W269" s="186">
        <f>IF(L269-N269-U269-V269=0,"","Error")</f>
        <v/>
      </c>
    </row>
    <row r="270" ht="14" customHeight="1" thickBot="1">
      <c r="A270" s="15" t="n"/>
      <c r="B270" s="24" t="n"/>
      <c r="C270" s="55" t="n">
        <v>70027</v>
      </c>
      <c r="D270" s="56" t="inlineStr">
        <is>
          <t>អាករលើតម្លៃបន្ថែម របបនាំចូល (ជាបន្ទុករបស់រដ្ឋ)</t>
        </is>
      </c>
      <c r="E270" s="57" t="inlineStr">
        <is>
          <t>VAP</t>
        </is>
      </c>
      <c r="F270" s="107" t="n"/>
      <c r="G270" s="108" t="n"/>
      <c r="H270" s="108" t="n"/>
      <c r="I270" s="108" t="n"/>
      <c r="J270" s="109" t="n"/>
      <c r="K270" s="107" t="n">
        <v>0</v>
      </c>
      <c r="L270" s="109">
        <f>K270+L183</f>
        <v/>
      </c>
      <c r="M270" s="107" t="n">
        <v>0</v>
      </c>
      <c r="N270" s="109">
        <f>M270+N183</f>
        <v/>
      </c>
      <c r="O270" s="107" t="n"/>
      <c r="P270" s="109">
        <f>O270+P183</f>
        <v/>
      </c>
      <c r="Q270" s="110">
        <f>N270+P270</f>
        <v/>
      </c>
      <c r="R270" s="107" t="n"/>
      <c r="S270" s="109">
        <f>R270+S183</f>
        <v/>
      </c>
      <c r="T270" s="107" t="n"/>
      <c r="U270" s="109">
        <f>T270+U183</f>
        <v/>
      </c>
      <c r="V270" s="111">
        <f>L270-N270-U270</f>
        <v/>
      </c>
      <c r="W270" s="109">
        <f>IF(L270-N270-U270-V270=0,"","Error")</f>
        <v/>
      </c>
    </row>
    <row r="271" ht="13" customHeight="1">
      <c r="A271" s="15" t="n"/>
      <c r="B271" s="29" t="n">
        <v>7003</v>
      </c>
      <c r="C271" s="20" t="n">
        <v>70032</v>
      </c>
      <c r="D271" s="16" t="inlineStr">
        <is>
          <t>អាករពិសេសលើទំនិញមួយចំនួន របបនាំចូល (សហគ្រាសប្រេងឥន្ធនៈ)</t>
        </is>
      </c>
      <c r="E271" s="49" t="inlineStr">
        <is>
          <t>SPP</t>
        </is>
      </c>
      <c r="F271" s="97" t="n"/>
      <c r="G271" s="98" t="n"/>
      <c r="H271" s="98" t="n"/>
      <c r="I271" s="98" t="n"/>
      <c r="J271" s="99" t="n"/>
      <c r="K271" s="97" t="n">
        <v>0</v>
      </c>
      <c r="L271" s="99">
        <f>K271+L184</f>
        <v/>
      </c>
      <c r="M271" s="97" t="n">
        <v>0</v>
      </c>
      <c r="N271" s="99">
        <f>M271+N184</f>
        <v/>
      </c>
      <c r="O271" s="97" t="n"/>
      <c r="P271" s="99">
        <f>O271+P184</f>
        <v/>
      </c>
      <c r="Q271" s="100">
        <f>N271+P271</f>
        <v/>
      </c>
      <c r="R271" s="97" t="n"/>
      <c r="S271" s="99">
        <f>R271+S184</f>
        <v/>
      </c>
      <c r="T271" s="97" t="n"/>
      <c r="U271" s="99">
        <f>T271+U184</f>
        <v/>
      </c>
      <c r="V271" s="101">
        <f>L271-N271-U271</f>
        <v/>
      </c>
      <c r="W271" s="99">
        <f>IF(L271-N271-U271-V271=0,"","Error")</f>
        <v/>
      </c>
    </row>
    <row r="272" ht="14" customHeight="1" thickBot="1">
      <c r="A272" s="15" t="n"/>
      <c r="B272" s="24" t="n"/>
      <c r="C272" s="55" t="n">
        <v>70033</v>
      </c>
      <c r="D272" s="56" t="inlineStr">
        <is>
          <t>អាករពិសេសលើទំនិញមួយចំនួន របបនាំចូល (សហគ្រាសផ្សេងៗទៀត)</t>
        </is>
      </c>
      <c r="E272" s="57" t="inlineStr">
        <is>
          <t>SOP</t>
        </is>
      </c>
      <c r="F272" s="107" t="n"/>
      <c r="G272" s="108" t="n"/>
      <c r="H272" s="108" t="n"/>
      <c r="I272" s="108" t="n"/>
      <c r="J272" s="109" t="n"/>
      <c r="K272" s="107" t="n">
        <v>0</v>
      </c>
      <c r="L272" s="109">
        <f>K272+L185</f>
        <v/>
      </c>
      <c r="M272" s="107" t="n">
        <v>0</v>
      </c>
      <c r="N272" s="109">
        <f>M272+N185</f>
        <v/>
      </c>
      <c r="O272" s="107" t="n"/>
      <c r="P272" s="109">
        <f>O272+P185</f>
        <v/>
      </c>
      <c r="Q272" s="110">
        <f>N272+P272</f>
        <v/>
      </c>
      <c r="R272" s="107" t="n"/>
      <c r="S272" s="109">
        <f>R272+S185</f>
        <v/>
      </c>
      <c r="T272" s="107" t="n"/>
      <c r="U272" s="109">
        <f>T272+U185</f>
        <v/>
      </c>
      <c r="V272" s="111">
        <f>L272-N272-U272</f>
        <v/>
      </c>
      <c r="W272" s="109">
        <f>IF(L272-N272-U272-V272=0,"","Error")</f>
        <v/>
      </c>
    </row>
    <row r="273" ht="14" customHeight="1" thickBot="1">
      <c r="A273" s="25" t="inlineStr">
        <is>
          <t>71</t>
        </is>
      </c>
      <c r="B273" s="29" t="n">
        <v>7100</v>
      </c>
      <c r="C273" s="125" t="n">
        <v>71001</v>
      </c>
      <c r="D273" s="39" t="inlineStr">
        <is>
          <t>ពន្ធគយពីការនាំចូល</t>
        </is>
      </c>
      <c r="E273" s="51" t="inlineStr">
        <is>
          <t>COP</t>
        </is>
      </c>
      <c r="F273" s="116" t="n"/>
      <c r="G273" s="113" t="n"/>
      <c r="H273" s="113" t="n"/>
      <c r="I273" s="113" t="n"/>
      <c r="J273" s="114" t="n"/>
      <c r="K273" s="116" t="n">
        <v>3573900</v>
      </c>
      <c r="L273" s="114">
        <f>K273+L186</f>
        <v/>
      </c>
      <c r="M273" s="116" t="n">
        <v>0</v>
      </c>
      <c r="N273" s="114">
        <f>M273+N186</f>
        <v/>
      </c>
      <c r="O273" s="116" t="n"/>
      <c r="P273" s="114">
        <f>O273+P186</f>
        <v/>
      </c>
      <c r="Q273" s="115">
        <f>N273+P273</f>
        <v/>
      </c>
      <c r="R273" s="116" t="n"/>
      <c r="S273" s="114">
        <f>R273+S186</f>
        <v/>
      </c>
      <c r="T273" s="116" t="n"/>
      <c r="U273" s="114">
        <f>T273+U186</f>
        <v/>
      </c>
      <c r="V273" s="117">
        <f>L273-N273-U273</f>
        <v/>
      </c>
      <c r="W273" s="114">
        <f>IF(L273-N273-U273-V273=0,"","Error")</f>
        <v/>
      </c>
    </row>
    <row r="274" ht="14" customHeight="1" thickBot="1">
      <c r="A274" s="23" t="n"/>
      <c r="B274" s="18" t="n"/>
      <c r="C274" s="129" t="n"/>
      <c r="D274" s="91" t="inlineStr">
        <is>
          <t>សរុបកម្រៃពីការ​ងារគយ</t>
        </is>
      </c>
      <c r="E274" s="92" t="n"/>
      <c r="F274" s="160" t="n"/>
      <c r="G274" s="161">
        <f>G275+G276+G277+G285</f>
        <v/>
      </c>
      <c r="H274" s="161">
        <f>H275+H276+H277+H285</f>
        <v/>
      </c>
      <c r="I274" s="161">
        <f>I275+I276+I277+I285</f>
        <v/>
      </c>
      <c r="J274" s="120">
        <f>J275+J276+J277+J285</f>
        <v/>
      </c>
      <c r="K274" s="160">
        <f>K275+K276+K277+K285</f>
        <v/>
      </c>
      <c r="L274" s="120">
        <f>L275+L276+L277+L285</f>
        <v/>
      </c>
      <c r="M274" s="160">
        <f>M275+M276+M277+M285</f>
        <v/>
      </c>
      <c r="N274" s="120">
        <f>N275+N276+N277+N285</f>
        <v/>
      </c>
      <c r="O274" s="160">
        <f>O275+O276+O277+O285</f>
        <v/>
      </c>
      <c r="P274" s="120">
        <f>P275+P276+P277+P285</f>
        <v/>
      </c>
      <c r="Q274" s="121">
        <f>Q275+Q276+Q277+Q285</f>
        <v/>
      </c>
      <c r="R274" s="160">
        <f>R275+R276+R277+R285</f>
        <v/>
      </c>
      <c r="S274" s="120">
        <f>S275+S276+S277+S285</f>
        <v/>
      </c>
      <c r="T274" s="160">
        <f>T275+T276+T277+T285</f>
        <v/>
      </c>
      <c r="U274" s="120">
        <f>U275+U276+U277+U285</f>
        <v/>
      </c>
      <c r="V274" s="162">
        <f>V275+V276+V277+V285</f>
        <v/>
      </c>
      <c r="W274" s="120">
        <f>IF(L274-N274-U274-V274=0,"","Error")</f>
        <v/>
      </c>
    </row>
    <row r="275" ht="13" customHeight="1">
      <c r="A275" s="23" t="n"/>
      <c r="B275" s="18" t="n"/>
      <c r="C275" s="129" t="n"/>
      <c r="D275" s="17" t="inlineStr">
        <is>
          <t>កម្រៃស្តុកទំនិញក្នុងសន្និធិគយបណ្តោះអាសន្នហួសកាលកំណត់</t>
        </is>
      </c>
      <c r="E275" s="52" t="inlineStr">
        <is>
          <t>OSF</t>
        </is>
      </c>
      <c r="F275" s="163" t="n"/>
      <c r="G275" s="164" t="n"/>
      <c r="H275" s="164" t="n"/>
      <c r="I275" s="164" t="n"/>
      <c r="J275" s="165" t="n"/>
      <c r="K275" s="163" t="n">
        <v>0</v>
      </c>
      <c r="L275" s="165">
        <f>K275+L188</f>
        <v/>
      </c>
      <c r="M275" s="163" t="n">
        <v>0</v>
      </c>
      <c r="N275" s="165">
        <f>M275+N188</f>
        <v/>
      </c>
      <c r="O275" s="163" t="n"/>
      <c r="P275" s="165">
        <f>O275+P188</f>
        <v/>
      </c>
      <c r="Q275" s="166">
        <f>N275+P275</f>
        <v/>
      </c>
      <c r="R275" s="163" t="n"/>
      <c r="S275" s="165">
        <f>R275+S188</f>
        <v/>
      </c>
      <c r="T275" s="163" t="n"/>
      <c r="U275" s="165">
        <f>T275+U188</f>
        <v/>
      </c>
      <c r="V275" s="167">
        <f>L275-N275-U275</f>
        <v/>
      </c>
      <c r="W275" s="165">
        <f>IF(L275-N275-U275-V275=0,"","Error")</f>
        <v/>
      </c>
    </row>
    <row r="276" ht="14" customHeight="1" thickBot="1">
      <c r="A276" s="23" t="n"/>
      <c r="B276" s="18" t="n"/>
      <c r="C276" s="129" t="n"/>
      <c r="D276" s="82" t="inlineStr">
        <is>
          <t>កម្រៃទំនិញនាំចូលសម្រាប់លក់ក្នុងអគារលក់ទំនិញរួចពន្ធ</t>
        </is>
      </c>
      <c r="E276" s="83" t="inlineStr">
        <is>
          <t>DSF</t>
        </is>
      </c>
      <c r="F276" s="168" t="n"/>
      <c r="G276" s="169" t="n"/>
      <c r="H276" s="169" t="n"/>
      <c r="I276" s="169" t="n"/>
      <c r="J276" s="170" t="n"/>
      <c r="K276" s="168" t="n">
        <v>0</v>
      </c>
      <c r="L276" s="170">
        <f>K276+L189</f>
        <v/>
      </c>
      <c r="M276" s="168" t="n">
        <v>0</v>
      </c>
      <c r="N276" s="170">
        <f>M276+N189</f>
        <v/>
      </c>
      <c r="O276" s="168" t="n"/>
      <c r="P276" s="170">
        <f>O276+P189</f>
        <v/>
      </c>
      <c r="Q276" s="171">
        <f>N276+P276</f>
        <v/>
      </c>
      <c r="R276" s="168" t="n"/>
      <c r="S276" s="170">
        <f>R276+S189</f>
        <v/>
      </c>
      <c r="T276" s="168" t="n"/>
      <c r="U276" s="170">
        <f>T276+U189</f>
        <v/>
      </c>
      <c r="V276" s="172">
        <f>L276-N276-U276</f>
        <v/>
      </c>
      <c r="W276" s="170">
        <f>IF(L276-N276-U276-V276=0,"","Error")</f>
        <v/>
      </c>
    </row>
    <row r="277" ht="14" customHeight="1" thickBot="1">
      <c r="A277" s="23" t="n"/>
      <c r="B277" s="18" t="n"/>
      <c r="C277" s="129" t="n"/>
      <c r="D277" s="93" t="inlineStr">
        <is>
          <t>សរុបកម្រៃឆ្លងកាត់ (មាតិកាចាស់)</t>
        </is>
      </c>
      <c r="E277" s="94" t="inlineStr">
        <is>
          <t>TRF</t>
        </is>
      </c>
      <c r="F277" s="160" t="n"/>
      <c r="G277" s="161">
        <f>SUM(G278:G284)</f>
        <v/>
      </c>
      <c r="H277" s="161">
        <f>SUM(H278:H284)</f>
        <v/>
      </c>
      <c r="I277" s="161">
        <f>SUM(I278:I284)</f>
        <v/>
      </c>
      <c r="J277" s="120">
        <f>SUM(J278:J284)</f>
        <v/>
      </c>
      <c r="K277" s="160" t="n">
        <v>0</v>
      </c>
      <c r="L277" s="120">
        <f>SUM(L278:L284)</f>
        <v/>
      </c>
      <c r="M277" s="160" t="n">
        <v>0</v>
      </c>
      <c r="N277" s="120">
        <f>SUM(N278:N284)</f>
        <v/>
      </c>
      <c r="O277" s="160">
        <f>SUM(O278:O284)</f>
        <v/>
      </c>
      <c r="P277" s="120">
        <f>SUM(P278:P284)</f>
        <v/>
      </c>
      <c r="Q277" s="121">
        <f>SUM(Q278:Q284)</f>
        <v/>
      </c>
      <c r="R277" s="160">
        <f>SUM(R278:R284)</f>
        <v/>
      </c>
      <c r="S277" s="120">
        <f>SUM(S278:S284)</f>
        <v/>
      </c>
      <c r="T277" s="160">
        <f>SUM(T278:T284)</f>
        <v/>
      </c>
      <c r="U277" s="120">
        <f>SUM(U278:U284)</f>
        <v/>
      </c>
      <c r="V277" s="162">
        <f>SUM(V278:V284)</f>
        <v/>
      </c>
      <c r="W277" s="120">
        <f>IF(L277-N277-U277-V277=0,"","Error")</f>
        <v/>
      </c>
    </row>
    <row r="278" ht="26" customHeight="1">
      <c r="A278" s="23" t="n"/>
      <c r="B278" s="18" t="n"/>
      <c r="C278" s="129" t="n"/>
      <c r="D27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78" s="53" t="inlineStr">
        <is>
          <t>TFT</t>
        </is>
      </c>
      <c r="F278" s="173" t="n"/>
      <c r="G278" s="174" t="n"/>
      <c r="H278" s="174" t="n"/>
      <c r="I278" s="174" t="n"/>
      <c r="J278" s="175" t="n"/>
      <c r="K278" s="173" t="n">
        <v>0</v>
      </c>
      <c r="L278" s="175">
        <f>K278+L191</f>
        <v/>
      </c>
      <c r="M278" s="173" t="n">
        <v>0</v>
      </c>
      <c r="N278" s="175">
        <f>M278+N191</f>
        <v/>
      </c>
      <c r="O278" s="173" t="n"/>
      <c r="P278" s="175">
        <f>O278+P191</f>
        <v/>
      </c>
      <c r="Q278" s="176">
        <f>N278+P278</f>
        <v/>
      </c>
      <c r="R278" s="173" t="n"/>
      <c r="S278" s="175">
        <f>R278+S191</f>
        <v/>
      </c>
      <c r="T278" s="173" t="n"/>
      <c r="U278" s="175">
        <f>T278+U191</f>
        <v/>
      </c>
      <c r="V278" s="177">
        <f>L278-N278-U278</f>
        <v/>
      </c>
      <c r="W278" s="175">
        <f>IF(L278-N278-U278-V278=0,"","Error")</f>
        <v/>
      </c>
    </row>
    <row r="279" ht="13" customHeight="1">
      <c r="A279" s="23" t="n"/>
      <c r="B279" s="18" t="n"/>
      <c r="C279" s="129" t="n"/>
      <c r="D27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79" s="54" t="inlineStr">
        <is>
          <t>TFF</t>
        </is>
      </c>
      <c r="F279" s="178" t="n"/>
      <c r="G279" s="179" t="n"/>
      <c r="H279" s="179" t="n"/>
      <c r="I279" s="179" t="n"/>
      <c r="J279" s="180" t="n"/>
      <c r="K279" s="178" t="n">
        <v>0</v>
      </c>
      <c r="L279" s="180">
        <f>K279+L192</f>
        <v/>
      </c>
      <c r="M279" s="178" t="n">
        <v>0</v>
      </c>
      <c r="N279" s="180">
        <f>M279+N192</f>
        <v/>
      </c>
      <c r="O279" s="178" t="n"/>
      <c r="P279" s="180">
        <f>O279+P192</f>
        <v/>
      </c>
      <c r="Q279" s="181">
        <f>N279+P279</f>
        <v/>
      </c>
      <c r="R279" s="178" t="n"/>
      <c r="S279" s="180">
        <f>R279+S192</f>
        <v/>
      </c>
      <c r="T279" s="178" t="n"/>
      <c r="U279" s="180">
        <f>T279+U192</f>
        <v/>
      </c>
      <c r="V279" s="182">
        <f>L279-N279-U279</f>
        <v/>
      </c>
      <c r="W279" s="180">
        <f>IF(L279-N279-U279-V279=0,"","Error")</f>
        <v/>
      </c>
    </row>
    <row r="280" ht="13" customHeight="1">
      <c r="A280" s="23" t="n"/>
      <c r="B280" s="18" t="n"/>
      <c r="C280" s="129" t="n"/>
      <c r="D280" s="38" t="inlineStr">
        <is>
          <t xml:space="preserve">   កម្រៃឆ្លងកាត់ទំនិញមិនផ្ទុកក្នុងកុងតឺន័រ (មាតិកាចាស់)</t>
        </is>
      </c>
      <c r="E280" s="54" t="inlineStr">
        <is>
          <t>TFN</t>
        </is>
      </c>
      <c r="F280" s="178" t="n"/>
      <c r="G280" s="179" t="n"/>
      <c r="H280" s="179" t="n"/>
      <c r="I280" s="179" t="n"/>
      <c r="J280" s="180" t="n"/>
      <c r="K280" s="178" t="n">
        <v>0</v>
      </c>
      <c r="L280" s="180">
        <f>K280+L193</f>
        <v/>
      </c>
      <c r="M280" s="178" t="n">
        <v>0</v>
      </c>
      <c r="N280" s="180">
        <f>M280+N193</f>
        <v/>
      </c>
      <c r="O280" s="178" t="n"/>
      <c r="P280" s="180">
        <f>O280+P193</f>
        <v/>
      </c>
      <c r="Q280" s="181">
        <f>N280+P280</f>
        <v/>
      </c>
      <c r="R280" s="178" t="n"/>
      <c r="S280" s="180">
        <f>R280+S193</f>
        <v/>
      </c>
      <c r="T280" s="178" t="n"/>
      <c r="U280" s="180">
        <f>T280+U193</f>
        <v/>
      </c>
      <c r="V280" s="182">
        <f>L280-N280-U280</f>
        <v/>
      </c>
      <c r="W280" s="180">
        <f>IF(L280-N280-U280-V280=0,"","Error")</f>
        <v/>
      </c>
    </row>
    <row r="281" ht="13" customHeight="1">
      <c r="A281" s="23" t="n"/>
      <c r="B281" s="18" t="n"/>
      <c r="C281" s="129" t="n"/>
      <c r="D281" s="38" t="inlineStr">
        <is>
          <t xml:space="preserve">   កម្រៃឆ្លងកាត់គោ ក្របី និងសេះរស់ (មាតិកាចាស់)</t>
        </is>
      </c>
      <c r="E281" s="54" t="inlineStr">
        <is>
          <t>TFB</t>
        </is>
      </c>
      <c r="F281" s="178" t="n"/>
      <c r="G281" s="179" t="n"/>
      <c r="H281" s="179" t="n"/>
      <c r="I281" s="179" t="n"/>
      <c r="J281" s="180" t="n"/>
      <c r="K281" s="178" t="n">
        <v>0</v>
      </c>
      <c r="L281" s="180">
        <f>K281+L194</f>
        <v/>
      </c>
      <c r="M281" s="178" t="n">
        <v>0</v>
      </c>
      <c r="N281" s="180">
        <f>M281+N194</f>
        <v/>
      </c>
      <c r="O281" s="178" t="n"/>
      <c r="P281" s="180">
        <f>O281+P194</f>
        <v/>
      </c>
      <c r="Q281" s="181">
        <f>N281+P281</f>
        <v/>
      </c>
      <c r="R281" s="178" t="n"/>
      <c r="S281" s="180">
        <f>R281+S194</f>
        <v/>
      </c>
      <c r="T281" s="178" t="n"/>
      <c r="U281" s="180">
        <f>T281+U194</f>
        <v/>
      </c>
      <c r="V281" s="182">
        <f>L281-N281-U281</f>
        <v/>
      </c>
      <c r="W281" s="180">
        <f>IF(L281-N281-U281-V281=0,"","Error")</f>
        <v/>
      </c>
    </row>
    <row r="282" ht="13" customHeight="1">
      <c r="A282" s="23" t="n"/>
      <c r="B282" s="18" t="n"/>
      <c r="C282" s="129" t="n"/>
      <c r="D282" s="38" t="inlineStr">
        <is>
          <t xml:space="preserve">   កម្រៃឆ្លងកាត់ជ្រូក ចៀម និងពពែរស់ (មាតិកាចាស់)</t>
        </is>
      </c>
      <c r="E282" s="54" t="inlineStr">
        <is>
          <t>TFS</t>
        </is>
      </c>
      <c r="F282" s="178" t="n"/>
      <c r="G282" s="179" t="n"/>
      <c r="H282" s="179" t="n"/>
      <c r="I282" s="179" t="n"/>
      <c r="J282" s="180" t="n"/>
      <c r="K282" s="178" t="n">
        <v>0</v>
      </c>
      <c r="L282" s="180">
        <f>K282+L195</f>
        <v/>
      </c>
      <c r="M282" s="178" t="n">
        <v>0</v>
      </c>
      <c r="N282" s="180">
        <f>M282+N195</f>
        <v/>
      </c>
      <c r="O282" s="178" t="n"/>
      <c r="P282" s="180">
        <f>O282+P195</f>
        <v/>
      </c>
      <c r="Q282" s="181">
        <f>N282+P282</f>
        <v/>
      </c>
      <c r="R282" s="178" t="n"/>
      <c r="S282" s="180">
        <f>R282+S195</f>
        <v/>
      </c>
      <c r="T282" s="178" t="n"/>
      <c r="U282" s="180">
        <f>T282+U195</f>
        <v/>
      </c>
      <c r="V282" s="182">
        <f>L282-N282-U282</f>
        <v/>
      </c>
      <c r="W282" s="180">
        <f>IF(L282-N282-U282-V282=0,"","Error")</f>
        <v/>
      </c>
    </row>
    <row r="283" ht="13" customHeight="1">
      <c r="A283" s="23" t="n"/>
      <c r="B283" s="18" t="n"/>
      <c r="C283" s="129" t="n"/>
      <c r="D283" s="38" t="inlineStr">
        <is>
          <t xml:space="preserve">   កម្រៃឆ្លងកាត់សត្វស្លាប (មាន់ ទា...) (មាតិកាចាស់)</t>
        </is>
      </c>
      <c r="E283" s="54" t="inlineStr">
        <is>
          <t>TFP</t>
        </is>
      </c>
      <c r="F283" s="178" t="n"/>
      <c r="G283" s="179" t="n"/>
      <c r="H283" s="179" t="n"/>
      <c r="I283" s="179" t="n"/>
      <c r="J283" s="180" t="n"/>
      <c r="K283" s="178" t="n">
        <v>0</v>
      </c>
      <c r="L283" s="180">
        <f>K283+L196</f>
        <v/>
      </c>
      <c r="M283" s="178" t="n">
        <v>0</v>
      </c>
      <c r="N283" s="180">
        <f>M283+N196</f>
        <v/>
      </c>
      <c r="O283" s="178" t="n"/>
      <c r="P283" s="180">
        <f>O283+P196</f>
        <v/>
      </c>
      <c r="Q283" s="181">
        <f>N283+P283</f>
        <v/>
      </c>
      <c r="R283" s="178" t="n"/>
      <c r="S283" s="180">
        <f>R283+S196</f>
        <v/>
      </c>
      <c r="T283" s="178" t="n"/>
      <c r="U283" s="180">
        <f>T283+U196</f>
        <v/>
      </c>
      <c r="V283" s="182">
        <f>L283-N283-U283</f>
        <v/>
      </c>
      <c r="W283" s="180">
        <f>IF(L283-N283-U283-V283=0,"","Error")</f>
        <v/>
      </c>
    </row>
    <row r="284" ht="13" customHeight="1">
      <c r="A284" s="23" t="n"/>
      <c r="B284" s="18" t="n"/>
      <c r="C284" s="129" t="n"/>
      <c r="D284" s="38" t="inlineStr">
        <is>
          <t xml:space="preserve">   កម្រៃឆ្លងកាត់ផលិតផលជលផល (មាតិកាចាស់)</t>
        </is>
      </c>
      <c r="E284" s="54" t="inlineStr">
        <is>
          <t>TFA</t>
        </is>
      </c>
      <c r="F284" s="178" t="n"/>
      <c r="G284" s="179" t="n"/>
      <c r="H284" s="179" t="n"/>
      <c r="I284" s="179" t="n"/>
      <c r="J284" s="180" t="n"/>
      <c r="K284" s="178" t="n">
        <v>0</v>
      </c>
      <c r="L284" s="180">
        <f>K284+L197</f>
        <v/>
      </c>
      <c r="M284" s="178" t="n">
        <v>0</v>
      </c>
      <c r="N284" s="180">
        <f>M284+N197</f>
        <v/>
      </c>
      <c r="O284" s="178" t="n"/>
      <c r="P284" s="180">
        <f>O284+P197</f>
        <v/>
      </c>
      <c r="Q284" s="181">
        <f>N284+P284</f>
        <v/>
      </c>
      <c r="R284" s="178" t="n"/>
      <c r="S284" s="180">
        <f>R284+S197</f>
        <v/>
      </c>
      <c r="T284" s="178" t="n"/>
      <c r="U284" s="180">
        <f>T284+U197</f>
        <v/>
      </c>
      <c r="V284" s="182">
        <f>L284-N284-U284</f>
        <v/>
      </c>
      <c r="W284" s="180">
        <f>IF(L284-N284-U284-V284=0,"","Error")</f>
        <v/>
      </c>
    </row>
    <row r="285" ht="13" customHeight="1">
      <c r="A285" s="23" t="n"/>
      <c r="B285" s="18" t="n"/>
      <c r="C285" s="183" t="n"/>
      <c r="D285" s="22" t="inlineStr">
        <is>
          <t>កម្រៃផ្សេងៗ</t>
        </is>
      </c>
      <c r="E285" s="50" t="inlineStr">
        <is>
          <t>OFS</t>
        </is>
      </c>
      <c r="F285" s="184" t="n"/>
      <c r="G285" s="185" t="n"/>
      <c r="H285" s="185" t="n"/>
      <c r="I285" s="185" t="n"/>
      <c r="J285" s="186" t="n"/>
      <c r="K285" s="184" t="n">
        <v>0</v>
      </c>
      <c r="L285" s="186">
        <f>K285+L198</f>
        <v/>
      </c>
      <c r="M285" s="184" t="n">
        <v>0</v>
      </c>
      <c r="N285" s="186">
        <f>M285+N198</f>
        <v/>
      </c>
      <c r="O285" s="184" t="n"/>
      <c r="P285" s="186">
        <f>O285+P198</f>
        <v/>
      </c>
      <c r="Q285" s="187">
        <f>N285+P285</f>
        <v/>
      </c>
      <c r="R285" s="184" t="n"/>
      <c r="S285" s="186">
        <f>R285+S198</f>
        <v/>
      </c>
      <c r="T285" s="184" t="n"/>
      <c r="U285" s="186">
        <f>T285+U198</f>
        <v/>
      </c>
      <c r="V285" s="188">
        <f>L285-N285-U285</f>
        <v/>
      </c>
      <c r="W285" s="186">
        <f>IF(L285-N285-U285-V285=0,"","Error")</f>
        <v/>
      </c>
    </row>
    <row r="286" ht="13" customHeight="1">
      <c r="A286" s="15" t="n"/>
      <c r="B286" s="18" t="n"/>
      <c r="C286" s="21" t="n">
        <v>71003</v>
      </c>
      <c r="D286" s="22" t="inlineStr">
        <is>
          <t>ពន្ធគយលើផលិតផលតេលសិលា</t>
        </is>
      </c>
      <c r="E286" s="50" t="inlineStr">
        <is>
          <t>CPP</t>
        </is>
      </c>
      <c r="F286" s="184" t="n"/>
      <c r="G286" s="185" t="n"/>
      <c r="H286" s="185" t="n"/>
      <c r="I286" s="185" t="n"/>
      <c r="J286" s="186" t="n"/>
      <c r="K286" s="184" t="n">
        <v>0</v>
      </c>
      <c r="L286" s="186">
        <f>K286+L199</f>
        <v/>
      </c>
      <c r="M286" s="184" t="n">
        <v>0</v>
      </c>
      <c r="N286" s="186">
        <f>M286+N199</f>
        <v/>
      </c>
      <c r="O286" s="184" t="n"/>
      <c r="P286" s="186">
        <f>O286+P199</f>
        <v/>
      </c>
      <c r="Q286" s="187">
        <f>N286+P286</f>
        <v/>
      </c>
      <c r="R286" s="184" t="n"/>
      <c r="S286" s="186">
        <f>R286+S199</f>
        <v/>
      </c>
      <c r="T286" s="184" t="n"/>
      <c r="U286" s="186">
        <f>T286+U199</f>
        <v/>
      </c>
      <c r="V286" s="188">
        <f>L286-N286-U286</f>
        <v/>
      </c>
      <c r="W286" s="186">
        <f>IF(L286-N286-U286-V286=0,"","Error")</f>
        <v/>
      </c>
    </row>
    <row r="287" ht="13" customHeight="1">
      <c r="A287" s="15" t="n"/>
      <c r="B287" s="18" t="n"/>
      <c r="C287" s="21" t="n">
        <v>71004</v>
      </c>
      <c r="D287" s="22" t="inlineStr">
        <is>
          <t>អាករបន្ថែមលើផលិតផលតេលសិលាសម្រាប់ថែទាំផ្លូវថ្នល់</t>
        </is>
      </c>
      <c r="E287" s="50" t="inlineStr">
        <is>
          <t>ATP</t>
        </is>
      </c>
      <c r="F287" s="184" t="n"/>
      <c r="G287" s="185" t="n"/>
      <c r="H287" s="185" t="n"/>
      <c r="I287" s="185" t="n"/>
      <c r="J287" s="186" t="n"/>
      <c r="K287" s="184" t="n">
        <v>0</v>
      </c>
      <c r="L287" s="186">
        <f>K287+L200</f>
        <v/>
      </c>
      <c r="M287" s="184" t="n">
        <v>0</v>
      </c>
      <c r="N287" s="186">
        <f>M287+N200</f>
        <v/>
      </c>
      <c r="O287" s="184" t="n"/>
      <c r="P287" s="186">
        <f>O287+P200</f>
        <v/>
      </c>
      <c r="Q287" s="187">
        <f>N287+P287</f>
        <v/>
      </c>
      <c r="R287" s="184" t="n"/>
      <c r="S287" s="186">
        <f>R287+S200</f>
        <v/>
      </c>
      <c r="T287" s="184" t="n"/>
      <c r="U287" s="186">
        <f>T287+U200</f>
        <v/>
      </c>
      <c r="V287" s="188">
        <f>L287-N287-U287</f>
        <v/>
      </c>
      <c r="W287" s="186">
        <f>IF(L287-N287-U287-V287=0,"","Error")</f>
        <v/>
      </c>
    </row>
    <row r="288" ht="13" customHeight="1">
      <c r="A288" s="15" t="n"/>
      <c r="B288" s="18" t="n"/>
      <c r="C288" s="21" t="n">
        <v>71005</v>
      </c>
      <c r="D288" s="22" t="inlineStr">
        <is>
          <t>ផលពីការលក់ទំនិញរឹបអូស និងទំនិញគ្មានការទាមទារ</t>
        </is>
      </c>
      <c r="E288" s="50" t="inlineStr">
        <is>
          <t>AUC</t>
        </is>
      </c>
      <c r="F288" s="184" t="n"/>
      <c r="G288" s="185" t="n"/>
      <c r="H288" s="185" t="n"/>
      <c r="I288" s="185" t="n"/>
      <c r="J288" s="186" t="n"/>
      <c r="K288" s="184" t="n">
        <v>0</v>
      </c>
      <c r="L288" s="186">
        <f>K288+L201</f>
        <v/>
      </c>
      <c r="M288" s="184" t="n">
        <v>0</v>
      </c>
      <c r="N288" s="186">
        <f>M288+N201</f>
        <v/>
      </c>
      <c r="O288" s="184" t="n"/>
      <c r="P288" s="186">
        <f>O288+P201</f>
        <v/>
      </c>
      <c r="Q288" s="187">
        <f>N288+P288</f>
        <v/>
      </c>
      <c r="R288" s="184" t="n"/>
      <c r="S288" s="186">
        <f>R288+S201</f>
        <v/>
      </c>
      <c r="T288" s="184" t="n"/>
      <c r="U288" s="186">
        <f>T288+U201</f>
        <v/>
      </c>
      <c r="V288" s="188">
        <f>L288-N288-U288</f>
        <v/>
      </c>
      <c r="W288" s="186">
        <f>IF(L288-N288-U288-V288=0,"","Error")</f>
        <v/>
      </c>
    </row>
    <row r="289" ht="13" customHeight="1">
      <c r="A289" s="15" t="n"/>
      <c r="B289" s="18" t="n"/>
      <c r="C289" s="21" t="n">
        <v>71006</v>
      </c>
      <c r="D289" s="22" t="inlineStr">
        <is>
          <t>ពិន័យផ្សេងៗលើការនាំចូល</t>
        </is>
      </c>
      <c r="E289" s="50" t="inlineStr">
        <is>
          <t>PIM</t>
        </is>
      </c>
      <c r="F289" s="184" t="n"/>
      <c r="G289" s="185" t="n"/>
      <c r="H289" s="185" t="n"/>
      <c r="I289" s="185" t="n"/>
      <c r="J289" s="186" t="n"/>
      <c r="K289" s="184" t="n">
        <v>0</v>
      </c>
      <c r="L289" s="186">
        <f>K289+L202</f>
        <v/>
      </c>
      <c r="M289" s="184" t="n">
        <v>0</v>
      </c>
      <c r="N289" s="186">
        <f>M289+N202</f>
        <v/>
      </c>
      <c r="O289" s="184" t="n"/>
      <c r="P289" s="186">
        <f>O289+P202</f>
        <v/>
      </c>
      <c r="Q289" s="187">
        <f>N289+P289</f>
        <v/>
      </c>
      <c r="R289" s="184" t="n"/>
      <c r="S289" s="186">
        <f>R289+S202</f>
        <v/>
      </c>
      <c r="T289" s="184" t="n"/>
      <c r="U289" s="186">
        <f>T289+U202</f>
        <v/>
      </c>
      <c r="V289" s="188">
        <f>L289-N289-U289</f>
        <v/>
      </c>
      <c r="W289" s="186">
        <f>IF(L289-N289-U289-V289=0,"","Error")</f>
        <v/>
      </c>
    </row>
    <row r="290" ht="14" customHeight="1" thickBot="1">
      <c r="A290" s="15" t="n"/>
      <c r="B290" s="24" t="n"/>
      <c r="C290" s="55" t="n">
        <v>71007</v>
      </c>
      <c r="D290" s="56" t="inlineStr">
        <is>
          <t>ពន្ធនាំចូល (ជាបន្ទុករបស់រដ្ឋ)</t>
        </is>
      </c>
      <c r="E290" s="57" t="inlineStr">
        <is>
          <t>CRP</t>
        </is>
      </c>
      <c r="F290" s="107" t="n"/>
      <c r="G290" s="108" t="n"/>
      <c r="H290" s="108" t="n"/>
      <c r="I290" s="108" t="n"/>
      <c r="J290" s="109" t="n"/>
      <c r="K290" s="107" t="n">
        <v>0</v>
      </c>
      <c r="L290" s="109">
        <f>K290+L203</f>
        <v/>
      </c>
      <c r="M290" s="107" t="n">
        <v>0</v>
      </c>
      <c r="N290" s="109">
        <f>M290+N203</f>
        <v/>
      </c>
      <c r="O290" s="107" t="n"/>
      <c r="P290" s="109">
        <f>O290+P203</f>
        <v/>
      </c>
      <c r="Q290" s="110">
        <f>N290+P290</f>
        <v/>
      </c>
      <c r="R290" s="107" t="n"/>
      <c r="S290" s="109">
        <f>R290+S203</f>
        <v/>
      </c>
      <c r="T290" s="107" t="n"/>
      <c r="U290" s="109">
        <f>T290+U203</f>
        <v/>
      </c>
      <c r="V290" s="111">
        <f>L290-N290-U290</f>
        <v/>
      </c>
      <c r="W290" s="109">
        <f>IF(L290-N290-U290-V290=0,"","Error")</f>
        <v/>
      </c>
    </row>
    <row r="291" ht="13" customHeight="1">
      <c r="A291" s="15" t="n"/>
      <c r="B291" s="19" t="inlineStr">
        <is>
          <t>7101</t>
        </is>
      </c>
      <c r="C291" s="20" t="n">
        <v>71011</v>
      </c>
      <c r="D291" s="16" t="inlineStr">
        <is>
          <t>អាករលើការនាំចេញឈើ</t>
        </is>
      </c>
      <c r="E291" s="49" t="inlineStr">
        <is>
          <t>ETW</t>
        </is>
      </c>
      <c r="F291" s="97" t="n"/>
      <c r="G291" s="98" t="n"/>
      <c r="H291" s="98" t="n"/>
      <c r="I291" s="98" t="n"/>
      <c r="J291" s="99" t="n"/>
      <c r="K291" s="97" t="n">
        <v>0</v>
      </c>
      <c r="L291" s="99">
        <f>K291+L204</f>
        <v/>
      </c>
      <c r="M291" s="97" t="n">
        <v>0</v>
      </c>
      <c r="N291" s="99">
        <f>M291+N204</f>
        <v/>
      </c>
      <c r="O291" s="97" t="n"/>
      <c r="P291" s="99">
        <f>O291+P204</f>
        <v/>
      </c>
      <c r="Q291" s="100">
        <f>N291+P291</f>
        <v/>
      </c>
      <c r="R291" s="97" t="n"/>
      <c r="S291" s="99">
        <f>R291+S204</f>
        <v/>
      </c>
      <c r="T291" s="97" t="n"/>
      <c r="U291" s="99">
        <f>T291+U204</f>
        <v/>
      </c>
      <c r="V291" s="101">
        <f>L291-N291-U291</f>
        <v/>
      </c>
      <c r="W291" s="99">
        <f>IF(L291-N291-U291-V291=0,"","Error")</f>
        <v/>
      </c>
    </row>
    <row r="292" ht="13" customHeight="1">
      <c r="A292" s="15" t="n"/>
      <c r="B292" s="18" t="n"/>
      <c r="C292" s="21" t="n">
        <v>71012</v>
      </c>
      <c r="D292" s="22" t="inlineStr">
        <is>
          <t>អាករលើការនាំចេញកៅស៊ូ</t>
        </is>
      </c>
      <c r="E292" s="50" t="inlineStr">
        <is>
          <t>ETR</t>
        </is>
      </c>
      <c r="F292" s="184" t="n"/>
      <c r="G292" s="185" t="n"/>
      <c r="H292" s="185" t="n"/>
      <c r="I292" s="185" t="n"/>
      <c r="J292" s="186" t="n"/>
      <c r="K292" s="184" t="n">
        <v>0</v>
      </c>
      <c r="L292" s="186">
        <f>K292+L205</f>
        <v/>
      </c>
      <c r="M292" s="184" t="n">
        <v>0</v>
      </c>
      <c r="N292" s="186">
        <f>M292+N205</f>
        <v/>
      </c>
      <c r="O292" s="184" t="n"/>
      <c r="P292" s="186">
        <f>O292+P205</f>
        <v/>
      </c>
      <c r="Q292" s="187">
        <f>N292+P292</f>
        <v/>
      </c>
      <c r="R292" s="184" t="n"/>
      <c r="S292" s="186">
        <f>R292+S205</f>
        <v/>
      </c>
      <c r="T292" s="184" t="n"/>
      <c r="U292" s="186">
        <f>T292+U205</f>
        <v/>
      </c>
      <c r="V292" s="188">
        <f>L292-N292-U292</f>
        <v/>
      </c>
      <c r="W292" s="186">
        <f>IF(L292-N292-U292-V292=0,"","Error")</f>
        <v/>
      </c>
    </row>
    <row r="293" ht="13" customHeight="1">
      <c r="A293" s="15" t="n"/>
      <c r="B293" s="18" t="n"/>
      <c r="C293" s="21" t="n">
        <v>71013</v>
      </c>
      <c r="D293" s="22" t="inlineStr">
        <is>
          <t>អាករលើការនាំចេញផលិតផលតេលសិលា</t>
        </is>
      </c>
      <c r="E293" s="50" t="inlineStr">
        <is>
          <t>ETP</t>
        </is>
      </c>
      <c r="F293" s="184" t="n"/>
      <c r="G293" s="185" t="n"/>
      <c r="H293" s="185" t="n"/>
      <c r="I293" s="185" t="n"/>
      <c r="J293" s="186" t="n"/>
      <c r="K293" s="184" t="n">
        <v>0</v>
      </c>
      <c r="L293" s="186">
        <f>K293+L206</f>
        <v/>
      </c>
      <c r="M293" s="184" t="n">
        <v>0</v>
      </c>
      <c r="N293" s="186">
        <f>M293+N206</f>
        <v/>
      </c>
      <c r="O293" s="184" t="n"/>
      <c r="P293" s="186">
        <f>O293+P206</f>
        <v/>
      </c>
      <c r="Q293" s="187">
        <f>N293+P293</f>
        <v/>
      </c>
      <c r="R293" s="184" t="n"/>
      <c r="S293" s="186">
        <f>R293+S206</f>
        <v/>
      </c>
      <c r="T293" s="184" t="n"/>
      <c r="U293" s="186">
        <f>T293+U206</f>
        <v/>
      </c>
      <c r="V293" s="188">
        <f>L293-N293-U293</f>
        <v/>
      </c>
      <c r="W293" s="186">
        <f>IF(L293-N293-U293-V293=0,"","Error")</f>
        <v/>
      </c>
    </row>
    <row r="294" ht="13" customHeight="1">
      <c r="A294" s="15" t="n"/>
      <c r="B294" s="18" t="n"/>
      <c r="C294" s="21" t="n">
        <v>71014</v>
      </c>
      <c r="D294" s="22" t="inlineStr">
        <is>
          <t>អាករលើការនាំចេញទំនិញផ្សេងៗ</t>
        </is>
      </c>
      <c r="E294" s="50" t="inlineStr">
        <is>
          <t>ETO</t>
        </is>
      </c>
      <c r="F294" s="184" t="n"/>
      <c r="G294" s="185" t="n"/>
      <c r="H294" s="185" t="n"/>
      <c r="I294" s="185" t="n"/>
      <c r="J294" s="186" t="n"/>
      <c r="K294" s="184" t="n">
        <v>0</v>
      </c>
      <c r="L294" s="186">
        <f>K294+L207</f>
        <v/>
      </c>
      <c r="M294" s="184" t="n">
        <v>0</v>
      </c>
      <c r="N294" s="186">
        <f>M294+N207</f>
        <v/>
      </c>
      <c r="O294" s="184" t="n"/>
      <c r="P294" s="186">
        <f>O294+P207</f>
        <v/>
      </c>
      <c r="Q294" s="187">
        <f>N294+P294</f>
        <v/>
      </c>
      <c r="R294" s="184" t="n"/>
      <c r="S294" s="186">
        <f>R294+S207</f>
        <v/>
      </c>
      <c r="T294" s="184" t="n"/>
      <c r="U294" s="186">
        <f>T294+U207</f>
        <v/>
      </c>
      <c r="V294" s="188">
        <f>L294-N294-U294</f>
        <v/>
      </c>
      <c r="W294" s="186">
        <f>IF(L294-N294-U294-V294=0,"","Error")</f>
        <v/>
      </c>
    </row>
    <row r="295" ht="14" customHeight="1" thickBot="1">
      <c r="A295" s="81" t="n"/>
      <c r="B295" s="24" t="n"/>
      <c r="C295" s="55" t="n">
        <v>71016</v>
      </c>
      <c r="D295" s="56" t="inlineStr">
        <is>
          <t>ពិន័យផ្សេងៗលើការនាំចេញ</t>
        </is>
      </c>
      <c r="E295" s="57" t="inlineStr">
        <is>
          <t>PEX</t>
        </is>
      </c>
      <c r="F295" s="107" t="n"/>
      <c r="G295" s="108" t="n"/>
      <c r="H295" s="108" t="n"/>
      <c r="I295" s="108" t="n"/>
      <c r="J295" s="109" t="n"/>
      <c r="K295" s="107" t="n">
        <v>0</v>
      </c>
      <c r="L295" s="109">
        <f>K295+L208</f>
        <v/>
      </c>
      <c r="M295" s="107" t="n">
        <v>0</v>
      </c>
      <c r="N295" s="109">
        <f>M295+N208</f>
        <v/>
      </c>
      <c r="O295" s="107" t="n"/>
      <c r="P295" s="109">
        <f>O295+P208</f>
        <v/>
      </c>
      <c r="Q295" s="110">
        <f>N295+P295</f>
        <v/>
      </c>
      <c r="R295" s="107" t="n"/>
      <c r="S295" s="109">
        <f>R295+S208</f>
        <v/>
      </c>
      <c r="T295" s="107" t="n"/>
      <c r="U295" s="109">
        <f>T295+U208</f>
        <v/>
      </c>
      <c r="V295" s="111">
        <f>L295-N295-U295</f>
        <v/>
      </c>
      <c r="W295" s="109">
        <f>IF(L295-N295-U295-V295=0,"","Error")</f>
        <v/>
      </c>
    </row>
    <row r="296" ht="14" customHeight="1" thickBot="1">
      <c r="A296" s="25" t="inlineStr">
        <is>
          <t>73</t>
        </is>
      </c>
      <c r="B296" s="19" t="inlineStr">
        <is>
          <t>7301</t>
        </is>
      </c>
      <c r="C296" s="26" t="n">
        <v>73011</v>
      </c>
      <c r="D296" s="36" t="inlineStr">
        <is>
          <t>ការលក់សម្ភារបរិក្ខារ សម្ភារខូចខាត សម្ភារសិក្សា</t>
        </is>
      </c>
      <c r="E296" s="58" t="inlineStr">
        <is>
          <t>SOS</t>
        </is>
      </c>
      <c r="F296" s="189" t="n"/>
      <c r="G296" s="190" t="n"/>
      <c r="H296" s="190" t="n"/>
      <c r="I296" s="190" t="n"/>
      <c r="J296" s="114" t="n"/>
      <c r="K296" s="189" t="n">
        <v>0</v>
      </c>
      <c r="L296" s="114">
        <f>K296+L209</f>
        <v/>
      </c>
      <c r="M296" s="189" t="n">
        <v>0</v>
      </c>
      <c r="N296" s="114">
        <f>M296+N209</f>
        <v/>
      </c>
      <c r="O296" s="189" t="n"/>
      <c r="P296" s="114">
        <f>O296+P209</f>
        <v/>
      </c>
      <c r="Q296" s="115">
        <f>N296+P296</f>
        <v/>
      </c>
      <c r="R296" s="189" t="n"/>
      <c r="S296" s="114">
        <f>R296+S209</f>
        <v/>
      </c>
      <c r="T296" s="189" t="n"/>
      <c r="U296" s="114">
        <f>T296+U209</f>
        <v/>
      </c>
      <c r="V296" s="191">
        <f>L296-N296-U296</f>
        <v/>
      </c>
      <c r="W296" s="114">
        <f>IF(L296-N296-U296-V296=0,"","Error")</f>
        <v/>
      </c>
    </row>
    <row r="297" ht="14" customHeight="1" thickBot="1">
      <c r="A297" s="23" t="n"/>
      <c r="B297" s="18" t="n"/>
      <c r="C297" s="143" t="inlineStr">
        <is>
          <t>73012</t>
        </is>
      </c>
      <c r="D297" s="128" t="inlineStr">
        <is>
          <t>សរុបលក់ឯកសារ លតាប័ត្រ និងលិខិតបោះពុម្ពផ្សេងៗ</t>
        </is>
      </c>
      <c r="E297" s="90" t="n"/>
      <c r="F297" s="118" t="n"/>
      <c r="G297" s="119">
        <f>SUM(G298:G302)</f>
        <v/>
      </c>
      <c r="H297" s="119">
        <f>SUM(H298:H302)</f>
        <v/>
      </c>
      <c r="I297" s="119">
        <f>SUM(I298:I302)</f>
        <v/>
      </c>
      <c r="J297" s="120">
        <f>SUM(J298:J302)</f>
        <v/>
      </c>
      <c r="K297" s="118">
        <f>SUM(K298:K302)</f>
        <v/>
      </c>
      <c r="L297" s="120">
        <f>SUM(L298:L302)</f>
        <v/>
      </c>
      <c r="M297" s="118">
        <f>SUM(M298:M302)</f>
        <v/>
      </c>
      <c r="N297" s="120">
        <f>SUM(N298:N302)</f>
        <v/>
      </c>
      <c r="O297" s="118">
        <f>SUM(O298:O302)</f>
        <v/>
      </c>
      <c r="P297" s="120">
        <f>SUM(P298:P302)</f>
        <v/>
      </c>
      <c r="Q297" s="121">
        <f>SUM(Q298:Q302)</f>
        <v/>
      </c>
      <c r="R297" s="118">
        <f>SUM(R298:R302)</f>
        <v/>
      </c>
      <c r="S297" s="120">
        <f>SUM(S298:S302)</f>
        <v/>
      </c>
      <c r="T297" s="118">
        <f>SUM(T298:T302)</f>
        <v/>
      </c>
      <c r="U297" s="120">
        <f>SUM(U298:U302)</f>
        <v/>
      </c>
      <c r="V297" s="122">
        <f>SUM(V298:V302)</f>
        <v/>
      </c>
      <c r="W297" s="120">
        <f>IF(L297-N297-U297-V297=0,"","Error")</f>
        <v/>
      </c>
    </row>
    <row r="298" ht="13" customHeight="1">
      <c r="A298" s="23" t="n"/>
      <c r="B298" s="18" t="n"/>
      <c r="C298" s="127" t="n"/>
      <c r="D298" s="14" t="inlineStr">
        <is>
          <t>កម្រៃលតាប័ត្ររថយន្ដ</t>
        </is>
      </c>
      <c r="E298" s="59" t="inlineStr">
        <is>
          <t>VVF</t>
        </is>
      </c>
      <c r="F298" s="192" t="n"/>
      <c r="G298" s="193" t="n"/>
      <c r="H298" s="193" t="n"/>
      <c r="I298" s="193" t="n"/>
      <c r="J298" s="194" t="n"/>
      <c r="K298" s="192" t="n">
        <v>0</v>
      </c>
      <c r="L298" s="194">
        <f>K298+L211</f>
        <v/>
      </c>
      <c r="M298" s="192" t="n">
        <v>0</v>
      </c>
      <c r="N298" s="194">
        <f>M298+N211</f>
        <v/>
      </c>
      <c r="O298" s="192" t="n"/>
      <c r="P298" s="194">
        <f>O298+P211</f>
        <v/>
      </c>
      <c r="Q298" s="195">
        <f>N298+P298</f>
        <v/>
      </c>
      <c r="R298" s="192" t="n"/>
      <c r="S298" s="194">
        <f>R298+S211</f>
        <v/>
      </c>
      <c r="T298" s="192" t="n"/>
      <c r="U298" s="194">
        <f>T298+U211</f>
        <v/>
      </c>
      <c r="V298" s="196">
        <f>L298-N298-U298</f>
        <v/>
      </c>
      <c r="W298" s="194">
        <f>IF(L298-N298-U298-V298=0,"","Error")</f>
        <v/>
      </c>
    </row>
    <row r="299" ht="13" customHeight="1">
      <c r="A299" s="23" t="n"/>
      <c r="B299" s="18" t="n"/>
      <c r="C299" s="127" t="n"/>
      <c r="D299" s="6" t="inlineStr">
        <is>
          <t>កម្រៃត្រាពន្ធគយ</t>
        </is>
      </c>
      <c r="E299" s="60" t="inlineStr">
        <is>
          <t>CSF</t>
        </is>
      </c>
      <c r="F299" s="150" t="n"/>
      <c r="G299" s="151" t="n"/>
      <c r="H299" s="151" t="n"/>
      <c r="I299" s="151" t="n"/>
      <c r="J299" s="152" t="n"/>
      <c r="K299" s="150" t="n">
        <v>0</v>
      </c>
      <c r="L299" s="152">
        <f>K299+L212</f>
        <v/>
      </c>
      <c r="M299" s="150" t="n">
        <v>0</v>
      </c>
      <c r="N299" s="152">
        <f>M299+N212</f>
        <v/>
      </c>
      <c r="O299" s="150" t="n"/>
      <c r="P299" s="152">
        <f>O299+P212</f>
        <v/>
      </c>
      <c r="Q299" s="153">
        <f>N299+P299</f>
        <v/>
      </c>
      <c r="R299" s="150" t="n"/>
      <c r="S299" s="152">
        <f>R299+S212</f>
        <v/>
      </c>
      <c r="T299" s="150" t="n"/>
      <c r="U299" s="152">
        <f>T299+U212</f>
        <v/>
      </c>
      <c r="V299" s="154">
        <f>L299-N299-U299</f>
        <v/>
      </c>
      <c r="W299" s="152">
        <f>IF(L299-N299-U299-V299=0,"","Error")</f>
        <v/>
      </c>
    </row>
    <row r="300" ht="13" customHeight="1">
      <c r="A300" s="23" t="n"/>
      <c r="B300" s="18" t="n"/>
      <c r="C300" s="127" t="n"/>
      <c r="D300" s="6" t="inlineStr">
        <is>
          <t>កម្រៃតែមប្រិ៍អាករ</t>
        </is>
      </c>
      <c r="E300" s="60" t="inlineStr">
        <is>
          <t>STF</t>
        </is>
      </c>
      <c r="F300" s="150" t="n"/>
      <c r="G300" s="151" t="n"/>
      <c r="H300" s="151" t="n"/>
      <c r="I300" s="151" t="n"/>
      <c r="J300" s="152" t="n"/>
      <c r="K300" s="150" t="n">
        <v>0</v>
      </c>
      <c r="L300" s="152">
        <f>K300+L213</f>
        <v/>
      </c>
      <c r="M300" s="150" t="n">
        <v>0</v>
      </c>
      <c r="N300" s="152">
        <f>M300+N213</f>
        <v/>
      </c>
      <c r="O300" s="150" t="n"/>
      <c r="P300" s="152">
        <f>O300+P213</f>
        <v/>
      </c>
      <c r="Q300" s="153">
        <f>N300+P300</f>
        <v/>
      </c>
      <c r="R300" s="150" t="n"/>
      <c r="S300" s="152">
        <f>R300+S213</f>
        <v/>
      </c>
      <c r="T300" s="150" t="n"/>
      <c r="U300" s="152">
        <f>T300+U213</f>
        <v/>
      </c>
      <c r="V300" s="154">
        <f>L300-N300-U300</f>
        <v/>
      </c>
      <c r="W300" s="152">
        <f>IF(L300-N300-U300-V300=0,"","Error")</f>
        <v/>
      </c>
    </row>
    <row r="301" ht="13" customHeight="1">
      <c r="A301" s="23" t="n"/>
      <c r="B301" s="18" t="n"/>
      <c r="C301" s="127" t="n"/>
      <c r="D301" s="6" t="inlineStr">
        <is>
          <t>កម្រៃបណ្ណដឹកជញ្ជូនទំនិញ</t>
        </is>
      </c>
      <c r="E301" s="60" t="inlineStr">
        <is>
          <t>TSF</t>
        </is>
      </c>
      <c r="F301" s="150" t="n"/>
      <c r="G301" s="151" t="n"/>
      <c r="H301" s="151" t="n"/>
      <c r="I301" s="151" t="n"/>
      <c r="J301" s="152" t="n"/>
      <c r="K301" s="150" t="n">
        <v>0</v>
      </c>
      <c r="L301" s="152">
        <f>K301+L214</f>
        <v/>
      </c>
      <c r="M301" s="150" t="n">
        <v>0</v>
      </c>
      <c r="N301" s="152">
        <f>M301+N214</f>
        <v/>
      </c>
      <c r="O301" s="150" t="n"/>
      <c r="P301" s="152">
        <f>O301+P214</f>
        <v/>
      </c>
      <c r="Q301" s="153">
        <f>N301+P301</f>
        <v/>
      </c>
      <c r="R301" s="150" t="n"/>
      <c r="S301" s="152">
        <f>R301+S214</f>
        <v/>
      </c>
      <c r="T301" s="150" t="n"/>
      <c r="U301" s="152">
        <f>T301+U214</f>
        <v/>
      </c>
      <c r="V301" s="154">
        <f>L301-N301-U301</f>
        <v/>
      </c>
      <c r="W301" s="152">
        <f>IF(L301-N301-U301-V301=0,"","Error")</f>
        <v/>
      </c>
    </row>
    <row r="302" ht="13" customHeight="1">
      <c r="A302" s="23" t="n"/>
      <c r="B302" s="18" t="n"/>
      <c r="C302" s="127" t="n"/>
      <c r="D302" s="7" t="inlineStr">
        <is>
          <t>កម្រៃសៀលកុងតឺន័រ</t>
        </is>
      </c>
      <c r="E302" s="61" t="inlineStr">
        <is>
          <t>CCS</t>
        </is>
      </c>
      <c r="F302" s="197" t="n"/>
      <c r="G302" s="198" t="n"/>
      <c r="H302" s="198" t="n"/>
      <c r="I302" s="198" t="n"/>
      <c r="J302" s="199" t="n"/>
      <c r="K302" s="197" t="n">
        <v>0</v>
      </c>
      <c r="L302" s="199">
        <f>K302+L215</f>
        <v/>
      </c>
      <c r="M302" s="197" t="n">
        <v>0</v>
      </c>
      <c r="N302" s="199">
        <f>M302+N215</f>
        <v/>
      </c>
      <c r="O302" s="197" t="n"/>
      <c r="P302" s="199">
        <f>O302+P215</f>
        <v/>
      </c>
      <c r="Q302" s="200">
        <f>N302+P302</f>
        <v/>
      </c>
      <c r="R302" s="197" t="n"/>
      <c r="S302" s="199">
        <f>R302+S215</f>
        <v/>
      </c>
      <c r="T302" s="197" t="n"/>
      <c r="U302" s="199">
        <f>T302+U215</f>
        <v/>
      </c>
      <c r="V302" s="201">
        <f>L302-N302-U302</f>
        <v/>
      </c>
      <c r="W302" s="199">
        <f>IF(L302-N302-U302-V302=0,"","Error")</f>
        <v/>
      </c>
    </row>
    <row r="303" ht="13" customHeight="1">
      <c r="A303" s="15" t="n"/>
      <c r="B303" s="18" t="n"/>
      <c r="C303" s="21" t="n">
        <v>73013</v>
      </c>
      <c r="D303" s="22" t="inlineStr">
        <is>
          <t>ផលបានពីការលក់ទ្រព្យសម្បត្តិកំទេចកំទី</t>
        </is>
      </c>
      <c r="E303" s="62" t="inlineStr">
        <is>
          <t>SOM</t>
        </is>
      </c>
      <c r="F303" s="184" t="n"/>
      <c r="G303" s="185" t="n"/>
      <c r="H303" s="185" t="n"/>
      <c r="I303" s="185" t="n"/>
      <c r="J303" s="186" t="n"/>
      <c r="K303" s="184" t="n">
        <v>0</v>
      </c>
      <c r="L303" s="186">
        <f>K303+L216</f>
        <v/>
      </c>
      <c r="M303" s="184" t="n">
        <v>0</v>
      </c>
      <c r="N303" s="186">
        <f>M303+N216</f>
        <v/>
      </c>
      <c r="O303" s="184" t="n"/>
      <c r="P303" s="186">
        <f>O303+P216</f>
        <v/>
      </c>
      <c r="Q303" s="187">
        <f>N303+P303</f>
        <v/>
      </c>
      <c r="R303" s="184" t="n"/>
      <c r="S303" s="186">
        <f>R303+S216</f>
        <v/>
      </c>
      <c r="T303" s="184" t="n"/>
      <c r="U303" s="186">
        <f>T303+U216</f>
        <v/>
      </c>
      <c r="V303" s="188">
        <f>L303-N303-U303</f>
        <v/>
      </c>
      <c r="W303" s="186">
        <f>IF(L303-N303-U303-V303=0,"","Error")</f>
        <v/>
      </c>
    </row>
    <row r="304" ht="13" customHeight="1">
      <c r="A304" s="15" t="n"/>
      <c r="B304" s="18" t="n"/>
      <c r="C304" s="21" t="n">
        <v>73015</v>
      </c>
      <c r="D304" s="22" t="inlineStr">
        <is>
          <t>ការលក់មធ្យោបាយដឹកជញ្ជូន និងគ្រឿងចក្រចាស់ៗ ឬខូច</t>
        </is>
      </c>
      <c r="E304" s="62" t="inlineStr">
        <is>
          <t>SOV</t>
        </is>
      </c>
      <c r="F304" s="184" t="n"/>
      <c r="G304" s="185" t="n"/>
      <c r="H304" s="185" t="n"/>
      <c r="I304" s="185" t="n"/>
      <c r="J304" s="186" t="n"/>
      <c r="K304" s="184" t="n">
        <v>0</v>
      </c>
      <c r="L304" s="186">
        <f>K304+L217</f>
        <v/>
      </c>
      <c r="M304" s="184" t="n">
        <v>0</v>
      </c>
      <c r="N304" s="186">
        <f>M304+N217</f>
        <v/>
      </c>
      <c r="O304" s="184" t="n"/>
      <c r="P304" s="186">
        <f>O304+P217</f>
        <v/>
      </c>
      <c r="Q304" s="187">
        <f>N304+P304</f>
        <v/>
      </c>
      <c r="R304" s="184" t="n"/>
      <c r="S304" s="186">
        <f>R304+S217</f>
        <v/>
      </c>
      <c r="T304" s="184" t="n"/>
      <c r="U304" s="186">
        <f>T304+U217</f>
        <v/>
      </c>
      <c r="V304" s="188">
        <f>L304-N304-U304</f>
        <v/>
      </c>
      <c r="W304" s="186">
        <f>IF(L304-N304-U304-V304=0,"","Error")</f>
        <v/>
      </c>
    </row>
    <row r="305" ht="13" customHeight="1">
      <c r="A305" s="15" t="n"/>
      <c r="B305" s="18" t="n"/>
      <c r="C305" s="21" t="n">
        <v>73016</v>
      </c>
      <c r="D305" s="22" t="inlineStr">
        <is>
          <t>ការលក់ឧបករណ៍អេឡិចត្រូនិចចាស់ៗ ឬ ខូច</t>
        </is>
      </c>
      <c r="E305" s="62" t="inlineStr">
        <is>
          <t>SOD</t>
        </is>
      </c>
      <c r="F305" s="184" t="n"/>
      <c r="G305" s="185" t="n"/>
      <c r="H305" s="185" t="n"/>
      <c r="I305" s="185" t="n"/>
      <c r="J305" s="186" t="n"/>
      <c r="K305" s="184" t="n">
        <v>0</v>
      </c>
      <c r="L305" s="186">
        <f>K305+L218</f>
        <v/>
      </c>
      <c r="M305" s="184" t="n">
        <v>0</v>
      </c>
      <c r="N305" s="186">
        <f>M305+N218</f>
        <v/>
      </c>
      <c r="O305" s="184" t="n"/>
      <c r="P305" s="186">
        <f>O305+P218</f>
        <v/>
      </c>
      <c r="Q305" s="187">
        <f>N305+P305</f>
        <v/>
      </c>
      <c r="R305" s="184" t="n"/>
      <c r="S305" s="186">
        <f>R305+S218</f>
        <v/>
      </c>
      <c r="T305" s="184" t="n"/>
      <c r="U305" s="186">
        <f>T305+U218</f>
        <v/>
      </c>
      <c r="V305" s="188">
        <f>L305-N305-U305</f>
        <v/>
      </c>
      <c r="W305" s="186">
        <f>IF(L305-N305-U305-V305=0,"","Error")</f>
        <v/>
      </c>
    </row>
    <row r="306" ht="13" customHeight="1">
      <c r="A306" s="15" t="n"/>
      <c r="B306" s="18" t="n"/>
      <c r="C306" s="21" t="n">
        <v>73017</v>
      </c>
      <c r="D306" s="22" t="inlineStr">
        <is>
          <t>ការលក់ឧបករណ៍អគ្គិសនីចាស់ៗ ឬ ខូច</t>
        </is>
      </c>
      <c r="E306" s="62" t="inlineStr">
        <is>
          <t>SOE</t>
        </is>
      </c>
      <c r="F306" s="184" t="n"/>
      <c r="G306" s="185" t="n"/>
      <c r="H306" s="185" t="n"/>
      <c r="I306" s="185" t="n"/>
      <c r="J306" s="186" t="n"/>
      <c r="K306" s="184" t="n">
        <v>0</v>
      </c>
      <c r="L306" s="186">
        <f>K306+L219</f>
        <v/>
      </c>
      <c r="M306" s="184" t="n">
        <v>0</v>
      </c>
      <c r="N306" s="186">
        <f>M306+N219</f>
        <v/>
      </c>
      <c r="O306" s="184" t="n"/>
      <c r="P306" s="186">
        <f>O306+P219</f>
        <v/>
      </c>
      <c r="Q306" s="187">
        <f>N306+P306</f>
        <v/>
      </c>
      <c r="R306" s="184" t="n"/>
      <c r="S306" s="186">
        <f>R306+S219</f>
        <v/>
      </c>
      <c r="T306" s="184" t="n"/>
      <c r="U306" s="186">
        <f>T306+U219</f>
        <v/>
      </c>
      <c r="V306" s="188">
        <f>L306-N306-U306</f>
        <v/>
      </c>
      <c r="W306" s="186">
        <f>IF(L306-N306-U306-V306=0,"","Error")</f>
        <v/>
      </c>
    </row>
    <row r="307" ht="14" customHeight="1" thickBot="1">
      <c r="A307" s="15" t="n"/>
      <c r="B307" s="24" t="n"/>
      <c r="C307" s="55" t="n">
        <v>73018</v>
      </c>
      <c r="D307" s="56" t="inlineStr">
        <is>
          <t>ការលក់ទ្រព្យសម្បត្តិនៃរដ្ឋបាលសាធារណៈផ្សេងទៀត</t>
        </is>
      </c>
      <c r="E307" s="80" t="inlineStr">
        <is>
          <t>SOO</t>
        </is>
      </c>
      <c r="F307" s="107" t="n"/>
      <c r="G307" s="108" t="n"/>
      <c r="H307" s="108" t="n"/>
      <c r="I307" s="108" t="n"/>
      <c r="J307" s="109" t="n"/>
      <c r="K307" s="107" t="n">
        <v>0</v>
      </c>
      <c r="L307" s="109">
        <f>K307+L220</f>
        <v/>
      </c>
      <c r="M307" s="107" t="n">
        <v>0</v>
      </c>
      <c r="N307" s="109">
        <f>M307+N220</f>
        <v/>
      </c>
      <c r="O307" s="107" t="n"/>
      <c r="P307" s="109">
        <f>O307+P220</f>
        <v/>
      </c>
      <c r="Q307" s="110">
        <f>N307+P307</f>
        <v/>
      </c>
      <c r="R307" s="107" t="n"/>
      <c r="S307" s="109">
        <f>R307+S220</f>
        <v/>
      </c>
      <c r="T307" s="107" t="n"/>
      <c r="U307" s="109">
        <f>T307+U220</f>
        <v/>
      </c>
      <c r="V307" s="111">
        <f>L307-N307-U307</f>
        <v/>
      </c>
      <c r="W307" s="109">
        <f>IF(L307-N307-U307-V307=0,"","Error")</f>
        <v/>
      </c>
    </row>
    <row r="308" ht="14" customHeight="1" thickBot="1">
      <c r="A308" s="15" t="n"/>
      <c r="B308" s="19" t="inlineStr">
        <is>
          <t>7302</t>
        </is>
      </c>
      <c r="C308" s="26" t="n">
        <v>73024</v>
      </c>
      <c r="D308" s="35" t="inlineStr">
        <is>
          <t>កម្រៃសេវាបង់ថ្លៃសិទ្ធិប្រឡង និងសិក្សាវគ្គជើងសាគយ</t>
        </is>
      </c>
      <c r="E308" s="63" t="inlineStr">
        <is>
          <t>CBF</t>
        </is>
      </c>
      <c r="F308" s="189" t="n"/>
      <c r="G308" s="190" t="n"/>
      <c r="H308" s="190" t="n"/>
      <c r="I308" s="190" t="n"/>
      <c r="J308" s="114" t="n"/>
      <c r="K308" s="189" t="n">
        <v>0</v>
      </c>
      <c r="L308" s="114">
        <f>K308+L221</f>
        <v/>
      </c>
      <c r="M308" s="189" t="n">
        <v>0</v>
      </c>
      <c r="N308" s="114">
        <f>M308+N221</f>
        <v/>
      </c>
      <c r="O308" s="189" t="n"/>
      <c r="P308" s="114">
        <f>O308+P221</f>
        <v/>
      </c>
      <c r="Q308" s="115">
        <f>N308+P308</f>
        <v/>
      </c>
      <c r="R308" s="189" t="n"/>
      <c r="S308" s="114">
        <f>R308+S221</f>
        <v/>
      </c>
      <c r="T308" s="189" t="n"/>
      <c r="U308" s="114">
        <f>T308+U221</f>
        <v/>
      </c>
      <c r="V308" s="191">
        <f>L308-N308-U308</f>
        <v/>
      </c>
      <c r="W308" s="114">
        <f>IF(L308-N308-U308-V308=0,"","Error")</f>
        <v/>
      </c>
    </row>
    <row r="309" ht="27" customHeight="1" thickBot="1">
      <c r="A309" s="23" t="n"/>
      <c r="B309" s="15" t="n"/>
      <c r="C309" s="126" t="n">
        <v>73028</v>
      </c>
      <c r="D30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309" s="90" t="n"/>
      <c r="F309" s="118" t="n"/>
      <c r="G309" s="119">
        <f>G310+G315+G321+G322</f>
        <v/>
      </c>
      <c r="H309" s="119">
        <f>H310+H315+H321+H322</f>
        <v/>
      </c>
      <c r="I309" s="119">
        <f>I310+I315+I321+I322</f>
        <v/>
      </c>
      <c r="J309" s="120">
        <f>J310+J315+J321+J322</f>
        <v/>
      </c>
      <c r="K309" s="118">
        <f>K310+K315+K321+K322</f>
        <v/>
      </c>
      <c r="L309" s="120">
        <f>L310+L315+L321+L322</f>
        <v/>
      </c>
      <c r="M309" s="118">
        <f>M310+M315+M321+M322</f>
        <v/>
      </c>
      <c r="N309" s="120">
        <f>N310+N315+N321+N322</f>
        <v/>
      </c>
      <c r="O309" s="118">
        <f>O310+O315+O321+O322</f>
        <v/>
      </c>
      <c r="P309" s="120">
        <f>P310+P315+P321+P322</f>
        <v/>
      </c>
      <c r="Q309" s="121">
        <f>Q310+Q315+Q321+Q322</f>
        <v/>
      </c>
      <c r="R309" s="118">
        <f>R310+R315+R321+R322</f>
        <v/>
      </c>
      <c r="S309" s="120">
        <f>S310+S315+S321+S322</f>
        <v/>
      </c>
      <c r="T309" s="118">
        <f>T310+T315+T321+T322</f>
        <v/>
      </c>
      <c r="U309" s="120">
        <f>U310+U315+U321+U322</f>
        <v/>
      </c>
      <c r="V309" s="122">
        <f>V310+V315+V321+V322</f>
        <v/>
      </c>
      <c r="W309" s="120">
        <f>IF(L309-N309-U309-V309=0,"","Error")</f>
        <v/>
      </c>
    </row>
    <row r="310" ht="14" customHeight="1" thickBot="1">
      <c r="A310" s="23" t="n"/>
      <c r="B310" s="18" t="n"/>
      <c r="C310" s="129" t="n"/>
      <c r="D310" s="141" t="inlineStr">
        <is>
          <t>សរុបកម្រៃចុះបញ្ជិកាប្រតិវេទន៍គយ</t>
        </is>
      </c>
      <c r="E310" s="142" t="n"/>
      <c r="F310" s="202" t="n"/>
      <c r="G310" s="259">
        <f>SUM(G311:G314)</f>
        <v/>
      </c>
      <c r="H310" s="259">
        <f>SUM(H311:H314)</f>
        <v/>
      </c>
      <c r="I310" s="259">
        <f>SUM(I311:I314)</f>
        <v/>
      </c>
      <c r="J310" s="260">
        <f>SUM(J311:J314)</f>
        <v/>
      </c>
      <c r="K310" s="202">
        <f>SUM(K311:K314)</f>
        <v/>
      </c>
      <c r="L310" s="260">
        <f>SUM(L311:L314)</f>
        <v/>
      </c>
      <c r="M310" s="202">
        <f>SUM(M311:M314)</f>
        <v/>
      </c>
      <c r="N310" s="260">
        <f>SUM(N311:N314)</f>
        <v/>
      </c>
      <c r="O310" s="202">
        <f>SUM(O311:O314)</f>
        <v/>
      </c>
      <c r="P310" s="260">
        <f>SUM(P311:P314)</f>
        <v/>
      </c>
      <c r="Q310" s="261">
        <f>SUM(Q311:Q314)</f>
        <v/>
      </c>
      <c r="R310" s="202">
        <f>SUM(R311:R314)</f>
        <v/>
      </c>
      <c r="S310" s="260">
        <f>SUM(S311:S314)</f>
        <v/>
      </c>
      <c r="T310" s="202">
        <f>SUM(T311:T314)</f>
        <v/>
      </c>
      <c r="U310" s="260">
        <f>SUM(U311:U314)</f>
        <v/>
      </c>
      <c r="V310" s="262">
        <f>SUM(V311:V314)</f>
        <v/>
      </c>
      <c r="W310" s="260">
        <f>IF(L310-N310-U310-V310=0,"","Error")</f>
        <v/>
      </c>
    </row>
    <row r="311" ht="26" customHeight="1">
      <c r="A311" s="23" t="n"/>
      <c r="B311" s="18" t="n"/>
      <c r="C311" s="129" t="n"/>
      <c r="D311" s="34" t="inlineStr">
        <is>
          <t>កម្រៃចុះបញ្ចិកាប្រតិវេទន៍គយនាំចេញនាំចូលនិងឆ្លងកាត់ (មាតិកាចាស់)</t>
        </is>
      </c>
      <c r="E311" s="87" t="inlineStr">
        <is>
          <t>CDF</t>
        </is>
      </c>
      <c r="F311" s="208" t="n"/>
      <c r="G311" s="209" t="n"/>
      <c r="H311" s="209" t="n"/>
      <c r="I311" s="209" t="n"/>
      <c r="J311" s="210" t="n"/>
      <c r="K311" s="208" t="n">
        <v>0</v>
      </c>
      <c r="L311" s="210">
        <f>K311+L224</f>
        <v/>
      </c>
      <c r="M311" s="208" t="n">
        <v>0</v>
      </c>
      <c r="N311" s="210">
        <f>M311+N224</f>
        <v/>
      </c>
      <c r="O311" s="208" t="n"/>
      <c r="P311" s="210">
        <f>O311+P224</f>
        <v/>
      </c>
      <c r="Q311" s="211">
        <f>N311+P311</f>
        <v/>
      </c>
      <c r="R311" s="208" t="n"/>
      <c r="S311" s="210">
        <f>R311+S224</f>
        <v/>
      </c>
      <c r="T311" s="208" t="n"/>
      <c r="U311" s="210">
        <f>T311+U224</f>
        <v/>
      </c>
      <c r="V311" s="212">
        <f>L311-N311-U311</f>
        <v/>
      </c>
      <c r="W311" s="210">
        <f>IF(L311-N311-U311-V311=0,"","Error")</f>
        <v/>
      </c>
    </row>
    <row r="312" ht="26" customHeight="1">
      <c r="A312" s="23" t="n"/>
      <c r="B312" s="18" t="n"/>
      <c r="C312" s="129" t="n"/>
      <c r="D31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312" s="64" t="inlineStr">
        <is>
          <t>CDL</t>
        </is>
      </c>
      <c r="F312" s="213" t="n"/>
      <c r="G312" s="214" t="n"/>
      <c r="H312" s="214" t="n"/>
      <c r="I312" s="214" t="n"/>
      <c r="J312" s="215" t="n"/>
      <c r="K312" s="213" t="n">
        <v>112000</v>
      </c>
      <c r="L312" s="215">
        <f>K312+L225</f>
        <v/>
      </c>
      <c r="M312" s="213" t="n">
        <v>0</v>
      </c>
      <c r="N312" s="215">
        <f>M312+N225</f>
        <v/>
      </c>
      <c r="O312" s="213" t="n"/>
      <c r="P312" s="215">
        <f>O312+P225</f>
        <v/>
      </c>
      <c r="Q312" s="216">
        <f>N312+P312</f>
        <v/>
      </c>
      <c r="R312" s="213" t="n"/>
      <c r="S312" s="215">
        <f>R312+S225</f>
        <v/>
      </c>
      <c r="T312" s="213" t="n"/>
      <c r="U312" s="215">
        <f>T312+U225</f>
        <v/>
      </c>
      <c r="V312" s="217">
        <f>L312-N312-U312</f>
        <v/>
      </c>
      <c r="W312" s="215">
        <f>IF(L312-N312-U312-V312=0,"","Error")</f>
        <v/>
      </c>
    </row>
    <row r="313" ht="26" customHeight="1">
      <c r="A313" s="23" t="n"/>
      <c r="B313" s="18" t="n"/>
      <c r="C313" s="129" t="n"/>
      <c r="D31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313" s="64" t="inlineStr">
        <is>
          <t>CDO</t>
        </is>
      </c>
      <c r="F313" s="213" t="n"/>
      <c r="G313" s="214" t="n"/>
      <c r="H313" s="214" t="n"/>
      <c r="I313" s="214" t="n"/>
      <c r="J313" s="215" t="n"/>
      <c r="K313" s="213" t="n">
        <v>0</v>
      </c>
      <c r="L313" s="215">
        <f>K313+L226</f>
        <v/>
      </c>
      <c r="M313" s="213" t="n">
        <v>0</v>
      </c>
      <c r="N313" s="215">
        <f>M313+N226</f>
        <v/>
      </c>
      <c r="O313" s="213" t="n"/>
      <c r="P313" s="215">
        <f>O313+P226</f>
        <v/>
      </c>
      <c r="Q313" s="216">
        <f>N313+P313</f>
        <v/>
      </c>
      <c r="R313" s="213" t="n"/>
      <c r="S313" s="215">
        <f>R313+S226</f>
        <v/>
      </c>
      <c r="T313" s="213" t="n"/>
      <c r="U313" s="215">
        <f>T313+U226</f>
        <v/>
      </c>
      <c r="V313" s="217">
        <f>L313-N313-U313</f>
        <v/>
      </c>
      <c r="W313" s="215">
        <f>IF(L313-N313-U313-V313=0,"","Error")</f>
        <v/>
      </c>
    </row>
    <row r="314" ht="14" customHeight="1" thickBot="1">
      <c r="A314" s="23" t="n"/>
      <c r="B314" s="18" t="n"/>
      <c r="C314" s="129" t="n"/>
      <c r="D314" s="33" t="inlineStr">
        <is>
          <t>ប្រតិវេទន៍គយទំនិញឆ្លងកាត់</t>
        </is>
      </c>
      <c r="E314" s="65" t="inlineStr">
        <is>
          <t>CDT</t>
        </is>
      </c>
      <c r="F314" s="218" t="n"/>
      <c r="G314" s="219" t="n"/>
      <c r="H314" s="219" t="n"/>
      <c r="I314" s="219" t="n"/>
      <c r="J314" s="220" t="n"/>
      <c r="K314" s="218" t="n">
        <v>0</v>
      </c>
      <c r="L314" s="220">
        <f>K314+L227</f>
        <v/>
      </c>
      <c r="M314" s="218" t="n">
        <v>0</v>
      </c>
      <c r="N314" s="220">
        <f>M314+N227</f>
        <v/>
      </c>
      <c r="O314" s="218" t="n"/>
      <c r="P314" s="220">
        <f>O314+P227</f>
        <v/>
      </c>
      <c r="Q314" s="221">
        <f>N314+P314</f>
        <v/>
      </c>
      <c r="R314" s="218" t="n"/>
      <c r="S314" s="220">
        <f>R314+S227</f>
        <v/>
      </c>
      <c r="T314" s="218" t="n"/>
      <c r="U314" s="220">
        <f>T314+U227</f>
        <v/>
      </c>
      <c r="V314" s="222">
        <f>L314-N314-U314</f>
        <v/>
      </c>
      <c r="W314" s="220">
        <f>IF(L314-N314-U314-V314=0,"","Error")</f>
        <v/>
      </c>
    </row>
    <row r="315" ht="14" customHeight="1" thickBot="1">
      <c r="A315" s="23" t="n"/>
      <c r="B315" s="18" t="n"/>
      <c r="C315" s="129" t="n"/>
      <c r="D315" s="88" t="inlineStr">
        <is>
          <t>សរុបកម្រៃបែបបទគយ</t>
        </is>
      </c>
      <c r="E315" s="89" t="inlineStr">
        <is>
          <t>CPF</t>
        </is>
      </c>
      <c r="F315" s="118" t="n"/>
      <c r="G315" s="119">
        <f>SUM(G316:G320)</f>
        <v/>
      </c>
      <c r="H315" s="119">
        <f>SUM(H316:H320)</f>
        <v/>
      </c>
      <c r="I315" s="119">
        <f>SUM(I316:I320)</f>
        <v/>
      </c>
      <c r="J315" s="120">
        <f>SUM(J316:J320)</f>
        <v/>
      </c>
      <c r="K315" s="118" t="n">
        <v>0</v>
      </c>
      <c r="L315" s="120">
        <f>SUM(L316:L320)</f>
        <v/>
      </c>
      <c r="M315" s="118" t="n">
        <v>0</v>
      </c>
      <c r="N315" s="120">
        <f>SUM(N316:N320)</f>
        <v/>
      </c>
      <c r="O315" s="118">
        <f>SUM(O316:O320)</f>
        <v/>
      </c>
      <c r="P315" s="120">
        <f>SUM(P316:P320)</f>
        <v/>
      </c>
      <c r="Q315" s="121">
        <f>SUM(Q316:Q320)</f>
        <v/>
      </c>
      <c r="R315" s="118">
        <f>SUM(R316:R320)</f>
        <v/>
      </c>
      <c r="S315" s="120">
        <f>SUM(S316:S320)</f>
        <v/>
      </c>
      <c r="T315" s="118">
        <f>SUM(T316:T320)</f>
        <v/>
      </c>
      <c r="U315" s="120">
        <f>SUM(U316:U320)</f>
        <v/>
      </c>
      <c r="V315" s="122">
        <f>SUM(V316:V320)</f>
        <v/>
      </c>
      <c r="W315" s="120">
        <f>IF(L315-N315-U315-V315=0,"","Error")</f>
        <v/>
      </c>
    </row>
    <row r="316" ht="13" customHeight="1">
      <c r="A316" s="23" t="n"/>
      <c r="B316" s="18" t="n"/>
      <c r="C316" s="129" t="n"/>
      <c r="D31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316" s="86" t="inlineStr">
        <is>
          <t>PFC</t>
        </is>
      </c>
      <c r="F316" s="223" t="n"/>
      <c r="G316" s="224" t="n"/>
      <c r="H316" s="224" t="n"/>
      <c r="I316" s="224" t="n"/>
      <c r="J316" s="225" t="n"/>
      <c r="K316" s="223" t="n">
        <v>0</v>
      </c>
      <c r="L316" s="225">
        <f>K316+L229</f>
        <v/>
      </c>
      <c r="M316" s="223" t="n">
        <v>0</v>
      </c>
      <c r="N316" s="225">
        <f>M316+N229</f>
        <v/>
      </c>
      <c r="O316" s="223" t="n"/>
      <c r="P316" s="225">
        <f>O316+P229</f>
        <v/>
      </c>
      <c r="Q316" s="226">
        <f>N316+P316</f>
        <v/>
      </c>
      <c r="R316" s="223" t="n"/>
      <c r="S316" s="225">
        <f>R316+S229</f>
        <v/>
      </c>
      <c r="T316" s="223" t="n"/>
      <c r="U316" s="225">
        <f>T316+U229</f>
        <v/>
      </c>
      <c r="V316" s="227">
        <f>L316-N316-U316</f>
        <v/>
      </c>
      <c r="W316" s="225">
        <f>IF(L316-N316-U316-V316=0,"","Error")</f>
        <v/>
      </c>
    </row>
    <row r="317" ht="26" customHeight="1">
      <c r="A317" s="23" t="n"/>
      <c r="B317" s="18" t="n"/>
      <c r="C317" s="129" t="n"/>
      <c r="D31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317" s="59" t="inlineStr">
        <is>
          <t>PFL</t>
        </is>
      </c>
      <c r="F317" s="192" t="n"/>
      <c r="G317" s="193" t="n"/>
      <c r="H317" s="193" t="n"/>
      <c r="I317" s="193" t="n"/>
      <c r="J317" s="194" t="n"/>
      <c r="K317" s="192" t="n">
        <v>0</v>
      </c>
      <c r="L317" s="194">
        <f>K317+L230</f>
        <v/>
      </c>
      <c r="M317" s="192" t="n">
        <v>0</v>
      </c>
      <c r="N317" s="194">
        <f>M317+N230</f>
        <v/>
      </c>
      <c r="O317" s="192" t="n"/>
      <c r="P317" s="194">
        <f>O317+P230</f>
        <v/>
      </c>
      <c r="Q317" s="195">
        <f>N317+P317</f>
        <v/>
      </c>
      <c r="R317" s="192" t="n"/>
      <c r="S317" s="194">
        <f>R317+S230</f>
        <v/>
      </c>
      <c r="T317" s="192" t="n"/>
      <c r="U317" s="194">
        <f>T317+U230</f>
        <v/>
      </c>
      <c r="V317" s="196">
        <f>L317-N317-U317</f>
        <v/>
      </c>
      <c r="W317" s="194">
        <f>IF(L317-N317-U317-V317=0,"","Error")</f>
        <v/>
      </c>
    </row>
    <row r="318" ht="39" customHeight="1">
      <c r="A318" s="23" t="n"/>
      <c r="B318" s="18" t="n"/>
      <c r="C318" s="129" t="n"/>
      <c r="D31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318" s="67" t="inlineStr">
        <is>
          <t>PFN</t>
        </is>
      </c>
      <c r="F318" s="228" t="n"/>
      <c r="G318" s="229" t="n"/>
      <c r="H318" s="229" t="n"/>
      <c r="I318" s="229" t="n"/>
      <c r="J318" s="230" t="n"/>
      <c r="K318" s="228" t="n">
        <v>0</v>
      </c>
      <c r="L318" s="230">
        <f>K318+L231</f>
        <v/>
      </c>
      <c r="M318" s="228" t="n">
        <v>0</v>
      </c>
      <c r="N318" s="230">
        <f>M318+N231</f>
        <v/>
      </c>
      <c r="O318" s="228" t="n"/>
      <c r="P318" s="230">
        <f>O318+P231</f>
        <v/>
      </c>
      <c r="Q318" s="231">
        <f>N318+P318</f>
        <v/>
      </c>
      <c r="R318" s="228" t="n"/>
      <c r="S318" s="230">
        <f>R318+S231</f>
        <v/>
      </c>
      <c r="T318" s="228" t="n"/>
      <c r="U318" s="230">
        <f>T318+U231</f>
        <v/>
      </c>
      <c r="V318" s="232">
        <f>L318-N318-U318</f>
        <v/>
      </c>
      <c r="W318" s="230">
        <f>IF(L318-N318-U318-V318=0,"","Error")</f>
        <v/>
      </c>
    </row>
    <row r="319" ht="26" customHeight="1">
      <c r="A319" s="23" t="n"/>
      <c r="B319" s="18" t="n"/>
      <c r="C319" s="129" t="n"/>
      <c r="D31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319" s="68" t="inlineStr">
        <is>
          <t>PFF</t>
        </is>
      </c>
      <c r="F319" s="233" t="n"/>
      <c r="G319" s="234" t="n"/>
      <c r="H319" s="234" t="n"/>
      <c r="I319" s="234" t="n"/>
      <c r="J319" s="235" t="n"/>
      <c r="K319" s="233" t="n">
        <v>0</v>
      </c>
      <c r="L319" s="235">
        <f>K319+L232</f>
        <v/>
      </c>
      <c r="M319" s="233" t="n">
        <v>0</v>
      </c>
      <c r="N319" s="235">
        <f>M319+N232</f>
        <v/>
      </c>
      <c r="O319" s="233" t="n"/>
      <c r="P319" s="235">
        <f>O319+P232</f>
        <v/>
      </c>
      <c r="Q319" s="236">
        <f>N319+P319</f>
        <v/>
      </c>
      <c r="R319" s="233" t="n"/>
      <c r="S319" s="235">
        <f>R319+S232</f>
        <v/>
      </c>
      <c r="T319" s="233" t="n"/>
      <c r="U319" s="235">
        <f>T319+U232</f>
        <v/>
      </c>
      <c r="V319" s="237">
        <f>L319-N319-U319</f>
        <v/>
      </c>
      <c r="W319" s="235">
        <f>IF(L319-N319-U319-V319=0,"","Error")</f>
        <v/>
      </c>
    </row>
    <row r="320" ht="39" customHeight="1">
      <c r="A320" s="23" t="n"/>
      <c r="B320" s="18" t="n"/>
      <c r="C320" s="129" t="n"/>
      <c r="D32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320" s="60" t="inlineStr">
        <is>
          <t>PFP</t>
        </is>
      </c>
      <c r="F320" s="150" t="n"/>
      <c r="G320" s="151" t="n"/>
      <c r="H320" s="151" t="n"/>
      <c r="I320" s="151" t="n"/>
      <c r="J320" s="152" t="n"/>
      <c r="K320" s="150" t="n">
        <v>0</v>
      </c>
      <c r="L320" s="152">
        <f>K320+L233</f>
        <v/>
      </c>
      <c r="M320" s="150" t="n">
        <v>0</v>
      </c>
      <c r="N320" s="152">
        <f>M320+N233</f>
        <v/>
      </c>
      <c r="O320" s="150" t="n"/>
      <c r="P320" s="152">
        <f>O320+P233</f>
        <v/>
      </c>
      <c r="Q320" s="153">
        <f>N320+P320</f>
        <v/>
      </c>
      <c r="R320" s="150" t="n"/>
      <c r="S320" s="152">
        <f>R320+S233</f>
        <v/>
      </c>
      <c r="T320" s="150" t="n"/>
      <c r="U320" s="152">
        <f>T320+U233</f>
        <v/>
      </c>
      <c r="V320" s="154">
        <f>L320-N320-U320</f>
        <v/>
      </c>
      <c r="W320" s="152">
        <f>IF(L320-N320-U320-V320=0,"","Error")</f>
        <v/>
      </c>
    </row>
    <row r="321" ht="13" customHeight="1">
      <c r="A321" s="23" t="n"/>
      <c r="B321" s="18" t="n"/>
      <c r="C321" s="129" t="n"/>
      <c r="D321" s="12" t="inlineStr">
        <is>
          <t>កម្រៃប័ណ្ណសម្គាល់មធ្យោបាយដឹកជញ្ជូន</t>
        </is>
      </c>
      <c r="E321" s="59" t="inlineStr">
        <is>
          <t>TID</t>
        </is>
      </c>
      <c r="F321" s="192" t="n"/>
      <c r="G321" s="193" t="n"/>
      <c r="H321" s="193" t="n"/>
      <c r="I321" s="193" t="n"/>
      <c r="J321" s="194" t="n"/>
      <c r="K321" s="192" t="n">
        <v>0</v>
      </c>
      <c r="L321" s="194">
        <f>K321+L234</f>
        <v/>
      </c>
      <c r="M321" s="192" t="n">
        <v>0</v>
      </c>
      <c r="N321" s="194">
        <f>M321+N234</f>
        <v/>
      </c>
      <c r="O321" s="192" t="n"/>
      <c r="P321" s="194">
        <f>O321+P234</f>
        <v/>
      </c>
      <c r="Q321" s="195">
        <f>N321+P321</f>
        <v/>
      </c>
      <c r="R321" s="192" t="n"/>
      <c r="S321" s="194">
        <f>R321+S234</f>
        <v/>
      </c>
      <c r="T321" s="192" t="n"/>
      <c r="U321" s="194">
        <f>T321+U234</f>
        <v/>
      </c>
      <c r="V321" s="196">
        <f>L321-N321-U321</f>
        <v/>
      </c>
      <c r="W321" s="194">
        <f>IF(L321-N321-U321-V321=0,"","Error")</f>
        <v/>
      </c>
    </row>
    <row r="322" ht="27" customHeight="1" thickBot="1">
      <c r="A322" s="23" t="n"/>
      <c r="B322" s="24" t="n"/>
      <c r="C322" s="140" t="n"/>
      <c r="D32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322" s="69" t="inlineStr">
        <is>
          <t>VAF</t>
        </is>
      </c>
      <c r="F322" s="238" t="n"/>
      <c r="G322" s="239" t="n"/>
      <c r="H322" s="239" t="n"/>
      <c r="I322" s="239" t="n"/>
      <c r="J322" s="240" t="n"/>
      <c r="K322" s="238" t="n">
        <v>0</v>
      </c>
      <c r="L322" s="240">
        <f>K322+L235</f>
        <v/>
      </c>
      <c r="M322" s="238" t="n">
        <v>0</v>
      </c>
      <c r="N322" s="240">
        <f>M322+N235</f>
        <v/>
      </c>
      <c r="O322" s="238" t="n"/>
      <c r="P322" s="240">
        <f>O322+P235</f>
        <v/>
      </c>
      <c r="Q322" s="241">
        <f>N322+P322</f>
        <v/>
      </c>
      <c r="R322" s="238" t="n"/>
      <c r="S322" s="240">
        <f>R322+S235</f>
        <v/>
      </c>
      <c r="T322" s="238" t="n"/>
      <c r="U322" s="240">
        <f>T322+U235</f>
        <v/>
      </c>
      <c r="V322" s="242">
        <f>L322-N322-U322</f>
        <v/>
      </c>
      <c r="W322" s="240">
        <f>IF(L322-N322-U322-V322=0,"","Error")</f>
        <v/>
      </c>
    </row>
    <row r="323" ht="14" customHeight="1" thickBot="1">
      <c r="A323" s="23" t="n"/>
      <c r="B323" s="25" t="inlineStr">
        <is>
          <t>7304</t>
        </is>
      </c>
      <c r="C323" s="126" t="n">
        <v>73048</v>
      </c>
      <c r="D323" s="128" t="inlineStr">
        <is>
          <t>សរុបផលពីសេវាផ្សេងៗ</t>
        </is>
      </c>
      <c r="E323" s="89" t="n"/>
      <c r="F323" s="118" t="n"/>
      <c r="G323" s="119">
        <f>G324+G325+G331+G332</f>
        <v/>
      </c>
      <c r="H323" s="119">
        <f>H324+H325+H331+H332</f>
        <v/>
      </c>
      <c r="I323" s="119">
        <f>I324+I325+I331+I332</f>
        <v/>
      </c>
      <c r="J323" s="120">
        <f>J324+J325+J331+J332</f>
        <v/>
      </c>
      <c r="K323" s="118">
        <f>K324+K325+K331+K332</f>
        <v/>
      </c>
      <c r="L323" s="120">
        <f>L324+L325+L331+L332</f>
        <v/>
      </c>
      <c r="M323" s="118">
        <f>M324+M325+M331+M332</f>
        <v/>
      </c>
      <c r="N323" s="120">
        <f>N324+N325+N331+N332</f>
        <v/>
      </c>
      <c r="O323" s="118">
        <f>O324+O325+O331+O332</f>
        <v/>
      </c>
      <c r="P323" s="120">
        <f>P324+P325+P331+P332</f>
        <v/>
      </c>
      <c r="Q323" s="121">
        <f>Q324+Q325+Q331+Q332</f>
        <v/>
      </c>
      <c r="R323" s="118">
        <f>R324+R325+R331+R332</f>
        <v/>
      </c>
      <c r="S323" s="120">
        <f>S324+S325+S331+S332</f>
        <v/>
      </c>
      <c r="T323" s="118">
        <f>T324+T325+T331+T332</f>
        <v/>
      </c>
      <c r="U323" s="120">
        <f>U324+U325+U331+U332</f>
        <v/>
      </c>
      <c r="V323" s="122">
        <f>V324+V325+V331+V332</f>
        <v/>
      </c>
      <c r="W323" s="120">
        <f>IF(L323-N323-U323-V323=0,"","Error")</f>
        <v/>
      </c>
    </row>
    <row r="324" ht="14" customHeight="1" thickBot="1">
      <c r="A324" s="23" t="n"/>
      <c r="B324" s="18" t="n"/>
      <c r="C324" s="129" t="n"/>
      <c r="D324" s="32" t="inlineStr">
        <is>
          <t>កម្រៃផ្តល់សេវាតាមវិធានបញ្ជាក់ជាមុន</t>
        </is>
      </c>
      <c r="E324" s="70" t="inlineStr">
        <is>
          <t>ARF</t>
        </is>
      </c>
      <c r="F324" s="243" t="n"/>
      <c r="G324" s="244" t="n"/>
      <c r="H324" s="244" t="n"/>
      <c r="I324" s="244" t="n"/>
      <c r="J324" s="245" t="n"/>
      <c r="K324" s="243" t="n">
        <v>0</v>
      </c>
      <c r="L324" s="245">
        <f>K324+L237</f>
        <v/>
      </c>
      <c r="M324" s="243" t="n">
        <v>0</v>
      </c>
      <c r="N324" s="245">
        <f>M324+N237</f>
        <v/>
      </c>
      <c r="O324" s="243" t="n"/>
      <c r="P324" s="245">
        <f>O324+P237</f>
        <v/>
      </c>
      <c r="Q324" s="246">
        <f>N324+P324</f>
        <v/>
      </c>
      <c r="R324" s="243" t="n"/>
      <c r="S324" s="245">
        <f>R324+S237</f>
        <v/>
      </c>
      <c r="T324" s="243" t="n"/>
      <c r="U324" s="245">
        <f>T324+U237</f>
        <v/>
      </c>
      <c r="V324" s="247">
        <f>L324-N324-U324</f>
        <v/>
      </c>
      <c r="W324" s="245">
        <f>IF(L324-N324-U324-V324=0,"","Error")</f>
        <v/>
      </c>
    </row>
    <row r="325" ht="14" customHeight="1" thickBot="1">
      <c r="A325" s="23" t="n"/>
      <c r="B325" s="18" t="n"/>
      <c r="C325" s="129" t="n"/>
      <c r="D325" s="31" t="inlineStr">
        <is>
          <t>សរុបកម្រៃការងារក្រៅការិយាល័យគយ</t>
        </is>
      </c>
      <c r="E325" s="66" t="inlineStr">
        <is>
          <t>OOD</t>
        </is>
      </c>
      <c r="F325" s="248" t="n"/>
      <c r="G325" s="249">
        <f>SUM(G326:G330)</f>
        <v/>
      </c>
      <c r="H325" s="249">
        <f>SUM(H326:H330)</f>
        <v/>
      </c>
      <c r="I325" s="249">
        <f>SUM(I326:I330)</f>
        <v/>
      </c>
      <c r="J325" s="204">
        <f>SUM(J326:J330)</f>
        <v/>
      </c>
      <c r="K325" s="248" t="n">
        <v>0</v>
      </c>
      <c r="L325" s="204">
        <f>SUM(L326:L330)</f>
        <v/>
      </c>
      <c r="M325" s="248" t="n">
        <v>0</v>
      </c>
      <c r="N325" s="204">
        <f>SUM(N326:N330)</f>
        <v/>
      </c>
      <c r="O325" s="248">
        <f>SUM(O326:O330)</f>
        <v/>
      </c>
      <c r="P325" s="204">
        <f>SUM(P326:P330)</f>
        <v/>
      </c>
      <c r="Q325" s="206">
        <f>SUM(Q326:Q330)</f>
        <v/>
      </c>
      <c r="R325" s="248">
        <f>SUM(R326:R330)</f>
        <v/>
      </c>
      <c r="S325" s="204">
        <f>SUM(S326:S330)</f>
        <v/>
      </c>
      <c r="T325" s="248">
        <f>SUM(T326:T330)</f>
        <v/>
      </c>
      <c r="U325" s="204">
        <f>SUM(U326:U330)</f>
        <v/>
      </c>
      <c r="V325" s="250">
        <f>L325-N325-U325</f>
        <v/>
      </c>
      <c r="W325" s="204">
        <f>IF(L325-N325-U325-V325=0,"","Error")</f>
        <v/>
      </c>
    </row>
    <row r="326" ht="13" customHeight="1">
      <c r="A326" s="23" t="n"/>
      <c r="B326" s="18" t="n"/>
      <c r="C326" s="129" t="n"/>
      <c r="D32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326" s="59" t="inlineStr">
        <is>
          <t>CII</t>
        </is>
      </c>
      <c r="F326" s="192" t="n"/>
      <c r="G326" s="193" t="n"/>
      <c r="H326" s="193" t="n"/>
      <c r="I326" s="193" t="n"/>
      <c r="J326" s="194" t="n"/>
      <c r="K326" s="192" t="n">
        <v>0</v>
      </c>
      <c r="L326" s="194">
        <f>K326+L239</f>
        <v/>
      </c>
      <c r="M326" s="192" t="n">
        <v>0</v>
      </c>
      <c r="N326" s="194">
        <f>M326+N239</f>
        <v/>
      </c>
      <c r="O326" s="192" t="n"/>
      <c r="P326" s="194">
        <f>O326+P239</f>
        <v/>
      </c>
      <c r="Q326" s="195">
        <f>N326+P326</f>
        <v/>
      </c>
      <c r="R326" s="192" t="n"/>
      <c r="S326" s="194">
        <f>R326+S239</f>
        <v/>
      </c>
      <c r="T326" s="192" t="n"/>
      <c r="U326" s="194">
        <f>T326+U239</f>
        <v/>
      </c>
      <c r="V326" s="196">
        <f>L326-N326-U326</f>
        <v/>
      </c>
      <c r="W326" s="194">
        <f>IF(L326-N326-U326-V326=0,"","Error")</f>
        <v/>
      </c>
    </row>
    <row r="327" ht="13" customHeight="1">
      <c r="A327" s="23" t="n"/>
      <c r="B327" s="18" t="n"/>
      <c r="C327" s="129" t="n"/>
      <c r="D32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327" s="60" t="inlineStr">
        <is>
          <t>CIO</t>
        </is>
      </c>
      <c r="F327" s="150" t="n"/>
      <c r="G327" s="151" t="n"/>
      <c r="H327" s="151" t="n"/>
      <c r="I327" s="151" t="n"/>
      <c r="J327" s="152" t="n"/>
      <c r="K327" s="150" t="n">
        <v>0</v>
      </c>
      <c r="L327" s="152">
        <f>K327+L240</f>
        <v/>
      </c>
      <c r="M327" s="150" t="n">
        <v>0</v>
      </c>
      <c r="N327" s="152">
        <f>M327+N240</f>
        <v/>
      </c>
      <c r="O327" s="150" t="n"/>
      <c r="P327" s="152">
        <f>O327+P240</f>
        <v/>
      </c>
      <c r="Q327" s="153">
        <f>N327+P327</f>
        <v/>
      </c>
      <c r="R327" s="150" t="n"/>
      <c r="S327" s="152">
        <f>R327+S240</f>
        <v/>
      </c>
      <c r="T327" s="150" t="n"/>
      <c r="U327" s="152">
        <f>T327+U240</f>
        <v/>
      </c>
      <c r="V327" s="154">
        <f>L327-N327-U327</f>
        <v/>
      </c>
      <c r="W327" s="152">
        <f>IF(L327-N327-U327-V327=0,"","Error")</f>
        <v/>
      </c>
    </row>
    <row r="328" ht="13" customHeight="1">
      <c r="A328" s="23" t="n"/>
      <c r="B328" s="18" t="n"/>
      <c r="C328" s="129" t="n"/>
      <c r="D32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328" s="60" t="inlineStr">
        <is>
          <t>NII</t>
        </is>
      </c>
      <c r="F328" s="150" t="n"/>
      <c r="G328" s="151" t="n"/>
      <c r="H328" s="151" t="n"/>
      <c r="I328" s="151" t="n"/>
      <c r="J328" s="152" t="n"/>
      <c r="K328" s="150" t="n">
        <v>0</v>
      </c>
      <c r="L328" s="152">
        <f>K328+L241</f>
        <v/>
      </c>
      <c r="M328" s="150" t="n">
        <v>0</v>
      </c>
      <c r="N328" s="152">
        <f>M328+N241</f>
        <v/>
      </c>
      <c r="O328" s="150" t="n"/>
      <c r="P328" s="152">
        <f>O328+P241</f>
        <v/>
      </c>
      <c r="Q328" s="153">
        <f>N328+P328</f>
        <v/>
      </c>
      <c r="R328" s="150" t="n"/>
      <c r="S328" s="152">
        <f>R328+S241</f>
        <v/>
      </c>
      <c r="T328" s="150" t="n"/>
      <c r="U328" s="152">
        <f>T328+U241</f>
        <v/>
      </c>
      <c r="V328" s="154">
        <f>L328-N328-U328</f>
        <v/>
      </c>
      <c r="W328" s="152">
        <f>IF(L328-N328-U328-V328=0,"","Error")</f>
        <v/>
      </c>
    </row>
    <row r="329" ht="13" customHeight="1">
      <c r="A329" s="23" t="n"/>
      <c r="B329" s="18" t="n"/>
      <c r="C329" s="129" t="n"/>
      <c r="D32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329" s="60" t="inlineStr">
        <is>
          <t>NIO</t>
        </is>
      </c>
      <c r="F329" s="150" t="n"/>
      <c r="G329" s="151" t="n"/>
      <c r="H329" s="151" t="n"/>
      <c r="I329" s="151" t="n"/>
      <c r="J329" s="152" t="n"/>
      <c r="K329" s="150" t="n">
        <v>0</v>
      </c>
      <c r="L329" s="152">
        <f>K329+L242</f>
        <v/>
      </c>
      <c r="M329" s="150" t="n">
        <v>0</v>
      </c>
      <c r="N329" s="152">
        <f>M329+N242</f>
        <v/>
      </c>
      <c r="O329" s="150" t="n"/>
      <c r="P329" s="152">
        <f>O329+P242</f>
        <v/>
      </c>
      <c r="Q329" s="153">
        <f>N329+P329</f>
        <v/>
      </c>
      <c r="R329" s="150" t="n"/>
      <c r="S329" s="152">
        <f>R329+S242</f>
        <v/>
      </c>
      <c r="T329" s="150" t="n"/>
      <c r="U329" s="152">
        <f>T329+U242</f>
        <v/>
      </c>
      <c r="V329" s="154">
        <f>L329-N329-U329</f>
        <v/>
      </c>
      <c r="W329" s="152">
        <f>IF(L329-N329-U329-V329=0,"","Error")</f>
        <v/>
      </c>
    </row>
    <row r="330" ht="13" customHeight="1">
      <c r="A330" s="23" t="n"/>
      <c r="B330" s="18" t="n"/>
      <c r="C330" s="129" t="n"/>
      <c r="D330" s="13" t="inlineStr">
        <is>
          <t xml:space="preserve">   កម្រៃអមទំនិញ</t>
        </is>
      </c>
      <c r="E330" s="71" t="inlineStr">
        <is>
          <t>CEF</t>
        </is>
      </c>
      <c r="F330" s="251" t="n"/>
      <c r="G330" s="252" t="n"/>
      <c r="H330" s="252" t="n"/>
      <c r="I330" s="252" t="n"/>
      <c r="J330" s="253" t="n"/>
      <c r="K330" s="251" t="n">
        <v>0</v>
      </c>
      <c r="L330" s="253">
        <f>K330+L243</f>
        <v/>
      </c>
      <c r="M330" s="251" t="n">
        <v>0</v>
      </c>
      <c r="N330" s="253">
        <f>M330+N243</f>
        <v/>
      </c>
      <c r="O330" s="251" t="n"/>
      <c r="P330" s="253">
        <f>O330+P243</f>
        <v/>
      </c>
      <c r="Q330" s="254">
        <f>N330+P330</f>
        <v/>
      </c>
      <c r="R330" s="251" t="n"/>
      <c r="S330" s="253">
        <f>R330+S243</f>
        <v/>
      </c>
      <c r="T330" s="251" t="n"/>
      <c r="U330" s="253">
        <f>T330+U243</f>
        <v/>
      </c>
      <c r="V330" s="255">
        <f>L330-N330-U330</f>
        <v/>
      </c>
      <c r="W330" s="253">
        <f>IF(L330-N330-U330-V330=0,"","Error")</f>
        <v/>
      </c>
    </row>
    <row r="331" ht="27" customHeight="1" thickBot="1">
      <c r="A331" s="23" t="n"/>
      <c r="B331" s="18" t="n"/>
      <c r="C331" s="129" t="n"/>
      <c r="D33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331" s="70" t="inlineStr">
        <is>
          <t>OTF</t>
        </is>
      </c>
      <c r="F331" s="243" t="n"/>
      <c r="G331" s="244" t="n"/>
      <c r="H331" s="244" t="n"/>
      <c r="I331" s="244" t="n"/>
      <c r="J331" s="245" t="n"/>
      <c r="K331" s="243" t="n">
        <v>0</v>
      </c>
      <c r="L331" s="245">
        <f>K331+L244</f>
        <v/>
      </c>
      <c r="M331" s="243" t="n">
        <v>0</v>
      </c>
      <c r="N331" s="245">
        <f>M331+N244</f>
        <v/>
      </c>
      <c r="O331" s="243" t="n"/>
      <c r="P331" s="245">
        <f>O331+P244</f>
        <v/>
      </c>
      <c r="Q331" s="246">
        <f>N331+P331</f>
        <v/>
      </c>
      <c r="R331" s="243" t="n"/>
      <c r="S331" s="245">
        <f>R331+S244</f>
        <v/>
      </c>
      <c r="T331" s="243" t="n"/>
      <c r="U331" s="245">
        <f>T331+U244</f>
        <v/>
      </c>
      <c r="V331" s="247">
        <f>L331-N331-U331</f>
        <v/>
      </c>
      <c r="W331" s="245">
        <f>IF(L331-N331-U331-V331=0,"","Error")</f>
        <v/>
      </c>
    </row>
    <row r="332" ht="14" customHeight="1" thickBot="1">
      <c r="A332" s="23" t="n"/>
      <c r="B332" s="18" t="n"/>
      <c r="C332" s="129" t="n"/>
      <c r="D332" s="31" t="inlineStr">
        <is>
          <t>សរុបការគ្រប់គ្រងការឆ្លងកាត់អន្តរជាតិ</t>
        </is>
      </c>
      <c r="E332" s="73" t="inlineStr">
        <is>
          <t>TRF</t>
        </is>
      </c>
      <c r="F332" s="248" t="n"/>
      <c r="G332" s="249">
        <f>SUM(G333:G339)</f>
        <v/>
      </c>
      <c r="H332" s="249">
        <f>SUM(H333:H339)</f>
        <v/>
      </c>
      <c r="I332" s="249">
        <f>SUM(I333:I339)</f>
        <v/>
      </c>
      <c r="J332" s="204">
        <f>SUM(J333:J339)</f>
        <v/>
      </c>
      <c r="K332" s="248" t="n">
        <v>0</v>
      </c>
      <c r="L332" s="204">
        <f>SUM(L333:L339)</f>
        <v/>
      </c>
      <c r="M332" s="248" t="n">
        <v>0</v>
      </c>
      <c r="N332" s="204">
        <f>SUM(N333:N339)</f>
        <v/>
      </c>
      <c r="O332" s="248">
        <f>SUM(O333:O339)</f>
        <v/>
      </c>
      <c r="P332" s="204">
        <f>SUM(P333:P339)</f>
        <v/>
      </c>
      <c r="Q332" s="206">
        <f>SUM(Q333:Q339)</f>
        <v/>
      </c>
      <c r="R332" s="248">
        <f>SUM(R333:R339)</f>
        <v/>
      </c>
      <c r="S332" s="204">
        <f>SUM(S333:S339)</f>
        <v/>
      </c>
      <c r="T332" s="248">
        <f>SUM(T333:T339)</f>
        <v/>
      </c>
      <c r="U332" s="204">
        <f>SUM(U333:U339)</f>
        <v/>
      </c>
      <c r="V332" s="250">
        <f>L332-N332-U332</f>
        <v/>
      </c>
      <c r="W332" s="204">
        <f>IF(L332-N332-U332-V332=0,"","Error")</f>
        <v/>
      </c>
    </row>
    <row r="333" ht="26" customHeight="1">
      <c r="A333" s="23" t="n"/>
      <c r="B333" s="18" t="n"/>
      <c r="C333" s="129" t="n"/>
      <c r="D33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333" s="74" t="inlineStr">
        <is>
          <t>TFT</t>
        </is>
      </c>
      <c r="F333" s="192" t="n"/>
      <c r="G333" s="193" t="n"/>
      <c r="H333" s="193" t="n"/>
      <c r="I333" s="193" t="n"/>
      <c r="J333" s="194" t="n"/>
      <c r="K333" s="192" t="n">
        <v>0</v>
      </c>
      <c r="L333" s="194">
        <f>K333+L246</f>
        <v/>
      </c>
      <c r="M333" s="192" t="n">
        <v>0</v>
      </c>
      <c r="N333" s="194">
        <f>M333+N246</f>
        <v/>
      </c>
      <c r="O333" s="192" t="n"/>
      <c r="P333" s="194">
        <f>O333+P246</f>
        <v/>
      </c>
      <c r="Q333" s="195">
        <f>N333+P333</f>
        <v/>
      </c>
      <c r="R333" s="192" t="n"/>
      <c r="S333" s="194">
        <f>R333+S246</f>
        <v/>
      </c>
      <c r="T333" s="192" t="n"/>
      <c r="U333" s="194">
        <f>T333+U246</f>
        <v/>
      </c>
      <c r="V333" s="196">
        <f>L333-N333-U333</f>
        <v/>
      </c>
      <c r="W333" s="194">
        <f>IF(L333-N333-U333-V333=0,"","Error")</f>
        <v/>
      </c>
    </row>
    <row r="334" ht="13" customHeight="1">
      <c r="A334" s="23" t="n"/>
      <c r="B334" s="18" t="n"/>
      <c r="C334" s="129" t="n"/>
      <c r="D33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334" s="75" t="inlineStr">
        <is>
          <t>TFF</t>
        </is>
      </c>
      <c r="F334" s="150" t="n"/>
      <c r="G334" s="151" t="n"/>
      <c r="H334" s="151" t="n"/>
      <c r="I334" s="151" t="n"/>
      <c r="J334" s="152" t="n"/>
      <c r="K334" s="150" t="n">
        <v>0</v>
      </c>
      <c r="L334" s="152">
        <f>K334+L247</f>
        <v/>
      </c>
      <c r="M334" s="150" t="n">
        <v>0</v>
      </c>
      <c r="N334" s="152">
        <f>M334+N247</f>
        <v/>
      </c>
      <c r="O334" s="150" t="n"/>
      <c r="P334" s="152">
        <f>O334+P247</f>
        <v/>
      </c>
      <c r="Q334" s="153">
        <f>N334+P334</f>
        <v/>
      </c>
      <c r="R334" s="150" t="n"/>
      <c r="S334" s="152">
        <f>R334+S247</f>
        <v/>
      </c>
      <c r="T334" s="150" t="n"/>
      <c r="U334" s="152">
        <f>T334+U247</f>
        <v/>
      </c>
      <c r="V334" s="154">
        <f>L334-N334-U334</f>
        <v/>
      </c>
      <c r="W334" s="152">
        <f>IF(L334-N334-U334-V334=0,"","Error")</f>
        <v/>
      </c>
    </row>
    <row r="335" ht="13" customHeight="1">
      <c r="A335" s="23" t="n"/>
      <c r="B335" s="18" t="n"/>
      <c r="C335" s="129" t="n"/>
      <c r="D335" s="12" t="inlineStr">
        <is>
          <t xml:space="preserve">   កម្រៃគ្រប់គ្រងការឆ្លងកាត់ទំនិញមិនផ្ទុកក្នុងកុងតឺន័រ</t>
        </is>
      </c>
      <c r="E335" s="75" t="inlineStr">
        <is>
          <t>TFN</t>
        </is>
      </c>
      <c r="F335" s="150" t="n"/>
      <c r="G335" s="151" t="n"/>
      <c r="H335" s="151" t="n"/>
      <c r="I335" s="151" t="n"/>
      <c r="J335" s="152" t="n"/>
      <c r="K335" s="150" t="n">
        <v>0</v>
      </c>
      <c r="L335" s="152">
        <f>K335+L248</f>
        <v/>
      </c>
      <c r="M335" s="150" t="n">
        <v>0</v>
      </c>
      <c r="N335" s="152">
        <f>M335+N248</f>
        <v/>
      </c>
      <c r="O335" s="150" t="n"/>
      <c r="P335" s="152">
        <f>O335+P248</f>
        <v/>
      </c>
      <c r="Q335" s="153">
        <f>N335+P335</f>
        <v/>
      </c>
      <c r="R335" s="150" t="n"/>
      <c r="S335" s="152">
        <f>R335+S248</f>
        <v/>
      </c>
      <c r="T335" s="150" t="n"/>
      <c r="U335" s="152">
        <f>T335+U248</f>
        <v/>
      </c>
      <c r="V335" s="154">
        <f>L335-N335-U335</f>
        <v/>
      </c>
      <c r="W335" s="152">
        <f>IF(L335-N335-U335-V335=0,"","Error")</f>
        <v/>
      </c>
    </row>
    <row r="336" ht="13" customHeight="1">
      <c r="A336" s="23" t="n"/>
      <c r="B336" s="18" t="n"/>
      <c r="C336" s="129" t="n"/>
      <c r="D336" s="12" t="inlineStr">
        <is>
          <t xml:space="preserve">   កម្រៃគ្រប់គ្រងការឆ្លងកាត់គោ ក្របី និងសេះរស់</t>
        </is>
      </c>
      <c r="E336" s="75" t="inlineStr">
        <is>
          <t>TFB</t>
        </is>
      </c>
      <c r="F336" s="150" t="n"/>
      <c r="G336" s="151" t="n"/>
      <c r="H336" s="151" t="n"/>
      <c r="I336" s="151" t="n"/>
      <c r="J336" s="152" t="n"/>
      <c r="K336" s="150" t="n">
        <v>0</v>
      </c>
      <c r="L336" s="152">
        <f>K336+L249</f>
        <v/>
      </c>
      <c r="M336" s="150" t="n">
        <v>0</v>
      </c>
      <c r="N336" s="152">
        <f>M336+N249</f>
        <v/>
      </c>
      <c r="O336" s="150" t="n"/>
      <c r="P336" s="152">
        <f>O336+P249</f>
        <v/>
      </c>
      <c r="Q336" s="153">
        <f>N336+P336</f>
        <v/>
      </c>
      <c r="R336" s="150" t="n"/>
      <c r="S336" s="152">
        <f>R336+S249</f>
        <v/>
      </c>
      <c r="T336" s="150" t="n"/>
      <c r="U336" s="152">
        <f>T336+U249</f>
        <v/>
      </c>
      <c r="V336" s="154">
        <f>L336-N336-U336</f>
        <v/>
      </c>
      <c r="W336" s="152">
        <f>IF(L336-N336-U336-V336=0,"","Error")</f>
        <v/>
      </c>
    </row>
    <row r="337" ht="13" customHeight="1">
      <c r="A337" s="23" t="n"/>
      <c r="B337" s="18" t="n"/>
      <c r="C337" s="129" t="n"/>
      <c r="D337" s="12" t="inlineStr">
        <is>
          <t xml:space="preserve">   កម្រៃគ្រប់គ្រងការឆ្លងកាត់ជ្រូក ចៀម និងពពែរស់</t>
        </is>
      </c>
      <c r="E337" s="75" t="inlineStr">
        <is>
          <t>TFS</t>
        </is>
      </c>
      <c r="F337" s="150" t="n"/>
      <c r="G337" s="151" t="n"/>
      <c r="H337" s="151" t="n"/>
      <c r="I337" s="151" t="n"/>
      <c r="J337" s="152" t="n"/>
      <c r="K337" s="150" t="n">
        <v>0</v>
      </c>
      <c r="L337" s="152">
        <f>K337+L250</f>
        <v/>
      </c>
      <c r="M337" s="150" t="n">
        <v>0</v>
      </c>
      <c r="N337" s="152">
        <f>M337+N250</f>
        <v/>
      </c>
      <c r="O337" s="150" t="n"/>
      <c r="P337" s="152">
        <f>O337+P250</f>
        <v/>
      </c>
      <c r="Q337" s="153">
        <f>N337+P337</f>
        <v/>
      </c>
      <c r="R337" s="150" t="n"/>
      <c r="S337" s="152">
        <f>R337+S250</f>
        <v/>
      </c>
      <c r="T337" s="150" t="n"/>
      <c r="U337" s="152">
        <f>T337+U250</f>
        <v/>
      </c>
      <c r="V337" s="154">
        <f>L337-N337-U337</f>
        <v/>
      </c>
      <c r="W337" s="152">
        <f>IF(L337-N337-U337-V337=0,"","Error")</f>
        <v/>
      </c>
    </row>
    <row r="338" ht="13" customHeight="1">
      <c r="A338" s="23" t="n"/>
      <c r="B338" s="18" t="n"/>
      <c r="C338" s="129" t="n"/>
      <c r="D338" s="12" t="inlineStr">
        <is>
          <t xml:space="preserve">   កម្រៃគ្រប់គ្រងការឆ្លងកាត់សត្វស្លាប (មាន់ ទា ...)</t>
        </is>
      </c>
      <c r="E338" s="75" t="inlineStr">
        <is>
          <t>TFP</t>
        </is>
      </c>
      <c r="F338" s="150" t="n"/>
      <c r="G338" s="151" t="n"/>
      <c r="H338" s="151" t="n"/>
      <c r="I338" s="151" t="n"/>
      <c r="J338" s="152" t="n"/>
      <c r="K338" s="150" t="n">
        <v>0</v>
      </c>
      <c r="L338" s="152">
        <f>K338+L251</f>
        <v/>
      </c>
      <c r="M338" s="150" t="n">
        <v>0</v>
      </c>
      <c r="N338" s="152">
        <f>M338+N251</f>
        <v/>
      </c>
      <c r="O338" s="150" t="n"/>
      <c r="P338" s="152">
        <f>O338+P251</f>
        <v/>
      </c>
      <c r="Q338" s="153">
        <f>N338+P338</f>
        <v/>
      </c>
      <c r="R338" s="150" t="n"/>
      <c r="S338" s="152">
        <f>R338+S251</f>
        <v/>
      </c>
      <c r="T338" s="150" t="n"/>
      <c r="U338" s="152">
        <f>T338+U251</f>
        <v/>
      </c>
      <c r="V338" s="154">
        <f>L338-N338-U338</f>
        <v/>
      </c>
      <c r="W338" s="152">
        <f>IF(L338-N338-U338-V338=0,"","Error")</f>
        <v/>
      </c>
    </row>
    <row r="339" ht="14" customHeight="1" thickBot="1">
      <c r="A339" s="23" t="n"/>
      <c r="B339" s="24" t="n"/>
      <c r="C339" s="140" t="n"/>
      <c r="D339" s="30" t="inlineStr">
        <is>
          <t xml:space="preserve">   កម្រៃគ្រប់គ្រងការឆ្លងកាត់ផលិតផលជលផល</t>
        </is>
      </c>
      <c r="E339" s="76" t="inlineStr">
        <is>
          <t>TFA</t>
        </is>
      </c>
      <c r="F339" s="238" t="n"/>
      <c r="G339" s="239" t="n"/>
      <c r="H339" s="239" t="n"/>
      <c r="I339" s="239" t="n"/>
      <c r="J339" s="240" t="n"/>
      <c r="K339" s="238" t="n">
        <v>0</v>
      </c>
      <c r="L339" s="240">
        <f>K339+L252</f>
        <v/>
      </c>
      <c r="M339" s="238" t="n">
        <v>0</v>
      </c>
      <c r="N339" s="240">
        <f>M339+N252</f>
        <v/>
      </c>
      <c r="O339" s="238" t="n"/>
      <c r="P339" s="240">
        <f>O339+P252</f>
        <v/>
      </c>
      <c r="Q339" s="241">
        <f>N339+P339</f>
        <v/>
      </c>
      <c r="R339" s="238" t="n"/>
      <c r="S339" s="240">
        <f>R339+S252</f>
        <v/>
      </c>
      <c r="T339" s="238" t="n"/>
      <c r="U339" s="240">
        <f>T339+U252</f>
        <v/>
      </c>
      <c r="V339" s="242">
        <f>L339-N339-U339</f>
        <v/>
      </c>
      <c r="W339" s="240">
        <f>IF(L339-N339-U339-V339=0,"","Error")</f>
        <v/>
      </c>
    </row>
    <row r="340" ht="14" customHeight="1" thickBot="1">
      <c r="A340" s="23" t="n"/>
      <c r="B340" s="136" t="n">
        <v>7306</v>
      </c>
      <c r="C340" s="139" t="n">
        <v>73066</v>
      </c>
      <c r="D340" s="138" t="inlineStr">
        <is>
          <t>សរុបចំណូលពីអាជ្ញាប័ណ្ណក្នុងស្រុក</t>
        </is>
      </c>
      <c r="E340" s="90" t="n"/>
      <c r="F340" s="118" t="n"/>
      <c r="G340" s="119">
        <f>SUM(G341:G345)</f>
        <v/>
      </c>
      <c r="H340" s="119">
        <f>SUM(H341:H345)</f>
        <v/>
      </c>
      <c r="I340" s="119">
        <f>SUM(I341:I345)</f>
        <v/>
      </c>
      <c r="J340" s="120">
        <f>SUM(J341:J345)</f>
        <v/>
      </c>
      <c r="K340" s="118">
        <f>SUM(K341:K345)</f>
        <v/>
      </c>
      <c r="L340" s="120">
        <f>SUM(L341:L345)</f>
        <v/>
      </c>
      <c r="M340" s="118">
        <f>SUM(M341:M345)</f>
        <v/>
      </c>
      <c r="N340" s="120">
        <f>SUM(N341:N345)</f>
        <v/>
      </c>
      <c r="O340" s="118">
        <f>SUM(O341:O345)</f>
        <v/>
      </c>
      <c r="P340" s="120">
        <f>SUM(P341:P345)</f>
        <v/>
      </c>
      <c r="Q340" s="121">
        <f>SUM(Q341:Q345)</f>
        <v/>
      </c>
      <c r="R340" s="118">
        <f>SUM(R341:R345)</f>
        <v/>
      </c>
      <c r="S340" s="120">
        <f>SUM(S341:S345)</f>
        <v/>
      </c>
      <c r="T340" s="118">
        <f>SUM(T341:T345)</f>
        <v/>
      </c>
      <c r="U340" s="120">
        <f>SUM(U341:U345)</f>
        <v/>
      </c>
      <c r="V340" s="122">
        <f>SUM(V341:V345)</f>
        <v/>
      </c>
      <c r="W340" s="120">
        <f>IF(L340-N340-U340-V340=0,"","Error")</f>
        <v/>
      </c>
    </row>
    <row r="341" ht="13" customHeight="1">
      <c r="A341" s="23" t="n"/>
      <c r="B341" s="18" t="n"/>
      <c r="C341" s="127" t="n"/>
      <c r="D341" s="137" t="inlineStr">
        <is>
          <t xml:space="preserve">   កម្រៃអាជ្ញាប័ណ្ណសន្និធិគយបណ្តោះអាសន្ន (មាតិកាចាស់)</t>
        </is>
      </c>
      <c r="E341" s="86" t="inlineStr">
        <is>
          <t>TSL</t>
        </is>
      </c>
      <c r="F341" s="192" t="n"/>
      <c r="G341" s="193" t="n"/>
      <c r="H341" s="193" t="n"/>
      <c r="I341" s="193" t="n"/>
      <c r="J341" s="194" t="n"/>
      <c r="K341" s="192" t="n">
        <v>0</v>
      </c>
      <c r="L341" s="194">
        <f>K341+L254</f>
        <v/>
      </c>
      <c r="M341" s="192" t="n">
        <v>0</v>
      </c>
      <c r="N341" s="194">
        <f>M341+N254</f>
        <v/>
      </c>
      <c r="O341" s="192" t="n"/>
      <c r="P341" s="194">
        <f>O341+P254</f>
        <v/>
      </c>
      <c r="Q341" s="195">
        <f>N341+P341</f>
        <v/>
      </c>
      <c r="R341" s="192" t="n"/>
      <c r="S341" s="194">
        <f>R341+S254</f>
        <v/>
      </c>
      <c r="T341" s="192" t="n"/>
      <c r="U341" s="194">
        <f>T341+U254</f>
        <v/>
      </c>
      <c r="V341" s="196">
        <f>L341-N341-U341</f>
        <v/>
      </c>
      <c r="W341" s="194">
        <f>IF(L341-N341-U341-V341=0,"","Error")</f>
        <v/>
      </c>
    </row>
    <row r="342" ht="26" customHeight="1">
      <c r="A342" s="23" t="n"/>
      <c r="B342" s="18" t="n"/>
      <c r="C342" s="127" t="n"/>
      <c r="D34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342" s="60" t="inlineStr">
        <is>
          <t>BTL</t>
        </is>
      </c>
      <c r="F342" s="150" t="n"/>
      <c r="G342" s="151" t="n"/>
      <c r="H342" s="151" t="n"/>
      <c r="I342" s="151" t="n"/>
      <c r="J342" s="152" t="n"/>
      <c r="K342" s="150" t="n">
        <v>0</v>
      </c>
      <c r="L342" s="152">
        <f>K342+L255</f>
        <v/>
      </c>
      <c r="M342" s="150" t="n">
        <v>0</v>
      </c>
      <c r="N342" s="152">
        <f>M342+N255</f>
        <v/>
      </c>
      <c r="O342" s="150" t="n"/>
      <c r="P342" s="152">
        <f>O342+P255</f>
        <v/>
      </c>
      <c r="Q342" s="153">
        <f>N342+P342</f>
        <v/>
      </c>
      <c r="R342" s="150" t="n"/>
      <c r="S342" s="152">
        <f>R342+S255</f>
        <v/>
      </c>
      <c r="T342" s="150" t="n"/>
      <c r="U342" s="152">
        <f>T342+U255</f>
        <v/>
      </c>
      <c r="V342" s="154">
        <f>L342-N342-U342</f>
        <v/>
      </c>
      <c r="W342" s="152">
        <f>IF(L342-N342-U342-V342=0,"","Error")</f>
        <v/>
      </c>
    </row>
    <row r="343" ht="13" customHeight="1">
      <c r="A343" s="23" t="n"/>
      <c r="B343" s="18" t="n"/>
      <c r="C343" s="127" t="n"/>
      <c r="D343" s="7" t="inlineStr">
        <is>
          <t xml:space="preserve">   កម្រៃការគ្រប់គ្រងប្រតិបត្តិការសន្និធិគយបណ្តោះអាសន្ន</t>
        </is>
      </c>
      <c r="E343" s="61" t="inlineStr">
        <is>
          <t>TSM</t>
        </is>
      </c>
      <c r="F343" s="197" t="n"/>
      <c r="G343" s="198" t="n"/>
      <c r="H343" s="198" t="n"/>
      <c r="I343" s="198" t="n"/>
      <c r="J343" s="199" t="n"/>
      <c r="K343" s="197" t="n">
        <v>0</v>
      </c>
      <c r="L343" s="199">
        <f>K343+L256</f>
        <v/>
      </c>
      <c r="M343" s="197" t="n">
        <v>0</v>
      </c>
      <c r="N343" s="199">
        <f>M343+N256</f>
        <v/>
      </c>
      <c r="O343" s="197" t="n"/>
      <c r="P343" s="199">
        <f>O343+P256</f>
        <v/>
      </c>
      <c r="Q343" s="200">
        <f>N343+P343</f>
        <v/>
      </c>
      <c r="R343" s="197" t="n"/>
      <c r="S343" s="199">
        <f>R343+S256</f>
        <v/>
      </c>
      <c r="T343" s="197" t="n"/>
      <c r="U343" s="199">
        <f>T343+U256</f>
        <v/>
      </c>
      <c r="V343" s="201">
        <f>L343-N343-U343</f>
        <v/>
      </c>
      <c r="W343" s="199">
        <f>IF(L343-N343-U343-V343=0,"","Error")</f>
        <v/>
      </c>
    </row>
    <row r="344" ht="13" customHeight="1">
      <c r="A344" s="23" t="n"/>
      <c r="B344" s="18" t="n"/>
      <c r="C344" s="127" t="n"/>
      <c r="D344" s="7" t="inlineStr">
        <is>
          <t xml:space="preserve">   កម្រៃការគ្រប់គ្រងប្រតិបត្តិការភណ្ឌាគារគយមានដែនកំណត់ </t>
        </is>
      </c>
      <c r="E344" s="61" t="inlineStr">
        <is>
          <t>BWM</t>
        </is>
      </c>
      <c r="F344" s="197" t="n"/>
      <c r="G344" s="198" t="n"/>
      <c r="H344" s="198" t="n"/>
      <c r="I344" s="198" t="n"/>
      <c r="J344" s="199" t="n"/>
      <c r="K344" s="197" t="n">
        <v>0</v>
      </c>
      <c r="L344" s="199">
        <f>K344+L257</f>
        <v/>
      </c>
      <c r="M344" s="197" t="n">
        <v>0</v>
      </c>
      <c r="N344" s="199">
        <f>M344+N257</f>
        <v/>
      </c>
      <c r="O344" s="197" t="n"/>
      <c r="P344" s="199">
        <f>O344+P257</f>
        <v/>
      </c>
      <c r="Q344" s="200">
        <f>N344+P344</f>
        <v/>
      </c>
      <c r="R344" s="197" t="n"/>
      <c r="S344" s="199">
        <f>R344+S257</f>
        <v/>
      </c>
      <c r="T344" s="197" t="n"/>
      <c r="U344" s="199">
        <f>T344+U257</f>
        <v/>
      </c>
      <c r="V344" s="201">
        <f>L344-N344-U344</f>
        <v/>
      </c>
      <c r="W344" s="199">
        <f>IF(L344-N344-U344-V344=0,"","Error")</f>
        <v/>
      </c>
    </row>
    <row r="345" ht="14" customHeight="1" thickBot="1">
      <c r="A345" s="23" t="n"/>
      <c r="B345" s="24" t="n"/>
      <c r="C345" s="130" t="n"/>
      <c r="D345" s="28" t="inlineStr">
        <is>
          <t xml:space="preserve">   កម្រៃអាជ្ញាប័ណ្ណជើងសាគយ</t>
        </is>
      </c>
      <c r="E345" s="69" t="inlineStr">
        <is>
          <t>CBL</t>
        </is>
      </c>
      <c r="F345" s="238" t="n"/>
      <c r="G345" s="239" t="n"/>
      <c r="H345" s="239" t="n"/>
      <c r="I345" s="239" t="n"/>
      <c r="J345" s="240" t="n"/>
      <c r="K345" s="238" t="n">
        <v>0</v>
      </c>
      <c r="L345" s="240">
        <f>K345+L258</f>
        <v/>
      </c>
      <c r="M345" s="238" t="n">
        <v>0</v>
      </c>
      <c r="N345" s="240">
        <f>M345+N258</f>
        <v/>
      </c>
      <c r="O345" s="238" t="n"/>
      <c r="P345" s="240">
        <f>O345+P258</f>
        <v/>
      </c>
      <c r="Q345" s="241">
        <f>N345+P345</f>
        <v/>
      </c>
      <c r="R345" s="238" t="n"/>
      <c r="S345" s="240">
        <f>R345+S258</f>
        <v/>
      </c>
      <c r="T345" s="238" t="n"/>
      <c r="U345" s="240">
        <f>T345+U258</f>
        <v/>
      </c>
      <c r="V345" s="242">
        <f>L345-N345-U345</f>
        <v/>
      </c>
      <c r="W345" s="240">
        <f>IF(L345-N345-U345-V345=0,"","Error")</f>
        <v/>
      </c>
    </row>
    <row r="346" ht="13" customHeight="1">
      <c r="A346" s="15" t="n"/>
      <c r="B346" s="19" t="inlineStr">
        <is>
          <t>7307</t>
        </is>
      </c>
      <c r="C346" s="20" t="n">
        <v>73071</v>
      </c>
      <c r="D346" s="16" t="inlineStr">
        <is>
          <t>ការជួលដីទំនេរ</t>
        </is>
      </c>
      <c r="E346" s="77" t="inlineStr">
        <is>
          <t>ROL</t>
        </is>
      </c>
      <c r="F346" s="97" t="n"/>
      <c r="G346" s="98" t="n"/>
      <c r="H346" s="98" t="n"/>
      <c r="I346" s="98" t="n"/>
      <c r="J346" s="99" t="n"/>
      <c r="K346" s="97" t="n">
        <v>0</v>
      </c>
      <c r="L346" s="99">
        <f>K346+L259</f>
        <v/>
      </c>
      <c r="M346" s="97" t="n">
        <v>0</v>
      </c>
      <c r="N346" s="99">
        <f>M346+N259</f>
        <v/>
      </c>
      <c r="O346" s="97" t="n"/>
      <c r="P346" s="99">
        <f>O346+P259</f>
        <v/>
      </c>
      <c r="Q346" s="100">
        <f>N346+P346</f>
        <v/>
      </c>
      <c r="R346" s="97" t="n"/>
      <c r="S346" s="99">
        <f>R346+S259</f>
        <v/>
      </c>
      <c r="T346" s="97" t="n"/>
      <c r="U346" s="99">
        <f>T346+U259</f>
        <v/>
      </c>
      <c r="V346" s="101">
        <f>L346-N346-U346</f>
        <v/>
      </c>
      <c r="W346" s="99">
        <f>IF(L346-N346-U346-V346=0,"","Error")</f>
        <v/>
      </c>
    </row>
    <row r="347" ht="13" customHeight="1">
      <c r="A347" s="15" t="n"/>
      <c r="B347" s="18" t="n"/>
      <c r="C347" s="21" t="n">
        <v>73072</v>
      </c>
      <c r="D347" s="22" t="inlineStr">
        <is>
          <t>ការជួលដីមានអគារ</t>
        </is>
      </c>
      <c r="E347" s="62" t="inlineStr">
        <is>
          <t>ROB</t>
        </is>
      </c>
      <c r="F347" s="184" t="n"/>
      <c r="G347" s="185" t="n"/>
      <c r="H347" s="185" t="n"/>
      <c r="I347" s="185" t="n"/>
      <c r="J347" s="186" t="n"/>
      <c r="K347" s="184" t="n">
        <v>0</v>
      </c>
      <c r="L347" s="124">
        <f>K347+L260</f>
        <v/>
      </c>
      <c r="M347" s="184" t="n">
        <v>0</v>
      </c>
      <c r="N347" s="124">
        <f>M347+N260</f>
        <v/>
      </c>
      <c r="O347" s="184" t="n"/>
      <c r="P347" s="186">
        <f>O347+P260</f>
        <v/>
      </c>
      <c r="Q347" s="187">
        <f>N347+P347</f>
        <v/>
      </c>
      <c r="R347" s="184" t="n"/>
      <c r="S347" s="186">
        <f>R347+S260</f>
        <v/>
      </c>
      <c r="T347" s="184" t="n"/>
      <c r="U347" s="186">
        <f>T347+U260</f>
        <v/>
      </c>
      <c r="V347" s="188">
        <f>L347-N347-U347</f>
        <v/>
      </c>
      <c r="W347" s="186">
        <f>IF(L347-N347-U347-V347=0,"","Error")</f>
        <v/>
      </c>
    </row>
    <row r="348" ht="14" customHeight="1" thickBot="1">
      <c r="A348" s="15" t="n"/>
      <c r="B348" s="18" t="n"/>
      <c r="C348" s="131" t="n">
        <v>73073</v>
      </c>
      <c r="D348" s="82" t="inlineStr">
        <is>
          <t>ការជួលអគារ ឬសំណង់ផ្សេងៗ</t>
        </is>
      </c>
      <c r="E348" s="132" t="inlineStr">
        <is>
          <t>ROO</t>
        </is>
      </c>
      <c r="F348" s="168" t="n"/>
      <c r="G348" s="169" t="n"/>
      <c r="H348" s="169" t="n"/>
      <c r="I348" s="169" t="n"/>
      <c r="J348" s="170" t="n"/>
      <c r="K348" s="168" t="n">
        <v>0</v>
      </c>
      <c r="L348" s="170">
        <f>K348+L261</f>
        <v/>
      </c>
      <c r="M348" s="168" t="n">
        <v>0</v>
      </c>
      <c r="N348" s="170">
        <f>M348+N261</f>
        <v/>
      </c>
      <c r="O348" s="168" t="n"/>
      <c r="P348" s="170">
        <f>O348+P261</f>
        <v/>
      </c>
      <c r="Q348" s="171">
        <f>N348+P348</f>
        <v/>
      </c>
      <c r="R348" s="168" t="n"/>
      <c r="S348" s="170">
        <f>R348+S261</f>
        <v/>
      </c>
      <c r="T348" s="168" t="n"/>
      <c r="U348" s="170">
        <f>T348+U261</f>
        <v/>
      </c>
      <c r="V348" s="263">
        <f>L348-N348-U348</f>
        <v/>
      </c>
      <c r="W348" s="170">
        <f>IF(L348-N348-U348-V348=0,"","Error")</f>
        <v/>
      </c>
    </row>
    <row r="349" ht="14" customHeight="1" thickBot="1">
      <c r="A349" s="23" t="n"/>
      <c r="B349" s="15" t="n"/>
      <c r="C349" s="139" t="n">
        <v>73087</v>
      </c>
      <c r="D349" s="135" t="inlineStr">
        <is>
          <t>សរុបផលពីការត្រួតពិនិត្យគុណភាពផលិតផល និងការគោរពបទដ្ឋាន</t>
        </is>
      </c>
      <c r="E349" s="89" t="n"/>
      <c r="F349" s="118" t="n"/>
      <c r="G349" s="119">
        <f>G350</f>
        <v/>
      </c>
      <c r="H349" s="119">
        <f>H350</f>
        <v/>
      </c>
      <c r="I349" s="119">
        <f>I350</f>
        <v/>
      </c>
      <c r="J349" s="120">
        <f>J350</f>
        <v/>
      </c>
      <c r="K349" s="118">
        <f>K350</f>
        <v/>
      </c>
      <c r="L349" s="120">
        <f>L350</f>
        <v/>
      </c>
      <c r="M349" s="118">
        <f>M350</f>
        <v/>
      </c>
      <c r="N349" s="120">
        <f>N350</f>
        <v/>
      </c>
      <c r="O349" s="118">
        <f>O350</f>
        <v/>
      </c>
      <c r="P349" s="120">
        <f>P350</f>
        <v/>
      </c>
      <c r="Q349" s="121">
        <f>Q350</f>
        <v/>
      </c>
      <c r="R349" s="118">
        <f>R350</f>
        <v/>
      </c>
      <c r="S349" s="120">
        <f>S350</f>
        <v/>
      </c>
      <c r="T349" s="118">
        <f>T350</f>
        <v/>
      </c>
      <c r="U349" s="120">
        <f>U350</f>
        <v/>
      </c>
      <c r="V349" s="122">
        <f>V350</f>
        <v/>
      </c>
      <c r="W349" s="120">
        <f>IF(L349-N349-U349-V349=0,"","Error")</f>
        <v/>
      </c>
    </row>
    <row r="350" ht="13" customHeight="1">
      <c r="A350" s="23" t="n"/>
      <c r="B350" s="18" t="n"/>
      <c r="C350" s="129" t="n"/>
      <c r="D350" s="133" t="inlineStr">
        <is>
          <t>កម្រៃត្រួតពិនិត្យកុងតឺន័រតាមម៉ាស៊ីនស្កែន</t>
        </is>
      </c>
      <c r="E350" s="134" t="inlineStr">
        <is>
          <t>SCF</t>
        </is>
      </c>
      <c r="F350" s="256" t="n"/>
      <c r="G350" s="264">
        <f>SUM(G351:G352)</f>
        <v/>
      </c>
      <c r="H350" s="264">
        <f>SUM(H351:H352)</f>
        <v/>
      </c>
      <c r="I350" s="264">
        <f>SUM(I351:I352)</f>
        <v/>
      </c>
      <c r="J350" s="165">
        <f>SUM(J351:J352)</f>
        <v/>
      </c>
      <c r="K350" s="256" t="n">
        <v>0</v>
      </c>
      <c r="L350" s="165">
        <f>SUM(L351:L352)</f>
        <v/>
      </c>
      <c r="M350" s="256" t="n">
        <v>0</v>
      </c>
      <c r="N350" s="165">
        <f>SUM(N351:N352)</f>
        <v/>
      </c>
      <c r="O350" s="256">
        <f>SUM(O351:O352)</f>
        <v/>
      </c>
      <c r="P350" s="165">
        <f>SUM(P351:P352)</f>
        <v/>
      </c>
      <c r="Q350" s="166">
        <f>SUM(Q351:Q352)</f>
        <v/>
      </c>
      <c r="R350" s="256">
        <f>SUM(R351:R352)</f>
        <v/>
      </c>
      <c r="S350" s="165">
        <f>SUM(S351:S352)</f>
        <v/>
      </c>
      <c r="T350" s="256">
        <f>SUM(T351:T352)</f>
        <v/>
      </c>
      <c r="U350" s="165">
        <f>SUM(U351:U352)</f>
        <v/>
      </c>
      <c r="V350" s="265">
        <f>L350-N350-U350</f>
        <v/>
      </c>
      <c r="W350" s="165">
        <f>IF(L350-N350-U350-V350=0,"","Error")</f>
        <v/>
      </c>
    </row>
    <row r="351" ht="13" customHeight="1">
      <c r="A351" s="23" t="n"/>
      <c r="B351" s="18" t="n"/>
      <c r="C351" s="127" t="n"/>
      <c r="D351" s="14" t="inlineStr">
        <is>
          <t xml:space="preserve">   កម្រៃស្កែនកុងតឺន័រក្រោម ៤០ហ្វីត</t>
        </is>
      </c>
      <c r="E351" s="59" t="inlineStr">
        <is>
          <t>SFS</t>
        </is>
      </c>
      <c r="F351" s="192" t="n"/>
      <c r="G351" s="193" t="n"/>
      <c r="H351" s="193" t="n"/>
      <c r="I351" s="193" t="n"/>
      <c r="J351" s="194" t="n"/>
      <c r="K351" s="192" t="n">
        <v>0</v>
      </c>
      <c r="L351" s="194">
        <f>K351+L264</f>
        <v/>
      </c>
      <c r="M351" s="192" t="n">
        <v>0</v>
      </c>
      <c r="N351" s="194">
        <f>M351+N264</f>
        <v/>
      </c>
      <c r="O351" s="192" t="n"/>
      <c r="P351" s="194">
        <f>O351+P264</f>
        <v/>
      </c>
      <c r="Q351" s="195">
        <f>N351+P351</f>
        <v/>
      </c>
      <c r="R351" s="192" t="n"/>
      <c r="S351" s="194">
        <f>R351+S264</f>
        <v/>
      </c>
      <c r="T351" s="192" t="n"/>
      <c r="U351" s="194">
        <f>T351+U264</f>
        <v/>
      </c>
      <c r="V351" s="196">
        <f>L351-N351-U351</f>
        <v/>
      </c>
      <c r="W351" s="194">
        <f>IF(L351-N351-U351-V351=0,"","Error")</f>
        <v/>
      </c>
    </row>
    <row r="352" ht="14" customHeight="1" thickBot="1">
      <c r="A352" s="27" t="n"/>
      <c r="B352" s="24" t="n"/>
      <c r="C352" s="130" t="n"/>
      <c r="D352" s="28" t="inlineStr">
        <is>
          <t xml:space="preserve">   កម្រៃស្កែនកុងតឺន័រចាប់ពី ៤០ហ្វីត ឡើង</t>
        </is>
      </c>
      <c r="E352" s="69" t="inlineStr">
        <is>
          <t>SFL</t>
        </is>
      </c>
      <c r="F352" s="238" t="n"/>
      <c r="G352" s="239" t="n"/>
      <c r="H352" s="239" t="n"/>
      <c r="I352" s="239" t="n"/>
      <c r="J352" s="240" t="n"/>
      <c r="K352" s="238" t="n">
        <v>0</v>
      </c>
      <c r="L352" s="240">
        <f>K352+L265</f>
        <v/>
      </c>
      <c r="M352" s="238" t="n">
        <v>0</v>
      </c>
      <c r="N352" s="240">
        <f>M352+N265</f>
        <v/>
      </c>
      <c r="O352" s="238" t="n"/>
      <c r="P352" s="240">
        <f>O352+P265</f>
        <v/>
      </c>
      <c r="Q352" s="241">
        <f>N352+P352</f>
        <v/>
      </c>
      <c r="R352" s="238" t="n"/>
      <c r="S352" s="240">
        <f>R352+S265</f>
        <v/>
      </c>
      <c r="T352" s="238" t="n"/>
      <c r="U352" s="240">
        <f>T352+U265</f>
        <v/>
      </c>
      <c r="V352" s="242">
        <f>L352-N352-U352</f>
        <v/>
      </c>
      <c r="W352" s="240">
        <f>IF(L352-N352-U352-V352=0,"","Error")</f>
        <v/>
      </c>
    </row>
    <row r="353" ht="14" customHeight="1" thickBot="1">
      <c r="A353" s="78" t="inlineStr">
        <is>
          <t>76</t>
        </is>
      </c>
      <c r="B353" s="79" t="inlineStr">
        <is>
          <t>7698</t>
        </is>
      </c>
      <c r="C353" s="95" t="n">
        <v>76981</v>
      </c>
      <c r="D353" s="96" t="inlineStr">
        <is>
          <t xml:space="preserve">ផលហិរញ្ញវត្ថុផ្សេងទៀត </t>
        </is>
      </c>
      <c r="E353" s="90" t="inlineStr">
        <is>
          <t>ORB</t>
        </is>
      </c>
      <c r="F353" s="118" t="n"/>
      <c r="G353" s="257" t="n"/>
      <c r="H353" s="257" t="n"/>
      <c r="I353" s="257" t="n"/>
      <c r="J353" s="258" t="n"/>
      <c r="K353" s="118" t="n">
        <v>0</v>
      </c>
      <c r="L353" s="258">
        <f>K353+L266</f>
        <v/>
      </c>
      <c r="M353" s="118" t="n">
        <v>0</v>
      </c>
      <c r="N353" s="258">
        <f>M353+N266</f>
        <v/>
      </c>
      <c r="O353" s="118" t="n"/>
      <c r="P353" s="258">
        <f>O353+P266</f>
        <v/>
      </c>
      <c r="Q353" s="121">
        <f>N353+P353</f>
        <v/>
      </c>
      <c r="R353" s="118" t="n"/>
      <c r="S353" s="258">
        <f>R353+S266</f>
        <v/>
      </c>
      <c r="T353" s="118" t="n"/>
      <c r="U353" s="258">
        <f>T353+U266</f>
        <v/>
      </c>
      <c r="V353" s="122">
        <f>L353-N353-U353</f>
        <v/>
      </c>
      <c r="W353" s="258">
        <f>IF(L353-N353-U353-V353=0,"","Error")</f>
        <v/>
      </c>
    </row>
    <row r="354" ht="13" customHeight="1" thickBot="1">
      <c r="A354" s="348" t="n">
        <v>45355</v>
      </c>
      <c r="B354" s="346" t="n"/>
      <c r="C354" s="346" t="n"/>
      <c r="D354" s="346" t="n"/>
      <c r="E354" s="346" t="n"/>
      <c r="F354" s="349" t="n"/>
      <c r="G354" s="156">
        <f>SUM(G355:G360,G361,G373:G382,G383,G384,G390:G394,G395,G396,G410,G427,G433:G435,G436,G440)</f>
        <v/>
      </c>
      <c r="H354" s="156">
        <f>SUM(H355:H360,H361,H373:H382,H383,H384,H390:H394,H395,H396,H410,H427,H433:H435,H436,H440)</f>
        <v/>
      </c>
      <c r="I354" s="156">
        <f>SUM(I355:I360,I361,I373:I382,I383,I384,I390:I394,I395,I396,I410,I427,I433:I435,I436,I440)</f>
        <v/>
      </c>
      <c r="J354" s="157">
        <f>SUM(J355:J360,J361,J373:J382,J383,J384,J390:J394,J395,J396,J410,J427,J433:J435,J436,J440)</f>
        <v/>
      </c>
      <c r="K354" s="155">
        <f>SUM(K355:K360,K361,K373:K382,K383,K384,K390:K394,K395,K396,K410,K427,K433:K435,K436,K440)</f>
        <v/>
      </c>
      <c r="L354" s="157">
        <f>SUM(L355:L360,L361,L373:L382,L383,L384,L390:L394,L395,L396,L410,L427,L433:L435,L436,L440)</f>
        <v/>
      </c>
      <c r="M354" s="155">
        <f>SUM(M355:M360,M361,M373:M382,M383,M384,M390:M394,M395,M396,M410,M427,M433:M435,M436,M440)</f>
        <v/>
      </c>
      <c r="N354" s="157">
        <f>SUM(N355:N360,N361,N373:N382,N383,N384,N390:N394,N395,N396,N410,N427,N433:N435,N436,N440)</f>
        <v/>
      </c>
      <c r="O354" s="155">
        <f>SUM(O355:O360,O361,O373:O382,O383,O384,O390:O394,O395,O396,O410,O427,O433:O435,O436,O440)</f>
        <v/>
      </c>
      <c r="P354" s="157">
        <f>SUM(P355:P360,P361,P373:P382,P383,P384,P390:P394,P395,P396,P410,P427,P433:P435,P436,P440)</f>
        <v/>
      </c>
      <c r="Q354" s="158">
        <f>SUM(Q355:Q360,Q361,Q373:Q382,Q383,Q384,Q390:Q394,Q395,Q396,Q410,Q427,Q433:Q435,Q436,Q440)</f>
        <v/>
      </c>
      <c r="R354" s="155">
        <f>SUM(R355:R360,R361,R373:R382,R383,R384,R390:R394,R395,R396,R410,R427,R433:R435,R436,R440)</f>
        <v/>
      </c>
      <c r="S354" s="157">
        <f>SUM(S355:S360,S361,S373:S382,S383,S384,S390:S394,S395,S396,S410,S427,S433:S435,S436,S440)</f>
        <v/>
      </c>
      <c r="T354" s="155">
        <f>SUM(T355:T360,T361,T373:T382,T383,T384,T390:T394,T395,T396,T410,T427,T433:T435,T436,T440)</f>
        <v/>
      </c>
      <c r="U354" s="157">
        <f>SUM(U355:U360,U361,U373:U382,U383,U384,U390:U394,U395,U396,U410,U427,U433:U435,U436,U440)</f>
        <v/>
      </c>
      <c r="V354" s="159">
        <f>SUM(V355:V360,V361,V373:V382,V383,V384,V390:V394,V395,V396,V410,V427,V433:V435,V436,V440)</f>
        <v/>
      </c>
      <c r="W354" s="157">
        <f>IF(L354-N354-U354-V354=0,"","Error")</f>
        <v/>
      </c>
    </row>
    <row r="355" ht="13" customHeight="1">
      <c r="A355" s="25" t="inlineStr">
        <is>
          <t>70</t>
        </is>
      </c>
      <c r="B355" s="29" t="n">
        <v>7002</v>
      </c>
      <c r="C355" s="20" t="n">
        <v>70025</v>
      </c>
      <c r="D355" s="16" t="inlineStr">
        <is>
          <t>អាករលើតម្លៃបន្ថែម របបនាំចូល (សហគ្រាសប្រេងឥន្ធនៈ)</t>
        </is>
      </c>
      <c r="E355" s="49" t="inlineStr">
        <is>
          <t>VPP</t>
        </is>
      </c>
      <c r="F355" s="123" t="n"/>
      <c r="G355" s="98" t="n"/>
      <c r="H355" s="98" t="n"/>
      <c r="I355" s="98" t="n"/>
      <c r="J355" s="99" t="n"/>
      <c r="K355" s="97" t="n">
        <v>0</v>
      </c>
      <c r="L355" s="99">
        <f>K355+L268</f>
        <v/>
      </c>
      <c r="M355" s="97" t="n">
        <v>3984919</v>
      </c>
      <c r="N355" s="99">
        <f>M355+N268</f>
        <v/>
      </c>
      <c r="O355" s="97" t="n"/>
      <c r="P355" s="99">
        <f>O355+P268</f>
        <v/>
      </c>
      <c r="Q355" s="100">
        <f>N355+P355</f>
        <v/>
      </c>
      <c r="R355" s="97" t="n"/>
      <c r="S355" s="99">
        <f>R355+S268</f>
        <v/>
      </c>
      <c r="T355" s="97" t="n"/>
      <c r="U355" s="99">
        <f>T355+U268</f>
        <v/>
      </c>
      <c r="V355" s="101">
        <f>L355-N355-U355</f>
        <v/>
      </c>
      <c r="W355" s="99">
        <f>IF(L355-N355-U355-V355=0,"","Error")</f>
        <v/>
      </c>
    </row>
    <row r="356" ht="13" customHeight="1">
      <c r="A356" s="15" t="n"/>
      <c r="B356" s="18" t="n"/>
      <c r="C356" s="21" t="n">
        <v>70026</v>
      </c>
      <c r="D356" s="22" t="inlineStr">
        <is>
          <t>អាករលើតម្លៃបន្ថែម របបនាំចូល (សហគ្រាសផ្សេងៗទៀត)</t>
        </is>
      </c>
      <c r="E356" s="50" t="inlineStr">
        <is>
          <t>VOP</t>
        </is>
      </c>
      <c r="F356" s="184" t="n"/>
      <c r="G356" s="185" t="n"/>
      <c r="H356" s="185" t="n"/>
      <c r="I356" s="185" t="n"/>
      <c r="J356" s="186" t="n"/>
      <c r="K356" s="184" t="n">
        <v>2573600</v>
      </c>
      <c r="L356" s="186">
        <f>K356+L269</f>
        <v/>
      </c>
      <c r="M356" s="184" t="n">
        <v>11146040</v>
      </c>
      <c r="N356" s="186">
        <f>M356+N269</f>
        <v/>
      </c>
      <c r="O356" s="184" t="n"/>
      <c r="P356" s="186">
        <f>O356+P269</f>
        <v/>
      </c>
      <c r="Q356" s="187">
        <f>N356+P356</f>
        <v/>
      </c>
      <c r="R356" s="184" t="n"/>
      <c r="S356" s="186">
        <f>R356+S269</f>
        <v/>
      </c>
      <c r="T356" s="184" t="n"/>
      <c r="U356" s="186">
        <f>T356+U269</f>
        <v/>
      </c>
      <c r="V356" s="188">
        <f>L356-N356-U356</f>
        <v/>
      </c>
      <c r="W356" s="186">
        <f>IF(L356-N356-U356-V356=0,"","Error")</f>
        <v/>
      </c>
    </row>
    <row r="357" ht="14" customHeight="1" thickBot="1">
      <c r="A357" s="15" t="n"/>
      <c r="B357" s="24" t="n"/>
      <c r="C357" s="55" t="n">
        <v>70027</v>
      </c>
      <c r="D357" s="56" t="inlineStr">
        <is>
          <t>អាករលើតម្លៃបន្ថែម របបនាំចូល (ជាបន្ទុករបស់រដ្ឋ)</t>
        </is>
      </c>
      <c r="E357" s="57" t="inlineStr">
        <is>
          <t>VAP</t>
        </is>
      </c>
      <c r="F357" s="107" t="n"/>
      <c r="G357" s="108" t="n"/>
      <c r="H357" s="108" t="n"/>
      <c r="I357" s="108" t="n"/>
      <c r="J357" s="109" t="n"/>
      <c r="K357" s="107" t="n">
        <v>0</v>
      </c>
      <c r="L357" s="109">
        <f>K357+L270</f>
        <v/>
      </c>
      <c r="M357" s="107" t="n">
        <v>0</v>
      </c>
      <c r="N357" s="109">
        <f>M357+N270</f>
        <v/>
      </c>
      <c r="O357" s="107" t="n"/>
      <c r="P357" s="109">
        <f>O357+P270</f>
        <v/>
      </c>
      <c r="Q357" s="110">
        <f>N357+P357</f>
        <v/>
      </c>
      <c r="R357" s="107" t="n"/>
      <c r="S357" s="109">
        <f>R357+S270</f>
        <v/>
      </c>
      <c r="T357" s="107" t="n"/>
      <c r="U357" s="109">
        <f>T357+U270</f>
        <v/>
      </c>
      <c r="V357" s="111">
        <f>L357-N357-U357</f>
        <v/>
      </c>
      <c r="W357" s="109">
        <f>IF(L357-N357-U357-V357=0,"","Error")</f>
        <v/>
      </c>
    </row>
    <row r="358" ht="13" customHeight="1">
      <c r="A358" s="15" t="n"/>
      <c r="B358" s="29" t="n">
        <v>7003</v>
      </c>
      <c r="C358" s="20" t="n">
        <v>70032</v>
      </c>
      <c r="D358" s="16" t="inlineStr">
        <is>
          <t>អាករពិសេសលើទំនិញមួយចំនួន របបនាំចូល (សហគ្រាសប្រេងឥន្ធនៈ)</t>
        </is>
      </c>
      <c r="E358" s="49" t="inlineStr">
        <is>
          <t>SPP</t>
        </is>
      </c>
      <c r="F358" s="97" t="n"/>
      <c r="G358" s="98" t="n"/>
      <c r="H358" s="98" t="n"/>
      <c r="I358" s="98" t="n"/>
      <c r="J358" s="99" t="n"/>
      <c r="K358" s="97" t="n">
        <v>0</v>
      </c>
      <c r="L358" s="99">
        <f>K358+L271</f>
        <v/>
      </c>
      <c r="M358" s="97" t="n">
        <v>0</v>
      </c>
      <c r="N358" s="99">
        <f>M358+N271</f>
        <v/>
      </c>
      <c r="O358" s="97" t="n"/>
      <c r="P358" s="99">
        <f>O358+P271</f>
        <v/>
      </c>
      <c r="Q358" s="100">
        <f>N358+P358</f>
        <v/>
      </c>
      <c r="R358" s="97" t="n"/>
      <c r="S358" s="99">
        <f>R358+S271</f>
        <v/>
      </c>
      <c r="T358" s="97" t="n"/>
      <c r="U358" s="99">
        <f>T358+U271</f>
        <v/>
      </c>
      <c r="V358" s="101">
        <f>L358-N358-U358</f>
        <v/>
      </c>
      <c r="W358" s="99">
        <f>IF(L358-N358-U358-V358=0,"","Error")</f>
        <v/>
      </c>
    </row>
    <row r="359" ht="14" customHeight="1" thickBot="1">
      <c r="A359" s="15" t="n"/>
      <c r="B359" s="24" t="n"/>
      <c r="C359" s="55" t="n">
        <v>70033</v>
      </c>
      <c r="D359" s="56" t="inlineStr">
        <is>
          <t>អាករពិសេសលើទំនិញមួយចំនួន របបនាំចូល (សហគ្រាសផ្សេងៗទៀត)</t>
        </is>
      </c>
      <c r="E359" s="57" t="inlineStr">
        <is>
          <t>SOP</t>
        </is>
      </c>
      <c r="F359" s="107" t="n"/>
      <c r="G359" s="108" t="n"/>
      <c r="H359" s="108" t="n"/>
      <c r="I359" s="108" t="n"/>
      <c r="J359" s="109" t="n"/>
      <c r="K359" s="107" t="n">
        <v>0</v>
      </c>
      <c r="L359" s="109">
        <f>K359+L272</f>
        <v/>
      </c>
      <c r="M359" s="107" t="n">
        <v>0</v>
      </c>
      <c r="N359" s="109">
        <f>M359+N272</f>
        <v/>
      </c>
      <c r="O359" s="107" t="n"/>
      <c r="P359" s="109">
        <f>O359+P272</f>
        <v/>
      </c>
      <c r="Q359" s="110">
        <f>N359+P359</f>
        <v/>
      </c>
      <c r="R359" s="107" t="n"/>
      <c r="S359" s="109">
        <f>R359+S272</f>
        <v/>
      </c>
      <c r="T359" s="107" t="n"/>
      <c r="U359" s="109">
        <f>T359+U272</f>
        <v/>
      </c>
      <c r="V359" s="111">
        <f>L359-N359-U359</f>
        <v/>
      </c>
      <c r="W359" s="109">
        <f>IF(L359-N359-U359-V359=0,"","Error")</f>
        <v/>
      </c>
    </row>
    <row r="360" ht="14" customHeight="1" thickBot="1">
      <c r="A360" s="25" t="inlineStr">
        <is>
          <t>71</t>
        </is>
      </c>
      <c r="B360" s="29" t="n">
        <v>7100</v>
      </c>
      <c r="C360" s="125" t="n">
        <v>71001</v>
      </c>
      <c r="D360" s="39" t="inlineStr">
        <is>
          <t>ពន្ធគយពីការនាំចូល</t>
        </is>
      </c>
      <c r="E360" s="51" t="inlineStr">
        <is>
          <t>COP</t>
        </is>
      </c>
      <c r="F360" s="116" t="n"/>
      <c r="G360" s="113" t="n"/>
      <c r="H360" s="113" t="n"/>
      <c r="I360" s="113" t="n"/>
      <c r="J360" s="114" t="n"/>
      <c r="K360" s="116" t="n">
        <v>3356400</v>
      </c>
      <c r="L360" s="114">
        <f>K360+L273</f>
        <v/>
      </c>
      <c r="M360" s="116" t="n">
        <v>14419757</v>
      </c>
      <c r="N360" s="114">
        <f>M360+N273</f>
        <v/>
      </c>
      <c r="O360" s="116" t="n"/>
      <c r="P360" s="114">
        <f>O360+P273</f>
        <v/>
      </c>
      <c r="Q360" s="115">
        <f>N360+P360</f>
        <v/>
      </c>
      <c r="R360" s="116" t="n"/>
      <c r="S360" s="114">
        <f>R360+S273</f>
        <v/>
      </c>
      <c r="T360" s="116" t="n"/>
      <c r="U360" s="114">
        <f>T360+U273</f>
        <v/>
      </c>
      <c r="V360" s="117">
        <f>L360-N360-U360</f>
        <v/>
      </c>
      <c r="W360" s="114">
        <f>IF(L360-N360-U360-V360=0,"","Error")</f>
        <v/>
      </c>
    </row>
    <row r="361" ht="14" customHeight="1" thickBot="1">
      <c r="A361" s="23" t="n"/>
      <c r="B361" s="18" t="n"/>
      <c r="C361" s="129" t="n"/>
      <c r="D361" s="91" t="inlineStr">
        <is>
          <t>សរុបកម្រៃពីការ​ងារគយ</t>
        </is>
      </c>
      <c r="E361" s="92" t="n"/>
      <c r="F361" s="160" t="n"/>
      <c r="G361" s="161">
        <f>G362+G363+G364+G372</f>
        <v/>
      </c>
      <c r="H361" s="161">
        <f>H362+H363+H364+H372</f>
        <v/>
      </c>
      <c r="I361" s="161">
        <f>I362+I363+I364+I372</f>
        <v/>
      </c>
      <c r="J361" s="120">
        <f>J362+J363+J364+J372</f>
        <v/>
      </c>
      <c r="K361" s="160">
        <f>K362+K363+K364+K372</f>
        <v/>
      </c>
      <c r="L361" s="120">
        <f>L362+L363+L364+L372</f>
        <v/>
      </c>
      <c r="M361" s="160">
        <f>M362+M363+M364+M372</f>
        <v/>
      </c>
      <c r="N361" s="120">
        <f>N362+N363+N364+N372</f>
        <v/>
      </c>
      <c r="O361" s="160">
        <f>O362+O363+O364+O372</f>
        <v/>
      </c>
      <c r="P361" s="120">
        <f>P362+P363+P364+P372</f>
        <v/>
      </c>
      <c r="Q361" s="121">
        <f>Q362+Q363+Q364+Q372</f>
        <v/>
      </c>
      <c r="R361" s="160">
        <f>R362+R363+R364+R372</f>
        <v/>
      </c>
      <c r="S361" s="120">
        <f>S362+S363+S364+S372</f>
        <v/>
      </c>
      <c r="T361" s="160">
        <f>T362+T363+T364+T372</f>
        <v/>
      </c>
      <c r="U361" s="120">
        <f>U362+U363+U364+U372</f>
        <v/>
      </c>
      <c r="V361" s="162">
        <f>V362+V363+V364+V372</f>
        <v/>
      </c>
      <c r="W361" s="120">
        <f>IF(L361-N361-U361-V361=0,"","Error")</f>
        <v/>
      </c>
    </row>
    <row r="362" ht="13" customHeight="1">
      <c r="A362" s="23" t="n"/>
      <c r="B362" s="18" t="n"/>
      <c r="C362" s="129" t="n"/>
      <c r="D362" s="17" t="inlineStr">
        <is>
          <t>កម្រៃស្តុកទំនិញក្នុងសន្និធិគយបណ្តោះអាសន្នហួសកាលកំណត់</t>
        </is>
      </c>
      <c r="E362" s="52" t="inlineStr">
        <is>
          <t>OSF</t>
        </is>
      </c>
      <c r="F362" s="163" t="n"/>
      <c r="G362" s="164" t="n"/>
      <c r="H362" s="164" t="n"/>
      <c r="I362" s="164" t="n"/>
      <c r="J362" s="165" t="n"/>
      <c r="K362" s="163" t="n">
        <v>0</v>
      </c>
      <c r="L362" s="165">
        <f>K362+L275</f>
        <v/>
      </c>
      <c r="M362" s="163" t="n">
        <v>0</v>
      </c>
      <c r="N362" s="165">
        <f>M362+N275</f>
        <v/>
      </c>
      <c r="O362" s="163" t="n"/>
      <c r="P362" s="165">
        <f>O362+P275</f>
        <v/>
      </c>
      <c r="Q362" s="166">
        <f>N362+P362</f>
        <v/>
      </c>
      <c r="R362" s="163" t="n"/>
      <c r="S362" s="165">
        <f>R362+S275</f>
        <v/>
      </c>
      <c r="T362" s="163" t="n"/>
      <c r="U362" s="165">
        <f>T362+U275</f>
        <v/>
      </c>
      <c r="V362" s="167">
        <f>L362-N362-U362</f>
        <v/>
      </c>
      <c r="W362" s="165">
        <f>IF(L362-N362-U362-V362=0,"","Error")</f>
        <v/>
      </c>
    </row>
    <row r="363" ht="14" customHeight="1" thickBot="1">
      <c r="A363" s="23" t="n"/>
      <c r="B363" s="18" t="n"/>
      <c r="C363" s="129" t="n"/>
      <c r="D363" s="82" t="inlineStr">
        <is>
          <t>កម្រៃទំនិញនាំចូលសម្រាប់លក់ក្នុងអគារលក់ទំនិញរួចពន្ធ</t>
        </is>
      </c>
      <c r="E363" s="83" t="inlineStr">
        <is>
          <t>DSF</t>
        </is>
      </c>
      <c r="F363" s="168" t="n"/>
      <c r="G363" s="169" t="n"/>
      <c r="H363" s="169" t="n"/>
      <c r="I363" s="169" t="n"/>
      <c r="J363" s="170" t="n"/>
      <c r="K363" s="168" t="n">
        <v>0</v>
      </c>
      <c r="L363" s="170">
        <f>K363+L276</f>
        <v/>
      </c>
      <c r="M363" s="168" t="n">
        <v>0</v>
      </c>
      <c r="N363" s="170">
        <f>M363+N276</f>
        <v/>
      </c>
      <c r="O363" s="168" t="n"/>
      <c r="P363" s="170">
        <f>O363+P276</f>
        <v/>
      </c>
      <c r="Q363" s="171">
        <f>N363+P363</f>
        <v/>
      </c>
      <c r="R363" s="168" t="n"/>
      <c r="S363" s="170">
        <f>R363+S276</f>
        <v/>
      </c>
      <c r="T363" s="168" t="n"/>
      <c r="U363" s="170">
        <f>T363+U276</f>
        <v/>
      </c>
      <c r="V363" s="172">
        <f>L363-N363-U363</f>
        <v/>
      </c>
      <c r="W363" s="170">
        <f>IF(L363-N363-U363-V363=0,"","Error")</f>
        <v/>
      </c>
    </row>
    <row r="364" ht="14" customHeight="1" thickBot="1">
      <c r="A364" s="23" t="n"/>
      <c r="B364" s="18" t="n"/>
      <c r="C364" s="129" t="n"/>
      <c r="D364" s="93" t="inlineStr">
        <is>
          <t>សរុបកម្រៃឆ្លងកាត់ (មាតិកាចាស់)</t>
        </is>
      </c>
      <c r="E364" s="94" t="inlineStr">
        <is>
          <t>TRF</t>
        </is>
      </c>
      <c r="F364" s="160" t="n"/>
      <c r="G364" s="161">
        <f>SUM(G365:G371)</f>
        <v/>
      </c>
      <c r="H364" s="161">
        <f>SUM(H365:H371)</f>
        <v/>
      </c>
      <c r="I364" s="161">
        <f>SUM(I365:I371)</f>
        <v/>
      </c>
      <c r="J364" s="120">
        <f>SUM(J365:J371)</f>
        <v/>
      </c>
      <c r="K364" s="160" t="n">
        <v>0</v>
      </c>
      <c r="L364" s="120">
        <f>SUM(L365:L371)</f>
        <v/>
      </c>
      <c r="M364" s="160" t="n">
        <v>0</v>
      </c>
      <c r="N364" s="120">
        <f>SUM(N365:N371)</f>
        <v/>
      </c>
      <c r="O364" s="160">
        <f>SUM(O365:O371)</f>
        <v/>
      </c>
      <c r="P364" s="120">
        <f>SUM(P365:P371)</f>
        <v/>
      </c>
      <c r="Q364" s="121">
        <f>SUM(Q365:Q371)</f>
        <v/>
      </c>
      <c r="R364" s="160">
        <f>SUM(R365:R371)</f>
        <v/>
      </c>
      <c r="S364" s="120">
        <f>SUM(S365:S371)</f>
        <v/>
      </c>
      <c r="T364" s="160">
        <f>SUM(T365:T371)</f>
        <v/>
      </c>
      <c r="U364" s="120">
        <f>SUM(U365:U371)</f>
        <v/>
      </c>
      <c r="V364" s="162">
        <f>SUM(V365:V371)</f>
        <v/>
      </c>
      <c r="W364" s="120">
        <f>IF(L364-N364-U364-V364=0,"","Error")</f>
        <v/>
      </c>
    </row>
    <row r="365" ht="26" customHeight="1">
      <c r="A365" s="23" t="n"/>
      <c r="B365" s="18" t="n"/>
      <c r="C365" s="129" t="n"/>
      <c r="D36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365" s="53" t="inlineStr">
        <is>
          <t>TFT</t>
        </is>
      </c>
      <c r="F365" s="173" t="n"/>
      <c r="G365" s="174" t="n"/>
      <c r="H365" s="174" t="n"/>
      <c r="I365" s="174" t="n"/>
      <c r="J365" s="175" t="n"/>
      <c r="K365" s="173" t="n">
        <v>0</v>
      </c>
      <c r="L365" s="175">
        <f>K365+L278</f>
        <v/>
      </c>
      <c r="M365" s="173" t="n">
        <v>0</v>
      </c>
      <c r="N365" s="175">
        <f>M365+N278</f>
        <v/>
      </c>
      <c r="O365" s="173" t="n"/>
      <c r="P365" s="175">
        <f>O365+P278</f>
        <v/>
      </c>
      <c r="Q365" s="176">
        <f>N365+P365</f>
        <v/>
      </c>
      <c r="R365" s="173" t="n"/>
      <c r="S365" s="175">
        <f>R365+S278</f>
        <v/>
      </c>
      <c r="T365" s="173" t="n"/>
      <c r="U365" s="175">
        <f>T365+U278</f>
        <v/>
      </c>
      <c r="V365" s="177">
        <f>L365-N365-U365</f>
        <v/>
      </c>
      <c r="W365" s="175">
        <f>IF(L365-N365-U365-V365=0,"","Error")</f>
        <v/>
      </c>
    </row>
    <row r="366" ht="13" customHeight="1">
      <c r="A366" s="23" t="n"/>
      <c r="B366" s="18" t="n"/>
      <c r="C366" s="129" t="n"/>
      <c r="D36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366" s="54" t="inlineStr">
        <is>
          <t>TFF</t>
        </is>
      </c>
      <c r="F366" s="178" t="n"/>
      <c r="G366" s="179" t="n"/>
      <c r="H366" s="179" t="n"/>
      <c r="I366" s="179" t="n"/>
      <c r="J366" s="180" t="n"/>
      <c r="K366" s="178" t="n">
        <v>0</v>
      </c>
      <c r="L366" s="180">
        <f>K366+L279</f>
        <v/>
      </c>
      <c r="M366" s="178" t="n">
        <v>0</v>
      </c>
      <c r="N366" s="180">
        <f>M366+N279</f>
        <v/>
      </c>
      <c r="O366" s="178" t="n"/>
      <c r="P366" s="180">
        <f>O366+P279</f>
        <v/>
      </c>
      <c r="Q366" s="181">
        <f>N366+P366</f>
        <v/>
      </c>
      <c r="R366" s="178" t="n"/>
      <c r="S366" s="180">
        <f>R366+S279</f>
        <v/>
      </c>
      <c r="T366" s="178" t="n"/>
      <c r="U366" s="180">
        <f>T366+U279</f>
        <v/>
      </c>
      <c r="V366" s="182">
        <f>L366-N366-U366</f>
        <v/>
      </c>
      <c r="W366" s="180">
        <f>IF(L366-N366-U366-V366=0,"","Error")</f>
        <v/>
      </c>
    </row>
    <row r="367" ht="13" customHeight="1">
      <c r="A367" s="23" t="n"/>
      <c r="B367" s="18" t="n"/>
      <c r="C367" s="129" t="n"/>
      <c r="D367" s="38" t="inlineStr">
        <is>
          <t xml:space="preserve">   កម្រៃឆ្លងកាត់ទំនិញមិនផ្ទុកក្នុងកុងតឺន័រ (មាតិកាចាស់)</t>
        </is>
      </c>
      <c r="E367" s="54" t="inlineStr">
        <is>
          <t>TFN</t>
        </is>
      </c>
      <c r="F367" s="178" t="n"/>
      <c r="G367" s="179" t="n"/>
      <c r="H367" s="179" t="n"/>
      <c r="I367" s="179" t="n"/>
      <c r="J367" s="180" t="n"/>
      <c r="K367" s="178" t="n">
        <v>0</v>
      </c>
      <c r="L367" s="180">
        <f>K367+L280</f>
        <v/>
      </c>
      <c r="M367" s="178" t="n">
        <v>0</v>
      </c>
      <c r="N367" s="180">
        <f>M367+N280</f>
        <v/>
      </c>
      <c r="O367" s="178" t="n"/>
      <c r="P367" s="180">
        <f>O367+P280</f>
        <v/>
      </c>
      <c r="Q367" s="181">
        <f>N367+P367</f>
        <v/>
      </c>
      <c r="R367" s="178" t="n"/>
      <c r="S367" s="180">
        <f>R367+S280</f>
        <v/>
      </c>
      <c r="T367" s="178" t="n"/>
      <c r="U367" s="180">
        <f>T367+U280</f>
        <v/>
      </c>
      <c r="V367" s="182">
        <f>L367-N367-U367</f>
        <v/>
      </c>
      <c r="W367" s="180">
        <f>IF(L367-N367-U367-V367=0,"","Error")</f>
        <v/>
      </c>
    </row>
    <row r="368" ht="13" customHeight="1">
      <c r="A368" s="23" t="n"/>
      <c r="B368" s="18" t="n"/>
      <c r="C368" s="129" t="n"/>
      <c r="D368" s="38" t="inlineStr">
        <is>
          <t xml:space="preserve">   កម្រៃឆ្លងកាត់គោ ក្របី និងសេះរស់ (មាតិកាចាស់)</t>
        </is>
      </c>
      <c r="E368" s="54" t="inlineStr">
        <is>
          <t>TFB</t>
        </is>
      </c>
      <c r="F368" s="178" t="n"/>
      <c r="G368" s="179" t="n"/>
      <c r="H368" s="179" t="n"/>
      <c r="I368" s="179" t="n"/>
      <c r="J368" s="180" t="n"/>
      <c r="K368" s="178" t="n">
        <v>0</v>
      </c>
      <c r="L368" s="180">
        <f>K368+L281</f>
        <v/>
      </c>
      <c r="M368" s="178" t="n">
        <v>0</v>
      </c>
      <c r="N368" s="180">
        <f>M368+N281</f>
        <v/>
      </c>
      <c r="O368" s="178" t="n"/>
      <c r="P368" s="180">
        <f>O368+P281</f>
        <v/>
      </c>
      <c r="Q368" s="181">
        <f>N368+P368</f>
        <v/>
      </c>
      <c r="R368" s="178" t="n"/>
      <c r="S368" s="180">
        <f>R368+S281</f>
        <v/>
      </c>
      <c r="T368" s="178" t="n"/>
      <c r="U368" s="180">
        <f>T368+U281</f>
        <v/>
      </c>
      <c r="V368" s="182">
        <f>L368-N368-U368</f>
        <v/>
      </c>
      <c r="W368" s="180">
        <f>IF(L368-N368-U368-V368=0,"","Error")</f>
        <v/>
      </c>
    </row>
    <row r="369" ht="13" customHeight="1">
      <c r="A369" s="23" t="n"/>
      <c r="B369" s="18" t="n"/>
      <c r="C369" s="129" t="n"/>
      <c r="D369" s="38" t="inlineStr">
        <is>
          <t xml:space="preserve">   កម្រៃឆ្លងកាត់ជ្រូក ចៀម និងពពែរស់ (មាតិកាចាស់)</t>
        </is>
      </c>
      <c r="E369" s="54" t="inlineStr">
        <is>
          <t>TFS</t>
        </is>
      </c>
      <c r="F369" s="178" t="n"/>
      <c r="G369" s="179" t="n"/>
      <c r="H369" s="179" t="n"/>
      <c r="I369" s="179" t="n"/>
      <c r="J369" s="180" t="n"/>
      <c r="K369" s="178" t="n">
        <v>0</v>
      </c>
      <c r="L369" s="180">
        <f>K369+L282</f>
        <v/>
      </c>
      <c r="M369" s="178" t="n">
        <v>0</v>
      </c>
      <c r="N369" s="180">
        <f>M369+N282</f>
        <v/>
      </c>
      <c r="O369" s="178" t="n"/>
      <c r="P369" s="180">
        <f>O369+P282</f>
        <v/>
      </c>
      <c r="Q369" s="181">
        <f>N369+P369</f>
        <v/>
      </c>
      <c r="R369" s="178" t="n"/>
      <c r="S369" s="180">
        <f>R369+S282</f>
        <v/>
      </c>
      <c r="T369" s="178" t="n"/>
      <c r="U369" s="180">
        <f>T369+U282</f>
        <v/>
      </c>
      <c r="V369" s="182">
        <f>L369-N369-U369</f>
        <v/>
      </c>
      <c r="W369" s="180">
        <f>IF(L369-N369-U369-V369=0,"","Error")</f>
        <v/>
      </c>
    </row>
    <row r="370" ht="13" customHeight="1">
      <c r="A370" s="23" t="n"/>
      <c r="B370" s="18" t="n"/>
      <c r="C370" s="129" t="n"/>
      <c r="D370" s="38" t="inlineStr">
        <is>
          <t xml:space="preserve">   កម្រៃឆ្លងកាត់សត្វស្លាប (មាន់ ទា...) (មាតិកាចាស់)</t>
        </is>
      </c>
      <c r="E370" s="54" t="inlineStr">
        <is>
          <t>TFP</t>
        </is>
      </c>
      <c r="F370" s="178" t="n"/>
      <c r="G370" s="179" t="n"/>
      <c r="H370" s="179" t="n"/>
      <c r="I370" s="179" t="n"/>
      <c r="J370" s="180" t="n"/>
      <c r="K370" s="178" t="n">
        <v>0</v>
      </c>
      <c r="L370" s="180">
        <f>K370+L283</f>
        <v/>
      </c>
      <c r="M370" s="178" t="n">
        <v>0</v>
      </c>
      <c r="N370" s="180">
        <f>M370+N283</f>
        <v/>
      </c>
      <c r="O370" s="178" t="n"/>
      <c r="P370" s="180">
        <f>O370+P283</f>
        <v/>
      </c>
      <c r="Q370" s="181">
        <f>N370+P370</f>
        <v/>
      </c>
      <c r="R370" s="178" t="n"/>
      <c r="S370" s="180">
        <f>R370+S283</f>
        <v/>
      </c>
      <c r="T370" s="178" t="n"/>
      <c r="U370" s="180">
        <f>T370+U283</f>
        <v/>
      </c>
      <c r="V370" s="182">
        <f>L370-N370-U370</f>
        <v/>
      </c>
      <c r="W370" s="180">
        <f>IF(L370-N370-U370-V370=0,"","Error")</f>
        <v/>
      </c>
    </row>
    <row r="371" ht="13" customHeight="1">
      <c r="A371" s="23" t="n"/>
      <c r="B371" s="18" t="n"/>
      <c r="C371" s="129" t="n"/>
      <c r="D371" s="38" t="inlineStr">
        <is>
          <t xml:space="preserve">   កម្រៃឆ្លងកាត់ផលិតផលជលផល (មាតិកាចាស់)</t>
        </is>
      </c>
      <c r="E371" s="54" t="inlineStr">
        <is>
          <t>TFA</t>
        </is>
      </c>
      <c r="F371" s="178" t="n"/>
      <c r="G371" s="179" t="n"/>
      <c r="H371" s="179" t="n"/>
      <c r="I371" s="179" t="n"/>
      <c r="J371" s="180" t="n"/>
      <c r="K371" s="178" t="n">
        <v>0</v>
      </c>
      <c r="L371" s="180">
        <f>K371+L284</f>
        <v/>
      </c>
      <c r="M371" s="178" t="n">
        <v>0</v>
      </c>
      <c r="N371" s="180">
        <f>M371+N284</f>
        <v/>
      </c>
      <c r="O371" s="178" t="n"/>
      <c r="P371" s="180">
        <f>O371+P284</f>
        <v/>
      </c>
      <c r="Q371" s="181">
        <f>N371+P371</f>
        <v/>
      </c>
      <c r="R371" s="178" t="n"/>
      <c r="S371" s="180">
        <f>R371+S284</f>
        <v/>
      </c>
      <c r="T371" s="178" t="n"/>
      <c r="U371" s="180">
        <f>T371+U284</f>
        <v/>
      </c>
      <c r="V371" s="182">
        <f>L371-N371-U371</f>
        <v/>
      </c>
      <c r="W371" s="180">
        <f>IF(L371-N371-U371-V371=0,"","Error")</f>
        <v/>
      </c>
    </row>
    <row r="372" ht="13" customHeight="1">
      <c r="A372" s="23" t="n"/>
      <c r="B372" s="18" t="n"/>
      <c r="C372" s="183" t="n"/>
      <c r="D372" s="22" t="inlineStr">
        <is>
          <t>កម្រៃផ្សេងៗ</t>
        </is>
      </c>
      <c r="E372" s="50" t="inlineStr">
        <is>
          <t>OFS</t>
        </is>
      </c>
      <c r="F372" s="184" t="n"/>
      <c r="G372" s="185" t="n"/>
      <c r="H372" s="185" t="n"/>
      <c r="I372" s="185" t="n"/>
      <c r="J372" s="186" t="n"/>
      <c r="K372" s="184" t="n">
        <v>0</v>
      </c>
      <c r="L372" s="186">
        <f>K372+L285</f>
        <v/>
      </c>
      <c r="M372" s="184" t="n">
        <v>0</v>
      </c>
      <c r="N372" s="186">
        <f>M372+N285</f>
        <v/>
      </c>
      <c r="O372" s="184" t="n"/>
      <c r="P372" s="186">
        <f>O372+P285</f>
        <v/>
      </c>
      <c r="Q372" s="187">
        <f>N372+P372</f>
        <v/>
      </c>
      <c r="R372" s="184" t="n"/>
      <c r="S372" s="186">
        <f>R372+S285</f>
        <v/>
      </c>
      <c r="T372" s="184" t="n"/>
      <c r="U372" s="186">
        <f>T372+U285</f>
        <v/>
      </c>
      <c r="V372" s="188">
        <f>L372-N372-U372</f>
        <v/>
      </c>
      <c r="W372" s="186">
        <f>IF(L372-N372-U372-V372=0,"","Error")</f>
        <v/>
      </c>
    </row>
    <row r="373" ht="13" customHeight="1">
      <c r="A373" s="15" t="n"/>
      <c r="B373" s="18" t="n"/>
      <c r="C373" s="21" t="n">
        <v>71003</v>
      </c>
      <c r="D373" s="22" t="inlineStr">
        <is>
          <t>ពន្ធគយលើផលិតផលតេលសិលា</t>
        </is>
      </c>
      <c r="E373" s="50" t="inlineStr">
        <is>
          <t>CPP</t>
        </is>
      </c>
      <c r="F373" s="184" t="n"/>
      <c r="G373" s="185" t="n"/>
      <c r="H373" s="185" t="n"/>
      <c r="I373" s="185" t="n"/>
      <c r="J373" s="186" t="n"/>
      <c r="K373" s="184" t="n">
        <v>0</v>
      </c>
      <c r="L373" s="186">
        <f>K373+L286</f>
        <v/>
      </c>
      <c r="M373" s="184" t="n">
        <v>0</v>
      </c>
      <c r="N373" s="186">
        <f>M373+N286</f>
        <v/>
      </c>
      <c r="O373" s="184" t="n"/>
      <c r="P373" s="186">
        <f>O373+P286</f>
        <v/>
      </c>
      <c r="Q373" s="187">
        <f>N373+P373</f>
        <v/>
      </c>
      <c r="R373" s="184" t="n"/>
      <c r="S373" s="186">
        <f>R373+S286</f>
        <v/>
      </c>
      <c r="T373" s="184" t="n"/>
      <c r="U373" s="186">
        <f>T373+U286</f>
        <v/>
      </c>
      <c r="V373" s="188">
        <f>L373-N373-U373</f>
        <v/>
      </c>
      <c r="W373" s="186">
        <f>IF(L373-N373-U373-V373=0,"","Error")</f>
        <v/>
      </c>
    </row>
    <row r="374" ht="13" customHeight="1">
      <c r="A374" s="15" t="n"/>
      <c r="B374" s="18" t="n"/>
      <c r="C374" s="21" t="n">
        <v>71004</v>
      </c>
      <c r="D374" s="22" t="inlineStr">
        <is>
          <t>អាករបន្ថែមលើផលិតផលតេលសិលាសម្រាប់ថែទាំផ្លូវថ្នល់</t>
        </is>
      </c>
      <c r="E374" s="50" t="inlineStr">
        <is>
          <t>ATP</t>
        </is>
      </c>
      <c r="F374" s="184" t="n"/>
      <c r="G374" s="185" t="n"/>
      <c r="H374" s="185" t="n"/>
      <c r="I374" s="185" t="n"/>
      <c r="J374" s="186" t="n"/>
      <c r="K374" s="184" t="n">
        <v>0</v>
      </c>
      <c r="L374" s="186">
        <f>K374+L287</f>
        <v/>
      </c>
      <c r="M374" s="184" t="n">
        <v>0</v>
      </c>
      <c r="N374" s="186">
        <f>M374+N287</f>
        <v/>
      </c>
      <c r="O374" s="184" t="n"/>
      <c r="P374" s="186">
        <f>O374+P287</f>
        <v/>
      </c>
      <c r="Q374" s="187">
        <f>N374+P374</f>
        <v/>
      </c>
      <c r="R374" s="184" t="n"/>
      <c r="S374" s="186">
        <f>R374+S287</f>
        <v/>
      </c>
      <c r="T374" s="184" t="n"/>
      <c r="U374" s="186">
        <f>T374+U287</f>
        <v/>
      </c>
      <c r="V374" s="188">
        <f>L374-N374-U374</f>
        <v/>
      </c>
      <c r="W374" s="186">
        <f>IF(L374-N374-U374-V374=0,"","Error")</f>
        <v/>
      </c>
    </row>
    <row r="375" ht="13" customHeight="1">
      <c r="A375" s="15" t="n"/>
      <c r="B375" s="18" t="n"/>
      <c r="C375" s="21" t="n">
        <v>71005</v>
      </c>
      <c r="D375" s="22" t="inlineStr">
        <is>
          <t>ផលពីការលក់ទំនិញរឹបអូស និងទំនិញគ្មានការទាមទារ</t>
        </is>
      </c>
      <c r="E375" s="50" t="inlineStr">
        <is>
          <t>AUC</t>
        </is>
      </c>
      <c r="F375" s="184" t="n"/>
      <c r="G375" s="185" t="n"/>
      <c r="H375" s="185" t="n"/>
      <c r="I375" s="185" t="n"/>
      <c r="J375" s="186" t="n"/>
      <c r="K375" s="184" t="n">
        <v>0</v>
      </c>
      <c r="L375" s="186">
        <f>K375+L288</f>
        <v/>
      </c>
      <c r="M375" s="184" t="n">
        <v>0</v>
      </c>
      <c r="N375" s="186">
        <f>M375+N288</f>
        <v/>
      </c>
      <c r="O375" s="184" t="n"/>
      <c r="P375" s="186">
        <f>O375+P288</f>
        <v/>
      </c>
      <c r="Q375" s="187">
        <f>N375+P375</f>
        <v/>
      </c>
      <c r="R375" s="184" t="n"/>
      <c r="S375" s="186">
        <f>R375+S288</f>
        <v/>
      </c>
      <c r="T375" s="184" t="n"/>
      <c r="U375" s="186">
        <f>T375+U288</f>
        <v/>
      </c>
      <c r="V375" s="188">
        <f>L375-N375-U375</f>
        <v/>
      </c>
      <c r="W375" s="186">
        <f>IF(L375-N375-U375-V375=0,"","Error")</f>
        <v/>
      </c>
    </row>
    <row r="376" ht="13" customHeight="1">
      <c r="A376" s="15" t="n"/>
      <c r="B376" s="18" t="n"/>
      <c r="C376" s="21" t="n">
        <v>71006</v>
      </c>
      <c r="D376" s="22" t="inlineStr">
        <is>
          <t>ពិន័យផ្សេងៗលើការនាំចូល</t>
        </is>
      </c>
      <c r="E376" s="50" t="inlineStr">
        <is>
          <t>PIM</t>
        </is>
      </c>
      <c r="F376" s="184" t="n"/>
      <c r="G376" s="185" t="n"/>
      <c r="H376" s="185" t="n"/>
      <c r="I376" s="185" t="n"/>
      <c r="J376" s="186" t="n"/>
      <c r="K376" s="184" t="n">
        <v>0</v>
      </c>
      <c r="L376" s="186">
        <f>K376+L289</f>
        <v/>
      </c>
      <c r="M376" s="184" t="n">
        <v>0</v>
      </c>
      <c r="N376" s="186">
        <f>M376+N289</f>
        <v/>
      </c>
      <c r="O376" s="184" t="n"/>
      <c r="P376" s="186">
        <f>O376+P289</f>
        <v/>
      </c>
      <c r="Q376" s="187">
        <f>N376+P376</f>
        <v/>
      </c>
      <c r="R376" s="184" t="n"/>
      <c r="S376" s="186">
        <f>R376+S289</f>
        <v/>
      </c>
      <c r="T376" s="184" t="n"/>
      <c r="U376" s="186">
        <f>T376+U289</f>
        <v/>
      </c>
      <c r="V376" s="188">
        <f>L376-N376-U376</f>
        <v/>
      </c>
      <c r="W376" s="186">
        <f>IF(L376-N376-U376-V376=0,"","Error")</f>
        <v/>
      </c>
    </row>
    <row r="377" ht="14" customHeight="1" thickBot="1">
      <c r="A377" s="15" t="n"/>
      <c r="B377" s="24" t="n"/>
      <c r="C377" s="55" t="n">
        <v>71007</v>
      </c>
      <c r="D377" s="56" t="inlineStr">
        <is>
          <t>ពន្ធនាំចូល (ជាបន្ទុករបស់រដ្ឋ)</t>
        </is>
      </c>
      <c r="E377" s="57" t="inlineStr">
        <is>
          <t>CRP</t>
        </is>
      </c>
      <c r="F377" s="107" t="n"/>
      <c r="G377" s="108" t="n"/>
      <c r="H377" s="108" t="n"/>
      <c r="I377" s="108" t="n"/>
      <c r="J377" s="109" t="n"/>
      <c r="K377" s="107" t="n">
        <v>0</v>
      </c>
      <c r="L377" s="109">
        <f>K377+L290</f>
        <v/>
      </c>
      <c r="M377" s="107" t="n">
        <v>0</v>
      </c>
      <c r="N377" s="109">
        <f>M377+N290</f>
        <v/>
      </c>
      <c r="O377" s="107" t="n"/>
      <c r="P377" s="109">
        <f>O377+P290</f>
        <v/>
      </c>
      <c r="Q377" s="110">
        <f>N377+P377</f>
        <v/>
      </c>
      <c r="R377" s="107" t="n"/>
      <c r="S377" s="109">
        <f>R377+S290</f>
        <v/>
      </c>
      <c r="T377" s="107" t="n"/>
      <c r="U377" s="109">
        <f>T377+U290</f>
        <v/>
      </c>
      <c r="V377" s="111">
        <f>L377-N377-U377</f>
        <v/>
      </c>
      <c r="W377" s="109">
        <f>IF(L377-N377-U377-V377=0,"","Error")</f>
        <v/>
      </c>
    </row>
    <row r="378" ht="13" customHeight="1">
      <c r="A378" s="15" t="n"/>
      <c r="B378" s="19" t="inlineStr">
        <is>
          <t>7101</t>
        </is>
      </c>
      <c r="C378" s="20" t="n">
        <v>71011</v>
      </c>
      <c r="D378" s="16" t="inlineStr">
        <is>
          <t>អាករលើការនាំចេញឈើ</t>
        </is>
      </c>
      <c r="E378" s="49" t="inlineStr">
        <is>
          <t>ETW</t>
        </is>
      </c>
      <c r="F378" s="97" t="n"/>
      <c r="G378" s="98" t="n"/>
      <c r="H378" s="98" t="n"/>
      <c r="I378" s="98" t="n"/>
      <c r="J378" s="99" t="n"/>
      <c r="K378" s="97" t="n">
        <v>0</v>
      </c>
      <c r="L378" s="99">
        <f>K378+L291</f>
        <v/>
      </c>
      <c r="M378" s="97" t="n">
        <v>0</v>
      </c>
      <c r="N378" s="99">
        <f>M378+N291</f>
        <v/>
      </c>
      <c r="O378" s="97" t="n"/>
      <c r="P378" s="99">
        <f>O378+P291</f>
        <v/>
      </c>
      <c r="Q378" s="100">
        <f>N378+P378</f>
        <v/>
      </c>
      <c r="R378" s="97" t="n"/>
      <c r="S378" s="99">
        <f>R378+S291</f>
        <v/>
      </c>
      <c r="T378" s="97" t="n"/>
      <c r="U378" s="99">
        <f>T378+U291</f>
        <v/>
      </c>
      <c r="V378" s="101">
        <f>L378-N378-U378</f>
        <v/>
      </c>
      <c r="W378" s="99">
        <f>IF(L378-N378-U378-V378=0,"","Error")</f>
        <v/>
      </c>
    </row>
    <row r="379" ht="13" customHeight="1">
      <c r="A379" s="15" t="n"/>
      <c r="B379" s="18" t="n"/>
      <c r="C379" s="21" t="n">
        <v>71012</v>
      </c>
      <c r="D379" s="22" t="inlineStr">
        <is>
          <t>អាករលើការនាំចេញកៅស៊ូ</t>
        </is>
      </c>
      <c r="E379" s="50" t="inlineStr">
        <is>
          <t>ETR</t>
        </is>
      </c>
      <c r="F379" s="184" t="n"/>
      <c r="G379" s="185" t="n"/>
      <c r="H379" s="185" t="n"/>
      <c r="I379" s="185" t="n"/>
      <c r="J379" s="186" t="n"/>
      <c r="K379" s="184" t="n">
        <v>0</v>
      </c>
      <c r="L379" s="186">
        <f>K379+L292</f>
        <v/>
      </c>
      <c r="M379" s="184" t="n">
        <v>0</v>
      </c>
      <c r="N379" s="186">
        <f>M379+N292</f>
        <v/>
      </c>
      <c r="O379" s="184" t="n"/>
      <c r="P379" s="186">
        <f>O379+P292</f>
        <v/>
      </c>
      <c r="Q379" s="187">
        <f>N379+P379</f>
        <v/>
      </c>
      <c r="R379" s="184" t="n"/>
      <c r="S379" s="186">
        <f>R379+S292</f>
        <v/>
      </c>
      <c r="T379" s="184" t="n"/>
      <c r="U379" s="186">
        <f>T379+U292</f>
        <v/>
      </c>
      <c r="V379" s="188">
        <f>L379-N379-U379</f>
        <v/>
      </c>
      <c r="W379" s="186">
        <f>IF(L379-N379-U379-V379=0,"","Error")</f>
        <v/>
      </c>
    </row>
    <row r="380" ht="13" customHeight="1">
      <c r="A380" s="15" t="n"/>
      <c r="B380" s="18" t="n"/>
      <c r="C380" s="21" t="n">
        <v>71013</v>
      </c>
      <c r="D380" s="22" t="inlineStr">
        <is>
          <t>អាករលើការនាំចេញផលិតផលតេលសិលា</t>
        </is>
      </c>
      <c r="E380" s="50" t="inlineStr">
        <is>
          <t>ETP</t>
        </is>
      </c>
      <c r="F380" s="184" t="n"/>
      <c r="G380" s="185" t="n"/>
      <c r="H380" s="185" t="n"/>
      <c r="I380" s="185" t="n"/>
      <c r="J380" s="186" t="n"/>
      <c r="K380" s="184" t="n">
        <v>0</v>
      </c>
      <c r="L380" s="186">
        <f>K380+L293</f>
        <v/>
      </c>
      <c r="M380" s="184" t="n">
        <v>0</v>
      </c>
      <c r="N380" s="186">
        <f>M380+N293</f>
        <v/>
      </c>
      <c r="O380" s="184" t="n"/>
      <c r="P380" s="186">
        <f>O380+P293</f>
        <v/>
      </c>
      <c r="Q380" s="187">
        <f>N380+P380</f>
        <v/>
      </c>
      <c r="R380" s="184" t="n"/>
      <c r="S380" s="186">
        <f>R380+S293</f>
        <v/>
      </c>
      <c r="T380" s="184" t="n"/>
      <c r="U380" s="186">
        <f>T380+U293</f>
        <v/>
      </c>
      <c r="V380" s="188">
        <f>L380-N380-U380</f>
        <v/>
      </c>
      <c r="W380" s="186">
        <f>IF(L380-N380-U380-V380=0,"","Error")</f>
        <v/>
      </c>
    </row>
    <row r="381" ht="13" customHeight="1">
      <c r="A381" s="15" t="n"/>
      <c r="B381" s="18" t="n"/>
      <c r="C381" s="21" t="n">
        <v>71014</v>
      </c>
      <c r="D381" s="22" t="inlineStr">
        <is>
          <t>អាករលើការនាំចេញទំនិញផ្សេងៗ</t>
        </is>
      </c>
      <c r="E381" s="50" t="inlineStr">
        <is>
          <t>ETO</t>
        </is>
      </c>
      <c r="F381" s="184" t="n"/>
      <c r="G381" s="185" t="n"/>
      <c r="H381" s="185" t="n"/>
      <c r="I381" s="185" t="n"/>
      <c r="J381" s="186" t="n"/>
      <c r="K381" s="184" t="n">
        <v>0</v>
      </c>
      <c r="L381" s="186">
        <f>K381+L294</f>
        <v/>
      </c>
      <c r="M381" s="184" t="n">
        <v>0</v>
      </c>
      <c r="N381" s="186">
        <f>M381+N294</f>
        <v/>
      </c>
      <c r="O381" s="184" t="n"/>
      <c r="P381" s="186">
        <f>O381+P294</f>
        <v/>
      </c>
      <c r="Q381" s="187">
        <f>N381+P381</f>
        <v/>
      </c>
      <c r="R381" s="184" t="n"/>
      <c r="S381" s="186">
        <f>R381+S294</f>
        <v/>
      </c>
      <c r="T381" s="184" t="n"/>
      <c r="U381" s="186">
        <f>T381+U294</f>
        <v/>
      </c>
      <c r="V381" s="188">
        <f>L381-N381-U381</f>
        <v/>
      </c>
      <c r="W381" s="186">
        <f>IF(L381-N381-U381-V381=0,"","Error")</f>
        <v/>
      </c>
    </row>
    <row r="382" ht="14" customHeight="1" thickBot="1">
      <c r="A382" s="81" t="n"/>
      <c r="B382" s="24" t="n"/>
      <c r="C382" s="55" t="n">
        <v>71016</v>
      </c>
      <c r="D382" s="56" t="inlineStr">
        <is>
          <t>ពិន័យផ្សេងៗលើការនាំចេញ</t>
        </is>
      </c>
      <c r="E382" s="57" t="inlineStr">
        <is>
          <t>PEX</t>
        </is>
      </c>
      <c r="F382" s="107" t="n"/>
      <c r="G382" s="108" t="n"/>
      <c r="H382" s="108" t="n"/>
      <c r="I382" s="108" t="n"/>
      <c r="J382" s="109" t="n"/>
      <c r="K382" s="107" t="n">
        <v>0</v>
      </c>
      <c r="L382" s="109">
        <f>K382+L295</f>
        <v/>
      </c>
      <c r="M382" s="107" t="n">
        <v>0</v>
      </c>
      <c r="N382" s="109">
        <f>M382+N295</f>
        <v/>
      </c>
      <c r="O382" s="107" t="n"/>
      <c r="P382" s="109">
        <f>O382+P295</f>
        <v/>
      </c>
      <c r="Q382" s="110">
        <f>N382+P382</f>
        <v/>
      </c>
      <c r="R382" s="107" t="n"/>
      <c r="S382" s="109">
        <f>R382+S295</f>
        <v/>
      </c>
      <c r="T382" s="107" t="n"/>
      <c r="U382" s="109">
        <f>T382+U295</f>
        <v/>
      </c>
      <c r="V382" s="111">
        <f>L382-N382-U382</f>
        <v/>
      </c>
      <c r="W382" s="109">
        <f>IF(L382-N382-U382-V382=0,"","Error")</f>
        <v/>
      </c>
    </row>
    <row r="383" ht="14" customHeight="1" thickBot="1">
      <c r="A383" s="25" t="inlineStr">
        <is>
          <t>73</t>
        </is>
      </c>
      <c r="B383" s="19" t="inlineStr">
        <is>
          <t>7301</t>
        </is>
      </c>
      <c r="C383" s="26" t="n">
        <v>73011</v>
      </c>
      <c r="D383" s="36" t="inlineStr">
        <is>
          <t>ការលក់សម្ភារបរិក្ខារ សម្ភារខូចខាត សម្ភារសិក្សា</t>
        </is>
      </c>
      <c r="E383" s="58" t="inlineStr">
        <is>
          <t>SOS</t>
        </is>
      </c>
      <c r="F383" s="189" t="n"/>
      <c r="G383" s="190" t="n"/>
      <c r="H383" s="190" t="n"/>
      <c r="I383" s="190" t="n"/>
      <c r="J383" s="114" t="n"/>
      <c r="K383" s="189" t="n">
        <v>0</v>
      </c>
      <c r="L383" s="114">
        <f>K383+L296</f>
        <v/>
      </c>
      <c r="M383" s="189" t="n">
        <v>0</v>
      </c>
      <c r="N383" s="114">
        <f>M383+N296</f>
        <v/>
      </c>
      <c r="O383" s="189" t="n"/>
      <c r="P383" s="114">
        <f>O383+P296</f>
        <v/>
      </c>
      <c r="Q383" s="115">
        <f>N383+P383</f>
        <v/>
      </c>
      <c r="R383" s="189" t="n"/>
      <c r="S383" s="114">
        <f>R383+S296</f>
        <v/>
      </c>
      <c r="T383" s="189" t="n"/>
      <c r="U383" s="114">
        <f>T383+U296</f>
        <v/>
      </c>
      <c r="V383" s="191">
        <f>L383-N383-U383</f>
        <v/>
      </c>
      <c r="W383" s="114">
        <f>IF(L383-N383-U383-V383=0,"","Error")</f>
        <v/>
      </c>
    </row>
    <row r="384" ht="14" customHeight="1" thickBot="1">
      <c r="A384" s="23" t="n"/>
      <c r="B384" s="18" t="n"/>
      <c r="C384" s="143" t="inlineStr">
        <is>
          <t>73012</t>
        </is>
      </c>
      <c r="D384" s="128" t="inlineStr">
        <is>
          <t>សរុបលក់ឯកសារ លតាប័ត្រ និងលិខិតបោះពុម្ពផ្សេងៗ</t>
        </is>
      </c>
      <c r="E384" s="90" t="n"/>
      <c r="F384" s="118" t="n"/>
      <c r="G384" s="119">
        <f>SUM(G385:G389)</f>
        <v/>
      </c>
      <c r="H384" s="119">
        <f>SUM(H385:H389)</f>
        <v/>
      </c>
      <c r="I384" s="119">
        <f>SUM(I385:I389)</f>
        <v/>
      </c>
      <c r="J384" s="120">
        <f>SUM(J385:J389)</f>
        <v/>
      </c>
      <c r="K384" s="118">
        <f>SUM(K385:K389)</f>
        <v/>
      </c>
      <c r="L384" s="120">
        <f>SUM(L385:L389)</f>
        <v/>
      </c>
      <c r="M384" s="118">
        <f>SUM(M385:M389)</f>
        <v/>
      </c>
      <c r="N384" s="120">
        <f>SUM(N385:N389)</f>
        <v/>
      </c>
      <c r="O384" s="118">
        <f>SUM(O385:O389)</f>
        <v/>
      </c>
      <c r="P384" s="120">
        <f>SUM(P385:P389)</f>
        <v/>
      </c>
      <c r="Q384" s="121">
        <f>SUM(Q385:Q389)</f>
        <v/>
      </c>
      <c r="R384" s="118">
        <f>SUM(R385:R389)</f>
        <v/>
      </c>
      <c r="S384" s="120">
        <f>SUM(S385:S389)</f>
        <v/>
      </c>
      <c r="T384" s="118">
        <f>SUM(T385:T389)</f>
        <v/>
      </c>
      <c r="U384" s="120">
        <f>SUM(U385:U389)</f>
        <v/>
      </c>
      <c r="V384" s="122">
        <f>SUM(V385:V389)</f>
        <v/>
      </c>
      <c r="W384" s="120">
        <f>IF(L384-N384-U384-V384=0,"","Error")</f>
        <v/>
      </c>
    </row>
    <row r="385" ht="13" customHeight="1">
      <c r="A385" s="23" t="n"/>
      <c r="B385" s="18" t="n"/>
      <c r="C385" s="127" t="n"/>
      <c r="D385" s="14" t="inlineStr">
        <is>
          <t>កម្រៃលតាប័ត្ររថយន្ដ</t>
        </is>
      </c>
      <c r="E385" s="59" t="inlineStr">
        <is>
          <t>VVF</t>
        </is>
      </c>
      <c r="F385" s="192" t="n"/>
      <c r="G385" s="193" t="n"/>
      <c r="H385" s="193" t="n"/>
      <c r="I385" s="193" t="n"/>
      <c r="J385" s="194" t="n"/>
      <c r="K385" s="192" t="n">
        <v>0</v>
      </c>
      <c r="L385" s="194">
        <f>K385+L298</f>
        <v/>
      </c>
      <c r="M385" s="192" t="n">
        <v>0</v>
      </c>
      <c r="N385" s="194">
        <f>M385+N298</f>
        <v/>
      </c>
      <c r="O385" s="192" t="n"/>
      <c r="P385" s="194">
        <f>O385+P298</f>
        <v/>
      </c>
      <c r="Q385" s="195">
        <f>N385+P385</f>
        <v/>
      </c>
      <c r="R385" s="192" t="n"/>
      <c r="S385" s="194">
        <f>R385+S298</f>
        <v/>
      </c>
      <c r="T385" s="192" t="n"/>
      <c r="U385" s="194">
        <f>T385+U298</f>
        <v/>
      </c>
      <c r="V385" s="196">
        <f>L385-N385-U385</f>
        <v/>
      </c>
      <c r="W385" s="194">
        <f>IF(L385-N385-U385-V385=0,"","Error")</f>
        <v/>
      </c>
    </row>
    <row r="386" ht="13" customHeight="1">
      <c r="A386" s="23" t="n"/>
      <c r="B386" s="18" t="n"/>
      <c r="C386" s="127" t="n"/>
      <c r="D386" s="6" t="inlineStr">
        <is>
          <t>កម្រៃត្រាពន្ធគយ</t>
        </is>
      </c>
      <c r="E386" s="60" t="inlineStr">
        <is>
          <t>CSF</t>
        </is>
      </c>
      <c r="F386" s="150" t="n"/>
      <c r="G386" s="151" t="n"/>
      <c r="H386" s="151" t="n"/>
      <c r="I386" s="151" t="n"/>
      <c r="J386" s="152" t="n"/>
      <c r="K386" s="150" t="n">
        <v>0</v>
      </c>
      <c r="L386" s="152">
        <f>K386+L299</f>
        <v/>
      </c>
      <c r="M386" s="150" t="n">
        <v>0</v>
      </c>
      <c r="N386" s="152">
        <f>M386+N299</f>
        <v/>
      </c>
      <c r="O386" s="150" t="n"/>
      <c r="P386" s="152">
        <f>O386+P299</f>
        <v/>
      </c>
      <c r="Q386" s="153">
        <f>N386+P386</f>
        <v/>
      </c>
      <c r="R386" s="150" t="n"/>
      <c r="S386" s="152">
        <f>R386+S299</f>
        <v/>
      </c>
      <c r="T386" s="150" t="n"/>
      <c r="U386" s="152">
        <f>T386+U299</f>
        <v/>
      </c>
      <c r="V386" s="154">
        <f>L386-N386-U386</f>
        <v/>
      </c>
      <c r="W386" s="152">
        <f>IF(L386-N386-U386-V386=0,"","Error")</f>
        <v/>
      </c>
    </row>
    <row r="387" ht="13" customHeight="1">
      <c r="A387" s="23" t="n"/>
      <c r="B387" s="18" t="n"/>
      <c r="C387" s="127" t="n"/>
      <c r="D387" s="6" t="inlineStr">
        <is>
          <t>កម្រៃតែមប្រិ៍អាករ</t>
        </is>
      </c>
      <c r="E387" s="60" t="inlineStr">
        <is>
          <t>STF</t>
        </is>
      </c>
      <c r="F387" s="150" t="n"/>
      <c r="G387" s="151" t="n"/>
      <c r="H387" s="151" t="n"/>
      <c r="I387" s="151" t="n"/>
      <c r="J387" s="152" t="n"/>
      <c r="K387" s="150" t="n">
        <v>0</v>
      </c>
      <c r="L387" s="152">
        <f>K387+L300</f>
        <v/>
      </c>
      <c r="M387" s="150" t="n">
        <v>0</v>
      </c>
      <c r="N387" s="152">
        <f>M387+N300</f>
        <v/>
      </c>
      <c r="O387" s="150" t="n"/>
      <c r="P387" s="152">
        <f>O387+P300</f>
        <v/>
      </c>
      <c r="Q387" s="153">
        <f>N387+P387</f>
        <v/>
      </c>
      <c r="R387" s="150" t="n"/>
      <c r="S387" s="152">
        <f>R387+S300</f>
        <v/>
      </c>
      <c r="T387" s="150" t="n"/>
      <c r="U387" s="152">
        <f>T387+U300</f>
        <v/>
      </c>
      <c r="V387" s="154">
        <f>L387-N387-U387</f>
        <v/>
      </c>
      <c r="W387" s="152">
        <f>IF(L387-N387-U387-V387=0,"","Error")</f>
        <v/>
      </c>
    </row>
    <row r="388" ht="13" customHeight="1">
      <c r="A388" s="23" t="n"/>
      <c r="B388" s="18" t="n"/>
      <c r="C388" s="127" t="n"/>
      <c r="D388" s="6" t="inlineStr">
        <is>
          <t>កម្រៃបណ្ណដឹកជញ្ជូនទំនិញ</t>
        </is>
      </c>
      <c r="E388" s="60" t="inlineStr">
        <is>
          <t>TSF</t>
        </is>
      </c>
      <c r="F388" s="150" t="n"/>
      <c r="G388" s="151" t="n"/>
      <c r="H388" s="151" t="n"/>
      <c r="I388" s="151" t="n"/>
      <c r="J388" s="152" t="n"/>
      <c r="K388" s="150" t="n">
        <v>0</v>
      </c>
      <c r="L388" s="152">
        <f>K388+L301</f>
        <v/>
      </c>
      <c r="M388" s="150" t="n">
        <v>0</v>
      </c>
      <c r="N388" s="152">
        <f>M388+N301</f>
        <v/>
      </c>
      <c r="O388" s="150" t="n"/>
      <c r="P388" s="152">
        <f>O388+P301</f>
        <v/>
      </c>
      <c r="Q388" s="153">
        <f>N388+P388</f>
        <v/>
      </c>
      <c r="R388" s="150" t="n"/>
      <c r="S388" s="152">
        <f>R388+S301</f>
        <v/>
      </c>
      <c r="T388" s="150" t="n"/>
      <c r="U388" s="152">
        <f>T388+U301</f>
        <v/>
      </c>
      <c r="V388" s="154">
        <f>L388-N388-U388</f>
        <v/>
      </c>
      <c r="W388" s="152">
        <f>IF(L388-N388-U388-V388=0,"","Error")</f>
        <v/>
      </c>
    </row>
    <row r="389" ht="13" customHeight="1">
      <c r="A389" s="23" t="n"/>
      <c r="B389" s="18" t="n"/>
      <c r="C389" s="127" t="n"/>
      <c r="D389" s="7" t="inlineStr">
        <is>
          <t>កម្រៃសៀលកុងតឺន័រ</t>
        </is>
      </c>
      <c r="E389" s="61" t="inlineStr">
        <is>
          <t>CCS</t>
        </is>
      </c>
      <c r="F389" s="197" t="n"/>
      <c r="G389" s="198" t="n"/>
      <c r="H389" s="198" t="n"/>
      <c r="I389" s="198" t="n"/>
      <c r="J389" s="199" t="n"/>
      <c r="K389" s="197" t="n">
        <v>0</v>
      </c>
      <c r="L389" s="199">
        <f>K389+L302</f>
        <v/>
      </c>
      <c r="M389" s="197" t="n">
        <v>0</v>
      </c>
      <c r="N389" s="199">
        <f>M389+N302</f>
        <v/>
      </c>
      <c r="O389" s="197" t="n"/>
      <c r="P389" s="199">
        <f>O389+P302</f>
        <v/>
      </c>
      <c r="Q389" s="200">
        <f>N389+P389</f>
        <v/>
      </c>
      <c r="R389" s="197" t="n"/>
      <c r="S389" s="199">
        <f>R389+S302</f>
        <v/>
      </c>
      <c r="T389" s="197" t="n"/>
      <c r="U389" s="199">
        <f>T389+U302</f>
        <v/>
      </c>
      <c r="V389" s="201">
        <f>L389-N389-U389</f>
        <v/>
      </c>
      <c r="W389" s="199">
        <f>IF(L389-N389-U389-V389=0,"","Error")</f>
        <v/>
      </c>
    </row>
    <row r="390" ht="13" customHeight="1">
      <c r="A390" s="15" t="n"/>
      <c r="B390" s="18" t="n"/>
      <c r="C390" s="21" t="n">
        <v>73013</v>
      </c>
      <c r="D390" s="22" t="inlineStr">
        <is>
          <t>ផលបានពីការលក់ទ្រព្យសម្បត្តិកំទេចកំទី</t>
        </is>
      </c>
      <c r="E390" s="62" t="inlineStr">
        <is>
          <t>SOM</t>
        </is>
      </c>
      <c r="F390" s="184" t="n"/>
      <c r="G390" s="185" t="n"/>
      <c r="H390" s="185" t="n"/>
      <c r="I390" s="185" t="n"/>
      <c r="J390" s="186" t="n"/>
      <c r="K390" s="184" t="n">
        <v>0</v>
      </c>
      <c r="L390" s="186">
        <f>K390+L303</f>
        <v/>
      </c>
      <c r="M390" s="184" t="n">
        <v>0</v>
      </c>
      <c r="N390" s="186">
        <f>M390+N303</f>
        <v/>
      </c>
      <c r="O390" s="184" t="n"/>
      <c r="P390" s="186">
        <f>O390+P303</f>
        <v/>
      </c>
      <c r="Q390" s="187">
        <f>N390+P390</f>
        <v/>
      </c>
      <c r="R390" s="184" t="n"/>
      <c r="S390" s="186">
        <f>R390+S303</f>
        <v/>
      </c>
      <c r="T390" s="184" t="n"/>
      <c r="U390" s="186">
        <f>T390+U303</f>
        <v/>
      </c>
      <c r="V390" s="188">
        <f>L390-N390-U390</f>
        <v/>
      </c>
      <c r="W390" s="186">
        <f>IF(L390-N390-U390-V390=0,"","Error")</f>
        <v/>
      </c>
    </row>
    <row r="391" ht="13" customHeight="1">
      <c r="A391" s="15" t="n"/>
      <c r="B391" s="18" t="n"/>
      <c r="C391" s="21" t="n">
        <v>73015</v>
      </c>
      <c r="D391" s="22" t="inlineStr">
        <is>
          <t>ការលក់មធ្យោបាយដឹកជញ្ជូន និងគ្រឿងចក្រចាស់ៗ ឬខូច</t>
        </is>
      </c>
      <c r="E391" s="62" t="inlineStr">
        <is>
          <t>SOV</t>
        </is>
      </c>
      <c r="F391" s="184" t="n"/>
      <c r="G391" s="185" t="n"/>
      <c r="H391" s="185" t="n"/>
      <c r="I391" s="185" t="n"/>
      <c r="J391" s="186" t="n"/>
      <c r="K391" s="184" t="n">
        <v>0</v>
      </c>
      <c r="L391" s="186">
        <f>K391+L304</f>
        <v/>
      </c>
      <c r="M391" s="184" t="n">
        <v>0</v>
      </c>
      <c r="N391" s="186">
        <f>M391+N304</f>
        <v/>
      </c>
      <c r="O391" s="184" t="n"/>
      <c r="P391" s="186">
        <f>O391+P304</f>
        <v/>
      </c>
      <c r="Q391" s="187">
        <f>N391+P391</f>
        <v/>
      </c>
      <c r="R391" s="184" t="n"/>
      <c r="S391" s="186">
        <f>R391+S304</f>
        <v/>
      </c>
      <c r="T391" s="184" t="n"/>
      <c r="U391" s="186">
        <f>T391+U304</f>
        <v/>
      </c>
      <c r="V391" s="188">
        <f>L391-N391-U391</f>
        <v/>
      </c>
      <c r="W391" s="186">
        <f>IF(L391-N391-U391-V391=0,"","Error")</f>
        <v/>
      </c>
    </row>
    <row r="392" ht="13" customHeight="1">
      <c r="A392" s="15" t="n"/>
      <c r="B392" s="18" t="n"/>
      <c r="C392" s="21" t="n">
        <v>73016</v>
      </c>
      <c r="D392" s="22" t="inlineStr">
        <is>
          <t>ការលក់ឧបករណ៍អេឡិចត្រូនិចចាស់ៗ ឬ ខូច</t>
        </is>
      </c>
      <c r="E392" s="62" t="inlineStr">
        <is>
          <t>SOD</t>
        </is>
      </c>
      <c r="F392" s="184" t="n"/>
      <c r="G392" s="185" t="n"/>
      <c r="H392" s="185" t="n"/>
      <c r="I392" s="185" t="n"/>
      <c r="J392" s="186" t="n"/>
      <c r="K392" s="184" t="n">
        <v>0</v>
      </c>
      <c r="L392" s="186">
        <f>K392+L305</f>
        <v/>
      </c>
      <c r="M392" s="184" t="n">
        <v>0</v>
      </c>
      <c r="N392" s="186">
        <f>M392+N305</f>
        <v/>
      </c>
      <c r="O392" s="184" t="n"/>
      <c r="P392" s="186">
        <f>O392+P305</f>
        <v/>
      </c>
      <c r="Q392" s="187">
        <f>N392+P392</f>
        <v/>
      </c>
      <c r="R392" s="184" t="n"/>
      <c r="S392" s="186">
        <f>R392+S305</f>
        <v/>
      </c>
      <c r="T392" s="184" t="n"/>
      <c r="U392" s="186">
        <f>T392+U305</f>
        <v/>
      </c>
      <c r="V392" s="188">
        <f>L392-N392-U392</f>
        <v/>
      </c>
      <c r="W392" s="186">
        <f>IF(L392-N392-U392-V392=0,"","Error")</f>
        <v/>
      </c>
    </row>
    <row r="393" ht="13" customHeight="1">
      <c r="A393" s="15" t="n"/>
      <c r="B393" s="18" t="n"/>
      <c r="C393" s="21" t="n">
        <v>73017</v>
      </c>
      <c r="D393" s="22" t="inlineStr">
        <is>
          <t>ការលក់ឧបករណ៍អគ្គិសនីចាស់ៗ ឬ ខូច</t>
        </is>
      </c>
      <c r="E393" s="62" t="inlineStr">
        <is>
          <t>SOE</t>
        </is>
      </c>
      <c r="F393" s="184" t="n"/>
      <c r="G393" s="185" t="n"/>
      <c r="H393" s="185" t="n"/>
      <c r="I393" s="185" t="n"/>
      <c r="J393" s="186" t="n"/>
      <c r="K393" s="184" t="n">
        <v>0</v>
      </c>
      <c r="L393" s="186">
        <f>K393+L306</f>
        <v/>
      </c>
      <c r="M393" s="184" t="n">
        <v>0</v>
      </c>
      <c r="N393" s="186">
        <f>M393+N306</f>
        <v/>
      </c>
      <c r="O393" s="184" t="n"/>
      <c r="P393" s="186">
        <f>O393+P306</f>
        <v/>
      </c>
      <c r="Q393" s="187">
        <f>N393+P393</f>
        <v/>
      </c>
      <c r="R393" s="184" t="n"/>
      <c r="S393" s="186">
        <f>R393+S306</f>
        <v/>
      </c>
      <c r="T393" s="184" t="n"/>
      <c r="U393" s="186">
        <f>T393+U306</f>
        <v/>
      </c>
      <c r="V393" s="188">
        <f>L393-N393-U393</f>
        <v/>
      </c>
      <c r="W393" s="186">
        <f>IF(L393-N393-U393-V393=0,"","Error")</f>
        <v/>
      </c>
    </row>
    <row r="394" ht="14" customHeight="1" thickBot="1">
      <c r="A394" s="15" t="n"/>
      <c r="B394" s="24" t="n"/>
      <c r="C394" s="55" t="n">
        <v>73018</v>
      </c>
      <c r="D394" s="56" t="inlineStr">
        <is>
          <t>ការលក់ទ្រព្យសម្បត្តិនៃរដ្ឋបាលសាធារណៈផ្សេងទៀត</t>
        </is>
      </c>
      <c r="E394" s="80" t="inlineStr">
        <is>
          <t>SOO</t>
        </is>
      </c>
      <c r="F394" s="107" t="n"/>
      <c r="G394" s="108" t="n"/>
      <c r="H394" s="108" t="n"/>
      <c r="I394" s="108" t="n"/>
      <c r="J394" s="109" t="n"/>
      <c r="K394" s="107" t="n">
        <v>0</v>
      </c>
      <c r="L394" s="109">
        <f>K394+L307</f>
        <v/>
      </c>
      <c r="M394" s="107" t="n">
        <v>0</v>
      </c>
      <c r="N394" s="109">
        <f>M394+N307</f>
        <v/>
      </c>
      <c r="O394" s="107" t="n"/>
      <c r="P394" s="109">
        <f>O394+P307</f>
        <v/>
      </c>
      <c r="Q394" s="110">
        <f>N394+P394</f>
        <v/>
      </c>
      <c r="R394" s="107" t="n"/>
      <c r="S394" s="109">
        <f>R394+S307</f>
        <v/>
      </c>
      <c r="T394" s="107" t="n"/>
      <c r="U394" s="109">
        <f>T394+U307</f>
        <v/>
      </c>
      <c r="V394" s="111">
        <f>L394-N394-U394</f>
        <v/>
      </c>
      <c r="W394" s="109">
        <f>IF(L394-N394-U394-V394=0,"","Error")</f>
        <v/>
      </c>
    </row>
    <row r="395" ht="14" customHeight="1" thickBot="1">
      <c r="A395" s="15" t="n"/>
      <c r="B395" s="19" t="inlineStr">
        <is>
          <t>7302</t>
        </is>
      </c>
      <c r="C395" s="26" t="n">
        <v>73024</v>
      </c>
      <c r="D395" s="35" t="inlineStr">
        <is>
          <t>កម្រៃសេវាបង់ថ្លៃសិទ្ធិប្រឡង និងសិក្សាវគ្គជើងសាគយ</t>
        </is>
      </c>
      <c r="E395" s="63" t="inlineStr">
        <is>
          <t>CBF</t>
        </is>
      </c>
      <c r="F395" s="189" t="n"/>
      <c r="G395" s="190" t="n"/>
      <c r="H395" s="190" t="n"/>
      <c r="I395" s="190" t="n"/>
      <c r="J395" s="114" t="n"/>
      <c r="K395" s="189" t="n">
        <v>0</v>
      </c>
      <c r="L395" s="114">
        <f>K395+L308</f>
        <v/>
      </c>
      <c r="M395" s="189" t="n">
        <v>0</v>
      </c>
      <c r="N395" s="114">
        <f>M395+N308</f>
        <v/>
      </c>
      <c r="O395" s="189" t="n"/>
      <c r="P395" s="114">
        <f>O395+P308</f>
        <v/>
      </c>
      <c r="Q395" s="115">
        <f>N395+P395</f>
        <v/>
      </c>
      <c r="R395" s="189" t="n"/>
      <c r="S395" s="114">
        <f>R395+S308</f>
        <v/>
      </c>
      <c r="T395" s="189" t="n"/>
      <c r="U395" s="114">
        <f>T395+U308</f>
        <v/>
      </c>
      <c r="V395" s="191">
        <f>L395-N395-U395</f>
        <v/>
      </c>
      <c r="W395" s="114">
        <f>IF(L395-N395-U395-V395=0,"","Error")</f>
        <v/>
      </c>
    </row>
    <row r="396" ht="27" customHeight="1" thickBot="1">
      <c r="A396" s="23" t="n"/>
      <c r="B396" s="15" t="n"/>
      <c r="C396" s="126" t="n">
        <v>73028</v>
      </c>
      <c r="D39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396" s="90" t="n"/>
      <c r="F396" s="118" t="n"/>
      <c r="G396" s="119">
        <f>G397+G402+G408+G409</f>
        <v/>
      </c>
      <c r="H396" s="119">
        <f>H397+H402+H408+H409</f>
        <v/>
      </c>
      <c r="I396" s="119">
        <f>I397+I402+I408+I409</f>
        <v/>
      </c>
      <c r="J396" s="120">
        <f>J397+J402+J408+J409</f>
        <v/>
      </c>
      <c r="K396" s="118">
        <f>K397+K402+K408+K409</f>
        <v/>
      </c>
      <c r="L396" s="120">
        <f>L397+L402+L408+L409</f>
        <v/>
      </c>
      <c r="M396" s="118">
        <f>M397+M402+M408+M409</f>
        <v/>
      </c>
      <c r="N396" s="120">
        <f>N397+N402+N408+N409</f>
        <v/>
      </c>
      <c r="O396" s="118">
        <f>O397+O402+O408+O409</f>
        <v/>
      </c>
      <c r="P396" s="120">
        <f>P397+P402+P408+P409</f>
        <v/>
      </c>
      <c r="Q396" s="121">
        <f>Q397+Q402+Q408+Q409</f>
        <v/>
      </c>
      <c r="R396" s="118">
        <f>R397+R402+R408+R409</f>
        <v/>
      </c>
      <c r="S396" s="120">
        <f>S397+S402+S408+S409</f>
        <v/>
      </c>
      <c r="T396" s="118">
        <f>T397+T402+T408+T409</f>
        <v/>
      </c>
      <c r="U396" s="120">
        <f>U397+U402+U408+U409</f>
        <v/>
      </c>
      <c r="V396" s="122">
        <f>V397+V402+V408+V409</f>
        <v/>
      </c>
      <c r="W396" s="120">
        <f>IF(L396-N396-U396-V396=0,"","Error")</f>
        <v/>
      </c>
    </row>
    <row r="397" ht="14" customHeight="1" thickBot="1">
      <c r="A397" s="23" t="n"/>
      <c r="B397" s="18" t="n"/>
      <c r="C397" s="129" t="n"/>
      <c r="D397" s="141" t="inlineStr">
        <is>
          <t>សរុបកម្រៃចុះបញ្ជិកាប្រតិវេទន៍គយ</t>
        </is>
      </c>
      <c r="E397" s="142" t="n"/>
      <c r="F397" s="202" t="n"/>
      <c r="G397" s="259">
        <f>SUM(G398:G401)</f>
        <v/>
      </c>
      <c r="H397" s="259">
        <f>SUM(H398:H401)</f>
        <v/>
      </c>
      <c r="I397" s="259">
        <f>SUM(I398:I401)</f>
        <v/>
      </c>
      <c r="J397" s="260">
        <f>SUM(J398:J401)</f>
        <v/>
      </c>
      <c r="K397" s="202">
        <f>SUM(K398:K401)</f>
        <v/>
      </c>
      <c r="L397" s="260">
        <f>SUM(L398:L401)</f>
        <v/>
      </c>
      <c r="M397" s="202">
        <f>SUM(M398:M401)</f>
        <v/>
      </c>
      <c r="N397" s="260">
        <f>SUM(N398:N401)</f>
        <v/>
      </c>
      <c r="O397" s="202">
        <f>SUM(O398:O401)</f>
        <v/>
      </c>
      <c r="P397" s="260">
        <f>SUM(P398:P401)</f>
        <v/>
      </c>
      <c r="Q397" s="261">
        <f>SUM(Q398:Q401)</f>
        <v/>
      </c>
      <c r="R397" s="202">
        <f>SUM(R398:R401)</f>
        <v/>
      </c>
      <c r="S397" s="260">
        <f>SUM(S398:S401)</f>
        <v/>
      </c>
      <c r="T397" s="202">
        <f>SUM(T398:T401)</f>
        <v/>
      </c>
      <c r="U397" s="260">
        <f>SUM(U398:U401)</f>
        <v/>
      </c>
      <c r="V397" s="262">
        <f>SUM(V398:V401)</f>
        <v/>
      </c>
      <c r="W397" s="260">
        <f>IF(L397-N397-U397-V397=0,"","Error")</f>
        <v/>
      </c>
    </row>
    <row r="398" ht="26" customHeight="1">
      <c r="A398" s="23" t="n"/>
      <c r="B398" s="18" t="n"/>
      <c r="C398" s="129" t="n"/>
      <c r="D398" s="34" t="inlineStr">
        <is>
          <t>កម្រៃចុះបញ្ចិកាប្រតិវេទន៍គយនាំចេញនាំចូលនិងឆ្លងកាត់ (មាតិកាចាស់)</t>
        </is>
      </c>
      <c r="E398" s="87" t="inlineStr">
        <is>
          <t>CDF</t>
        </is>
      </c>
      <c r="F398" s="208" t="n"/>
      <c r="G398" s="209" t="n"/>
      <c r="H398" s="209" t="n"/>
      <c r="I398" s="209" t="n"/>
      <c r="J398" s="210" t="n"/>
      <c r="K398" s="208" t="n">
        <v>0</v>
      </c>
      <c r="L398" s="210">
        <f>K398+L311</f>
        <v/>
      </c>
      <c r="M398" s="208" t="n">
        <v>0</v>
      </c>
      <c r="N398" s="210">
        <f>M398+N311</f>
        <v/>
      </c>
      <c r="O398" s="208" t="n"/>
      <c r="P398" s="210">
        <f>O398+P311</f>
        <v/>
      </c>
      <c r="Q398" s="211">
        <f>N398+P398</f>
        <v/>
      </c>
      <c r="R398" s="208" t="n"/>
      <c r="S398" s="210">
        <f>R398+S311</f>
        <v/>
      </c>
      <c r="T398" s="208" t="n"/>
      <c r="U398" s="210">
        <f>T398+U311</f>
        <v/>
      </c>
      <c r="V398" s="212">
        <f>L398-N398-U398</f>
        <v/>
      </c>
      <c r="W398" s="210">
        <f>IF(L398-N398-U398-V398=0,"","Error")</f>
        <v/>
      </c>
    </row>
    <row r="399" ht="26" customHeight="1">
      <c r="A399" s="23" t="n"/>
      <c r="B399" s="18" t="n"/>
      <c r="C399" s="129" t="n"/>
      <c r="D39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399" s="64" t="inlineStr">
        <is>
          <t>CDL</t>
        </is>
      </c>
      <c r="F399" s="213" t="n"/>
      <c r="G399" s="214" t="n"/>
      <c r="H399" s="214" t="n"/>
      <c r="I399" s="214" t="n"/>
      <c r="J399" s="215" t="n"/>
      <c r="K399" s="213" t="n">
        <v>104000</v>
      </c>
      <c r="L399" s="215">
        <f>K399+L312</f>
        <v/>
      </c>
      <c r="M399" s="213" t="n">
        <v>0</v>
      </c>
      <c r="N399" s="215">
        <f>M399+N312</f>
        <v/>
      </c>
      <c r="O399" s="213" t="n"/>
      <c r="P399" s="215">
        <f>O399+P312</f>
        <v/>
      </c>
      <c r="Q399" s="216">
        <f>N399+P399</f>
        <v/>
      </c>
      <c r="R399" s="213" t="n"/>
      <c r="S399" s="215">
        <f>R399+S312</f>
        <v/>
      </c>
      <c r="T399" s="213" t="n"/>
      <c r="U399" s="215">
        <f>T399+U312</f>
        <v/>
      </c>
      <c r="V399" s="217">
        <f>L399-N399-U399</f>
        <v/>
      </c>
      <c r="W399" s="215">
        <f>IF(L399-N399-U399-V399=0,"","Error")</f>
        <v/>
      </c>
    </row>
    <row r="400" ht="26" customHeight="1">
      <c r="A400" s="23" t="n"/>
      <c r="B400" s="18" t="n"/>
      <c r="C400" s="129" t="n"/>
      <c r="D40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400" s="64" t="inlineStr">
        <is>
          <t>CDO</t>
        </is>
      </c>
      <c r="F400" s="213" t="n"/>
      <c r="G400" s="214" t="n"/>
      <c r="H400" s="214" t="n"/>
      <c r="I400" s="214" t="n"/>
      <c r="J400" s="215" t="n"/>
      <c r="K400" s="213" t="n">
        <v>0</v>
      </c>
      <c r="L400" s="215">
        <f>K400+L313</f>
        <v/>
      </c>
      <c r="M400" s="213" t="n">
        <v>0</v>
      </c>
      <c r="N400" s="215">
        <f>M400+N313</f>
        <v/>
      </c>
      <c r="O400" s="213" t="n"/>
      <c r="P400" s="215">
        <f>O400+P313</f>
        <v/>
      </c>
      <c r="Q400" s="216">
        <f>N400+P400</f>
        <v/>
      </c>
      <c r="R400" s="213" t="n"/>
      <c r="S400" s="215">
        <f>R400+S313</f>
        <v/>
      </c>
      <c r="T400" s="213" t="n"/>
      <c r="U400" s="215">
        <f>T400+U313</f>
        <v/>
      </c>
      <c r="V400" s="217">
        <f>L400-N400-U400</f>
        <v/>
      </c>
      <c r="W400" s="215">
        <f>IF(L400-N400-U400-V400=0,"","Error")</f>
        <v/>
      </c>
    </row>
    <row r="401" ht="14" customHeight="1" thickBot="1">
      <c r="A401" s="23" t="n"/>
      <c r="B401" s="18" t="n"/>
      <c r="C401" s="129" t="n"/>
      <c r="D401" s="33" t="inlineStr">
        <is>
          <t>ប្រតិវេទន៍គយទំនិញឆ្លងកាត់</t>
        </is>
      </c>
      <c r="E401" s="65" t="inlineStr">
        <is>
          <t>CDT</t>
        </is>
      </c>
      <c r="F401" s="218" t="n"/>
      <c r="G401" s="219" t="n"/>
      <c r="H401" s="219" t="n"/>
      <c r="I401" s="219" t="n"/>
      <c r="J401" s="220" t="n"/>
      <c r="K401" s="218" t="n">
        <v>0</v>
      </c>
      <c r="L401" s="220">
        <f>K401+L314</f>
        <v/>
      </c>
      <c r="M401" s="218" t="n">
        <v>0</v>
      </c>
      <c r="N401" s="220">
        <f>M401+N314</f>
        <v/>
      </c>
      <c r="O401" s="218" t="n"/>
      <c r="P401" s="220">
        <f>O401+P314</f>
        <v/>
      </c>
      <c r="Q401" s="221">
        <f>N401+P401</f>
        <v/>
      </c>
      <c r="R401" s="218" t="n"/>
      <c r="S401" s="220">
        <f>R401+S314</f>
        <v/>
      </c>
      <c r="T401" s="218" t="n"/>
      <c r="U401" s="220">
        <f>T401+U314</f>
        <v/>
      </c>
      <c r="V401" s="222">
        <f>L401-N401-U401</f>
        <v/>
      </c>
      <c r="W401" s="220">
        <f>IF(L401-N401-U401-V401=0,"","Error")</f>
        <v/>
      </c>
    </row>
    <row r="402" ht="14" customHeight="1" thickBot="1">
      <c r="A402" s="23" t="n"/>
      <c r="B402" s="18" t="n"/>
      <c r="C402" s="129" t="n"/>
      <c r="D402" s="88" t="inlineStr">
        <is>
          <t>សរុបកម្រៃបែបបទគយ</t>
        </is>
      </c>
      <c r="E402" s="89" t="inlineStr">
        <is>
          <t>CPF</t>
        </is>
      </c>
      <c r="F402" s="118" t="n"/>
      <c r="G402" s="119">
        <f>SUM(G403:G407)</f>
        <v/>
      </c>
      <c r="H402" s="119">
        <f>SUM(H403:H407)</f>
        <v/>
      </c>
      <c r="I402" s="119">
        <f>SUM(I403:I407)</f>
        <v/>
      </c>
      <c r="J402" s="120">
        <f>SUM(J403:J407)</f>
        <v/>
      </c>
      <c r="K402" s="118" t="n">
        <v>0</v>
      </c>
      <c r="L402" s="120">
        <f>SUM(L403:L407)</f>
        <v/>
      </c>
      <c r="M402" s="118" t="n">
        <v>0</v>
      </c>
      <c r="N402" s="120">
        <f>SUM(N403:N407)</f>
        <v/>
      </c>
      <c r="O402" s="118">
        <f>SUM(O403:O407)</f>
        <v/>
      </c>
      <c r="P402" s="120">
        <f>SUM(P403:P407)</f>
        <v/>
      </c>
      <c r="Q402" s="121">
        <f>SUM(Q403:Q407)</f>
        <v/>
      </c>
      <c r="R402" s="118">
        <f>SUM(R403:R407)</f>
        <v/>
      </c>
      <c r="S402" s="120">
        <f>SUM(S403:S407)</f>
        <v/>
      </c>
      <c r="T402" s="118">
        <f>SUM(T403:T407)</f>
        <v/>
      </c>
      <c r="U402" s="120">
        <f>SUM(U403:U407)</f>
        <v/>
      </c>
      <c r="V402" s="122">
        <f>SUM(V403:V407)</f>
        <v/>
      </c>
      <c r="W402" s="120">
        <f>IF(L402-N402-U402-V402=0,"","Error")</f>
        <v/>
      </c>
    </row>
    <row r="403" ht="13" customHeight="1">
      <c r="A403" s="23" t="n"/>
      <c r="B403" s="18" t="n"/>
      <c r="C403" s="129" t="n"/>
      <c r="D40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403" s="86" t="inlineStr">
        <is>
          <t>PFC</t>
        </is>
      </c>
      <c r="F403" s="223" t="n"/>
      <c r="G403" s="224" t="n"/>
      <c r="H403" s="224" t="n"/>
      <c r="I403" s="224" t="n"/>
      <c r="J403" s="225" t="n"/>
      <c r="K403" s="223" t="n">
        <v>0</v>
      </c>
      <c r="L403" s="225">
        <f>K403+L316</f>
        <v/>
      </c>
      <c r="M403" s="223" t="n">
        <v>0</v>
      </c>
      <c r="N403" s="225">
        <f>M403+N316</f>
        <v/>
      </c>
      <c r="O403" s="223" t="n"/>
      <c r="P403" s="225">
        <f>O403+P316</f>
        <v/>
      </c>
      <c r="Q403" s="226">
        <f>N403+P403</f>
        <v/>
      </c>
      <c r="R403" s="223" t="n"/>
      <c r="S403" s="225">
        <f>R403+S316</f>
        <v/>
      </c>
      <c r="T403" s="223" t="n"/>
      <c r="U403" s="225">
        <f>T403+U316</f>
        <v/>
      </c>
      <c r="V403" s="227">
        <f>L403-N403-U403</f>
        <v/>
      </c>
      <c r="W403" s="225">
        <f>IF(L403-N403-U403-V403=0,"","Error")</f>
        <v/>
      </c>
    </row>
    <row r="404" ht="26" customHeight="1">
      <c r="A404" s="23" t="n"/>
      <c r="B404" s="18" t="n"/>
      <c r="C404" s="129" t="n"/>
      <c r="D40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404" s="59" t="inlineStr">
        <is>
          <t>PFL</t>
        </is>
      </c>
      <c r="F404" s="192" t="n"/>
      <c r="G404" s="193" t="n"/>
      <c r="H404" s="193" t="n"/>
      <c r="I404" s="193" t="n"/>
      <c r="J404" s="194" t="n"/>
      <c r="K404" s="192" t="n">
        <v>0</v>
      </c>
      <c r="L404" s="194">
        <f>K404+L317</f>
        <v/>
      </c>
      <c r="M404" s="192" t="n">
        <v>0</v>
      </c>
      <c r="N404" s="194">
        <f>M404+N317</f>
        <v/>
      </c>
      <c r="O404" s="192" t="n"/>
      <c r="P404" s="194">
        <f>O404+P317</f>
        <v/>
      </c>
      <c r="Q404" s="195">
        <f>N404+P404</f>
        <v/>
      </c>
      <c r="R404" s="192" t="n"/>
      <c r="S404" s="194">
        <f>R404+S317</f>
        <v/>
      </c>
      <c r="T404" s="192" t="n"/>
      <c r="U404" s="194">
        <f>T404+U317</f>
        <v/>
      </c>
      <c r="V404" s="196">
        <f>L404-N404-U404</f>
        <v/>
      </c>
      <c r="W404" s="194">
        <f>IF(L404-N404-U404-V404=0,"","Error")</f>
        <v/>
      </c>
    </row>
    <row r="405" ht="39" customHeight="1">
      <c r="A405" s="23" t="n"/>
      <c r="B405" s="18" t="n"/>
      <c r="C405" s="129" t="n"/>
      <c r="D40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405" s="67" t="inlineStr">
        <is>
          <t>PFN</t>
        </is>
      </c>
      <c r="F405" s="228" t="n"/>
      <c r="G405" s="229" t="n"/>
      <c r="H405" s="229" t="n"/>
      <c r="I405" s="229" t="n"/>
      <c r="J405" s="230" t="n"/>
      <c r="K405" s="228" t="n">
        <v>0</v>
      </c>
      <c r="L405" s="230">
        <f>K405+L318</f>
        <v/>
      </c>
      <c r="M405" s="228" t="n">
        <v>0</v>
      </c>
      <c r="N405" s="230">
        <f>M405+N318</f>
        <v/>
      </c>
      <c r="O405" s="228" t="n"/>
      <c r="P405" s="230">
        <f>O405+P318</f>
        <v/>
      </c>
      <c r="Q405" s="231">
        <f>N405+P405</f>
        <v/>
      </c>
      <c r="R405" s="228" t="n"/>
      <c r="S405" s="230">
        <f>R405+S318</f>
        <v/>
      </c>
      <c r="T405" s="228" t="n"/>
      <c r="U405" s="230">
        <f>T405+U318</f>
        <v/>
      </c>
      <c r="V405" s="232">
        <f>L405-N405-U405</f>
        <v/>
      </c>
      <c r="W405" s="230">
        <f>IF(L405-N405-U405-V405=0,"","Error")</f>
        <v/>
      </c>
    </row>
    <row r="406" ht="26" customHeight="1">
      <c r="A406" s="23" t="n"/>
      <c r="B406" s="18" t="n"/>
      <c r="C406" s="129" t="n"/>
      <c r="D40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406" s="68" t="inlineStr">
        <is>
          <t>PFF</t>
        </is>
      </c>
      <c r="F406" s="233" t="n"/>
      <c r="G406" s="234" t="n"/>
      <c r="H406" s="234" t="n"/>
      <c r="I406" s="234" t="n"/>
      <c r="J406" s="235" t="n"/>
      <c r="K406" s="233" t="n">
        <v>0</v>
      </c>
      <c r="L406" s="235">
        <f>K406+L319</f>
        <v/>
      </c>
      <c r="M406" s="233" t="n">
        <v>0</v>
      </c>
      <c r="N406" s="235">
        <f>M406+N319</f>
        <v/>
      </c>
      <c r="O406" s="233" t="n"/>
      <c r="P406" s="235">
        <f>O406+P319</f>
        <v/>
      </c>
      <c r="Q406" s="236">
        <f>N406+P406</f>
        <v/>
      </c>
      <c r="R406" s="233" t="n"/>
      <c r="S406" s="235">
        <f>R406+S319</f>
        <v/>
      </c>
      <c r="T406" s="233" t="n"/>
      <c r="U406" s="235">
        <f>T406+U319</f>
        <v/>
      </c>
      <c r="V406" s="237">
        <f>L406-N406-U406</f>
        <v/>
      </c>
      <c r="W406" s="235">
        <f>IF(L406-N406-U406-V406=0,"","Error")</f>
        <v/>
      </c>
    </row>
    <row r="407" ht="39" customHeight="1">
      <c r="A407" s="23" t="n"/>
      <c r="B407" s="18" t="n"/>
      <c r="C407" s="129" t="n"/>
      <c r="D40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407" s="60" t="inlineStr">
        <is>
          <t>PFP</t>
        </is>
      </c>
      <c r="F407" s="150" t="n"/>
      <c r="G407" s="151" t="n"/>
      <c r="H407" s="151" t="n"/>
      <c r="I407" s="151" t="n"/>
      <c r="J407" s="152" t="n"/>
      <c r="K407" s="150" t="n">
        <v>0</v>
      </c>
      <c r="L407" s="152">
        <f>K407+L320</f>
        <v/>
      </c>
      <c r="M407" s="150" t="n">
        <v>0</v>
      </c>
      <c r="N407" s="152">
        <f>M407+N320</f>
        <v/>
      </c>
      <c r="O407" s="150" t="n"/>
      <c r="P407" s="152">
        <f>O407+P320</f>
        <v/>
      </c>
      <c r="Q407" s="153">
        <f>N407+P407</f>
        <v/>
      </c>
      <c r="R407" s="150" t="n"/>
      <c r="S407" s="152">
        <f>R407+S320</f>
        <v/>
      </c>
      <c r="T407" s="150" t="n"/>
      <c r="U407" s="152">
        <f>T407+U320</f>
        <v/>
      </c>
      <c r="V407" s="154">
        <f>L407-N407-U407</f>
        <v/>
      </c>
      <c r="W407" s="152">
        <f>IF(L407-N407-U407-V407=0,"","Error")</f>
        <v/>
      </c>
    </row>
    <row r="408" ht="13" customHeight="1">
      <c r="A408" s="23" t="n"/>
      <c r="B408" s="18" t="n"/>
      <c r="C408" s="129" t="n"/>
      <c r="D408" s="12" t="inlineStr">
        <is>
          <t>កម្រៃប័ណ្ណសម្គាល់មធ្យោបាយដឹកជញ្ជូន</t>
        </is>
      </c>
      <c r="E408" s="59" t="inlineStr">
        <is>
          <t>TID</t>
        </is>
      </c>
      <c r="F408" s="192" t="n"/>
      <c r="G408" s="193" t="n"/>
      <c r="H408" s="193" t="n"/>
      <c r="I408" s="193" t="n"/>
      <c r="J408" s="194" t="n"/>
      <c r="K408" s="192" t="n">
        <v>0</v>
      </c>
      <c r="L408" s="194">
        <f>K408+L321</f>
        <v/>
      </c>
      <c r="M408" s="192" t="n">
        <v>0</v>
      </c>
      <c r="N408" s="194">
        <f>M408+N321</f>
        <v/>
      </c>
      <c r="O408" s="192" t="n"/>
      <c r="P408" s="194">
        <f>O408+P321</f>
        <v/>
      </c>
      <c r="Q408" s="195">
        <f>N408+P408</f>
        <v/>
      </c>
      <c r="R408" s="192" t="n"/>
      <c r="S408" s="194">
        <f>R408+S321</f>
        <v/>
      </c>
      <c r="T408" s="192" t="n"/>
      <c r="U408" s="194">
        <f>T408+U321</f>
        <v/>
      </c>
      <c r="V408" s="196">
        <f>L408-N408-U408</f>
        <v/>
      </c>
      <c r="W408" s="194">
        <f>IF(L408-N408-U408-V408=0,"","Error")</f>
        <v/>
      </c>
    </row>
    <row r="409" ht="27" customHeight="1" thickBot="1">
      <c r="A409" s="23" t="n"/>
      <c r="B409" s="24" t="n"/>
      <c r="C409" s="140" t="n"/>
      <c r="D40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409" s="69" t="inlineStr">
        <is>
          <t>VAF</t>
        </is>
      </c>
      <c r="F409" s="238" t="n"/>
      <c r="G409" s="239" t="n"/>
      <c r="H409" s="239" t="n"/>
      <c r="I409" s="239" t="n"/>
      <c r="J409" s="240" t="n"/>
      <c r="K409" s="238" t="n">
        <v>0</v>
      </c>
      <c r="L409" s="240">
        <f>K409+L322</f>
        <v/>
      </c>
      <c r="M409" s="238" t="n">
        <v>0</v>
      </c>
      <c r="N409" s="240">
        <f>M409+N322</f>
        <v/>
      </c>
      <c r="O409" s="238" t="n"/>
      <c r="P409" s="240">
        <f>O409+P322</f>
        <v/>
      </c>
      <c r="Q409" s="241">
        <f>N409+P409</f>
        <v/>
      </c>
      <c r="R409" s="238" t="n"/>
      <c r="S409" s="240">
        <f>R409+S322</f>
        <v/>
      </c>
      <c r="T409" s="238" t="n"/>
      <c r="U409" s="240">
        <f>T409+U322</f>
        <v/>
      </c>
      <c r="V409" s="242">
        <f>L409-N409-U409</f>
        <v/>
      </c>
      <c r="W409" s="240">
        <f>IF(L409-N409-U409-V409=0,"","Error")</f>
        <v/>
      </c>
    </row>
    <row r="410" ht="14" customHeight="1" thickBot="1">
      <c r="A410" s="23" t="n"/>
      <c r="B410" s="25" t="inlineStr">
        <is>
          <t>7304</t>
        </is>
      </c>
      <c r="C410" s="126" t="n">
        <v>73048</v>
      </c>
      <c r="D410" s="128" t="inlineStr">
        <is>
          <t>សរុបផលពីសេវាផ្សេងៗ</t>
        </is>
      </c>
      <c r="E410" s="89" t="n"/>
      <c r="F410" s="118" t="n"/>
      <c r="G410" s="119">
        <f>G411+G412+G418+G419</f>
        <v/>
      </c>
      <c r="H410" s="119">
        <f>H411+H412+H418+H419</f>
        <v/>
      </c>
      <c r="I410" s="119">
        <f>I411+I412+I418+I419</f>
        <v/>
      </c>
      <c r="J410" s="120">
        <f>J411+J412+J418+J419</f>
        <v/>
      </c>
      <c r="K410" s="118">
        <f>K411+K412+K418+K419</f>
        <v/>
      </c>
      <c r="L410" s="120">
        <f>L411+L412+L418+L419</f>
        <v/>
      </c>
      <c r="M410" s="118">
        <f>M411+M412+M418+M419</f>
        <v/>
      </c>
      <c r="N410" s="120">
        <f>N411+N412+N418+N419</f>
        <v/>
      </c>
      <c r="O410" s="118">
        <f>O411+O412+O418+O419</f>
        <v/>
      </c>
      <c r="P410" s="120">
        <f>P411+P412+P418+P419</f>
        <v/>
      </c>
      <c r="Q410" s="121">
        <f>Q411+Q412+Q418+Q419</f>
        <v/>
      </c>
      <c r="R410" s="118">
        <f>R411+R412+R418+R419</f>
        <v/>
      </c>
      <c r="S410" s="120">
        <f>S411+S412+S418+S419</f>
        <v/>
      </c>
      <c r="T410" s="118">
        <f>T411+T412+T418+T419</f>
        <v/>
      </c>
      <c r="U410" s="120">
        <f>U411+U412+U418+U419</f>
        <v/>
      </c>
      <c r="V410" s="122">
        <f>V411+V412+V418+V419</f>
        <v/>
      </c>
      <c r="W410" s="120">
        <f>IF(L410-N410-U410-V410=0,"","Error")</f>
        <v/>
      </c>
    </row>
    <row r="411" ht="14" customHeight="1" thickBot="1">
      <c r="A411" s="23" t="n"/>
      <c r="B411" s="18" t="n"/>
      <c r="C411" s="129" t="n"/>
      <c r="D411" s="32" t="inlineStr">
        <is>
          <t>កម្រៃផ្តល់សេវាតាមវិធានបញ្ជាក់ជាមុន</t>
        </is>
      </c>
      <c r="E411" s="70" t="inlineStr">
        <is>
          <t>ARF</t>
        </is>
      </c>
      <c r="F411" s="243" t="n"/>
      <c r="G411" s="244" t="n"/>
      <c r="H411" s="244" t="n"/>
      <c r="I411" s="244" t="n"/>
      <c r="J411" s="245" t="n"/>
      <c r="K411" s="243" t="n">
        <v>0</v>
      </c>
      <c r="L411" s="245">
        <f>K411+L324</f>
        <v/>
      </c>
      <c r="M411" s="243" t="n">
        <v>0</v>
      </c>
      <c r="N411" s="245">
        <f>M411+N324</f>
        <v/>
      </c>
      <c r="O411" s="243" t="n"/>
      <c r="P411" s="245">
        <f>O411+P324</f>
        <v/>
      </c>
      <c r="Q411" s="246">
        <f>N411+P411</f>
        <v/>
      </c>
      <c r="R411" s="243" t="n"/>
      <c r="S411" s="245">
        <f>R411+S324</f>
        <v/>
      </c>
      <c r="T411" s="243" t="n"/>
      <c r="U411" s="245">
        <f>T411+U324</f>
        <v/>
      </c>
      <c r="V411" s="247">
        <f>L411-N411-U411</f>
        <v/>
      </c>
      <c r="W411" s="245">
        <f>IF(L411-N411-U411-V411=0,"","Error")</f>
        <v/>
      </c>
    </row>
    <row r="412" ht="14" customHeight="1" thickBot="1">
      <c r="A412" s="23" t="n"/>
      <c r="B412" s="18" t="n"/>
      <c r="C412" s="129" t="n"/>
      <c r="D412" s="31" t="inlineStr">
        <is>
          <t>សរុបកម្រៃការងារក្រៅការិយាល័យគយ</t>
        </is>
      </c>
      <c r="E412" s="66" t="inlineStr">
        <is>
          <t>OOD</t>
        </is>
      </c>
      <c r="F412" s="248" t="n"/>
      <c r="G412" s="249">
        <f>SUM(G413:G417)</f>
        <v/>
      </c>
      <c r="H412" s="249">
        <f>SUM(H413:H417)</f>
        <v/>
      </c>
      <c r="I412" s="249">
        <f>SUM(I413:I417)</f>
        <v/>
      </c>
      <c r="J412" s="204">
        <f>SUM(J413:J417)</f>
        <v/>
      </c>
      <c r="K412" s="248" t="n">
        <v>0</v>
      </c>
      <c r="L412" s="204">
        <f>SUM(L413:L417)</f>
        <v/>
      </c>
      <c r="M412" s="248" t="n">
        <v>0</v>
      </c>
      <c r="N412" s="204">
        <f>SUM(N413:N417)</f>
        <v/>
      </c>
      <c r="O412" s="248">
        <f>SUM(O413:O417)</f>
        <v/>
      </c>
      <c r="P412" s="204">
        <f>SUM(P413:P417)</f>
        <v/>
      </c>
      <c r="Q412" s="206">
        <f>SUM(Q413:Q417)</f>
        <v/>
      </c>
      <c r="R412" s="248">
        <f>SUM(R413:R417)</f>
        <v/>
      </c>
      <c r="S412" s="204">
        <f>SUM(S413:S417)</f>
        <v/>
      </c>
      <c r="T412" s="248">
        <f>SUM(T413:T417)</f>
        <v/>
      </c>
      <c r="U412" s="204">
        <f>SUM(U413:U417)</f>
        <v/>
      </c>
      <c r="V412" s="250">
        <f>L412-N412-U412</f>
        <v/>
      </c>
      <c r="W412" s="204">
        <f>IF(L412-N412-U412-V412=0,"","Error")</f>
        <v/>
      </c>
    </row>
    <row r="413" ht="13" customHeight="1">
      <c r="A413" s="23" t="n"/>
      <c r="B413" s="18" t="n"/>
      <c r="C413" s="129" t="n"/>
      <c r="D41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413" s="59" t="inlineStr">
        <is>
          <t>CII</t>
        </is>
      </c>
      <c r="F413" s="192" t="n"/>
      <c r="G413" s="193" t="n"/>
      <c r="H413" s="193" t="n"/>
      <c r="I413" s="193" t="n"/>
      <c r="J413" s="194" t="n"/>
      <c r="K413" s="192" t="n">
        <v>0</v>
      </c>
      <c r="L413" s="194">
        <f>K413+L326</f>
        <v/>
      </c>
      <c r="M413" s="192" t="n">
        <v>0</v>
      </c>
      <c r="N413" s="194">
        <f>M413+N326</f>
        <v/>
      </c>
      <c r="O413" s="192" t="n"/>
      <c r="P413" s="194">
        <f>O413+P326</f>
        <v/>
      </c>
      <c r="Q413" s="195">
        <f>N413+P413</f>
        <v/>
      </c>
      <c r="R413" s="192" t="n"/>
      <c r="S413" s="194">
        <f>R413+S326</f>
        <v/>
      </c>
      <c r="T413" s="192" t="n"/>
      <c r="U413" s="194">
        <f>T413+U326</f>
        <v/>
      </c>
      <c r="V413" s="196">
        <f>L413-N413-U413</f>
        <v/>
      </c>
      <c r="W413" s="194">
        <f>IF(L413-N413-U413-V413=0,"","Error")</f>
        <v/>
      </c>
    </row>
    <row r="414" ht="13" customHeight="1">
      <c r="A414" s="23" t="n"/>
      <c r="B414" s="18" t="n"/>
      <c r="C414" s="129" t="n"/>
      <c r="D41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414" s="60" t="inlineStr">
        <is>
          <t>CIO</t>
        </is>
      </c>
      <c r="F414" s="150" t="n"/>
      <c r="G414" s="151" t="n"/>
      <c r="H414" s="151" t="n"/>
      <c r="I414" s="151" t="n"/>
      <c r="J414" s="152" t="n"/>
      <c r="K414" s="150" t="n">
        <v>0</v>
      </c>
      <c r="L414" s="152">
        <f>K414+L327</f>
        <v/>
      </c>
      <c r="M414" s="150" t="n">
        <v>0</v>
      </c>
      <c r="N414" s="152">
        <f>M414+N327</f>
        <v/>
      </c>
      <c r="O414" s="150" t="n"/>
      <c r="P414" s="152">
        <f>O414+P327</f>
        <v/>
      </c>
      <c r="Q414" s="153">
        <f>N414+P414</f>
        <v/>
      </c>
      <c r="R414" s="150" t="n"/>
      <c r="S414" s="152">
        <f>R414+S327</f>
        <v/>
      </c>
      <c r="T414" s="150" t="n"/>
      <c r="U414" s="152">
        <f>T414+U327</f>
        <v/>
      </c>
      <c r="V414" s="154">
        <f>L414-N414-U414</f>
        <v/>
      </c>
      <c r="W414" s="152">
        <f>IF(L414-N414-U414-V414=0,"","Error")</f>
        <v/>
      </c>
    </row>
    <row r="415" ht="13" customHeight="1">
      <c r="A415" s="23" t="n"/>
      <c r="B415" s="18" t="n"/>
      <c r="C415" s="129" t="n"/>
      <c r="D41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415" s="60" t="inlineStr">
        <is>
          <t>NII</t>
        </is>
      </c>
      <c r="F415" s="150" t="n"/>
      <c r="G415" s="151" t="n"/>
      <c r="H415" s="151" t="n"/>
      <c r="I415" s="151" t="n"/>
      <c r="J415" s="152" t="n"/>
      <c r="K415" s="150" t="n">
        <v>0</v>
      </c>
      <c r="L415" s="152">
        <f>K415+L328</f>
        <v/>
      </c>
      <c r="M415" s="150" t="n">
        <v>0</v>
      </c>
      <c r="N415" s="152">
        <f>M415+N328</f>
        <v/>
      </c>
      <c r="O415" s="150" t="n"/>
      <c r="P415" s="152">
        <f>O415+P328</f>
        <v/>
      </c>
      <c r="Q415" s="153">
        <f>N415+P415</f>
        <v/>
      </c>
      <c r="R415" s="150" t="n"/>
      <c r="S415" s="152">
        <f>R415+S328</f>
        <v/>
      </c>
      <c r="T415" s="150" t="n"/>
      <c r="U415" s="152">
        <f>T415+U328</f>
        <v/>
      </c>
      <c r="V415" s="154">
        <f>L415-N415-U415</f>
        <v/>
      </c>
      <c r="W415" s="152">
        <f>IF(L415-N415-U415-V415=0,"","Error")</f>
        <v/>
      </c>
    </row>
    <row r="416" ht="13" customHeight="1">
      <c r="A416" s="23" t="n"/>
      <c r="B416" s="18" t="n"/>
      <c r="C416" s="129" t="n"/>
      <c r="D41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416" s="60" t="inlineStr">
        <is>
          <t>NIO</t>
        </is>
      </c>
      <c r="F416" s="150" t="n"/>
      <c r="G416" s="151" t="n"/>
      <c r="H416" s="151" t="n"/>
      <c r="I416" s="151" t="n"/>
      <c r="J416" s="152" t="n"/>
      <c r="K416" s="150" t="n">
        <v>0</v>
      </c>
      <c r="L416" s="152">
        <f>K416+L329</f>
        <v/>
      </c>
      <c r="M416" s="150" t="n">
        <v>0</v>
      </c>
      <c r="N416" s="152">
        <f>M416+N329</f>
        <v/>
      </c>
      <c r="O416" s="150" t="n"/>
      <c r="P416" s="152">
        <f>O416+P329</f>
        <v/>
      </c>
      <c r="Q416" s="153">
        <f>N416+P416</f>
        <v/>
      </c>
      <c r="R416" s="150" t="n"/>
      <c r="S416" s="152">
        <f>R416+S329</f>
        <v/>
      </c>
      <c r="T416" s="150" t="n"/>
      <c r="U416" s="152">
        <f>T416+U329</f>
        <v/>
      </c>
      <c r="V416" s="154">
        <f>L416-N416-U416</f>
        <v/>
      </c>
      <c r="W416" s="152">
        <f>IF(L416-N416-U416-V416=0,"","Error")</f>
        <v/>
      </c>
    </row>
    <row r="417" ht="13" customHeight="1">
      <c r="A417" s="23" t="n"/>
      <c r="B417" s="18" t="n"/>
      <c r="C417" s="129" t="n"/>
      <c r="D417" s="13" t="inlineStr">
        <is>
          <t xml:space="preserve">   កម្រៃអមទំនិញ</t>
        </is>
      </c>
      <c r="E417" s="71" t="inlineStr">
        <is>
          <t>CEF</t>
        </is>
      </c>
      <c r="F417" s="251" t="n"/>
      <c r="G417" s="252" t="n"/>
      <c r="H417" s="252" t="n"/>
      <c r="I417" s="252" t="n"/>
      <c r="J417" s="253" t="n"/>
      <c r="K417" s="251" t="n">
        <v>0</v>
      </c>
      <c r="L417" s="253">
        <f>K417+L330</f>
        <v/>
      </c>
      <c r="M417" s="251" t="n">
        <v>0</v>
      </c>
      <c r="N417" s="253">
        <f>M417+N330</f>
        <v/>
      </c>
      <c r="O417" s="251" t="n"/>
      <c r="P417" s="253">
        <f>O417+P330</f>
        <v/>
      </c>
      <c r="Q417" s="254">
        <f>N417+P417</f>
        <v/>
      </c>
      <c r="R417" s="251" t="n"/>
      <c r="S417" s="253">
        <f>R417+S330</f>
        <v/>
      </c>
      <c r="T417" s="251" t="n"/>
      <c r="U417" s="253">
        <f>T417+U330</f>
        <v/>
      </c>
      <c r="V417" s="255">
        <f>L417-N417-U417</f>
        <v/>
      </c>
      <c r="W417" s="253">
        <f>IF(L417-N417-U417-V417=0,"","Error")</f>
        <v/>
      </c>
    </row>
    <row r="418" ht="27" customHeight="1" thickBot="1">
      <c r="A418" s="23" t="n"/>
      <c r="B418" s="18" t="n"/>
      <c r="C418" s="129" t="n"/>
      <c r="D41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418" s="70" t="inlineStr">
        <is>
          <t>OTF</t>
        </is>
      </c>
      <c r="F418" s="243" t="n"/>
      <c r="G418" s="244" t="n"/>
      <c r="H418" s="244" t="n"/>
      <c r="I418" s="244" t="n"/>
      <c r="J418" s="245" t="n"/>
      <c r="K418" s="243" t="n">
        <v>0</v>
      </c>
      <c r="L418" s="245">
        <f>K418+L331</f>
        <v/>
      </c>
      <c r="M418" s="243" t="n">
        <v>0</v>
      </c>
      <c r="N418" s="245">
        <f>M418+N331</f>
        <v/>
      </c>
      <c r="O418" s="243" t="n"/>
      <c r="P418" s="245">
        <f>O418+P331</f>
        <v/>
      </c>
      <c r="Q418" s="246">
        <f>N418+P418</f>
        <v/>
      </c>
      <c r="R418" s="243" t="n"/>
      <c r="S418" s="245">
        <f>R418+S331</f>
        <v/>
      </c>
      <c r="T418" s="243" t="n"/>
      <c r="U418" s="245">
        <f>T418+U331</f>
        <v/>
      </c>
      <c r="V418" s="247">
        <f>L418-N418-U418</f>
        <v/>
      </c>
      <c r="W418" s="245">
        <f>IF(L418-N418-U418-V418=0,"","Error")</f>
        <v/>
      </c>
    </row>
    <row r="419" ht="14" customHeight="1" thickBot="1">
      <c r="A419" s="23" t="n"/>
      <c r="B419" s="18" t="n"/>
      <c r="C419" s="129" t="n"/>
      <c r="D419" s="31" t="inlineStr">
        <is>
          <t>សរុបការគ្រប់គ្រងការឆ្លងកាត់អន្តរជាតិ</t>
        </is>
      </c>
      <c r="E419" s="73" t="inlineStr">
        <is>
          <t>TRF</t>
        </is>
      </c>
      <c r="F419" s="248" t="n"/>
      <c r="G419" s="249">
        <f>SUM(G420:G426)</f>
        <v/>
      </c>
      <c r="H419" s="249">
        <f>SUM(H420:H426)</f>
        <v/>
      </c>
      <c r="I419" s="249">
        <f>SUM(I420:I426)</f>
        <v/>
      </c>
      <c r="J419" s="204">
        <f>SUM(J420:J426)</f>
        <v/>
      </c>
      <c r="K419" s="248" t="n">
        <v>0</v>
      </c>
      <c r="L419" s="204">
        <f>SUM(L420:L426)</f>
        <v/>
      </c>
      <c r="M419" s="248" t="n">
        <v>0</v>
      </c>
      <c r="N419" s="204">
        <f>SUM(N420:N426)</f>
        <v/>
      </c>
      <c r="O419" s="248">
        <f>SUM(O420:O426)</f>
        <v/>
      </c>
      <c r="P419" s="204">
        <f>SUM(P420:P426)</f>
        <v/>
      </c>
      <c r="Q419" s="206">
        <f>SUM(Q420:Q426)</f>
        <v/>
      </c>
      <c r="R419" s="248">
        <f>SUM(R420:R426)</f>
        <v/>
      </c>
      <c r="S419" s="204">
        <f>SUM(S420:S426)</f>
        <v/>
      </c>
      <c r="T419" s="248">
        <f>SUM(T420:T426)</f>
        <v/>
      </c>
      <c r="U419" s="204">
        <f>SUM(U420:U426)</f>
        <v/>
      </c>
      <c r="V419" s="250">
        <f>L419-N419-U419</f>
        <v/>
      </c>
      <c r="W419" s="204">
        <f>IF(L419-N419-U419-V419=0,"","Error")</f>
        <v/>
      </c>
    </row>
    <row r="420" ht="26" customHeight="1">
      <c r="A420" s="23" t="n"/>
      <c r="B420" s="18" t="n"/>
      <c r="C420" s="129" t="n"/>
      <c r="D42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420" s="74" t="inlineStr">
        <is>
          <t>TFT</t>
        </is>
      </c>
      <c r="F420" s="192" t="n"/>
      <c r="G420" s="193" t="n"/>
      <c r="H420" s="193" t="n"/>
      <c r="I420" s="193" t="n"/>
      <c r="J420" s="194" t="n"/>
      <c r="K420" s="192" t="n">
        <v>0</v>
      </c>
      <c r="L420" s="194">
        <f>K420+L333</f>
        <v/>
      </c>
      <c r="M420" s="192" t="n">
        <v>0</v>
      </c>
      <c r="N420" s="194">
        <f>M420+N333</f>
        <v/>
      </c>
      <c r="O420" s="192" t="n"/>
      <c r="P420" s="194">
        <f>O420+P333</f>
        <v/>
      </c>
      <c r="Q420" s="195">
        <f>N420+P420</f>
        <v/>
      </c>
      <c r="R420" s="192" t="n"/>
      <c r="S420" s="194">
        <f>R420+S333</f>
        <v/>
      </c>
      <c r="T420" s="192" t="n"/>
      <c r="U420" s="194">
        <f>T420+U333</f>
        <v/>
      </c>
      <c r="V420" s="196">
        <f>L420-N420-U420</f>
        <v/>
      </c>
      <c r="W420" s="194">
        <f>IF(L420-N420-U420-V420=0,"","Error")</f>
        <v/>
      </c>
    </row>
    <row r="421" ht="13" customHeight="1">
      <c r="A421" s="23" t="n"/>
      <c r="B421" s="18" t="n"/>
      <c r="C421" s="129" t="n"/>
      <c r="D42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421" s="75" t="inlineStr">
        <is>
          <t>TFF</t>
        </is>
      </c>
      <c r="F421" s="150" t="n"/>
      <c r="G421" s="151" t="n"/>
      <c r="H421" s="151" t="n"/>
      <c r="I421" s="151" t="n"/>
      <c r="J421" s="152" t="n"/>
      <c r="K421" s="150" t="n">
        <v>0</v>
      </c>
      <c r="L421" s="152">
        <f>K421+L334</f>
        <v/>
      </c>
      <c r="M421" s="150" t="n">
        <v>0</v>
      </c>
      <c r="N421" s="152">
        <f>M421+N334</f>
        <v/>
      </c>
      <c r="O421" s="150" t="n"/>
      <c r="P421" s="152">
        <f>O421+P334</f>
        <v/>
      </c>
      <c r="Q421" s="153">
        <f>N421+P421</f>
        <v/>
      </c>
      <c r="R421" s="150" t="n"/>
      <c r="S421" s="152">
        <f>R421+S334</f>
        <v/>
      </c>
      <c r="T421" s="150" t="n"/>
      <c r="U421" s="152">
        <f>T421+U334</f>
        <v/>
      </c>
      <c r="V421" s="154">
        <f>L421-N421-U421</f>
        <v/>
      </c>
      <c r="W421" s="152">
        <f>IF(L421-N421-U421-V421=0,"","Error")</f>
        <v/>
      </c>
    </row>
    <row r="422" ht="13" customHeight="1">
      <c r="A422" s="23" t="n"/>
      <c r="B422" s="18" t="n"/>
      <c r="C422" s="129" t="n"/>
      <c r="D422" s="12" t="inlineStr">
        <is>
          <t xml:space="preserve">   កម្រៃគ្រប់គ្រងការឆ្លងកាត់ទំនិញមិនផ្ទុកក្នុងកុងតឺន័រ</t>
        </is>
      </c>
      <c r="E422" s="75" t="inlineStr">
        <is>
          <t>TFN</t>
        </is>
      </c>
      <c r="F422" s="150" t="n"/>
      <c r="G422" s="151" t="n"/>
      <c r="H422" s="151" t="n"/>
      <c r="I422" s="151" t="n"/>
      <c r="J422" s="152" t="n"/>
      <c r="K422" s="150" t="n">
        <v>0</v>
      </c>
      <c r="L422" s="152">
        <f>K422+L335</f>
        <v/>
      </c>
      <c r="M422" s="150" t="n">
        <v>0</v>
      </c>
      <c r="N422" s="152">
        <f>M422+N335</f>
        <v/>
      </c>
      <c r="O422" s="150" t="n"/>
      <c r="P422" s="152">
        <f>O422+P335</f>
        <v/>
      </c>
      <c r="Q422" s="153">
        <f>N422+P422</f>
        <v/>
      </c>
      <c r="R422" s="150" t="n"/>
      <c r="S422" s="152">
        <f>R422+S335</f>
        <v/>
      </c>
      <c r="T422" s="150" t="n"/>
      <c r="U422" s="152">
        <f>T422+U335</f>
        <v/>
      </c>
      <c r="V422" s="154">
        <f>L422-N422-U422</f>
        <v/>
      </c>
      <c r="W422" s="152">
        <f>IF(L422-N422-U422-V422=0,"","Error")</f>
        <v/>
      </c>
    </row>
    <row r="423" ht="13" customHeight="1">
      <c r="A423" s="23" t="n"/>
      <c r="B423" s="18" t="n"/>
      <c r="C423" s="129" t="n"/>
      <c r="D423" s="12" t="inlineStr">
        <is>
          <t xml:space="preserve">   កម្រៃគ្រប់គ្រងការឆ្លងកាត់គោ ក្របី និងសេះរស់</t>
        </is>
      </c>
      <c r="E423" s="75" t="inlineStr">
        <is>
          <t>TFB</t>
        </is>
      </c>
      <c r="F423" s="150" t="n"/>
      <c r="G423" s="151" t="n"/>
      <c r="H423" s="151" t="n"/>
      <c r="I423" s="151" t="n"/>
      <c r="J423" s="152" t="n"/>
      <c r="K423" s="150" t="n">
        <v>0</v>
      </c>
      <c r="L423" s="152">
        <f>K423+L336</f>
        <v/>
      </c>
      <c r="M423" s="150" t="n">
        <v>0</v>
      </c>
      <c r="N423" s="152">
        <f>M423+N336</f>
        <v/>
      </c>
      <c r="O423" s="150" t="n"/>
      <c r="P423" s="152">
        <f>O423+P336</f>
        <v/>
      </c>
      <c r="Q423" s="153">
        <f>N423+P423</f>
        <v/>
      </c>
      <c r="R423" s="150" t="n"/>
      <c r="S423" s="152">
        <f>R423+S336</f>
        <v/>
      </c>
      <c r="T423" s="150" t="n"/>
      <c r="U423" s="152">
        <f>T423+U336</f>
        <v/>
      </c>
      <c r="V423" s="154">
        <f>L423-N423-U423</f>
        <v/>
      </c>
      <c r="W423" s="152">
        <f>IF(L423-N423-U423-V423=0,"","Error")</f>
        <v/>
      </c>
    </row>
    <row r="424" ht="13" customHeight="1">
      <c r="A424" s="23" t="n"/>
      <c r="B424" s="18" t="n"/>
      <c r="C424" s="129" t="n"/>
      <c r="D424" s="12" t="inlineStr">
        <is>
          <t xml:space="preserve">   កម្រៃគ្រប់គ្រងការឆ្លងកាត់ជ្រូក ចៀម និងពពែរស់</t>
        </is>
      </c>
      <c r="E424" s="75" t="inlineStr">
        <is>
          <t>TFS</t>
        </is>
      </c>
      <c r="F424" s="150" t="n"/>
      <c r="G424" s="151" t="n"/>
      <c r="H424" s="151" t="n"/>
      <c r="I424" s="151" t="n"/>
      <c r="J424" s="152" t="n"/>
      <c r="K424" s="150" t="n">
        <v>0</v>
      </c>
      <c r="L424" s="152">
        <f>K424+L337</f>
        <v/>
      </c>
      <c r="M424" s="150" t="n">
        <v>0</v>
      </c>
      <c r="N424" s="152">
        <f>M424+N337</f>
        <v/>
      </c>
      <c r="O424" s="150" t="n"/>
      <c r="P424" s="152">
        <f>O424+P337</f>
        <v/>
      </c>
      <c r="Q424" s="153">
        <f>N424+P424</f>
        <v/>
      </c>
      <c r="R424" s="150" t="n"/>
      <c r="S424" s="152">
        <f>R424+S337</f>
        <v/>
      </c>
      <c r="T424" s="150" t="n"/>
      <c r="U424" s="152">
        <f>T424+U337</f>
        <v/>
      </c>
      <c r="V424" s="154">
        <f>L424-N424-U424</f>
        <v/>
      </c>
      <c r="W424" s="152">
        <f>IF(L424-N424-U424-V424=0,"","Error")</f>
        <v/>
      </c>
    </row>
    <row r="425" ht="13" customHeight="1">
      <c r="A425" s="23" t="n"/>
      <c r="B425" s="18" t="n"/>
      <c r="C425" s="129" t="n"/>
      <c r="D425" s="12" t="inlineStr">
        <is>
          <t xml:space="preserve">   កម្រៃគ្រប់គ្រងការឆ្លងកាត់សត្វស្លាប (មាន់ ទា ...)</t>
        </is>
      </c>
      <c r="E425" s="75" t="inlineStr">
        <is>
          <t>TFP</t>
        </is>
      </c>
      <c r="F425" s="150" t="n"/>
      <c r="G425" s="151" t="n"/>
      <c r="H425" s="151" t="n"/>
      <c r="I425" s="151" t="n"/>
      <c r="J425" s="152" t="n"/>
      <c r="K425" s="150" t="n">
        <v>0</v>
      </c>
      <c r="L425" s="152">
        <f>K425+L338</f>
        <v/>
      </c>
      <c r="M425" s="150" t="n">
        <v>0</v>
      </c>
      <c r="N425" s="152">
        <f>M425+N338</f>
        <v/>
      </c>
      <c r="O425" s="150" t="n"/>
      <c r="P425" s="152">
        <f>O425+P338</f>
        <v/>
      </c>
      <c r="Q425" s="153">
        <f>N425+P425</f>
        <v/>
      </c>
      <c r="R425" s="150" t="n"/>
      <c r="S425" s="152">
        <f>R425+S338</f>
        <v/>
      </c>
      <c r="T425" s="150" t="n"/>
      <c r="U425" s="152">
        <f>T425+U338</f>
        <v/>
      </c>
      <c r="V425" s="154">
        <f>L425-N425-U425</f>
        <v/>
      </c>
      <c r="W425" s="152">
        <f>IF(L425-N425-U425-V425=0,"","Error")</f>
        <v/>
      </c>
    </row>
    <row r="426" ht="14" customHeight="1" thickBot="1">
      <c r="A426" s="23" t="n"/>
      <c r="B426" s="24" t="n"/>
      <c r="C426" s="140" t="n"/>
      <c r="D426" s="30" t="inlineStr">
        <is>
          <t xml:space="preserve">   កម្រៃគ្រប់គ្រងការឆ្លងកាត់ផលិតផលជលផល</t>
        </is>
      </c>
      <c r="E426" s="76" t="inlineStr">
        <is>
          <t>TFA</t>
        </is>
      </c>
      <c r="F426" s="238" t="n"/>
      <c r="G426" s="239" t="n"/>
      <c r="H426" s="239" t="n"/>
      <c r="I426" s="239" t="n"/>
      <c r="J426" s="240" t="n"/>
      <c r="K426" s="238" t="n">
        <v>0</v>
      </c>
      <c r="L426" s="240">
        <f>K426+L339</f>
        <v/>
      </c>
      <c r="M426" s="238" t="n">
        <v>0</v>
      </c>
      <c r="N426" s="240">
        <f>M426+N339</f>
        <v/>
      </c>
      <c r="O426" s="238" t="n"/>
      <c r="P426" s="240">
        <f>O426+P339</f>
        <v/>
      </c>
      <c r="Q426" s="241">
        <f>N426+P426</f>
        <v/>
      </c>
      <c r="R426" s="238" t="n"/>
      <c r="S426" s="240">
        <f>R426+S339</f>
        <v/>
      </c>
      <c r="T426" s="238" t="n"/>
      <c r="U426" s="240">
        <f>T426+U339</f>
        <v/>
      </c>
      <c r="V426" s="242">
        <f>L426-N426-U426</f>
        <v/>
      </c>
      <c r="W426" s="240">
        <f>IF(L426-N426-U426-V426=0,"","Error")</f>
        <v/>
      </c>
    </row>
    <row r="427" ht="14" customHeight="1" thickBot="1">
      <c r="A427" s="23" t="n"/>
      <c r="B427" s="136" t="n">
        <v>7306</v>
      </c>
      <c r="C427" s="139" t="n">
        <v>73066</v>
      </c>
      <c r="D427" s="138" t="inlineStr">
        <is>
          <t>សរុបចំណូលពីអាជ្ញាប័ណ្ណក្នុងស្រុក</t>
        </is>
      </c>
      <c r="E427" s="90" t="n"/>
      <c r="F427" s="118" t="n"/>
      <c r="G427" s="119">
        <f>SUM(G428:G432)</f>
        <v/>
      </c>
      <c r="H427" s="119">
        <f>SUM(H428:H432)</f>
        <v/>
      </c>
      <c r="I427" s="119">
        <f>SUM(I428:I432)</f>
        <v/>
      </c>
      <c r="J427" s="120">
        <f>SUM(J428:J432)</f>
        <v/>
      </c>
      <c r="K427" s="118">
        <f>SUM(K428:K432)</f>
        <v/>
      </c>
      <c r="L427" s="120">
        <f>SUM(L428:L432)</f>
        <v/>
      </c>
      <c r="M427" s="118">
        <f>SUM(M428:M432)</f>
        <v/>
      </c>
      <c r="N427" s="120">
        <f>SUM(N428:N432)</f>
        <v/>
      </c>
      <c r="O427" s="118">
        <f>SUM(O428:O432)</f>
        <v/>
      </c>
      <c r="P427" s="120">
        <f>SUM(P428:P432)</f>
        <v/>
      </c>
      <c r="Q427" s="121">
        <f>SUM(Q428:Q432)</f>
        <v/>
      </c>
      <c r="R427" s="118">
        <f>SUM(R428:R432)</f>
        <v/>
      </c>
      <c r="S427" s="120">
        <f>SUM(S428:S432)</f>
        <v/>
      </c>
      <c r="T427" s="118">
        <f>SUM(T428:T432)</f>
        <v/>
      </c>
      <c r="U427" s="120">
        <f>SUM(U428:U432)</f>
        <v/>
      </c>
      <c r="V427" s="122">
        <f>SUM(V428:V432)</f>
        <v/>
      </c>
      <c r="W427" s="120">
        <f>IF(L427-N427-U427-V427=0,"","Error")</f>
        <v/>
      </c>
    </row>
    <row r="428" ht="13" customHeight="1">
      <c r="A428" s="23" t="n"/>
      <c r="B428" s="18" t="n"/>
      <c r="C428" s="127" t="n"/>
      <c r="D428" s="137" t="inlineStr">
        <is>
          <t xml:space="preserve">   កម្រៃអាជ្ញាប័ណ្ណសន្និធិគយបណ្តោះអាសន្ន (មាតិកាចាស់)</t>
        </is>
      </c>
      <c r="E428" s="86" t="inlineStr">
        <is>
          <t>TSL</t>
        </is>
      </c>
      <c r="F428" s="192" t="n"/>
      <c r="G428" s="193" t="n"/>
      <c r="H428" s="193" t="n"/>
      <c r="I428" s="193" t="n"/>
      <c r="J428" s="194" t="n"/>
      <c r="K428" s="192" t="n">
        <v>0</v>
      </c>
      <c r="L428" s="194">
        <f>K428+L341</f>
        <v/>
      </c>
      <c r="M428" s="192" t="n">
        <v>0</v>
      </c>
      <c r="N428" s="194">
        <f>M428+N341</f>
        <v/>
      </c>
      <c r="O428" s="192" t="n"/>
      <c r="P428" s="194">
        <f>O428+P341</f>
        <v/>
      </c>
      <c r="Q428" s="195">
        <f>N428+P428</f>
        <v/>
      </c>
      <c r="R428" s="192" t="n"/>
      <c r="S428" s="194">
        <f>R428+S341</f>
        <v/>
      </c>
      <c r="T428" s="192" t="n"/>
      <c r="U428" s="194">
        <f>T428+U341</f>
        <v/>
      </c>
      <c r="V428" s="196">
        <f>L428-N428-U428</f>
        <v/>
      </c>
      <c r="W428" s="194">
        <f>IF(L428-N428-U428-V428=0,"","Error")</f>
        <v/>
      </c>
    </row>
    <row r="429" ht="26" customHeight="1">
      <c r="A429" s="23" t="n"/>
      <c r="B429" s="18" t="n"/>
      <c r="C429" s="127" t="n"/>
      <c r="D42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429" s="60" t="inlineStr">
        <is>
          <t>BTL</t>
        </is>
      </c>
      <c r="F429" s="150" t="n"/>
      <c r="G429" s="151" t="n"/>
      <c r="H429" s="151" t="n"/>
      <c r="I429" s="151" t="n"/>
      <c r="J429" s="152" t="n"/>
      <c r="K429" s="150" t="n">
        <v>0</v>
      </c>
      <c r="L429" s="152">
        <f>K429+L342</f>
        <v/>
      </c>
      <c r="M429" s="150" t="n">
        <v>0</v>
      </c>
      <c r="N429" s="152">
        <f>M429+N342</f>
        <v/>
      </c>
      <c r="O429" s="150" t="n"/>
      <c r="P429" s="152">
        <f>O429+P342</f>
        <v/>
      </c>
      <c r="Q429" s="153">
        <f>N429+P429</f>
        <v/>
      </c>
      <c r="R429" s="150" t="n"/>
      <c r="S429" s="152">
        <f>R429+S342</f>
        <v/>
      </c>
      <c r="T429" s="150" t="n"/>
      <c r="U429" s="152">
        <f>T429+U342</f>
        <v/>
      </c>
      <c r="V429" s="154">
        <f>L429-N429-U429</f>
        <v/>
      </c>
      <c r="W429" s="152">
        <f>IF(L429-N429-U429-V429=0,"","Error")</f>
        <v/>
      </c>
    </row>
    <row r="430" ht="13" customHeight="1">
      <c r="A430" s="23" t="n"/>
      <c r="B430" s="18" t="n"/>
      <c r="C430" s="127" t="n"/>
      <c r="D430" s="7" t="inlineStr">
        <is>
          <t xml:space="preserve">   កម្រៃការគ្រប់គ្រងប្រតិបត្តិការសន្និធិគយបណ្តោះអាសន្ន</t>
        </is>
      </c>
      <c r="E430" s="61" t="inlineStr">
        <is>
          <t>TSM</t>
        </is>
      </c>
      <c r="F430" s="197" t="n"/>
      <c r="G430" s="198" t="n"/>
      <c r="H430" s="198" t="n"/>
      <c r="I430" s="198" t="n"/>
      <c r="J430" s="199" t="n"/>
      <c r="K430" s="197" t="n">
        <v>0</v>
      </c>
      <c r="L430" s="199">
        <f>K430+L343</f>
        <v/>
      </c>
      <c r="M430" s="197" t="n">
        <v>0</v>
      </c>
      <c r="N430" s="199">
        <f>M430+N343</f>
        <v/>
      </c>
      <c r="O430" s="197" t="n"/>
      <c r="P430" s="199">
        <f>O430+P343</f>
        <v/>
      </c>
      <c r="Q430" s="200">
        <f>N430+P430</f>
        <v/>
      </c>
      <c r="R430" s="197" t="n"/>
      <c r="S430" s="199">
        <f>R430+S343</f>
        <v/>
      </c>
      <c r="T430" s="197" t="n"/>
      <c r="U430" s="199">
        <f>T430+U343</f>
        <v/>
      </c>
      <c r="V430" s="201">
        <f>L430-N430-U430</f>
        <v/>
      </c>
      <c r="W430" s="199">
        <f>IF(L430-N430-U430-V430=0,"","Error")</f>
        <v/>
      </c>
    </row>
    <row r="431" ht="13" customHeight="1">
      <c r="A431" s="23" t="n"/>
      <c r="B431" s="18" t="n"/>
      <c r="C431" s="127" t="n"/>
      <c r="D431" s="7" t="inlineStr">
        <is>
          <t xml:space="preserve">   កម្រៃការគ្រប់គ្រងប្រតិបត្តិការភណ្ឌាគារគយមានដែនកំណត់ </t>
        </is>
      </c>
      <c r="E431" s="61" t="inlineStr">
        <is>
          <t>BWM</t>
        </is>
      </c>
      <c r="F431" s="197" t="n"/>
      <c r="G431" s="198" t="n"/>
      <c r="H431" s="198" t="n"/>
      <c r="I431" s="198" t="n"/>
      <c r="J431" s="199" t="n"/>
      <c r="K431" s="197" t="n">
        <v>0</v>
      </c>
      <c r="L431" s="199">
        <f>K431+L344</f>
        <v/>
      </c>
      <c r="M431" s="197" t="n">
        <v>0</v>
      </c>
      <c r="N431" s="199">
        <f>M431+N344</f>
        <v/>
      </c>
      <c r="O431" s="197" t="n"/>
      <c r="P431" s="199">
        <f>O431+P344</f>
        <v/>
      </c>
      <c r="Q431" s="200">
        <f>N431+P431</f>
        <v/>
      </c>
      <c r="R431" s="197" t="n"/>
      <c r="S431" s="199">
        <f>R431+S344</f>
        <v/>
      </c>
      <c r="T431" s="197" t="n"/>
      <c r="U431" s="199">
        <f>T431+U344</f>
        <v/>
      </c>
      <c r="V431" s="201">
        <f>L431-N431-U431</f>
        <v/>
      </c>
      <c r="W431" s="199">
        <f>IF(L431-N431-U431-V431=0,"","Error")</f>
        <v/>
      </c>
    </row>
    <row r="432" ht="14" customHeight="1" thickBot="1">
      <c r="A432" s="23" t="n"/>
      <c r="B432" s="24" t="n"/>
      <c r="C432" s="130" t="n"/>
      <c r="D432" s="28" t="inlineStr">
        <is>
          <t xml:space="preserve">   កម្រៃអាជ្ញាប័ណ្ណជើងសាគយ</t>
        </is>
      </c>
      <c r="E432" s="69" t="inlineStr">
        <is>
          <t>CBL</t>
        </is>
      </c>
      <c r="F432" s="238" t="n"/>
      <c r="G432" s="239" t="n"/>
      <c r="H432" s="239" t="n"/>
      <c r="I432" s="239" t="n"/>
      <c r="J432" s="240" t="n"/>
      <c r="K432" s="238" t="n">
        <v>0</v>
      </c>
      <c r="L432" s="240">
        <f>K432+L345</f>
        <v/>
      </c>
      <c r="M432" s="238" t="n">
        <v>0</v>
      </c>
      <c r="N432" s="240">
        <f>M432+N345</f>
        <v/>
      </c>
      <c r="O432" s="238" t="n"/>
      <c r="P432" s="240">
        <f>O432+P345</f>
        <v/>
      </c>
      <c r="Q432" s="241">
        <f>N432+P432</f>
        <v/>
      </c>
      <c r="R432" s="238" t="n"/>
      <c r="S432" s="240">
        <f>R432+S345</f>
        <v/>
      </c>
      <c r="T432" s="238" t="n"/>
      <c r="U432" s="240">
        <f>T432+U345</f>
        <v/>
      </c>
      <c r="V432" s="242">
        <f>L432-N432-U432</f>
        <v/>
      </c>
      <c r="W432" s="240">
        <f>IF(L432-N432-U432-V432=0,"","Error")</f>
        <v/>
      </c>
    </row>
    <row r="433" ht="13" customHeight="1">
      <c r="A433" s="15" t="n"/>
      <c r="B433" s="19" t="inlineStr">
        <is>
          <t>7307</t>
        </is>
      </c>
      <c r="C433" s="20" t="n">
        <v>73071</v>
      </c>
      <c r="D433" s="16" t="inlineStr">
        <is>
          <t>ការជួលដីទំនេរ</t>
        </is>
      </c>
      <c r="E433" s="77" t="inlineStr">
        <is>
          <t>ROL</t>
        </is>
      </c>
      <c r="F433" s="97" t="n"/>
      <c r="G433" s="98" t="n"/>
      <c r="H433" s="98" t="n"/>
      <c r="I433" s="98" t="n"/>
      <c r="J433" s="99" t="n"/>
      <c r="K433" s="97" t="n">
        <v>0</v>
      </c>
      <c r="L433" s="99">
        <f>K433+L346</f>
        <v/>
      </c>
      <c r="M433" s="97" t="n">
        <v>0</v>
      </c>
      <c r="N433" s="99">
        <f>M433+N346</f>
        <v/>
      </c>
      <c r="O433" s="97" t="n"/>
      <c r="P433" s="99">
        <f>O433+P346</f>
        <v/>
      </c>
      <c r="Q433" s="100">
        <f>N433+P433</f>
        <v/>
      </c>
      <c r="R433" s="97" t="n"/>
      <c r="S433" s="99">
        <f>R433+S346</f>
        <v/>
      </c>
      <c r="T433" s="97" t="n"/>
      <c r="U433" s="99">
        <f>T433+U346</f>
        <v/>
      </c>
      <c r="V433" s="101">
        <f>L433-N433-U433</f>
        <v/>
      </c>
      <c r="W433" s="99">
        <f>IF(L433-N433-U433-V433=0,"","Error")</f>
        <v/>
      </c>
    </row>
    <row r="434" ht="13" customHeight="1">
      <c r="A434" s="15" t="n"/>
      <c r="B434" s="18" t="n"/>
      <c r="C434" s="21" t="n">
        <v>73072</v>
      </c>
      <c r="D434" s="22" t="inlineStr">
        <is>
          <t>ការជួលដីមានអគារ</t>
        </is>
      </c>
      <c r="E434" s="62" t="inlineStr">
        <is>
          <t>ROB</t>
        </is>
      </c>
      <c r="F434" s="184" t="n"/>
      <c r="G434" s="185" t="n"/>
      <c r="H434" s="185" t="n"/>
      <c r="I434" s="185" t="n"/>
      <c r="J434" s="186" t="n"/>
      <c r="K434" s="184" t="n">
        <v>0</v>
      </c>
      <c r="L434" s="124">
        <f>K434+L347</f>
        <v/>
      </c>
      <c r="M434" s="184" t="n">
        <v>0</v>
      </c>
      <c r="N434" s="124">
        <f>M434+N347</f>
        <v/>
      </c>
      <c r="O434" s="184" t="n"/>
      <c r="P434" s="186">
        <f>O434+P347</f>
        <v/>
      </c>
      <c r="Q434" s="187">
        <f>N434+P434</f>
        <v/>
      </c>
      <c r="R434" s="184" t="n"/>
      <c r="S434" s="186">
        <f>R434+S347</f>
        <v/>
      </c>
      <c r="T434" s="184" t="n"/>
      <c r="U434" s="186">
        <f>T434+U347</f>
        <v/>
      </c>
      <c r="V434" s="188">
        <f>L434-N434-U434</f>
        <v/>
      </c>
      <c r="W434" s="186">
        <f>IF(L434-N434-U434-V434=0,"","Error")</f>
        <v/>
      </c>
    </row>
    <row r="435" ht="14" customHeight="1" thickBot="1">
      <c r="A435" s="15" t="n"/>
      <c r="B435" s="18" t="n"/>
      <c r="C435" s="131" t="n">
        <v>73073</v>
      </c>
      <c r="D435" s="82" t="inlineStr">
        <is>
          <t>ការជួលអគារ ឬសំណង់ផ្សេងៗ</t>
        </is>
      </c>
      <c r="E435" s="132" t="inlineStr">
        <is>
          <t>ROO</t>
        </is>
      </c>
      <c r="F435" s="168" t="n"/>
      <c r="G435" s="169" t="n"/>
      <c r="H435" s="169" t="n"/>
      <c r="I435" s="169" t="n"/>
      <c r="J435" s="170" t="n"/>
      <c r="K435" s="168" t="n">
        <v>0</v>
      </c>
      <c r="L435" s="170">
        <f>K435+L348</f>
        <v/>
      </c>
      <c r="M435" s="168" t="n">
        <v>0</v>
      </c>
      <c r="N435" s="170">
        <f>M435+N348</f>
        <v/>
      </c>
      <c r="O435" s="168" t="n"/>
      <c r="P435" s="170">
        <f>O435+P348</f>
        <v/>
      </c>
      <c r="Q435" s="171">
        <f>N435+P435</f>
        <v/>
      </c>
      <c r="R435" s="168" t="n"/>
      <c r="S435" s="170">
        <f>R435+S348</f>
        <v/>
      </c>
      <c r="T435" s="168" t="n"/>
      <c r="U435" s="170">
        <f>T435+U348</f>
        <v/>
      </c>
      <c r="V435" s="263">
        <f>L435-N435-U435</f>
        <v/>
      </c>
      <c r="W435" s="170">
        <f>IF(L435-N435-U435-V435=0,"","Error")</f>
        <v/>
      </c>
    </row>
    <row r="436" ht="14" customHeight="1" thickBot="1">
      <c r="A436" s="23" t="n"/>
      <c r="B436" s="15" t="n"/>
      <c r="C436" s="139" t="n">
        <v>73087</v>
      </c>
      <c r="D436" s="135" t="inlineStr">
        <is>
          <t>សរុបផលពីការត្រួតពិនិត្យគុណភាពផលិតផល និងការគោរពបទដ្ឋាន</t>
        </is>
      </c>
      <c r="E436" s="89" t="n"/>
      <c r="F436" s="118" t="n"/>
      <c r="G436" s="119">
        <f>G437</f>
        <v/>
      </c>
      <c r="H436" s="119">
        <f>H437</f>
        <v/>
      </c>
      <c r="I436" s="119">
        <f>I437</f>
        <v/>
      </c>
      <c r="J436" s="120">
        <f>J437</f>
        <v/>
      </c>
      <c r="K436" s="118">
        <f>K437</f>
        <v/>
      </c>
      <c r="L436" s="120">
        <f>L437</f>
        <v/>
      </c>
      <c r="M436" s="118">
        <f>M437</f>
        <v/>
      </c>
      <c r="N436" s="120">
        <f>N437</f>
        <v/>
      </c>
      <c r="O436" s="118">
        <f>O437</f>
        <v/>
      </c>
      <c r="P436" s="120">
        <f>P437</f>
        <v/>
      </c>
      <c r="Q436" s="121">
        <f>Q437</f>
        <v/>
      </c>
      <c r="R436" s="118">
        <f>R437</f>
        <v/>
      </c>
      <c r="S436" s="120">
        <f>S437</f>
        <v/>
      </c>
      <c r="T436" s="118">
        <f>T437</f>
        <v/>
      </c>
      <c r="U436" s="120">
        <f>U437</f>
        <v/>
      </c>
      <c r="V436" s="122">
        <f>V437</f>
        <v/>
      </c>
      <c r="W436" s="120">
        <f>IF(L436-N436-U436-V436=0,"","Error")</f>
        <v/>
      </c>
    </row>
    <row r="437" ht="13" customHeight="1">
      <c r="A437" s="23" t="n"/>
      <c r="B437" s="18" t="n"/>
      <c r="C437" s="129" t="n"/>
      <c r="D437" s="133" t="inlineStr">
        <is>
          <t>កម្រៃត្រួតពិនិត្យកុងតឺន័រតាមម៉ាស៊ីនស្កែន</t>
        </is>
      </c>
      <c r="E437" s="134" t="inlineStr">
        <is>
          <t>SCF</t>
        </is>
      </c>
      <c r="F437" s="256" t="n"/>
      <c r="G437" s="264">
        <f>SUM(G438:G439)</f>
        <v/>
      </c>
      <c r="H437" s="264">
        <f>SUM(H438:H439)</f>
        <v/>
      </c>
      <c r="I437" s="264">
        <f>SUM(I438:I439)</f>
        <v/>
      </c>
      <c r="J437" s="165">
        <f>SUM(J438:J439)</f>
        <v/>
      </c>
      <c r="K437" s="256" t="n">
        <v>0</v>
      </c>
      <c r="L437" s="165">
        <f>SUM(L438:L439)</f>
        <v/>
      </c>
      <c r="M437" s="256" t="n">
        <v>0</v>
      </c>
      <c r="N437" s="165">
        <f>SUM(N438:N439)</f>
        <v/>
      </c>
      <c r="O437" s="256">
        <f>SUM(O438:O439)</f>
        <v/>
      </c>
      <c r="P437" s="165">
        <f>SUM(P438:P439)</f>
        <v/>
      </c>
      <c r="Q437" s="166">
        <f>SUM(Q438:Q439)</f>
        <v/>
      </c>
      <c r="R437" s="256">
        <f>SUM(R438:R439)</f>
        <v/>
      </c>
      <c r="S437" s="165">
        <f>SUM(S438:S439)</f>
        <v/>
      </c>
      <c r="T437" s="256">
        <f>SUM(T438:T439)</f>
        <v/>
      </c>
      <c r="U437" s="165">
        <f>SUM(U438:U439)</f>
        <v/>
      </c>
      <c r="V437" s="265">
        <f>L437-N437-U437</f>
        <v/>
      </c>
      <c r="W437" s="165">
        <f>IF(L437-N437-U437-V437=0,"","Error")</f>
        <v/>
      </c>
    </row>
    <row r="438" ht="13" customHeight="1">
      <c r="A438" s="23" t="n"/>
      <c r="B438" s="18" t="n"/>
      <c r="C438" s="127" t="n"/>
      <c r="D438" s="14" t="inlineStr">
        <is>
          <t xml:space="preserve">   កម្រៃស្កែនកុងតឺន័រក្រោម ៤០ហ្វីត</t>
        </is>
      </c>
      <c r="E438" s="59" t="inlineStr">
        <is>
          <t>SFS</t>
        </is>
      </c>
      <c r="F438" s="192" t="n"/>
      <c r="G438" s="193" t="n"/>
      <c r="H438" s="193" t="n"/>
      <c r="I438" s="193" t="n"/>
      <c r="J438" s="194" t="n"/>
      <c r="K438" s="192" t="n">
        <v>0</v>
      </c>
      <c r="L438" s="194">
        <f>K438+L351</f>
        <v/>
      </c>
      <c r="M438" s="192" t="n">
        <v>0</v>
      </c>
      <c r="N438" s="194">
        <f>M438+N351</f>
        <v/>
      </c>
      <c r="O438" s="192" t="n"/>
      <c r="P438" s="194">
        <f>O438+P351</f>
        <v/>
      </c>
      <c r="Q438" s="195">
        <f>N438+P438</f>
        <v/>
      </c>
      <c r="R438" s="192" t="n"/>
      <c r="S438" s="194">
        <f>R438+S351</f>
        <v/>
      </c>
      <c r="T438" s="192" t="n"/>
      <c r="U438" s="194">
        <f>T438+U351</f>
        <v/>
      </c>
      <c r="V438" s="196">
        <f>L438-N438-U438</f>
        <v/>
      </c>
      <c r="W438" s="194">
        <f>IF(L438-N438-U438-V438=0,"","Error")</f>
        <v/>
      </c>
    </row>
    <row r="439" ht="14" customHeight="1" thickBot="1">
      <c r="A439" s="27" t="n"/>
      <c r="B439" s="24" t="n"/>
      <c r="C439" s="130" t="n"/>
      <c r="D439" s="28" t="inlineStr">
        <is>
          <t xml:space="preserve">   កម្រៃស្កែនកុងតឺន័រចាប់ពី ៤០ហ្វីត ឡើង</t>
        </is>
      </c>
      <c r="E439" s="69" t="inlineStr">
        <is>
          <t>SFL</t>
        </is>
      </c>
      <c r="F439" s="238" t="n"/>
      <c r="G439" s="239" t="n"/>
      <c r="H439" s="239" t="n"/>
      <c r="I439" s="239" t="n"/>
      <c r="J439" s="240" t="n"/>
      <c r="K439" s="238" t="n">
        <v>0</v>
      </c>
      <c r="L439" s="240">
        <f>K439+L352</f>
        <v/>
      </c>
      <c r="M439" s="238" t="n">
        <v>0</v>
      </c>
      <c r="N439" s="240">
        <f>M439+N352</f>
        <v/>
      </c>
      <c r="O439" s="238" t="n"/>
      <c r="P439" s="240">
        <f>O439+P352</f>
        <v/>
      </c>
      <c r="Q439" s="241">
        <f>N439+P439</f>
        <v/>
      </c>
      <c r="R439" s="238" t="n"/>
      <c r="S439" s="240">
        <f>R439+S352</f>
        <v/>
      </c>
      <c r="T439" s="238" t="n"/>
      <c r="U439" s="240">
        <f>T439+U352</f>
        <v/>
      </c>
      <c r="V439" s="242">
        <f>L439-N439-U439</f>
        <v/>
      </c>
      <c r="W439" s="240">
        <f>IF(L439-N439-U439-V439=0,"","Error")</f>
        <v/>
      </c>
    </row>
    <row r="440" ht="14" customHeight="1" thickBot="1">
      <c r="A440" s="78" t="inlineStr">
        <is>
          <t>76</t>
        </is>
      </c>
      <c r="B440" s="79" t="inlineStr">
        <is>
          <t>7698</t>
        </is>
      </c>
      <c r="C440" s="95" t="n">
        <v>76981</v>
      </c>
      <c r="D440" s="96" t="inlineStr">
        <is>
          <t xml:space="preserve">ផលហិរញ្ញវត្ថុផ្សេងទៀត </t>
        </is>
      </c>
      <c r="E440" s="90" t="inlineStr">
        <is>
          <t>ORB</t>
        </is>
      </c>
      <c r="F440" s="118" t="n"/>
      <c r="G440" s="257" t="n"/>
      <c r="H440" s="257" t="n"/>
      <c r="I440" s="257" t="n"/>
      <c r="J440" s="258" t="n"/>
      <c r="K440" s="118" t="n">
        <v>0</v>
      </c>
      <c r="L440" s="258">
        <f>K440+L353</f>
        <v/>
      </c>
      <c r="M440" s="118" t="n">
        <v>0</v>
      </c>
      <c r="N440" s="258">
        <f>M440+N353</f>
        <v/>
      </c>
      <c r="O440" s="118" t="n"/>
      <c r="P440" s="258">
        <f>O440+P353</f>
        <v/>
      </c>
      <c r="Q440" s="121">
        <f>N440+P440</f>
        <v/>
      </c>
      <c r="R440" s="118" t="n"/>
      <c r="S440" s="258">
        <f>R440+S353</f>
        <v/>
      </c>
      <c r="T440" s="118" t="n"/>
      <c r="U440" s="258">
        <f>T440+U353</f>
        <v/>
      </c>
      <c r="V440" s="122">
        <f>L440-N440-U440</f>
        <v/>
      </c>
      <c r="W440" s="258">
        <f>IF(L440-N440-U440-V440=0,"","Error")</f>
        <v/>
      </c>
    </row>
    <row r="441" ht="13" customHeight="1" thickBot="1">
      <c r="A441" s="348" t="n">
        <v>45356</v>
      </c>
      <c r="B441" s="346" t="n"/>
      <c r="C441" s="346" t="n"/>
      <c r="D441" s="346" t="n"/>
      <c r="E441" s="346" t="n"/>
      <c r="F441" s="349" t="n"/>
      <c r="G441" s="156">
        <f>SUM(G442:G447,G448,G460:G469,G470,G471,G477:G481,G482,G483,G497,G514,G520:G522,G523,G527)</f>
        <v/>
      </c>
      <c r="H441" s="156">
        <f>SUM(H442:H447,H448,H460:H469,H470,H471,H477:H481,H482,H483,H497,H514,H520:H522,H523,H527)</f>
        <v/>
      </c>
      <c r="I441" s="156">
        <f>SUM(I442:I447,I448,I460:I469,I470,I471,I477:I481,I482,I483,I497,I514,I520:I522,I523,I527)</f>
        <v/>
      </c>
      <c r="J441" s="157">
        <f>SUM(J442:J447,J448,J460:J469,J470,J471,J477:J481,J482,J483,J497,J514,J520:J522,J523,J527)</f>
        <v/>
      </c>
      <c r="K441" s="155">
        <f>SUM(K442:K447,K448,K460:K469,K470,K471,K477:K481,K482,K483,K497,K514,K520:K522,K523,K527)</f>
        <v/>
      </c>
      <c r="L441" s="157">
        <f>SUM(L442:L447,L448,L460:L469,L470,L471,L477:L481,L482,L483,L497,L514,L520:L522,L523,L527)</f>
        <v/>
      </c>
      <c r="M441" s="155">
        <f>SUM(M442:M447,M448,M460:M469,M470,M471,M477:M481,M482,M483,M497,M514,M520:M522,M523,M527)</f>
        <v/>
      </c>
      <c r="N441" s="157">
        <f>SUM(N442:N447,N448,N460:N469,N470,N471,N477:N481,N482,N483,N497,N514,N520:N522,N523,N527)</f>
        <v/>
      </c>
      <c r="O441" s="155">
        <f>SUM(O442:O447,O448,O460:O469,O470,O471,O477:O481,O482,O483,O497,O514,O520:O522,O523,O527)</f>
        <v/>
      </c>
      <c r="P441" s="157">
        <f>SUM(P442:P447,P448,P460:P469,P470,P471,P477:P481,P482,P483,P497,P514,P520:P522,P523,P527)</f>
        <v/>
      </c>
      <c r="Q441" s="158">
        <f>SUM(Q442:Q447,Q448,Q460:Q469,Q470,Q471,Q477:Q481,Q482,Q483,Q497,Q514,Q520:Q522,Q523,Q527)</f>
        <v/>
      </c>
      <c r="R441" s="155">
        <f>SUM(R442:R447,R448,R460:R469,R470,R471,R477:R481,R482,R483,R497,R514,R520:R522,R523,R527)</f>
        <v/>
      </c>
      <c r="S441" s="157">
        <f>SUM(S442:S447,S448,S460:S469,S470,S471,S477:S481,S482,S483,S497,S514,S520:S522,S523,S527)</f>
        <v/>
      </c>
      <c r="T441" s="155">
        <f>SUM(T442:T447,T448,T460:T469,T470,T471,T477:T481,T482,T483,T497,T514,T520:T522,T523,T527)</f>
        <v/>
      </c>
      <c r="U441" s="157">
        <f>SUM(U442:U447,U448,U460:U469,U470,U471,U477:U481,U482,U483,U497,U514,U520:U522,U523,U527)</f>
        <v/>
      </c>
      <c r="V441" s="159">
        <f>SUM(V442:V447,V448,V460:V469,V470,V471,V477:V481,V482,V483,V497,V514,V520:V522,V523,V527)</f>
        <v/>
      </c>
      <c r="W441" s="157">
        <f>IF(L441-N441-U441-V441=0,"","Error")</f>
        <v/>
      </c>
    </row>
    <row r="442" ht="13" customHeight="1">
      <c r="A442" s="25" t="inlineStr">
        <is>
          <t>70</t>
        </is>
      </c>
      <c r="B442" s="29" t="n">
        <v>7002</v>
      </c>
      <c r="C442" s="20" t="n">
        <v>70025</v>
      </c>
      <c r="D442" s="16" t="inlineStr">
        <is>
          <t>អាករលើតម្លៃបន្ថែម របបនាំចូល (សហគ្រាសប្រេងឥន្ធនៈ)</t>
        </is>
      </c>
      <c r="E442" s="49" t="inlineStr">
        <is>
          <t>VPP</t>
        </is>
      </c>
      <c r="F442" s="123" t="n"/>
      <c r="G442" s="98" t="n"/>
      <c r="H442" s="98" t="n"/>
      <c r="I442" s="98" t="n"/>
      <c r="J442" s="99" t="n"/>
      <c r="K442" s="97" t="n">
        <v>0</v>
      </c>
      <c r="L442" s="99">
        <f>K442+L355</f>
        <v/>
      </c>
      <c r="M442" s="97" t="n">
        <v>0</v>
      </c>
      <c r="N442" s="99">
        <f>M442+N355</f>
        <v/>
      </c>
      <c r="O442" s="97" t="n"/>
      <c r="P442" s="99">
        <f>O442+P355</f>
        <v/>
      </c>
      <c r="Q442" s="100">
        <f>N442+P442</f>
        <v/>
      </c>
      <c r="R442" s="97" t="n"/>
      <c r="S442" s="99">
        <f>R442+S355</f>
        <v/>
      </c>
      <c r="T442" s="97" t="n"/>
      <c r="U442" s="99">
        <f>T442+U355</f>
        <v/>
      </c>
      <c r="V442" s="101">
        <f>L442-N442-U442</f>
        <v/>
      </c>
      <c r="W442" s="99">
        <f>IF(L442-N442-U442-V442=0,"","Error")</f>
        <v/>
      </c>
    </row>
    <row r="443" ht="13" customHeight="1">
      <c r="A443" s="15" t="n"/>
      <c r="B443" s="18" t="n"/>
      <c r="C443" s="21" t="n">
        <v>70026</v>
      </c>
      <c r="D443" s="22" t="inlineStr">
        <is>
          <t>អាករលើតម្លៃបន្ថែម របបនាំចូល (សហគ្រាសផ្សេងៗទៀត)</t>
        </is>
      </c>
      <c r="E443" s="50" t="inlineStr">
        <is>
          <t>VOP</t>
        </is>
      </c>
      <c r="F443" s="184" t="n"/>
      <c r="G443" s="185" t="n"/>
      <c r="H443" s="185" t="n"/>
      <c r="I443" s="185" t="n"/>
      <c r="J443" s="186" t="n"/>
      <c r="K443" s="184" t="n">
        <v>2618900</v>
      </c>
      <c r="L443" s="186">
        <f>K443+L356</f>
        <v/>
      </c>
      <c r="M443" s="184" t="n">
        <v>5620730</v>
      </c>
      <c r="N443" s="186">
        <f>M443+N356</f>
        <v/>
      </c>
      <c r="O443" s="184" t="n"/>
      <c r="P443" s="186">
        <f>O443+P356</f>
        <v/>
      </c>
      <c r="Q443" s="187">
        <f>N443+P443</f>
        <v/>
      </c>
      <c r="R443" s="184" t="n"/>
      <c r="S443" s="186">
        <f>R443+S356</f>
        <v/>
      </c>
      <c r="T443" s="184" t="n"/>
      <c r="U443" s="186">
        <f>T443+U356</f>
        <v/>
      </c>
      <c r="V443" s="188">
        <f>L443-N443-U443</f>
        <v/>
      </c>
      <c r="W443" s="186">
        <f>IF(L443-N443-U443-V443=0,"","Error")</f>
        <v/>
      </c>
    </row>
    <row r="444" ht="14" customHeight="1" thickBot="1">
      <c r="A444" s="15" t="n"/>
      <c r="B444" s="24" t="n"/>
      <c r="C444" s="55" t="n">
        <v>70027</v>
      </c>
      <c r="D444" s="56" t="inlineStr">
        <is>
          <t>អាករលើតម្លៃបន្ថែម របបនាំចូល (ជាបន្ទុករបស់រដ្ឋ)</t>
        </is>
      </c>
      <c r="E444" s="57" t="inlineStr">
        <is>
          <t>VAP</t>
        </is>
      </c>
      <c r="F444" s="107" t="n"/>
      <c r="G444" s="108" t="n"/>
      <c r="H444" s="108" t="n"/>
      <c r="I444" s="108" t="n"/>
      <c r="J444" s="109" t="n"/>
      <c r="K444" s="107" t="n">
        <v>0</v>
      </c>
      <c r="L444" s="109">
        <f>K444+L357</f>
        <v/>
      </c>
      <c r="M444" s="107" t="n">
        <v>0</v>
      </c>
      <c r="N444" s="109">
        <f>M444+N357</f>
        <v/>
      </c>
      <c r="O444" s="107" t="n"/>
      <c r="P444" s="109">
        <f>O444+P357</f>
        <v/>
      </c>
      <c r="Q444" s="110">
        <f>N444+P444</f>
        <v/>
      </c>
      <c r="R444" s="107" t="n"/>
      <c r="S444" s="109">
        <f>R444+S357</f>
        <v/>
      </c>
      <c r="T444" s="107" t="n"/>
      <c r="U444" s="109">
        <f>T444+U357</f>
        <v/>
      </c>
      <c r="V444" s="111">
        <f>L444-N444-U444</f>
        <v/>
      </c>
      <c r="W444" s="109">
        <f>IF(L444-N444-U444-V444=0,"","Error")</f>
        <v/>
      </c>
    </row>
    <row r="445" ht="13" customHeight="1">
      <c r="A445" s="15" t="n"/>
      <c r="B445" s="29" t="n">
        <v>7003</v>
      </c>
      <c r="C445" s="20" t="n">
        <v>70032</v>
      </c>
      <c r="D445" s="16" t="inlineStr">
        <is>
          <t>អាករពិសេសលើទំនិញមួយចំនួន របបនាំចូល (សហគ្រាសប្រេងឥន្ធនៈ)</t>
        </is>
      </c>
      <c r="E445" s="49" t="inlineStr">
        <is>
          <t>SPP</t>
        </is>
      </c>
      <c r="F445" s="97" t="n"/>
      <c r="G445" s="98" t="n"/>
      <c r="H445" s="98" t="n"/>
      <c r="I445" s="98" t="n"/>
      <c r="J445" s="99" t="n"/>
      <c r="K445" s="97" t="n">
        <v>0</v>
      </c>
      <c r="L445" s="99">
        <f>K445+L358</f>
        <v/>
      </c>
      <c r="M445" s="97" t="n">
        <v>0</v>
      </c>
      <c r="N445" s="99">
        <f>M445+N358</f>
        <v/>
      </c>
      <c r="O445" s="97" t="n"/>
      <c r="P445" s="99">
        <f>O445+P358</f>
        <v/>
      </c>
      <c r="Q445" s="100">
        <f>N445+P445</f>
        <v/>
      </c>
      <c r="R445" s="97" t="n"/>
      <c r="S445" s="99">
        <f>R445+S358</f>
        <v/>
      </c>
      <c r="T445" s="97" t="n"/>
      <c r="U445" s="99">
        <f>T445+U358</f>
        <v/>
      </c>
      <c r="V445" s="101">
        <f>L445-N445-U445</f>
        <v/>
      </c>
      <c r="W445" s="99">
        <f>IF(L445-N445-U445-V445=0,"","Error")</f>
        <v/>
      </c>
    </row>
    <row r="446" ht="14" customHeight="1" thickBot="1">
      <c r="A446" s="15" t="n"/>
      <c r="B446" s="24" t="n"/>
      <c r="C446" s="55" t="n">
        <v>70033</v>
      </c>
      <c r="D446" s="56" t="inlineStr">
        <is>
          <t>អាករពិសេសលើទំនិញមួយចំនួន របបនាំចូល (សហគ្រាសផ្សេងៗទៀត)</t>
        </is>
      </c>
      <c r="E446" s="57" t="inlineStr">
        <is>
          <t>SOP</t>
        </is>
      </c>
      <c r="F446" s="107" t="n"/>
      <c r="G446" s="108" t="n"/>
      <c r="H446" s="108" t="n"/>
      <c r="I446" s="108" t="n"/>
      <c r="J446" s="109" t="n"/>
      <c r="K446" s="107" t="n">
        <v>0</v>
      </c>
      <c r="L446" s="109">
        <f>K446+L359</f>
        <v/>
      </c>
      <c r="M446" s="107" t="n">
        <v>0</v>
      </c>
      <c r="N446" s="109">
        <f>M446+N359</f>
        <v/>
      </c>
      <c r="O446" s="107" t="n"/>
      <c r="P446" s="109">
        <f>O446+P359</f>
        <v/>
      </c>
      <c r="Q446" s="110">
        <f>N446+P446</f>
        <v/>
      </c>
      <c r="R446" s="107" t="n"/>
      <c r="S446" s="109">
        <f>R446+S359</f>
        <v/>
      </c>
      <c r="T446" s="107" t="n"/>
      <c r="U446" s="109">
        <f>T446+U359</f>
        <v/>
      </c>
      <c r="V446" s="111">
        <f>L446-N446-U446</f>
        <v/>
      </c>
      <c r="W446" s="109">
        <f>IF(L446-N446-U446-V446=0,"","Error")</f>
        <v/>
      </c>
    </row>
    <row r="447" ht="14" customHeight="1" thickBot="1">
      <c r="A447" s="25" t="inlineStr">
        <is>
          <t>71</t>
        </is>
      </c>
      <c r="B447" s="29" t="n">
        <v>7100</v>
      </c>
      <c r="C447" s="125" t="n">
        <v>71001</v>
      </c>
      <c r="D447" s="39" t="inlineStr">
        <is>
          <t>ពន្ធគយពីការនាំចូល</t>
        </is>
      </c>
      <c r="E447" s="51" t="inlineStr">
        <is>
          <t>COP</t>
        </is>
      </c>
      <c r="F447" s="116" t="n"/>
      <c r="G447" s="113" t="n"/>
      <c r="H447" s="113" t="n"/>
      <c r="I447" s="113" t="n"/>
      <c r="J447" s="114" t="n"/>
      <c r="K447" s="116" t="n">
        <v>3378200</v>
      </c>
      <c r="L447" s="114">
        <f>K447+L360</f>
        <v/>
      </c>
      <c r="M447" s="116" t="n">
        <v>6833276</v>
      </c>
      <c r="N447" s="114">
        <f>M447+N360</f>
        <v/>
      </c>
      <c r="O447" s="116" t="n"/>
      <c r="P447" s="114">
        <f>O447+P360</f>
        <v/>
      </c>
      <c r="Q447" s="115">
        <f>N447+P447</f>
        <v/>
      </c>
      <c r="R447" s="116" t="n"/>
      <c r="S447" s="114">
        <f>R447+S360</f>
        <v/>
      </c>
      <c r="T447" s="116" t="n"/>
      <c r="U447" s="114">
        <f>T447+U360</f>
        <v/>
      </c>
      <c r="V447" s="117">
        <f>L447-N447-U447</f>
        <v/>
      </c>
      <c r="W447" s="114">
        <f>IF(L447-N447-U447-V447=0,"","Error")</f>
        <v/>
      </c>
    </row>
    <row r="448" ht="14" customHeight="1" thickBot="1">
      <c r="A448" s="23" t="n"/>
      <c r="B448" s="18" t="n"/>
      <c r="C448" s="129" t="n"/>
      <c r="D448" s="91" t="inlineStr">
        <is>
          <t>សរុបកម្រៃពីការ​ងារគយ</t>
        </is>
      </c>
      <c r="E448" s="92" t="n"/>
      <c r="F448" s="160" t="n"/>
      <c r="G448" s="161">
        <f>G449+G450+G451+G459</f>
        <v/>
      </c>
      <c r="H448" s="161">
        <f>H449+H450+H451+H459</f>
        <v/>
      </c>
      <c r="I448" s="161">
        <f>I449+I450+I451+I459</f>
        <v/>
      </c>
      <c r="J448" s="120">
        <f>J449+J450+J451+J459</f>
        <v/>
      </c>
      <c r="K448" s="160">
        <f>K449+K450+K451+K459</f>
        <v/>
      </c>
      <c r="L448" s="120">
        <f>L449+L450+L451+L459</f>
        <v/>
      </c>
      <c r="M448" s="160">
        <f>M449+M450+M451+M459</f>
        <v/>
      </c>
      <c r="N448" s="120">
        <f>N449+N450+N451+N459</f>
        <v/>
      </c>
      <c r="O448" s="160">
        <f>O449+O450+O451+O459</f>
        <v/>
      </c>
      <c r="P448" s="120">
        <f>P449+P450+P451+P459</f>
        <v/>
      </c>
      <c r="Q448" s="121">
        <f>Q449+Q450+Q451+Q459</f>
        <v/>
      </c>
      <c r="R448" s="160">
        <f>R449+R450+R451+R459</f>
        <v/>
      </c>
      <c r="S448" s="120">
        <f>S449+S450+S451+S459</f>
        <v/>
      </c>
      <c r="T448" s="160">
        <f>T449+T450+T451+T459</f>
        <v/>
      </c>
      <c r="U448" s="120">
        <f>U449+U450+U451+U459</f>
        <v/>
      </c>
      <c r="V448" s="162">
        <f>V449+V450+V451+V459</f>
        <v/>
      </c>
      <c r="W448" s="120">
        <f>IF(L448-N448-U448-V448=0,"","Error")</f>
        <v/>
      </c>
    </row>
    <row r="449" ht="13" customHeight="1">
      <c r="A449" s="23" t="n"/>
      <c r="B449" s="18" t="n"/>
      <c r="C449" s="129" t="n"/>
      <c r="D449" s="17" t="inlineStr">
        <is>
          <t>កម្រៃស្តុកទំនិញក្នុងសន្និធិគយបណ្តោះអាសន្នហួសកាលកំណត់</t>
        </is>
      </c>
      <c r="E449" s="52" t="inlineStr">
        <is>
          <t>OSF</t>
        </is>
      </c>
      <c r="F449" s="163" t="n"/>
      <c r="G449" s="164" t="n"/>
      <c r="H449" s="164" t="n"/>
      <c r="I449" s="164" t="n"/>
      <c r="J449" s="165" t="n"/>
      <c r="K449" s="163" t="n">
        <v>0</v>
      </c>
      <c r="L449" s="165">
        <f>K449+L362</f>
        <v/>
      </c>
      <c r="M449" s="163" t="n">
        <v>0</v>
      </c>
      <c r="N449" s="165">
        <f>M449+N362</f>
        <v/>
      </c>
      <c r="O449" s="163" t="n"/>
      <c r="P449" s="165">
        <f>O449+P362</f>
        <v/>
      </c>
      <c r="Q449" s="166">
        <f>N449+P449</f>
        <v/>
      </c>
      <c r="R449" s="163" t="n"/>
      <c r="S449" s="165">
        <f>R449+S362</f>
        <v/>
      </c>
      <c r="T449" s="163" t="n"/>
      <c r="U449" s="165">
        <f>T449+U362</f>
        <v/>
      </c>
      <c r="V449" s="167">
        <f>L449-N449-U449</f>
        <v/>
      </c>
      <c r="W449" s="165">
        <f>IF(L449-N449-U449-V449=0,"","Error")</f>
        <v/>
      </c>
    </row>
    <row r="450" ht="14" customHeight="1" thickBot="1">
      <c r="A450" s="23" t="n"/>
      <c r="B450" s="18" t="n"/>
      <c r="C450" s="129" t="n"/>
      <c r="D450" s="82" t="inlineStr">
        <is>
          <t>កម្រៃទំនិញនាំចូលសម្រាប់លក់ក្នុងអគារលក់ទំនិញរួចពន្ធ</t>
        </is>
      </c>
      <c r="E450" s="83" t="inlineStr">
        <is>
          <t>DSF</t>
        </is>
      </c>
      <c r="F450" s="168" t="n"/>
      <c r="G450" s="169" t="n"/>
      <c r="H450" s="169" t="n"/>
      <c r="I450" s="169" t="n"/>
      <c r="J450" s="170" t="n"/>
      <c r="K450" s="168" t="n">
        <v>0</v>
      </c>
      <c r="L450" s="170">
        <f>K450+L363</f>
        <v/>
      </c>
      <c r="M450" s="168" t="n">
        <v>0</v>
      </c>
      <c r="N450" s="170">
        <f>M450+N363</f>
        <v/>
      </c>
      <c r="O450" s="168" t="n"/>
      <c r="P450" s="170">
        <f>O450+P363</f>
        <v/>
      </c>
      <c r="Q450" s="171">
        <f>N450+P450</f>
        <v/>
      </c>
      <c r="R450" s="168" t="n"/>
      <c r="S450" s="170">
        <f>R450+S363</f>
        <v/>
      </c>
      <c r="T450" s="168" t="n"/>
      <c r="U450" s="170">
        <f>T450+U363</f>
        <v/>
      </c>
      <c r="V450" s="172">
        <f>L450-N450-U450</f>
        <v/>
      </c>
      <c r="W450" s="170">
        <f>IF(L450-N450-U450-V450=0,"","Error")</f>
        <v/>
      </c>
    </row>
    <row r="451" ht="14" customHeight="1" thickBot="1">
      <c r="A451" s="23" t="n"/>
      <c r="B451" s="18" t="n"/>
      <c r="C451" s="129" t="n"/>
      <c r="D451" s="93" t="inlineStr">
        <is>
          <t>សរុបកម្រៃឆ្លងកាត់ (មាតិកាចាស់)</t>
        </is>
      </c>
      <c r="E451" s="94" t="inlineStr">
        <is>
          <t>TRF</t>
        </is>
      </c>
      <c r="F451" s="160" t="n"/>
      <c r="G451" s="161">
        <f>SUM(G452:G458)</f>
        <v/>
      </c>
      <c r="H451" s="161">
        <f>SUM(H452:H458)</f>
        <v/>
      </c>
      <c r="I451" s="161">
        <f>SUM(I452:I458)</f>
        <v/>
      </c>
      <c r="J451" s="120">
        <f>SUM(J452:J458)</f>
        <v/>
      </c>
      <c r="K451" s="160" t="n">
        <v>0</v>
      </c>
      <c r="L451" s="120">
        <f>SUM(L452:L458)</f>
        <v/>
      </c>
      <c r="M451" s="160" t="n">
        <v>0</v>
      </c>
      <c r="N451" s="120">
        <f>SUM(N452:N458)</f>
        <v/>
      </c>
      <c r="O451" s="160">
        <f>SUM(O452:O458)</f>
        <v/>
      </c>
      <c r="P451" s="120">
        <f>SUM(P452:P458)</f>
        <v/>
      </c>
      <c r="Q451" s="121">
        <f>SUM(Q452:Q458)</f>
        <v/>
      </c>
      <c r="R451" s="160">
        <f>SUM(R452:R458)</f>
        <v/>
      </c>
      <c r="S451" s="120">
        <f>SUM(S452:S458)</f>
        <v/>
      </c>
      <c r="T451" s="160">
        <f>SUM(T452:T458)</f>
        <v/>
      </c>
      <c r="U451" s="120">
        <f>SUM(U452:U458)</f>
        <v/>
      </c>
      <c r="V451" s="162">
        <f>SUM(V452:V458)</f>
        <v/>
      </c>
      <c r="W451" s="120">
        <f>IF(L451-N451-U451-V451=0,"","Error")</f>
        <v/>
      </c>
    </row>
    <row r="452" ht="26" customHeight="1">
      <c r="A452" s="23" t="n"/>
      <c r="B452" s="18" t="n"/>
      <c r="C452" s="129" t="n"/>
      <c r="D45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452" s="53" t="inlineStr">
        <is>
          <t>TFT</t>
        </is>
      </c>
      <c r="F452" s="173" t="n"/>
      <c r="G452" s="174" t="n"/>
      <c r="H452" s="174" t="n"/>
      <c r="I452" s="174" t="n"/>
      <c r="J452" s="175" t="n"/>
      <c r="K452" s="173" t="n">
        <v>0</v>
      </c>
      <c r="L452" s="175">
        <f>K452+L365</f>
        <v/>
      </c>
      <c r="M452" s="173" t="n">
        <v>0</v>
      </c>
      <c r="N452" s="175">
        <f>M452+N365</f>
        <v/>
      </c>
      <c r="O452" s="173" t="n"/>
      <c r="P452" s="175">
        <f>O452+P365</f>
        <v/>
      </c>
      <c r="Q452" s="176">
        <f>N452+P452</f>
        <v/>
      </c>
      <c r="R452" s="173" t="n"/>
      <c r="S452" s="175">
        <f>R452+S365</f>
        <v/>
      </c>
      <c r="T452" s="173" t="n"/>
      <c r="U452" s="175">
        <f>T452+U365</f>
        <v/>
      </c>
      <c r="V452" s="177">
        <f>L452-N452-U452</f>
        <v/>
      </c>
      <c r="W452" s="175">
        <f>IF(L452-N452-U452-V452=0,"","Error")</f>
        <v/>
      </c>
    </row>
    <row r="453" ht="13" customHeight="1">
      <c r="A453" s="23" t="n"/>
      <c r="B453" s="18" t="n"/>
      <c r="C453" s="129" t="n"/>
      <c r="D45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453" s="54" t="inlineStr">
        <is>
          <t>TFF</t>
        </is>
      </c>
      <c r="F453" s="178" t="n"/>
      <c r="G453" s="179" t="n"/>
      <c r="H453" s="179" t="n"/>
      <c r="I453" s="179" t="n"/>
      <c r="J453" s="180" t="n"/>
      <c r="K453" s="178" t="n">
        <v>0</v>
      </c>
      <c r="L453" s="180">
        <f>K453+L366</f>
        <v/>
      </c>
      <c r="M453" s="178" t="n">
        <v>0</v>
      </c>
      <c r="N453" s="180">
        <f>M453+N366</f>
        <v/>
      </c>
      <c r="O453" s="178" t="n"/>
      <c r="P453" s="180">
        <f>O453+P366</f>
        <v/>
      </c>
      <c r="Q453" s="181">
        <f>N453+P453</f>
        <v/>
      </c>
      <c r="R453" s="178" t="n"/>
      <c r="S453" s="180">
        <f>R453+S366</f>
        <v/>
      </c>
      <c r="T453" s="178" t="n"/>
      <c r="U453" s="180">
        <f>T453+U366</f>
        <v/>
      </c>
      <c r="V453" s="182">
        <f>L453-N453-U453</f>
        <v/>
      </c>
      <c r="W453" s="180">
        <f>IF(L453-N453-U453-V453=0,"","Error")</f>
        <v/>
      </c>
    </row>
    <row r="454" ht="13" customHeight="1">
      <c r="A454" s="23" t="n"/>
      <c r="B454" s="18" t="n"/>
      <c r="C454" s="129" t="n"/>
      <c r="D454" s="38" t="inlineStr">
        <is>
          <t xml:space="preserve">   កម្រៃឆ្លងកាត់ទំនិញមិនផ្ទុកក្នុងកុងតឺន័រ (មាតិកាចាស់)</t>
        </is>
      </c>
      <c r="E454" s="54" t="inlineStr">
        <is>
          <t>TFN</t>
        </is>
      </c>
      <c r="F454" s="178" t="n"/>
      <c r="G454" s="179" t="n"/>
      <c r="H454" s="179" t="n"/>
      <c r="I454" s="179" t="n"/>
      <c r="J454" s="180" t="n"/>
      <c r="K454" s="178" t="n">
        <v>0</v>
      </c>
      <c r="L454" s="180">
        <f>K454+L367</f>
        <v/>
      </c>
      <c r="M454" s="178" t="n">
        <v>0</v>
      </c>
      <c r="N454" s="180">
        <f>M454+N367</f>
        <v/>
      </c>
      <c r="O454" s="178" t="n"/>
      <c r="P454" s="180">
        <f>O454+P367</f>
        <v/>
      </c>
      <c r="Q454" s="181">
        <f>N454+P454</f>
        <v/>
      </c>
      <c r="R454" s="178" t="n"/>
      <c r="S454" s="180">
        <f>R454+S367</f>
        <v/>
      </c>
      <c r="T454" s="178" t="n"/>
      <c r="U454" s="180">
        <f>T454+U367</f>
        <v/>
      </c>
      <c r="V454" s="182">
        <f>L454-N454-U454</f>
        <v/>
      </c>
      <c r="W454" s="180">
        <f>IF(L454-N454-U454-V454=0,"","Error")</f>
        <v/>
      </c>
    </row>
    <row r="455" ht="13" customHeight="1">
      <c r="A455" s="23" t="n"/>
      <c r="B455" s="18" t="n"/>
      <c r="C455" s="129" t="n"/>
      <c r="D455" s="38" t="inlineStr">
        <is>
          <t xml:space="preserve">   កម្រៃឆ្លងកាត់គោ ក្របី និងសេះរស់ (មាតិកាចាស់)</t>
        </is>
      </c>
      <c r="E455" s="54" t="inlineStr">
        <is>
          <t>TFB</t>
        </is>
      </c>
      <c r="F455" s="178" t="n"/>
      <c r="G455" s="179" t="n"/>
      <c r="H455" s="179" t="n"/>
      <c r="I455" s="179" t="n"/>
      <c r="J455" s="180" t="n"/>
      <c r="K455" s="178" t="n">
        <v>0</v>
      </c>
      <c r="L455" s="180">
        <f>K455+L368</f>
        <v/>
      </c>
      <c r="M455" s="178" t="n">
        <v>0</v>
      </c>
      <c r="N455" s="180">
        <f>M455+N368</f>
        <v/>
      </c>
      <c r="O455" s="178" t="n"/>
      <c r="P455" s="180">
        <f>O455+P368</f>
        <v/>
      </c>
      <c r="Q455" s="181">
        <f>N455+P455</f>
        <v/>
      </c>
      <c r="R455" s="178" t="n"/>
      <c r="S455" s="180">
        <f>R455+S368</f>
        <v/>
      </c>
      <c r="T455" s="178" t="n"/>
      <c r="U455" s="180">
        <f>T455+U368</f>
        <v/>
      </c>
      <c r="V455" s="182">
        <f>L455-N455-U455</f>
        <v/>
      </c>
      <c r="W455" s="180">
        <f>IF(L455-N455-U455-V455=0,"","Error")</f>
        <v/>
      </c>
    </row>
    <row r="456" ht="13" customHeight="1">
      <c r="A456" s="23" t="n"/>
      <c r="B456" s="18" t="n"/>
      <c r="C456" s="129" t="n"/>
      <c r="D456" s="38" t="inlineStr">
        <is>
          <t xml:space="preserve">   កម្រៃឆ្លងកាត់ជ្រូក ចៀម និងពពែរស់ (មាតិកាចាស់)</t>
        </is>
      </c>
      <c r="E456" s="54" t="inlineStr">
        <is>
          <t>TFS</t>
        </is>
      </c>
      <c r="F456" s="178" t="n"/>
      <c r="G456" s="179" t="n"/>
      <c r="H456" s="179" t="n"/>
      <c r="I456" s="179" t="n"/>
      <c r="J456" s="180" t="n"/>
      <c r="K456" s="178" t="n">
        <v>0</v>
      </c>
      <c r="L456" s="180">
        <f>K456+L369</f>
        <v/>
      </c>
      <c r="M456" s="178" t="n">
        <v>0</v>
      </c>
      <c r="N456" s="180">
        <f>M456+N369</f>
        <v/>
      </c>
      <c r="O456" s="178" t="n"/>
      <c r="P456" s="180">
        <f>O456+P369</f>
        <v/>
      </c>
      <c r="Q456" s="181">
        <f>N456+P456</f>
        <v/>
      </c>
      <c r="R456" s="178" t="n"/>
      <c r="S456" s="180">
        <f>R456+S369</f>
        <v/>
      </c>
      <c r="T456" s="178" t="n"/>
      <c r="U456" s="180">
        <f>T456+U369</f>
        <v/>
      </c>
      <c r="V456" s="182">
        <f>L456-N456-U456</f>
        <v/>
      </c>
      <c r="W456" s="180">
        <f>IF(L456-N456-U456-V456=0,"","Error")</f>
        <v/>
      </c>
    </row>
    <row r="457" ht="13" customHeight="1">
      <c r="A457" s="23" t="n"/>
      <c r="B457" s="18" t="n"/>
      <c r="C457" s="129" t="n"/>
      <c r="D457" s="38" t="inlineStr">
        <is>
          <t xml:space="preserve">   កម្រៃឆ្លងកាត់សត្វស្លាប (មាន់ ទា...) (មាតិកាចាស់)</t>
        </is>
      </c>
      <c r="E457" s="54" t="inlineStr">
        <is>
          <t>TFP</t>
        </is>
      </c>
      <c r="F457" s="178" t="n"/>
      <c r="G457" s="179" t="n"/>
      <c r="H457" s="179" t="n"/>
      <c r="I457" s="179" t="n"/>
      <c r="J457" s="180" t="n"/>
      <c r="K457" s="178" t="n">
        <v>0</v>
      </c>
      <c r="L457" s="180">
        <f>K457+L370</f>
        <v/>
      </c>
      <c r="M457" s="178" t="n">
        <v>0</v>
      </c>
      <c r="N457" s="180">
        <f>M457+N370</f>
        <v/>
      </c>
      <c r="O457" s="178" t="n"/>
      <c r="P457" s="180">
        <f>O457+P370</f>
        <v/>
      </c>
      <c r="Q457" s="181">
        <f>N457+P457</f>
        <v/>
      </c>
      <c r="R457" s="178" t="n"/>
      <c r="S457" s="180">
        <f>R457+S370</f>
        <v/>
      </c>
      <c r="T457" s="178" t="n"/>
      <c r="U457" s="180">
        <f>T457+U370</f>
        <v/>
      </c>
      <c r="V457" s="182">
        <f>L457-N457-U457</f>
        <v/>
      </c>
      <c r="W457" s="180">
        <f>IF(L457-N457-U457-V457=0,"","Error")</f>
        <v/>
      </c>
    </row>
    <row r="458" ht="13" customHeight="1">
      <c r="A458" s="23" t="n"/>
      <c r="B458" s="18" t="n"/>
      <c r="C458" s="129" t="n"/>
      <c r="D458" s="38" t="inlineStr">
        <is>
          <t xml:space="preserve">   កម្រៃឆ្លងកាត់ផលិតផលជលផល (មាតិកាចាស់)</t>
        </is>
      </c>
      <c r="E458" s="54" t="inlineStr">
        <is>
          <t>TFA</t>
        </is>
      </c>
      <c r="F458" s="178" t="n"/>
      <c r="G458" s="179" t="n"/>
      <c r="H458" s="179" t="n"/>
      <c r="I458" s="179" t="n"/>
      <c r="J458" s="180" t="n"/>
      <c r="K458" s="178" t="n">
        <v>0</v>
      </c>
      <c r="L458" s="180">
        <f>K458+L371</f>
        <v/>
      </c>
      <c r="M458" s="178" t="n">
        <v>0</v>
      </c>
      <c r="N458" s="180">
        <f>M458+N371</f>
        <v/>
      </c>
      <c r="O458" s="178" t="n"/>
      <c r="P458" s="180">
        <f>O458+P371</f>
        <v/>
      </c>
      <c r="Q458" s="181">
        <f>N458+P458</f>
        <v/>
      </c>
      <c r="R458" s="178" t="n"/>
      <c r="S458" s="180">
        <f>R458+S371</f>
        <v/>
      </c>
      <c r="T458" s="178" t="n"/>
      <c r="U458" s="180">
        <f>T458+U371</f>
        <v/>
      </c>
      <c r="V458" s="182">
        <f>L458-N458-U458</f>
        <v/>
      </c>
      <c r="W458" s="180">
        <f>IF(L458-N458-U458-V458=0,"","Error")</f>
        <v/>
      </c>
    </row>
    <row r="459" ht="13" customHeight="1">
      <c r="A459" s="23" t="n"/>
      <c r="B459" s="18" t="n"/>
      <c r="C459" s="183" t="n"/>
      <c r="D459" s="22" t="inlineStr">
        <is>
          <t>កម្រៃផ្សេងៗ</t>
        </is>
      </c>
      <c r="E459" s="50" t="inlineStr">
        <is>
          <t>OFS</t>
        </is>
      </c>
      <c r="F459" s="184" t="n"/>
      <c r="G459" s="185" t="n"/>
      <c r="H459" s="185" t="n"/>
      <c r="I459" s="185" t="n"/>
      <c r="J459" s="186" t="n"/>
      <c r="K459" s="184" t="n">
        <v>0</v>
      </c>
      <c r="L459" s="186">
        <f>K459+L372</f>
        <v/>
      </c>
      <c r="M459" s="184" t="n">
        <v>0</v>
      </c>
      <c r="N459" s="186">
        <f>M459+N372</f>
        <v/>
      </c>
      <c r="O459" s="184" t="n"/>
      <c r="P459" s="186">
        <f>O459+P372</f>
        <v/>
      </c>
      <c r="Q459" s="187">
        <f>N459+P459</f>
        <v/>
      </c>
      <c r="R459" s="184" t="n"/>
      <c r="S459" s="186">
        <f>R459+S372</f>
        <v/>
      </c>
      <c r="T459" s="184" t="n"/>
      <c r="U459" s="186">
        <f>T459+U372</f>
        <v/>
      </c>
      <c r="V459" s="188">
        <f>L459-N459-U459</f>
        <v/>
      </c>
      <c r="W459" s="186">
        <f>IF(L459-N459-U459-V459=0,"","Error")</f>
        <v/>
      </c>
    </row>
    <row r="460" ht="13" customHeight="1">
      <c r="A460" s="15" t="n"/>
      <c r="B460" s="18" t="n"/>
      <c r="C460" s="21" t="n">
        <v>71003</v>
      </c>
      <c r="D460" s="22" t="inlineStr">
        <is>
          <t>ពន្ធគយលើផលិតផលតេលសិលា</t>
        </is>
      </c>
      <c r="E460" s="50" t="inlineStr">
        <is>
          <t>CPP</t>
        </is>
      </c>
      <c r="F460" s="184" t="n"/>
      <c r="G460" s="185" t="n"/>
      <c r="H460" s="185" t="n"/>
      <c r="I460" s="185" t="n"/>
      <c r="J460" s="186" t="n"/>
      <c r="K460" s="184" t="n">
        <v>0</v>
      </c>
      <c r="L460" s="186">
        <f>K460+L373</f>
        <v/>
      </c>
      <c r="M460" s="184" t="n">
        <v>0</v>
      </c>
      <c r="N460" s="186">
        <f>M460+N373</f>
        <v/>
      </c>
      <c r="O460" s="184" t="n"/>
      <c r="P460" s="186">
        <f>O460+P373</f>
        <v/>
      </c>
      <c r="Q460" s="187">
        <f>N460+P460</f>
        <v/>
      </c>
      <c r="R460" s="184" t="n"/>
      <c r="S460" s="186">
        <f>R460+S373</f>
        <v/>
      </c>
      <c r="T460" s="184" t="n"/>
      <c r="U460" s="186">
        <f>T460+U373</f>
        <v/>
      </c>
      <c r="V460" s="188">
        <f>L460-N460-U460</f>
        <v/>
      </c>
      <c r="W460" s="186">
        <f>IF(L460-N460-U460-V460=0,"","Error")</f>
        <v/>
      </c>
    </row>
    <row r="461" ht="13" customHeight="1">
      <c r="A461" s="15" t="n"/>
      <c r="B461" s="18" t="n"/>
      <c r="C461" s="21" t="n">
        <v>71004</v>
      </c>
      <c r="D461" s="22" t="inlineStr">
        <is>
          <t>អាករបន្ថែមលើផលិតផលតេលសិលាសម្រាប់ថែទាំផ្លូវថ្នល់</t>
        </is>
      </c>
      <c r="E461" s="50" t="inlineStr">
        <is>
          <t>ATP</t>
        </is>
      </c>
      <c r="F461" s="184" t="n"/>
      <c r="G461" s="185" t="n"/>
      <c r="H461" s="185" t="n"/>
      <c r="I461" s="185" t="n"/>
      <c r="J461" s="186" t="n"/>
      <c r="K461" s="184" t="n">
        <v>0</v>
      </c>
      <c r="L461" s="186">
        <f>K461+L374</f>
        <v/>
      </c>
      <c r="M461" s="184" t="n">
        <v>0</v>
      </c>
      <c r="N461" s="186">
        <f>M461+N374</f>
        <v/>
      </c>
      <c r="O461" s="184" t="n"/>
      <c r="P461" s="186">
        <f>O461+P374</f>
        <v/>
      </c>
      <c r="Q461" s="187">
        <f>N461+P461</f>
        <v/>
      </c>
      <c r="R461" s="184" t="n"/>
      <c r="S461" s="186">
        <f>R461+S374</f>
        <v/>
      </c>
      <c r="T461" s="184" t="n"/>
      <c r="U461" s="186">
        <f>T461+U374</f>
        <v/>
      </c>
      <c r="V461" s="188">
        <f>L461-N461-U461</f>
        <v/>
      </c>
      <c r="W461" s="186">
        <f>IF(L461-N461-U461-V461=0,"","Error")</f>
        <v/>
      </c>
    </row>
    <row r="462" ht="13" customHeight="1">
      <c r="A462" s="15" t="n"/>
      <c r="B462" s="18" t="n"/>
      <c r="C462" s="21" t="n">
        <v>71005</v>
      </c>
      <c r="D462" s="22" t="inlineStr">
        <is>
          <t>ផលពីការលក់ទំនិញរឹបអូស និងទំនិញគ្មានការទាមទារ</t>
        </is>
      </c>
      <c r="E462" s="50" t="inlineStr">
        <is>
          <t>AUC</t>
        </is>
      </c>
      <c r="F462" s="184" t="n"/>
      <c r="G462" s="185" t="n"/>
      <c r="H462" s="185" t="n"/>
      <c r="I462" s="185" t="n"/>
      <c r="J462" s="186" t="n"/>
      <c r="K462" s="184" t="n">
        <v>0</v>
      </c>
      <c r="L462" s="186">
        <f>K462+L375</f>
        <v/>
      </c>
      <c r="M462" s="184" t="n">
        <v>0</v>
      </c>
      <c r="N462" s="186">
        <f>M462+N375</f>
        <v/>
      </c>
      <c r="O462" s="184" t="n"/>
      <c r="P462" s="186">
        <f>O462+P375</f>
        <v/>
      </c>
      <c r="Q462" s="187">
        <f>N462+P462</f>
        <v/>
      </c>
      <c r="R462" s="184" t="n"/>
      <c r="S462" s="186">
        <f>R462+S375</f>
        <v/>
      </c>
      <c r="T462" s="184" t="n"/>
      <c r="U462" s="186">
        <f>T462+U375</f>
        <v/>
      </c>
      <c r="V462" s="188">
        <f>L462-N462-U462</f>
        <v/>
      </c>
      <c r="W462" s="186">
        <f>IF(L462-N462-U462-V462=0,"","Error")</f>
        <v/>
      </c>
    </row>
    <row r="463" ht="13" customHeight="1">
      <c r="A463" s="15" t="n"/>
      <c r="B463" s="18" t="n"/>
      <c r="C463" s="21" t="n">
        <v>71006</v>
      </c>
      <c r="D463" s="22" t="inlineStr">
        <is>
          <t>ពិន័យផ្សេងៗលើការនាំចូល</t>
        </is>
      </c>
      <c r="E463" s="50" t="inlineStr">
        <is>
          <t>PIM</t>
        </is>
      </c>
      <c r="F463" s="184" t="n"/>
      <c r="G463" s="185" t="n"/>
      <c r="H463" s="185" t="n"/>
      <c r="I463" s="185" t="n"/>
      <c r="J463" s="186" t="n"/>
      <c r="K463" s="184" t="n">
        <v>0</v>
      </c>
      <c r="L463" s="186">
        <f>K463+L376</f>
        <v/>
      </c>
      <c r="M463" s="184" t="n">
        <v>0</v>
      </c>
      <c r="N463" s="186">
        <f>M463+N376</f>
        <v/>
      </c>
      <c r="O463" s="184" t="n"/>
      <c r="P463" s="186">
        <f>O463+P376</f>
        <v/>
      </c>
      <c r="Q463" s="187">
        <f>N463+P463</f>
        <v/>
      </c>
      <c r="R463" s="184" t="n"/>
      <c r="S463" s="186">
        <f>R463+S376</f>
        <v/>
      </c>
      <c r="T463" s="184" t="n"/>
      <c r="U463" s="186">
        <f>T463+U376</f>
        <v/>
      </c>
      <c r="V463" s="188">
        <f>L463-N463-U463</f>
        <v/>
      </c>
      <c r="W463" s="186">
        <f>IF(L463-N463-U463-V463=0,"","Error")</f>
        <v/>
      </c>
    </row>
    <row r="464" ht="14" customHeight="1" thickBot="1">
      <c r="A464" s="15" t="n"/>
      <c r="B464" s="24" t="n"/>
      <c r="C464" s="55" t="n">
        <v>71007</v>
      </c>
      <c r="D464" s="56" t="inlineStr">
        <is>
          <t>ពន្ធនាំចូល (ជាបន្ទុករបស់រដ្ឋ)</t>
        </is>
      </c>
      <c r="E464" s="57" t="inlineStr">
        <is>
          <t>CRP</t>
        </is>
      </c>
      <c r="F464" s="107" t="n"/>
      <c r="G464" s="108" t="n"/>
      <c r="H464" s="108" t="n"/>
      <c r="I464" s="108" t="n"/>
      <c r="J464" s="109" t="n"/>
      <c r="K464" s="107" t="n">
        <v>0</v>
      </c>
      <c r="L464" s="109">
        <f>K464+L377</f>
        <v/>
      </c>
      <c r="M464" s="107" t="n">
        <v>0</v>
      </c>
      <c r="N464" s="109">
        <f>M464+N377</f>
        <v/>
      </c>
      <c r="O464" s="107" t="n"/>
      <c r="P464" s="109">
        <f>O464+P377</f>
        <v/>
      </c>
      <c r="Q464" s="110">
        <f>N464+P464</f>
        <v/>
      </c>
      <c r="R464" s="107" t="n"/>
      <c r="S464" s="109">
        <f>R464+S377</f>
        <v/>
      </c>
      <c r="T464" s="107" t="n"/>
      <c r="U464" s="109">
        <f>T464+U377</f>
        <v/>
      </c>
      <c r="V464" s="111">
        <f>L464-N464-U464</f>
        <v/>
      </c>
      <c r="W464" s="109">
        <f>IF(L464-N464-U464-V464=0,"","Error")</f>
        <v/>
      </c>
    </row>
    <row r="465" ht="13" customHeight="1">
      <c r="A465" s="15" t="n"/>
      <c r="B465" s="19" t="inlineStr">
        <is>
          <t>7101</t>
        </is>
      </c>
      <c r="C465" s="20" t="n">
        <v>71011</v>
      </c>
      <c r="D465" s="16" t="inlineStr">
        <is>
          <t>អាករលើការនាំចេញឈើ</t>
        </is>
      </c>
      <c r="E465" s="49" t="inlineStr">
        <is>
          <t>ETW</t>
        </is>
      </c>
      <c r="F465" s="97" t="n"/>
      <c r="G465" s="98" t="n"/>
      <c r="H465" s="98" t="n"/>
      <c r="I465" s="98" t="n"/>
      <c r="J465" s="99" t="n"/>
      <c r="K465" s="97" t="n">
        <v>0</v>
      </c>
      <c r="L465" s="99">
        <f>K465+L378</f>
        <v/>
      </c>
      <c r="M465" s="97" t="n">
        <v>0</v>
      </c>
      <c r="N465" s="99">
        <f>M465+N378</f>
        <v/>
      </c>
      <c r="O465" s="97" t="n"/>
      <c r="P465" s="99">
        <f>O465+P378</f>
        <v/>
      </c>
      <c r="Q465" s="100">
        <f>N465+P465</f>
        <v/>
      </c>
      <c r="R465" s="97" t="n"/>
      <c r="S465" s="99">
        <f>R465+S378</f>
        <v/>
      </c>
      <c r="T465" s="97" t="n"/>
      <c r="U465" s="99">
        <f>T465+U378</f>
        <v/>
      </c>
      <c r="V465" s="101">
        <f>L465-N465-U465</f>
        <v/>
      </c>
      <c r="W465" s="99">
        <f>IF(L465-N465-U465-V465=0,"","Error")</f>
        <v/>
      </c>
    </row>
    <row r="466" ht="13" customHeight="1">
      <c r="A466" s="15" t="n"/>
      <c r="B466" s="18" t="n"/>
      <c r="C466" s="21" t="n">
        <v>71012</v>
      </c>
      <c r="D466" s="22" t="inlineStr">
        <is>
          <t>អាករលើការនាំចេញកៅស៊ូ</t>
        </is>
      </c>
      <c r="E466" s="50" t="inlineStr">
        <is>
          <t>ETR</t>
        </is>
      </c>
      <c r="F466" s="184" t="n"/>
      <c r="G466" s="185" t="n"/>
      <c r="H466" s="185" t="n"/>
      <c r="I466" s="185" t="n"/>
      <c r="J466" s="186" t="n"/>
      <c r="K466" s="184" t="n">
        <v>0</v>
      </c>
      <c r="L466" s="186">
        <f>K466+L379</f>
        <v/>
      </c>
      <c r="M466" s="184" t="n">
        <v>0</v>
      </c>
      <c r="N466" s="186">
        <f>M466+N379</f>
        <v/>
      </c>
      <c r="O466" s="184" t="n"/>
      <c r="P466" s="186">
        <f>O466+P379</f>
        <v/>
      </c>
      <c r="Q466" s="187">
        <f>N466+P466</f>
        <v/>
      </c>
      <c r="R466" s="184" t="n"/>
      <c r="S466" s="186">
        <f>R466+S379</f>
        <v/>
      </c>
      <c r="T466" s="184" t="n"/>
      <c r="U466" s="186">
        <f>T466+U379</f>
        <v/>
      </c>
      <c r="V466" s="188">
        <f>L466-N466-U466</f>
        <v/>
      </c>
      <c r="W466" s="186">
        <f>IF(L466-N466-U466-V466=0,"","Error")</f>
        <v/>
      </c>
    </row>
    <row r="467" ht="13" customHeight="1">
      <c r="A467" s="15" t="n"/>
      <c r="B467" s="18" t="n"/>
      <c r="C467" s="21" t="n">
        <v>71013</v>
      </c>
      <c r="D467" s="22" t="inlineStr">
        <is>
          <t>អាករលើការនាំចេញផលិតផលតេលសិលា</t>
        </is>
      </c>
      <c r="E467" s="50" t="inlineStr">
        <is>
          <t>ETP</t>
        </is>
      </c>
      <c r="F467" s="184" t="n"/>
      <c r="G467" s="185" t="n"/>
      <c r="H467" s="185" t="n"/>
      <c r="I467" s="185" t="n"/>
      <c r="J467" s="186" t="n"/>
      <c r="K467" s="184" t="n">
        <v>0</v>
      </c>
      <c r="L467" s="186">
        <f>K467+L380</f>
        <v/>
      </c>
      <c r="M467" s="184" t="n">
        <v>0</v>
      </c>
      <c r="N467" s="186">
        <f>M467+N380</f>
        <v/>
      </c>
      <c r="O467" s="184" t="n"/>
      <c r="P467" s="186">
        <f>O467+P380</f>
        <v/>
      </c>
      <c r="Q467" s="187">
        <f>N467+P467</f>
        <v/>
      </c>
      <c r="R467" s="184" t="n"/>
      <c r="S467" s="186">
        <f>R467+S380</f>
        <v/>
      </c>
      <c r="T467" s="184" t="n"/>
      <c r="U467" s="186">
        <f>T467+U380</f>
        <v/>
      </c>
      <c r="V467" s="188">
        <f>L467-N467-U467</f>
        <v/>
      </c>
      <c r="W467" s="186">
        <f>IF(L467-N467-U467-V467=0,"","Error")</f>
        <v/>
      </c>
    </row>
    <row r="468" ht="13" customHeight="1">
      <c r="A468" s="15" t="n"/>
      <c r="B468" s="18" t="n"/>
      <c r="C468" s="21" t="n">
        <v>71014</v>
      </c>
      <c r="D468" s="22" t="inlineStr">
        <is>
          <t>អាករលើការនាំចេញទំនិញផ្សេងៗ</t>
        </is>
      </c>
      <c r="E468" s="50" t="inlineStr">
        <is>
          <t>ETO</t>
        </is>
      </c>
      <c r="F468" s="184" t="n"/>
      <c r="G468" s="185" t="n"/>
      <c r="H468" s="185" t="n"/>
      <c r="I468" s="185" t="n"/>
      <c r="J468" s="186" t="n"/>
      <c r="K468" s="184" t="n">
        <v>0</v>
      </c>
      <c r="L468" s="186">
        <f>K468+L381</f>
        <v/>
      </c>
      <c r="M468" s="184" t="n">
        <v>0</v>
      </c>
      <c r="N468" s="186">
        <f>M468+N381</f>
        <v/>
      </c>
      <c r="O468" s="184" t="n"/>
      <c r="P468" s="186">
        <f>O468+P381</f>
        <v/>
      </c>
      <c r="Q468" s="187">
        <f>N468+P468</f>
        <v/>
      </c>
      <c r="R468" s="184" t="n"/>
      <c r="S468" s="186">
        <f>R468+S381</f>
        <v/>
      </c>
      <c r="T468" s="184" t="n"/>
      <c r="U468" s="186">
        <f>T468+U381</f>
        <v/>
      </c>
      <c r="V468" s="188">
        <f>L468-N468-U468</f>
        <v/>
      </c>
      <c r="W468" s="186">
        <f>IF(L468-N468-U468-V468=0,"","Error")</f>
        <v/>
      </c>
    </row>
    <row r="469" ht="14" customHeight="1" thickBot="1">
      <c r="A469" s="81" t="n"/>
      <c r="B469" s="24" t="n"/>
      <c r="C469" s="55" t="n">
        <v>71016</v>
      </c>
      <c r="D469" s="56" t="inlineStr">
        <is>
          <t>ពិន័យផ្សេងៗលើការនាំចេញ</t>
        </is>
      </c>
      <c r="E469" s="57" t="inlineStr">
        <is>
          <t>PEX</t>
        </is>
      </c>
      <c r="F469" s="107" t="n"/>
      <c r="G469" s="108" t="n"/>
      <c r="H469" s="108" t="n"/>
      <c r="I469" s="108" t="n"/>
      <c r="J469" s="109" t="n"/>
      <c r="K469" s="107" t="n">
        <v>0</v>
      </c>
      <c r="L469" s="109">
        <f>K469+L382</f>
        <v/>
      </c>
      <c r="M469" s="107" t="n">
        <v>0</v>
      </c>
      <c r="N469" s="109">
        <f>M469+N382</f>
        <v/>
      </c>
      <c r="O469" s="107" t="n"/>
      <c r="P469" s="109">
        <f>O469+P382</f>
        <v/>
      </c>
      <c r="Q469" s="110">
        <f>N469+P469</f>
        <v/>
      </c>
      <c r="R469" s="107" t="n"/>
      <c r="S469" s="109">
        <f>R469+S382</f>
        <v/>
      </c>
      <c r="T469" s="107" t="n"/>
      <c r="U469" s="109">
        <f>T469+U382</f>
        <v/>
      </c>
      <c r="V469" s="111">
        <f>L469-N469-U469</f>
        <v/>
      </c>
      <c r="W469" s="109">
        <f>IF(L469-N469-U469-V469=0,"","Error")</f>
        <v/>
      </c>
    </row>
    <row r="470" ht="14" customHeight="1" thickBot="1">
      <c r="A470" s="25" t="inlineStr">
        <is>
          <t>73</t>
        </is>
      </c>
      <c r="B470" s="19" t="inlineStr">
        <is>
          <t>7301</t>
        </is>
      </c>
      <c r="C470" s="26" t="n">
        <v>73011</v>
      </c>
      <c r="D470" s="36" t="inlineStr">
        <is>
          <t>ការលក់សម្ភារបរិក្ខារ សម្ភារខូចខាត សម្ភារសិក្សា</t>
        </is>
      </c>
      <c r="E470" s="58" t="inlineStr">
        <is>
          <t>SOS</t>
        </is>
      </c>
      <c r="F470" s="189" t="n"/>
      <c r="G470" s="190" t="n"/>
      <c r="H470" s="190" t="n"/>
      <c r="I470" s="190" t="n"/>
      <c r="J470" s="114" t="n"/>
      <c r="K470" s="189" t="n">
        <v>0</v>
      </c>
      <c r="L470" s="114">
        <f>K470+L383</f>
        <v/>
      </c>
      <c r="M470" s="189" t="n">
        <v>0</v>
      </c>
      <c r="N470" s="114">
        <f>M470+N383</f>
        <v/>
      </c>
      <c r="O470" s="189" t="n"/>
      <c r="P470" s="114">
        <f>O470+P383</f>
        <v/>
      </c>
      <c r="Q470" s="115">
        <f>N470+P470</f>
        <v/>
      </c>
      <c r="R470" s="189" t="n"/>
      <c r="S470" s="114">
        <f>R470+S383</f>
        <v/>
      </c>
      <c r="T470" s="189" t="n"/>
      <c r="U470" s="114">
        <f>T470+U383</f>
        <v/>
      </c>
      <c r="V470" s="191">
        <f>L470-N470-U470</f>
        <v/>
      </c>
      <c r="W470" s="114">
        <f>IF(L470-N470-U470-V470=0,"","Error")</f>
        <v/>
      </c>
    </row>
    <row r="471" ht="14" customHeight="1" thickBot="1">
      <c r="A471" s="23" t="n"/>
      <c r="B471" s="18" t="n"/>
      <c r="C471" s="143" t="inlineStr">
        <is>
          <t>73012</t>
        </is>
      </c>
      <c r="D471" s="128" t="inlineStr">
        <is>
          <t>សរុបលក់ឯកសារ លតាប័ត្រ និងលិខិតបោះពុម្ពផ្សេងៗ</t>
        </is>
      </c>
      <c r="E471" s="90" t="n"/>
      <c r="F471" s="118" t="n"/>
      <c r="G471" s="119">
        <f>SUM(G472:G476)</f>
        <v/>
      </c>
      <c r="H471" s="119">
        <f>SUM(H472:H476)</f>
        <v/>
      </c>
      <c r="I471" s="119">
        <f>SUM(I472:I476)</f>
        <v/>
      </c>
      <c r="J471" s="120">
        <f>SUM(J472:J476)</f>
        <v/>
      </c>
      <c r="K471" s="118">
        <f>SUM(K472:K476)</f>
        <v/>
      </c>
      <c r="L471" s="120">
        <f>SUM(L472:L476)</f>
        <v/>
      </c>
      <c r="M471" s="118">
        <f>SUM(M472:M476)</f>
        <v/>
      </c>
      <c r="N471" s="120">
        <f>SUM(N472:N476)</f>
        <v/>
      </c>
      <c r="O471" s="118">
        <f>SUM(O472:O476)</f>
        <v/>
      </c>
      <c r="P471" s="120">
        <f>SUM(P472:P476)</f>
        <v/>
      </c>
      <c r="Q471" s="121">
        <f>SUM(Q472:Q476)</f>
        <v/>
      </c>
      <c r="R471" s="118">
        <f>SUM(R472:R476)</f>
        <v/>
      </c>
      <c r="S471" s="120">
        <f>SUM(S472:S476)</f>
        <v/>
      </c>
      <c r="T471" s="118">
        <f>SUM(T472:T476)</f>
        <v/>
      </c>
      <c r="U471" s="120">
        <f>SUM(U472:U476)</f>
        <v/>
      </c>
      <c r="V471" s="122">
        <f>SUM(V472:V476)</f>
        <v/>
      </c>
      <c r="W471" s="120">
        <f>IF(L471-N471-U471-V471=0,"","Error")</f>
        <v/>
      </c>
    </row>
    <row r="472" ht="13" customHeight="1">
      <c r="A472" s="23" t="n"/>
      <c r="B472" s="18" t="n"/>
      <c r="C472" s="127" t="n"/>
      <c r="D472" s="14" t="inlineStr">
        <is>
          <t>កម្រៃលតាប័ត្ររថយន្ដ</t>
        </is>
      </c>
      <c r="E472" s="59" t="inlineStr">
        <is>
          <t>VVF</t>
        </is>
      </c>
      <c r="F472" s="192" t="n"/>
      <c r="G472" s="193" t="n"/>
      <c r="H472" s="193" t="n"/>
      <c r="I472" s="193" t="n"/>
      <c r="J472" s="194" t="n"/>
      <c r="K472" s="192" t="n">
        <v>0</v>
      </c>
      <c r="L472" s="194">
        <f>K472+L385</f>
        <v/>
      </c>
      <c r="M472" s="192" t="n">
        <v>0</v>
      </c>
      <c r="N472" s="194">
        <f>M472+N385</f>
        <v/>
      </c>
      <c r="O472" s="192" t="n"/>
      <c r="P472" s="194">
        <f>O472+P385</f>
        <v/>
      </c>
      <c r="Q472" s="195">
        <f>N472+P472</f>
        <v/>
      </c>
      <c r="R472" s="192" t="n"/>
      <c r="S472" s="194">
        <f>R472+S385</f>
        <v/>
      </c>
      <c r="T472" s="192" t="n"/>
      <c r="U472" s="194">
        <f>T472+U385</f>
        <v/>
      </c>
      <c r="V472" s="196">
        <f>L472-N472-U472</f>
        <v/>
      </c>
      <c r="W472" s="194">
        <f>IF(L472-N472-U472-V472=0,"","Error")</f>
        <v/>
      </c>
    </row>
    <row r="473" ht="13" customHeight="1">
      <c r="A473" s="23" t="n"/>
      <c r="B473" s="18" t="n"/>
      <c r="C473" s="127" t="n"/>
      <c r="D473" s="6" t="inlineStr">
        <is>
          <t>កម្រៃត្រាពន្ធគយ</t>
        </is>
      </c>
      <c r="E473" s="60" t="inlineStr">
        <is>
          <t>CSF</t>
        </is>
      </c>
      <c r="F473" s="150" t="n"/>
      <c r="G473" s="151" t="n"/>
      <c r="H473" s="151" t="n"/>
      <c r="I473" s="151" t="n"/>
      <c r="J473" s="152" t="n"/>
      <c r="K473" s="150" t="n">
        <v>0</v>
      </c>
      <c r="L473" s="152">
        <f>K473+L386</f>
        <v/>
      </c>
      <c r="M473" s="150" t="n">
        <v>0</v>
      </c>
      <c r="N473" s="152">
        <f>M473+N386</f>
        <v/>
      </c>
      <c r="O473" s="150" t="n"/>
      <c r="P473" s="152">
        <f>O473+P386</f>
        <v/>
      </c>
      <c r="Q473" s="153">
        <f>N473+P473</f>
        <v/>
      </c>
      <c r="R473" s="150" t="n"/>
      <c r="S473" s="152">
        <f>R473+S386</f>
        <v/>
      </c>
      <c r="T473" s="150" t="n"/>
      <c r="U473" s="152">
        <f>T473+U386</f>
        <v/>
      </c>
      <c r="V473" s="154">
        <f>L473-N473-U473</f>
        <v/>
      </c>
      <c r="W473" s="152">
        <f>IF(L473-N473-U473-V473=0,"","Error")</f>
        <v/>
      </c>
    </row>
    <row r="474" ht="13" customHeight="1">
      <c r="A474" s="23" t="n"/>
      <c r="B474" s="18" t="n"/>
      <c r="C474" s="127" t="n"/>
      <c r="D474" s="6" t="inlineStr">
        <is>
          <t>កម្រៃតែមប្រិ៍អាករ</t>
        </is>
      </c>
      <c r="E474" s="60" t="inlineStr">
        <is>
          <t>STF</t>
        </is>
      </c>
      <c r="F474" s="150" t="n"/>
      <c r="G474" s="151" t="n"/>
      <c r="H474" s="151" t="n"/>
      <c r="I474" s="151" t="n"/>
      <c r="J474" s="152" t="n"/>
      <c r="K474" s="150" t="n">
        <v>0</v>
      </c>
      <c r="L474" s="152">
        <f>K474+L387</f>
        <v/>
      </c>
      <c r="M474" s="150" t="n">
        <v>0</v>
      </c>
      <c r="N474" s="152">
        <f>M474+N387</f>
        <v/>
      </c>
      <c r="O474" s="150" t="n"/>
      <c r="P474" s="152">
        <f>O474+P387</f>
        <v/>
      </c>
      <c r="Q474" s="153">
        <f>N474+P474</f>
        <v/>
      </c>
      <c r="R474" s="150" t="n"/>
      <c r="S474" s="152">
        <f>R474+S387</f>
        <v/>
      </c>
      <c r="T474" s="150" t="n"/>
      <c r="U474" s="152">
        <f>T474+U387</f>
        <v/>
      </c>
      <c r="V474" s="154">
        <f>L474-N474-U474</f>
        <v/>
      </c>
      <c r="W474" s="152">
        <f>IF(L474-N474-U474-V474=0,"","Error")</f>
        <v/>
      </c>
    </row>
    <row r="475" ht="13" customHeight="1">
      <c r="A475" s="23" t="n"/>
      <c r="B475" s="18" t="n"/>
      <c r="C475" s="127" t="n"/>
      <c r="D475" s="6" t="inlineStr">
        <is>
          <t>កម្រៃបណ្ណដឹកជញ្ជូនទំនិញ</t>
        </is>
      </c>
      <c r="E475" s="60" t="inlineStr">
        <is>
          <t>TSF</t>
        </is>
      </c>
      <c r="F475" s="150" t="n"/>
      <c r="G475" s="151" t="n"/>
      <c r="H475" s="151" t="n"/>
      <c r="I475" s="151" t="n"/>
      <c r="J475" s="152" t="n"/>
      <c r="K475" s="150" t="n">
        <v>0</v>
      </c>
      <c r="L475" s="152">
        <f>K475+L388</f>
        <v/>
      </c>
      <c r="M475" s="150" t="n">
        <v>0</v>
      </c>
      <c r="N475" s="152">
        <f>M475+N388</f>
        <v/>
      </c>
      <c r="O475" s="150" t="n"/>
      <c r="P475" s="152">
        <f>O475+P388</f>
        <v/>
      </c>
      <c r="Q475" s="153">
        <f>N475+P475</f>
        <v/>
      </c>
      <c r="R475" s="150" t="n"/>
      <c r="S475" s="152">
        <f>R475+S388</f>
        <v/>
      </c>
      <c r="T475" s="150" t="n"/>
      <c r="U475" s="152">
        <f>T475+U388</f>
        <v/>
      </c>
      <c r="V475" s="154">
        <f>L475-N475-U475</f>
        <v/>
      </c>
      <c r="W475" s="152">
        <f>IF(L475-N475-U475-V475=0,"","Error")</f>
        <v/>
      </c>
    </row>
    <row r="476" ht="13" customHeight="1">
      <c r="A476" s="23" t="n"/>
      <c r="B476" s="18" t="n"/>
      <c r="C476" s="127" t="n"/>
      <c r="D476" s="7" t="inlineStr">
        <is>
          <t>កម្រៃសៀលកុងតឺន័រ</t>
        </is>
      </c>
      <c r="E476" s="61" t="inlineStr">
        <is>
          <t>CCS</t>
        </is>
      </c>
      <c r="F476" s="197" t="n"/>
      <c r="G476" s="198" t="n"/>
      <c r="H476" s="198" t="n"/>
      <c r="I476" s="198" t="n"/>
      <c r="J476" s="199" t="n"/>
      <c r="K476" s="197" t="n">
        <v>0</v>
      </c>
      <c r="L476" s="199">
        <f>K476+L389</f>
        <v/>
      </c>
      <c r="M476" s="197" t="n">
        <v>0</v>
      </c>
      <c r="N476" s="199">
        <f>M476+N389</f>
        <v/>
      </c>
      <c r="O476" s="197" t="n"/>
      <c r="P476" s="199">
        <f>O476+P389</f>
        <v/>
      </c>
      <c r="Q476" s="200">
        <f>N476+P476</f>
        <v/>
      </c>
      <c r="R476" s="197" t="n"/>
      <c r="S476" s="199">
        <f>R476+S389</f>
        <v/>
      </c>
      <c r="T476" s="197" t="n"/>
      <c r="U476" s="199">
        <f>T476+U389</f>
        <v/>
      </c>
      <c r="V476" s="201">
        <f>L476-N476-U476</f>
        <v/>
      </c>
      <c r="W476" s="199">
        <f>IF(L476-N476-U476-V476=0,"","Error")</f>
        <v/>
      </c>
    </row>
    <row r="477" ht="13" customHeight="1">
      <c r="A477" s="15" t="n"/>
      <c r="B477" s="18" t="n"/>
      <c r="C477" s="21" t="n">
        <v>73013</v>
      </c>
      <c r="D477" s="22" t="inlineStr">
        <is>
          <t>ផលបានពីការលក់ទ្រព្យសម្បត្តិកំទេចកំទី</t>
        </is>
      </c>
      <c r="E477" s="62" t="inlineStr">
        <is>
          <t>SOM</t>
        </is>
      </c>
      <c r="F477" s="184" t="n"/>
      <c r="G477" s="185" t="n"/>
      <c r="H477" s="185" t="n"/>
      <c r="I477" s="185" t="n"/>
      <c r="J477" s="186" t="n"/>
      <c r="K477" s="184" t="n">
        <v>0</v>
      </c>
      <c r="L477" s="186">
        <f>K477+L390</f>
        <v/>
      </c>
      <c r="M477" s="184" t="n">
        <v>0</v>
      </c>
      <c r="N477" s="186">
        <f>M477+N390</f>
        <v/>
      </c>
      <c r="O477" s="184" t="n"/>
      <c r="P477" s="186">
        <f>O477+P390</f>
        <v/>
      </c>
      <c r="Q477" s="187">
        <f>N477+P477</f>
        <v/>
      </c>
      <c r="R477" s="184" t="n"/>
      <c r="S477" s="186">
        <f>R477+S390</f>
        <v/>
      </c>
      <c r="T477" s="184" t="n"/>
      <c r="U477" s="186">
        <f>T477+U390</f>
        <v/>
      </c>
      <c r="V477" s="188">
        <f>L477-N477-U477</f>
        <v/>
      </c>
      <c r="W477" s="186">
        <f>IF(L477-N477-U477-V477=0,"","Error")</f>
        <v/>
      </c>
    </row>
    <row r="478" ht="13" customHeight="1">
      <c r="A478" s="15" t="n"/>
      <c r="B478" s="18" t="n"/>
      <c r="C478" s="21" t="n">
        <v>73015</v>
      </c>
      <c r="D478" s="22" t="inlineStr">
        <is>
          <t>ការលក់មធ្យោបាយដឹកជញ្ជូន និងគ្រឿងចក្រចាស់ៗ ឬខូច</t>
        </is>
      </c>
      <c r="E478" s="62" t="inlineStr">
        <is>
          <t>SOV</t>
        </is>
      </c>
      <c r="F478" s="184" t="n"/>
      <c r="G478" s="185" t="n"/>
      <c r="H478" s="185" t="n"/>
      <c r="I478" s="185" t="n"/>
      <c r="J478" s="186" t="n"/>
      <c r="K478" s="184" t="n">
        <v>0</v>
      </c>
      <c r="L478" s="186">
        <f>K478+L391</f>
        <v/>
      </c>
      <c r="M478" s="184" t="n">
        <v>0</v>
      </c>
      <c r="N478" s="186">
        <f>M478+N391</f>
        <v/>
      </c>
      <c r="O478" s="184" t="n"/>
      <c r="P478" s="186">
        <f>O478+P391</f>
        <v/>
      </c>
      <c r="Q478" s="187">
        <f>N478+P478</f>
        <v/>
      </c>
      <c r="R478" s="184" t="n"/>
      <c r="S478" s="186">
        <f>R478+S391</f>
        <v/>
      </c>
      <c r="T478" s="184" t="n"/>
      <c r="U478" s="186">
        <f>T478+U391</f>
        <v/>
      </c>
      <c r="V478" s="188">
        <f>L478-N478-U478</f>
        <v/>
      </c>
      <c r="W478" s="186">
        <f>IF(L478-N478-U478-V478=0,"","Error")</f>
        <v/>
      </c>
    </row>
    <row r="479" ht="13" customHeight="1">
      <c r="A479" s="15" t="n"/>
      <c r="B479" s="18" t="n"/>
      <c r="C479" s="21" t="n">
        <v>73016</v>
      </c>
      <c r="D479" s="22" t="inlineStr">
        <is>
          <t>ការលក់ឧបករណ៍អេឡិចត្រូនិចចាស់ៗ ឬ ខូច</t>
        </is>
      </c>
      <c r="E479" s="62" t="inlineStr">
        <is>
          <t>SOD</t>
        </is>
      </c>
      <c r="F479" s="184" t="n"/>
      <c r="G479" s="185" t="n"/>
      <c r="H479" s="185" t="n"/>
      <c r="I479" s="185" t="n"/>
      <c r="J479" s="186" t="n"/>
      <c r="K479" s="184" t="n">
        <v>0</v>
      </c>
      <c r="L479" s="186">
        <f>K479+L392</f>
        <v/>
      </c>
      <c r="M479" s="184" t="n">
        <v>0</v>
      </c>
      <c r="N479" s="186">
        <f>M479+N392</f>
        <v/>
      </c>
      <c r="O479" s="184" t="n"/>
      <c r="P479" s="186">
        <f>O479+P392</f>
        <v/>
      </c>
      <c r="Q479" s="187">
        <f>N479+P479</f>
        <v/>
      </c>
      <c r="R479" s="184" t="n"/>
      <c r="S479" s="186">
        <f>R479+S392</f>
        <v/>
      </c>
      <c r="T479" s="184" t="n"/>
      <c r="U479" s="186">
        <f>T479+U392</f>
        <v/>
      </c>
      <c r="V479" s="188">
        <f>L479-N479-U479</f>
        <v/>
      </c>
      <c r="W479" s="186">
        <f>IF(L479-N479-U479-V479=0,"","Error")</f>
        <v/>
      </c>
    </row>
    <row r="480" ht="13" customHeight="1">
      <c r="A480" s="15" t="n"/>
      <c r="B480" s="18" t="n"/>
      <c r="C480" s="21" t="n">
        <v>73017</v>
      </c>
      <c r="D480" s="22" t="inlineStr">
        <is>
          <t>ការលក់ឧបករណ៍អគ្គិសនីចាស់ៗ ឬ ខូច</t>
        </is>
      </c>
      <c r="E480" s="62" t="inlineStr">
        <is>
          <t>SOE</t>
        </is>
      </c>
      <c r="F480" s="184" t="n"/>
      <c r="G480" s="185" t="n"/>
      <c r="H480" s="185" t="n"/>
      <c r="I480" s="185" t="n"/>
      <c r="J480" s="186" t="n"/>
      <c r="K480" s="184" t="n">
        <v>0</v>
      </c>
      <c r="L480" s="186">
        <f>K480+L393</f>
        <v/>
      </c>
      <c r="M480" s="184" t="n">
        <v>0</v>
      </c>
      <c r="N480" s="186">
        <f>M480+N393</f>
        <v/>
      </c>
      <c r="O480" s="184" t="n"/>
      <c r="P480" s="186">
        <f>O480+P393</f>
        <v/>
      </c>
      <c r="Q480" s="187">
        <f>N480+P480</f>
        <v/>
      </c>
      <c r="R480" s="184" t="n"/>
      <c r="S480" s="186">
        <f>R480+S393</f>
        <v/>
      </c>
      <c r="T480" s="184" t="n"/>
      <c r="U480" s="186">
        <f>T480+U393</f>
        <v/>
      </c>
      <c r="V480" s="188">
        <f>L480-N480-U480</f>
        <v/>
      </c>
      <c r="W480" s="186">
        <f>IF(L480-N480-U480-V480=0,"","Error")</f>
        <v/>
      </c>
    </row>
    <row r="481" ht="14" customHeight="1" thickBot="1">
      <c r="A481" s="15" t="n"/>
      <c r="B481" s="24" t="n"/>
      <c r="C481" s="55" t="n">
        <v>73018</v>
      </c>
      <c r="D481" s="56" t="inlineStr">
        <is>
          <t>ការលក់ទ្រព្យសម្បត្តិនៃរដ្ឋបាលសាធារណៈផ្សេងទៀត</t>
        </is>
      </c>
      <c r="E481" s="80" t="inlineStr">
        <is>
          <t>SOO</t>
        </is>
      </c>
      <c r="F481" s="107" t="n"/>
      <c r="G481" s="108" t="n"/>
      <c r="H481" s="108" t="n"/>
      <c r="I481" s="108" t="n"/>
      <c r="J481" s="109" t="n"/>
      <c r="K481" s="107" t="n">
        <v>0</v>
      </c>
      <c r="L481" s="109">
        <f>K481+L394</f>
        <v/>
      </c>
      <c r="M481" s="107" t="n">
        <v>0</v>
      </c>
      <c r="N481" s="109">
        <f>M481+N394</f>
        <v/>
      </c>
      <c r="O481" s="107" t="n"/>
      <c r="P481" s="109">
        <f>O481+P394</f>
        <v/>
      </c>
      <c r="Q481" s="110">
        <f>N481+P481</f>
        <v/>
      </c>
      <c r="R481" s="107" t="n"/>
      <c r="S481" s="109">
        <f>R481+S394</f>
        <v/>
      </c>
      <c r="T481" s="107" t="n"/>
      <c r="U481" s="109">
        <f>T481+U394</f>
        <v/>
      </c>
      <c r="V481" s="111">
        <f>L481-N481-U481</f>
        <v/>
      </c>
      <c r="W481" s="109">
        <f>IF(L481-N481-U481-V481=0,"","Error")</f>
        <v/>
      </c>
    </row>
    <row r="482" ht="14" customHeight="1" thickBot="1">
      <c r="A482" s="15" t="n"/>
      <c r="B482" s="19" t="inlineStr">
        <is>
          <t>7302</t>
        </is>
      </c>
      <c r="C482" s="26" t="n">
        <v>73024</v>
      </c>
      <c r="D482" s="35" t="inlineStr">
        <is>
          <t>កម្រៃសេវាបង់ថ្លៃសិទ្ធិប្រឡង និងសិក្សាវគ្គជើងសាគយ</t>
        </is>
      </c>
      <c r="E482" s="63" t="inlineStr">
        <is>
          <t>CBF</t>
        </is>
      </c>
      <c r="F482" s="189" t="n"/>
      <c r="G482" s="190" t="n"/>
      <c r="H482" s="190" t="n"/>
      <c r="I482" s="190" t="n"/>
      <c r="J482" s="114" t="n"/>
      <c r="K482" s="189" t="n">
        <v>0</v>
      </c>
      <c r="L482" s="114">
        <f>K482+L395</f>
        <v/>
      </c>
      <c r="M482" s="189" t="n">
        <v>0</v>
      </c>
      <c r="N482" s="114">
        <f>M482+N395</f>
        <v/>
      </c>
      <c r="O482" s="189" t="n"/>
      <c r="P482" s="114">
        <f>O482+P395</f>
        <v/>
      </c>
      <c r="Q482" s="115">
        <f>N482+P482</f>
        <v/>
      </c>
      <c r="R482" s="189" t="n"/>
      <c r="S482" s="114">
        <f>R482+S395</f>
        <v/>
      </c>
      <c r="T482" s="189" t="n"/>
      <c r="U482" s="114">
        <f>T482+U395</f>
        <v/>
      </c>
      <c r="V482" s="191">
        <f>L482-N482-U482</f>
        <v/>
      </c>
      <c r="W482" s="114">
        <f>IF(L482-N482-U482-V482=0,"","Error")</f>
        <v/>
      </c>
    </row>
    <row r="483" ht="27" customHeight="1" thickBot="1">
      <c r="A483" s="23" t="n"/>
      <c r="B483" s="15" t="n"/>
      <c r="C483" s="126" t="n">
        <v>73028</v>
      </c>
      <c r="D48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483" s="90" t="n"/>
      <c r="F483" s="118" t="n"/>
      <c r="G483" s="119">
        <f>G484+G489+G495+G496</f>
        <v/>
      </c>
      <c r="H483" s="119">
        <f>H484+H489+H495+H496</f>
        <v/>
      </c>
      <c r="I483" s="119">
        <f>I484+I489+I495+I496</f>
        <v/>
      </c>
      <c r="J483" s="120">
        <f>J484+J489+J495+J496</f>
        <v/>
      </c>
      <c r="K483" s="118">
        <f>K484+K489+K495+K496</f>
        <v/>
      </c>
      <c r="L483" s="120">
        <f>L484+L489+L495+L496</f>
        <v/>
      </c>
      <c r="M483" s="118">
        <f>M484+M489+M495+M496</f>
        <v/>
      </c>
      <c r="N483" s="120">
        <f>N484+N489+N495+N496</f>
        <v/>
      </c>
      <c r="O483" s="118">
        <f>O484+O489+O495+O496</f>
        <v/>
      </c>
      <c r="P483" s="120">
        <f>P484+P489+P495+P496</f>
        <v/>
      </c>
      <c r="Q483" s="121">
        <f>Q484+Q489+Q495+Q496</f>
        <v/>
      </c>
      <c r="R483" s="118">
        <f>R484+R489+R495+R496</f>
        <v/>
      </c>
      <c r="S483" s="120">
        <f>S484+S489+S495+S496</f>
        <v/>
      </c>
      <c r="T483" s="118">
        <f>T484+T489+T495+T496</f>
        <v/>
      </c>
      <c r="U483" s="120">
        <f>U484+U489+U495+U496</f>
        <v/>
      </c>
      <c r="V483" s="122">
        <f>V484+V489+V495+V496</f>
        <v/>
      </c>
      <c r="W483" s="120">
        <f>IF(L483-N483-U483-V483=0,"","Error")</f>
        <v/>
      </c>
    </row>
    <row r="484" ht="14" customHeight="1" thickBot="1">
      <c r="A484" s="23" t="n"/>
      <c r="B484" s="18" t="n"/>
      <c r="C484" s="129" t="n"/>
      <c r="D484" s="141" t="inlineStr">
        <is>
          <t>សរុបកម្រៃចុះបញ្ជិកាប្រតិវេទន៍គយ</t>
        </is>
      </c>
      <c r="E484" s="142" t="n"/>
      <c r="F484" s="202" t="n"/>
      <c r="G484" s="259">
        <f>SUM(G485:G488)</f>
        <v/>
      </c>
      <c r="H484" s="259">
        <f>SUM(H485:H488)</f>
        <v/>
      </c>
      <c r="I484" s="259">
        <f>SUM(I485:I488)</f>
        <v/>
      </c>
      <c r="J484" s="260">
        <f>SUM(J485:J488)</f>
        <v/>
      </c>
      <c r="K484" s="202">
        <f>SUM(K485:K488)</f>
        <v/>
      </c>
      <c r="L484" s="260">
        <f>SUM(L485:L488)</f>
        <v/>
      </c>
      <c r="M484" s="202">
        <f>SUM(M485:M488)</f>
        <v/>
      </c>
      <c r="N484" s="260">
        <f>SUM(N485:N488)</f>
        <v/>
      </c>
      <c r="O484" s="202">
        <f>SUM(O485:O488)</f>
        <v/>
      </c>
      <c r="P484" s="260">
        <f>SUM(P485:P488)</f>
        <v/>
      </c>
      <c r="Q484" s="261">
        <f>SUM(Q485:Q488)</f>
        <v/>
      </c>
      <c r="R484" s="202">
        <f>SUM(R485:R488)</f>
        <v/>
      </c>
      <c r="S484" s="260">
        <f>SUM(S485:S488)</f>
        <v/>
      </c>
      <c r="T484" s="202">
        <f>SUM(T485:T488)</f>
        <v/>
      </c>
      <c r="U484" s="260">
        <f>SUM(U485:U488)</f>
        <v/>
      </c>
      <c r="V484" s="262">
        <f>SUM(V485:V488)</f>
        <v/>
      </c>
      <c r="W484" s="260">
        <f>IF(L484-N484-U484-V484=0,"","Error")</f>
        <v/>
      </c>
    </row>
    <row r="485" ht="26" customHeight="1">
      <c r="A485" s="23" t="n"/>
      <c r="B485" s="18" t="n"/>
      <c r="C485" s="129" t="n"/>
      <c r="D485" s="34" t="inlineStr">
        <is>
          <t>កម្រៃចុះបញ្ចិកាប្រតិវេទន៍គយនាំចេញនាំចូលនិងឆ្លងកាត់ (មាតិកាចាស់)</t>
        </is>
      </c>
      <c r="E485" s="87" t="inlineStr">
        <is>
          <t>CDF</t>
        </is>
      </c>
      <c r="F485" s="208" t="n"/>
      <c r="G485" s="209" t="n"/>
      <c r="H485" s="209" t="n"/>
      <c r="I485" s="209" t="n"/>
      <c r="J485" s="210" t="n"/>
      <c r="K485" s="208" t="n">
        <v>0</v>
      </c>
      <c r="L485" s="210">
        <f>K485+L398</f>
        <v/>
      </c>
      <c r="M485" s="208" t="n">
        <v>0</v>
      </c>
      <c r="N485" s="210">
        <f>M485+N398</f>
        <v/>
      </c>
      <c r="O485" s="208" t="n"/>
      <c r="P485" s="210">
        <f>O485+P398</f>
        <v/>
      </c>
      <c r="Q485" s="211">
        <f>N485+P485</f>
        <v/>
      </c>
      <c r="R485" s="208" t="n"/>
      <c r="S485" s="210">
        <f>R485+S398</f>
        <v/>
      </c>
      <c r="T485" s="208" t="n"/>
      <c r="U485" s="210">
        <f>T485+U398</f>
        <v/>
      </c>
      <c r="V485" s="212">
        <f>L485-N485-U485</f>
        <v/>
      </c>
      <c r="W485" s="210">
        <f>IF(L485-N485-U485-V485=0,"","Error")</f>
        <v/>
      </c>
    </row>
    <row r="486" ht="26" customHeight="1">
      <c r="A486" s="23" t="n"/>
      <c r="B486" s="18" t="n"/>
      <c r="C486" s="129" t="n"/>
      <c r="D48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486" s="64" t="inlineStr">
        <is>
          <t>CDL</t>
        </is>
      </c>
      <c r="F486" s="213" t="n"/>
      <c r="G486" s="214" t="n"/>
      <c r="H486" s="214" t="n"/>
      <c r="I486" s="214" t="n"/>
      <c r="J486" s="215" t="n"/>
      <c r="K486" s="213" t="n">
        <v>112000</v>
      </c>
      <c r="L486" s="215">
        <f>K486+L399</f>
        <v/>
      </c>
      <c r="M486" s="213" t="n">
        <v>0</v>
      </c>
      <c r="N486" s="215">
        <f>M486+N399</f>
        <v/>
      </c>
      <c r="O486" s="213" t="n"/>
      <c r="P486" s="215">
        <f>O486+P399</f>
        <v/>
      </c>
      <c r="Q486" s="216">
        <f>N486+P486</f>
        <v/>
      </c>
      <c r="R486" s="213" t="n"/>
      <c r="S486" s="215">
        <f>R486+S399</f>
        <v/>
      </c>
      <c r="T486" s="213" t="n"/>
      <c r="U486" s="215">
        <f>T486+U399</f>
        <v/>
      </c>
      <c r="V486" s="217">
        <f>L486-N486-U486</f>
        <v/>
      </c>
      <c r="W486" s="215">
        <f>IF(L486-N486-U486-V486=0,"","Error")</f>
        <v/>
      </c>
    </row>
    <row r="487" ht="26" customHeight="1">
      <c r="A487" s="23" t="n"/>
      <c r="B487" s="18" t="n"/>
      <c r="C487" s="129" t="n"/>
      <c r="D48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487" s="64" t="inlineStr">
        <is>
          <t>CDO</t>
        </is>
      </c>
      <c r="F487" s="213" t="n"/>
      <c r="G487" s="214" t="n"/>
      <c r="H487" s="214" t="n"/>
      <c r="I487" s="214" t="n"/>
      <c r="J487" s="215" t="n"/>
      <c r="K487" s="213" t="n">
        <v>0</v>
      </c>
      <c r="L487" s="215">
        <f>K487+L400</f>
        <v/>
      </c>
      <c r="M487" s="213" t="n">
        <v>0</v>
      </c>
      <c r="N487" s="215">
        <f>M487+N400</f>
        <v/>
      </c>
      <c r="O487" s="213" t="n"/>
      <c r="P487" s="215">
        <f>O487+P400</f>
        <v/>
      </c>
      <c r="Q487" s="216">
        <f>N487+P487</f>
        <v/>
      </c>
      <c r="R487" s="213" t="n"/>
      <c r="S487" s="215">
        <f>R487+S400</f>
        <v/>
      </c>
      <c r="T487" s="213" t="n"/>
      <c r="U487" s="215">
        <f>T487+U400</f>
        <v/>
      </c>
      <c r="V487" s="217">
        <f>L487-N487-U487</f>
        <v/>
      </c>
      <c r="W487" s="215">
        <f>IF(L487-N487-U487-V487=0,"","Error")</f>
        <v/>
      </c>
    </row>
    <row r="488" ht="14" customHeight="1" thickBot="1">
      <c r="A488" s="23" t="n"/>
      <c r="B488" s="18" t="n"/>
      <c r="C488" s="129" t="n"/>
      <c r="D488" s="33" t="inlineStr">
        <is>
          <t>ប្រតិវេទន៍គយទំនិញឆ្លងកាត់</t>
        </is>
      </c>
      <c r="E488" s="65" t="inlineStr">
        <is>
          <t>CDT</t>
        </is>
      </c>
      <c r="F488" s="218" t="n"/>
      <c r="G488" s="219" t="n"/>
      <c r="H488" s="219" t="n"/>
      <c r="I488" s="219" t="n"/>
      <c r="J488" s="220" t="n"/>
      <c r="K488" s="218" t="n">
        <v>0</v>
      </c>
      <c r="L488" s="220">
        <f>K488+L401</f>
        <v/>
      </c>
      <c r="M488" s="218" t="n">
        <v>0</v>
      </c>
      <c r="N488" s="220">
        <f>M488+N401</f>
        <v/>
      </c>
      <c r="O488" s="218" t="n"/>
      <c r="P488" s="220">
        <f>O488+P401</f>
        <v/>
      </c>
      <c r="Q488" s="221">
        <f>N488+P488</f>
        <v/>
      </c>
      <c r="R488" s="218" t="n"/>
      <c r="S488" s="220">
        <f>R488+S401</f>
        <v/>
      </c>
      <c r="T488" s="218" t="n"/>
      <c r="U488" s="220">
        <f>T488+U401</f>
        <v/>
      </c>
      <c r="V488" s="222">
        <f>L488-N488-U488</f>
        <v/>
      </c>
      <c r="W488" s="220">
        <f>IF(L488-N488-U488-V488=0,"","Error")</f>
        <v/>
      </c>
    </row>
    <row r="489" ht="14" customHeight="1" thickBot="1">
      <c r="A489" s="23" t="n"/>
      <c r="B489" s="18" t="n"/>
      <c r="C489" s="129" t="n"/>
      <c r="D489" s="88" t="inlineStr">
        <is>
          <t>សរុបកម្រៃបែបបទគយ</t>
        </is>
      </c>
      <c r="E489" s="89" t="inlineStr">
        <is>
          <t>CPF</t>
        </is>
      </c>
      <c r="F489" s="118" t="n"/>
      <c r="G489" s="119">
        <f>SUM(G490:G494)</f>
        <v/>
      </c>
      <c r="H489" s="119">
        <f>SUM(H490:H494)</f>
        <v/>
      </c>
      <c r="I489" s="119">
        <f>SUM(I490:I494)</f>
        <v/>
      </c>
      <c r="J489" s="120">
        <f>SUM(J490:J494)</f>
        <v/>
      </c>
      <c r="K489" s="118" t="n">
        <v>0</v>
      </c>
      <c r="L489" s="120">
        <f>SUM(L490:L494)</f>
        <v/>
      </c>
      <c r="M489" s="118" t="n">
        <v>0</v>
      </c>
      <c r="N489" s="120">
        <f>SUM(N490:N494)</f>
        <v/>
      </c>
      <c r="O489" s="118">
        <f>SUM(O490:O494)</f>
        <v/>
      </c>
      <c r="P489" s="120">
        <f>SUM(P490:P494)</f>
        <v/>
      </c>
      <c r="Q489" s="121">
        <f>SUM(Q490:Q494)</f>
        <v/>
      </c>
      <c r="R489" s="118">
        <f>SUM(R490:R494)</f>
        <v/>
      </c>
      <c r="S489" s="120">
        <f>SUM(S490:S494)</f>
        <v/>
      </c>
      <c r="T489" s="118">
        <f>SUM(T490:T494)</f>
        <v/>
      </c>
      <c r="U489" s="120">
        <f>SUM(U490:U494)</f>
        <v/>
      </c>
      <c r="V489" s="122">
        <f>SUM(V490:V494)</f>
        <v/>
      </c>
      <c r="W489" s="120">
        <f>IF(L489-N489-U489-V489=0,"","Error")</f>
        <v/>
      </c>
    </row>
    <row r="490" ht="13" customHeight="1">
      <c r="A490" s="23" t="n"/>
      <c r="B490" s="18" t="n"/>
      <c r="C490" s="129" t="n"/>
      <c r="D49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490" s="86" t="inlineStr">
        <is>
          <t>PFC</t>
        </is>
      </c>
      <c r="F490" s="223" t="n"/>
      <c r="G490" s="224" t="n"/>
      <c r="H490" s="224" t="n"/>
      <c r="I490" s="224" t="n"/>
      <c r="J490" s="225" t="n"/>
      <c r="K490" s="223" t="n">
        <v>0</v>
      </c>
      <c r="L490" s="225">
        <f>K490+L403</f>
        <v/>
      </c>
      <c r="M490" s="223" t="n">
        <v>0</v>
      </c>
      <c r="N490" s="225">
        <f>M490+N403</f>
        <v/>
      </c>
      <c r="O490" s="223" t="n"/>
      <c r="P490" s="225">
        <f>O490+P403</f>
        <v/>
      </c>
      <c r="Q490" s="226">
        <f>N490+P490</f>
        <v/>
      </c>
      <c r="R490" s="223" t="n"/>
      <c r="S490" s="225">
        <f>R490+S403</f>
        <v/>
      </c>
      <c r="T490" s="223" t="n"/>
      <c r="U490" s="225">
        <f>T490+U403</f>
        <v/>
      </c>
      <c r="V490" s="227">
        <f>L490-N490-U490</f>
        <v/>
      </c>
      <c r="W490" s="225">
        <f>IF(L490-N490-U490-V490=0,"","Error")</f>
        <v/>
      </c>
    </row>
    <row r="491" ht="26" customHeight="1">
      <c r="A491" s="23" t="n"/>
      <c r="B491" s="18" t="n"/>
      <c r="C491" s="129" t="n"/>
      <c r="D49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491" s="59" t="inlineStr">
        <is>
          <t>PFL</t>
        </is>
      </c>
      <c r="F491" s="192" t="n"/>
      <c r="G491" s="193" t="n"/>
      <c r="H491" s="193" t="n"/>
      <c r="I491" s="193" t="n"/>
      <c r="J491" s="194" t="n"/>
      <c r="K491" s="192" t="n">
        <v>0</v>
      </c>
      <c r="L491" s="194">
        <f>K491+L404</f>
        <v/>
      </c>
      <c r="M491" s="192" t="n">
        <v>0</v>
      </c>
      <c r="N491" s="194">
        <f>M491+N404</f>
        <v/>
      </c>
      <c r="O491" s="192" t="n"/>
      <c r="P491" s="194">
        <f>O491+P404</f>
        <v/>
      </c>
      <c r="Q491" s="195">
        <f>N491+P491</f>
        <v/>
      </c>
      <c r="R491" s="192" t="n"/>
      <c r="S491" s="194">
        <f>R491+S404</f>
        <v/>
      </c>
      <c r="T491" s="192" t="n"/>
      <c r="U491" s="194">
        <f>T491+U404</f>
        <v/>
      </c>
      <c r="V491" s="196">
        <f>L491-N491-U491</f>
        <v/>
      </c>
      <c r="W491" s="194">
        <f>IF(L491-N491-U491-V491=0,"","Error")</f>
        <v/>
      </c>
    </row>
    <row r="492" ht="39" customHeight="1">
      <c r="A492" s="23" t="n"/>
      <c r="B492" s="18" t="n"/>
      <c r="C492" s="129" t="n"/>
      <c r="D49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492" s="67" t="inlineStr">
        <is>
          <t>PFN</t>
        </is>
      </c>
      <c r="F492" s="228" t="n"/>
      <c r="G492" s="229" t="n"/>
      <c r="H492" s="229" t="n"/>
      <c r="I492" s="229" t="n"/>
      <c r="J492" s="230" t="n"/>
      <c r="K492" s="228" t="n">
        <v>0</v>
      </c>
      <c r="L492" s="230">
        <f>K492+L405</f>
        <v/>
      </c>
      <c r="M492" s="228" t="n">
        <v>0</v>
      </c>
      <c r="N492" s="230">
        <f>M492+N405</f>
        <v/>
      </c>
      <c r="O492" s="228" t="n"/>
      <c r="P492" s="230">
        <f>O492+P405</f>
        <v/>
      </c>
      <c r="Q492" s="231">
        <f>N492+P492</f>
        <v/>
      </c>
      <c r="R492" s="228" t="n"/>
      <c r="S492" s="230">
        <f>R492+S405</f>
        <v/>
      </c>
      <c r="T492" s="228" t="n"/>
      <c r="U492" s="230">
        <f>T492+U405</f>
        <v/>
      </c>
      <c r="V492" s="232">
        <f>L492-N492-U492</f>
        <v/>
      </c>
      <c r="W492" s="230">
        <f>IF(L492-N492-U492-V492=0,"","Error")</f>
        <v/>
      </c>
    </row>
    <row r="493" ht="26" customHeight="1">
      <c r="A493" s="23" t="n"/>
      <c r="B493" s="18" t="n"/>
      <c r="C493" s="129" t="n"/>
      <c r="D49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493" s="68" t="inlineStr">
        <is>
          <t>PFF</t>
        </is>
      </c>
      <c r="F493" s="233" t="n"/>
      <c r="G493" s="234" t="n"/>
      <c r="H493" s="234" t="n"/>
      <c r="I493" s="234" t="n"/>
      <c r="J493" s="235" t="n"/>
      <c r="K493" s="233" t="n">
        <v>0</v>
      </c>
      <c r="L493" s="235">
        <f>K493+L406</f>
        <v/>
      </c>
      <c r="M493" s="233" t="n">
        <v>0</v>
      </c>
      <c r="N493" s="235">
        <f>M493+N406</f>
        <v/>
      </c>
      <c r="O493" s="233" t="n"/>
      <c r="P493" s="235">
        <f>O493+P406</f>
        <v/>
      </c>
      <c r="Q493" s="236">
        <f>N493+P493</f>
        <v/>
      </c>
      <c r="R493" s="233" t="n"/>
      <c r="S493" s="235">
        <f>R493+S406</f>
        <v/>
      </c>
      <c r="T493" s="233" t="n"/>
      <c r="U493" s="235">
        <f>T493+U406</f>
        <v/>
      </c>
      <c r="V493" s="237">
        <f>L493-N493-U493</f>
        <v/>
      </c>
      <c r="W493" s="235">
        <f>IF(L493-N493-U493-V493=0,"","Error")</f>
        <v/>
      </c>
    </row>
    <row r="494" ht="39" customHeight="1">
      <c r="A494" s="23" t="n"/>
      <c r="B494" s="18" t="n"/>
      <c r="C494" s="129" t="n"/>
      <c r="D49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494" s="60" t="inlineStr">
        <is>
          <t>PFP</t>
        </is>
      </c>
      <c r="F494" s="150" t="n"/>
      <c r="G494" s="151" t="n"/>
      <c r="H494" s="151" t="n"/>
      <c r="I494" s="151" t="n"/>
      <c r="J494" s="152" t="n"/>
      <c r="K494" s="150" t="n">
        <v>0</v>
      </c>
      <c r="L494" s="152">
        <f>K494+L407</f>
        <v/>
      </c>
      <c r="M494" s="150" t="n">
        <v>0</v>
      </c>
      <c r="N494" s="152">
        <f>M494+N407</f>
        <v/>
      </c>
      <c r="O494" s="150" t="n"/>
      <c r="P494" s="152">
        <f>O494+P407</f>
        <v/>
      </c>
      <c r="Q494" s="153">
        <f>N494+P494</f>
        <v/>
      </c>
      <c r="R494" s="150" t="n"/>
      <c r="S494" s="152">
        <f>R494+S407</f>
        <v/>
      </c>
      <c r="T494" s="150" t="n"/>
      <c r="U494" s="152">
        <f>T494+U407</f>
        <v/>
      </c>
      <c r="V494" s="154">
        <f>L494-N494-U494</f>
        <v/>
      </c>
      <c r="W494" s="152">
        <f>IF(L494-N494-U494-V494=0,"","Error")</f>
        <v/>
      </c>
    </row>
    <row r="495" ht="13" customHeight="1">
      <c r="A495" s="23" t="n"/>
      <c r="B495" s="18" t="n"/>
      <c r="C495" s="129" t="n"/>
      <c r="D495" s="12" t="inlineStr">
        <is>
          <t>កម្រៃប័ណ្ណសម្គាល់មធ្យោបាយដឹកជញ្ជូន</t>
        </is>
      </c>
      <c r="E495" s="59" t="inlineStr">
        <is>
          <t>TID</t>
        </is>
      </c>
      <c r="F495" s="192" t="n"/>
      <c r="G495" s="193" t="n"/>
      <c r="H495" s="193" t="n"/>
      <c r="I495" s="193" t="n"/>
      <c r="J495" s="194" t="n"/>
      <c r="K495" s="192" t="n">
        <v>0</v>
      </c>
      <c r="L495" s="194">
        <f>K495+L408</f>
        <v/>
      </c>
      <c r="M495" s="192" t="n">
        <v>0</v>
      </c>
      <c r="N495" s="194">
        <f>M495+N408</f>
        <v/>
      </c>
      <c r="O495" s="192" t="n"/>
      <c r="P495" s="194">
        <f>O495+P408</f>
        <v/>
      </c>
      <c r="Q495" s="195">
        <f>N495+P495</f>
        <v/>
      </c>
      <c r="R495" s="192" t="n"/>
      <c r="S495" s="194">
        <f>R495+S408</f>
        <v/>
      </c>
      <c r="T495" s="192" t="n"/>
      <c r="U495" s="194">
        <f>T495+U408</f>
        <v/>
      </c>
      <c r="V495" s="196">
        <f>L495-N495-U495</f>
        <v/>
      </c>
      <c r="W495" s="194">
        <f>IF(L495-N495-U495-V495=0,"","Error")</f>
        <v/>
      </c>
    </row>
    <row r="496" ht="27" customHeight="1" thickBot="1">
      <c r="A496" s="23" t="n"/>
      <c r="B496" s="24" t="n"/>
      <c r="C496" s="140" t="n"/>
      <c r="D49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496" s="69" t="inlineStr">
        <is>
          <t>VAF</t>
        </is>
      </c>
      <c r="F496" s="238" t="n"/>
      <c r="G496" s="239" t="n"/>
      <c r="H496" s="239" t="n"/>
      <c r="I496" s="239" t="n"/>
      <c r="J496" s="240" t="n"/>
      <c r="K496" s="238" t="n">
        <v>0</v>
      </c>
      <c r="L496" s="240">
        <f>K496+L409</f>
        <v/>
      </c>
      <c r="M496" s="238" t="n">
        <v>0</v>
      </c>
      <c r="N496" s="240">
        <f>M496+N409</f>
        <v/>
      </c>
      <c r="O496" s="238" t="n"/>
      <c r="P496" s="240">
        <f>O496+P409</f>
        <v/>
      </c>
      <c r="Q496" s="241">
        <f>N496+P496</f>
        <v/>
      </c>
      <c r="R496" s="238" t="n"/>
      <c r="S496" s="240">
        <f>R496+S409</f>
        <v/>
      </c>
      <c r="T496" s="238" t="n"/>
      <c r="U496" s="240">
        <f>T496+U409</f>
        <v/>
      </c>
      <c r="V496" s="242">
        <f>L496-N496-U496</f>
        <v/>
      </c>
      <c r="W496" s="240">
        <f>IF(L496-N496-U496-V496=0,"","Error")</f>
        <v/>
      </c>
    </row>
    <row r="497" ht="14" customHeight="1" thickBot="1">
      <c r="A497" s="23" t="n"/>
      <c r="B497" s="25" t="inlineStr">
        <is>
          <t>7304</t>
        </is>
      </c>
      <c r="C497" s="126" t="n">
        <v>73048</v>
      </c>
      <c r="D497" s="128" t="inlineStr">
        <is>
          <t>សរុបផលពីសេវាផ្សេងៗ</t>
        </is>
      </c>
      <c r="E497" s="89" t="n"/>
      <c r="F497" s="118" t="n"/>
      <c r="G497" s="119">
        <f>G498+G499+G505+G506</f>
        <v/>
      </c>
      <c r="H497" s="119">
        <f>H498+H499+H505+H506</f>
        <v/>
      </c>
      <c r="I497" s="119">
        <f>I498+I499+I505+I506</f>
        <v/>
      </c>
      <c r="J497" s="120">
        <f>J498+J499+J505+J506</f>
        <v/>
      </c>
      <c r="K497" s="118">
        <f>K498+K499+K505+K506</f>
        <v/>
      </c>
      <c r="L497" s="120">
        <f>L498+L499+L505+L506</f>
        <v/>
      </c>
      <c r="M497" s="118">
        <f>M498+M499+M505+M506</f>
        <v/>
      </c>
      <c r="N497" s="120">
        <f>N498+N499+N505+N506</f>
        <v/>
      </c>
      <c r="O497" s="118">
        <f>O498+O499+O505+O506</f>
        <v/>
      </c>
      <c r="P497" s="120">
        <f>P498+P499+P505+P506</f>
        <v/>
      </c>
      <c r="Q497" s="121">
        <f>Q498+Q499+Q505+Q506</f>
        <v/>
      </c>
      <c r="R497" s="118">
        <f>R498+R499+R505+R506</f>
        <v/>
      </c>
      <c r="S497" s="120">
        <f>S498+S499+S505+S506</f>
        <v/>
      </c>
      <c r="T497" s="118">
        <f>T498+T499+T505+T506</f>
        <v/>
      </c>
      <c r="U497" s="120">
        <f>U498+U499+U505+U506</f>
        <v/>
      </c>
      <c r="V497" s="122">
        <f>V498+V499+V505+V506</f>
        <v/>
      </c>
      <c r="W497" s="120">
        <f>IF(L497-N497-U497-V497=0,"","Error")</f>
        <v/>
      </c>
    </row>
    <row r="498" ht="14" customHeight="1" thickBot="1">
      <c r="A498" s="23" t="n"/>
      <c r="B498" s="18" t="n"/>
      <c r="C498" s="129" t="n"/>
      <c r="D498" s="32" t="inlineStr">
        <is>
          <t>កម្រៃផ្តល់សេវាតាមវិធានបញ្ជាក់ជាមុន</t>
        </is>
      </c>
      <c r="E498" s="70" t="inlineStr">
        <is>
          <t>ARF</t>
        </is>
      </c>
      <c r="F498" s="243" t="n"/>
      <c r="G498" s="244" t="n"/>
      <c r="H498" s="244" t="n"/>
      <c r="I498" s="244" t="n"/>
      <c r="J498" s="245" t="n"/>
      <c r="K498" s="243" t="n">
        <v>0</v>
      </c>
      <c r="L498" s="245">
        <f>K498+L411</f>
        <v/>
      </c>
      <c r="M498" s="243" t="n">
        <v>0</v>
      </c>
      <c r="N498" s="245">
        <f>M498+N411</f>
        <v/>
      </c>
      <c r="O498" s="243" t="n"/>
      <c r="P498" s="245">
        <f>O498+P411</f>
        <v/>
      </c>
      <c r="Q498" s="246">
        <f>N498+P498</f>
        <v/>
      </c>
      <c r="R498" s="243" t="n"/>
      <c r="S498" s="245">
        <f>R498+S411</f>
        <v/>
      </c>
      <c r="T498" s="243" t="n"/>
      <c r="U498" s="245">
        <f>T498+U411</f>
        <v/>
      </c>
      <c r="V498" s="247">
        <f>L498-N498-U498</f>
        <v/>
      </c>
      <c r="W498" s="245">
        <f>IF(L498-N498-U498-V498=0,"","Error")</f>
        <v/>
      </c>
    </row>
    <row r="499" ht="14" customHeight="1" thickBot="1">
      <c r="A499" s="23" t="n"/>
      <c r="B499" s="18" t="n"/>
      <c r="C499" s="129" t="n"/>
      <c r="D499" s="31" t="inlineStr">
        <is>
          <t>សរុបកម្រៃការងារក្រៅការិយាល័យគយ</t>
        </is>
      </c>
      <c r="E499" s="66" t="inlineStr">
        <is>
          <t>OOD</t>
        </is>
      </c>
      <c r="F499" s="248" t="n"/>
      <c r="G499" s="249">
        <f>SUM(G500:G504)</f>
        <v/>
      </c>
      <c r="H499" s="249">
        <f>SUM(H500:H504)</f>
        <v/>
      </c>
      <c r="I499" s="249">
        <f>SUM(I500:I504)</f>
        <v/>
      </c>
      <c r="J499" s="204">
        <f>SUM(J500:J504)</f>
        <v/>
      </c>
      <c r="K499" s="248" t="n">
        <v>0</v>
      </c>
      <c r="L499" s="204">
        <f>SUM(L500:L504)</f>
        <v/>
      </c>
      <c r="M499" s="248" t="n">
        <v>0</v>
      </c>
      <c r="N499" s="204">
        <f>SUM(N500:N504)</f>
        <v/>
      </c>
      <c r="O499" s="248">
        <f>SUM(O500:O504)</f>
        <v/>
      </c>
      <c r="P499" s="204">
        <f>SUM(P500:P504)</f>
        <v/>
      </c>
      <c r="Q499" s="206">
        <f>SUM(Q500:Q504)</f>
        <v/>
      </c>
      <c r="R499" s="248">
        <f>SUM(R500:R504)</f>
        <v/>
      </c>
      <c r="S499" s="204">
        <f>SUM(S500:S504)</f>
        <v/>
      </c>
      <c r="T499" s="248">
        <f>SUM(T500:T504)</f>
        <v/>
      </c>
      <c r="U499" s="204">
        <f>SUM(U500:U504)</f>
        <v/>
      </c>
      <c r="V499" s="250">
        <f>L499-N499-U499</f>
        <v/>
      </c>
      <c r="W499" s="204">
        <f>IF(L499-N499-U499-V499=0,"","Error")</f>
        <v/>
      </c>
    </row>
    <row r="500" ht="13" customHeight="1">
      <c r="A500" s="23" t="n"/>
      <c r="B500" s="18" t="n"/>
      <c r="C500" s="129" t="n"/>
      <c r="D50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500" s="59" t="inlineStr">
        <is>
          <t>CII</t>
        </is>
      </c>
      <c r="F500" s="192" t="n"/>
      <c r="G500" s="193" t="n"/>
      <c r="H500" s="193" t="n"/>
      <c r="I500" s="193" t="n"/>
      <c r="J500" s="194" t="n"/>
      <c r="K500" s="192" t="n">
        <v>0</v>
      </c>
      <c r="L500" s="194">
        <f>K500+L413</f>
        <v/>
      </c>
      <c r="M500" s="192" t="n">
        <v>0</v>
      </c>
      <c r="N500" s="194">
        <f>M500+N413</f>
        <v/>
      </c>
      <c r="O500" s="192" t="n"/>
      <c r="P500" s="194">
        <f>O500+P413</f>
        <v/>
      </c>
      <c r="Q500" s="195">
        <f>N500+P500</f>
        <v/>
      </c>
      <c r="R500" s="192" t="n"/>
      <c r="S500" s="194">
        <f>R500+S413</f>
        <v/>
      </c>
      <c r="T500" s="192" t="n"/>
      <c r="U500" s="194">
        <f>T500+U413</f>
        <v/>
      </c>
      <c r="V500" s="196">
        <f>L500-N500-U500</f>
        <v/>
      </c>
      <c r="W500" s="194">
        <f>IF(L500-N500-U500-V500=0,"","Error")</f>
        <v/>
      </c>
    </row>
    <row r="501" ht="13" customHeight="1">
      <c r="A501" s="23" t="n"/>
      <c r="B501" s="18" t="n"/>
      <c r="C501" s="129" t="n"/>
      <c r="D50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501" s="60" t="inlineStr">
        <is>
          <t>CIO</t>
        </is>
      </c>
      <c r="F501" s="150" t="n"/>
      <c r="G501" s="151" t="n"/>
      <c r="H501" s="151" t="n"/>
      <c r="I501" s="151" t="n"/>
      <c r="J501" s="152" t="n"/>
      <c r="K501" s="150" t="n">
        <v>0</v>
      </c>
      <c r="L501" s="152">
        <f>K501+L414</f>
        <v/>
      </c>
      <c r="M501" s="150" t="n">
        <v>0</v>
      </c>
      <c r="N501" s="152">
        <f>M501+N414</f>
        <v/>
      </c>
      <c r="O501" s="150" t="n"/>
      <c r="P501" s="152">
        <f>O501+P414</f>
        <v/>
      </c>
      <c r="Q501" s="153">
        <f>N501+P501</f>
        <v/>
      </c>
      <c r="R501" s="150" t="n"/>
      <c r="S501" s="152">
        <f>R501+S414</f>
        <v/>
      </c>
      <c r="T501" s="150" t="n"/>
      <c r="U501" s="152">
        <f>T501+U414</f>
        <v/>
      </c>
      <c r="V501" s="154">
        <f>L501-N501-U501</f>
        <v/>
      </c>
      <c r="W501" s="152">
        <f>IF(L501-N501-U501-V501=0,"","Error")</f>
        <v/>
      </c>
    </row>
    <row r="502" ht="13" customHeight="1">
      <c r="A502" s="23" t="n"/>
      <c r="B502" s="18" t="n"/>
      <c r="C502" s="129" t="n"/>
      <c r="D50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502" s="60" t="inlineStr">
        <is>
          <t>NII</t>
        </is>
      </c>
      <c r="F502" s="150" t="n"/>
      <c r="G502" s="151" t="n"/>
      <c r="H502" s="151" t="n"/>
      <c r="I502" s="151" t="n"/>
      <c r="J502" s="152" t="n"/>
      <c r="K502" s="150" t="n">
        <v>0</v>
      </c>
      <c r="L502" s="152">
        <f>K502+L415</f>
        <v/>
      </c>
      <c r="M502" s="150" t="n">
        <v>0</v>
      </c>
      <c r="N502" s="152">
        <f>M502+N415</f>
        <v/>
      </c>
      <c r="O502" s="150" t="n"/>
      <c r="P502" s="152">
        <f>O502+P415</f>
        <v/>
      </c>
      <c r="Q502" s="153">
        <f>N502+P502</f>
        <v/>
      </c>
      <c r="R502" s="150" t="n"/>
      <c r="S502" s="152">
        <f>R502+S415</f>
        <v/>
      </c>
      <c r="T502" s="150" t="n"/>
      <c r="U502" s="152">
        <f>T502+U415</f>
        <v/>
      </c>
      <c r="V502" s="154">
        <f>L502-N502-U502</f>
        <v/>
      </c>
      <c r="W502" s="152">
        <f>IF(L502-N502-U502-V502=0,"","Error")</f>
        <v/>
      </c>
    </row>
    <row r="503" ht="13" customHeight="1">
      <c r="A503" s="23" t="n"/>
      <c r="B503" s="18" t="n"/>
      <c r="C503" s="129" t="n"/>
      <c r="D50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503" s="60" t="inlineStr">
        <is>
          <t>NIO</t>
        </is>
      </c>
      <c r="F503" s="150" t="n"/>
      <c r="G503" s="151" t="n"/>
      <c r="H503" s="151" t="n"/>
      <c r="I503" s="151" t="n"/>
      <c r="J503" s="152" t="n"/>
      <c r="K503" s="150" t="n">
        <v>0</v>
      </c>
      <c r="L503" s="152">
        <f>K503+L416</f>
        <v/>
      </c>
      <c r="M503" s="150" t="n">
        <v>0</v>
      </c>
      <c r="N503" s="152">
        <f>M503+N416</f>
        <v/>
      </c>
      <c r="O503" s="150" t="n"/>
      <c r="P503" s="152">
        <f>O503+P416</f>
        <v/>
      </c>
      <c r="Q503" s="153">
        <f>N503+P503</f>
        <v/>
      </c>
      <c r="R503" s="150" t="n"/>
      <c r="S503" s="152">
        <f>R503+S416</f>
        <v/>
      </c>
      <c r="T503" s="150" t="n"/>
      <c r="U503" s="152">
        <f>T503+U416</f>
        <v/>
      </c>
      <c r="V503" s="154">
        <f>L503-N503-U503</f>
        <v/>
      </c>
      <c r="W503" s="152">
        <f>IF(L503-N503-U503-V503=0,"","Error")</f>
        <v/>
      </c>
    </row>
    <row r="504" ht="13" customHeight="1">
      <c r="A504" s="23" t="n"/>
      <c r="B504" s="18" t="n"/>
      <c r="C504" s="129" t="n"/>
      <c r="D504" s="13" t="inlineStr">
        <is>
          <t xml:space="preserve">   កម្រៃអមទំនិញ</t>
        </is>
      </c>
      <c r="E504" s="71" t="inlineStr">
        <is>
          <t>CEF</t>
        </is>
      </c>
      <c r="F504" s="251" t="n"/>
      <c r="G504" s="252" t="n"/>
      <c r="H504" s="252" t="n"/>
      <c r="I504" s="252" t="n"/>
      <c r="J504" s="253" t="n"/>
      <c r="K504" s="251" t="n">
        <v>0</v>
      </c>
      <c r="L504" s="253">
        <f>K504+L417</f>
        <v/>
      </c>
      <c r="M504" s="251" t="n">
        <v>0</v>
      </c>
      <c r="N504" s="253">
        <f>M504+N417</f>
        <v/>
      </c>
      <c r="O504" s="251" t="n"/>
      <c r="P504" s="253">
        <f>O504+P417</f>
        <v/>
      </c>
      <c r="Q504" s="254">
        <f>N504+P504</f>
        <v/>
      </c>
      <c r="R504" s="251" t="n"/>
      <c r="S504" s="253">
        <f>R504+S417</f>
        <v/>
      </c>
      <c r="T504" s="251" t="n"/>
      <c r="U504" s="253">
        <f>T504+U417</f>
        <v/>
      </c>
      <c r="V504" s="255">
        <f>L504-N504-U504</f>
        <v/>
      </c>
      <c r="W504" s="253">
        <f>IF(L504-N504-U504-V504=0,"","Error")</f>
        <v/>
      </c>
    </row>
    <row r="505" ht="27" customHeight="1" thickBot="1">
      <c r="A505" s="23" t="n"/>
      <c r="B505" s="18" t="n"/>
      <c r="C505" s="129" t="n"/>
      <c r="D50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505" s="70" t="inlineStr">
        <is>
          <t>OTF</t>
        </is>
      </c>
      <c r="F505" s="243" t="n"/>
      <c r="G505" s="244" t="n"/>
      <c r="H505" s="244" t="n"/>
      <c r="I505" s="244" t="n"/>
      <c r="J505" s="245" t="n"/>
      <c r="K505" s="243" t="n">
        <v>0</v>
      </c>
      <c r="L505" s="245">
        <f>K505+L418</f>
        <v/>
      </c>
      <c r="M505" s="243" t="n">
        <v>0</v>
      </c>
      <c r="N505" s="245">
        <f>M505+N418</f>
        <v/>
      </c>
      <c r="O505" s="243" t="n"/>
      <c r="P505" s="245">
        <f>O505+P418</f>
        <v/>
      </c>
      <c r="Q505" s="246">
        <f>N505+P505</f>
        <v/>
      </c>
      <c r="R505" s="243" t="n"/>
      <c r="S505" s="245">
        <f>R505+S418</f>
        <v/>
      </c>
      <c r="T505" s="243" t="n"/>
      <c r="U505" s="245">
        <f>T505+U418</f>
        <v/>
      </c>
      <c r="V505" s="247">
        <f>L505-N505-U505</f>
        <v/>
      </c>
      <c r="W505" s="245">
        <f>IF(L505-N505-U505-V505=0,"","Error")</f>
        <v/>
      </c>
    </row>
    <row r="506" ht="14" customHeight="1" thickBot="1">
      <c r="A506" s="23" t="n"/>
      <c r="B506" s="18" t="n"/>
      <c r="C506" s="129" t="n"/>
      <c r="D506" s="31" t="inlineStr">
        <is>
          <t>សរុបការគ្រប់គ្រងការឆ្លងកាត់អន្តរជាតិ</t>
        </is>
      </c>
      <c r="E506" s="73" t="inlineStr">
        <is>
          <t>TRF</t>
        </is>
      </c>
      <c r="F506" s="248" t="n"/>
      <c r="G506" s="249">
        <f>SUM(G507:G513)</f>
        <v/>
      </c>
      <c r="H506" s="249">
        <f>SUM(H507:H513)</f>
        <v/>
      </c>
      <c r="I506" s="249">
        <f>SUM(I507:I513)</f>
        <v/>
      </c>
      <c r="J506" s="204">
        <f>SUM(J507:J513)</f>
        <v/>
      </c>
      <c r="K506" s="248" t="n">
        <v>0</v>
      </c>
      <c r="L506" s="204">
        <f>SUM(L507:L513)</f>
        <v/>
      </c>
      <c r="M506" s="248" t="n">
        <v>0</v>
      </c>
      <c r="N506" s="204">
        <f>SUM(N507:N513)</f>
        <v/>
      </c>
      <c r="O506" s="248">
        <f>SUM(O507:O513)</f>
        <v/>
      </c>
      <c r="P506" s="204">
        <f>SUM(P507:P513)</f>
        <v/>
      </c>
      <c r="Q506" s="206">
        <f>SUM(Q507:Q513)</f>
        <v/>
      </c>
      <c r="R506" s="248">
        <f>SUM(R507:R513)</f>
        <v/>
      </c>
      <c r="S506" s="204">
        <f>SUM(S507:S513)</f>
        <v/>
      </c>
      <c r="T506" s="248">
        <f>SUM(T507:T513)</f>
        <v/>
      </c>
      <c r="U506" s="204">
        <f>SUM(U507:U513)</f>
        <v/>
      </c>
      <c r="V506" s="250">
        <f>L506-N506-U506</f>
        <v/>
      </c>
      <c r="W506" s="204">
        <f>IF(L506-N506-U506-V506=0,"","Error")</f>
        <v/>
      </c>
    </row>
    <row r="507" ht="26" customHeight="1">
      <c r="A507" s="23" t="n"/>
      <c r="B507" s="18" t="n"/>
      <c r="C507" s="129" t="n"/>
      <c r="D50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507" s="74" t="inlineStr">
        <is>
          <t>TFT</t>
        </is>
      </c>
      <c r="F507" s="192" t="n"/>
      <c r="G507" s="193" t="n"/>
      <c r="H507" s="193" t="n"/>
      <c r="I507" s="193" t="n"/>
      <c r="J507" s="194" t="n"/>
      <c r="K507" s="192" t="n">
        <v>0</v>
      </c>
      <c r="L507" s="194">
        <f>K507+L420</f>
        <v/>
      </c>
      <c r="M507" s="192" t="n">
        <v>0</v>
      </c>
      <c r="N507" s="194">
        <f>M507+N420</f>
        <v/>
      </c>
      <c r="O507" s="192" t="n"/>
      <c r="P507" s="194">
        <f>O507+P420</f>
        <v/>
      </c>
      <c r="Q507" s="195">
        <f>N507+P507</f>
        <v/>
      </c>
      <c r="R507" s="192" t="n"/>
      <c r="S507" s="194">
        <f>R507+S420</f>
        <v/>
      </c>
      <c r="T507" s="192" t="n"/>
      <c r="U507" s="194">
        <f>T507+U420</f>
        <v/>
      </c>
      <c r="V507" s="196">
        <f>L507-N507-U507</f>
        <v/>
      </c>
      <c r="W507" s="194">
        <f>IF(L507-N507-U507-V507=0,"","Error")</f>
        <v/>
      </c>
    </row>
    <row r="508" ht="13" customHeight="1">
      <c r="A508" s="23" t="n"/>
      <c r="B508" s="18" t="n"/>
      <c r="C508" s="129" t="n"/>
      <c r="D50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508" s="75" t="inlineStr">
        <is>
          <t>TFF</t>
        </is>
      </c>
      <c r="F508" s="150" t="n"/>
      <c r="G508" s="151" t="n"/>
      <c r="H508" s="151" t="n"/>
      <c r="I508" s="151" t="n"/>
      <c r="J508" s="152" t="n"/>
      <c r="K508" s="150" t="n">
        <v>0</v>
      </c>
      <c r="L508" s="152">
        <f>K508+L421</f>
        <v/>
      </c>
      <c r="M508" s="150" t="n">
        <v>0</v>
      </c>
      <c r="N508" s="152">
        <f>M508+N421</f>
        <v/>
      </c>
      <c r="O508" s="150" t="n"/>
      <c r="P508" s="152">
        <f>O508+P421</f>
        <v/>
      </c>
      <c r="Q508" s="153">
        <f>N508+P508</f>
        <v/>
      </c>
      <c r="R508" s="150" t="n"/>
      <c r="S508" s="152">
        <f>R508+S421</f>
        <v/>
      </c>
      <c r="T508" s="150" t="n"/>
      <c r="U508" s="152">
        <f>T508+U421</f>
        <v/>
      </c>
      <c r="V508" s="154">
        <f>L508-N508-U508</f>
        <v/>
      </c>
      <c r="W508" s="152">
        <f>IF(L508-N508-U508-V508=0,"","Error")</f>
        <v/>
      </c>
    </row>
    <row r="509" ht="13" customHeight="1">
      <c r="A509" s="23" t="n"/>
      <c r="B509" s="18" t="n"/>
      <c r="C509" s="129" t="n"/>
      <c r="D509" s="12" t="inlineStr">
        <is>
          <t xml:space="preserve">   កម្រៃគ្រប់គ្រងការឆ្លងកាត់ទំនិញមិនផ្ទុកក្នុងកុងតឺន័រ</t>
        </is>
      </c>
      <c r="E509" s="75" t="inlineStr">
        <is>
          <t>TFN</t>
        </is>
      </c>
      <c r="F509" s="150" t="n"/>
      <c r="G509" s="151" t="n"/>
      <c r="H509" s="151" t="n"/>
      <c r="I509" s="151" t="n"/>
      <c r="J509" s="152" t="n"/>
      <c r="K509" s="150" t="n">
        <v>0</v>
      </c>
      <c r="L509" s="152">
        <f>K509+L422</f>
        <v/>
      </c>
      <c r="M509" s="150" t="n">
        <v>0</v>
      </c>
      <c r="N509" s="152">
        <f>M509+N422</f>
        <v/>
      </c>
      <c r="O509" s="150" t="n"/>
      <c r="P509" s="152">
        <f>O509+P422</f>
        <v/>
      </c>
      <c r="Q509" s="153">
        <f>N509+P509</f>
        <v/>
      </c>
      <c r="R509" s="150" t="n"/>
      <c r="S509" s="152">
        <f>R509+S422</f>
        <v/>
      </c>
      <c r="T509" s="150" t="n"/>
      <c r="U509" s="152">
        <f>T509+U422</f>
        <v/>
      </c>
      <c r="V509" s="154">
        <f>L509-N509-U509</f>
        <v/>
      </c>
      <c r="W509" s="152">
        <f>IF(L509-N509-U509-V509=0,"","Error")</f>
        <v/>
      </c>
    </row>
    <row r="510" ht="13" customHeight="1">
      <c r="A510" s="23" t="n"/>
      <c r="B510" s="18" t="n"/>
      <c r="C510" s="129" t="n"/>
      <c r="D510" s="12" t="inlineStr">
        <is>
          <t xml:space="preserve">   កម្រៃគ្រប់គ្រងការឆ្លងកាត់គោ ក្របី និងសេះរស់</t>
        </is>
      </c>
      <c r="E510" s="75" t="inlineStr">
        <is>
          <t>TFB</t>
        </is>
      </c>
      <c r="F510" s="150" t="n"/>
      <c r="G510" s="151" t="n"/>
      <c r="H510" s="151" t="n"/>
      <c r="I510" s="151" t="n"/>
      <c r="J510" s="152" t="n"/>
      <c r="K510" s="150" t="n">
        <v>0</v>
      </c>
      <c r="L510" s="152">
        <f>K510+L423</f>
        <v/>
      </c>
      <c r="M510" s="150" t="n">
        <v>0</v>
      </c>
      <c r="N510" s="152">
        <f>M510+N423</f>
        <v/>
      </c>
      <c r="O510" s="150" t="n"/>
      <c r="P510" s="152">
        <f>O510+P423</f>
        <v/>
      </c>
      <c r="Q510" s="153">
        <f>N510+P510</f>
        <v/>
      </c>
      <c r="R510" s="150" t="n"/>
      <c r="S510" s="152">
        <f>R510+S423</f>
        <v/>
      </c>
      <c r="T510" s="150" t="n"/>
      <c r="U510" s="152">
        <f>T510+U423</f>
        <v/>
      </c>
      <c r="V510" s="154">
        <f>L510-N510-U510</f>
        <v/>
      </c>
      <c r="W510" s="152">
        <f>IF(L510-N510-U510-V510=0,"","Error")</f>
        <v/>
      </c>
    </row>
    <row r="511" ht="13" customHeight="1">
      <c r="A511" s="23" t="n"/>
      <c r="B511" s="18" t="n"/>
      <c r="C511" s="129" t="n"/>
      <c r="D511" s="12" t="inlineStr">
        <is>
          <t xml:space="preserve">   កម្រៃគ្រប់គ្រងការឆ្លងកាត់ជ្រូក ចៀម និងពពែរស់</t>
        </is>
      </c>
      <c r="E511" s="75" t="inlineStr">
        <is>
          <t>TFS</t>
        </is>
      </c>
      <c r="F511" s="150" t="n"/>
      <c r="G511" s="151" t="n"/>
      <c r="H511" s="151" t="n"/>
      <c r="I511" s="151" t="n"/>
      <c r="J511" s="152" t="n"/>
      <c r="K511" s="150" t="n">
        <v>0</v>
      </c>
      <c r="L511" s="152">
        <f>K511+L424</f>
        <v/>
      </c>
      <c r="M511" s="150" t="n">
        <v>0</v>
      </c>
      <c r="N511" s="152">
        <f>M511+N424</f>
        <v/>
      </c>
      <c r="O511" s="150" t="n"/>
      <c r="P511" s="152">
        <f>O511+P424</f>
        <v/>
      </c>
      <c r="Q511" s="153">
        <f>N511+P511</f>
        <v/>
      </c>
      <c r="R511" s="150" t="n"/>
      <c r="S511" s="152">
        <f>R511+S424</f>
        <v/>
      </c>
      <c r="T511" s="150" t="n"/>
      <c r="U511" s="152">
        <f>T511+U424</f>
        <v/>
      </c>
      <c r="V511" s="154">
        <f>L511-N511-U511</f>
        <v/>
      </c>
      <c r="W511" s="152">
        <f>IF(L511-N511-U511-V511=0,"","Error")</f>
        <v/>
      </c>
    </row>
    <row r="512" ht="13" customHeight="1">
      <c r="A512" s="23" t="n"/>
      <c r="B512" s="18" t="n"/>
      <c r="C512" s="129" t="n"/>
      <c r="D512" s="12" t="inlineStr">
        <is>
          <t xml:space="preserve">   កម្រៃគ្រប់គ្រងការឆ្លងកាត់សត្វស្លាប (មាន់ ទា ...)</t>
        </is>
      </c>
      <c r="E512" s="75" t="inlineStr">
        <is>
          <t>TFP</t>
        </is>
      </c>
      <c r="F512" s="150" t="n"/>
      <c r="G512" s="151" t="n"/>
      <c r="H512" s="151" t="n"/>
      <c r="I512" s="151" t="n"/>
      <c r="J512" s="152" t="n"/>
      <c r="K512" s="150" t="n">
        <v>0</v>
      </c>
      <c r="L512" s="152">
        <f>K512+L425</f>
        <v/>
      </c>
      <c r="M512" s="150" t="n">
        <v>0</v>
      </c>
      <c r="N512" s="152">
        <f>M512+N425</f>
        <v/>
      </c>
      <c r="O512" s="150" t="n"/>
      <c r="P512" s="152">
        <f>O512+P425</f>
        <v/>
      </c>
      <c r="Q512" s="153">
        <f>N512+P512</f>
        <v/>
      </c>
      <c r="R512" s="150" t="n"/>
      <c r="S512" s="152">
        <f>R512+S425</f>
        <v/>
      </c>
      <c r="T512" s="150" t="n"/>
      <c r="U512" s="152">
        <f>T512+U425</f>
        <v/>
      </c>
      <c r="V512" s="154">
        <f>L512-N512-U512</f>
        <v/>
      </c>
      <c r="W512" s="152">
        <f>IF(L512-N512-U512-V512=0,"","Error")</f>
        <v/>
      </c>
    </row>
    <row r="513" ht="14" customHeight="1" thickBot="1">
      <c r="A513" s="23" t="n"/>
      <c r="B513" s="24" t="n"/>
      <c r="C513" s="140" t="n"/>
      <c r="D513" s="30" t="inlineStr">
        <is>
          <t xml:space="preserve">   កម្រៃគ្រប់គ្រងការឆ្លងកាត់ផលិតផលជលផល</t>
        </is>
      </c>
      <c r="E513" s="76" t="inlineStr">
        <is>
          <t>TFA</t>
        </is>
      </c>
      <c r="F513" s="238" t="n"/>
      <c r="G513" s="239" t="n"/>
      <c r="H513" s="239" t="n"/>
      <c r="I513" s="239" t="n"/>
      <c r="J513" s="240" t="n"/>
      <c r="K513" s="238" t="n">
        <v>0</v>
      </c>
      <c r="L513" s="240">
        <f>K513+L426</f>
        <v/>
      </c>
      <c r="M513" s="238" t="n">
        <v>0</v>
      </c>
      <c r="N513" s="240">
        <f>M513+N426</f>
        <v/>
      </c>
      <c r="O513" s="238" t="n"/>
      <c r="P513" s="240">
        <f>O513+P426</f>
        <v/>
      </c>
      <c r="Q513" s="241">
        <f>N513+P513</f>
        <v/>
      </c>
      <c r="R513" s="238" t="n"/>
      <c r="S513" s="240">
        <f>R513+S426</f>
        <v/>
      </c>
      <c r="T513" s="238" t="n"/>
      <c r="U513" s="240">
        <f>T513+U426</f>
        <v/>
      </c>
      <c r="V513" s="242">
        <f>L513-N513-U513</f>
        <v/>
      </c>
      <c r="W513" s="240">
        <f>IF(L513-N513-U513-V513=0,"","Error")</f>
        <v/>
      </c>
    </row>
    <row r="514" ht="14" customHeight="1" thickBot="1">
      <c r="A514" s="23" t="n"/>
      <c r="B514" s="136" t="n">
        <v>7306</v>
      </c>
      <c r="C514" s="139" t="n">
        <v>73066</v>
      </c>
      <c r="D514" s="138" t="inlineStr">
        <is>
          <t>សរុបចំណូលពីអាជ្ញាប័ណ្ណក្នុងស្រុក</t>
        </is>
      </c>
      <c r="E514" s="90" t="n"/>
      <c r="F514" s="118" t="n"/>
      <c r="G514" s="119">
        <f>SUM(G515:G519)</f>
        <v/>
      </c>
      <c r="H514" s="119">
        <f>SUM(H515:H519)</f>
        <v/>
      </c>
      <c r="I514" s="119">
        <f>SUM(I515:I519)</f>
        <v/>
      </c>
      <c r="J514" s="120">
        <f>SUM(J515:J519)</f>
        <v/>
      </c>
      <c r="K514" s="118">
        <f>SUM(K515:K519)</f>
        <v/>
      </c>
      <c r="L514" s="120">
        <f>SUM(L515:L519)</f>
        <v/>
      </c>
      <c r="M514" s="118">
        <f>SUM(M515:M519)</f>
        <v/>
      </c>
      <c r="N514" s="120">
        <f>SUM(N515:N519)</f>
        <v/>
      </c>
      <c r="O514" s="118">
        <f>SUM(O515:O519)</f>
        <v/>
      </c>
      <c r="P514" s="120">
        <f>SUM(P515:P519)</f>
        <v/>
      </c>
      <c r="Q514" s="121">
        <f>SUM(Q515:Q519)</f>
        <v/>
      </c>
      <c r="R514" s="118">
        <f>SUM(R515:R519)</f>
        <v/>
      </c>
      <c r="S514" s="120">
        <f>SUM(S515:S519)</f>
        <v/>
      </c>
      <c r="T514" s="118">
        <f>SUM(T515:T519)</f>
        <v/>
      </c>
      <c r="U514" s="120">
        <f>SUM(U515:U519)</f>
        <v/>
      </c>
      <c r="V514" s="122">
        <f>SUM(V515:V519)</f>
        <v/>
      </c>
      <c r="W514" s="120">
        <f>IF(L514-N514-U514-V514=0,"","Error")</f>
        <v/>
      </c>
    </row>
    <row r="515" ht="13" customHeight="1">
      <c r="A515" s="23" t="n"/>
      <c r="B515" s="18" t="n"/>
      <c r="C515" s="127" t="n"/>
      <c r="D515" s="137" t="inlineStr">
        <is>
          <t xml:space="preserve">   កម្រៃអាជ្ញាប័ណ្ណសន្និធិគយបណ្តោះអាសន្ន (មាតិកាចាស់)</t>
        </is>
      </c>
      <c r="E515" s="86" t="inlineStr">
        <is>
          <t>TSL</t>
        </is>
      </c>
      <c r="F515" s="192" t="n"/>
      <c r="G515" s="193" t="n"/>
      <c r="H515" s="193" t="n"/>
      <c r="I515" s="193" t="n"/>
      <c r="J515" s="194" t="n"/>
      <c r="K515" s="192" t="n">
        <v>0</v>
      </c>
      <c r="L515" s="194">
        <f>K515+L428</f>
        <v/>
      </c>
      <c r="M515" s="192" t="n">
        <v>0</v>
      </c>
      <c r="N515" s="194">
        <f>M515+N428</f>
        <v/>
      </c>
      <c r="O515" s="192" t="n"/>
      <c r="P515" s="194">
        <f>O515+P428</f>
        <v/>
      </c>
      <c r="Q515" s="195">
        <f>N515+P515</f>
        <v/>
      </c>
      <c r="R515" s="192" t="n"/>
      <c r="S515" s="194">
        <f>R515+S428</f>
        <v/>
      </c>
      <c r="T515" s="192" t="n"/>
      <c r="U515" s="194">
        <f>T515+U428</f>
        <v/>
      </c>
      <c r="V515" s="196">
        <f>L515-N515-U515</f>
        <v/>
      </c>
      <c r="W515" s="194">
        <f>IF(L515-N515-U515-V515=0,"","Error")</f>
        <v/>
      </c>
    </row>
    <row r="516" ht="26" customHeight="1">
      <c r="A516" s="23" t="n"/>
      <c r="B516" s="18" t="n"/>
      <c r="C516" s="127" t="n"/>
      <c r="D51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516" s="60" t="inlineStr">
        <is>
          <t>BTL</t>
        </is>
      </c>
      <c r="F516" s="150" t="n"/>
      <c r="G516" s="151" t="n"/>
      <c r="H516" s="151" t="n"/>
      <c r="I516" s="151" t="n"/>
      <c r="J516" s="152" t="n"/>
      <c r="K516" s="150" t="n">
        <v>0</v>
      </c>
      <c r="L516" s="152">
        <f>K516+L429</f>
        <v/>
      </c>
      <c r="M516" s="150" t="n">
        <v>0</v>
      </c>
      <c r="N516" s="152">
        <f>M516+N429</f>
        <v/>
      </c>
      <c r="O516" s="150" t="n"/>
      <c r="P516" s="152">
        <f>O516+P429</f>
        <v/>
      </c>
      <c r="Q516" s="153">
        <f>N516+P516</f>
        <v/>
      </c>
      <c r="R516" s="150" t="n"/>
      <c r="S516" s="152">
        <f>R516+S429</f>
        <v/>
      </c>
      <c r="T516" s="150" t="n"/>
      <c r="U516" s="152">
        <f>T516+U429</f>
        <v/>
      </c>
      <c r="V516" s="154">
        <f>L516-N516-U516</f>
        <v/>
      </c>
      <c r="W516" s="152">
        <f>IF(L516-N516-U516-V516=0,"","Error")</f>
        <v/>
      </c>
    </row>
    <row r="517" ht="13" customHeight="1">
      <c r="A517" s="23" t="n"/>
      <c r="B517" s="18" t="n"/>
      <c r="C517" s="127" t="n"/>
      <c r="D517" s="7" t="inlineStr">
        <is>
          <t xml:space="preserve">   កម្រៃការគ្រប់គ្រងប្រតិបត្តិការសន្និធិគយបណ្តោះអាសន្ន</t>
        </is>
      </c>
      <c r="E517" s="61" t="inlineStr">
        <is>
          <t>TSM</t>
        </is>
      </c>
      <c r="F517" s="197" t="n"/>
      <c r="G517" s="198" t="n"/>
      <c r="H517" s="198" t="n"/>
      <c r="I517" s="198" t="n"/>
      <c r="J517" s="199" t="n"/>
      <c r="K517" s="197" t="n">
        <v>0</v>
      </c>
      <c r="L517" s="199">
        <f>K517+L430</f>
        <v/>
      </c>
      <c r="M517" s="197" t="n">
        <v>0</v>
      </c>
      <c r="N517" s="199">
        <f>M517+N430</f>
        <v/>
      </c>
      <c r="O517" s="197" t="n"/>
      <c r="P517" s="199">
        <f>O517+P430</f>
        <v/>
      </c>
      <c r="Q517" s="200">
        <f>N517+P517</f>
        <v/>
      </c>
      <c r="R517" s="197" t="n"/>
      <c r="S517" s="199">
        <f>R517+S430</f>
        <v/>
      </c>
      <c r="T517" s="197" t="n"/>
      <c r="U517" s="199">
        <f>T517+U430</f>
        <v/>
      </c>
      <c r="V517" s="201">
        <f>L517-N517-U517</f>
        <v/>
      </c>
      <c r="W517" s="199">
        <f>IF(L517-N517-U517-V517=0,"","Error")</f>
        <v/>
      </c>
    </row>
    <row r="518" ht="13" customHeight="1">
      <c r="A518" s="23" t="n"/>
      <c r="B518" s="18" t="n"/>
      <c r="C518" s="127" t="n"/>
      <c r="D518" s="7" t="inlineStr">
        <is>
          <t xml:space="preserve">   កម្រៃការគ្រប់គ្រងប្រតិបត្តិការភណ្ឌាគារគយមានដែនកំណត់ </t>
        </is>
      </c>
      <c r="E518" s="61" t="inlineStr">
        <is>
          <t>BWM</t>
        </is>
      </c>
      <c r="F518" s="197" t="n"/>
      <c r="G518" s="198" t="n"/>
      <c r="H518" s="198" t="n"/>
      <c r="I518" s="198" t="n"/>
      <c r="J518" s="199" t="n"/>
      <c r="K518" s="197" t="n">
        <v>0</v>
      </c>
      <c r="L518" s="199">
        <f>K518+L431</f>
        <v/>
      </c>
      <c r="M518" s="197" t="n">
        <v>0</v>
      </c>
      <c r="N518" s="199">
        <f>M518+N431</f>
        <v/>
      </c>
      <c r="O518" s="197" t="n"/>
      <c r="P518" s="199">
        <f>O518+P431</f>
        <v/>
      </c>
      <c r="Q518" s="200">
        <f>N518+P518</f>
        <v/>
      </c>
      <c r="R518" s="197" t="n"/>
      <c r="S518" s="199">
        <f>R518+S431</f>
        <v/>
      </c>
      <c r="T518" s="197" t="n"/>
      <c r="U518" s="199">
        <f>T518+U431</f>
        <v/>
      </c>
      <c r="V518" s="201">
        <f>L518-N518-U518</f>
        <v/>
      </c>
      <c r="W518" s="199">
        <f>IF(L518-N518-U518-V518=0,"","Error")</f>
        <v/>
      </c>
    </row>
    <row r="519" ht="14" customHeight="1" thickBot="1">
      <c r="A519" s="23" t="n"/>
      <c r="B519" s="24" t="n"/>
      <c r="C519" s="130" t="n"/>
      <c r="D519" s="28" t="inlineStr">
        <is>
          <t xml:space="preserve">   កម្រៃអាជ្ញាប័ណ្ណជើងសាគយ</t>
        </is>
      </c>
      <c r="E519" s="69" t="inlineStr">
        <is>
          <t>CBL</t>
        </is>
      </c>
      <c r="F519" s="238" t="n"/>
      <c r="G519" s="239" t="n"/>
      <c r="H519" s="239" t="n"/>
      <c r="I519" s="239" t="n"/>
      <c r="J519" s="240" t="n"/>
      <c r="K519" s="238" t="n">
        <v>0</v>
      </c>
      <c r="L519" s="240">
        <f>K519+L432</f>
        <v/>
      </c>
      <c r="M519" s="238" t="n">
        <v>0</v>
      </c>
      <c r="N519" s="240">
        <f>M519+N432</f>
        <v/>
      </c>
      <c r="O519" s="238" t="n"/>
      <c r="P519" s="240">
        <f>O519+P432</f>
        <v/>
      </c>
      <c r="Q519" s="241">
        <f>N519+P519</f>
        <v/>
      </c>
      <c r="R519" s="238" t="n"/>
      <c r="S519" s="240">
        <f>R519+S432</f>
        <v/>
      </c>
      <c r="T519" s="238" t="n"/>
      <c r="U519" s="240">
        <f>T519+U432</f>
        <v/>
      </c>
      <c r="V519" s="242">
        <f>L519-N519-U519</f>
        <v/>
      </c>
      <c r="W519" s="240">
        <f>IF(L519-N519-U519-V519=0,"","Error")</f>
        <v/>
      </c>
    </row>
    <row r="520" ht="13" customHeight="1">
      <c r="A520" s="15" t="n"/>
      <c r="B520" s="19" t="inlineStr">
        <is>
          <t>7307</t>
        </is>
      </c>
      <c r="C520" s="20" t="n">
        <v>73071</v>
      </c>
      <c r="D520" s="16" t="inlineStr">
        <is>
          <t>ការជួលដីទំនេរ</t>
        </is>
      </c>
      <c r="E520" s="77" t="inlineStr">
        <is>
          <t>ROL</t>
        </is>
      </c>
      <c r="F520" s="97" t="n"/>
      <c r="G520" s="98" t="n"/>
      <c r="H520" s="98" t="n"/>
      <c r="I520" s="98" t="n"/>
      <c r="J520" s="99" t="n"/>
      <c r="K520" s="97" t="n">
        <v>0</v>
      </c>
      <c r="L520" s="99">
        <f>K520+L433</f>
        <v/>
      </c>
      <c r="M520" s="97" t="n">
        <v>0</v>
      </c>
      <c r="N520" s="99">
        <f>M520+N433</f>
        <v/>
      </c>
      <c r="O520" s="97" t="n"/>
      <c r="P520" s="99">
        <f>O520+P433</f>
        <v/>
      </c>
      <c r="Q520" s="100">
        <f>N520+P520</f>
        <v/>
      </c>
      <c r="R520" s="97" t="n"/>
      <c r="S520" s="99">
        <f>R520+S433</f>
        <v/>
      </c>
      <c r="T520" s="97" t="n"/>
      <c r="U520" s="99">
        <f>T520+U433</f>
        <v/>
      </c>
      <c r="V520" s="101">
        <f>L520-N520-U520</f>
        <v/>
      </c>
      <c r="W520" s="99">
        <f>IF(L520-N520-U520-V520=0,"","Error")</f>
        <v/>
      </c>
    </row>
    <row r="521" ht="13" customHeight="1">
      <c r="A521" s="15" t="n"/>
      <c r="B521" s="18" t="n"/>
      <c r="C521" s="21" t="n">
        <v>73072</v>
      </c>
      <c r="D521" s="22" t="inlineStr">
        <is>
          <t>ការជួលដីមានអគារ</t>
        </is>
      </c>
      <c r="E521" s="62" t="inlineStr">
        <is>
          <t>ROB</t>
        </is>
      </c>
      <c r="F521" s="184" t="n"/>
      <c r="G521" s="185" t="n"/>
      <c r="H521" s="185" t="n"/>
      <c r="I521" s="185" t="n"/>
      <c r="J521" s="186" t="n"/>
      <c r="K521" s="184" t="n">
        <v>0</v>
      </c>
      <c r="L521" s="124">
        <f>K521+L434</f>
        <v/>
      </c>
      <c r="M521" s="184" t="n">
        <v>0</v>
      </c>
      <c r="N521" s="124">
        <f>M521+N434</f>
        <v/>
      </c>
      <c r="O521" s="184" t="n"/>
      <c r="P521" s="186">
        <f>O521+P434</f>
        <v/>
      </c>
      <c r="Q521" s="187">
        <f>N521+P521</f>
        <v/>
      </c>
      <c r="R521" s="184" t="n"/>
      <c r="S521" s="186">
        <f>R521+S434</f>
        <v/>
      </c>
      <c r="T521" s="184" t="n"/>
      <c r="U521" s="186">
        <f>T521+U434</f>
        <v/>
      </c>
      <c r="V521" s="188">
        <f>L521-N521-U521</f>
        <v/>
      </c>
      <c r="W521" s="186">
        <f>IF(L521-N521-U521-V521=0,"","Error")</f>
        <v/>
      </c>
    </row>
    <row r="522" ht="14" customHeight="1" thickBot="1">
      <c r="A522" s="15" t="n"/>
      <c r="B522" s="18" t="n"/>
      <c r="C522" s="131" t="n">
        <v>73073</v>
      </c>
      <c r="D522" s="82" t="inlineStr">
        <is>
          <t>ការជួលអគារ ឬសំណង់ផ្សេងៗ</t>
        </is>
      </c>
      <c r="E522" s="132" t="inlineStr">
        <is>
          <t>ROO</t>
        </is>
      </c>
      <c r="F522" s="168" t="n"/>
      <c r="G522" s="169" t="n"/>
      <c r="H522" s="169" t="n"/>
      <c r="I522" s="169" t="n"/>
      <c r="J522" s="170" t="n"/>
      <c r="K522" s="168" t="n">
        <v>0</v>
      </c>
      <c r="L522" s="170">
        <f>K522+L435</f>
        <v/>
      </c>
      <c r="M522" s="168" t="n">
        <v>0</v>
      </c>
      <c r="N522" s="170">
        <f>M522+N435</f>
        <v/>
      </c>
      <c r="O522" s="168" t="n"/>
      <c r="P522" s="170">
        <f>O522+P435</f>
        <v/>
      </c>
      <c r="Q522" s="171">
        <f>N522+P522</f>
        <v/>
      </c>
      <c r="R522" s="168" t="n"/>
      <c r="S522" s="170">
        <f>R522+S435</f>
        <v/>
      </c>
      <c r="T522" s="168" t="n"/>
      <c r="U522" s="170">
        <f>T522+U435</f>
        <v/>
      </c>
      <c r="V522" s="263">
        <f>L522-N522-U522</f>
        <v/>
      </c>
      <c r="W522" s="170">
        <f>IF(L522-N522-U522-V522=0,"","Error")</f>
        <v/>
      </c>
    </row>
    <row r="523" ht="14" customHeight="1" thickBot="1">
      <c r="A523" s="23" t="n"/>
      <c r="B523" s="15" t="n"/>
      <c r="C523" s="139" t="n">
        <v>73087</v>
      </c>
      <c r="D523" s="135" t="inlineStr">
        <is>
          <t>សរុបផលពីការត្រួតពិនិត្យគុណភាពផលិតផល និងការគោរពបទដ្ឋាន</t>
        </is>
      </c>
      <c r="E523" s="89" t="n"/>
      <c r="F523" s="118" t="n"/>
      <c r="G523" s="119">
        <f>G524</f>
        <v/>
      </c>
      <c r="H523" s="119">
        <f>H524</f>
        <v/>
      </c>
      <c r="I523" s="119">
        <f>I524</f>
        <v/>
      </c>
      <c r="J523" s="120">
        <f>J524</f>
        <v/>
      </c>
      <c r="K523" s="118">
        <f>K524</f>
        <v/>
      </c>
      <c r="L523" s="120">
        <f>L524</f>
        <v/>
      </c>
      <c r="M523" s="118">
        <f>M524</f>
        <v/>
      </c>
      <c r="N523" s="120">
        <f>N524</f>
        <v/>
      </c>
      <c r="O523" s="118">
        <f>O524</f>
        <v/>
      </c>
      <c r="P523" s="120">
        <f>P524</f>
        <v/>
      </c>
      <c r="Q523" s="121">
        <f>Q524</f>
        <v/>
      </c>
      <c r="R523" s="118">
        <f>R524</f>
        <v/>
      </c>
      <c r="S523" s="120">
        <f>S524</f>
        <v/>
      </c>
      <c r="T523" s="118">
        <f>T524</f>
        <v/>
      </c>
      <c r="U523" s="120">
        <f>U524</f>
        <v/>
      </c>
      <c r="V523" s="122">
        <f>V524</f>
        <v/>
      </c>
      <c r="W523" s="120">
        <f>IF(L523-N523-U523-V523=0,"","Error")</f>
        <v/>
      </c>
    </row>
    <row r="524" ht="13" customHeight="1">
      <c r="A524" s="23" t="n"/>
      <c r="B524" s="18" t="n"/>
      <c r="C524" s="129" t="n"/>
      <c r="D524" s="133" t="inlineStr">
        <is>
          <t>កម្រៃត្រួតពិនិត្យកុងតឺន័រតាមម៉ាស៊ីនស្កែន</t>
        </is>
      </c>
      <c r="E524" s="134" t="inlineStr">
        <is>
          <t>SCF</t>
        </is>
      </c>
      <c r="F524" s="256" t="n"/>
      <c r="G524" s="264">
        <f>SUM(G525:G526)</f>
        <v/>
      </c>
      <c r="H524" s="264">
        <f>SUM(H525:H526)</f>
        <v/>
      </c>
      <c r="I524" s="264">
        <f>SUM(I525:I526)</f>
        <v/>
      </c>
      <c r="J524" s="165">
        <f>SUM(J525:J526)</f>
        <v/>
      </c>
      <c r="K524" s="256" t="n">
        <v>0</v>
      </c>
      <c r="L524" s="165">
        <f>SUM(L525:L526)</f>
        <v/>
      </c>
      <c r="M524" s="256" t="n">
        <v>0</v>
      </c>
      <c r="N524" s="165">
        <f>SUM(N525:N526)</f>
        <v/>
      </c>
      <c r="O524" s="256">
        <f>SUM(O525:O526)</f>
        <v/>
      </c>
      <c r="P524" s="165">
        <f>SUM(P525:P526)</f>
        <v/>
      </c>
      <c r="Q524" s="166">
        <f>SUM(Q525:Q526)</f>
        <v/>
      </c>
      <c r="R524" s="256">
        <f>SUM(R525:R526)</f>
        <v/>
      </c>
      <c r="S524" s="165">
        <f>SUM(S525:S526)</f>
        <v/>
      </c>
      <c r="T524" s="256">
        <f>SUM(T525:T526)</f>
        <v/>
      </c>
      <c r="U524" s="165">
        <f>SUM(U525:U526)</f>
        <v/>
      </c>
      <c r="V524" s="265">
        <f>L524-N524-U524</f>
        <v/>
      </c>
      <c r="W524" s="165">
        <f>IF(L524-N524-U524-V524=0,"","Error")</f>
        <v/>
      </c>
    </row>
    <row r="525" ht="13" customHeight="1">
      <c r="A525" s="23" t="n"/>
      <c r="B525" s="18" t="n"/>
      <c r="C525" s="127" t="n"/>
      <c r="D525" s="14" t="inlineStr">
        <is>
          <t xml:space="preserve">   កម្រៃស្កែនកុងតឺន័រក្រោម ៤០ហ្វីត</t>
        </is>
      </c>
      <c r="E525" s="59" t="inlineStr">
        <is>
          <t>SFS</t>
        </is>
      </c>
      <c r="F525" s="192" t="n"/>
      <c r="G525" s="193" t="n"/>
      <c r="H525" s="193" t="n"/>
      <c r="I525" s="193" t="n"/>
      <c r="J525" s="194" t="n"/>
      <c r="K525" s="192" t="n">
        <v>0</v>
      </c>
      <c r="L525" s="194">
        <f>K525+L438</f>
        <v/>
      </c>
      <c r="M525" s="192" t="n">
        <v>0</v>
      </c>
      <c r="N525" s="194">
        <f>M525+N438</f>
        <v/>
      </c>
      <c r="O525" s="192" t="n"/>
      <c r="P525" s="194">
        <f>O525+P438</f>
        <v/>
      </c>
      <c r="Q525" s="195">
        <f>N525+P525</f>
        <v/>
      </c>
      <c r="R525" s="192" t="n"/>
      <c r="S525" s="194">
        <f>R525+S438</f>
        <v/>
      </c>
      <c r="T525" s="192" t="n"/>
      <c r="U525" s="194">
        <f>T525+U438</f>
        <v/>
      </c>
      <c r="V525" s="196">
        <f>L525-N525-U525</f>
        <v/>
      </c>
      <c r="W525" s="194">
        <f>IF(L525-N525-U525-V525=0,"","Error")</f>
        <v/>
      </c>
    </row>
    <row r="526" ht="14" customHeight="1" thickBot="1">
      <c r="A526" s="27" t="n"/>
      <c r="B526" s="24" t="n"/>
      <c r="C526" s="130" t="n"/>
      <c r="D526" s="28" t="inlineStr">
        <is>
          <t xml:space="preserve">   កម្រៃស្កែនកុងតឺន័រចាប់ពី ៤០ហ្វីត ឡើង</t>
        </is>
      </c>
      <c r="E526" s="69" t="inlineStr">
        <is>
          <t>SFL</t>
        </is>
      </c>
      <c r="F526" s="238" t="n"/>
      <c r="G526" s="239" t="n"/>
      <c r="H526" s="239" t="n"/>
      <c r="I526" s="239" t="n"/>
      <c r="J526" s="240" t="n"/>
      <c r="K526" s="238" t="n">
        <v>0</v>
      </c>
      <c r="L526" s="240">
        <f>K526+L439</f>
        <v/>
      </c>
      <c r="M526" s="238" t="n">
        <v>0</v>
      </c>
      <c r="N526" s="240">
        <f>M526+N439</f>
        <v/>
      </c>
      <c r="O526" s="238" t="n"/>
      <c r="P526" s="240">
        <f>O526+P439</f>
        <v/>
      </c>
      <c r="Q526" s="241">
        <f>N526+P526</f>
        <v/>
      </c>
      <c r="R526" s="238" t="n"/>
      <c r="S526" s="240">
        <f>R526+S439</f>
        <v/>
      </c>
      <c r="T526" s="238" t="n"/>
      <c r="U526" s="240">
        <f>T526+U439</f>
        <v/>
      </c>
      <c r="V526" s="242">
        <f>L526-N526-U526</f>
        <v/>
      </c>
      <c r="W526" s="240">
        <f>IF(L526-N526-U526-V526=0,"","Error")</f>
        <v/>
      </c>
    </row>
    <row r="527" ht="14" customHeight="1" thickBot="1">
      <c r="A527" s="78" t="inlineStr">
        <is>
          <t>76</t>
        </is>
      </c>
      <c r="B527" s="79" t="inlineStr">
        <is>
          <t>7698</t>
        </is>
      </c>
      <c r="C527" s="95" t="n">
        <v>76981</v>
      </c>
      <c r="D527" s="96" t="inlineStr">
        <is>
          <t xml:space="preserve">ផលហិរញ្ញវត្ថុផ្សេងទៀត </t>
        </is>
      </c>
      <c r="E527" s="90" t="inlineStr">
        <is>
          <t>ORB</t>
        </is>
      </c>
      <c r="F527" s="118" t="n"/>
      <c r="G527" s="257" t="n"/>
      <c r="H527" s="257" t="n"/>
      <c r="I527" s="257" t="n"/>
      <c r="J527" s="258" t="n"/>
      <c r="K527" s="118" t="n">
        <v>0</v>
      </c>
      <c r="L527" s="258">
        <f>K527+L440</f>
        <v/>
      </c>
      <c r="M527" s="118" t="n">
        <v>0</v>
      </c>
      <c r="N527" s="258">
        <f>M527+N440</f>
        <v/>
      </c>
      <c r="O527" s="118" t="n"/>
      <c r="P527" s="258">
        <f>O527+P440</f>
        <v/>
      </c>
      <c r="Q527" s="121">
        <f>N527+P527</f>
        <v/>
      </c>
      <c r="R527" s="118" t="n"/>
      <c r="S527" s="258">
        <f>R527+S440</f>
        <v/>
      </c>
      <c r="T527" s="118" t="n"/>
      <c r="U527" s="258">
        <f>T527+U440</f>
        <v/>
      </c>
      <c r="V527" s="122">
        <f>L527-N527-U527</f>
        <v/>
      </c>
      <c r="W527" s="258">
        <f>IF(L527-N527-U527-V527=0,"","Error")</f>
        <v/>
      </c>
    </row>
    <row r="528" ht="13" customHeight="1" thickBot="1">
      <c r="A528" s="348" t="n">
        <v>45357</v>
      </c>
      <c r="B528" s="346" t="n"/>
      <c r="C528" s="346" t="n"/>
      <c r="D528" s="346" t="n"/>
      <c r="E528" s="346" t="n"/>
      <c r="F528" s="349" t="n"/>
      <c r="G528" s="156">
        <f>SUM(G529:G534,G535,G547:G556,G557,G558,G564:G568,G569,G570,G584,G601,G607:G609,G610,G614)</f>
        <v/>
      </c>
      <c r="H528" s="156">
        <f>SUM(H529:H534,H535,H547:H556,H557,H558,H564:H568,H569,H570,H584,H601,H607:H609,H610,H614)</f>
        <v/>
      </c>
      <c r="I528" s="156">
        <f>SUM(I529:I534,I535,I547:I556,I557,I558,I564:I568,I569,I570,I584,I601,I607:I609,I610,I614)</f>
        <v/>
      </c>
      <c r="J528" s="157">
        <f>SUM(J529:J534,J535,J547:J556,J557,J558,J564:J568,J569,J570,J584,J601,J607:J609,J610,J614)</f>
        <v/>
      </c>
      <c r="K528" s="155">
        <f>SUM(K529:K534,K535,K547:K556,K557,K558,K564:K568,K569,K570,K584,K601,K607:K609,K610,K614)</f>
        <v/>
      </c>
      <c r="L528" s="157">
        <f>SUM(L529:L534,L535,L547:L556,L557,L558,L564:L568,L569,L570,L584,L601,L607:L609,L610,L614)</f>
        <v/>
      </c>
      <c r="M528" s="155">
        <f>SUM(M529:M534,M535,M547:M556,M557,M558,M564:M568,M569,M570,M584,M601,M607:M609,M610,M614)</f>
        <v/>
      </c>
      <c r="N528" s="157">
        <f>SUM(N529:N534,N535,N547:N556,N557,N558,N564:N568,N569,N570,N584,N601,N607:N609,N610,N614)</f>
        <v/>
      </c>
      <c r="O528" s="155">
        <f>SUM(O529:O534,O535,O547:O556,O557,O558,O564:O568,O569,O570,O584,O601,O607:O609,O610,O614)</f>
        <v/>
      </c>
      <c r="P528" s="157">
        <f>SUM(P529:P534,P535,P547:P556,P557,P558,P564:P568,P569,P570,P584,P601,P607:P609,P610,P614)</f>
        <v/>
      </c>
      <c r="Q528" s="158">
        <f>SUM(Q529:Q534,Q535,Q547:Q556,Q557,Q558,Q564:Q568,Q569,Q570,Q584,Q601,Q607:Q609,Q610,Q614)</f>
        <v/>
      </c>
      <c r="R528" s="155">
        <f>SUM(R529:R534,R535,R547:R556,R557,R558,R564:R568,R569,R570,R584,R601,R607:R609,R610,R614)</f>
        <v/>
      </c>
      <c r="S528" s="157">
        <f>SUM(S529:S534,S535,S547:S556,S557,S558,S564:S568,S569,S570,S584,S601,S607:S609,S610,S614)</f>
        <v/>
      </c>
      <c r="T528" s="155">
        <f>SUM(T529:T534,T535,T547:T556,T557,T558,T564:T568,T569,T570,T584,T601,T607:T609,T610,T614)</f>
        <v/>
      </c>
      <c r="U528" s="157">
        <f>SUM(U529:U534,U535,U547:U556,U557,U558,U564:U568,U569,U570,U584,U601,U607:U609,U610,U614)</f>
        <v/>
      </c>
      <c r="V528" s="159">
        <f>SUM(V529:V534,V535,V547:V556,V557,V558,V564:V568,V569,V570,V584,V601,V607:V609,V610,V614)</f>
        <v/>
      </c>
      <c r="W528" s="157">
        <f>IF(L528-N528-U528-V528=0,"","Error")</f>
        <v/>
      </c>
    </row>
    <row r="529" ht="13" customHeight="1">
      <c r="A529" s="25" t="inlineStr">
        <is>
          <t>70</t>
        </is>
      </c>
      <c r="B529" s="29" t="n">
        <v>7002</v>
      </c>
      <c r="C529" s="20" t="n">
        <v>70025</v>
      </c>
      <c r="D529" s="16" t="inlineStr">
        <is>
          <t>អាករលើតម្លៃបន្ថែម របបនាំចូល (សហគ្រាសប្រេងឥន្ធនៈ)</t>
        </is>
      </c>
      <c r="E529" s="49" t="inlineStr">
        <is>
          <t>VPP</t>
        </is>
      </c>
      <c r="F529" s="123" t="n"/>
      <c r="G529" s="98" t="n"/>
      <c r="H529" s="98" t="n"/>
      <c r="I529" s="98" t="n"/>
      <c r="J529" s="99" t="n"/>
      <c r="K529" s="97" t="n">
        <v>0</v>
      </c>
      <c r="L529" s="99">
        <f>K529+L442</f>
        <v/>
      </c>
      <c r="M529" s="97" t="n">
        <v>0</v>
      </c>
      <c r="N529" s="99">
        <f>M529+N442</f>
        <v/>
      </c>
      <c r="O529" s="97" t="n"/>
      <c r="P529" s="99">
        <f>O529+P442</f>
        <v/>
      </c>
      <c r="Q529" s="100">
        <f>N529+P529</f>
        <v/>
      </c>
      <c r="R529" s="97" t="n"/>
      <c r="S529" s="99">
        <f>R529+S442</f>
        <v/>
      </c>
      <c r="T529" s="97" t="n"/>
      <c r="U529" s="99">
        <f>T529+U442</f>
        <v/>
      </c>
      <c r="V529" s="101">
        <f>L529-N529-U529</f>
        <v/>
      </c>
      <c r="W529" s="99">
        <f>IF(L529-N529-U529-V529=0,"","Error")</f>
        <v/>
      </c>
    </row>
    <row r="530" ht="13" customHeight="1">
      <c r="A530" s="15" t="n"/>
      <c r="B530" s="18" t="n"/>
      <c r="C530" s="21" t="n">
        <v>70026</v>
      </c>
      <c r="D530" s="22" t="inlineStr">
        <is>
          <t>អាករលើតម្លៃបន្ថែម របបនាំចូល (សហគ្រាសផ្សេងៗទៀត)</t>
        </is>
      </c>
      <c r="E530" s="50" t="inlineStr">
        <is>
          <t>VOP</t>
        </is>
      </c>
      <c r="F530" s="184" t="n"/>
      <c r="G530" s="185" t="n"/>
      <c r="H530" s="185" t="n"/>
      <c r="I530" s="185" t="n"/>
      <c r="J530" s="186" t="n"/>
      <c r="K530" s="184" t="n">
        <v>5296500</v>
      </c>
      <c r="L530" s="186">
        <f>K530+L443</f>
        <v/>
      </c>
      <c r="M530" s="184" t="n">
        <v>2201010</v>
      </c>
      <c r="N530" s="186">
        <f>M530+N443</f>
        <v/>
      </c>
      <c r="O530" s="184" t="n"/>
      <c r="P530" s="186">
        <f>O530+P443</f>
        <v/>
      </c>
      <c r="Q530" s="187">
        <f>N530+P530</f>
        <v/>
      </c>
      <c r="R530" s="184" t="n"/>
      <c r="S530" s="186">
        <f>R530+S443</f>
        <v/>
      </c>
      <c r="T530" s="184" t="n"/>
      <c r="U530" s="186">
        <f>T530+U443</f>
        <v/>
      </c>
      <c r="V530" s="188">
        <f>L530-N530-U530</f>
        <v/>
      </c>
      <c r="W530" s="186">
        <f>IF(L530-N530-U530-V530=0,"","Error")</f>
        <v/>
      </c>
    </row>
    <row r="531" ht="14" customHeight="1" thickBot="1">
      <c r="A531" s="15" t="n"/>
      <c r="B531" s="24" t="n"/>
      <c r="C531" s="55" t="n">
        <v>70027</v>
      </c>
      <c r="D531" s="56" t="inlineStr">
        <is>
          <t>អាករលើតម្លៃបន្ថែម របបនាំចូល (ជាបន្ទុករបស់រដ្ឋ)</t>
        </is>
      </c>
      <c r="E531" s="57" t="inlineStr">
        <is>
          <t>VAP</t>
        </is>
      </c>
      <c r="F531" s="107" t="n"/>
      <c r="G531" s="108" t="n"/>
      <c r="H531" s="108" t="n"/>
      <c r="I531" s="108" t="n"/>
      <c r="J531" s="109" t="n"/>
      <c r="K531" s="107" t="n">
        <v>0</v>
      </c>
      <c r="L531" s="109">
        <f>K531+L444</f>
        <v/>
      </c>
      <c r="M531" s="107" t="n">
        <v>0</v>
      </c>
      <c r="N531" s="109">
        <f>M531+N444</f>
        <v/>
      </c>
      <c r="O531" s="107" t="n"/>
      <c r="P531" s="109">
        <f>O531+P444</f>
        <v/>
      </c>
      <c r="Q531" s="110">
        <f>N531+P531</f>
        <v/>
      </c>
      <c r="R531" s="107" t="n"/>
      <c r="S531" s="109">
        <f>R531+S444</f>
        <v/>
      </c>
      <c r="T531" s="107" t="n"/>
      <c r="U531" s="109">
        <f>T531+U444</f>
        <v/>
      </c>
      <c r="V531" s="111">
        <f>L531-N531-U531</f>
        <v/>
      </c>
      <c r="W531" s="109">
        <f>IF(L531-N531-U531-V531=0,"","Error")</f>
        <v/>
      </c>
    </row>
    <row r="532" ht="13" customHeight="1">
      <c r="A532" s="15" t="n"/>
      <c r="B532" s="29" t="n">
        <v>7003</v>
      </c>
      <c r="C532" s="20" t="n">
        <v>70032</v>
      </c>
      <c r="D532" s="16" t="inlineStr">
        <is>
          <t>អាករពិសេសលើទំនិញមួយចំនួន របបនាំចូល (សហគ្រាសប្រេងឥន្ធនៈ)</t>
        </is>
      </c>
      <c r="E532" s="49" t="inlineStr">
        <is>
          <t>SPP</t>
        </is>
      </c>
      <c r="F532" s="97" t="n"/>
      <c r="G532" s="98" t="n"/>
      <c r="H532" s="98" t="n"/>
      <c r="I532" s="98" t="n"/>
      <c r="J532" s="99" t="n"/>
      <c r="K532" s="97" t="n">
        <v>0</v>
      </c>
      <c r="L532" s="99">
        <f>K532+L445</f>
        <v/>
      </c>
      <c r="M532" s="97" t="n">
        <v>0</v>
      </c>
      <c r="N532" s="99">
        <f>M532+N445</f>
        <v/>
      </c>
      <c r="O532" s="97" t="n"/>
      <c r="P532" s="99">
        <f>O532+P445</f>
        <v/>
      </c>
      <c r="Q532" s="100">
        <f>N532+P532</f>
        <v/>
      </c>
      <c r="R532" s="97" t="n"/>
      <c r="S532" s="99">
        <f>R532+S445</f>
        <v/>
      </c>
      <c r="T532" s="97" t="n"/>
      <c r="U532" s="99">
        <f>T532+U445</f>
        <v/>
      </c>
      <c r="V532" s="101">
        <f>L532-N532-U532</f>
        <v/>
      </c>
      <c r="W532" s="99">
        <f>IF(L532-N532-U532-V532=0,"","Error")</f>
        <v/>
      </c>
    </row>
    <row r="533" ht="14" customHeight="1" thickBot="1">
      <c r="A533" s="15" t="n"/>
      <c r="B533" s="24" t="n"/>
      <c r="C533" s="55" t="n">
        <v>70033</v>
      </c>
      <c r="D533" s="56" t="inlineStr">
        <is>
          <t>អាករពិសេសលើទំនិញមួយចំនួន របបនាំចូល (សហគ្រាសផ្សេងៗទៀត)</t>
        </is>
      </c>
      <c r="E533" s="57" t="inlineStr">
        <is>
          <t>SOP</t>
        </is>
      </c>
      <c r="F533" s="107" t="n"/>
      <c r="G533" s="108" t="n"/>
      <c r="H533" s="108" t="n"/>
      <c r="I533" s="108" t="n"/>
      <c r="J533" s="109" t="n"/>
      <c r="K533" s="107" t="n">
        <v>0</v>
      </c>
      <c r="L533" s="109">
        <f>K533+L446</f>
        <v/>
      </c>
      <c r="M533" s="107" t="n">
        <v>0</v>
      </c>
      <c r="N533" s="109">
        <f>M533+N446</f>
        <v/>
      </c>
      <c r="O533" s="107" t="n"/>
      <c r="P533" s="109">
        <f>O533+P446</f>
        <v/>
      </c>
      <c r="Q533" s="110">
        <f>N533+P533</f>
        <v/>
      </c>
      <c r="R533" s="107" t="n"/>
      <c r="S533" s="109">
        <f>R533+S446</f>
        <v/>
      </c>
      <c r="T533" s="107" t="n"/>
      <c r="U533" s="109">
        <f>T533+U446</f>
        <v/>
      </c>
      <c r="V533" s="111">
        <f>L533-N533-U533</f>
        <v/>
      </c>
      <c r="W533" s="109">
        <f>IF(L533-N533-U533-V533=0,"","Error")</f>
        <v/>
      </c>
    </row>
    <row r="534" ht="14" customHeight="1" thickBot="1">
      <c r="A534" s="25" t="inlineStr">
        <is>
          <t>71</t>
        </is>
      </c>
      <c r="B534" s="29" t="n">
        <v>7100</v>
      </c>
      <c r="C534" s="125" t="n">
        <v>71001</v>
      </c>
      <c r="D534" s="39" t="inlineStr">
        <is>
          <t>ពន្ធគយពីការនាំចូល</t>
        </is>
      </c>
      <c r="E534" s="51" t="inlineStr">
        <is>
          <t>COP</t>
        </is>
      </c>
      <c r="F534" s="116" t="n"/>
      <c r="G534" s="113" t="n"/>
      <c r="H534" s="113" t="n"/>
      <c r="I534" s="113" t="n"/>
      <c r="J534" s="114" t="n"/>
      <c r="K534" s="116" t="n">
        <v>6827400</v>
      </c>
      <c r="L534" s="114">
        <f>K534+L447</f>
        <v/>
      </c>
      <c r="M534" s="116" t="n">
        <v>3330907</v>
      </c>
      <c r="N534" s="114">
        <f>M534+N447</f>
        <v/>
      </c>
      <c r="O534" s="116" t="n"/>
      <c r="P534" s="114">
        <f>O534+P447</f>
        <v/>
      </c>
      <c r="Q534" s="115">
        <f>N534+P534</f>
        <v/>
      </c>
      <c r="R534" s="116" t="n"/>
      <c r="S534" s="114">
        <f>R534+S447</f>
        <v/>
      </c>
      <c r="T534" s="116" t="n"/>
      <c r="U534" s="114">
        <f>T534+U447</f>
        <v/>
      </c>
      <c r="V534" s="117">
        <f>L534-N534-U534</f>
        <v/>
      </c>
      <c r="W534" s="114">
        <f>IF(L534-N534-U534-V534=0,"","Error")</f>
        <v/>
      </c>
    </row>
    <row r="535" ht="14" customHeight="1" thickBot="1">
      <c r="A535" s="23" t="n"/>
      <c r="B535" s="18" t="n"/>
      <c r="C535" s="129" t="n"/>
      <c r="D535" s="91" t="inlineStr">
        <is>
          <t>សរុបកម្រៃពីការ​ងារគយ</t>
        </is>
      </c>
      <c r="E535" s="92" t="n"/>
      <c r="F535" s="160" t="n"/>
      <c r="G535" s="161">
        <f>G536+G537+G538+G546</f>
        <v/>
      </c>
      <c r="H535" s="161">
        <f>H536+H537+H538+H546</f>
        <v/>
      </c>
      <c r="I535" s="161">
        <f>I536+I537+I538+I546</f>
        <v/>
      </c>
      <c r="J535" s="120">
        <f>J536+J537+J538+J546</f>
        <v/>
      </c>
      <c r="K535" s="160">
        <f>K536+K537+K538+K546</f>
        <v/>
      </c>
      <c r="L535" s="120">
        <f>L536+L537+L538+L546</f>
        <v/>
      </c>
      <c r="M535" s="160">
        <f>M536+M537+M538+M546</f>
        <v/>
      </c>
      <c r="N535" s="120">
        <f>N536+N537+N538+N546</f>
        <v/>
      </c>
      <c r="O535" s="160">
        <f>O536+O537+O538+O546</f>
        <v/>
      </c>
      <c r="P535" s="120">
        <f>P536+P537+P538+P546</f>
        <v/>
      </c>
      <c r="Q535" s="121">
        <f>Q536+Q537+Q538+Q546</f>
        <v/>
      </c>
      <c r="R535" s="160">
        <f>R536+R537+R538+R546</f>
        <v/>
      </c>
      <c r="S535" s="120">
        <f>S536+S537+S538+S546</f>
        <v/>
      </c>
      <c r="T535" s="160">
        <f>T536+T537+T538+T546</f>
        <v/>
      </c>
      <c r="U535" s="120">
        <f>U536+U537+U538+U546</f>
        <v/>
      </c>
      <c r="V535" s="162">
        <f>V536+V537+V538+V546</f>
        <v/>
      </c>
      <c r="W535" s="120">
        <f>IF(L535-N535-U535-V535=0,"","Error")</f>
        <v/>
      </c>
    </row>
    <row r="536" ht="13" customHeight="1">
      <c r="A536" s="23" t="n"/>
      <c r="B536" s="18" t="n"/>
      <c r="C536" s="129" t="n"/>
      <c r="D536" s="17" t="inlineStr">
        <is>
          <t>កម្រៃស្តុកទំនិញក្នុងសន្និធិគយបណ្តោះអាសន្នហួសកាលកំណត់</t>
        </is>
      </c>
      <c r="E536" s="52" t="inlineStr">
        <is>
          <t>OSF</t>
        </is>
      </c>
      <c r="F536" s="163" t="n"/>
      <c r="G536" s="164" t="n"/>
      <c r="H536" s="164" t="n"/>
      <c r="I536" s="164" t="n"/>
      <c r="J536" s="165" t="n"/>
      <c r="K536" s="163" t="n">
        <v>0</v>
      </c>
      <c r="L536" s="165">
        <f>K536+L449</f>
        <v/>
      </c>
      <c r="M536" s="163" t="n">
        <v>0</v>
      </c>
      <c r="N536" s="165">
        <f>M536+N449</f>
        <v/>
      </c>
      <c r="O536" s="163" t="n"/>
      <c r="P536" s="165">
        <f>O536+P449</f>
        <v/>
      </c>
      <c r="Q536" s="166">
        <f>N536+P536</f>
        <v/>
      </c>
      <c r="R536" s="163" t="n"/>
      <c r="S536" s="165">
        <f>R536+S449</f>
        <v/>
      </c>
      <c r="T536" s="163" t="n"/>
      <c r="U536" s="165">
        <f>T536+U449</f>
        <v/>
      </c>
      <c r="V536" s="167">
        <f>L536-N536-U536</f>
        <v/>
      </c>
      <c r="W536" s="165">
        <f>IF(L536-N536-U536-V536=0,"","Error")</f>
        <v/>
      </c>
    </row>
    <row r="537" ht="14" customHeight="1" thickBot="1">
      <c r="A537" s="23" t="n"/>
      <c r="B537" s="18" t="n"/>
      <c r="C537" s="129" t="n"/>
      <c r="D537" s="82" t="inlineStr">
        <is>
          <t>កម្រៃទំនិញនាំចូលសម្រាប់លក់ក្នុងអគារលក់ទំនិញរួចពន្ធ</t>
        </is>
      </c>
      <c r="E537" s="83" t="inlineStr">
        <is>
          <t>DSF</t>
        </is>
      </c>
      <c r="F537" s="168" t="n"/>
      <c r="G537" s="169" t="n"/>
      <c r="H537" s="169" t="n"/>
      <c r="I537" s="169" t="n"/>
      <c r="J537" s="170" t="n"/>
      <c r="K537" s="168" t="n">
        <v>0</v>
      </c>
      <c r="L537" s="170">
        <f>K537+L450</f>
        <v/>
      </c>
      <c r="M537" s="168" t="n">
        <v>0</v>
      </c>
      <c r="N537" s="170">
        <f>M537+N450</f>
        <v/>
      </c>
      <c r="O537" s="168" t="n"/>
      <c r="P537" s="170">
        <f>O537+P450</f>
        <v/>
      </c>
      <c r="Q537" s="171">
        <f>N537+P537</f>
        <v/>
      </c>
      <c r="R537" s="168" t="n"/>
      <c r="S537" s="170">
        <f>R537+S450</f>
        <v/>
      </c>
      <c r="T537" s="168" t="n"/>
      <c r="U537" s="170">
        <f>T537+U450</f>
        <v/>
      </c>
      <c r="V537" s="172">
        <f>L537-N537-U537</f>
        <v/>
      </c>
      <c r="W537" s="170">
        <f>IF(L537-N537-U537-V537=0,"","Error")</f>
        <v/>
      </c>
    </row>
    <row r="538" ht="14" customHeight="1" thickBot="1">
      <c r="A538" s="23" t="n"/>
      <c r="B538" s="18" t="n"/>
      <c r="C538" s="129" t="n"/>
      <c r="D538" s="93" t="inlineStr">
        <is>
          <t>សរុបកម្រៃឆ្លងកាត់ (មាតិកាចាស់)</t>
        </is>
      </c>
      <c r="E538" s="94" t="inlineStr">
        <is>
          <t>TRF</t>
        </is>
      </c>
      <c r="F538" s="160" t="n"/>
      <c r="G538" s="161">
        <f>SUM(G539:G545)</f>
        <v/>
      </c>
      <c r="H538" s="161">
        <f>SUM(H539:H545)</f>
        <v/>
      </c>
      <c r="I538" s="161">
        <f>SUM(I539:I545)</f>
        <v/>
      </c>
      <c r="J538" s="120">
        <f>SUM(J539:J545)</f>
        <v/>
      </c>
      <c r="K538" s="160" t="n">
        <v>0</v>
      </c>
      <c r="L538" s="120">
        <f>SUM(L539:L545)</f>
        <v/>
      </c>
      <c r="M538" s="160" t="n">
        <v>0</v>
      </c>
      <c r="N538" s="120">
        <f>SUM(N539:N545)</f>
        <v/>
      </c>
      <c r="O538" s="160">
        <f>SUM(O539:O545)</f>
        <v/>
      </c>
      <c r="P538" s="120">
        <f>SUM(P539:P545)</f>
        <v/>
      </c>
      <c r="Q538" s="121">
        <f>SUM(Q539:Q545)</f>
        <v/>
      </c>
      <c r="R538" s="160">
        <f>SUM(R539:R545)</f>
        <v/>
      </c>
      <c r="S538" s="120">
        <f>SUM(S539:S545)</f>
        <v/>
      </c>
      <c r="T538" s="160">
        <f>SUM(T539:T545)</f>
        <v/>
      </c>
      <c r="U538" s="120">
        <f>SUM(U539:U545)</f>
        <v/>
      </c>
      <c r="V538" s="162">
        <f>SUM(V539:V545)</f>
        <v/>
      </c>
      <c r="W538" s="120">
        <f>IF(L538-N538-U538-V538=0,"","Error")</f>
        <v/>
      </c>
    </row>
    <row r="539" ht="26" customHeight="1">
      <c r="A539" s="23" t="n"/>
      <c r="B539" s="18" t="n"/>
      <c r="C539" s="129" t="n"/>
      <c r="D53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539" s="53" t="inlineStr">
        <is>
          <t>TFT</t>
        </is>
      </c>
      <c r="F539" s="173" t="n"/>
      <c r="G539" s="174" t="n"/>
      <c r="H539" s="174" t="n"/>
      <c r="I539" s="174" t="n"/>
      <c r="J539" s="175" t="n"/>
      <c r="K539" s="173" t="n">
        <v>0</v>
      </c>
      <c r="L539" s="175">
        <f>K539+L452</f>
        <v/>
      </c>
      <c r="M539" s="173" t="n">
        <v>0</v>
      </c>
      <c r="N539" s="175">
        <f>M539+N452</f>
        <v/>
      </c>
      <c r="O539" s="173" t="n"/>
      <c r="P539" s="175">
        <f>O539+P452</f>
        <v/>
      </c>
      <c r="Q539" s="176">
        <f>N539+P539</f>
        <v/>
      </c>
      <c r="R539" s="173" t="n"/>
      <c r="S539" s="175">
        <f>R539+S452</f>
        <v/>
      </c>
      <c r="T539" s="173" t="n"/>
      <c r="U539" s="175">
        <f>T539+U452</f>
        <v/>
      </c>
      <c r="V539" s="177">
        <f>L539-N539-U539</f>
        <v/>
      </c>
      <c r="W539" s="175">
        <f>IF(L539-N539-U539-V539=0,"","Error")</f>
        <v/>
      </c>
    </row>
    <row r="540" ht="13" customHeight="1">
      <c r="A540" s="23" t="n"/>
      <c r="B540" s="18" t="n"/>
      <c r="C540" s="129" t="n"/>
      <c r="D54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540" s="54" t="inlineStr">
        <is>
          <t>TFF</t>
        </is>
      </c>
      <c r="F540" s="178" t="n"/>
      <c r="G540" s="179" t="n"/>
      <c r="H540" s="179" t="n"/>
      <c r="I540" s="179" t="n"/>
      <c r="J540" s="180" t="n"/>
      <c r="K540" s="178" t="n">
        <v>0</v>
      </c>
      <c r="L540" s="180">
        <f>K540+L453</f>
        <v/>
      </c>
      <c r="M540" s="178" t="n">
        <v>0</v>
      </c>
      <c r="N540" s="180">
        <f>M540+N453</f>
        <v/>
      </c>
      <c r="O540" s="178" t="n"/>
      <c r="P540" s="180">
        <f>O540+P453</f>
        <v/>
      </c>
      <c r="Q540" s="181">
        <f>N540+P540</f>
        <v/>
      </c>
      <c r="R540" s="178" t="n"/>
      <c r="S540" s="180">
        <f>R540+S453</f>
        <v/>
      </c>
      <c r="T540" s="178" t="n"/>
      <c r="U540" s="180">
        <f>T540+U453</f>
        <v/>
      </c>
      <c r="V540" s="182">
        <f>L540-N540-U540</f>
        <v/>
      </c>
      <c r="W540" s="180">
        <f>IF(L540-N540-U540-V540=0,"","Error")</f>
        <v/>
      </c>
    </row>
    <row r="541" ht="13" customHeight="1">
      <c r="A541" s="23" t="n"/>
      <c r="B541" s="18" t="n"/>
      <c r="C541" s="129" t="n"/>
      <c r="D541" s="38" t="inlineStr">
        <is>
          <t xml:space="preserve">   កម្រៃឆ្លងកាត់ទំនិញមិនផ្ទុកក្នុងកុងតឺន័រ (មាតិកាចាស់)</t>
        </is>
      </c>
      <c r="E541" s="54" t="inlineStr">
        <is>
          <t>TFN</t>
        </is>
      </c>
      <c r="F541" s="178" t="n"/>
      <c r="G541" s="179" t="n"/>
      <c r="H541" s="179" t="n"/>
      <c r="I541" s="179" t="n"/>
      <c r="J541" s="180" t="n"/>
      <c r="K541" s="178" t="n">
        <v>0</v>
      </c>
      <c r="L541" s="180">
        <f>K541+L454</f>
        <v/>
      </c>
      <c r="M541" s="178" t="n">
        <v>0</v>
      </c>
      <c r="N541" s="180">
        <f>M541+N454</f>
        <v/>
      </c>
      <c r="O541" s="178" t="n"/>
      <c r="P541" s="180">
        <f>O541+P454</f>
        <v/>
      </c>
      <c r="Q541" s="181">
        <f>N541+P541</f>
        <v/>
      </c>
      <c r="R541" s="178" t="n"/>
      <c r="S541" s="180">
        <f>R541+S454</f>
        <v/>
      </c>
      <c r="T541" s="178" t="n"/>
      <c r="U541" s="180">
        <f>T541+U454</f>
        <v/>
      </c>
      <c r="V541" s="182">
        <f>L541-N541-U541</f>
        <v/>
      </c>
      <c r="W541" s="180">
        <f>IF(L541-N541-U541-V541=0,"","Error")</f>
        <v/>
      </c>
    </row>
    <row r="542" ht="13" customHeight="1">
      <c r="A542" s="23" t="n"/>
      <c r="B542" s="18" t="n"/>
      <c r="C542" s="129" t="n"/>
      <c r="D542" s="38" t="inlineStr">
        <is>
          <t xml:space="preserve">   កម្រៃឆ្លងកាត់គោ ក្របី និងសេះរស់ (មាតិកាចាស់)</t>
        </is>
      </c>
      <c r="E542" s="54" t="inlineStr">
        <is>
          <t>TFB</t>
        </is>
      </c>
      <c r="F542" s="178" t="n"/>
      <c r="G542" s="179" t="n"/>
      <c r="H542" s="179" t="n"/>
      <c r="I542" s="179" t="n"/>
      <c r="J542" s="180" t="n"/>
      <c r="K542" s="178" t="n">
        <v>0</v>
      </c>
      <c r="L542" s="180">
        <f>K542+L455</f>
        <v/>
      </c>
      <c r="M542" s="178" t="n">
        <v>0</v>
      </c>
      <c r="N542" s="180">
        <f>M542+N455</f>
        <v/>
      </c>
      <c r="O542" s="178" t="n"/>
      <c r="P542" s="180">
        <f>O542+P455</f>
        <v/>
      </c>
      <c r="Q542" s="181">
        <f>N542+P542</f>
        <v/>
      </c>
      <c r="R542" s="178" t="n"/>
      <c r="S542" s="180">
        <f>R542+S455</f>
        <v/>
      </c>
      <c r="T542" s="178" t="n"/>
      <c r="U542" s="180">
        <f>T542+U455</f>
        <v/>
      </c>
      <c r="V542" s="182">
        <f>L542-N542-U542</f>
        <v/>
      </c>
      <c r="W542" s="180">
        <f>IF(L542-N542-U542-V542=0,"","Error")</f>
        <v/>
      </c>
    </row>
    <row r="543" ht="13" customHeight="1">
      <c r="A543" s="23" t="n"/>
      <c r="B543" s="18" t="n"/>
      <c r="C543" s="129" t="n"/>
      <c r="D543" s="38" t="inlineStr">
        <is>
          <t xml:space="preserve">   កម្រៃឆ្លងកាត់ជ្រូក ចៀម និងពពែរស់ (មាតិកាចាស់)</t>
        </is>
      </c>
      <c r="E543" s="54" t="inlineStr">
        <is>
          <t>TFS</t>
        </is>
      </c>
      <c r="F543" s="178" t="n"/>
      <c r="G543" s="179" t="n"/>
      <c r="H543" s="179" t="n"/>
      <c r="I543" s="179" t="n"/>
      <c r="J543" s="180" t="n"/>
      <c r="K543" s="178" t="n">
        <v>0</v>
      </c>
      <c r="L543" s="180">
        <f>K543+L456</f>
        <v/>
      </c>
      <c r="M543" s="178" t="n">
        <v>0</v>
      </c>
      <c r="N543" s="180">
        <f>M543+N456</f>
        <v/>
      </c>
      <c r="O543" s="178" t="n"/>
      <c r="P543" s="180">
        <f>O543+P456</f>
        <v/>
      </c>
      <c r="Q543" s="181">
        <f>N543+P543</f>
        <v/>
      </c>
      <c r="R543" s="178" t="n"/>
      <c r="S543" s="180">
        <f>R543+S456</f>
        <v/>
      </c>
      <c r="T543" s="178" t="n"/>
      <c r="U543" s="180">
        <f>T543+U456</f>
        <v/>
      </c>
      <c r="V543" s="182">
        <f>L543-N543-U543</f>
        <v/>
      </c>
      <c r="W543" s="180">
        <f>IF(L543-N543-U543-V543=0,"","Error")</f>
        <v/>
      </c>
    </row>
    <row r="544" ht="13" customHeight="1">
      <c r="A544" s="23" t="n"/>
      <c r="B544" s="18" t="n"/>
      <c r="C544" s="129" t="n"/>
      <c r="D544" s="38" t="inlineStr">
        <is>
          <t xml:space="preserve">   កម្រៃឆ្លងកាត់សត្វស្លាប (មាន់ ទា...) (មាតិកាចាស់)</t>
        </is>
      </c>
      <c r="E544" s="54" t="inlineStr">
        <is>
          <t>TFP</t>
        </is>
      </c>
      <c r="F544" s="178" t="n"/>
      <c r="G544" s="179" t="n"/>
      <c r="H544" s="179" t="n"/>
      <c r="I544" s="179" t="n"/>
      <c r="J544" s="180" t="n"/>
      <c r="K544" s="178" t="n">
        <v>0</v>
      </c>
      <c r="L544" s="180">
        <f>K544+L457</f>
        <v/>
      </c>
      <c r="M544" s="178" t="n">
        <v>0</v>
      </c>
      <c r="N544" s="180">
        <f>M544+N457</f>
        <v/>
      </c>
      <c r="O544" s="178" t="n"/>
      <c r="P544" s="180">
        <f>O544+P457</f>
        <v/>
      </c>
      <c r="Q544" s="181">
        <f>N544+P544</f>
        <v/>
      </c>
      <c r="R544" s="178" t="n"/>
      <c r="S544" s="180">
        <f>R544+S457</f>
        <v/>
      </c>
      <c r="T544" s="178" t="n"/>
      <c r="U544" s="180">
        <f>T544+U457</f>
        <v/>
      </c>
      <c r="V544" s="182">
        <f>L544-N544-U544</f>
        <v/>
      </c>
      <c r="W544" s="180">
        <f>IF(L544-N544-U544-V544=0,"","Error")</f>
        <v/>
      </c>
    </row>
    <row r="545" ht="13" customHeight="1">
      <c r="A545" s="23" t="n"/>
      <c r="B545" s="18" t="n"/>
      <c r="C545" s="129" t="n"/>
      <c r="D545" s="38" t="inlineStr">
        <is>
          <t xml:space="preserve">   កម្រៃឆ្លងកាត់ផលិតផលជលផល (មាតិកាចាស់)</t>
        </is>
      </c>
      <c r="E545" s="54" t="inlineStr">
        <is>
          <t>TFA</t>
        </is>
      </c>
      <c r="F545" s="178" t="n"/>
      <c r="G545" s="179" t="n"/>
      <c r="H545" s="179" t="n"/>
      <c r="I545" s="179" t="n"/>
      <c r="J545" s="180" t="n"/>
      <c r="K545" s="178" t="n">
        <v>0</v>
      </c>
      <c r="L545" s="180">
        <f>K545+L458</f>
        <v/>
      </c>
      <c r="M545" s="178" t="n">
        <v>0</v>
      </c>
      <c r="N545" s="180">
        <f>M545+N458</f>
        <v/>
      </c>
      <c r="O545" s="178" t="n"/>
      <c r="P545" s="180">
        <f>O545+P458</f>
        <v/>
      </c>
      <c r="Q545" s="181">
        <f>N545+P545</f>
        <v/>
      </c>
      <c r="R545" s="178" t="n"/>
      <c r="S545" s="180">
        <f>R545+S458</f>
        <v/>
      </c>
      <c r="T545" s="178" t="n"/>
      <c r="U545" s="180">
        <f>T545+U458</f>
        <v/>
      </c>
      <c r="V545" s="182">
        <f>L545-N545-U545</f>
        <v/>
      </c>
      <c r="W545" s="180">
        <f>IF(L545-N545-U545-V545=0,"","Error")</f>
        <v/>
      </c>
    </row>
    <row r="546" ht="13" customHeight="1">
      <c r="A546" s="23" t="n"/>
      <c r="B546" s="18" t="n"/>
      <c r="C546" s="183" t="n"/>
      <c r="D546" s="22" t="inlineStr">
        <is>
          <t>កម្រៃផ្សេងៗ</t>
        </is>
      </c>
      <c r="E546" s="50" t="inlineStr">
        <is>
          <t>OFS</t>
        </is>
      </c>
      <c r="F546" s="184" t="n"/>
      <c r="G546" s="185" t="n"/>
      <c r="H546" s="185" t="n"/>
      <c r="I546" s="185" t="n"/>
      <c r="J546" s="186" t="n"/>
      <c r="K546" s="184" t="n">
        <v>0</v>
      </c>
      <c r="L546" s="186">
        <f>K546+L459</f>
        <v/>
      </c>
      <c r="M546" s="184" t="n">
        <v>0</v>
      </c>
      <c r="N546" s="186">
        <f>M546+N459</f>
        <v/>
      </c>
      <c r="O546" s="184" t="n"/>
      <c r="P546" s="186">
        <f>O546+P459</f>
        <v/>
      </c>
      <c r="Q546" s="187">
        <f>N546+P546</f>
        <v/>
      </c>
      <c r="R546" s="184" t="n"/>
      <c r="S546" s="186">
        <f>R546+S459</f>
        <v/>
      </c>
      <c r="T546" s="184" t="n"/>
      <c r="U546" s="186">
        <f>T546+U459</f>
        <v/>
      </c>
      <c r="V546" s="188">
        <f>L546-N546-U546</f>
        <v/>
      </c>
      <c r="W546" s="186">
        <f>IF(L546-N546-U546-V546=0,"","Error")</f>
        <v/>
      </c>
    </row>
    <row r="547" ht="13" customHeight="1">
      <c r="A547" s="15" t="n"/>
      <c r="B547" s="18" t="n"/>
      <c r="C547" s="21" t="n">
        <v>71003</v>
      </c>
      <c r="D547" s="22" t="inlineStr">
        <is>
          <t>ពន្ធគយលើផលិតផលតេលសិលា</t>
        </is>
      </c>
      <c r="E547" s="50" t="inlineStr">
        <is>
          <t>CPP</t>
        </is>
      </c>
      <c r="F547" s="184" t="n"/>
      <c r="G547" s="185" t="n"/>
      <c r="H547" s="185" t="n"/>
      <c r="I547" s="185" t="n"/>
      <c r="J547" s="186" t="n"/>
      <c r="K547" s="184" t="n">
        <v>0</v>
      </c>
      <c r="L547" s="186">
        <f>K547+L460</f>
        <v/>
      </c>
      <c r="M547" s="184" t="n">
        <v>0</v>
      </c>
      <c r="N547" s="186">
        <f>M547+N460</f>
        <v/>
      </c>
      <c r="O547" s="184" t="n"/>
      <c r="P547" s="186">
        <f>O547+P460</f>
        <v/>
      </c>
      <c r="Q547" s="187">
        <f>N547+P547</f>
        <v/>
      </c>
      <c r="R547" s="184" t="n"/>
      <c r="S547" s="186">
        <f>R547+S460</f>
        <v/>
      </c>
      <c r="T547" s="184" t="n"/>
      <c r="U547" s="186">
        <f>T547+U460</f>
        <v/>
      </c>
      <c r="V547" s="188">
        <f>L547-N547-U547</f>
        <v/>
      </c>
      <c r="W547" s="186">
        <f>IF(L547-N547-U547-V547=0,"","Error")</f>
        <v/>
      </c>
    </row>
    <row r="548" ht="13" customHeight="1">
      <c r="A548" s="15" t="n"/>
      <c r="B548" s="18" t="n"/>
      <c r="C548" s="21" t="n">
        <v>71004</v>
      </c>
      <c r="D548" s="22" t="inlineStr">
        <is>
          <t>អាករបន្ថែមលើផលិតផលតេលសិលាសម្រាប់ថែទាំផ្លូវថ្នល់</t>
        </is>
      </c>
      <c r="E548" s="50" t="inlineStr">
        <is>
          <t>ATP</t>
        </is>
      </c>
      <c r="F548" s="184" t="n"/>
      <c r="G548" s="185" t="n"/>
      <c r="H548" s="185" t="n"/>
      <c r="I548" s="185" t="n"/>
      <c r="J548" s="186" t="n"/>
      <c r="K548" s="184" t="n">
        <v>0</v>
      </c>
      <c r="L548" s="186">
        <f>K548+L461</f>
        <v/>
      </c>
      <c r="M548" s="184" t="n">
        <v>0</v>
      </c>
      <c r="N548" s="186">
        <f>M548+N461</f>
        <v/>
      </c>
      <c r="O548" s="184" t="n"/>
      <c r="P548" s="186">
        <f>O548+P461</f>
        <v/>
      </c>
      <c r="Q548" s="187">
        <f>N548+P548</f>
        <v/>
      </c>
      <c r="R548" s="184" t="n"/>
      <c r="S548" s="186">
        <f>R548+S461</f>
        <v/>
      </c>
      <c r="T548" s="184" t="n"/>
      <c r="U548" s="186">
        <f>T548+U461</f>
        <v/>
      </c>
      <c r="V548" s="188">
        <f>L548-N548-U548</f>
        <v/>
      </c>
      <c r="W548" s="186">
        <f>IF(L548-N548-U548-V548=0,"","Error")</f>
        <v/>
      </c>
    </row>
    <row r="549" ht="13" customHeight="1">
      <c r="A549" s="15" t="n"/>
      <c r="B549" s="18" t="n"/>
      <c r="C549" s="21" t="n">
        <v>71005</v>
      </c>
      <c r="D549" s="22" t="inlineStr">
        <is>
          <t>ផលពីការលក់ទំនិញរឹបអូស និងទំនិញគ្មានការទាមទារ</t>
        </is>
      </c>
      <c r="E549" s="50" t="inlineStr">
        <is>
          <t>AUC</t>
        </is>
      </c>
      <c r="F549" s="184" t="n"/>
      <c r="G549" s="185" t="n"/>
      <c r="H549" s="185" t="n"/>
      <c r="I549" s="185" t="n"/>
      <c r="J549" s="186" t="n"/>
      <c r="K549" s="184" t="n">
        <v>0</v>
      </c>
      <c r="L549" s="186">
        <f>K549+L462</f>
        <v/>
      </c>
      <c r="M549" s="184" t="n">
        <v>0</v>
      </c>
      <c r="N549" s="186">
        <f>M549+N462</f>
        <v/>
      </c>
      <c r="O549" s="184" t="n"/>
      <c r="P549" s="186">
        <f>O549+P462</f>
        <v/>
      </c>
      <c r="Q549" s="187">
        <f>N549+P549</f>
        <v/>
      </c>
      <c r="R549" s="184" t="n"/>
      <c r="S549" s="186">
        <f>R549+S462</f>
        <v/>
      </c>
      <c r="T549" s="184" t="n"/>
      <c r="U549" s="186">
        <f>T549+U462</f>
        <v/>
      </c>
      <c r="V549" s="188">
        <f>L549-N549-U549</f>
        <v/>
      </c>
      <c r="W549" s="186">
        <f>IF(L549-N549-U549-V549=0,"","Error")</f>
        <v/>
      </c>
    </row>
    <row r="550" ht="13" customHeight="1">
      <c r="A550" s="15" t="n"/>
      <c r="B550" s="18" t="n"/>
      <c r="C550" s="21" t="n">
        <v>71006</v>
      </c>
      <c r="D550" s="22" t="inlineStr">
        <is>
          <t>ពិន័យផ្សេងៗលើការនាំចូល</t>
        </is>
      </c>
      <c r="E550" s="50" t="inlineStr">
        <is>
          <t>PIM</t>
        </is>
      </c>
      <c r="F550" s="184" t="n"/>
      <c r="G550" s="185" t="n"/>
      <c r="H550" s="185" t="n"/>
      <c r="I550" s="185" t="n"/>
      <c r="J550" s="186" t="n"/>
      <c r="K550" s="184" t="n">
        <v>0</v>
      </c>
      <c r="L550" s="186">
        <f>K550+L463</f>
        <v/>
      </c>
      <c r="M550" s="184" t="n">
        <v>0</v>
      </c>
      <c r="N550" s="186">
        <f>M550+N463</f>
        <v/>
      </c>
      <c r="O550" s="184" t="n"/>
      <c r="P550" s="186">
        <f>O550+P463</f>
        <v/>
      </c>
      <c r="Q550" s="187">
        <f>N550+P550</f>
        <v/>
      </c>
      <c r="R550" s="184" t="n"/>
      <c r="S550" s="186">
        <f>R550+S463</f>
        <v/>
      </c>
      <c r="T550" s="184" t="n"/>
      <c r="U550" s="186">
        <f>T550+U463</f>
        <v/>
      </c>
      <c r="V550" s="188">
        <f>L550-N550-U550</f>
        <v/>
      </c>
      <c r="W550" s="186">
        <f>IF(L550-N550-U550-V550=0,"","Error")</f>
        <v/>
      </c>
    </row>
    <row r="551" ht="14" customHeight="1" thickBot="1">
      <c r="A551" s="15" t="n"/>
      <c r="B551" s="24" t="n"/>
      <c r="C551" s="55" t="n">
        <v>71007</v>
      </c>
      <c r="D551" s="56" t="inlineStr">
        <is>
          <t>ពន្ធនាំចូល (ជាបន្ទុករបស់រដ្ឋ)</t>
        </is>
      </c>
      <c r="E551" s="57" t="inlineStr">
        <is>
          <t>CRP</t>
        </is>
      </c>
      <c r="F551" s="107" t="n"/>
      <c r="G551" s="108" t="n"/>
      <c r="H551" s="108" t="n"/>
      <c r="I551" s="108" t="n"/>
      <c r="J551" s="109" t="n"/>
      <c r="K551" s="107" t="n">
        <v>0</v>
      </c>
      <c r="L551" s="109">
        <f>K551+L464</f>
        <v/>
      </c>
      <c r="M551" s="107" t="n">
        <v>0</v>
      </c>
      <c r="N551" s="109">
        <f>M551+N464</f>
        <v/>
      </c>
      <c r="O551" s="107" t="n"/>
      <c r="P551" s="109">
        <f>O551+P464</f>
        <v/>
      </c>
      <c r="Q551" s="110">
        <f>N551+P551</f>
        <v/>
      </c>
      <c r="R551" s="107" t="n"/>
      <c r="S551" s="109">
        <f>R551+S464</f>
        <v/>
      </c>
      <c r="T551" s="107" t="n"/>
      <c r="U551" s="109">
        <f>T551+U464</f>
        <v/>
      </c>
      <c r="V551" s="111">
        <f>L551-N551-U551</f>
        <v/>
      </c>
      <c r="W551" s="109">
        <f>IF(L551-N551-U551-V551=0,"","Error")</f>
        <v/>
      </c>
    </row>
    <row r="552" ht="13" customHeight="1">
      <c r="A552" s="15" t="n"/>
      <c r="B552" s="19" t="inlineStr">
        <is>
          <t>7101</t>
        </is>
      </c>
      <c r="C552" s="20" t="n">
        <v>71011</v>
      </c>
      <c r="D552" s="16" t="inlineStr">
        <is>
          <t>អាករលើការនាំចេញឈើ</t>
        </is>
      </c>
      <c r="E552" s="49" t="inlineStr">
        <is>
          <t>ETW</t>
        </is>
      </c>
      <c r="F552" s="97" t="n"/>
      <c r="G552" s="98" t="n"/>
      <c r="H552" s="98" t="n"/>
      <c r="I552" s="98" t="n"/>
      <c r="J552" s="99" t="n"/>
      <c r="K552" s="97" t="n">
        <v>0</v>
      </c>
      <c r="L552" s="99">
        <f>K552+L465</f>
        <v/>
      </c>
      <c r="M552" s="97" t="n">
        <v>0</v>
      </c>
      <c r="N552" s="99">
        <f>M552+N465</f>
        <v/>
      </c>
      <c r="O552" s="97" t="n"/>
      <c r="P552" s="99">
        <f>O552+P465</f>
        <v/>
      </c>
      <c r="Q552" s="100">
        <f>N552+P552</f>
        <v/>
      </c>
      <c r="R552" s="97" t="n"/>
      <c r="S552" s="99">
        <f>R552+S465</f>
        <v/>
      </c>
      <c r="T552" s="97" t="n"/>
      <c r="U552" s="99">
        <f>T552+U465</f>
        <v/>
      </c>
      <c r="V552" s="101">
        <f>L552-N552-U552</f>
        <v/>
      </c>
      <c r="W552" s="99">
        <f>IF(L552-N552-U552-V552=0,"","Error")</f>
        <v/>
      </c>
    </row>
    <row r="553" ht="13" customHeight="1">
      <c r="A553" s="15" t="n"/>
      <c r="B553" s="18" t="n"/>
      <c r="C553" s="21" t="n">
        <v>71012</v>
      </c>
      <c r="D553" s="22" t="inlineStr">
        <is>
          <t>អាករលើការនាំចេញកៅស៊ូ</t>
        </is>
      </c>
      <c r="E553" s="50" t="inlineStr">
        <is>
          <t>ETR</t>
        </is>
      </c>
      <c r="F553" s="184" t="n"/>
      <c r="G553" s="185" t="n"/>
      <c r="H553" s="185" t="n"/>
      <c r="I553" s="185" t="n"/>
      <c r="J553" s="186" t="n"/>
      <c r="K553" s="184" t="n">
        <v>0</v>
      </c>
      <c r="L553" s="186">
        <f>K553+L466</f>
        <v/>
      </c>
      <c r="M553" s="184" t="n">
        <v>0</v>
      </c>
      <c r="N553" s="186">
        <f>M553+N466</f>
        <v/>
      </c>
      <c r="O553" s="184" t="n"/>
      <c r="P553" s="186">
        <f>O553+P466</f>
        <v/>
      </c>
      <c r="Q553" s="187">
        <f>N553+P553</f>
        <v/>
      </c>
      <c r="R553" s="184" t="n"/>
      <c r="S553" s="186">
        <f>R553+S466</f>
        <v/>
      </c>
      <c r="T553" s="184" t="n"/>
      <c r="U553" s="186">
        <f>T553+U466</f>
        <v/>
      </c>
      <c r="V553" s="188">
        <f>L553-N553-U553</f>
        <v/>
      </c>
      <c r="W553" s="186">
        <f>IF(L553-N553-U553-V553=0,"","Error")</f>
        <v/>
      </c>
    </row>
    <row r="554" ht="13" customHeight="1">
      <c r="A554" s="15" t="n"/>
      <c r="B554" s="18" t="n"/>
      <c r="C554" s="21" t="n">
        <v>71013</v>
      </c>
      <c r="D554" s="22" t="inlineStr">
        <is>
          <t>អាករលើការនាំចេញផលិតផលតេលសិលា</t>
        </is>
      </c>
      <c r="E554" s="50" t="inlineStr">
        <is>
          <t>ETP</t>
        </is>
      </c>
      <c r="F554" s="184" t="n"/>
      <c r="G554" s="185" t="n"/>
      <c r="H554" s="185" t="n"/>
      <c r="I554" s="185" t="n"/>
      <c r="J554" s="186" t="n"/>
      <c r="K554" s="184" t="n">
        <v>0</v>
      </c>
      <c r="L554" s="186">
        <f>K554+L467</f>
        <v/>
      </c>
      <c r="M554" s="184" t="n">
        <v>0</v>
      </c>
      <c r="N554" s="186">
        <f>M554+N467</f>
        <v/>
      </c>
      <c r="O554" s="184" t="n"/>
      <c r="P554" s="186">
        <f>O554+P467</f>
        <v/>
      </c>
      <c r="Q554" s="187">
        <f>N554+P554</f>
        <v/>
      </c>
      <c r="R554" s="184" t="n"/>
      <c r="S554" s="186">
        <f>R554+S467</f>
        <v/>
      </c>
      <c r="T554" s="184" t="n"/>
      <c r="U554" s="186">
        <f>T554+U467</f>
        <v/>
      </c>
      <c r="V554" s="188">
        <f>L554-N554-U554</f>
        <v/>
      </c>
      <c r="W554" s="186">
        <f>IF(L554-N554-U554-V554=0,"","Error")</f>
        <v/>
      </c>
    </row>
    <row r="555" ht="13" customHeight="1">
      <c r="A555" s="15" t="n"/>
      <c r="B555" s="18" t="n"/>
      <c r="C555" s="21" t="n">
        <v>71014</v>
      </c>
      <c r="D555" s="22" t="inlineStr">
        <is>
          <t>អាករលើការនាំចេញទំនិញផ្សេងៗ</t>
        </is>
      </c>
      <c r="E555" s="50" t="inlineStr">
        <is>
          <t>ETO</t>
        </is>
      </c>
      <c r="F555" s="184" t="n"/>
      <c r="G555" s="185" t="n"/>
      <c r="H555" s="185" t="n"/>
      <c r="I555" s="185" t="n"/>
      <c r="J555" s="186" t="n"/>
      <c r="K555" s="184" t="n">
        <v>0</v>
      </c>
      <c r="L555" s="186">
        <f>K555+L468</f>
        <v/>
      </c>
      <c r="M555" s="184" t="n">
        <v>0</v>
      </c>
      <c r="N555" s="186">
        <f>M555+N468</f>
        <v/>
      </c>
      <c r="O555" s="184" t="n"/>
      <c r="P555" s="186">
        <f>O555+P468</f>
        <v/>
      </c>
      <c r="Q555" s="187">
        <f>N555+P555</f>
        <v/>
      </c>
      <c r="R555" s="184" t="n"/>
      <c r="S555" s="186">
        <f>R555+S468</f>
        <v/>
      </c>
      <c r="T555" s="184" t="n"/>
      <c r="U555" s="186">
        <f>T555+U468</f>
        <v/>
      </c>
      <c r="V555" s="188">
        <f>L555-N555-U555</f>
        <v/>
      </c>
      <c r="W555" s="186">
        <f>IF(L555-N555-U555-V555=0,"","Error")</f>
        <v/>
      </c>
    </row>
    <row r="556" ht="14" customHeight="1" thickBot="1">
      <c r="A556" s="81" t="n"/>
      <c r="B556" s="24" t="n"/>
      <c r="C556" s="55" t="n">
        <v>71016</v>
      </c>
      <c r="D556" s="56" t="inlineStr">
        <is>
          <t>ពិន័យផ្សេងៗលើការនាំចេញ</t>
        </is>
      </c>
      <c r="E556" s="57" t="inlineStr">
        <is>
          <t>PEX</t>
        </is>
      </c>
      <c r="F556" s="107" t="n"/>
      <c r="G556" s="108" t="n"/>
      <c r="H556" s="108" t="n"/>
      <c r="I556" s="108" t="n"/>
      <c r="J556" s="109" t="n"/>
      <c r="K556" s="107" t="n">
        <v>0</v>
      </c>
      <c r="L556" s="109">
        <f>K556+L469</f>
        <v/>
      </c>
      <c r="M556" s="107" t="n">
        <v>0</v>
      </c>
      <c r="N556" s="109">
        <f>M556+N469</f>
        <v/>
      </c>
      <c r="O556" s="107" t="n"/>
      <c r="P556" s="109">
        <f>O556+P469</f>
        <v/>
      </c>
      <c r="Q556" s="110">
        <f>N556+P556</f>
        <v/>
      </c>
      <c r="R556" s="107" t="n"/>
      <c r="S556" s="109">
        <f>R556+S469</f>
        <v/>
      </c>
      <c r="T556" s="107" t="n"/>
      <c r="U556" s="109">
        <f>T556+U469</f>
        <v/>
      </c>
      <c r="V556" s="111">
        <f>L556-N556-U556</f>
        <v/>
      </c>
      <c r="W556" s="109">
        <f>IF(L556-N556-U556-V556=0,"","Error")</f>
        <v/>
      </c>
    </row>
    <row r="557" ht="14" customHeight="1" thickBot="1">
      <c r="A557" s="25" t="inlineStr">
        <is>
          <t>73</t>
        </is>
      </c>
      <c r="B557" s="19" t="inlineStr">
        <is>
          <t>7301</t>
        </is>
      </c>
      <c r="C557" s="26" t="n">
        <v>73011</v>
      </c>
      <c r="D557" s="36" t="inlineStr">
        <is>
          <t>ការលក់សម្ភារបរិក្ខារ សម្ភារខូចខាត សម្ភារសិក្សា</t>
        </is>
      </c>
      <c r="E557" s="58" t="inlineStr">
        <is>
          <t>SOS</t>
        </is>
      </c>
      <c r="F557" s="189" t="n"/>
      <c r="G557" s="190" t="n"/>
      <c r="H557" s="190" t="n"/>
      <c r="I557" s="190" t="n"/>
      <c r="J557" s="114" t="n"/>
      <c r="K557" s="189" t="n">
        <v>0</v>
      </c>
      <c r="L557" s="114">
        <f>K557+L470</f>
        <v/>
      </c>
      <c r="M557" s="189" t="n">
        <v>0</v>
      </c>
      <c r="N557" s="114">
        <f>M557+N470</f>
        <v/>
      </c>
      <c r="O557" s="189" t="n"/>
      <c r="P557" s="114">
        <f>O557+P470</f>
        <v/>
      </c>
      <c r="Q557" s="115">
        <f>N557+P557</f>
        <v/>
      </c>
      <c r="R557" s="189" t="n"/>
      <c r="S557" s="114">
        <f>R557+S470</f>
        <v/>
      </c>
      <c r="T557" s="189" t="n"/>
      <c r="U557" s="114">
        <f>T557+U470</f>
        <v/>
      </c>
      <c r="V557" s="191">
        <f>L557-N557-U557</f>
        <v/>
      </c>
      <c r="W557" s="114">
        <f>IF(L557-N557-U557-V557=0,"","Error")</f>
        <v/>
      </c>
    </row>
    <row r="558" ht="14" customHeight="1" thickBot="1">
      <c r="A558" s="23" t="n"/>
      <c r="B558" s="18" t="n"/>
      <c r="C558" s="143" t="inlineStr">
        <is>
          <t>73012</t>
        </is>
      </c>
      <c r="D558" s="128" t="inlineStr">
        <is>
          <t>សរុបលក់ឯកសារ លតាប័ត្រ និងលិខិតបោះពុម្ពផ្សេងៗ</t>
        </is>
      </c>
      <c r="E558" s="90" t="n"/>
      <c r="F558" s="118" t="n"/>
      <c r="G558" s="119">
        <f>SUM(G559:G563)</f>
        <v/>
      </c>
      <c r="H558" s="119">
        <f>SUM(H559:H563)</f>
        <v/>
      </c>
      <c r="I558" s="119">
        <f>SUM(I559:I563)</f>
        <v/>
      </c>
      <c r="J558" s="120">
        <f>SUM(J559:J563)</f>
        <v/>
      </c>
      <c r="K558" s="118">
        <f>SUM(K559:K563)</f>
        <v/>
      </c>
      <c r="L558" s="120">
        <f>SUM(L559:L563)</f>
        <v/>
      </c>
      <c r="M558" s="118">
        <f>SUM(M559:M563)</f>
        <v/>
      </c>
      <c r="N558" s="120">
        <f>SUM(N559:N563)</f>
        <v/>
      </c>
      <c r="O558" s="118">
        <f>SUM(O559:O563)</f>
        <v/>
      </c>
      <c r="P558" s="120">
        <f>SUM(P559:P563)</f>
        <v/>
      </c>
      <c r="Q558" s="121">
        <f>SUM(Q559:Q563)</f>
        <v/>
      </c>
      <c r="R558" s="118">
        <f>SUM(R559:R563)</f>
        <v/>
      </c>
      <c r="S558" s="120">
        <f>SUM(S559:S563)</f>
        <v/>
      </c>
      <c r="T558" s="118">
        <f>SUM(T559:T563)</f>
        <v/>
      </c>
      <c r="U558" s="120">
        <f>SUM(U559:U563)</f>
        <v/>
      </c>
      <c r="V558" s="122">
        <f>SUM(V559:V563)</f>
        <v/>
      </c>
      <c r="W558" s="120">
        <f>IF(L558-N558-U558-V558=0,"","Error")</f>
        <v/>
      </c>
    </row>
    <row r="559" ht="13" customHeight="1">
      <c r="A559" s="23" t="n"/>
      <c r="B559" s="18" t="n"/>
      <c r="C559" s="127" t="n"/>
      <c r="D559" s="14" t="inlineStr">
        <is>
          <t>កម្រៃលតាប័ត្ររថយន្ដ</t>
        </is>
      </c>
      <c r="E559" s="59" t="inlineStr">
        <is>
          <t>VVF</t>
        </is>
      </c>
      <c r="F559" s="192" t="n"/>
      <c r="G559" s="193" t="n"/>
      <c r="H559" s="193" t="n"/>
      <c r="I559" s="193" t="n"/>
      <c r="J559" s="194" t="n"/>
      <c r="K559" s="192" t="n">
        <v>0</v>
      </c>
      <c r="L559" s="194">
        <f>K559+L472</f>
        <v/>
      </c>
      <c r="M559" s="192" t="n">
        <v>0</v>
      </c>
      <c r="N559" s="194">
        <f>M559+N472</f>
        <v/>
      </c>
      <c r="O559" s="192" t="n"/>
      <c r="P559" s="194">
        <f>O559+P472</f>
        <v/>
      </c>
      <c r="Q559" s="195">
        <f>N559+P559</f>
        <v/>
      </c>
      <c r="R559" s="192" t="n"/>
      <c r="S559" s="194">
        <f>R559+S472</f>
        <v/>
      </c>
      <c r="T559" s="192" t="n"/>
      <c r="U559" s="194">
        <f>T559+U472</f>
        <v/>
      </c>
      <c r="V559" s="196">
        <f>L559-N559-U559</f>
        <v/>
      </c>
      <c r="W559" s="194">
        <f>IF(L559-N559-U559-V559=0,"","Error")</f>
        <v/>
      </c>
    </row>
    <row r="560" ht="13" customHeight="1">
      <c r="A560" s="23" t="n"/>
      <c r="B560" s="18" t="n"/>
      <c r="C560" s="127" t="n"/>
      <c r="D560" s="6" t="inlineStr">
        <is>
          <t>កម្រៃត្រាពន្ធគយ</t>
        </is>
      </c>
      <c r="E560" s="60" t="inlineStr">
        <is>
          <t>CSF</t>
        </is>
      </c>
      <c r="F560" s="150" t="n"/>
      <c r="G560" s="151" t="n"/>
      <c r="H560" s="151" t="n"/>
      <c r="I560" s="151" t="n"/>
      <c r="J560" s="152" t="n"/>
      <c r="K560" s="150" t="n">
        <v>0</v>
      </c>
      <c r="L560" s="152">
        <f>K560+L473</f>
        <v/>
      </c>
      <c r="M560" s="150" t="n">
        <v>0</v>
      </c>
      <c r="N560" s="152">
        <f>M560+N473</f>
        <v/>
      </c>
      <c r="O560" s="150" t="n"/>
      <c r="P560" s="152">
        <f>O560+P473</f>
        <v/>
      </c>
      <c r="Q560" s="153">
        <f>N560+P560</f>
        <v/>
      </c>
      <c r="R560" s="150" t="n"/>
      <c r="S560" s="152">
        <f>R560+S473</f>
        <v/>
      </c>
      <c r="T560" s="150" t="n"/>
      <c r="U560" s="152">
        <f>T560+U473</f>
        <v/>
      </c>
      <c r="V560" s="154">
        <f>L560-N560-U560</f>
        <v/>
      </c>
      <c r="W560" s="152">
        <f>IF(L560-N560-U560-V560=0,"","Error")</f>
        <v/>
      </c>
    </row>
    <row r="561" ht="13" customHeight="1">
      <c r="A561" s="23" t="n"/>
      <c r="B561" s="18" t="n"/>
      <c r="C561" s="127" t="n"/>
      <c r="D561" s="6" t="inlineStr">
        <is>
          <t>កម្រៃតែមប្រិ៍អាករ</t>
        </is>
      </c>
      <c r="E561" s="60" t="inlineStr">
        <is>
          <t>STF</t>
        </is>
      </c>
      <c r="F561" s="150" t="n"/>
      <c r="G561" s="151" t="n"/>
      <c r="H561" s="151" t="n"/>
      <c r="I561" s="151" t="n"/>
      <c r="J561" s="152" t="n"/>
      <c r="K561" s="150" t="n">
        <v>0</v>
      </c>
      <c r="L561" s="152">
        <f>K561+L474</f>
        <v/>
      </c>
      <c r="M561" s="150" t="n">
        <v>0</v>
      </c>
      <c r="N561" s="152">
        <f>M561+N474</f>
        <v/>
      </c>
      <c r="O561" s="150" t="n"/>
      <c r="P561" s="152">
        <f>O561+P474</f>
        <v/>
      </c>
      <c r="Q561" s="153">
        <f>N561+P561</f>
        <v/>
      </c>
      <c r="R561" s="150" t="n"/>
      <c r="S561" s="152">
        <f>R561+S474</f>
        <v/>
      </c>
      <c r="T561" s="150" t="n"/>
      <c r="U561" s="152">
        <f>T561+U474</f>
        <v/>
      </c>
      <c r="V561" s="154">
        <f>L561-N561-U561</f>
        <v/>
      </c>
      <c r="W561" s="152">
        <f>IF(L561-N561-U561-V561=0,"","Error")</f>
        <v/>
      </c>
    </row>
    <row r="562" ht="13" customHeight="1">
      <c r="A562" s="23" t="n"/>
      <c r="B562" s="18" t="n"/>
      <c r="C562" s="127" t="n"/>
      <c r="D562" s="6" t="inlineStr">
        <is>
          <t>កម្រៃបណ្ណដឹកជញ្ជូនទំនិញ</t>
        </is>
      </c>
      <c r="E562" s="60" t="inlineStr">
        <is>
          <t>TSF</t>
        </is>
      </c>
      <c r="F562" s="150" t="n"/>
      <c r="G562" s="151" t="n"/>
      <c r="H562" s="151" t="n"/>
      <c r="I562" s="151" t="n"/>
      <c r="J562" s="152" t="n"/>
      <c r="K562" s="150" t="n">
        <v>1000</v>
      </c>
      <c r="L562" s="152">
        <f>K562+L475</f>
        <v/>
      </c>
      <c r="M562" s="150" t="n">
        <v>0</v>
      </c>
      <c r="N562" s="152">
        <f>M562+N475</f>
        <v/>
      </c>
      <c r="O562" s="150" t="n"/>
      <c r="P562" s="152">
        <f>O562+P475</f>
        <v/>
      </c>
      <c r="Q562" s="153">
        <f>N562+P562</f>
        <v/>
      </c>
      <c r="R562" s="150" t="n"/>
      <c r="S562" s="152">
        <f>R562+S475</f>
        <v/>
      </c>
      <c r="T562" s="150" t="n"/>
      <c r="U562" s="152">
        <f>T562+U475</f>
        <v/>
      </c>
      <c r="V562" s="154">
        <f>L562-N562-U562</f>
        <v/>
      </c>
      <c r="W562" s="152">
        <f>IF(L562-N562-U562-V562=0,"","Error")</f>
        <v/>
      </c>
    </row>
    <row r="563" ht="13" customHeight="1">
      <c r="A563" s="23" t="n"/>
      <c r="B563" s="18" t="n"/>
      <c r="C563" s="127" t="n"/>
      <c r="D563" s="7" t="inlineStr">
        <is>
          <t>កម្រៃសៀលកុងតឺន័រ</t>
        </is>
      </c>
      <c r="E563" s="61" t="inlineStr">
        <is>
          <t>CCS</t>
        </is>
      </c>
      <c r="F563" s="197" t="n"/>
      <c r="G563" s="198" t="n"/>
      <c r="H563" s="198" t="n"/>
      <c r="I563" s="198" t="n"/>
      <c r="J563" s="199" t="n"/>
      <c r="K563" s="197" t="n">
        <v>0</v>
      </c>
      <c r="L563" s="199">
        <f>K563+L476</f>
        <v/>
      </c>
      <c r="M563" s="197" t="n">
        <v>0</v>
      </c>
      <c r="N563" s="199">
        <f>M563+N476</f>
        <v/>
      </c>
      <c r="O563" s="197" t="n"/>
      <c r="P563" s="199">
        <f>O563+P476</f>
        <v/>
      </c>
      <c r="Q563" s="200">
        <f>N563+P563</f>
        <v/>
      </c>
      <c r="R563" s="197" t="n"/>
      <c r="S563" s="199">
        <f>R563+S476</f>
        <v/>
      </c>
      <c r="T563" s="197" t="n"/>
      <c r="U563" s="199">
        <f>T563+U476</f>
        <v/>
      </c>
      <c r="V563" s="201">
        <f>L563-N563-U563</f>
        <v/>
      </c>
      <c r="W563" s="199">
        <f>IF(L563-N563-U563-V563=0,"","Error")</f>
        <v/>
      </c>
    </row>
    <row r="564" ht="13" customHeight="1">
      <c r="A564" s="15" t="n"/>
      <c r="B564" s="18" t="n"/>
      <c r="C564" s="21" t="n">
        <v>73013</v>
      </c>
      <c r="D564" s="22" t="inlineStr">
        <is>
          <t>ផលបានពីការលក់ទ្រព្យសម្បត្តិកំទេចកំទី</t>
        </is>
      </c>
      <c r="E564" s="62" t="inlineStr">
        <is>
          <t>SOM</t>
        </is>
      </c>
      <c r="F564" s="184" t="n"/>
      <c r="G564" s="185" t="n"/>
      <c r="H564" s="185" t="n"/>
      <c r="I564" s="185" t="n"/>
      <c r="J564" s="186" t="n"/>
      <c r="K564" s="184" t="n">
        <v>0</v>
      </c>
      <c r="L564" s="186">
        <f>K564+L477</f>
        <v/>
      </c>
      <c r="M564" s="184" t="n">
        <v>0</v>
      </c>
      <c r="N564" s="186">
        <f>M564+N477</f>
        <v/>
      </c>
      <c r="O564" s="184" t="n"/>
      <c r="P564" s="186">
        <f>O564+P477</f>
        <v/>
      </c>
      <c r="Q564" s="187">
        <f>N564+P564</f>
        <v/>
      </c>
      <c r="R564" s="184" t="n"/>
      <c r="S564" s="186">
        <f>R564+S477</f>
        <v/>
      </c>
      <c r="T564" s="184" t="n"/>
      <c r="U564" s="186">
        <f>T564+U477</f>
        <v/>
      </c>
      <c r="V564" s="188">
        <f>L564-N564-U564</f>
        <v/>
      </c>
      <c r="W564" s="186">
        <f>IF(L564-N564-U564-V564=0,"","Error")</f>
        <v/>
      </c>
    </row>
    <row r="565" ht="13" customHeight="1">
      <c r="A565" s="15" t="n"/>
      <c r="B565" s="18" t="n"/>
      <c r="C565" s="21" t="n">
        <v>73015</v>
      </c>
      <c r="D565" s="22" t="inlineStr">
        <is>
          <t>ការលក់មធ្យោបាយដឹកជញ្ជូន និងគ្រឿងចក្រចាស់ៗ ឬខូច</t>
        </is>
      </c>
      <c r="E565" s="62" t="inlineStr">
        <is>
          <t>SOV</t>
        </is>
      </c>
      <c r="F565" s="184" t="n"/>
      <c r="G565" s="185" t="n"/>
      <c r="H565" s="185" t="n"/>
      <c r="I565" s="185" t="n"/>
      <c r="J565" s="186" t="n"/>
      <c r="K565" s="184" t="n">
        <v>0</v>
      </c>
      <c r="L565" s="186">
        <f>K565+L478</f>
        <v/>
      </c>
      <c r="M565" s="184" t="n">
        <v>0</v>
      </c>
      <c r="N565" s="186">
        <f>M565+N478</f>
        <v/>
      </c>
      <c r="O565" s="184" t="n"/>
      <c r="P565" s="186">
        <f>O565+P478</f>
        <v/>
      </c>
      <c r="Q565" s="187">
        <f>N565+P565</f>
        <v/>
      </c>
      <c r="R565" s="184" t="n"/>
      <c r="S565" s="186">
        <f>R565+S478</f>
        <v/>
      </c>
      <c r="T565" s="184" t="n"/>
      <c r="U565" s="186">
        <f>T565+U478</f>
        <v/>
      </c>
      <c r="V565" s="188">
        <f>L565-N565-U565</f>
        <v/>
      </c>
      <c r="W565" s="186">
        <f>IF(L565-N565-U565-V565=0,"","Error")</f>
        <v/>
      </c>
    </row>
    <row r="566" ht="13" customHeight="1">
      <c r="A566" s="15" t="n"/>
      <c r="B566" s="18" t="n"/>
      <c r="C566" s="21" t="n">
        <v>73016</v>
      </c>
      <c r="D566" s="22" t="inlineStr">
        <is>
          <t>ការលក់ឧបករណ៍អេឡិចត្រូនិចចាស់ៗ ឬ ខូច</t>
        </is>
      </c>
      <c r="E566" s="62" t="inlineStr">
        <is>
          <t>SOD</t>
        </is>
      </c>
      <c r="F566" s="184" t="n"/>
      <c r="G566" s="185" t="n"/>
      <c r="H566" s="185" t="n"/>
      <c r="I566" s="185" t="n"/>
      <c r="J566" s="186" t="n"/>
      <c r="K566" s="184" t="n">
        <v>0</v>
      </c>
      <c r="L566" s="186">
        <f>K566+L479</f>
        <v/>
      </c>
      <c r="M566" s="184" t="n">
        <v>0</v>
      </c>
      <c r="N566" s="186">
        <f>M566+N479</f>
        <v/>
      </c>
      <c r="O566" s="184" t="n"/>
      <c r="P566" s="186">
        <f>O566+P479</f>
        <v/>
      </c>
      <c r="Q566" s="187">
        <f>N566+P566</f>
        <v/>
      </c>
      <c r="R566" s="184" t="n"/>
      <c r="S566" s="186">
        <f>R566+S479</f>
        <v/>
      </c>
      <c r="T566" s="184" t="n"/>
      <c r="U566" s="186">
        <f>T566+U479</f>
        <v/>
      </c>
      <c r="V566" s="188">
        <f>L566-N566-U566</f>
        <v/>
      </c>
      <c r="W566" s="186">
        <f>IF(L566-N566-U566-V566=0,"","Error")</f>
        <v/>
      </c>
    </row>
    <row r="567" ht="13" customHeight="1">
      <c r="A567" s="15" t="n"/>
      <c r="B567" s="18" t="n"/>
      <c r="C567" s="21" t="n">
        <v>73017</v>
      </c>
      <c r="D567" s="22" t="inlineStr">
        <is>
          <t>ការលក់ឧបករណ៍អគ្គិសនីចាស់ៗ ឬ ខូច</t>
        </is>
      </c>
      <c r="E567" s="62" t="inlineStr">
        <is>
          <t>SOE</t>
        </is>
      </c>
      <c r="F567" s="184" t="n"/>
      <c r="G567" s="185" t="n"/>
      <c r="H567" s="185" t="n"/>
      <c r="I567" s="185" t="n"/>
      <c r="J567" s="186" t="n"/>
      <c r="K567" s="184" t="n">
        <v>0</v>
      </c>
      <c r="L567" s="186">
        <f>K567+L480</f>
        <v/>
      </c>
      <c r="M567" s="184" t="n">
        <v>0</v>
      </c>
      <c r="N567" s="186">
        <f>M567+N480</f>
        <v/>
      </c>
      <c r="O567" s="184" t="n"/>
      <c r="P567" s="186">
        <f>O567+P480</f>
        <v/>
      </c>
      <c r="Q567" s="187">
        <f>N567+P567</f>
        <v/>
      </c>
      <c r="R567" s="184" t="n"/>
      <c r="S567" s="186">
        <f>R567+S480</f>
        <v/>
      </c>
      <c r="T567" s="184" t="n"/>
      <c r="U567" s="186">
        <f>T567+U480</f>
        <v/>
      </c>
      <c r="V567" s="188">
        <f>L567-N567-U567</f>
        <v/>
      </c>
      <c r="W567" s="186">
        <f>IF(L567-N567-U567-V567=0,"","Error")</f>
        <v/>
      </c>
    </row>
    <row r="568" ht="14" customHeight="1" thickBot="1">
      <c r="A568" s="15" t="n"/>
      <c r="B568" s="24" t="n"/>
      <c r="C568" s="55" t="n">
        <v>73018</v>
      </c>
      <c r="D568" s="56" t="inlineStr">
        <is>
          <t>ការលក់ទ្រព្យសម្បត្តិនៃរដ្ឋបាលសាធារណៈផ្សេងទៀត</t>
        </is>
      </c>
      <c r="E568" s="80" t="inlineStr">
        <is>
          <t>SOO</t>
        </is>
      </c>
      <c r="F568" s="107" t="n"/>
      <c r="G568" s="108" t="n"/>
      <c r="H568" s="108" t="n"/>
      <c r="I568" s="108" t="n"/>
      <c r="J568" s="109" t="n"/>
      <c r="K568" s="107" t="n">
        <v>0</v>
      </c>
      <c r="L568" s="109">
        <f>K568+L481</f>
        <v/>
      </c>
      <c r="M568" s="107" t="n">
        <v>0</v>
      </c>
      <c r="N568" s="109">
        <f>M568+N481</f>
        <v/>
      </c>
      <c r="O568" s="107" t="n"/>
      <c r="P568" s="109">
        <f>O568+P481</f>
        <v/>
      </c>
      <c r="Q568" s="110">
        <f>N568+P568</f>
        <v/>
      </c>
      <c r="R568" s="107" t="n"/>
      <c r="S568" s="109">
        <f>R568+S481</f>
        <v/>
      </c>
      <c r="T568" s="107" t="n"/>
      <c r="U568" s="109">
        <f>T568+U481</f>
        <v/>
      </c>
      <c r="V568" s="111">
        <f>L568-N568-U568</f>
        <v/>
      </c>
      <c r="W568" s="109">
        <f>IF(L568-N568-U568-V568=0,"","Error")</f>
        <v/>
      </c>
    </row>
    <row r="569" ht="14" customHeight="1" thickBot="1">
      <c r="A569" s="15" t="n"/>
      <c r="B569" s="19" t="inlineStr">
        <is>
          <t>7302</t>
        </is>
      </c>
      <c r="C569" s="26" t="n">
        <v>73024</v>
      </c>
      <c r="D569" s="35" t="inlineStr">
        <is>
          <t>កម្រៃសេវាបង់ថ្លៃសិទ្ធិប្រឡង និងសិក្សាវគ្គជើងសាគយ</t>
        </is>
      </c>
      <c r="E569" s="63" t="inlineStr">
        <is>
          <t>CBF</t>
        </is>
      </c>
      <c r="F569" s="189" t="n"/>
      <c r="G569" s="190" t="n"/>
      <c r="H569" s="190" t="n"/>
      <c r="I569" s="190" t="n"/>
      <c r="J569" s="114" t="n"/>
      <c r="K569" s="189" t="n">
        <v>0</v>
      </c>
      <c r="L569" s="114">
        <f>K569+L482</f>
        <v/>
      </c>
      <c r="M569" s="189" t="n">
        <v>0</v>
      </c>
      <c r="N569" s="114">
        <f>M569+N482</f>
        <v/>
      </c>
      <c r="O569" s="189" t="n"/>
      <c r="P569" s="114">
        <f>O569+P482</f>
        <v/>
      </c>
      <c r="Q569" s="115">
        <f>N569+P569</f>
        <v/>
      </c>
      <c r="R569" s="189" t="n"/>
      <c r="S569" s="114">
        <f>R569+S482</f>
        <v/>
      </c>
      <c r="T569" s="189" t="n"/>
      <c r="U569" s="114">
        <f>T569+U482</f>
        <v/>
      </c>
      <c r="V569" s="191">
        <f>L569-N569-U569</f>
        <v/>
      </c>
      <c r="W569" s="114">
        <f>IF(L569-N569-U569-V569=0,"","Error")</f>
        <v/>
      </c>
    </row>
    <row r="570" ht="27" customHeight="1" thickBot="1">
      <c r="A570" s="23" t="n"/>
      <c r="B570" s="15" t="n"/>
      <c r="C570" s="126" t="n">
        <v>73028</v>
      </c>
      <c r="D57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570" s="90" t="n"/>
      <c r="F570" s="118" t="n"/>
      <c r="G570" s="119">
        <f>G571+G576+G582+G583</f>
        <v/>
      </c>
      <c r="H570" s="119">
        <f>H571+H576+H582+H583</f>
        <v/>
      </c>
      <c r="I570" s="119">
        <f>I571+I576+I582+I583</f>
        <v/>
      </c>
      <c r="J570" s="120">
        <f>J571+J576+J582+J583</f>
        <v/>
      </c>
      <c r="K570" s="118">
        <f>K571+K576+K582+K583</f>
        <v/>
      </c>
      <c r="L570" s="120">
        <f>L571+L576+L582+L583</f>
        <v/>
      </c>
      <c r="M570" s="118">
        <f>M571+M576+M582+M583</f>
        <v/>
      </c>
      <c r="N570" s="120">
        <f>N571+N576+N582+N583</f>
        <v/>
      </c>
      <c r="O570" s="118">
        <f>O571+O576+O582+O583</f>
        <v/>
      </c>
      <c r="P570" s="120">
        <f>P571+P576+P582+P583</f>
        <v/>
      </c>
      <c r="Q570" s="121">
        <f>Q571+Q576+Q582+Q583</f>
        <v/>
      </c>
      <c r="R570" s="118">
        <f>R571+R576+R582+R583</f>
        <v/>
      </c>
      <c r="S570" s="120">
        <f>S571+S576+S582+S583</f>
        <v/>
      </c>
      <c r="T570" s="118">
        <f>T571+T576+T582+T583</f>
        <v/>
      </c>
      <c r="U570" s="120">
        <f>U571+U576+U582+U583</f>
        <v/>
      </c>
      <c r="V570" s="122">
        <f>V571+V576+V582+V583</f>
        <v/>
      </c>
      <c r="W570" s="120">
        <f>IF(L570-N570-U570-V570=0,"","Error")</f>
        <v/>
      </c>
    </row>
    <row r="571" ht="14" customHeight="1" thickBot="1">
      <c r="A571" s="23" t="n"/>
      <c r="B571" s="18" t="n"/>
      <c r="C571" s="129" t="n"/>
      <c r="D571" s="141" t="inlineStr">
        <is>
          <t>សរុបកម្រៃចុះបញ្ជិកាប្រតិវេទន៍គយ</t>
        </is>
      </c>
      <c r="E571" s="142" t="n"/>
      <c r="F571" s="202" t="n"/>
      <c r="G571" s="259">
        <f>SUM(G572:G575)</f>
        <v/>
      </c>
      <c r="H571" s="259">
        <f>SUM(H572:H575)</f>
        <v/>
      </c>
      <c r="I571" s="259">
        <f>SUM(I572:I575)</f>
        <v/>
      </c>
      <c r="J571" s="260">
        <f>SUM(J572:J575)</f>
        <v/>
      </c>
      <c r="K571" s="202">
        <f>SUM(K572:K575)</f>
        <v/>
      </c>
      <c r="L571" s="260">
        <f>SUM(L572:L575)</f>
        <v/>
      </c>
      <c r="M571" s="202">
        <f>SUM(M572:M575)</f>
        <v/>
      </c>
      <c r="N571" s="260">
        <f>SUM(N572:N575)</f>
        <v/>
      </c>
      <c r="O571" s="202">
        <f>SUM(O572:O575)</f>
        <v/>
      </c>
      <c r="P571" s="260">
        <f>SUM(P572:P575)</f>
        <v/>
      </c>
      <c r="Q571" s="261">
        <f>SUM(Q572:Q575)</f>
        <v/>
      </c>
      <c r="R571" s="202">
        <f>SUM(R572:R575)</f>
        <v/>
      </c>
      <c r="S571" s="260">
        <f>SUM(S572:S575)</f>
        <v/>
      </c>
      <c r="T571" s="202">
        <f>SUM(T572:T575)</f>
        <v/>
      </c>
      <c r="U571" s="260">
        <f>SUM(U572:U575)</f>
        <v/>
      </c>
      <c r="V571" s="262">
        <f>SUM(V572:V575)</f>
        <v/>
      </c>
      <c r="W571" s="260">
        <f>IF(L571-N571-U571-V571=0,"","Error")</f>
        <v/>
      </c>
    </row>
    <row r="572" ht="26" customHeight="1">
      <c r="A572" s="23" t="n"/>
      <c r="B572" s="18" t="n"/>
      <c r="C572" s="129" t="n"/>
      <c r="D572" s="34" t="inlineStr">
        <is>
          <t>កម្រៃចុះបញ្ចិកាប្រតិវេទន៍គយនាំចេញនាំចូលនិងឆ្លងកាត់ (មាតិកាចាស់)</t>
        </is>
      </c>
      <c r="E572" s="87" t="inlineStr">
        <is>
          <t>CDF</t>
        </is>
      </c>
      <c r="F572" s="208" t="n"/>
      <c r="G572" s="209" t="n"/>
      <c r="H572" s="209" t="n"/>
      <c r="I572" s="209" t="n"/>
      <c r="J572" s="210" t="n"/>
      <c r="K572" s="208" t="n">
        <v>0</v>
      </c>
      <c r="L572" s="210">
        <f>K572+L485</f>
        <v/>
      </c>
      <c r="M572" s="208" t="n">
        <v>0</v>
      </c>
      <c r="N572" s="210">
        <f>M572+N485</f>
        <v/>
      </c>
      <c r="O572" s="208" t="n"/>
      <c r="P572" s="210">
        <f>O572+P485</f>
        <v/>
      </c>
      <c r="Q572" s="211">
        <f>N572+P572</f>
        <v/>
      </c>
      <c r="R572" s="208" t="n"/>
      <c r="S572" s="210">
        <f>R572+S485</f>
        <v/>
      </c>
      <c r="T572" s="208" t="n"/>
      <c r="U572" s="210">
        <f>T572+U485</f>
        <v/>
      </c>
      <c r="V572" s="212">
        <f>L572-N572-U572</f>
        <v/>
      </c>
      <c r="W572" s="210">
        <f>IF(L572-N572-U572-V572=0,"","Error")</f>
        <v/>
      </c>
    </row>
    <row r="573" ht="26" customHeight="1">
      <c r="A573" s="23" t="n"/>
      <c r="B573" s="18" t="n"/>
      <c r="C573" s="129" t="n"/>
      <c r="D57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573" s="64" t="inlineStr">
        <is>
          <t>CDL</t>
        </is>
      </c>
      <c r="F573" s="213" t="n"/>
      <c r="G573" s="214" t="n"/>
      <c r="H573" s="214" t="n"/>
      <c r="I573" s="214" t="n"/>
      <c r="J573" s="215" t="n"/>
      <c r="K573" s="213" t="n">
        <v>120000</v>
      </c>
      <c r="L573" s="215">
        <f>K573+L486</f>
        <v/>
      </c>
      <c r="M573" s="213" t="n">
        <v>0</v>
      </c>
      <c r="N573" s="215">
        <f>M573+N486</f>
        <v/>
      </c>
      <c r="O573" s="213" t="n"/>
      <c r="P573" s="215">
        <f>O573+P486</f>
        <v/>
      </c>
      <c r="Q573" s="216">
        <f>N573+P573</f>
        <v/>
      </c>
      <c r="R573" s="213" t="n"/>
      <c r="S573" s="215">
        <f>R573+S486</f>
        <v/>
      </c>
      <c r="T573" s="213" t="n"/>
      <c r="U573" s="215">
        <f>T573+U486</f>
        <v/>
      </c>
      <c r="V573" s="217">
        <f>L573-N573-U573</f>
        <v/>
      </c>
      <c r="W573" s="215">
        <f>IF(L573-N573-U573-V573=0,"","Error")</f>
        <v/>
      </c>
    </row>
    <row r="574" ht="26" customHeight="1">
      <c r="A574" s="23" t="n"/>
      <c r="B574" s="18" t="n"/>
      <c r="C574" s="129" t="n"/>
      <c r="D57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574" s="64" t="inlineStr">
        <is>
          <t>CDO</t>
        </is>
      </c>
      <c r="F574" s="213" t="n"/>
      <c r="G574" s="214" t="n"/>
      <c r="H574" s="214" t="n"/>
      <c r="I574" s="214" t="n"/>
      <c r="J574" s="215" t="n"/>
      <c r="K574" s="213" t="n">
        <v>15000</v>
      </c>
      <c r="L574" s="215">
        <f>K574+L487</f>
        <v/>
      </c>
      <c r="M574" s="213" t="n">
        <v>0</v>
      </c>
      <c r="N574" s="215">
        <f>M574+N487</f>
        <v/>
      </c>
      <c r="O574" s="213" t="n"/>
      <c r="P574" s="215">
        <f>O574+P487</f>
        <v/>
      </c>
      <c r="Q574" s="216">
        <f>N574+P574</f>
        <v/>
      </c>
      <c r="R574" s="213" t="n"/>
      <c r="S574" s="215">
        <f>R574+S487</f>
        <v/>
      </c>
      <c r="T574" s="213" t="n"/>
      <c r="U574" s="215">
        <f>T574+U487</f>
        <v/>
      </c>
      <c r="V574" s="217">
        <f>L574-N574-U574</f>
        <v/>
      </c>
      <c r="W574" s="215">
        <f>IF(L574-N574-U574-V574=0,"","Error")</f>
        <v/>
      </c>
    </row>
    <row r="575" ht="14" customHeight="1" thickBot="1">
      <c r="A575" s="23" t="n"/>
      <c r="B575" s="18" t="n"/>
      <c r="C575" s="129" t="n"/>
      <c r="D575" s="33" t="inlineStr">
        <is>
          <t>ប្រតិវេទន៍គយទំនិញឆ្លងកាត់</t>
        </is>
      </c>
      <c r="E575" s="65" t="inlineStr">
        <is>
          <t>CDT</t>
        </is>
      </c>
      <c r="F575" s="218" t="n"/>
      <c r="G575" s="219" t="n"/>
      <c r="H575" s="219" t="n"/>
      <c r="I575" s="219" t="n"/>
      <c r="J575" s="220" t="n"/>
      <c r="K575" s="218" t="n">
        <v>0</v>
      </c>
      <c r="L575" s="220">
        <f>K575+L488</f>
        <v/>
      </c>
      <c r="M575" s="218" t="n">
        <v>0</v>
      </c>
      <c r="N575" s="220">
        <f>M575+N488</f>
        <v/>
      </c>
      <c r="O575" s="218" t="n"/>
      <c r="P575" s="220">
        <f>O575+P488</f>
        <v/>
      </c>
      <c r="Q575" s="221">
        <f>N575+P575</f>
        <v/>
      </c>
      <c r="R575" s="218" t="n"/>
      <c r="S575" s="220">
        <f>R575+S488</f>
        <v/>
      </c>
      <c r="T575" s="218" t="n"/>
      <c r="U575" s="220">
        <f>T575+U488</f>
        <v/>
      </c>
      <c r="V575" s="222">
        <f>L575-N575-U575</f>
        <v/>
      </c>
      <c r="W575" s="220">
        <f>IF(L575-N575-U575-V575=0,"","Error")</f>
        <v/>
      </c>
    </row>
    <row r="576" ht="14" customHeight="1" thickBot="1">
      <c r="A576" s="23" t="n"/>
      <c r="B576" s="18" t="n"/>
      <c r="C576" s="129" t="n"/>
      <c r="D576" s="88" t="inlineStr">
        <is>
          <t>សរុបកម្រៃបែបបទគយ</t>
        </is>
      </c>
      <c r="E576" s="89" t="inlineStr">
        <is>
          <t>CPF</t>
        </is>
      </c>
      <c r="F576" s="118" t="n"/>
      <c r="G576" s="119">
        <f>SUM(G577:G581)</f>
        <v/>
      </c>
      <c r="H576" s="119">
        <f>SUM(H577:H581)</f>
        <v/>
      </c>
      <c r="I576" s="119">
        <f>SUM(I577:I581)</f>
        <v/>
      </c>
      <c r="J576" s="120">
        <f>SUM(J577:J581)</f>
        <v/>
      </c>
      <c r="K576" s="118" t="n">
        <v>0</v>
      </c>
      <c r="L576" s="120">
        <f>SUM(L577:L581)</f>
        <v/>
      </c>
      <c r="M576" s="118" t="n">
        <v>0</v>
      </c>
      <c r="N576" s="120">
        <f>SUM(N577:N581)</f>
        <v/>
      </c>
      <c r="O576" s="118">
        <f>SUM(O577:O581)</f>
        <v/>
      </c>
      <c r="P576" s="120">
        <f>SUM(P577:P581)</f>
        <v/>
      </c>
      <c r="Q576" s="121">
        <f>SUM(Q577:Q581)</f>
        <v/>
      </c>
      <c r="R576" s="118">
        <f>SUM(R577:R581)</f>
        <v/>
      </c>
      <c r="S576" s="120">
        <f>SUM(S577:S581)</f>
        <v/>
      </c>
      <c r="T576" s="118">
        <f>SUM(T577:T581)</f>
        <v/>
      </c>
      <c r="U576" s="120">
        <f>SUM(U577:U581)</f>
        <v/>
      </c>
      <c r="V576" s="122">
        <f>SUM(V577:V581)</f>
        <v/>
      </c>
      <c r="W576" s="120">
        <f>IF(L576-N576-U576-V576=0,"","Error")</f>
        <v/>
      </c>
    </row>
    <row r="577" ht="13" customHeight="1">
      <c r="A577" s="23" t="n"/>
      <c r="B577" s="18" t="n"/>
      <c r="C577" s="129" t="n"/>
      <c r="D57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577" s="86" t="inlineStr">
        <is>
          <t>PFC</t>
        </is>
      </c>
      <c r="F577" s="223" t="n"/>
      <c r="G577" s="224" t="n"/>
      <c r="H577" s="224" t="n"/>
      <c r="I577" s="224" t="n"/>
      <c r="J577" s="225" t="n"/>
      <c r="K577" s="223" t="n">
        <v>0</v>
      </c>
      <c r="L577" s="225">
        <f>K577+L490</f>
        <v/>
      </c>
      <c r="M577" s="223" t="n">
        <v>0</v>
      </c>
      <c r="N577" s="225">
        <f>M577+N490</f>
        <v/>
      </c>
      <c r="O577" s="223" t="n"/>
      <c r="P577" s="225">
        <f>O577+P490</f>
        <v/>
      </c>
      <c r="Q577" s="226">
        <f>N577+P577</f>
        <v/>
      </c>
      <c r="R577" s="223" t="n"/>
      <c r="S577" s="225">
        <f>R577+S490</f>
        <v/>
      </c>
      <c r="T577" s="223" t="n"/>
      <c r="U577" s="225">
        <f>T577+U490</f>
        <v/>
      </c>
      <c r="V577" s="227">
        <f>L577-N577-U577</f>
        <v/>
      </c>
      <c r="W577" s="225">
        <f>IF(L577-N577-U577-V577=0,"","Error")</f>
        <v/>
      </c>
    </row>
    <row r="578" ht="26" customHeight="1">
      <c r="A578" s="23" t="n"/>
      <c r="B578" s="18" t="n"/>
      <c r="C578" s="129" t="n"/>
      <c r="D57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578" s="59" t="inlineStr">
        <is>
          <t>PFL</t>
        </is>
      </c>
      <c r="F578" s="192" t="n"/>
      <c r="G578" s="193" t="n"/>
      <c r="H578" s="193" t="n"/>
      <c r="I578" s="193" t="n"/>
      <c r="J578" s="194" t="n"/>
      <c r="K578" s="192" t="n">
        <v>0</v>
      </c>
      <c r="L578" s="194">
        <f>K578+L491</f>
        <v/>
      </c>
      <c r="M578" s="192" t="n">
        <v>0</v>
      </c>
      <c r="N578" s="194">
        <f>M578+N491</f>
        <v/>
      </c>
      <c r="O578" s="192" t="n"/>
      <c r="P578" s="194">
        <f>O578+P491</f>
        <v/>
      </c>
      <c r="Q578" s="195">
        <f>N578+P578</f>
        <v/>
      </c>
      <c r="R578" s="192" t="n"/>
      <c r="S578" s="194">
        <f>R578+S491</f>
        <v/>
      </c>
      <c r="T578" s="192" t="n"/>
      <c r="U578" s="194">
        <f>T578+U491</f>
        <v/>
      </c>
      <c r="V578" s="196">
        <f>L578-N578-U578</f>
        <v/>
      </c>
      <c r="W578" s="194">
        <f>IF(L578-N578-U578-V578=0,"","Error")</f>
        <v/>
      </c>
    </row>
    <row r="579" ht="39" customHeight="1">
      <c r="A579" s="23" t="n"/>
      <c r="B579" s="18" t="n"/>
      <c r="C579" s="129" t="n"/>
      <c r="D57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579" s="67" t="inlineStr">
        <is>
          <t>PFN</t>
        </is>
      </c>
      <c r="F579" s="228" t="n"/>
      <c r="G579" s="229" t="n"/>
      <c r="H579" s="229" t="n"/>
      <c r="I579" s="229" t="n"/>
      <c r="J579" s="230" t="n"/>
      <c r="K579" s="228" t="n">
        <v>40000</v>
      </c>
      <c r="L579" s="230">
        <f>K579+L492</f>
        <v/>
      </c>
      <c r="M579" s="228" t="n">
        <v>0</v>
      </c>
      <c r="N579" s="230">
        <f>M579+N492</f>
        <v/>
      </c>
      <c r="O579" s="228" t="n"/>
      <c r="P579" s="230">
        <f>O579+P492</f>
        <v/>
      </c>
      <c r="Q579" s="231">
        <f>N579+P579</f>
        <v/>
      </c>
      <c r="R579" s="228" t="n"/>
      <c r="S579" s="230">
        <f>R579+S492</f>
        <v/>
      </c>
      <c r="T579" s="228" t="n"/>
      <c r="U579" s="230">
        <f>T579+U492</f>
        <v/>
      </c>
      <c r="V579" s="232">
        <f>L579-N579-U579</f>
        <v/>
      </c>
      <c r="W579" s="230">
        <f>IF(L579-N579-U579-V579=0,"","Error")</f>
        <v/>
      </c>
    </row>
    <row r="580" ht="26" customHeight="1">
      <c r="A580" s="23" t="n"/>
      <c r="B580" s="18" t="n"/>
      <c r="C580" s="129" t="n"/>
      <c r="D58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580" s="68" t="inlineStr">
        <is>
          <t>PFF</t>
        </is>
      </c>
      <c r="F580" s="233" t="n"/>
      <c r="G580" s="234" t="n"/>
      <c r="H580" s="234" t="n"/>
      <c r="I580" s="234" t="n"/>
      <c r="J580" s="235" t="n"/>
      <c r="K580" s="233" t="n">
        <v>0</v>
      </c>
      <c r="L580" s="235">
        <f>K580+L493</f>
        <v/>
      </c>
      <c r="M580" s="233" t="n">
        <v>0</v>
      </c>
      <c r="N580" s="235">
        <f>M580+N493</f>
        <v/>
      </c>
      <c r="O580" s="233" t="n"/>
      <c r="P580" s="235">
        <f>O580+P493</f>
        <v/>
      </c>
      <c r="Q580" s="236">
        <f>N580+P580</f>
        <v/>
      </c>
      <c r="R580" s="233" t="n"/>
      <c r="S580" s="235">
        <f>R580+S493</f>
        <v/>
      </c>
      <c r="T580" s="233" t="n"/>
      <c r="U580" s="235">
        <f>T580+U493</f>
        <v/>
      </c>
      <c r="V580" s="237">
        <f>L580-N580-U580</f>
        <v/>
      </c>
      <c r="W580" s="235">
        <f>IF(L580-N580-U580-V580=0,"","Error")</f>
        <v/>
      </c>
    </row>
    <row r="581" ht="39" customHeight="1">
      <c r="A581" s="23" t="n"/>
      <c r="B581" s="18" t="n"/>
      <c r="C581" s="129" t="n"/>
      <c r="D58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581" s="60" t="inlineStr">
        <is>
          <t>PFP</t>
        </is>
      </c>
      <c r="F581" s="150" t="n"/>
      <c r="G581" s="151" t="n"/>
      <c r="H581" s="151" t="n"/>
      <c r="I581" s="151" t="n"/>
      <c r="J581" s="152" t="n"/>
      <c r="K581" s="150" t="n">
        <v>0</v>
      </c>
      <c r="L581" s="152">
        <f>K581+L494</f>
        <v/>
      </c>
      <c r="M581" s="150" t="n">
        <v>0</v>
      </c>
      <c r="N581" s="152">
        <f>M581+N494</f>
        <v/>
      </c>
      <c r="O581" s="150" t="n"/>
      <c r="P581" s="152">
        <f>O581+P494</f>
        <v/>
      </c>
      <c r="Q581" s="153">
        <f>N581+P581</f>
        <v/>
      </c>
      <c r="R581" s="150" t="n"/>
      <c r="S581" s="152">
        <f>R581+S494</f>
        <v/>
      </c>
      <c r="T581" s="150" t="n"/>
      <c r="U581" s="152">
        <f>T581+U494</f>
        <v/>
      </c>
      <c r="V581" s="154">
        <f>L581-N581-U581</f>
        <v/>
      </c>
      <c r="W581" s="152">
        <f>IF(L581-N581-U581-V581=0,"","Error")</f>
        <v/>
      </c>
    </row>
    <row r="582" ht="13" customHeight="1">
      <c r="A582" s="23" t="n"/>
      <c r="B582" s="18" t="n"/>
      <c r="C582" s="129" t="n"/>
      <c r="D582" s="12" t="inlineStr">
        <is>
          <t>កម្រៃប័ណ្ណសម្គាល់មធ្យោបាយដឹកជញ្ជូន</t>
        </is>
      </c>
      <c r="E582" s="59" t="inlineStr">
        <is>
          <t>TID</t>
        </is>
      </c>
      <c r="F582" s="192" t="n"/>
      <c r="G582" s="193" t="n"/>
      <c r="H582" s="193" t="n"/>
      <c r="I582" s="193" t="n"/>
      <c r="J582" s="194" t="n"/>
      <c r="K582" s="192" t="n">
        <v>0</v>
      </c>
      <c r="L582" s="194">
        <f>K582+L495</f>
        <v/>
      </c>
      <c r="M582" s="192" t="n">
        <v>0</v>
      </c>
      <c r="N582" s="194">
        <f>M582+N495</f>
        <v/>
      </c>
      <c r="O582" s="192" t="n"/>
      <c r="P582" s="194">
        <f>O582+P495</f>
        <v/>
      </c>
      <c r="Q582" s="195">
        <f>N582+P582</f>
        <v/>
      </c>
      <c r="R582" s="192" t="n"/>
      <c r="S582" s="194">
        <f>R582+S495</f>
        <v/>
      </c>
      <c r="T582" s="192" t="n"/>
      <c r="U582" s="194">
        <f>T582+U495</f>
        <v/>
      </c>
      <c r="V582" s="196">
        <f>L582-N582-U582</f>
        <v/>
      </c>
      <c r="W582" s="194">
        <f>IF(L582-N582-U582-V582=0,"","Error")</f>
        <v/>
      </c>
    </row>
    <row r="583" ht="27" customHeight="1" thickBot="1">
      <c r="A583" s="23" t="n"/>
      <c r="B583" s="24" t="n"/>
      <c r="C583" s="140" t="n"/>
      <c r="D58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583" s="69" t="inlineStr">
        <is>
          <t>VAF</t>
        </is>
      </c>
      <c r="F583" s="238" t="n"/>
      <c r="G583" s="239" t="n"/>
      <c r="H583" s="239" t="n"/>
      <c r="I583" s="239" t="n"/>
      <c r="J583" s="240" t="n"/>
      <c r="K583" s="238" t="n">
        <v>0</v>
      </c>
      <c r="L583" s="240">
        <f>K583+L496</f>
        <v/>
      </c>
      <c r="M583" s="238" t="n">
        <v>0</v>
      </c>
      <c r="N583" s="240">
        <f>M583+N496</f>
        <v/>
      </c>
      <c r="O583" s="238" t="n"/>
      <c r="P583" s="240">
        <f>O583+P496</f>
        <v/>
      </c>
      <c r="Q583" s="241">
        <f>N583+P583</f>
        <v/>
      </c>
      <c r="R583" s="238" t="n"/>
      <c r="S583" s="240">
        <f>R583+S496</f>
        <v/>
      </c>
      <c r="T583" s="238" t="n"/>
      <c r="U583" s="240">
        <f>T583+U496</f>
        <v/>
      </c>
      <c r="V583" s="242">
        <f>L583-N583-U583</f>
        <v/>
      </c>
      <c r="W583" s="240">
        <f>IF(L583-N583-U583-V583=0,"","Error")</f>
        <v/>
      </c>
    </row>
    <row r="584" ht="14" customHeight="1" thickBot="1">
      <c r="A584" s="23" t="n"/>
      <c r="B584" s="25" t="inlineStr">
        <is>
          <t>7304</t>
        </is>
      </c>
      <c r="C584" s="126" t="n">
        <v>73048</v>
      </c>
      <c r="D584" s="128" t="inlineStr">
        <is>
          <t>សរុបផលពីសេវាផ្សេងៗ</t>
        </is>
      </c>
      <c r="E584" s="89" t="n"/>
      <c r="F584" s="118" t="n"/>
      <c r="G584" s="119">
        <f>G585+G586+G592+G593</f>
        <v/>
      </c>
      <c r="H584" s="119">
        <f>H585+H586+H592+H593</f>
        <v/>
      </c>
      <c r="I584" s="119">
        <f>I585+I586+I592+I593</f>
        <v/>
      </c>
      <c r="J584" s="120">
        <f>J585+J586+J592+J593</f>
        <v/>
      </c>
      <c r="K584" s="118">
        <f>K585+K586+K592+K593</f>
        <v/>
      </c>
      <c r="L584" s="120">
        <f>L585+L586+L592+L593</f>
        <v/>
      </c>
      <c r="M584" s="118">
        <f>M585+M586+M592+M593</f>
        <v/>
      </c>
      <c r="N584" s="120">
        <f>N585+N586+N592+N593</f>
        <v/>
      </c>
      <c r="O584" s="118">
        <f>O585+O586+O592+O593</f>
        <v/>
      </c>
      <c r="P584" s="120">
        <f>P585+P586+P592+P593</f>
        <v/>
      </c>
      <c r="Q584" s="121">
        <f>Q585+Q586+Q592+Q593</f>
        <v/>
      </c>
      <c r="R584" s="118">
        <f>R585+R586+R592+R593</f>
        <v/>
      </c>
      <c r="S584" s="120">
        <f>S585+S586+S592+S593</f>
        <v/>
      </c>
      <c r="T584" s="118">
        <f>T585+T586+T592+T593</f>
        <v/>
      </c>
      <c r="U584" s="120">
        <f>U585+U586+U592+U593</f>
        <v/>
      </c>
      <c r="V584" s="122">
        <f>V585+V586+V592+V593</f>
        <v/>
      </c>
      <c r="W584" s="120">
        <f>IF(L584-N584-U584-V584=0,"","Error")</f>
        <v/>
      </c>
    </row>
    <row r="585" ht="14" customHeight="1" thickBot="1">
      <c r="A585" s="23" t="n"/>
      <c r="B585" s="18" t="n"/>
      <c r="C585" s="129" t="n"/>
      <c r="D585" s="32" t="inlineStr">
        <is>
          <t>កម្រៃផ្តល់សេវាតាមវិធានបញ្ជាក់ជាមុន</t>
        </is>
      </c>
      <c r="E585" s="70" t="inlineStr">
        <is>
          <t>ARF</t>
        </is>
      </c>
      <c r="F585" s="243" t="n"/>
      <c r="G585" s="244" t="n"/>
      <c r="H585" s="244" t="n"/>
      <c r="I585" s="244" t="n"/>
      <c r="J585" s="245" t="n"/>
      <c r="K585" s="243" t="n">
        <v>0</v>
      </c>
      <c r="L585" s="245">
        <f>K585+L498</f>
        <v/>
      </c>
      <c r="M585" s="243" t="n">
        <v>0</v>
      </c>
      <c r="N585" s="245">
        <f>M585+N498</f>
        <v/>
      </c>
      <c r="O585" s="243" t="n"/>
      <c r="P585" s="245">
        <f>O585+P498</f>
        <v/>
      </c>
      <c r="Q585" s="246">
        <f>N585+P585</f>
        <v/>
      </c>
      <c r="R585" s="243" t="n"/>
      <c r="S585" s="245">
        <f>R585+S498</f>
        <v/>
      </c>
      <c r="T585" s="243" t="n"/>
      <c r="U585" s="245">
        <f>T585+U498</f>
        <v/>
      </c>
      <c r="V585" s="247">
        <f>L585-N585-U585</f>
        <v/>
      </c>
      <c r="W585" s="245">
        <f>IF(L585-N585-U585-V585=0,"","Error")</f>
        <v/>
      </c>
    </row>
    <row r="586" ht="14" customHeight="1" thickBot="1">
      <c r="A586" s="23" t="n"/>
      <c r="B586" s="18" t="n"/>
      <c r="C586" s="129" t="n"/>
      <c r="D586" s="31" t="inlineStr">
        <is>
          <t>សរុបកម្រៃការងារក្រៅការិយាល័យគយ</t>
        </is>
      </c>
      <c r="E586" s="66" t="inlineStr">
        <is>
          <t>OOD</t>
        </is>
      </c>
      <c r="F586" s="248" t="n"/>
      <c r="G586" s="249">
        <f>SUM(G587:G591)</f>
        <v/>
      </c>
      <c r="H586" s="249">
        <f>SUM(H587:H591)</f>
        <v/>
      </c>
      <c r="I586" s="249">
        <f>SUM(I587:I591)</f>
        <v/>
      </c>
      <c r="J586" s="204">
        <f>SUM(J587:J591)</f>
        <v/>
      </c>
      <c r="K586" s="248" t="n">
        <v>0</v>
      </c>
      <c r="L586" s="204">
        <f>SUM(L587:L591)</f>
        <v/>
      </c>
      <c r="M586" s="248" t="n">
        <v>0</v>
      </c>
      <c r="N586" s="204">
        <f>SUM(N587:N591)</f>
        <v/>
      </c>
      <c r="O586" s="248">
        <f>SUM(O587:O591)</f>
        <v/>
      </c>
      <c r="P586" s="204">
        <f>SUM(P587:P591)</f>
        <v/>
      </c>
      <c r="Q586" s="206">
        <f>SUM(Q587:Q591)</f>
        <v/>
      </c>
      <c r="R586" s="248">
        <f>SUM(R587:R591)</f>
        <v/>
      </c>
      <c r="S586" s="204">
        <f>SUM(S587:S591)</f>
        <v/>
      </c>
      <c r="T586" s="248">
        <f>SUM(T587:T591)</f>
        <v/>
      </c>
      <c r="U586" s="204">
        <f>SUM(U587:U591)</f>
        <v/>
      </c>
      <c r="V586" s="250">
        <f>L586-N586-U586</f>
        <v/>
      </c>
      <c r="W586" s="204">
        <f>IF(L586-N586-U586-V586=0,"","Error")</f>
        <v/>
      </c>
    </row>
    <row r="587" ht="13" customHeight="1">
      <c r="A587" s="23" t="n"/>
      <c r="B587" s="18" t="n"/>
      <c r="C587" s="129" t="n"/>
      <c r="D58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587" s="59" t="inlineStr">
        <is>
          <t>CII</t>
        </is>
      </c>
      <c r="F587" s="192" t="n"/>
      <c r="G587" s="193" t="n"/>
      <c r="H587" s="193" t="n"/>
      <c r="I587" s="193" t="n"/>
      <c r="J587" s="194" t="n"/>
      <c r="K587" s="192" t="n">
        <v>0</v>
      </c>
      <c r="L587" s="194">
        <f>K587+L500</f>
        <v/>
      </c>
      <c r="M587" s="192" t="n">
        <v>0</v>
      </c>
      <c r="N587" s="194">
        <f>M587+N500</f>
        <v/>
      </c>
      <c r="O587" s="192" t="n"/>
      <c r="P587" s="194">
        <f>O587+P500</f>
        <v/>
      </c>
      <c r="Q587" s="195">
        <f>N587+P587</f>
        <v/>
      </c>
      <c r="R587" s="192" t="n"/>
      <c r="S587" s="194">
        <f>R587+S500</f>
        <v/>
      </c>
      <c r="T587" s="192" t="n"/>
      <c r="U587" s="194">
        <f>T587+U500</f>
        <v/>
      </c>
      <c r="V587" s="196">
        <f>L587-N587-U587</f>
        <v/>
      </c>
      <c r="W587" s="194">
        <f>IF(L587-N587-U587-V587=0,"","Error")</f>
        <v/>
      </c>
    </row>
    <row r="588" ht="13" customHeight="1">
      <c r="A588" s="23" t="n"/>
      <c r="B588" s="18" t="n"/>
      <c r="C588" s="129" t="n"/>
      <c r="D58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588" s="60" t="inlineStr">
        <is>
          <t>CIO</t>
        </is>
      </c>
      <c r="F588" s="150" t="n"/>
      <c r="G588" s="151" t="n"/>
      <c r="H588" s="151" t="n"/>
      <c r="I588" s="151" t="n"/>
      <c r="J588" s="152" t="n"/>
      <c r="K588" s="150" t="n">
        <v>0</v>
      </c>
      <c r="L588" s="152">
        <f>K588+L501</f>
        <v/>
      </c>
      <c r="M588" s="150" t="n">
        <v>0</v>
      </c>
      <c r="N588" s="152">
        <f>M588+N501</f>
        <v/>
      </c>
      <c r="O588" s="150" t="n"/>
      <c r="P588" s="152">
        <f>O588+P501</f>
        <v/>
      </c>
      <c r="Q588" s="153">
        <f>N588+P588</f>
        <v/>
      </c>
      <c r="R588" s="150" t="n"/>
      <c r="S588" s="152">
        <f>R588+S501</f>
        <v/>
      </c>
      <c r="T588" s="150" t="n"/>
      <c r="U588" s="152">
        <f>T588+U501</f>
        <v/>
      </c>
      <c r="V588" s="154">
        <f>L588-N588-U588</f>
        <v/>
      </c>
      <c r="W588" s="152">
        <f>IF(L588-N588-U588-V588=0,"","Error")</f>
        <v/>
      </c>
    </row>
    <row r="589" ht="13" customHeight="1">
      <c r="A589" s="23" t="n"/>
      <c r="B589" s="18" t="n"/>
      <c r="C589" s="129" t="n"/>
      <c r="D58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589" s="60" t="inlineStr">
        <is>
          <t>NII</t>
        </is>
      </c>
      <c r="F589" s="150" t="n"/>
      <c r="G589" s="151" t="n"/>
      <c r="H589" s="151" t="n"/>
      <c r="I589" s="151" t="n"/>
      <c r="J589" s="152" t="n"/>
      <c r="K589" s="150" t="n">
        <v>0</v>
      </c>
      <c r="L589" s="152">
        <f>K589+L502</f>
        <v/>
      </c>
      <c r="M589" s="150" t="n">
        <v>0</v>
      </c>
      <c r="N589" s="152">
        <f>M589+N502</f>
        <v/>
      </c>
      <c r="O589" s="150" t="n"/>
      <c r="P589" s="152">
        <f>O589+P502</f>
        <v/>
      </c>
      <c r="Q589" s="153">
        <f>N589+P589</f>
        <v/>
      </c>
      <c r="R589" s="150" t="n"/>
      <c r="S589" s="152">
        <f>R589+S502</f>
        <v/>
      </c>
      <c r="T589" s="150" t="n"/>
      <c r="U589" s="152">
        <f>T589+U502</f>
        <v/>
      </c>
      <c r="V589" s="154">
        <f>L589-N589-U589</f>
        <v/>
      </c>
      <c r="W589" s="152">
        <f>IF(L589-N589-U589-V589=0,"","Error")</f>
        <v/>
      </c>
    </row>
    <row r="590" ht="13" customHeight="1">
      <c r="A590" s="23" t="n"/>
      <c r="B590" s="18" t="n"/>
      <c r="C590" s="129" t="n"/>
      <c r="D59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590" s="60" t="inlineStr">
        <is>
          <t>NIO</t>
        </is>
      </c>
      <c r="F590" s="150" t="n"/>
      <c r="G590" s="151" t="n"/>
      <c r="H590" s="151" t="n"/>
      <c r="I590" s="151" t="n"/>
      <c r="J590" s="152" t="n"/>
      <c r="K590" s="150" t="n">
        <v>0</v>
      </c>
      <c r="L590" s="152">
        <f>K590+L503</f>
        <v/>
      </c>
      <c r="M590" s="150" t="n">
        <v>0</v>
      </c>
      <c r="N590" s="152">
        <f>M590+N503</f>
        <v/>
      </c>
      <c r="O590" s="150" t="n"/>
      <c r="P590" s="152">
        <f>O590+P503</f>
        <v/>
      </c>
      <c r="Q590" s="153">
        <f>N590+P590</f>
        <v/>
      </c>
      <c r="R590" s="150" t="n"/>
      <c r="S590" s="152">
        <f>R590+S503</f>
        <v/>
      </c>
      <c r="T590" s="150" t="n"/>
      <c r="U590" s="152">
        <f>T590+U503</f>
        <v/>
      </c>
      <c r="V590" s="154">
        <f>L590-N590-U590</f>
        <v/>
      </c>
      <c r="W590" s="152">
        <f>IF(L590-N590-U590-V590=0,"","Error")</f>
        <v/>
      </c>
    </row>
    <row r="591" ht="13" customHeight="1">
      <c r="A591" s="23" t="n"/>
      <c r="B591" s="18" t="n"/>
      <c r="C591" s="129" t="n"/>
      <c r="D591" s="13" t="inlineStr">
        <is>
          <t xml:space="preserve">   កម្រៃអមទំនិញ</t>
        </is>
      </c>
      <c r="E591" s="71" t="inlineStr">
        <is>
          <t>CEF</t>
        </is>
      </c>
      <c r="F591" s="251" t="n"/>
      <c r="G591" s="252" t="n"/>
      <c r="H591" s="252" t="n"/>
      <c r="I591" s="252" t="n"/>
      <c r="J591" s="253" t="n"/>
      <c r="K591" s="251" t="n">
        <v>0</v>
      </c>
      <c r="L591" s="253">
        <f>K591+L504</f>
        <v/>
      </c>
      <c r="M591" s="251" t="n">
        <v>0</v>
      </c>
      <c r="N591" s="253">
        <f>M591+N504</f>
        <v/>
      </c>
      <c r="O591" s="251" t="n"/>
      <c r="P591" s="253">
        <f>O591+P504</f>
        <v/>
      </c>
      <c r="Q591" s="254">
        <f>N591+P591</f>
        <v/>
      </c>
      <c r="R591" s="251" t="n"/>
      <c r="S591" s="253">
        <f>R591+S504</f>
        <v/>
      </c>
      <c r="T591" s="251" t="n"/>
      <c r="U591" s="253">
        <f>T591+U504</f>
        <v/>
      </c>
      <c r="V591" s="255">
        <f>L591-N591-U591</f>
        <v/>
      </c>
      <c r="W591" s="253">
        <f>IF(L591-N591-U591-V591=0,"","Error")</f>
        <v/>
      </c>
    </row>
    <row r="592" ht="27" customHeight="1" thickBot="1">
      <c r="A592" s="23" t="n"/>
      <c r="B592" s="18" t="n"/>
      <c r="C592" s="129" t="n"/>
      <c r="D59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592" s="70" t="inlineStr">
        <is>
          <t>OTF</t>
        </is>
      </c>
      <c r="F592" s="243" t="n"/>
      <c r="G592" s="244" t="n"/>
      <c r="H592" s="244" t="n"/>
      <c r="I592" s="244" t="n"/>
      <c r="J592" s="245" t="n"/>
      <c r="K592" s="243" t="n">
        <v>0</v>
      </c>
      <c r="L592" s="245">
        <f>K592+L505</f>
        <v/>
      </c>
      <c r="M592" s="243" t="n">
        <v>0</v>
      </c>
      <c r="N592" s="245">
        <f>M592+N505</f>
        <v/>
      </c>
      <c r="O592" s="243" t="n"/>
      <c r="P592" s="245">
        <f>O592+P505</f>
        <v/>
      </c>
      <c r="Q592" s="246">
        <f>N592+P592</f>
        <v/>
      </c>
      <c r="R592" s="243" t="n"/>
      <c r="S592" s="245">
        <f>R592+S505</f>
        <v/>
      </c>
      <c r="T592" s="243" t="n"/>
      <c r="U592" s="245">
        <f>T592+U505</f>
        <v/>
      </c>
      <c r="V592" s="247">
        <f>L592-N592-U592</f>
        <v/>
      </c>
      <c r="W592" s="245">
        <f>IF(L592-N592-U592-V592=0,"","Error")</f>
        <v/>
      </c>
    </row>
    <row r="593" ht="14" customHeight="1" thickBot="1">
      <c r="A593" s="23" t="n"/>
      <c r="B593" s="18" t="n"/>
      <c r="C593" s="129" t="n"/>
      <c r="D593" s="31" t="inlineStr">
        <is>
          <t>សរុបការគ្រប់គ្រងការឆ្លងកាត់អន្តរជាតិ</t>
        </is>
      </c>
      <c r="E593" s="73" t="inlineStr">
        <is>
          <t>TRF</t>
        </is>
      </c>
      <c r="F593" s="248" t="n"/>
      <c r="G593" s="249">
        <f>SUM(G594:G600)</f>
        <v/>
      </c>
      <c r="H593" s="249">
        <f>SUM(H594:H600)</f>
        <v/>
      </c>
      <c r="I593" s="249">
        <f>SUM(I594:I600)</f>
        <v/>
      </c>
      <c r="J593" s="204">
        <f>SUM(J594:J600)</f>
        <v/>
      </c>
      <c r="K593" s="248" t="n">
        <v>0</v>
      </c>
      <c r="L593" s="204">
        <f>SUM(L594:L600)</f>
        <v/>
      </c>
      <c r="M593" s="248" t="n">
        <v>0</v>
      </c>
      <c r="N593" s="204">
        <f>SUM(N594:N600)</f>
        <v/>
      </c>
      <c r="O593" s="248">
        <f>SUM(O594:O600)</f>
        <v/>
      </c>
      <c r="P593" s="204">
        <f>SUM(P594:P600)</f>
        <v/>
      </c>
      <c r="Q593" s="206">
        <f>SUM(Q594:Q600)</f>
        <v/>
      </c>
      <c r="R593" s="248">
        <f>SUM(R594:R600)</f>
        <v/>
      </c>
      <c r="S593" s="204">
        <f>SUM(S594:S600)</f>
        <v/>
      </c>
      <c r="T593" s="248">
        <f>SUM(T594:T600)</f>
        <v/>
      </c>
      <c r="U593" s="204">
        <f>SUM(U594:U600)</f>
        <v/>
      </c>
      <c r="V593" s="250">
        <f>L593-N593-U593</f>
        <v/>
      </c>
      <c r="W593" s="204">
        <f>IF(L593-N593-U593-V593=0,"","Error")</f>
        <v/>
      </c>
    </row>
    <row r="594" ht="26" customHeight="1">
      <c r="A594" s="23" t="n"/>
      <c r="B594" s="18" t="n"/>
      <c r="C594" s="129" t="n"/>
      <c r="D59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594" s="74" t="inlineStr">
        <is>
          <t>TFT</t>
        </is>
      </c>
      <c r="F594" s="192" t="n"/>
      <c r="G594" s="193" t="n"/>
      <c r="H594" s="193" t="n"/>
      <c r="I594" s="193" t="n"/>
      <c r="J594" s="194" t="n"/>
      <c r="K594" s="192" t="n">
        <v>0</v>
      </c>
      <c r="L594" s="194">
        <f>K594+L507</f>
        <v/>
      </c>
      <c r="M594" s="192" t="n">
        <v>0</v>
      </c>
      <c r="N594" s="194">
        <f>M594+N507</f>
        <v/>
      </c>
      <c r="O594" s="192" t="n"/>
      <c r="P594" s="194">
        <f>O594+P507</f>
        <v/>
      </c>
      <c r="Q594" s="195">
        <f>N594+P594</f>
        <v/>
      </c>
      <c r="R594" s="192" t="n"/>
      <c r="S594" s="194">
        <f>R594+S507</f>
        <v/>
      </c>
      <c r="T594" s="192" t="n"/>
      <c r="U594" s="194">
        <f>T594+U507</f>
        <v/>
      </c>
      <c r="V594" s="196">
        <f>L594-N594-U594</f>
        <v/>
      </c>
      <c r="W594" s="194">
        <f>IF(L594-N594-U594-V594=0,"","Error")</f>
        <v/>
      </c>
    </row>
    <row r="595" ht="13" customHeight="1">
      <c r="A595" s="23" t="n"/>
      <c r="B595" s="18" t="n"/>
      <c r="C595" s="129" t="n"/>
      <c r="D59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595" s="75" t="inlineStr">
        <is>
          <t>TFF</t>
        </is>
      </c>
      <c r="F595" s="150" t="n"/>
      <c r="G595" s="151" t="n"/>
      <c r="H595" s="151" t="n"/>
      <c r="I595" s="151" t="n"/>
      <c r="J595" s="152" t="n"/>
      <c r="K595" s="150" t="n">
        <v>0</v>
      </c>
      <c r="L595" s="152">
        <f>K595+L508</f>
        <v/>
      </c>
      <c r="M595" s="150" t="n">
        <v>0</v>
      </c>
      <c r="N595" s="152">
        <f>M595+N508</f>
        <v/>
      </c>
      <c r="O595" s="150" t="n"/>
      <c r="P595" s="152">
        <f>O595+P508</f>
        <v/>
      </c>
      <c r="Q595" s="153">
        <f>N595+P595</f>
        <v/>
      </c>
      <c r="R595" s="150" t="n"/>
      <c r="S595" s="152">
        <f>R595+S508</f>
        <v/>
      </c>
      <c r="T595" s="150" t="n"/>
      <c r="U595" s="152">
        <f>T595+U508</f>
        <v/>
      </c>
      <c r="V595" s="154">
        <f>L595-N595-U595</f>
        <v/>
      </c>
      <c r="W595" s="152">
        <f>IF(L595-N595-U595-V595=0,"","Error")</f>
        <v/>
      </c>
    </row>
    <row r="596" ht="13" customHeight="1">
      <c r="A596" s="23" t="n"/>
      <c r="B596" s="18" t="n"/>
      <c r="C596" s="129" t="n"/>
      <c r="D596" s="12" t="inlineStr">
        <is>
          <t xml:space="preserve">   កម្រៃគ្រប់គ្រងការឆ្លងកាត់ទំនិញមិនផ្ទុកក្នុងកុងតឺន័រ</t>
        </is>
      </c>
      <c r="E596" s="75" t="inlineStr">
        <is>
          <t>TFN</t>
        </is>
      </c>
      <c r="F596" s="150" t="n"/>
      <c r="G596" s="151" t="n"/>
      <c r="H596" s="151" t="n"/>
      <c r="I596" s="151" t="n"/>
      <c r="J596" s="152" t="n"/>
      <c r="K596" s="150" t="n">
        <v>0</v>
      </c>
      <c r="L596" s="152">
        <f>K596+L509</f>
        <v/>
      </c>
      <c r="M596" s="150" t="n">
        <v>0</v>
      </c>
      <c r="N596" s="152">
        <f>M596+N509</f>
        <v/>
      </c>
      <c r="O596" s="150" t="n"/>
      <c r="P596" s="152">
        <f>O596+P509</f>
        <v/>
      </c>
      <c r="Q596" s="153">
        <f>N596+P596</f>
        <v/>
      </c>
      <c r="R596" s="150" t="n"/>
      <c r="S596" s="152">
        <f>R596+S509</f>
        <v/>
      </c>
      <c r="T596" s="150" t="n"/>
      <c r="U596" s="152">
        <f>T596+U509</f>
        <v/>
      </c>
      <c r="V596" s="154">
        <f>L596-N596-U596</f>
        <v/>
      </c>
      <c r="W596" s="152">
        <f>IF(L596-N596-U596-V596=0,"","Error")</f>
        <v/>
      </c>
    </row>
    <row r="597" ht="13" customHeight="1">
      <c r="A597" s="23" t="n"/>
      <c r="B597" s="18" t="n"/>
      <c r="C597" s="129" t="n"/>
      <c r="D597" s="12" t="inlineStr">
        <is>
          <t xml:space="preserve">   កម្រៃគ្រប់គ្រងការឆ្លងកាត់គោ ក្របី និងសេះរស់</t>
        </is>
      </c>
      <c r="E597" s="75" t="inlineStr">
        <is>
          <t>TFB</t>
        </is>
      </c>
      <c r="F597" s="150" t="n"/>
      <c r="G597" s="151" t="n"/>
      <c r="H597" s="151" t="n"/>
      <c r="I597" s="151" t="n"/>
      <c r="J597" s="152" t="n"/>
      <c r="K597" s="150" t="n">
        <v>0</v>
      </c>
      <c r="L597" s="152">
        <f>K597+L510</f>
        <v/>
      </c>
      <c r="M597" s="150" t="n">
        <v>0</v>
      </c>
      <c r="N597" s="152">
        <f>M597+N510</f>
        <v/>
      </c>
      <c r="O597" s="150" t="n"/>
      <c r="P597" s="152">
        <f>O597+P510</f>
        <v/>
      </c>
      <c r="Q597" s="153">
        <f>N597+P597</f>
        <v/>
      </c>
      <c r="R597" s="150" t="n"/>
      <c r="S597" s="152">
        <f>R597+S510</f>
        <v/>
      </c>
      <c r="T597" s="150" t="n"/>
      <c r="U597" s="152">
        <f>T597+U510</f>
        <v/>
      </c>
      <c r="V597" s="154">
        <f>L597-N597-U597</f>
        <v/>
      </c>
      <c r="W597" s="152">
        <f>IF(L597-N597-U597-V597=0,"","Error")</f>
        <v/>
      </c>
    </row>
    <row r="598" ht="13" customHeight="1">
      <c r="A598" s="23" t="n"/>
      <c r="B598" s="18" t="n"/>
      <c r="C598" s="129" t="n"/>
      <c r="D598" s="12" t="inlineStr">
        <is>
          <t xml:space="preserve">   កម្រៃគ្រប់គ្រងការឆ្លងកាត់ជ្រូក ចៀម និងពពែរស់</t>
        </is>
      </c>
      <c r="E598" s="75" t="inlineStr">
        <is>
          <t>TFS</t>
        </is>
      </c>
      <c r="F598" s="150" t="n"/>
      <c r="G598" s="151" t="n"/>
      <c r="H598" s="151" t="n"/>
      <c r="I598" s="151" t="n"/>
      <c r="J598" s="152" t="n"/>
      <c r="K598" s="150" t="n">
        <v>0</v>
      </c>
      <c r="L598" s="152">
        <f>K598+L511</f>
        <v/>
      </c>
      <c r="M598" s="150" t="n">
        <v>0</v>
      </c>
      <c r="N598" s="152">
        <f>M598+N511</f>
        <v/>
      </c>
      <c r="O598" s="150" t="n"/>
      <c r="P598" s="152">
        <f>O598+P511</f>
        <v/>
      </c>
      <c r="Q598" s="153">
        <f>N598+P598</f>
        <v/>
      </c>
      <c r="R598" s="150" t="n"/>
      <c r="S598" s="152">
        <f>R598+S511</f>
        <v/>
      </c>
      <c r="T598" s="150" t="n"/>
      <c r="U598" s="152">
        <f>T598+U511</f>
        <v/>
      </c>
      <c r="V598" s="154">
        <f>L598-N598-U598</f>
        <v/>
      </c>
      <c r="W598" s="152">
        <f>IF(L598-N598-U598-V598=0,"","Error")</f>
        <v/>
      </c>
    </row>
    <row r="599" ht="13" customHeight="1">
      <c r="A599" s="23" t="n"/>
      <c r="B599" s="18" t="n"/>
      <c r="C599" s="129" t="n"/>
      <c r="D599" s="12" t="inlineStr">
        <is>
          <t xml:space="preserve">   កម្រៃគ្រប់គ្រងការឆ្លងកាត់សត្វស្លាប (មាន់ ទា ...)</t>
        </is>
      </c>
      <c r="E599" s="75" t="inlineStr">
        <is>
          <t>TFP</t>
        </is>
      </c>
      <c r="F599" s="150" t="n"/>
      <c r="G599" s="151" t="n"/>
      <c r="H599" s="151" t="n"/>
      <c r="I599" s="151" t="n"/>
      <c r="J599" s="152" t="n"/>
      <c r="K599" s="150" t="n">
        <v>0</v>
      </c>
      <c r="L599" s="152">
        <f>K599+L512</f>
        <v/>
      </c>
      <c r="M599" s="150" t="n">
        <v>0</v>
      </c>
      <c r="N599" s="152">
        <f>M599+N512</f>
        <v/>
      </c>
      <c r="O599" s="150" t="n"/>
      <c r="P599" s="152">
        <f>O599+P512</f>
        <v/>
      </c>
      <c r="Q599" s="153">
        <f>N599+P599</f>
        <v/>
      </c>
      <c r="R599" s="150" t="n"/>
      <c r="S599" s="152">
        <f>R599+S512</f>
        <v/>
      </c>
      <c r="T599" s="150" t="n"/>
      <c r="U599" s="152">
        <f>T599+U512</f>
        <v/>
      </c>
      <c r="V599" s="154">
        <f>L599-N599-U599</f>
        <v/>
      </c>
      <c r="W599" s="152">
        <f>IF(L599-N599-U599-V599=0,"","Error")</f>
        <v/>
      </c>
    </row>
    <row r="600" ht="14" customHeight="1" thickBot="1">
      <c r="A600" s="23" t="n"/>
      <c r="B600" s="24" t="n"/>
      <c r="C600" s="140" t="n"/>
      <c r="D600" s="30" t="inlineStr">
        <is>
          <t xml:space="preserve">   កម្រៃគ្រប់គ្រងការឆ្លងកាត់ផលិតផលជលផល</t>
        </is>
      </c>
      <c r="E600" s="76" t="inlineStr">
        <is>
          <t>TFA</t>
        </is>
      </c>
      <c r="F600" s="238" t="n"/>
      <c r="G600" s="239" t="n"/>
      <c r="H600" s="239" t="n"/>
      <c r="I600" s="239" t="n"/>
      <c r="J600" s="240" t="n"/>
      <c r="K600" s="238" t="n">
        <v>0</v>
      </c>
      <c r="L600" s="240">
        <f>K600+L513</f>
        <v/>
      </c>
      <c r="M600" s="238" t="n">
        <v>0</v>
      </c>
      <c r="N600" s="240">
        <f>M600+N513</f>
        <v/>
      </c>
      <c r="O600" s="238" t="n"/>
      <c r="P600" s="240">
        <f>O600+P513</f>
        <v/>
      </c>
      <c r="Q600" s="241">
        <f>N600+P600</f>
        <v/>
      </c>
      <c r="R600" s="238" t="n"/>
      <c r="S600" s="240">
        <f>R600+S513</f>
        <v/>
      </c>
      <c r="T600" s="238" t="n"/>
      <c r="U600" s="240">
        <f>T600+U513</f>
        <v/>
      </c>
      <c r="V600" s="242">
        <f>L600-N600-U600</f>
        <v/>
      </c>
      <c r="W600" s="240">
        <f>IF(L600-N600-U600-V600=0,"","Error")</f>
        <v/>
      </c>
    </row>
    <row r="601" ht="14" customHeight="1" thickBot="1">
      <c r="A601" s="23" t="n"/>
      <c r="B601" s="136" t="n">
        <v>7306</v>
      </c>
      <c r="C601" s="139" t="n">
        <v>73066</v>
      </c>
      <c r="D601" s="138" t="inlineStr">
        <is>
          <t>សរុបចំណូលពីអាជ្ញាប័ណ្ណក្នុងស្រុក</t>
        </is>
      </c>
      <c r="E601" s="90" t="n"/>
      <c r="F601" s="118" t="n"/>
      <c r="G601" s="119">
        <f>SUM(G602:G606)</f>
        <v/>
      </c>
      <c r="H601" s="119">
        <f>SUM(H602:H606)</f>
        <v/>
      </c>
      <c r="I601" s="119">
        <f>SUM(I602:I606)</f>
        <v/>
      </c>
      <c r="J601" s="120">
        <f>SUM(J602:J606)</f>
        <v/>
      </c>
      <c r="K601" s="118">
        <f>SUM(K602:K606)</f>
        <v/>
      </c>
      <c r="L601" s="120">
        <f>SUM(L602:L606)</f>
        <v/>
      </c>
      <c r="M601" s="118">
        <f>SUM(M602:M606)</f>
        <v/>
      </c>
      <c r="N601" s="120">
        <f>SUM(N602:N606)</f>
        <v/>
      </c>
      <c r="O601" s="118">
        <f>SUM(O602:O606)</f>
        <v/>
      </c>
      <c r="P601" s="120">
        <f>SUM(P602:P606)</f>
        <v/>
      </c>
      <c r="Q601" s="121">
        <f>SUM(Q602:Q606)</f>
        <v/>
      </c>
      <c r="R601" s="118">
        <f>SUM(R602:R606)</f>
        <v/>
      </c>
      <c r="S601" s="120">
        <f>SUM(S602:S606)</f>
        <v/>
      </c>
      <c r="T601" s="118">
        <f>SUM(T602:T606)</f>
        <v/>
      </c>
      <c r="U601" s="120">
        <f>SUM(U602:U606)</f>
        <v/>
      </c>
      <c r="V601" s="122">
        <f>SUM(V602:V606)</f>
        <v/>
      </c>
      <c r="W601" s="120">
        <f>IF(L601-N601-U601-V601=0,"","Error")</f>
        <v/>
      </c>
    </row>
    <row r="602" ht="13" customHeight="1">
      <c r="A602" s="23" t="n"/>
      <c r="B602" s="18" t="n"/>
      <c r="C602" s="127" t="n"/>
      <c r="D602" s="137" t="inlineStr">
        <is>
          <t xml:space="preserve">   កម្រៃអាជ្ញាប័ណ្ណសន្និធិគយបណ្តោះអាសន្ន (មាតិកាចាស់)</t>
        </is>
      </c>
      <c r="E602" s="86" t="inlineStr">
        <is>
          <t>TSL</t>
        </is>
      </c>
      <c r="F602" s="192" t="n"/>
      <c r="G602" s="193" t="n"/>
      <c r="H602" s="193" t="n"/>
      <c r="I602" s="193" t="n"/>
      <c r="J602" s="194" t="n"/>
      <c r="K602" s="192" t="n">
        <v>0</v>
      </c>
      <c r="L602" s="194">
        <f>K602+L515</f>
        <v/>
      </c>
      <c r="M602" s="192" t="n">
        <v>0</v>
      </c>
      <c r="N602" s="194">
        <f>M602+N515</f>
        <v/>
      </c>
      <c r="O602" s="192" t="n"/>
      <c r="P602" s="194">
        <f>O602+P515</f>
        <v/>
      </c>
      <c r="Q602" s="195">
        <f>N602+P602</f>
        <v/>
      </c>
      <c r="R602" s="192" t="n"/>
      <c r="S602" s="194">
        <f>R602+S515</f>
        <v/>
      </c>
      <c r="T602" s="192" t="n"/>
      <c r="U602" s="194">
        <f>T602+U515</f>
        <v/>
      </c>
      <c r="V602" s="196">
        <f>L602-N602-U602</f>
        <v/>
      </c>
      <c r="W602" s="194">
        <f>IF(L602-N602-U602-V602=0,"","Error")</f>
        <v/>
      </c>
    </row>
    <row r="603" ht="26" customHeight="1">
      <c r="A603" s="23" t="n"/>
      <c r="B603" s="18" t="n"/>
      <c r="C603" s="127" t="n"/>
      <c r="D60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603" s="60" t="inlineStr">
        <is>
          <t>BTL</t>
        </is>
      </c>
      <c r="F603" s="150" t="n"/>
      <c r="G603" s="151" t="n"/>
      <c r="H603" s="151" t="n"/>
      <c r="I603" s="151" t="n"/>
      <c r="J603" s="152" t="n"/>
      <c r="K603" s="150" t="n">
        <v>0</v>
      </c>
      <c r="L603" s="152">
        <f>K603+L516</f>
        <v/>
      </c>
      <c r="M603" s="150" t="n">
        <v>0</v>
      </c>
      <c r="N603" s="152">
        <f>M603+N516</f>
        <v/>
      </c>
      <c r="O603" s="150" t="n"/>
      <c r="P603" s="152">
        <f>O603+P516</f>
        <v/>
      </c>
      <c r="Q603" s="153">
        <f>N603+P603</f>
        <v/>
      </c>
      <c r="R603" s="150" t="n"/>
      <c r="S603" s="152">
        <f>R603+S516</f>
        <v/>
      </c>
      <c r="T603" s="150" t="n"/>
      <c r="U603" s="152">
        <f>T603+U516</f>
        <v/>
      </c>
      <c r="V603" s="154">
        <f>L603-N603-U603</f>
        <v/>
      </c>
      <c r="W603" s="152">
        <f>IF(L603-N603-U603-V603=0,"","Error")</f>
        <v/>
      </c>
    </row>
    <row r="604" ht="13" customHeight="1">
      <c r="A604" s="23" t="n"/>
      <c r="B604" s="18" t="n"/>
      <c r="C604" s="127" t="n"/>
      <c r="D604" s="7" t="inlineStr">
        <is>
          <t xml:space="preserve">   កម្រៃការគ្រប់គ្រងប្រតិបត្តិការសន្និធិគយបណ្តោះអាសន្ន</t>
        </is>
      </c>
      <c r="E604" s="61" t="inlineStr">
        <is>
          <t>TSM</t>
        </is>
      </c>
      <c r="F604" s="197" t="n"/>
      <c r="G604" s="198" t="n"/>
      <c r="H604" s="198" t="n"/>
      <c r="I604" s="198" t="n"/>
      <c r="J604" s="199" t="n"/>
      <c r="K604" s="197" t="n">
        <v>0</v>
      </c>
      <c r="L604" s="199">
        <f>K604+L517</f>
        <v/>
      </c>
      <c r="M604" s="197" t="n">
        <v>0</v>
      </c>
      <c r="N604" s="199">
        <f>M604+N517</f>
        <v/>
      </c>
      <c r="O604" s="197" t="n"/>
      <c r="P604" s="199">
        <f>O604+P517</f>
        <v/>
      </c>
      <c r="Q604" s="200">
        <f>N604+P604</f>
        <v/>
      </c>
      <c r="R604" s="197" t="n"/>
      <c r="S604" s="199">
        <f>R604+S517</f>
        <v/>
      </c>
      <c r="T604" s="197" t="n"/>
      <c r="U604" s="199">
        <f>T604+U517</f>
        <v/>
      </c>
      <c r="V604" s="201">
        <f>L604-N604-U604</f>
        <v/>
      </c>
      <c r="W604" s="199">
        <f>IF(L604-N604-U604-V604=0,"","Error")</f>
        <v/>
      </c>
    </row>
    <row r="605" ht="13" customHeight="1">
      <c r="A605" s="23" t="n"/>
      <c r="B605" s="18" t="n"/>
      <c r="C605" s="127" t="n"/>
      <c r="D605" s="7" t="inlineStr">
        <is>
          <t xml:space="preserve">   កម្រៃការគ្រប់គ្រងប្រតិបត្តិការភណ្ឌាគារគយមានដែនកំណត់ </t>
        </is>
      </c>
      <c r="E605" s="61" t="inlineStr">
        <is>
          <t>BWM</t>
        </is>
      </c>
      <c r="F605" s="197" t="n"/>
      <c r="G605" s="198" t="n"/>
      <c r="H605" s="198" t="n"/>
      <c r="I605" s="198" t="n"/>
      <c r="J605" s="199" t="n"/>
      <c r="K605" s="197" t="n">
        <v>0</v>
      </c>
      <c r="L605" s="199">
        <f>K605+L518</f>
        <v/>
      </c>
      <c r="M605" s="197" t="n">
        <v>0</v>
      </c>
      <c r="N605" s="199">
        <f>M605+N518</f>
        <v/>
      </c>
      <c r="O605" s="197" t="n"/>
      <c r="P605" s="199">
        <f>O605+P518</f>
        <v/>
      </c>
      <c r="Q605" s="200">
        <f>N605+P605</f>
        <v/>
      </c>
      <c r="R605" s="197" t="n"/>
      <c r="S605" s="199">
        <f>R605+S518</f>
        <v/>
      </c>
      <c r="T605" s="197" t="n"/>
      <c r="U605" s="199">
        <f>T605+U518</f>
        <v/>
      </c>
      <c r="V605" s="201">
        <f>L605-N605-U605</f>
        <v/>
      </c>
      <c r="W605" s="199">
        <f>IF(L605-N605-U605-V605=0,"","Error")</f>
        <v/>
      </c>
    </row>
    <row r="606" ht="14" customHeight="1" thickBot="1">
      <c r="A606" s="23" t="n"/>
      <c r="B606" s="24" t="n"/>
      <c r="C606" s="130" t="n"/>
      <c r="D606" s="28" t="inlineStr">
        <is>
          <t xml:space="preserve">   កម្រៃអាជ្ញាប័ណ្ណជើងសាគយ</t>
        </is>
      </c>
      <c r="E606" s="69" t="inlineStr">
        <is>
          <t>CBL</t>
        </is>
      </c>
      <c r="F606" s="238" t="n"/>
      <c r="G606" s="239" t="n"/>
      <c r="H606" s="239" t="n"/>
      <c r="I606" s="239" t="n"/>
      <c r="J606" s="240" t="n"/>
      <c r="K606" s="238" t="n">
        <v>0</v>
      </c>
      <c r="L606" s="240">
        <f>K606+L519</f>
        <v/>
      </c>
      <c r="M606" s="238" t="n">
        <v>0</v>
      </c>
      <c r="N606" s="240">
        <f>M606+N519</f>
        <v/>
      </c>
      <c r="O606" s="238" t="n"/>
      <c r="P606" s="240">
        <f>O606+P519</f>
        <v/>
      </c>
      <c r="Q606" s="241">
        <f>N606+P606</f>
        <v/>
      </c>
      <c r="R606" s="238" t="n"/>
      <c r="S606" s="240">
        <f>R606+S519</f>
        <v/>
      </c>
      <c r="T606" s="238" t="n"/>
      <c r="U606" s="240">
        <f>T606+U519</f>
        <v/>
      </c>
      <c r="V606" s="242">
        <f>L606-N606-U606</f>
        <v/>
      </c>
      <c r="W606" s="240">
        <f>IF(L606-N606-U606-V606=0,"","Error")</f>
        <v/>
      </c>
    </row>
    <row r="607" ht="13" customHeight="1">
      <c r="A607" s="15" t="n"/>
      <c r="B607" s="19" t="inlineStr">
        <is>
          <t>7307</t>
        </is>
      </c>
      <c r="C607" s="20" t="n">
        <v>73071</v>
      </c>
      <c r="D607" s="16" t="inlineStr">
        <is>
          <t>ការជួលដីទំនេរ</t>
        </is>
      </c>
      <c r="E607" s="77" t="inlineStr">
        <is>
          <t>ROL</t>
        </is>
      </c>
      <c r="F607" s="97" t="n"/>
      <c r="G607" s="98" t="n"/>
      <c r="H607" s="98" t="n"/>
      <c r="I607" s="98" t="n"/>
      <c r="J607" s="99" t="n"/>
      <c r="K607" s="97" t="n">
        <v>0</v>
      </c>
      <c r="L607" s="99">
        <f>K607+L520</f>
        <v/>
      </c>
      <c r="M607" s="97" t="n">
        <v>0</v>
      </c>
      <c r="N607" s="99">
        <f>M607+N520</f>
        <v/>
      </c>
      <c r="O607" s="97" t="n"/>
      <c r="P607" s="99">
        <f>O607+P520</f>
        <v/>
      </c>
      <c r="Q607" s="100">
        <f>N607+P607</f>
        <v/>
      </c>
      <c r="R607" s="97" t="n"/>
      <c r="S607" s="99">
        <f>R607+S520</f>
        <v/>
      </c>
      <c r="T607" s="97" t="n"/>
      <c r="U607" s="99">
        <f>T607+U520</f>
        <v/>
      </c>
      <c r="V607" s="101">
        <f>L607-N607-U607</f>
        <v/>
      </c>
      <c r="W607" s="99">
        <f>IF(L607-N607-U607-V607=0,"","Error")</f>
        <v/>
      </c>
    </row>
    <row r="608" ht="13" customHeight="1">
      <c r="A608" s="15" t="n"/>
      <c r="B608" s="18" t="n"/>
      <c r="C608" s="21" t="n">
        <v>73072</v>
      </c>
      <c r="D608" s="22" t="inlineStr">
        <is>
          <t>ការជួលដីមានអគារ</t>
        </is>
      </c>
      <c r="E608" s="62" t="inlineStr">
        <is>
          <t>ROB</t>
        </is>
      </c>
      <c r="F608" s="184" t="n"/>
      <c r="G608" s="185" t="n"/>
      <c r="H608" s="185" t="n"/>
      <c r="I608" s="185" t="n"/>
      <c r="J608" s="186" t="n"/>
      <c r="K608" s="184" t="n">
        <v>0</v>
      </c>
      <c r="L608" s="124">
        <f>K608+L521</f>
        <v/>
      </c>
      <c r="M608" s="184" t="n">
        <v>0</v>
      </c>
      <c r="N608" s="124">
        <f>M608+N521</f>
        <v/>
      </c>
      <c r="O608" s="184" t="n"/>
      <c r="P608" s="186">
        <f>O608+P521</f>
        <v/>
      </c>
      <c r="Q608" s="187">
        <f>N608+P608</f>
        <v/>
      </c>
      <c r="R608" s="184" t="n"/>
      <c r="S608" s="186">
        <f>R608+S521</f>
        <v/>
      </c>
      <c r="T608" s="184" t="n"/>
      <c r="U608" s="186">
        <f>T608+U521</f>
        <v/>
      </c>
      <c r="V608" s="188">
        <f>L608-N608-U608</f>
        <v/>
      </c>
      <c r="W608" s="186">
        <f>IF(L608-N608-U608-V608=0,"","Error")</f>
        <v/>
      </c>
    </row>
    <row r="609" ht="14" customHeight="1" thickBot="1">
      <c r="A609" s="15" t="n"/>
      <c r="B609" s="18" t="n"/>
      <c r="C609" s="131" t="n">
        <v>73073</v>
      </c>
      <c r="D609" s="82" t="inlineStr">
        <is>
          <t>ការជួលអគារ ឬសំណង់ផ្សេងៗ</t>
        </is>
      </c>
      <c r="E609" s="132" t="inlineStr">
        <is>
          <t>ROO</t>
        </is>
      </c>
      <c r="F609" s="168" t="n"/>
      <c r="G609" s="169" t="n"/>
      <c r="H609" s="169" t="n"/>
      <c r="I609" s="169" t="n"/>
      <c r="J609" s="170" t="n"/>
      <c r="K609" s="168" t="n">
        <v>0</v>
      </c>
      <c r="L609" s="170">
        <f>K609+L522</f>
        <v/>
      </c>
      <c r="M609" s="168" t="n">
        <v>0</v>
      </c>
      <c r="N609" s="170">
        <f>M609+N522</f>
        <v/>
      </c>
      <c r="O609" s="168" t="n"/>
      <c r="P609" s="170">
        <f>O609+P522</f>
        <v/>
      </c>
      <c r="Q609" s="171">
        <f>N609+P609</f>
        <v/>
      </c>
      <c r="R609" s="168" t="n"/>
      <c r="S609" s="170">
        <f>R609+S522</f>
        <v/>
      </c>
      <c r="T609" s="168" t="n"/>
      <c r="U609" s="170">
        <f>T609+U522</f>
        <v/>
      </c>
      <c r="V609" s="263">
        <f>L609-N609-U609</f>
        <v/>
      </c>
      <c r="W609" s="170">
        <f>IF(L609-N609-U609-V609=0,"","Error")</f>
        <v/>
      </c>
    </row>
    <row r="610" ht="14" customHeight="1" thickBot="1">
      <c r="A610" s="23" t="n"/>
      <c r="B610" s="15" t="n"/>
      <c r="C610" s="139" t="n">
        <v>73087</v>
      </c>
      <c r="D610" s="135" t="inlineStr">
        <is>
          <t>សរុបផលពីការត្រួតពិនិត្យគុណភាពផលិតផល និងការគោរពបទដ្ឋាន</t>
        </is>
      </c>
      <c r="E610" s="89" t="n"/>
      <c r="F610" s="118" t="n"/>
      <c r="G610" s="119">
        <f>G611</f>
        <v/>
      </c>
      <c r="H610" s="119">
        <f>H611</f>
        <v/>
      </c>
      <c r="I610" s="119">
        <f>I611</f>
        <v/>
      </c>
      <c r="J610" s="120">
        <f>J611</f>
        <v/>
      </c>
      <c r="K610" s="118">
        <f>K611</f>
        <v/>
      </c>
      <c r="L610" s="120">
        <f>L611</f>
        <v/>
      </c>
      <c r="M610" s="118">
        <f>M611</f>
        <v/>
      </c>
      <c r="N610" s="120">
        <f>N611</f>
        <v/>
      </c>
      <c r="O610" s="118">
        <f>O611</f>
        <v/>
      </c>
      <c r="P610" s="120">
        <f>P611</f>
        <v/>
      </c>
      <c r="Q610" s="121">
        <f>Q611</f>
        <v/>
      </c>
      <c r="R610" s="118">
        <f>R611</f>
        <v/>
      </c>
      <c r="S610" s="120">
        <f>S611</f>
        <v/>
      </c>
      <c r="T610" s="118">
        <f>T611</f>
        <v/>
      </c>
      <c r="U610" s="120">
        <f>U611</f>
        <v/>
      </c>
      <c r="V610" s="122">
        <f>V611</f>
        <v/>
      </c>
      <c r="W610" s="120">
        <f>IF(L610-N610-U610-V610=0,"","Error")</f>
        <v/>
      </c>
    </row>
    <row r="611" ht="13" customHeight="1">
      <c r="A611" s="23" t="n"/>
      <c r="B611" s="18" t="n"/>
      <c r="C611" s="129" t="n"/>
      <c r="D611" s="133" t="inlineStr">
        <is>
          <t>កម្រៃត្រួតពិនិត្យកុងតឺន័រតាមម៉ាស៊ីនស្កែន</t>
        </is>
      </c>
      <c r="E611" s="134" t="inlineStr">
        <is>
          <t>SCF</t>
        </is>
      </c>
      <c r="F611" s="256" t="n"/>
      <c r="G611" s="264">
        <f>SUM(G612:G613)</f>
        <v/>
      </c>
      <c r="H611" s="264">
        <f>SUM(H612:H613)</f>
        <v/>
      </c>
      <c r="I611" s="264">
        <f>SUM(I612:I613)</f>
        <v/>
      </c>
      <c r="J611" s="165">
        <f>SUM(J612:J613)</f>
        <v/>
      </c>
      <c r="K611" s="256" t="n">
        <v>0</v>
      </c>
      <c r="L611" s="165">
        <f>SUM(L612:L613)</f>
        <v/>
      </c>
      <c r="M611" s="256" t="n">
        <v>0</v>
      </c>
      <c r="N611" s="165">
        <f>SUM(N612:N613)</f>
        <v/>
      </c>
      <c r="O611" s="256">
        <f>SUM(O612:O613)</f>
        <v/>
      </c>
      <c r="P611" s="165">
        <f>SUM(P612:P613)</f>
        <v/>
      </c>
      <c r="Q611" s="166">
        <f>SUM(Q612:Q613)</f>
        <v/>
      </c>
      <c r="R611" s="256">
        <f>SUM(R612:R613)</f>
        <v/>
      </c>
      <c r="S611" s="165">
        <f>SUM(S612:S613)</f>
        <v/>
      </c>
      <c r="T611" s="256">
        <f>SUM(T612:T613)</f>
        <v/>
      </c>
      <c r="U611" s="165">
        <f>SUM(U612:U613)</f>
        <v/>
      </c>
      <c r="V611" s="265">
        <f>L611-N611-U611</f>
        <v/>
      </c>
      <c r="W611" s="165">
        <f>IF(L611-N611-U611-V611=0,"","Error")</f>
        <v/>
      </c>
    </row>
    <row r="612" ht="13" customHeight="1">
      <c r="A612" s="23" t="n"/>
      <c r="B612" s="18" t="n"/>
      <c r="C612" s="127" t="n"/>
      <c r="D612" s="14" t="inlineStr">
        <is>
          <t xml:space="preserve">   កម្រៃស្កែនកុងតឺន័រក្រោម ៤០ហ្វីត</t>
        </is>
      </c>
      <c r="E612" s="59" t="inlineStr">
        <is>
          <t>SFS</t>
        </is>
      </c>
      <c r="F612" s="192" t="n"/>
      <c r="G612" s="193" t="n"/>
      <c r="H612" s="193" t="n"/>
      <c r="I612" s="193" t="n"/>
      <c r="J612" s="194" t="n"/>
      <c r="K612" s="192" t="n">
        <v>0</v>
      </c>
      <c r="L612" s="194">
        <f>K612+L525</f>
        <v/>
      </c>
      <c r="M612" s="192" t="n">
        <v>0</v>
      </c>
      <c r="N612" s="194">
        <f>M612+N525</f>
        <v/>
      </c>
      <c r="O612" s="192" t="n"/>
      <c r="P612" s="194">
        <f>O612+P525</f>
        <v/>
      </c>
      <c r="Q612" s="195">
        <f>N612+P612</f>
        <v/>
      </c>
      <c r="R612" s="192" t="n"/>
      <c r="S612" s="194">
        <f>R612+S525</f>
        <v/>
      </c>
      <c r="T612" s="192" t="n"/>
      <c r="U612" s="194">
        <f>T612+U525</f>
        <v/>
      </c>
      <c r="V612" s="196">
        <f>L612-N612-U612</f>
        <v/>
      </c>
      <c r="W612" s="194">
        <f>IF(L612-N612-U612-V612=0,"","Error")</f>
        <v/>
      </c>
    </row>
    <row r="613" ht="14" customHeight="1" thickBot="1">
      <c r="A613" s="27" t="n"/>
      <c r="B613" s="24" t="n"/>
      <c r="C613" s="130" t="n"/>
      <c r="D613" s="28" t="inlineStr">
        <is>
          <t xml:space="preserve">   កម្រៃស្កែនកុងតឺន័រចាប់ពី ៤០ហ្វីត ឡើង</t>
        </is>
      </c>
      <c r="E613" s="69" t="inlineStr">
        <is>
          <t>SFL</t>
        </is>
      </c>
      <c r="F613" s="238" t="n"/>
      <c r="G613" s="239" t="n"/>
      <c r="H613" s="239" t="n"/>
      <c r="I613" s="239" t="n"/>
      <c r="J613" s="240" t="n"/>
      <c r="K613" s="238" t="n">
        <v>0</v>
      </c>
      <c r="L613" s="240">
        <f>K613+L526</f>
        <v/>
      </c>
      <c r="M613" s="238" t="n">
        <v>0</v>
      </c>
      <c r="N613" s="240">
        <f>M613+N526</f>
        <v/>
      </c>
      <c r="O613" s="238" t="n"/>
      <c r="P613" s="240">
        <f>O613+P526</f>
        <v/>
      </c>
      <c r="Q613" s="241">
        <f>N613+P613</f>
        <v/>
      </c>
      <c r="R613" s="238" t="n"/>
      <c r="S613" s="240">
        <f>R613+S526</f>
        <v/>
      </c>
      <c r="T613" s="238" t="n"/>
      <c r="U613" s="240">
        <f>T613+U526</f>
        <v/>
      </c>
      <c r="V613" s="242">
        <f>L613-N613-U613</f>
        <v/>
      </c>
      <c r="W613" s="240">
        <f>IF(L613-N613-U613-V613=0,"","Error")</f>
        <v/>
      </c>
    </row>
    <row r="614" ht="14" customHeight="1" thickBot="1">
      <c r="A614" s="78" t="inlineStr">
        <is>
          <t>76</t>
        </is>
      </c>
      <c r="B614" s="79" t="inlineStr">
        <is>
          <t>7698</t>
        </is>
      </c>
      <c r="C614" s="95" t="n">
        <v>76981</v>
      </c>
      <c r="D614" s="96" t="inlineStr">
        <is>
          <t xml:space="preserve">ផលហិរញ្ញវត្ថុផ្សេងទៀត </t>
        </is>
      </c>
      <c r="E614" s="90" t="inlineStr">
        <is>
          <t>ORB</t>
        </is>
      </c>
      <c r="F614" s="118" t="n"/>
      <c r="G614" s="257" t="n"/>
      <c r="H614" s="257" t="n"/>
      <c r="I614" s="257" t="n"/>
      <c r="J614" s="258" t="n"/>
      <c r="K614" s="118" t="n">
        <v>0</v>
      </c>
      <c r="L614" s="258">
        <f>K614+L527</f>
        <v/>
      </c>
      <c r="M614" s="118" t="n">
        <v>0</v>
      </c>
      <c r="N614" s="258">
        <f>M614+N527</f>
        <v/>
      </c>
      <c r="O614" s="118" t="n"/>
      <c r="P614" s="258">
        <f>O614+P527</f>
        <v/>
      </c>
      <c r="Q614" s="121">
        <f>N614+P614</f>
        <v/>
      </c>
      <c r="R614" s="118" t="n"/>
      <c r="S614" s="258">
        <f>R614+S527</f>
        <v/>
      </c>
      <c r="T614" s="118" t="n"/>
      <c r="U614" s="258">
        <f>T614+U527</f>
        <v/>
      </c>
      <c r="V614" s="122">
        <f>L614-N614-U614</f>
        <v/>
      </c>
      <c r="W614" s="258">
        <f>IF(L614-N614-U614-V614=0,"","Error")</f>
        <v/>
      </c>
    </row>
    <row r="615" ht="13" customHeight="1" thickBot="1">
      <c r="A615" s="348" t="n">
        <v>45358</v>
      </c>
      <c r="B615" s="346" t="n"/>
      <c r="C615" s="346" t="n"/>
      <c r="D615" s="346" t="n"/>
      <c r="E615" s="346" t="n"/>
      <c r="F615" s="349" t="n"/>
      <c r="G615" s="156">
        <f>SUM(G616:G621,G622,G634:G643,G644,G645,G651:G655,G656,G657,G671,G688,G694:G696,G697,G701)</f>
        <v/>
      </c>
      <c r="H615" s="156">
        <f>SUM(H616:H621,H622,H634:H643,H644,H645,H651:H655,H656,H657,H671,H688,H694:H696,H697,H701)</f>
        <v/>
      </c>
      <c r="I615" s="156">
        <f>SUM(I616:I621,I622,I634:I643,I644,I645,I651:I655,I656,I657,I671,I688,I694:I696,I697,I701)</f>
        <v/>
      </c>
      <c r="J615" s="157">
        <f>SUM(J616:J621,J622,J634:J643,J644,J645,J651:J655,J656,J657,J671,J688,J694:J696,J697,J701)</f>
        <v/>
      </c>
      <c r="K615" s="155">
        <f>SUM(K616:K621,K622,K634:K643,K644,K645,K651:K655,K656,K657,K671,K688,K694:K696,K697,K701)</f>
        <v/>
      </c>
      <c r="L615" s="157">
        <f>SUM(L616:L621,L622,L634:L643,L644,L645,L651:L655,L656,L657,L671,L688,L694:L696,L697,L701)</f>
        <v/>
      </c>
      <c r="M615" s="155">
        <f>SUM(M616:M621,M622,M634:M643,M644,M645,M651:M655,M656,M657,M671,M688,M694:M696,M697,M701)</f>
        <v/>
      </c>
      <c r="N615" s="157">
        <f>SUM(N616:N621,N622,N634:N643,N644,N645,N651:N655,N656,N657,N671,N688,N694:N696,N697,N701)</f>
        <v/>
      </c>
      <c r="O615" s="155">
        <f>SUM(O616:O621,O622,O634:O643,O644,O645,O651:O655,O656,O657,O671,O688,O694:O696,O697,O701)</f>
        <v/>
      </c>
      <c r="P615" s="157">
        <f>SUM(P616:P621,P622,P634:P643,P644,P645,P651:P655,P656,P657,P671,P688,P694:P696,P697,P701)</f>
        <v/>
      </c>
      <c r="Q615" s="158">
        <f>SUM(Q616:Q621,Q622,Q634:Q643,Q644,Q645,Q651:Q655,Q656,Q657,Q671,Q688,Q694:Q696,Q697,Q701)</f>
        <v/>
      </c>
      <c r="R615" s="155">
        <f>SUM(R616:R621,R622,R634:R643,R644,R645,R651:R655,R656,R657,R671,R688,R694:R696,R697,R701)</f>
        <v/>
      </c>
      <c r="S615" s="157">
        <f>SUM(S616:S621,S622,S634:S643,S644,S645,S651:S655,S656,S657,S671,S688,S694:S696,S697,S701)</f>
        <v/>
      </c>
      <c r="T615" s="155">
        <f>SUM(T616:T621,T622,T634:T643,T644,T645,T651:T655,T656,T657,T671,T688,T694:T696,T697,T701)</f>
        <v/>
      </c>
      <c r="U615" s="157">
        <f>SUM(U616:U621,U622,U634:U643,U644,U645,U651:U655,U656,U657,U671,U688,U694:U696,U697,U701)</f>
        <v/>
      </c>
      <c r="V615" s="159">
        <f>SUM(V616:V621,V622,V634:V643,V644,V645,V651:V655,V656,V657,V671,V688,V694:V696,V697,V701)</f>
        <v/>
      </c>
      <c r="W615" s="157">
        <f>IF(L615-N615-U615-V615=0,"","Error")</f>
        <v/>
      </c>
    </row>
    <row r="616" ht="13" customHeight="1">
      <c r="A616" s="25" t="inlineStr">
        <is>
          <t>70</t>
        </is>
      </c>
      <c r="B616" s="29" t="n">
        <v>7002</v>
      </c>
      <c r="C616" s="20" t="n">
        <v>70025</v>
      </c>
      <c r="D616" s="16" t="inlineStr">
        <is>
          <t>អាករលើតម្លៃបន្ថែម របបនាំចូល (សហគ្រាសប្រេងឥន្ធនៈ)</t>
        </is>
      </c>
      <c r="E616" s="49" t="inlineStr">
        <is>
          <t>VPP</t>
        </is>
      </c>
      <c r="F616" s="123" t="n"/>
      <c r="G616" s="98" t="n"/>
      <c r="H616" s="98" t="n"/>
      <c r="I616" s="98" t="n"/>
      <c r="J616" s="99" t="n"/>
      <c r="K616" s="97" t="n">
        <v>0</v>
      </c>
      <c r="L616" s="99">
        <f>K616+L529</f>
        <v/>
      </c>
      <c r="M616" s="97" t="n">
        <v>0</v>
      </c>
      <c r="N616" s="99">
        <f>M616+N529</f>
        <v/>
      </c>
      <c r="O616" s="97" t="n"/>
      <c r="P616" s="99">
        <f>O616+P529</f>
        <v/>
      </c>
      <c r="Q616" s="100">
        <f>N616+P616</f>
        <v/>
      </c>
      <c r="R616" s="97" t="n"/>
      <c r="S616" s="99">
        <f>R616+S529</f>
        <v/>
      </c>
      <c r="T616" s="97" t="n"/>
      <c r="U616" s="99">
        <f>T616+U529</f>
        <v/>
      </c>
      <c r="V616" s="101">
        <f>L616-N616-U616</f>
        <v/>
      </c>
      <c r="W616" s="99">
        <f>IF(L616-N616-U616-V616=0,"","Error")</f>
        <v/>
      </c>
    </row>
    <row r="617" ht="13" customHeight="1">
      <c r="A617" s="15" t="n"/>
      <c r="B617" s="18" t="n"/>
      <c r="C617" s="21" t="n">
        <v>70026</v>
      </c>
      <c r="D617" s="22" t="inlineStr">
        <is>
          <t>អាករលើតម្លៃបន្ថែម របបនាំចូល (សហគ្រាសផ្សេងៗទៀត)</t>
        </is>
      </c>
      <c r="E617" s="50" t="inlineStr">
        <is>
          <t>VOP</t>
        </is>
      </c>
      <c r="F617" s="184" t="n"/>
      <c r="G617" s="185" t="n"/>
      <c r="H617" s="185" t="n"/>
      <c r="I617" s="185" t="n"/>
      <c r="J617" s="186" t="n"/>
      <c r="K617" s="184" t="n">
        <v>4653500</v>
      </c>
      <c r="L617" s="186">
        <f>K617+L530</f>
        <v/>
      </c>
      <c r="M617" s="184" t="n">
        <v>5222349</v>
      </c>
      <c r="N617" s="186">
        <f>M617+N530</f>
        <v/>
      </c>
      <c r="O617" s="184" t="n"/>
      <c r="P617" s="186">
        <f>O617+P530</f>
        <v/>
      </c>
      <c r="Q617" s="187">
        <f>N617+P617</f>
        <v/>
      </c>
      <c r="R617" s="184" t="n"/>
      <c r="S617" s="186">
        <f>R617+S530</f>
        <v/>
      </c>
      <c r="T617" s="184" t="n"/>
      <c r="U617" s="186">
        <f>T617+U530</f>
        <v/>
      </c>
      <c r="V617" s="188">
        <f>L617-N617-U617</f>
        <v/>
      </c>
      <c r="W617" s="186">
        <f>IF(L617-N617-U617-V617=0,"","Error")</f>
        <v/>
      </c>
    </row>
    <row r="618" ht="14" customHeight="1" thickBot="1">
      <c r="A618" s="15" t="n"/>
      <c r="B618" s="24" t="n"/>
      <c r="C618" s="55" t="n">
        <v>70027</v>
      </c>
      <c r="D618" s="56" t="inlineStr">
        <is>
          <t>អាករលើតម្លៃបន្ថែម របបនាំចូល (ជាបន្ទុករបស់រដ្ឋ)</t>
        </is>
      </c>
      <c r="E618" s="57" t="inlineStr">
        <is>
          <t>VAP</t>
        </is>
      </c>
      <c r="F618" s="107" t="n"/>
      <c r="G618" s="108" t="n"/>
      <c r="H618" s="108" t="n"/>
      <c r="I618" s="108" t="n"/>
      <c r="J618" s="109" t="n"/>
      <c r="K618" s="107" t="n">
        <v>0</v>
      </c>
      <c r="L618" s="109">
        <f>K618+L531</f>
        <v/>
      </c>
      <c r="M618" s="107" t="n">
        <v>0</v>
      </c>
      <c r="N618" s="109">
        <f>M618+N531</f>
        <v/>
      </c>
      <c r="O618" s="107" t="n"/>
      <c r="P618" s="109">
        <f>O618+P531</f>
        <v/>
      </c>
      <c r="Q618" s="110">
        <f>N618+P618</f>
        <v/>
      </c>
      <c r="R618" s="107" t="n"/>
      <c r="S618" s="109">
        <f>R618+S531</f>
        <v/>
      </c>
      <c r="T618" s="107" t="n"/>
      <c r="U618" s="109">
        <f>T618+U531</f>
        <v/>
      </c>
      <c r="V618" s="111">
        <f>L618-N618-U618</f>
        <v/>
      </c>
      <c r="W618" s="109">
        <f>IF(L618-N618-U618-V618=0,"","Error")</f>
        <v/>
      </c>
    </row>
    <row r="619" ht="13" customHeight="1">
      <c r="A619" s="15" t="n"/>
      <c r="B619" s="29" t="n">
        <v>7003</v>
      </c>
      <c r="C619" s="20" t="n">
        <v>70032</v>
      </c>
      <c r="D619" s="16" t="inlineStr">
        <is>
          <t>អាករពិសេសលើទំនិញមួយចំនួន របបនាំចូល (សហគ្រាសប្រេងឥន្ធនៈ)</t>
        </is>
      </c>
      <c r="E619" s="49" t="inlineStr">
        <is>
          <t>SPP</t>
        </is>
      </c>
      <c r="F619" s="97" t="n"/>
      <c r="G619" s="98" t="n"/>
      <c r="H619" s="98" t="n"/>
      <c r="I619" s="98" t="n"/>
      <c r="J619" s="99" t="n"/>
      <c r="K619" s="97" t="n">
        <v>0</v>
      </c>
      <c r="L619" s="99">
        <f>K619+L532</f>
        <v/>
      </c>
      <c r="M619" s="97" t="n">
        <v>0</v>
      </c>
      <c r="N619" s="99">
        <f>M619+N532</f>
        <v/>
      </c>
      <c r="O619" s="97" t="n"/>
      <c r="P619" s="99">
        <f>O619+P532</f>
        <v/>
      </c>
      <c r="Q619" s="100">
        <f>N619+P619</f>
        <v/>
      </c>
      <c r="R619" s="97" t="n"/>
      <c r="S619" s="99">
        <f>R619+S532</f>
        <v/>
      </c>
      <c r="T619" s="97" t="n"/>
      <c r="U619" s="99">
        <f>T619+U532</f>
        <v/>
      </c>
      <c r="V619" s="101">
        <f>L619-N619-U619</f>
        <v/>
      </c>
      <c r="W619" s="99">
        <f>IF(L619-N619-U619-V619=0,"","Error")</f>
        <v/>
      </c>
    </row>
    <row r="620" ht="14" customHeight="1" thickBot="1">
      <c r="A620" s="15" t="n"/>
      <c r="B620" s="24" t="n"/>
      <c r="C620" s="55" t="n">
        <v>70033</v>
      </c>
      <c r="D620" s="56" t="inlineStr">
        <is>
          <t>អាករពិសេសលើទំនិញមួយចំនួន របបនាំចូល (សហគ្រាសផ្សេងៗទៀត)</t>
        </is>
      </c>
      <c r="E620" s="57" t="inlineStr">
        <is>
          <t>SOP</t>
        </is>
      </c>
      <c r="F620" s="107" t="n"/>
      <c r="G620" s="108" t="n"/>
      <c r="H620" s="108" t="n"/>
      <c r="I620" s="108" t="n"/>
      <c r="J620" s="109" t="n"/>
      <c r="K620" s="107" t="n">
        <v>0</v>
      </c>
      <c r="L620" s="109">
        <f>K620+L533</f>
        <v/>
      </c>
      <c r="M620" s="107" t="n">
        <v>0</v>
      </c>
      <c r="N620" s="109">
        <f>M620+N533</f>
        <v/>
      </c>
      <c r="O620" s="107" t="n"/>
      <c r="P620" s="109">
        <f>O620+P533</f>
        <v/>
      </c>
      <c r="Q620" s="110">
        <f>N620+P620</f>
        <v/>
      </c>
      <c r="R620" s="107" t="n"/>
      <c r="S620" s="109">
        <f>R620+S533</f>
        <v/>
      </c>
      <c r="T620" s="107" t="n"/>
      <c r="U620" s="109">
        <f>T620+U533</f>
        <v/>
      </c>
      <c r="V620" s="111">
        <f>L620-N620-U620</f>
        <v/>
      </c>
      <c r="W620" s="109">
        <f>IF(L620-N620-U620-V620=0,"","Error")</f>
        <v/>
      </c>
    </row>
    <row r="621" ht="14" customHeight="1" thickBot="1">
      <c r="A621" s="25" t="inlineStr">
        <is>
          <t>71</t>
        </is>
      </c>
      <c r="B621" s="29" t="n">
        <v>7100</v>
      </c>
      <c r="C621" s="125" t="n">
        <v>71001</v>
      </c>
      <c r="D621" s="39" t="inlineStr">
        <is>
          <t>ពន្ធគយពីការនាំចូល</t>
        </is>
      </c>
      <c r="E621" s="51" t="inlineStr">
        <is>
          <t>COP</t>
        </is>
      </c>
      <c r="F621" s="116" t="n"/>
      <c r="G621" s="113" t="n"/>
      <c r="H621" s="113" t="n"/>
      <c r="I621" s="113" t="n"/>
      <c r="J621" s="114" t="n"/>
      <c r="K621" s="116" t="n">
        <v>6069000</v>
      </c>
      <c r="L621" s="114">
        <f>K621+L534</f>
        <v/>
      </c>
      <c r="M621" s="116" t="n">
        <v>6731816</v>
      </c>
      <c r="N621" s="114">
        <f>M621+N534</f>
        <v/>
      </c>
      <c r="O621" s="116" t="n"/>
      <c r="P621" s="114">
        <f>O621+P534</f>
        <v/>
      </c>
      <c r="Q621" s="115">
        <f>N621+P621</f>
        <v/>
      </c>
      <c r="R621" s="116" t="n"/>
      <c r="S621" s="114">
        <f>R621+S534</f>
        <v/>
      </c>
      <c r="T621" s="116" t="n"/>
      <c r="U621" s="114">
        <f>T621+U534</f>
        <v/>
      </c>
      <c r="V621" s="117">
        <f>L621-N621-U621</f>
        <v/>
      </c>
      <c r="W621" s="114">
        <f>IF(L621-N621-U621-V621=0,"","Error")</f>
        <v/>
      </c>
    </row>
    <row r="622" ht="14" customHeight="1" thickBot="1">
      <c r="A622" s="23" t="n"/>
      <c r="B622" s="18" t="n"/>
      <c r="C622" s="129" t="n"/>
      <c r="D622" s="91" t="inlineStr">
        <is>
          <t>សរុបកម្រៃពីការ​ងារគយ</t>
        </is>
      </c>
      <c r="E622" s="92" t="n"/>
      <c r="F622" s="160" t="n"/>
      <c r="G622" s="161">
        <f>G623+G624+G625+G633</f>
        <v/>
      </c>
      <c r="H622" s="161">
        <f>H623+H624+H625+H633</f>
        <v/>
      </c>
      <c r="I622" s="161">
        <f>I623+I624+I625+I633</f>
        <v/>
      </c>
      <c r="J622" s="120">
        <f>J623+J624+J625+J633</f>
        <v/>
      </c>
      <c r="K622" s="160">
        <f>K623+K624+K625+K633</f>
        <v/>
      </c>
      <c r="L622" s="120">
        <f>L623+L624+L625+L633</f>
        <v/>
      </c>
      <c r="M622" s="160">
        <f>M623+M624+M625+M633</f>
        <v/>
      </c>
      <c r="N622" s="120">
        <f>N623+N624+N625+N633</f>
        <v/>
      </c>
      <c r="O622" s="160">
        <f>O623+O624+O625+O633</f>
        <v/>
      </c>
      <c r="P622" s="120">
        <f>P623+P624+P625+P633</f>
        <v/>
      </c>
      <c r="Q622" s="121">
        <f>Q623+Q624+Q625+Q633</f>
        <v/>
      </c>
      <c r="R622" s="160">
        <f>R623+R624+R625+R633</f>
        <v/>
      </c>
      <c r="S622" s="120">
        <f>S623+S624+S625+S633</f>
        <v/>
      </c>
      <c r="T622" s="160">
        <f>T623+T624+T625+T633</f>
        <v/>
      </c>
      <c r="U622" s="120">
        <f>U623+U624+U625+U633</f>
        <v/>
      </c>
      <c r="V622" s="162">
        <f>V623+V624+V625+V633</f>
        <v/>
      </c>
      <c r="W622" s="120">
        <f>IF(L622-N622-U622-V622=0,"","Error")</f>
        <v/>
      </c>
    </row>
    <row r="623" ht="13" customHeight="1">
      <c r="A623" s="23" t="n"/>
      <c r="B623" s="18" t="n"/>
      <c r="C623" s="129" t="n"/>
      <c r="D623" s="17" t="inlineStr">
        <is>
          <t>កម្រៃស្តុកទំនិញក្នុងសន្និធិគយបណ្តោះអាសន្នហួសកាលកំណត់</t>
        </is>
      </c>
      <c r="E623" s="52" t="inlineStr">
        <is>
          <t>OSF</t>
        </is>
      </c>
      <c r="F623" s="163" t="n"/>
      <c r="G623" s="164" t="n"/>
      <c r="H623" s="164" t="n"/>
      <c r="I623" s="164" t="n"/>
      <c r="J623" s="165" t="n"/>
      <c r="K623" s="163" t="n">
        <v>0</v>
      </c>
      <c r="L623" s="165">
        <f>K623+L536</f>
        <v/>
      </c>
      <c r="M623" s="163" t="n">
        <v>0</v>
      </c>
      <c r="N623" s="165">
        <f>M623+N536</f>
        <v/>
      </c>
      <c r="O623" s="163" t="n"/>
      <c r="P623" s="165">
        <f>O623+P536</f>
        <v/>
      </c>
      <c r="Q623" s="166">
        <f>N623+P623</f>
        <v/>
      </c>
      <c r="R623" s="163" t="n"/>
      <c r="S623" s="165">
        <f>R623+S536</f>
        <v/>
      </c>
      <c r="T623" s="163" t="n"/>
      <c r="U623" s="165">
        <f>T623+U536</f>
        <v/>
      </c>
      <c r="V623" s="167">
        <f>L623-N623-U623</f>
        <v/>
      </c>
      <c r="W623" s="165">
        <f>IF(L623-N623-U623-V623=0,"","Error")</f>
        <v/>
      </c>
    </row>
    <row r="624" ht="14" customHeight="1" thickBot="1">
      <c r="A624" s="23" t="n"/>
      <c r="B624" s="18" t="n"/>
      <c r="C624" s="129" t="n"/>
      <c r="D624" s="82" t="inlineStr">
        <is>
          <t>កម្រៃទំនិញនាំចូលសម្រាប់លក់ក្នុងអគារលក់ទំនិញរួចពន្ធ</t>
        </is>
      </c>
      <c r="E624" s="83" t="inlineStr">
        <is>
          <t>DSF</t>
        </is>
      </c>
      <c r="F624" s="168" t="n"/>
      <c r="G624" s="169" t="n"/>
      <c r="H624" s="169" t="n"/>
      <c r="I624" s="169" t="n"/>
      <c r="J624" s="170" t="n"/>
      <c r="K624" s="168" t="n">
        <v>0</v>
      </c>
      <c r="L624" s="170">
        <f>K624+L537</f>
        <v/>
      </c>
      <c r="M624" s="168" t="n">
        <v>0</v>
      </c>
      <c r="N624" s="170">
        <f>M624+N537</f>
        <v/>
      </c>
      <c r="O624" s="168" t="n"/>
      <c r="P624" s="170">
        <f>O624+P537</f>
        <v/>
      </c>
      <c r="Q624" s="171">
        <f>N624+P624</f>
        <v/>
      </c>
      <c r="R624" s="168" t="n"/>
      <c r="S624" s="170">
        <f>R624+S537</f>
        <v/>
      </c>
      <c r="T624" s="168" t="n"/>
      <c r="U624" s="170">
        <f>T624+U537</f>
        <v/>
      </c>
      <c r="V624" s="172">
        <f>L624-N624-U624</f>
        <v/>
      </c>
      <c r="W624" s="170">
        <f>IF(L624-N624-U624-V624=0,"","Error")</f>
        <v/>
      </c>
    </row>
    <row r="625" ht="14" customHeight="1" thickBot="1">
      <c r="A625" s="23" t="n"/>
      <c r="B625" s="18" t="n"/>
      <c r="C625" s="129" t="n"/>
      <c r="D625" s="93" t="inlineStr">
        <is>
          <t>សរុបកម្រៃឆ្លងកាត់ (មាតិកាចាស់)</t>
        </is>
      </c>
      <c r="E625" s="94" t="inlineStr">
        <is>
          <t>TRF</t>
        </is>
      </c>
      <c r="F625" s="160" t="n"/>
      <c r="G625" s="161">
        <f>SUM(G626:G632)</f>
        <v/>
      </c>
      <c r="H625" s="161">
        <f>SUM(H626:H632)</f>
        <v/>
      </c>
      <c r="I625" s="161">
        <f>SUM(I626:I632)</f>
        <v/>
      </c>
      <c r="J625" s="120">
        <f>SUM(J626:J632)</f>
        <v/>
      </c>
      <c r="K625" s="160" t="n">
        <v>0</v>
      </c>
      <c r="L625" s="120">
        <f>SUM(L626:L632)</f>
        <v/>
      </c>
      <c r="M625" s="160" t="n">
        <v>0</v>
      </c>
      <c r="N625" s="120">
        <f>SUM(N626:N632)</f>
        <v/>
      </c>
      <c r="O625" s="160">
        <f>SUM(O626:O632)</f>
        <v/>
      </c>
      <c r="P625" s="120">
        <f>SUM(P626:P632)</f>
        <v/>
      </c>
      <c r="Q625" s="121">
        <f>SUM(Q626:Q632)</f>
        <v/>
      </c>
      <c r="R625" s="160">
        <f>SUM(R626:R632)</f>
        <v/>
      </c>
      <c r="S625" s="120">
        <f>SUM(S626:S632)</f>
        <v/>
      </c>
      <c r="T625" s="160">
        <f>SUM(T626:T632)</f>
        <v/>
      </c>
      <c r="U625" s="120">
        <f>SUM(U626:U632)</f>
        <v/>
      </c>
      <c r="V625" s="162">
        <f>SUM(V626:V632)</f>
        <v/>
      </c>
      <c r="W625" s="120">
        <f>IF(L625-N625-U625-V625=0,"","Error")</f>
        <v/>
      </c>
    </row>
    <row r="626" ht="26" customHeight="1">
      <c r="A626" s="23" t="n"/>
      <c r="B626" s="18" t="n"/>
      <c r="C626" s="129" t="n"/>
      <c r="D62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626" s="53" t="inlineStr">
        <is>
          <t>TFT</t>
        </is>
      </c>
      <c r="F626" s="173" t="n"/>
      <c r="G626" s="174" t="n"/>
      <c r="H626" s="174" t="n"/>
      <c r="I626" s="174" t="n"/>
      <c r="J626" s="175" t="n"/>
      <c r="K626" s="173" t="n">
        <v>0</v>
      </c>
      <c r="L626" s="175">
        <f>K626+L539</f>
        <v/>
      </c>
      <c r="M626" s="173" t="n">
        <v>0</v>
      </c>
      <c r="N626" s="175">
        <f>M626+N539</f>
        <v/>
      </c>
      <c r="O626" s="173" t="n"/>
      <c r="P626" s="175">
        <f>O626+P539</f>
        <v/>
      </c>
      <c r="Q626" s="176">
        <f>N626+P626</f>
        <v/>
      </c>
      <c r="R626" s="173" t="n"/>
      <c r="S626" s="175">
        <f>R626+S539</f>
        <v/>
      </c>
      <c r="T626" s="173" t="n"/>
      <c r="U626" s="175">
        <f>T626+U539</f>
        <v/>
      </c>
      <c r="V626" s="177">
        <f>L626-N626-U626</f>
        <v/>
      </c>
      <c r="W626" s="175">
        <f>IF(L626-N626-U626-V626=0,"","Error")</f>
        <v/>
      </c>
    </row>
    <row r="627" ht="13" customHeight="1">
      <c r="A627" s="23" t="n"/>
      <c r="B627" s="18" t="n"/>
      <c r="C627" s="129" t="n"/>
      <c r="D62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627" s="54" t="inlineStr">
        <is>
          <t>TFF</t>
        </is>
      </c>
      <c r="F627" s="178" t="n"/>
      <c r="G627" s="179" t="n"/>
      <c r="H627" s="179" t="n"/>
      <c r="I627" s="179" t="n"/>
      <c r="J627" s="180" t="n"/>
      <c r="K627" s="178" t="n">
        <v>0</v>
      </c>
      <c r="L627" s="180">
        <f>K627+L540</f>
        <v/>
      </c>
      <c r="M627" s="178" t="n">
        <v>0</v>
      </c>
      <c r="N627" s="180">
        <f>M627+N540</f>
        <v/>
      </c>
      <c r="O627" s="178" t="n"/>
      <c r="P627" s="180">
        <f>O627+P540</f>
        <v/>
      </c>
      <c r="Q627" s="181">
        <f>N627+P627</f>
        <v/>
      </c>
      <c r="R627" s="178" t="n"/>
      <c r="S627" s="180">
        <f>R627+S540</f>
        <v/>
      </c>
      <c r="T627" s="178" t="n"/>
      <c r="U627" s="180">
        <f>T627+U540</f>
        <v/>
      </c>
      <c r="V627" s="182">
        <f>L627-N627-U627</f>
        <v/>
      </c>
      <c r="W627" s="180">
        <f>IF(L627-N627-U627-V627=0,"","Error")</f>
        <v/>
      </c>
    </row>
    <row r="628" ht="13" customHeight="1">
      <c r="A628" s="23" t="n"/>
      <c r="B628" s="18" t="n"/>
      <c r="C628" s="129" t="n"/>
      <c r="D628" s="38" t="inlineStr">
        <is>
          <t xml:space="preserve">   កម្រៃឆ្លងកាត់ទំនិញមិនផ្ទុកក្នុងកុងតឺន័រ (មាតិកាចាស់)</t>
        </is>
      </c>
      <c r="E628" s="54" t="inlineStr">
        <is>
          <t>TFN</t>
        </is>
      </c>
      <c r="F628" s="178" t="n"/>
      <c r="G628" s="179" t="n"/>
      <c r="H628" s="179" t="n"/>
      <c r="I628" s="179" t="n"/>
      <c r="J628" s="180" t="n"/>
      <c r="K628" s="178" t="n">
        <v>0</v>
      </c>
      <c r="L628" s="180">
        <f>K628+L541</f>
        <v/>
      </c>
      <c r="M628" s="178" t="n">
        <v>0</v>
      </c>
      <c r="N628" s="180">
        <f>M628+N541</f>
        <v/>
      </c>
      <c r="O628" s="178" t="n"/>
      <c r="P628" s="180">
        <f>O628+P541</f>
        <v/>
      </c>
      <c r="Q628" s="181">
        <f>N628+P628</f>
        <v/>
      </c>
      <c r="R628" s="178" t="n"/>
      <c r="S628" s="180">
        <f>R628+S541</f>
        <v/>
      </c>
      <c r="T628" s="178" t="n"/>
      <c r="U628" s="180">
        <f>T628+U541</f>
        <v/>
      </c>
      <c r="V628" s="182">
        <f>L628-N628-U628</f>
        <v/>
      </c>
      <c r="W628" s="180">
        <f>IF(L628-N628-U628-V628=0,"","Error")</f>
        <v/>
      </c>
    </row>
    <row r="629" ht="13" customHeight="1">
      <c r="A629" s="23" t="n"/>
      <c r="B629" s="18" t="n"/>
      <c r="C629" s="129" t="n"/>
      <c r="D629" s="38" t="inlineStr">
        <is>
          <t xml:space="preserve">   កម្រៃឆ្លងកាត់គោ ក្របី និងសេះរស់ (មាតិកាចាស់)</t>
        </is>
      </c>
      <c r="E629" s="54" t="inlineStr">
        <is>
          <t>TFB</t>
        </is>
      </c>
      <c r="F629" s="178" t="n"/>
      <c r="G629" s="179" t="n"/>
      <c r="H629" s="179" t="n"/>
      <c r="I629" s="179" t="n"/>
      <c r="J629" s="180" t="n"/>
      <c r="K629" s="178" t="n">
        <v>0</v>
      </c>
      <c r="L629" s="180">
        <f>K629+L542</f>
        <v/>
      </c>
      <c r="M629" s="178" t="n">
        <v>0</v>
      </c>
      <c r="N629" s="180">
        <f>M629+N542</f>
        <v/>
      </c>
      <c r="O629" s="178" t="n"/>
      <c r="P629" s="180">
        <f>O629+P542</f>
        <v/>
      </c>
      <c r="Q629" s="181">
        <f>N629+P629</f>
        <v/>
      </c>
      <c r="R629" s="178" t="n"/>
      <c r="S629" s="180">
        <f>R629+S542</f>
        <v/>
      </c>
      <c r="T629" s="178" t="n"/>
      <c r="U629" s="180">
        <f>T629+U542</f>
        <v/>
      </c>
      <c r="V629" s="182">
        <f>L629-N629-U629</f>
        <v/>
      </c>
      <c r="W629" s="180">
        <f>IF(L629-N629-U629-V629=0,"","Error")</f>
        <v/>
      </c>
    </row>
    <row r="630" ht="13" customHeight="1">
      <c r="A630" s="23" t="n"/>
      <c r="B630" s="18" t="n"/>
      <c r="C630" s="129" t="n"/>
      <c r="D630" s="38" t="inlineStr">
        <is>
          <t xml:space="preserve">   កម្រៃឆ្លងកាត់ជ្រូក ចៀម និងពពែរស់ (មាតិកាចាស់)</t>
        </is>
      </c>
      <c r="E630" s="54" t="inlineStr">
        <is>
          <t>TFS</t>
        </is>
      </c>
      <c r="F630" s="178" t="n"/>
      <c r="G630" s="179" t="n"/>
      <c r="H630" s="179" t="n"/>
      <c r="I630" s="179" t="n"/>
      <c r="J630" s="180" t="n"/>
      <c r="K630" s="178" t="n">
        <v>0</v>
      </c>
      <c r="L630" s="180">
        <f>K630+L543</f>
        <v/>
      </c>
      <c r="M630" s="178" t="n">
        <v>0</v>
      </c>
      <c r="N630" s="180">
        <f>M630+N543</f>
        <v/>
      </c>
      <c r="O630" s="178" t="n"/>
      <c r="P630" s="180">
        <f>O630+P543</f>
        <v/>
      </c>
      <c r="Q630" s="181">
        <f>N630+P630</f>
        <v/>
      </c>
      <c r="R630" s="178" t="n"/>
      <c r="S630" s="180">
        <f>R630+S543</f>
        <v/>
      </c>
      <c r="T630" s="178" t="n"/>
      <c r="U630" s="180">
        <f>T630+U543</f>
        <v/>
      </c>
      <c r="V630" s="182">
        <f>L630-N630-U630</f>
        <v/>
      </c>
      <c r="W630" s="180">
        <f>IF(L630-N630-U630-V630=0,"","Error")</f>
        <v/>
      </c>
    </row>
    <row r="631" ht="13" customHeight="1">
      <c r="A631" s="23" t="n"/>
      <c r="B631" s="18" t="n"/>
      <c r="C631" s="129" t="n"/>
      <c r="D631" s="38" t="inlineStr">
        <is>
          <t xml:space="preserve">   កម្រៃឆ្លងកាត់សត្វស្លាប (មាន់ ទា...) (មាតិកាចាស់)</t>
        </is>
      </c>
      <c r="E631" s="54" t="inlineStr">
        <is>
          <t>TFP</t>
        </is>
      </c>
      <c r="F631" s="178" t="n"/>
      <c r="G631" s="179" t="n"/>
      <c r="H631" s="179" t="n"/>
      <c r="I631" s="179" t="n"/>
      <c r="J631" s="180" t="n"/>
      <c r="K631" s="178" t="n">
        <v>0</v>
      </c>
      <c r="L631" s="180">
        <f>K631+L544</f>
        <v/>
      </c>
      <c r="M631" s="178" t="n">
        <v>0</v>
      </c>
      <c r="N631" s="180">
        <f>M631+N544</f>
        <v/>
      </c>
      <c r="O631" s="178" t="n"/>
      <c r="P631" s="180">
        <f>O631+P544</f>
        <v/>
      </c>
      <c r="Q631" s="181">
        <f>N631+P631</f>
        <v/>
      </c>
      <c r="R631" s="178" t="n"/>
      <c r="S631" s="180">
        <f>R631+S544</f>
        <v/>
      </c>
      <c r="T631" s="178" t="n"/>
      <c r="U631" s="180">
        <f>T631+U544</f>
        <v/>
      </c>
      <c r="V631" s="182">
        <f>L631-N631-U631</f>
        <v/>
      </c>
      <c r="W631" s="180">
        <f>IF(L631-N631-U631-V631=0,"","Error")</f>
        <v/>
      </c>
    </row>
    <row r="632" ht="13" customHeight="1">
      <c r="A632" s="23" t="n"/>
      <c r="B632" s="18" t="n"/>
      <c r="C632" s="129" t="n"/>
      <c r="D632" s="38" t="inlineStr">
        <is>
          <t xml:space="preserve">   កម្រៃឆ្លងកាត់ផលិតផលជលផល (មាតិកាចាស់)</t>
        </is>
      </c>
      <c r="E632" s="54" t="inlineStr">
        <is>
          <t>TFA</t>
        </is>
      </c>
      <c r="F632" s="178" t="n"/>
      <c r="G632" s="179" t="n"/>
      <c r="H632" s="179" t="n"/>
      <c r="I632" s="179" t="n"/>
      <c r="J632" s="180" t="n"/>
      <c r="K632" s="178" t="n">
        <v>0</v>
      </c>
      <c r="L632" s="180">
        <f>K632+L545</f>
        <v/>
      </c>
      <c r="M632" s="178" t="n">
        <v>0</v>
      </c>
      <c r="N632" s="180">
        <f>M632+N545</f>
        <v/>
      </c>
      <c r="O632" s="178" t="n"/>
      <c r="P632" s="180">
        <f>O632+P545</f>
        <v/>
      </c>
      <c r="Q632" s="181">
        <f>N632+P632</f>
        <v/>
      </c>
      <c r="R632" s="178" t="n"/>
      <c r="S632" s="180">
        <f>R632+S545</f>
        <v/>
      </c>
      <c r="T632" s="178" t="n"/>
      <c r="U632" s="180">
        <f>T632+U545</f>
        <v/>
      </c>
      <c r="V632" s="182">
        <f>L632-N632-U632</f>
        <v/>
      </c>
      <c r="W632" s="180">
        <f>IF(L632-N632-U632-V632=0,"","Error")</f>
        <v/>
      </c>
    </row>
    <row r="633" ht="13" customHeight="1">
      <c r="A633" s="23" t="n"/>
      <c r="B633" s="18" t="n"/>
      <c r="C633" s="183" t="n"/>
      <c r="D633" s="22" t="inlineStr">
        <is>
          <t>កម្រៃផ្សេងៗ</t>
        </is>
      </c>
      <c r="E633" s="50" t="inlineStr">
        <is>
          <t>OFS</t>
        </is>
      </c>
      <c r="F633" s="184" t="n"/>
      <c r="G633" s="185" t="n"/>
      <c r="H633" s="185" t="n"/>
      <c r="I633" s="185" t="n"/>
      <c r="J633" s="186" t="n"/>
      <c r="K633" s="184" t="n">
        <v>0</v>
      </c>
      <c r="L633" s="186">
        <f>K633+L546</f>
        <v/>
      </c>
      <c r="M633" s="184" t="n">
        <v>0</v>
      </c>
      <c r="N633" s="186">
        <f>M633+N546</f>
        <v/>
      </c>
      <c r="O633" s="184" t="n"/>
      <c r="P633" s="186">
        <f>O633+P546</f>
        <v/>
      </c>
      <c r="Q633" s="187">
        <f>N633+P633</f>
        <v/>
      </c>
      <c r="R633" s="184" t="n"/>
      <c r="S633" s="186">
        <f>R633+S546</f>
        <v/>
      </c>
      <c r="T633" s="184" t="n"/>
      <c r="U633" s="186">
        <f>T633+U546</f>
        <v/>
      </c>
      <c r="V633" s="188">
        <f>L633-N633-U633</f>
        <v/>
      </c>
      <c r="W633" s="186">
        <f>IF(L633-N633-U633-V633=0,"","Error")</f>
        <v/>
      </c>
    </row>
    <row r="634" ht="13" customHeight="1">
      <c r="A634" s="15" t="n"/>
      <c r="B634" s="18" t="n"/>
      <c r="C634" s="21" t="n">
        <v>71003</v>
      </c>
      <c r="D634" s="22" t="inlineStr">
        <is>
          <t>ពន្ធគយលើផលិតផលតេលសិលា</t>
        </is>
      </c>
      <c r="E634" s="50" t="inlineStr">
        <is>
          <t>CPP</t>
        </is>
      </c>
      <c r="F634" s="184" t="n"/>
      <c r="G634" s="185" t="n"/>
      <c r="H634" s="185" t="n"/>
      <c r="I634" s="185" t="n"/>
      <c r="J634" s="186" t="n"/>
      <c r="K634" s="184" t="n">
        <v>0</v>
      </c>
      <c r="L634" s="186">
        <f>K634+L547</f>
        <v/>
      </c>
      <c r="M634" s="184" t="n">
        <v>0</v>
      </c>
      <c r="N634" s="186">
        <f>M634+N547</f>
        <v/>
      </c>
      <c r="O634" s="184" t="n"/>
      <c r="P634" s="186">
        <f>O634+P547</f>
        <v/>
      </c>
      <c r="Q634" s="187">
        <f>N634+P634</f>
        <v/>
      </c>
      <c r="R634" s="184" t="n"/>
      <c r="S634" s="186">
        <f>R634+S547</f>
        <v/>
      </c>
      <c r="T634" s="184" t="n"/>
      <c r="U634" s="186">
        <f>T634+U547</f>
        <v/>
      </c>
      <c r="V634" s="188">
        <f>L634-N634-U634</f>
        <v/>
      </c>
      <c r="W634" s="186">
        <f>IF(L634-N634-U634-V634=0,"","Error")</f>
        <v/>
      </c>
    </row>
    <row r="635" ht="13" customHeight="1">
      <c r="A635" s="15" t="n"/>
      <c r="B635" s="18" t="n"/>
      <c r="C635" s="21" t="n">
        <v>71004</v>
      </c>
      <c r="D635" s="22" t="inlineStr">
        <is>
          <t>អាករបន្ថែមលើផលិតផលតេលសិលាសម្រាប់ថែទាំផ្លូវថ្នល់</t>
        </is>
      </c>
      <c r="E635" s="50" t="inlineStr">
        <is>
          <t>ATP</t>
        </is>
      </c>
      <c r="F635" s="184" t="n"/>
      <c r="G635" s="185" t="n"/>
      <c r="H635" s="185" t="n"/>
      <c r="I635" s="185" t="n"/>
      <c r="J635" s="186" t="n"/>
      <c r="K635" s="184" t="n">
        <v>0</v>
      </c>
      <c r="L635" s="186">
        <f>K635+L548</f>
        <v/>
      </c>
      <c r="M635" s="184" t="n">
        <v>0</v>
      </c>
      <c r="N635" s="186">
        <f>M635+N548</f>
        <v/>
      </c>
      <c r="O635" s="184" t="n"/>
      <c r="P635" s="186">
        <f>O635+P548</f>
        <v/>
      </c>
      <c r="Q635" s="187">
        <f>N635+P635</f>
        <v/>
      </c>
      <c r="R635" s="184" t="n"/>
      <c r="S635" s="186">
        <f>R635+S548</f>
        <v/>
      </c>
      <c r="T635" s="184" t="n"/>
      <c r="U635" s="186">
        <f>T635+U548</f>
        <v/>
      </c>
      <c r="V635" s="188">
        <f>L635-N635-U635</f>
        <v/>
      </c>
      <c r="W635" s="186">
        <f>IF(L635-N635-U635-V635=0,"","Error")</f>
        <v/>
      </c>
    </row>
    <row r="636" ht="13" customHeight="1">
      <c r="A636" s="15" t="n"/>
      <c r="B636" s="18" t="n"/>
      <c r="C636" s="21" t="n">
        <v>71005</v>
      </c>
      <c r="D636" s="22" t="inlineStr">
        <is>
          <t>ផលពីការលក់ទំនិញរឹបអូស និងទំនិញគ្មានការទាមទារ</t>
        </is>
      </c>
      <c r="E636" s="50" t="inlineStr">
        <is>
          <t>AUC</t>
        </is>
      </c>
      <c r="F636" s="184" t="n"/>
      <c r="G636" s="185" t="n"/>
      <c r="H636" s="185" t="n"/>
      <c r="I636" s="185" t="n"/>
      <c r="J636" s="186" t="n"/>
      <c r="K636" s="184" t="n">
        <v>0</v>
      </c>
      <c r="L636" s="186">
        <f>K636+L549</f>
        <v/>
      </c>
      <c r="M636" s="184" t="n">
        <v>0</v>
      </c>
      <c r="N636" s="186">
        <f>M636+N549</f>
        <v/>
      </c>
      <c r="O636" s="184" t="n"/>
      <c r="P636" s="186">
        <f>O636+P549</f>
        <v/>
      </c>
      <c r="Q636" s="187">
        <f>N636+P636</f>
        <v/>
      </c>
      <c r="R636" s="184" t="n"/>
      <c r="S636" s="186">
        <f>R636+S549</f>
        <v/>
      </c>
      <c r="T636" s="184" t="n"/>
      <c r="U636" s="186">
        <f>T636+U549</f>
        <v/>
      </c>
      <c r="V636" s="188">
        <f>L636-N636-U636</f>
        <v/>
      </c>
      <c r="W636" s="186">
        <f>IF(L636-N636-U636-V636=0,"","Error")</f>
        <v/>
      </c>
    </row>
    <row r="637" ht="13" customHeight="1">
      <c r="A637" s="15" t="n"/>
      <c r="B637" s="18" t="n"/>
      <c r="C637" s="21" t="n">
        <v>71006</v>
      </c>
      <c r="D637" s="22" t="inlineStr">
        <is>
          <t>ពិន័យផ្សេងៗលើការនាំចូល</t>
        </is>
      </c>
      <c r="E637" s="50" t="inlineStr">
        <is>
          <t>PIM</t>
        </is>
      </c>
      <c r="F637" s="184" t="n"/>
      <c r="G637" s="185" t="n"/>
      <c r="H637" s="185" t="n"/>
      <c r="I637" s="185" t="n"/>
      <c r="J637" s="186" t="n"/>
      <c r="K637" s="184" t="n">
        <v>0</v>
      </c>
      <c r="L637" s="186">
        <f>K637+L550</f>
        <v/>
      </c>
      <c r="M637" s="184" t="n">
        <v>0</v>
      </c>
      <c r="N637" s="186">
        <f>M637+N550</f>
        <v/>
      </c>
      <c r="O637" s="184" t="n"/>
      <c r="P637" s="186">
        <f>O637+P550</f>
        <v/>
      </c>
      <c r="Q637" s="187">
        <f>N637+P637</f>
        <v/>
      </c>
      <c r="R637" s="184" t="n"/>
      <c r="S637" s="186">
        <f>R637+S550</f>
        <v/>
      </c>
      <c r="T637" s="184" t="n"/>
      <c r="U637" s="186">
        <f>T637+U550</f>
        <v/>
      </c>
      <c r="V637" s="188">
        <f>L637-N637-U637</f>
        <v/>
      </c>
      <c r="W637" s="186">
        <f>IF(L637-N637-U637-V637=0,"","Error")</f>
        <v/>
      </c>
    </row>
    <row r="638" ht="14" customHeight="1" thickBot="1">
      <c r="A638" s="15" t="n"/>
      <c r="B638" s="24" t="n"/>
      <c r="C638" s="55" t="n">
        <v>71007</v>
      </c>
      <c r="D638" s="56" t="inlineStr">
        <is>
          <t>ពន្ធនាំចូល (ជាបន្ទុករបស់រដ្ឋ)</t>
        </is>
      </c>
      <c r="E638" s="57" t="inlineStr">
        <is>
          <t>CRP</t>
        </is>
      </c>
      <c r="F638" s="107" t="n"/>
      <c r="G638" s="108" t="n"/>
      <c r="H638" s="108" t="n"/>
      <c r="I638" s="108" t="n"/>
      <c r="J638" s="109" t="n"/>
      <c r="K638" s="107" t="n">
        <v>0</v>
      </c>
      <c r="L638" s="109">
        <f>K638+L551</f>
        <v/>
      </c>
      <c r="M638" s="107" t="n">
        <v>0</v>
      </c>
      <c r="N638" s="109">
        <f>M638+N551</f>
        <v/>
      </c>
      <c r="O638" s="107" t="n"/>
      <c r="P638" s="109">
        <f>O638+P551</f>
        <v/>
      </c>
      <c r="Q638" s="110">
        <f>N638+P638</f>
        <v/>
      </c>
      <c r="R638" s="107" t="n"/>
      <c r="S638" s="109">
        <f>R638+S551</f>
        <v/>
      </c>
      <c r="T638" s="107" t="n"/>
      <c r="U638" s="109">
        <f>T638+U551</f>
        <v/>
      </c>
      <c r="V638" s="111">
        <f>L638-N638-U638</f>
        <v/>
      </c>
      <c r="W638" s="109">
        <f>IF(L638-N638-U638-V638=0,"","Error")</f>
        <v/>
      </c>
    </row>
    <row r="639" ht="13" customHeight="1">
      <c r="A639" s="15" t="n"/>
      <c r="B639" s="19" t="inlineStr">
        <is>
          <t>7101</t>
        </is>
      </c>
      <c r="C639" s="20" t="n">
        <v>71011</v>
      </c>
      <c r="D639" s="16" t="inlineStr">
        <is>
          <t>អាករលើការនាំចេញឈើ</t>
        </is>
      </c>
      <c r="E639" s="49" t="inlineStr">
        <is>
          <t>ETW</t>
        </is>
      </c>
      <c r="F639" s="97" t="n"/>
      <c r="G639" s="98" t="n"/>
      <c r="H639" s="98" t="n"/>
      <c r="I639" s="98" t="n"/>
      <c r="J639" s="99" t="n"/>
      <c r="K639" s="97" t="n">
        <v>0</v>
      </c>
      <c r="L639" s="99">
        <f>K639+L552</f>
        <v/>
      </c>
      <c r="M639" s="97" t="n">
        <v>0</v>
      </c>
      <c r="N639" s="99">
        <f>M639+N552</f>
        <v/>
      </c>
      <c r="O639" s="97" t="n"/>
      <c r="P639" s="99">
        <f>O639+P552</f>
        <v/>
      </c>
      <c r="Q639" s="100">
        <f>N639+P639</f>
        <v/>
      </c>
      <c r="R639" s="97" t="n"/>
      <c r="S639" s="99">
        <f>R639+S552</f>
        <v/>
      </c>
      <c r="T639" s="97" t="n"/>
      <c r="U639" s="99">
        <f>T639+U552</f>
        <v/>
      </c>
      <c r="V639" s="101">
        <f>L639-N639-U639</f>
        <v/>
      </c>
      <c r="W639" s="99">
        <f>IF(L639-N639-U639-V639=0,"","Error")</f>
        <v/>
      </c>
    </row>
    <row r="640" ht="13" customHeight="1">
      <c r="A640" s="15" t="n"/>
      <c r="B640" s="18" t="n"/>
      <c r="C640" s="21" t="n">
        <v>71012</v>
      </c>
      <c r="D640" s="22" t="inlineStr">
        <is>
          <t>អាករលើការនាំចេញកៅស៊ូ</t>
        </is>
      </c>
      <c r="E640" s="50" t="inlineStr">
        <is>
          <t>ETR</t>
        </is>
      </c>
      <c r="F640" s="184" t="n"/>
      <c r="G640" s="185" t="n"/>
      <c r="H640" s="185" t="n"/>
      <c r="I640" s="185" t="n"/>
      <c r="J640" s="186" t="n"/>
      <c r="K640" s="184" t="n">
        <v>0</v>
      </c>
      <c r="L640" s="186">
        <f>K640+L553</f>
        <v/>
      </c>
      <c r="M640" s="184" t="n">
        <v>0</v>
      </c>
      <c r="N640" s="186">
        <f>M640+N553</f>
        <v/>
      </c>
      <c r="O640" s="184" t="n"/>
      <c r="P640" s="186">
        <f>O640+P553</f>
        <v/>
      </c>
      <c r="Q640" s="187">
        <f>N640+P640</f>
        <v/>
      </c>
      <c r="R640" s="184" t="n"/>
      <c r="S640" s="186">
        <f>R640+S553</f>
        <v/>
      </c>
      <c r="T640" s="184" t="n"/>
      <c r="U640" s="186">
        <f>T640+U553</f>
        <v/>
      </c>
      <c r="V640" s="188">
        <f>L640-N640-U640</f>
        <v/>
      </c>
      <c r="W640" s="186">
        <f>IF(L640-N640-U640-V640=0,"","Error")</f>
        <v/>
      </c>
    </row>
    <row r="641" ht="13" customHeight="1">
      <c r="A641" s="15" t="n"/>
      <c r="B641" s="18" t="n"/>
      <c r="C641" s="21" t="n">
        <v>71013</v>
      </c>
      <c r="D641" s="22" t="inlineStr">
        <is>
          <t>អាករលើការនាំចេញផលិតផលតេលសិលា</t>
        </is>
      </c>
      <c r="E641" s="50" t="inlineStr">
        <is>
          <t>ETP</t>
        </is>
      </c>
      <c r="F641" s="184" t="n"/>
      <c r="G641" s="185" t="n"/>
      <c r="H641" s="185" t="n"/>
      <c r="I641" s="185" t="n"/>
      <c r="J641" s="186" t="n"/>
      <c r="K641" s="184" t="n">
        <v>0</v>
      </c>
      <c r="L641" s="186">
        <f>K641+L554</f>
        <v/>
      </c>
      <c r="M641" s="184" t="n">
        <v>0</v>
      </c>
      <c r="N641" s="186">
        <f>M641+N554</f>
        <v/>
      </c>
      <c r="O641" s="184" t="n"/>
      <c r="P641" s="186">
        <f>O641+P554</f>
        <v/>
      </c>
      <c r="Q641" s="187">
        <f>N641+P641</f>
        <v/>
      </c>
      <c r="R641" s="184" t="n"/>
      <c r="S641" s="186">
        <f>R641+S554</f>
        <v/>
      </c>
      <c r="T641" s="184" t="n"/>
      <c r="U641" s="186">
        <f>T641+U554</f>
        <v/>
      </c>
      <c r="V641" s="188">
        <f>L641-N641-U641</f>
        <v/>
      </c>
      <c r="W641" s="186">
        <f>IF(L641-N641-U641-V641=0,"","Error")</f>
        <v/>
      </c>
    </row>
    <row r="642" ht="13" customHeight="1">
      <c r="A642" s="15" t="n"/>
      <c r="B642" s="18" t="n"/>
      <c r="C642" s="21" t="n">
        <v>71014</v>
      </c>
      <c r="D642" s="22" t="inlineStr">
        <is>
          <t>អាករលើការនាំចេញទំនិញផ្សេងៗ</t>
        </is>
      </c>
      <c r="E642" s="50" t="inlineStr">
        <is>
          <t>ETO</t>
        </is>
      </c>
      <c r="F642" s="184" t="n"/>
      <c r="G642" s="185" t="n"/>
      <c r="H642" s="185" t="n"/>
      <c r="I642" s="185" t="n"/>
      <c r="J642" s="186" t="n"/>
      <c r="K642" s="184" t="n">
        <v>0</v>
      </c>
      <c r="L642" s="186">
        <f>K642+L555</f>
        <v/>
      </c>
      <c r="M642" s="184" t="n">
        <v>0</v>
      </c>
      <c r="N642" s="186">
        <f>M642+N555</f>
        <v/>
      </c>
      <c r="O642" s="184" t="n"/>
      <c r="P642" s="186">
        <f>O642+P555</f>
        <v/>
      </c>
      <c r="Q642" s="187">
        <f>N642+P642</f>
        <v/>
      </c>
      <c r="R642" s="184" t="n"/>
      <c r="S642" s="186">
        <f>R642+S555</f>
        <v/>
      </c>
      <c r="T642" s="184" t="n"/>
      <c r="U642" s="186">
        <f>T642+U555</f>
        <v/>
      </c>
      <c r="V642" s="188">
        <f>L642-N642-U642</f>
        <v/>
      </c>
      <c r="W642" s="186">
        <f>IF(L642-N642-U642-V642=0,"","Error")</f>
        <v/>
      </c>
    </row>
    <row r="643" ht="14" customHeight="1" thickBot="1">
      <c r="A643" s="81" t="n"/>
      <c r="B643" s="24" t="n"/>
      <c r="C643" s="55" t="n">
        <v>71016</v>
      </c>
      <c r="D643" s="56" t="inlineStr">
        <is>
          <t>ពិន័យផ្សេងៗលើការនាំចេញ</t>
        </is>
      </c>
      <c r="E643" s="57" t="inlineStr">
        <is>
          <t>PEX</t>
        </is>
      </c>
      <c r="F643" s="107" t="n"/>
      <c r="G643" s="108" t="n"/>
      <c r="H643" s="108" t="n"/>
      <c r="I643" s="108" t="n"/>
      <c r="J643" s="109" t="n"/>
      <c r="K643" s="107" t="n">
        <v>0</v>
      </c>
      <c r="L643" s="109">
        <f>K643+L556</f>
        <v/>
      </c>
      <c r="M643" s="107" t="n">
        <v>0</v>
      </c>
      <c r="N643" s="109">
        <f>M643+N556</f>
        <v/>
      </c>
      <c r="O643" s="107" t="n"/>
      <c r="P643" s="109">
        <f>O643+P556</f>
        <v/>
      </c>
      <c r="Q643" s="110">
        <f>N643+P643</f>
        <v/>
      </c>
      <c r="R643" s="107" t="n"/>
      <c r="S643" s="109">
        <f>R643+S556</f>
        <v/>
      </c>
      <c r="T643" s="107" t="n"/>
      <c r="U643" s="109">
        <f>T643+U556</f>
        <v/>
      </c>
      <c r="V643" s="111">
        <f>L643-N643-U643</f>
        <v/>
      </c>
      <c r="W643" s="109">
        <f>IF(L643-N643-U643-V643=0,"","Error")</f>
        <v/>
      </c>
    </row>
    <row r="644" ht="14" customHeight="1" thickBot="1">
      <c r="A644" s="25" t="inlineStr">
        <is>
          <t>73</t>
        </is>
      </c>
      <c r="B644" s="19" t="inlineStr">
        <is>
          <t>7301</t>
        </is>
      </c>
      <c r="C644" s="26" t="n">
        <v>73011</v>
      </c>
      <c r="D644" s="36" t="inlineStr">
        <is>
          <t>ការលក់សម្ភារបរិក្ខារ សម្ភារខូចខាត សម្ភារសិក្សា</t>
        </is>
      </c>
      <c r="E644" s="58" t="inlineStr">
        <is>
          <t>SOS</t>
        </is>
      </c>
      <c r="F644" s="189" t="n"/>
      <c r="G644" s="190" t="n"/>
      <c r="H644" s="190" t="n"/>
      <c r="I644" s="190" t="n"/>
      <c r="J644" s="114" t="n"/>
      <c r="K644" s="189" t="n">
        <v>0</v>
      </c>
      <c r="L644" s="114">
        <f>K644+L557</f>
        <v/>
      </c>
      <c r="M644" s="189" t="n">
        <v>0</v>
      </c>
      <c r="N644" s="114">
        <f>M644+N557</f>
        <v/>
      </c>
      <c r="O644" s="189" t="n"/>
      <c r="P644" s="114">
        <f>O644+P557</f>
        <v/>
      </c>
      <c r="Q644" s="115">
        <f>N644+P644</f>
        <v/>
      </c>
      <c r="R644" s="189" t="n"/>
      <c r="S644" s="114">
        <f>R644+S557</f>
        <v/>
      </c>
      <c r="T644" s="189" t="n"/>
      <c r="U644" s="114">
        <f>T644+U557</f>
        <v/>
      </c>
      <c r="V644" s="191">
        <f>L644-N644-U644</f>
        <v/>
      </c>
      <c r="W644" s="114">
        <f>IF(L644-N644-U644-V644=0,"","Error")</f>
        <v/>
      </c>
    </row>
    <row r="645" ht="14" customHeight="1" thickBot="1">
      <c r="A645" s="23" t="n"/>
      <c r="B645" s="18" t="n"/>
      <c r="C645" s="143" t="inlineStr">
        <is>
          <t>73012</t>
        </is>
      </c>
      <c r="D645" s="128" t="inlineStr">
        <is>
          <t>សរុបលក់ឯកសារ លតាប័ត្រ និងលិខិតបោះពុម្ពផ្សេងៗ</t>
        </is>
      </c>
      <c r="E645" s="90" t="n"/>
      <c r="F645" s="118" t="n"/>
      <c r="G645" s="119">
        <f>SUM(G646:G650)</f>
        <v/>
      </c>
      <c r="H645" s="119">
        <f>SUM(H646:H650)</f>
        <v/>
      </c>
      <c r="I645" s="119">
        <f>SUM(I646:I650)</f>
        <v/>
      </c>
      <c r="J645" s="120">
        <f>SUM(J646:J650)</f>
        <v/>
      </c>
      <c r="K645" s="118">
        <f>SUM(K646:K650)</f>
        <v/>
      </c>
      <c r="L645" s="120">
        <f>SUM(L646:L650)</f>
        <v/>
      </c>
      <c r="M645" s="118">
        <f>SUM(M646:M650)</f>
        <v/>
      </c>
      <c r="N645" s="120">
        <f>SUM(N646:N650)</f>
        <v/>
      </c>
      <c r="O645" s="118">
        <f>SUM(O646:O650)</f>
        <v/>
      </c>
      <c r="P645" s="120">
        <f>SUM(P646:P650)</f>
        <v/>
      </c>
      <c r="Q645" s="121">
        <f>SUM(Q646:Q650)</f>
        <v/>
      </c>
      <c r="R645" s="118">
        <f>SUM(R646:R650)</f>
        <v/>
      </c>
      <c r="S645" s="120">
        <f>SUM(S646:S650)</f>
        <v/>
      </c>
      <c r="T645" s="118">
        <f>SUM(T646:T650)</f>
        <v/>
      </c>
      <c r="U645" s="120">
        <f>SUM(U646:U650)</f>
        <v/>
      </c>
      <c r="V645" s="122">
        <f>SUM(V646:V650)</f>
        <v/>
      </c>
      <c r="W645" s="120">
        <f>IF(L645-N645-U645-V645=0,"","Error")</f>
        <v/>
      </c>
    </row>
    <row r="646" ht="13" customHeight="1">
      <c r="A646" s="23" t="n"/>
      <c r="B646" s="18" t="n"/>
      <c r="C646" s="127" t="n"/>
      <c r="D646" s="14" t="inlineStr">
        <is>
          <t>កម្រៃលតាប័ត្ររថយន្ដ</t>
        </is>
      </c>
      <c r="E646" s="59" t="inlineStr">
        <is>
          <t>VVF</t>
        </is>
      </c>
      <c r="F646" s="192" t="n"/>
      <c r="G646" s="193" t="n"/>
      <c r="H646" s="193" t="n"/>
      <c r="I646" s="193" t="n"/>
      <c r="J646" s="194" t="n"/>
      <c r="K646" s="192" t="n">
        <v>0</v>
      </c>
      <c r="L646" s="194">
        <f>K646+L559</f>
        <v/>
      </c>
      <c r="M646" s="192" t="n">
        <v>0</v>
      </c>
      <c r="N646" s="194">
        <f>M646+N559</f>
        <v/>
      </c>
      <c r="O646" s="192" t="n"/>
      <c r="P646" s="194">
        <f>O646+P559</f>
        <v/>
      </c>
      <c r="Q646" s="195">
        <f>N646+P646</f>
        <v/>
      </c>
      <c r="R646" s="192" t="n"/>
      <c r="S646" s="194">
        <f>R646+S559</f>
        <v/>
      </c>
      <c r="T646" s="192" t="n"/>
      <c r="U646" s="194">
        <f>T646+U559</f>
        <v/>
      </c>
      <c r="V646" s="196">
        <f>L646-N646-U646</f>
        <v/>
      </c>
      <c r="W646" s="194">
        <f>IF(L646-N646-U646-V646=0,"","Error")</f>
        <v/>
      </c>
    </row>
    <row r="647" ht="13" customHeight="1">
      <c r="A647" s="23" t="n"/>
      <c r="B647" s="18" t="n"/>
      <c r="C647" s="127" t="n"/>
      <c r="D647" s="6" t="inlineStr">
        <is>
          <t>កម្រៃត្រាពន្ធគយ</t>
        </is>
      </c>
      <c r="E647" s="60" t="inlineStr">
        <is>
          <t>CSF</t>
        </is>
      </c>
      <c r="F647" s="150" t="n"/>
      <c r="G647" s="151" t="n"/>
      <c r="H647" s="151" t="n"/>
      <c r="I647" s="151" t="n"/>
      <c r="J647" s="152" t="n"/>
      <c r="K647" s="150" t="n">
        <v>0</v>
      </c>
      <c r="L647" s="152">
        <f>K647+L560</f>
        <v/>
      </c>
      <c r="M647" s="150" t="n">
        <v>0</v>
      </c>
      <c r="N647" s="152">
        <f>M647+N560</f>
        <v/>
      </c>
      <c r="O647" s="150" t="n"/>
      <c r="P647" s="152">
        <f>O647+P560</f>
        <v/>
      </c>
      <c r="Q647" s="153">
        <f>N647+P647</f>
        <v/>
      </c>
      <c r="R647" s="150" t="n"/>
      <c r="S647" s="152">
        <f>R647+S560</f>
        <v/>
      </c>
      <c r="T647" s="150" t="n"/>
      <c r="U647" s="152">
        <f>T647+U560</f>
        <v/>
      </c>
      <c r="V647" s="154">
        <f>L647-N647-U647</f>
        <v/>
      </c>
      <c r="W647" s="152">
        <f>IF(L647-N647-U647-V647=0,"","Error")</f>
        <v/>
      </c>
    </row>
    <row r="648" ht="13" customHeight="1">
      <c r="A648" s="23" t="n"/>
      <c r="B648" s="18" t="n"/>
      <c r="C648" s="127" t="n"/>
      <c r="D648" s="6" t="inlineStr">
        <is>
          <t>កម្រៃតែមប្រិ៍អាករ</t>
        </is>
      </c>
      <c r="E648" s="60" t="inlineStr">
        <is>
          <t>STF</t>
        </is>
      </c>
      <c r="F648" s="150" t="n"/>
      <c r="G648" s="151" t="n"/>
      <c r="H648" s="151" t="n"/>
      <c r="I648" s="151" t="n"/>
      <c r="J648" s="152" t="n"/>
      <c r="K648" s="150" t="n">
        <v>0</v>
      </c>
      <c r="L648" s="152">
        <f>K648+L561</f>
        <v/>
      </c>
      <c r="M648" s="150" t="n">
        <v>0</v>
      </c>
      <c r="N648" s="152">
        <f>M648+N561</f>
        <v/>
      </c>
      <c r="O648" s="150" t="n"/>
      <c r="P648" s="152">
        <f>O648+P561</f>
        <v/>
      </c>
      <c r="Q648" s="153">
        <f>N648+P648</f>
        <v/>
      </c>
      <c r="R648" s="150" t="n"/>
      <c r="S648" s="152">
        <f>R648+S561</f>
        <v/>
      </c>
      <c r="T648" s="150" t="n"/>
      <c r="U648" s="152">
        <f>T648+U561</f>
        <v/>
      </c>
      <c r="V648" s="154">
        <f>L648-N648-U648</f>
        <v/>
      </c>
      <c r="W648" s="152">
        <f>IF(L648-N648-U648-V648=0,"","Error")</f>
        <v/>
      </c>
    </row>
    <row r="649" ht="13" customHeight="1">
      <c r="A649" s="23" t="n"/>
      <c r="B649" s="18" t="n"/>
      <c r="C649" s="127" t="n"/>
      <c r="D649" s="6" t="inlineStr">
        <is>
          <t>កម្រៃបណ្ណដឹកជញ្ជូនទំនិញ</t>
        </is>
      </c>
      <c r="E649" s="60" t="inlineStr">
        <is>
          <t>TSF</t>
        </is>
      </c>
      <c r="F649" s="150" t="n"/>
      <c r="G649" s="151" t="n"/>
      <c r="H649" s="151" t="n"/>
      <c r="I649" s="151" t="n"/>
      <c r="J649" s="152" t="n"/>
      <c r="K649" s="150" t="n">
        <v>0</v>
      </c>
      <c r="L649" s="152">
        <f>K649+L562</f>
        <v/>
      </c>
      <c r="M649" s="150" t="n">
        <v>0</v>
      </c>
      <c r="N649" s="152">
        <f>M649+N562</f>
        <v/>
      </c>
      <c r="O649" s="150" t="n"/>
      <c r="P649" s="152">
        <f>O649+P562</f>
        <v/>
      </c>
      <c r="Q649" s="153">
        <f>N649+P649</f>
        <v/>
      </c>
      <c r="R649" s="150" t="n"/>
      <c r="S649" s="152">
        <f>R649+S562</f>
        <v/>
      </c>
      <c r="T649" s="150" t="n"/>
      <c r="U649" s="152">
        <f>T649+U562</f>
        <v/>
      </c>
      <c r="V649" s="154">
        <f>L649-N649-U649</f>
        <v/>
      </c>
      <c r="W649" s="152">
        <f>IF(L649-N649-U649-V649=0,"","Error")</f>
        <v/>
      </c>
    </row>
    <row r="650" ht="13" customHeight="1">
      <c r="A650" s="23" t="n"/>
      <c r="B650" s="18" t="n"/>
      <c r="C650" s="127" t="n"/>
      <c r="D650" s="7" t="inlineStr">
        <is>
          <t>កម្រៃសៀលកុងតឺន័រ</t>
        </is>
      </c>
      <c r="E650" s="61" t="inlineStr">
        <is>
          <t>CCS</t>
        </is>
      </c>
      <c r="F650" s="197" t="n"/>
      <c r="G650" s="198" t="n"/>
      <c r="H650" s="198" t="n"/>
      <c r="I650" s="198" t="n"/>
      <c r="J650" s="199" t="n"/>
      <c r="K650" s="197" t="n">
        <v>0</v>
      </c>
      <c r="L650" s="199">
        <f>K650+L563</f>
        <v/>
      </c>
      <c r="M650" s="197" t="n">
        <v>0</v>
      </c>
      <c r="N650" s="199">
        <f>M650+N563</f>
        <v/>
      </c>
      <c r="O650" s="197" t="n"/>
      <c r="P650" s="199">
        <f>O650+P563</f>
        <v/>
      </c>
      <c r="Q650" s="200">
        <f>N650+P650</f>
        <v/>
      </c>
      <c r="R650" s="197" t="n"/>
      <c r="S650" s="199">
        <f>R650+S563</f>
        <v/>
      </c>
      <c r="T650" s="197" t="n"/>
      <c r="U650" s="199">
        <f>T650+U563</f>
        <v/>
      </c>
      <c r="V650" s="201">
        <f>L650-N650-U650</f>
        <v/>
      </c>
      <c r="W650" s="199">
        <f>IF(L650-N650-U650-V650=0,"","Error")</f>
        <v/>
      </c>
    </row>
    <row r="651" ht="13" customHeight="1">
      <c r="A651" s="15" t="n"/>
      <c r="B651" s="18" t="n"/>
      <c r="C651" s="21" t="n">
        <v>73013</v>
      </c>
      <c r="D651" s="22" t="inlineStr">
        <is>
          <t>ផលបានពីការលក់ទ្រព្យសម្បត្តិកំទេចកំទី</t>
        </is>
      </c>
      <c r="E651" s="62" t="inlineStr">
        <is>
          <t>SOM</t>
        </is>
      </c>
      <c r="F651" s="184" t="n"/>
      <c r="G651" s="185" t="n"/>
      <c r="H651" s="185" t="n"/>
      <c r="I651" s="185" t="n"/>
      <c r="J651" s="186" t="n"/>
      <c r="K651" s="184" t="n">
        <v>0</v>
      </c>
      <c r="L651" s="186">
        <f>K651+L564</f>
        <v/>
      </c>
      <c r="M651" s="184" t="n">
        <v>0</v>
      </c>
      <c r="N651" s="186">
        <f>M651+N564</f>
        <v/>
      </c>
      <c r="O651" s="184" t="n"/>
      <c r="P651" s="186">
        <f>O651+P564</f>
        <v/>
      </c>
      <c r="Q651" s="187">
        <f>N651+P651</f>
        <v/>
      </c>
      <c r="R651" s="184" t="n"/>
      <c r="S651" s="186">
        <f>R651+S564</f>
        <v/>
      </c>
      <c r="T651" s="184" t="n"/>
      <c r="U651" s="186">
        <f>T651+U564</f>
        <v/>
      </c>
      <c r="V651" s="188">
        <f>L651-N651-U651</f>
        <v/>
      </c>
      <c r="W651" s="186">
        <f>IF(L651-N651-U651-V651=0,"","Error")</f>
        <v/>
      </c>
    </row>
    <row r="652" ht="13" customHeight="1">
      <c r="A652" s="15" t="n"/>
      <c r="B652" s="18" t="n"/>
      <c r="C652" s="21" t="n">
        <v>73015</v>
      </c>
      <c r="D652" s="22" t="inlineStr">
        <is>
          <t>ការលក់មធ្យោបាយដឹកជញ្ជូន និងគ្រឿងចក្រចាស់ៗ ឬខូច</t>
        </is>
      </c>
      <c r="E652" s="62" t="inlineStr">
        <is>
          <t>SOV</t>
        </is>
      </c>
      <c r="F652" s="184" t="n"/>
      <c r="G652" s="185" t="n"/>
      <c r="H652" s="185" t="n"/>
      <c r="I652" s="185" t="n"/>
      <c r="J652" s="186" t="n"/>
      <c r="K652" s="184" t="n">
        <v>0</v>
      </c>
      <c r="L652" s="186">
        <f>K652+L565</f>
        <v/>
      </c>
      <c r="M652" s="184" t="n">
        <v>0</v>
      </c>
      <c r="N652" s="186">
        <f>M652+N565</f>
        <v/>
      </c>
      <c r="O652" s="184" t="n"/>
      <c r="P652" s="186">
        <f>O652+P565</f>
        <v/>
      </c>
      <c r="Q652" s="187">
        <f>N652+P652</f>
        <v/>
      </c>
      <c r="R652" s="184" t="n"/>
      <c r="S652" s="186">
        <f>R652+S565</f>
        <v/>
      </c>
      <c r="T652" s="184" t="n"/>
      <c r="U652" s="186">
        <f>T652+U565</f>
        <v/>
      </c>
      <c r="V652" s="188">
        <f>L652-N652-U652</f>
        <v/>
      </c>
      <c r="W652" s="186">
        <f>IF(L652-N652-U652-V652=0,"","Error")</f>
        <v/>
      </c>
    </row>
    <row r="653" ht="13" customHeight="1">
      <c r="A653" s="15" t="n"/>
      <c r="B653" s="18" t="n"/>
      <c r="C653" s="21" t="n">
        <v>73016</v>
      </c>
      <c r="D653" s="22" t="inlineStr">
        <is>
          <t>ការលក់ឧបករណ៍អេឡិចត្រូនិចចាស់ៗ ឬ ខូច</t>
        </is>
      </c>
      <c r="E653" s="62" t="inlineStr">
        <is>
          <t>SOD</t>
        </is>
      </c>
      <c r="F653" s="184" t="n"/>
      <c r="G653" s="185" t="n"/>
      <c r="H653" s="185" t="n"/>
      <c r="I653" s="185" t="n"/>
      <c r="J653" s="186" t="n"/>
      <c r="K653" s="184" t="n">
        <v>0</v>
      </c>
      <c r="L653" s="186">
        <f>K653+L566</f>
        <v/>
      </c>
      <c r="M653" s="184" t="n">
        <v>0</v>
      </c>
      <c r="N653" s="186">
        <f>M653+N566</f>
        <v/>
      </c>
      <c r="O653" s="184" t="n"/>
      <c r="P653" s="186">
        <f>O653+P566</f>
        <v/>
      </c>
      <c r="Q653" s="187">
        <f>N653+P653</f>
        <v/>
      </c>
      <c r="R653" s="184" t="n"/>
      <c r="S653" s="186">
        <f>R653+S566</f>
        <v/>
      </c>
      <c r="T653" s="184" t="n"/>
      <c r="U653" s="186">
        <f>T653+U566</f>
        <v/>
      </c>
      <c r="V653" s="188">
        <f>L653-N653-U653</f>
        <v/>
      </c>
      <c r="W653" s="186">
        <f>IF(L653-N653-U653-V653=0,"","Error")</f>
        <v/>
      </c>
    </row>
    <row r="654" ht="13" customHeight="1">
      <c r="A654" s="15" t="n"/>
      <c r="B654" s="18" t="n"/>
      <c r="C654" s="21" t="n">
        <v>73017</v>
      </c>
      <c r="D654" s="22" t="inlineStr">
        <is>
          <t>ការលក់ឧបករណ៍អគ្គិសនីចាស់ៗ ឬ ខូច</t>
        </is>
      </c>
      <c r="E654" s="62" t="inlineStr">
        <is>
          <t>SOE</t>
        </is>
      </c>
      <c r="F654" s="184" t="n"/>
      <c r="G654" s="185" t="n"/>
      <c r="H654" s="185" t="n"/>
      <c r="I654" s="185" t="n"/>
      <c r="J654" s="186" t="n"/>
      <c r="K654" s="184" t="n">
        <v>0</v>
      </c>
      <c r="L654" s="186">
        <f>K654+L567</f>
        <v/>
      </c>
      <c r="M654" s="184" t="n">
        <v>0</v>
      </c>
      <c r="N654" s="186">
        <f>M654+N567</f>
        <v/>
      </c>
      <c r="O654" s="184" t="n"/>
      <c r="P654" s="186">
        <f>O654+P567</f>
        <v/>
      </c>
      <c r="Q654" s="187">
        <f>N654+P654</f>
        <v/>
      </c>
      <c r="R654" s="184" t="n"/>
      <c r="S654" s="186">
        <f>R654+S567</f>
        <v/>
      </c>
      <c r="T654" s="184" t="n"/>
      <c r="U654" s="186">
        <f>T654+U567</f>
        <v/>
      </c>
      <c r="V654" s="188">
        <f>L654-N654-U654</f>
        <v/>
      </c>
      <c r="W654" s="186">
        <f>IF(L654-N654-U654-V654=0,"","Error")</f>
        <v/>
      </c>
    </row>
    <row r="655" ht="14" customHeight="1" thickBot="1">
      <c r="A655" s="15" t="n"/>
      <c r="B655" s="24" t="n"/>
      <c r="C655" s="55" t="n">
        <v>73018</v>
      </c>
      <c r="D655" s="56" t="inlineStr">
        <is>
          <t>ការលក់ទ្រព្យសម្បត្តិនៃរដ្ឋបាលសាធារណៈផ្សេងទៀត</t>
        </is>
      </c>
      <c r="E655" s="80" t="inlineStr">
        <is>
          <t>SOO</t>
        </is>
      </c>
      <c r="F655" s="107" t="n"/>
      <c r="G655" s="108" t="n"/>
      <c r="H655" s="108" t="n"/>
      <c r="I655" s="108" t="n"/>
      <c r="J655" s="109" t="n"/>
      <c r="K655" s="107" t="n">
        <v>0</v>
      </c>
      <c r="L655" s="109">
        <f>K655+L568</f>
        <v/>
      </c>
      <c r="M655" s="107" t="n">
        <v>0</v>
      </c>
      <c r="N655" s="109">
        <f>M655+N568</f>
        <v/>
      </c>
      <c r="O655" s="107" t="n"/>
      <c r="P655" s="109">
        <f>O655+P568</f>
        <v/>
      </c>
      <c r="Q655" s="110">
        <f>N655+P655</f>
        <v/>
      </c>
      <c r="R655" s="107" t="n"/>
      <c r="S655" s="109">
        <f>R655+S568</f>
        <v/>
      </c>
      <c r="T655" s="107" t="n"/>
      <c r="U655" s="109">
        <f>T655+U568</f>
        <v/>
      </c>
      <c r="V655" s="111">
        <f>L655-N655-U655</f>
        <v/>
      </c>
      <c r="W655" s="109">
        <f>IF(L655-N655-U655-V655=0,"","Error")</f>
        <v/>
      </c>
    </row>
    <row r="656" ht="14" customHeight="1" thickBot="1">
      <c r="A656" s="15" t="n"/>
      <c r="B656" s="19" t="inlineStr">
        <is>
          <t>7302</t>
        </is>
      </c>
      <c r="C656" s="26" t="n">
        <v>73024</v>
      </c>
      <c r="D656" s="35" t="inlineStr">
        <is>
          <t>កម្រៃសេវាបង់ថ្លៃសិទ្ធិប្រឡង និងសិក្សាវគ្គជើងសាគយ</t>
        </is>
      </c>
      <c r="E656" s="63" t="inlineStr">
        <is>
          <t>CBF</t>
        </is>
      </c>
      <c r="F656" s="189" t="n"/>
      <c r="G656" s="190" t="n"/>
      <c r="H656" s="190" t="n"/>
      <c r="I656" s="190" t="n"/>
      <c r="J656" s="114" t="n"/>
      <c r="K656" s="189" t="n">
        <v>0</v>
      </c>
      <c r="L656" s="114">
        <f>K656+L569</f>
        <v/>
      </c>
      <c r="M656" s="189" t="n">
        <v>0</v>
      </c>
      <c r="N656" s="114">
        <f>M656+N569</f>
        <v/>
      </c>
      <c r="O656" s="189" t="n"/>
      <c r="P656" s="114">
        <f>O656+P569</f>
        <v/>
      </c>
      <c r="Q656" s="115">
        <f>N656+P656</f>
        <v/>
      </c>
      <c r="R656" s="189" t="n"/>
      <c r="S656" s="114">
        <f>R656+S569</f>
        <v/>
      </c>
      <c r="T656" s="189" t="n"/>
      <c r="U656" s="114">
        <f>T656+U569</f>
        <v/>
      </c>
      <c r="V656" s="191">
        <f>L656-N656-U656</f>
        <v/>
      </c>
      <c r="W656" s="114">
        <f>IF(L656-N656-U656-V656=0,"","Error")</f>
        <v/>
      </c>
    </row>
    <row r="657" ht="27" customHeight="1" thickBot="1">
      <c r="A657" s="23" t="n"/>
      <c r="B657" s="15" t="n"/>
      <c r="C657" s="126" t="n">
        <v>73028</v>
      </c>
      <c r="D65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657" s="90" t="n"/>
      <c r="F657" s="118" t="n"/>
      <c r="G657" s="119">
        <f>G658+G663+G669+G670</f>
        <v/>
      </c>
      <c r="H657" s="119">
        <f>H658+H663+H669+H670</f>
        <v/>
      </c>
      <c r="I657" s="119">
        <f>I658+I663+I669+I670</f>
        <v/>
      </c>
      <c r="J657" s="120">
        <f>J658+J663+J669+J670</f>
        <v/>
      </c>
      <c r="K657" s="118">
        <f>K658+K663+K669+K670</f>
        <v/>
      </c>
      <c r="L657" s="120">
        <f>L658+L663+L669+L670</f>
        <v/>
      </c>
      <c r="M657" s="118">
        <f>M658+M663+M669+M670</f>
        <v/>
      </c>
      <c r="N657" s="120">
        <f>N658+N663+N669+N670</f>
        <v/>
      </c>
      <c r="O657" s="118">
        <f>O658+O663+O669+O670</f>
        <v/>
      </c>
      <c r="P657" s="120">
        <f>P658+P663+P669+P670</f>
        <v/>
      </c>
      <c r="Q657" s="121">
        <f>Q658+Q663+Q669+Q670</f>
        <v/>
      </c>
      <c r="R657" s="118">
        <f>R658+R663+R669+R670</f>
        <v/>
      </c>
      <c r="S657" s="120">
        <f>S658+S663+S669+S670</f>
        <v/>
      </c>
      <c r="T657" s="118">
        <f>T658+T663+T669+T670</f>
        <v/>
      </c>
      <c r="U657" s="120">
        <f>U658+U663+U669+U670</f>
        <v/>
      </c>
      <c r="V657" s="122">
        <f>V658+V663+V669+V670</f>
        <v/>
      </c>
      <c r="W657" s="120">
        <f>IF(L657-N657-U657-V657=0,"","Error")</f>
        <v/>
      </c>
    </row>
    <row r="658" ht="14" customHeight="1" thickBot="1">
      <c r="A658" s="23" t="n"/>
      <c r="B658" s="18" t="n"/>
      <c r="C658" s="129" t="n"/>
      <c r="D658" s="141" t="inlineStr">
        <is>
          <t>សរុបកម្រៃចុះបញ្ជិកាប្រតិវេទន៍គយ</t>
        </is>
      </c>
      <c r="E658" s="142" t="n"/>
      <c r="F658" s="202" t="n"/>
      <c r="G658" s="259">
        <f>SUM(G659:G662)</f>
        <v/>
      </c>
      <c r="H658" s="259">
        <f>SUM(H659:H662)</f>
        <v/>
      </c>
      <c r="I658" s="259">
        <f>SUM(I659:I662)</f>
        <v/>
      </c>
      <c r="J658" s="260">
        <f>SUM(J659:J662)</f>
        <v/>
      </c>
      <c r="K658" s="202">
        <f>SUM(K659:K662)</f>
        <v/>
      </c>
      <c r="L658" s="260">
        <f>SUM(L659:L662)</f>
        <v/>
      </c>
      <c r="M658" s="202">
        <f>SUM(M659:M662)</f>
        <v/>
      </c>
      <c r="N658" s="260">
        <f>SUM(N659:N662)</f>
        <v/>
      </c>
      <c r="O658" s="202">
        <f>SUM(O659:O662)</f>
        <v/>
      </c>
      <c r="P658" s="260">
        <f>SUM(P659:P662)</f>
        <v/>
      </c>
      <c r="Q658" s="261">
        <f>SUM(Q659:Q662)</f>
        <v/>
      </c>
      <c r="R658" s="202">
        <f>SUM(R659:R662)</f>
        <v/>
      </c>
      <c r="S658" s="260">
        <f>SUM(S659:S662)</f>
        <v/>
      </c>
      <c r="T658" s="202">
        <f>SUM(T659:T662)</f>
        <v/>
      </c>
      <c r="U658" s="260">
        <f>SUM(U659:U662)</f>
        <v/>
      </c>
      <c r="V658" s="262">
        <f>SUM(V659:V662)</f>
        <v/>
      </c>
      <c r="W658" s="260">
        <f>IF(L658-N658-U658-V658=0,"","Error")</f>
        <v/>
      </c>
    </row>
    <row r="659" ht="26" customHeight="1">
      <c r="A659" s="23" t="n"/>
      <c r="B659" s="18" t="n"/>
      <c r="C659" s="129" t="n"/>
      <c r="D659" s="34" t="inlineStr">
        <is>
          <t>កម្រៃចុះបញ្ចិកាប្រតិវេទន៍គយនាំចេញនាំចូលនិងឆ្លងកាត់ (មាតិកាចាស់)</t>
        </is>
      </c>
      <c r="E659" s="87" t="inlineStr">
        <is>
          <t>CDF</t>
        </is>
      </c>
      <c r="F659" s="208" t="n"/>
      <c r="G659" s="209" t="n"/>
      <c r="H659" s="209" t="n"/>
      <c r="I659" s="209" t="n"/>
      <c r="J659" s="210" t="n"/>
      <c r="K659" s="208" t="n">
        <v>0</v>
      </c>
      <c r="L659" s="210">
        <f>K659+L572</f>
        <v/>
      </c>
      <c r="M659" s="208" t="n">
        <v>0</v>
      </c>
      <c r="N659" s="210">
        <f>M659+N572</f>
        <v/>
      </c>
      <c r="O659" s="208" t="n"/>
      <c r="P659" s="210">
        <f>O659+P572</f>
        <v/>
      </c>
      <c r="Q659" s="211">
        <f>N659+P659</f>
        <v/>
      </c>
      <c r="R659" s="208" t="n"/>
      <c r="S659" s="210">
        <f>R659+S572</f>
        <v/>
      </c>
      <c r="T659" s="208" t="n"/>
      <c r="U659" s="210">
        <f>T659+U572</f>
        <v/>
      </c>
      <c r="V659" s="212">
        <f>L659-N659-U659</f>
        <v/>
      </c>
      <c r="W659" s="210">
        <f>IF(L659-N659-U659-V659=0,"","Error")</f>
        <v/>
      </c>
    </row>
    <row r="660" ht="26" customHeight="1">
      <c r="A660" s="23" t="n"/>
      <c r="B660" s="18" t="n"/>
      <c r="C660" s="129" t="n"/>
      <c r="D66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660" s="64" t="inlineStr">
        <is>
          <t>CDL</t>
        </is>
      </c>
      <c r="F660" s="213" t="n"/>
      <c r="G660" s="214" t="n"/>
      <c r="H660" s="214" t="n"/>
      <c r="I660" s="214" t="n"/>
      <c r="J660" s="215" t="n"/>
      <c r="K660" s="213" t="n">
        <v>160000</v>
      </c>
      <c r="L660" s="215">
        <f>K660+L573</f>
        <v/>
      </c>
      <c r="M660" s="213" t="n">
        <v>0</v>
      </c>
      <c r="N660" s="215">
        <f>M660+N573</f>
        <v/>
      </c>
      <c r="O660" s="213" t="n"/>
      <c r="P660" s="215">
        <f>O660+P573</f>
        <v/>
      </c>
      <c r="Q660" s="216">
        <f>N660+P660</f>
        <v/>
      </c>
      <c r="R660" s="213" t="n"/>
      <c r="S660" s="215">
        <f>R660+S573</f>
        <v/>
      </c>
      <c r="T660" s="213" t="n"/>
      <c r="U660" s="215">
        <f>T660+U573</f>
        <v/>
      </c>
      <c r="V660" s="217">
        <f>L660-N660-U660</f>
        <v/>
      </c>
      <c r="W660" s="215">
        <f>IF(L660-N660-U660-V660=0,"","Error")</f>
        <v/>
      </c>
    </row>
    <row r="661" ht="26" customHeight="1">
      <c r="A661" s="23" t="n"/>
      <c r="B661" s="18" t="n"/>
      <c r="C661" s="129" t="n"/>
      <c r="D66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661" s="64" t="inlineStr">
        <is>
          <t>CDO</t>
        </is>
      </c>
      <c r="F661" s="213" t="n"/>
      <c r="G661" s="214" t="n"/>
      <c r="H661" s="214" t="n"/>
      <c r="I661" s="214" t="n"/>
      <c r="J661" s="215" t="n"/>
      <c r="K661" s="213" t="n">
        <v>0</v>
      </c>
      <c r="L661" s="215">
        <f>K661+L574</f>
        <v/>
      </c>
      <c r="M661" s="213" t="n">
        <v>0</v>
      </c>
      <c r="N661" s="215">
        <f>M661+N574</f>
        <v/>
      </c>
      <c r="O661" s="213" t="n"/>
      <c r="P661" s="215">
        <f>O661+P574</f>
        <v/>
      </c>
      <c r="Q661" s="216">
        <f>N661+P661</f>
        <v/>
      </c>
      <c r="R661" s="213" t="n"/>
      <c r="S661" s="215">
        <f>R661+S574</f>
        <v/>
      </c>
      <c r="T661" s="213" t="n"/>
      <c r="U661" s="215">
        <f>T661+U574</f>
        <v/>
      </c>
      <c r="V661" s="217">
        <f>L661-N661-U661</f>
        <v/>
      </c>
      <c r="W661" s="215">
        <f>IF(L661-N661-U661-V661=0,"","Error")</f>
        <v/>
      </c>
    </row>
    <row r="662" ht="14" customHeight="1" thickBot="1">
      <c r="A662" s="23" t="n"/>
      <c r="B662" s="18" t="n"/>
      <c r="C662" s="129" t="n"/>
      <c r="D662" s="33" t="inlineStr">
        <is>
          <t>ប្រតិវេទន៍គយទំនិញឆ្លងកាត់</t>
        </is>
      </c>
      <c r="E662" s="65" t="inlineStr">
        <is>
          <t>CDT</t>
        </is>
      </c>
      <c r="F662" s="218" t="n"/>
      <c r="G662" s="219" t="n"/>
      <c r="H662" s="219" t="n"/>
      <c r="I662" s="219" t="n"/>
      <c r="J662" s="220" t="n"/>
      <c r="K662" s="218" t="n">
        <v>0</v>
      </c>
      <c r="L662" s="220">
        <f>K662+L575</f>
        <v/>
      </c>
      <c r="M662" s="218" t="n">
        <v>0</v>
      </c>
      <c r="N662" s="220">
        <f>M662+N575</f>
        <v/>
      </c>
      <c r="O662" s="218" t="n"/>
      <c r="P662" s="220">
        <f>O662+P575</f>
        <v/>
      </c>
      <c r="Q662" s="221">
        <f>N662+P662</f>
        <v/>
      </c>
      <c r="R662" s="218" t="n"/>
      <c r="S662" s="220">
        <f>R662+S575</f>
        <v/>
      </c>
      <c r="T662" s="218" t="n"/>
      <c r="U662" s="220">
        <f>T662+U575</f>
        <v/>
      </c>
      <c r="V662" s="222">
        <f>L662-N662-U662</f>
        <v/>
      </c>
      <c r="W662" s="220">
        <f>IF(L662-N662-U662-V662=0,"","Error")</f>
        <v/>
      </c>
    </row>
    <row r="663" ht="14" customHeight="1" thickBot="1">
      <c r="A663" s="23" t="n"/>
      <c r="B663" s="18" t="n"/>
      <c r="C663" s="129" t="n"/>
      <c r="D663" s="88" t="inlineStr">
        <is>
          <t>សរុបកម្រៃបែបបទគយ</t>
        </is>
      </c>
      <c r="E663" s="89" t="inlineStr">
        <is>
          <t>CPF</t>
        </is>
      </c>
      <c r="F663" s="118" t="n"/>
      <c r="G663" s="119">
        <f>SUM(G664:G668)</f>
        <v/>
      </c>
      <c r="H663" s="119">
        <f>SUM(H664:H668)</f>
        <v/>
      </c>
      <c r="I663" s="119">
        <f>SUM(I664:I668)</f>
        <v/>
      </c>
      <c r="J663" s="120">
        <f>SUM(J664:J668)</f>
        <v/>
      </c>
      <c r="K663" s="118" t="n">
        <v>0</v>
      </c>
      <c r="L663" s="120">
        <f>SUM(L664:L668)</f>
        <v/>
      </c>
      <c r="M663" s="118" t="n">
        <v>0</v>
      </c>
      <c r="N663" s="120">
        <f>SUM(N664:N668)</f>
        <v/>
      </c>
      <c r="O663" s="118">
        <f>SUM(O664:O668)</f>
        <v/>
      </c>
      <c r="P663" s="120">
        <f>SUM(P664:P668)</f>
        <v/>
      </c>
      <c r="Q663" s="121">
        <f>SUM(Q664:Q668)</f>
        <v/>
      </c>
      <c r="R663" s="118">
        <f>SUM(R664:R668)</f>
        <v/>
      </c>
      <c r="S663" s="120">
        <f>SUM(S664:S668)</f>
        <v/>
      </c>
      <c r="T663" s="118">
        <f>SUM(T664:T668)</f>
        <v/>
      </c>
      <c r="U663" s="120">
        <f>SUM(U664:U668)</f>
        <v/>
      </c>
      <c r="V663" s="122">
        <f>SUM(V664:V668)</f>
        <v/>
      </c>
      <c r="W663" s="120">
        <f>IF(L663-N663-U663-V663=0,"","Error")</f>
        <v/>
      </c>
    </row>
    <row r="664" ht="13" customHeight="1">
      <c r="A664" s="23" t="n"/>
      <c r="B664" s="18" t="n"/>
      <c r="C664" s="129" t="n"/>
      <c r="D66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664" s="86" t="inlineStr">
        <is>
          <t>PFC</t>
        </is>
      </c>
      <c r="F664" s="223" t="n"/>
      <c r="G664" s="224" t="n"/>
      <c r="H664" s="224" t="n"/>
      <c r="I664" s="224" t="n"/>
      <c r="J664" s="225" t="n"/>
      <c r="K664" s="223" t="n">
        <v>0</v>
      </c>
      <c r="L664" s="225">
        <f>K664+L577</f>
        <v/>
      </c>
      <c r="M664" s="223" t="n">
        <v>0</v>
      </c>
      <c r="N664" s="225">
        <f>M664+N577</f>
        <v/>
      </c>
      <c r="O664" s="223" t="n"/>
      <c r="P664" s="225">
        <f>O664+P577</f>
        <v/>
      </c>
      <c r="Q664" s="226">
        <f>N664+P664</f>
        <v/>
      </c>
      <c r="R664" s="223" t="n"/>
      <c r="S664" s="225">
        <f>R664+S577</f>
        <v/>
      </c>
      <c r="T664" s="223" t="n"/>
      <c r="U664" s="225">
        <f>T664+U577</f>
        <v/>
      </c>
      <c r="V664" s="227">
        <f>L664-N664-U664</f>
        <v/>
      </c>
      <c r="W664" s="225">
        <f>IF(L664-N664-U664-V664=0,"","Error")</f>
        <v/>
      </c>
    </row>
    <row r="665" ht="26" customHeight="1">
      <c r="A665" s="23" t="n"/>
      <c r="B665" s="18" t="n"/>
      <c r="C665" s="129" t="n"/>
      <c r="D66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665" s="59" t="inlineStr">
        <is>
          <t>PFL</t>
        </is>
      </c>
      <c r="F665" s="192" t="n"/>
      <c r="G665" s="193" t="n"/>
      <c r="H665" s="193" t="n"/>
      <c r="I665" s="193" t="n"/>
      <c r="J665" s="194" t="n"/>
      <c r="K665" s="192" t="n">
        <v>0</v>
      </c>
      <c r="L665" s="194">
        <f>K665+L578</f>
        <v/>
      </c>
      <c r="M665" s="192" t="n">
        <v>0</v>
      </c>
      <c r="N665" s="194">
        <f>M665+N578</f>
        <v/>
      </c>
      <c r="O665" s="192" t="n"/>
      <c r="P665" s="194">
        <f>O665+P578</f>
        <v/>
      </c>
      <c r="Q665" s="195">
        <f>N665+P665</f>
        <v/>
      </c>
      <c r="R665" s="192" t="n"/>
      <c r="S665" s="194">
        <f>R665+S578</f>
        <v/>
      </c>
      <c r="T665" s="192" t="n"/>
      <c r="U665" s="194">
        <f>T665+U578</f>
        <v/>
      </c>
      <c r="V665" s="196">
        <f>L665-N665-U665</f>
        <v/>
      </c>
      <c r="W665" s="194">
        <f>IF(L665-N665-U665-V665=0,"","Error")</f>
        <v/>
      </c>
    </row>
    <row r="666" ht="39" customHeight="1">
      <c r="A666" s="23" t="n"/>
      <c r="B666" s="18" t="n"/>
      <c r="C666" s="129" t="n"/>
      <c r="D66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666" s="67" t="inlineStr">
        <is>
          <t>PFN</t>
        </is>
      </c>
      <c r="F666" s="228" t="n"/>
      <c r="G666" s="229" t="n"/>
      <c r="H666" s="229" t="n"/>
      <c r="I666" s="229" t="n"/>
      <c r="J666" s="230" t="n"/>
      <c r="K666" s="228" t="n">
        <v>0</v>
      </c>
      <c r="L666" s="230">
        <f>K666+L579</f>
        <v/>
      </c>
      <c r="M666" s="228" t="n">
        <v>0</v>
      </c>
      <c r="N666" s="230">
        <f>M666+N579</f>
        <v/>
      </c>
      <c r="O666" s="228" t="n"/>
      <c r="P666" s="230">
        <f>O666+P579</f>
        <v/>
      </c>
      <c r="Q666" s="231">
        <f>N666+P666</f>
        <v/>
      </c>
      <c r="R666" s="228" t="n"/>
      <c r="S666" s="230">
        <f>R666+S579</f>
        <v/>
      </c>
      <c r="T666" s="228" t="n"/>
      <c r="U666" s="230">
        <f>T666+U579</f>
        <v/>
      </c>
      <c r="V666" s="232">
        <f>L666-N666-U666</f>
        <v/>
      </c>
      <c r="W666" s="230">
        <f>IF(L666-N666-U666-V666=0,"","Error")</f>
        <v/>
      </c>
    </row>
    <row r="667" ht="26" customHeight="1">
      <c r="A667" s="23" t="n"/>
      <c r="B667" s="18" t="n"/>
      <c r="C667" s="129" t="n"/>
      <c r="D66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667" s="68" t="inlineStr">
        <is>
          <t>PFF</t>
        </is>
      </c>
      <c r="F667" s="233" t="n"/>
      <c r="G667" s="234" t="n"/>
      <c r="H667" s="234" t="n"/>
      <c r="I667" s="234" t="n"/>
      <c r="J667" s="235" t="n"/>
      <c r="K667" s="233" t="n">
        <v>0</v>
      </c>
      <c r="L667" s="235">
        <f>K667+L580</f>
        <v/>
      </c>
      <c r="M667" s="233" t="n">
        <v>0</v>
      </c>
      <c r="N667" s="235">
        <f>M667+N580</f>
        <v/>
      </c>
      <c r="O667" s="233" t="n"/>
      <c r="P667" s="235">
        <f>O667+P580</f>
        <v/>
      </c>
      <c r="Q667" s="236">
        <f>N667+P667</f>
        <v/>
      </c>
      <c r="R667" s="233" t="n"/>
      <c r="S667" s="235">
        <f>R667+S580</f>
        <v/>
      </c>
      <c r="T667" s="233" t="n"/>
      <c r="U667" s="235">
        <f>T667+U580</f>
        <v/>
      </c>
      <c r="V667" s="237">
        <f>L667-N667-U667</f>
        <v/>
      </c>
      <c r="W667" s="235">
        <f>IF(L667-N667-U667-V667=0,"","Error")</f>
        <v/>
      </c>
    </row>
    <row r="668" ht="39" customHeight="1">
      <c r="A668" s="23" t="n"/>
      <c r="B668" s="18" t="n"/>
      <c r="C668" s="129" t="n"/>
      <c r="D66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668" s="60" t="inlineStr">
        <is>
          <t>PFP</t>
        </is>
      </c>
      <c r="F668" s="150" t="n"/>
      <c r="G668" s="151" t="n"/>
      <c r="H668" s="151" t="n"/>
      <c r="I668" s="151" t="n"/>
      <c r="J668" s="152" t="n"/>
      <c r="K668" s="150" t="n">
        <v>0</v>
      </c>
      <c r="L668" s="152">
        <f>K668+L581</f>
        <v/>
      </c>
      <c r="M668" s="150" t="n">
        <v>0</v>
      </c>
      <c r="N668" s="152">
        <f>M668+N581</f>
        <v/>
      </c>
      <c r="O668" s="150" t="n"/>
      <c r="P668" s="152">
        <f>O668+P581</f>
        <v/>
      </c>
      <c r="Q668" s="153">
        <f>N668+P668</f>
        <v/>
      </c>
      <c r="R668" s="150" t="n"/>
      <c r="S668" s="152">
        <f>R668+S581</f>
        <v/>
      </c>
      <c r="T668" s="150" t="n"/>
      <c r="U668" s="152">
        <f>T668+U581</f>
        <v/>
      </c>
      <c r="V668" s="154">
        <f>L668-N668-U668</f>
        <v/>
      </c>
      <c r="W668" s="152">
        <f>IF(L668-N668-U668-V668=0,"","Error")</f>
        <v/>
      </c>
    </row>
    <row r="669" ht="13" customHeight="1">
      <c r="A669" s="23" t="n"/>
      <c r="B669" s="18" t="n"/>
      <c r="C669" s="129" t="n"/>
      <c r="D669" s="12" t="inlineStr">
        <is>
          <t>កម្រៃប័ណ្ណសម្គាល់មធ្យោបាយដឹកជញ្ជូន</t>
        </is>
      </c>
      <c r="E669" s="59" t="inlineStr">
        <is>
          <t>TID</t>
        </is>
      </c>
      <c r="F669" s="192" t="n"/>
      <c r="G669" s="193" t="n"/>
      <c r="H669" s="193" t="n"/>
      <c r="I669" s="193" t="n"/>
      <c r="J669" s="194" t="n"/>
      <c r="K669" s="192" t="n">
        <v>0</v>
      </c>
      <c r="L669" s="194">
        <f>K669+L582</f>
        <v/>
      </c>
      <c r="M669" s="192" t="n">
        <v>0</v>
      </c>
      <c r="N669" s="194">
        <f>M669+N582</f>
        <v/>
      </c>
      <c r="O669" s="192" t="n"/>
      <c r="P669" s="194">
        <f>O669+P582</f>
        <v/>
      </c>
      <c r="Q669" s="195">
        <f>N669+P669</f>
        <v/>
      </c>
      <c r="R669" s="192" t="n"/>
      <c r="S669" s="194">
        <f>R669+S582</f>
        <v/>
      </c>
      <c r="T669" s="192" t="n"/>
      <c r="U669" s="194">
        <f>T669+U582</f>
        <v/>
      </c>
      <c r="V669" s="196">
        <f>L669-N669-U669</f>
        <v/>
      </c>
      <c r="W669" s="194">
        <f>IF(L669-N669-U669-V669=0,"","Error")</f>
        <v/>
      </c>
    </row>
    <row r="670" ht="27" customHeight="1" thickBot="1">
      <c r="A670" s="23" t="n"/>
      <c r="B670" s="24" t="n"/>
      <c r="C670" s="140" t="n"/>
      <c r="D67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670" s="69" t="inlineStr">
        <is>
          <t>VAF</t>
        </is>
      </c>
      <c r="F670" s="238" t="n"/>
      <c r="G670" s="239" t="n"/>
      <c r="H670" s="239" t="n"/>
      <c r="I670" s="239" t="n"/>
      <c r="J670" s="240" t="n"/>
      <c r="K670" s="238" t="n">
        <v>0</v>
      </c>
      <c r="L670" s="240">
        <f>K670+L583</f>
        <v/>
      </c>
      <c r="M670" s="238" t="n">
        <v>0</v>
      </c>
      <c r="N670" s="240">
        <f>M670+N583</f>
        <v/>
      </c>
      <c r="O670" s="238" t="n"/>
      <c r="P670" s="240">
        <f>O670+P583</f>
        <v/>
      </c>
      <c r="Q670" s="241">
        <f>N670+P670</f>
        <v/>
      </c>
      <c r="R670" s="238" t="n"/>
      <c r="S670" s="240">
        <f>R670+S583</f>
        <v/>
      </c>
      <c r="T670" s="238" t="n"/>
      <c r="U670" s="240">
        <f>T670+U583</f>
        <v/>
      </c>
      <c r="V670" s="242">
        <f>L670-N670-U670</f>
        <v/>
      </c>
      <c r="W670" s="240">
        <f>IF(L670-N670-U670-V670=0,"","Error")</f>
        <v/>
      </c>
    </row>
    <row r="671" ht="14" customHeight="1" thickBot="1">
      <c r="A671" s="23" t="n"/>
      <c r="B671" s="25" t="inlineStr">
        <is>
          <t>7304</t>
        </is>
      </c>
      <c r="C671" s="126" t="n">
        <v>73048</v>
      </c>
      <c r="D671" s="128" t="inlineStr">
        <is>
          <t>សរុបផលពីសេវាផ្សេងៗ</t>
        </is>
      </c>
      <c r="E671" s="89" t="n"/>
      <c r="F671" s="118" t="n"/>
      <c r="G671" s="119">
        <f>G672+G673+G679+G680</f>
        <v/>
      </c>
      <c r="H671" s="119">
        <f>H672+H673+H679+H680</f>
        <v/>
      </c>
      <c r="I671" s="119">
        <f>I672+I673+I679+I680</f>
        <v/>
      </c>
      <c r="J671" s="120">
        <f>J672+J673+J679+J680</f>
        <v/>
      </c>
      <c r="K671" s="118">
        <f>K672+K673+K679+K680</f>
        <v/>
      </c>
      <c r="L671" s="120">
        <f>L672+L673+L679+L680</f>
        <v/>
      </c>
      <c r="M671" s="118">
        <f>M672+M673+M679+M680</f>
        <v/>
      </c>
      <c r="N671" s="120">
        <f>N672+N673+N679+N680</f>
        <v/>
      </c>
      <c r="O671" s="118">
        <f>O672+O673+O679+O680</f>
        <v/>
      </c>
      <c r="P671" s="120">
        <f>P672+P673+P679+P680</f>
        <v/>
      </c>
      <c r="Q671" s="121">
        <f>Q672+Q673+Q679+Q680</f>
        <v/>
      </c>
      <c r="R671" s="118">
        <f>R672+R673+R679+R680</f>
        <v/>
      </c>
      <c r="S671" s="120">
        <f>S672+S673+S679+S680</f>
        <v/>
      </c>
      <c r="T671" s="118">
        <f>T672+T673+T679+T680</f>
        <v/>
      </c>
      <c r="U671" s="120">
        <f>U672+U673+U679+U680</f>
        <v/>
      </c>
      <c r="V671" s="122">
        <f>V672+V673+V679+V680</f>
        <v/>
      </c>
      <c r="W671" s="120">
        <f>IF(L671-N671-U671-V671=0,"","Error")</f>
        <v/>
      </c>
    </row>
    <row r="672" ht="14" customHeight="1" thickBot="1">
      <c r="A672" s="23" t="n"/>
      <c r="B672" s="18" t="n"/>
      <c r="C672" s="129" t="n"/>
      <c r="D672" s="32" t="inlineStr">
        <is>
          <t>កម្រៃផ្តល់សេវាតាមវិធានបញ្ជាក់ជាមុន</t>
        </is>
      </c>
      <c r="E672" s="70" t="inlineStr">
        <is>
          <t>ARF</t>
        </is>
      </c>
      <c r="F672" s="243" t="n"/>
      <c r="G672" s="244" t="n"/>
      <c r="H672" s="244" t="n"/>
      <c r="I672" s="244" t="n"/>
      <c r="J672" s="245" t="n"/>
      <c r="K672" s="243" t="n">
        <v>0</v>
      </c>
      <c r="L672" s="245">
        <f>K672+L585</f>
        <v/>
      </c>
      <c r="M672" s="243" t="n">
        <v>0</v>
      </c>
      <c r="N672" s="245">
        <f>M672+N585</f>
        <v/>
      </c>
      <c r="O672" s="243" t="n"/>
      <c r="P672" s="245">
        <f>O672+P585</f>
        <v/>
      </c>
      <c r="Q672" s="246">
        <f>N672+P672</f>
        <v/>
      </c>
      <c r="R672" s="243" t="n"/>
      <c r="S672" s="245">
        <f>R672+S585</f>
        <v/>
      </c>
      <c r="T672" s="243" t="n"/>
      <c r="U672" s="245">
        <f>T672+U585</f>
        <v/>
      </c>
      <c r="V672" s="247">
        <f>L672-N672-U672</f>
        <v/>
      </c>
      <c r="W672" s="245">
        <f>IF(L672-N672-U672-V672=0,"","Error")</f>
        <v/>
      </c>
    </row>
    <row r="673" ht="14" customHeight="1" thickBot="1">
      <c r="A673" s="23" t="n"/>
      <c r="B673" s="18" t="n"/>
      <c r="C673" s="129" t="n"/>
      <c r="D673" s="31" t="inlineStr">
        <is>
          <t>សរុបកម្រៃការងារក្រៅការិយាល័យគយ</t>
        </is>
      </c>
      <c r="E673" s="66" t="inlineStr">
        <is>
          <t>OOD</t>
        </is>
      </c>
      <c r="F673" s="248" t="n"/>
      <c r="G673" s="249">
        <f>SUM(G674:G678)</f>
        <v/>
      </c>
      <c r="H673" s="249">
        <f>SUM(H674:H678)</f>
        <v/>
      </c>
      <c r="I673" s="249">
        <f>SUM(I674:I678)</f>
        <v/>
      </c>
      <c r="J673" s="204">
        <f>SUM(J674:J678)</f>
        <v/>
      </c>
      <c r="K673" s="248" t="n">
        <v>0</v>
      </c>
      <c r="L673" s="204">
        <f>SUM(L674:L678)</f>
        <v/>
      </c>
      <c r="M673" s="248" t="n">
        <v>0</v>
      </c>
      <c r="N673" s="204">
        <f>SUM(N674:N678)</f>
        <v/>
      </c>
      <c r="O673" s="248">
        <f>SUM(O674:O678)</f>
        <v/>
      </c>
      <c r="P673" s="204">
        <f>SUM(P674:P678)</f>
        <v/>
      </c>
      <c r="Q673" s="206">
        <f>SUM(Q674:Q678)</f>
        <v/>
      </c>
      <c r="R673" s="248">
        <f>SUM(R674:R678)</f>
        <v/>
      </c>
      <c r="S673" s="204">
        <f>SUM(S674:S678)</f>
        <v/>
      </c>
      <c r="T673" s="248">
        <f>SUM(T674:T678)</f>
        <v/>
      </c>
      <c r="U673" s="204">
        <f>SUM(U674:U678)</f>
        <v/>
      </c>
      <c r="V673" s="250">
        <f>L673-N673-U673</f>
        <v/>
      </c>
      <c r="W673" s="204">
        <f>IF(L673-N673-U673-V673=0,"","Error")</f>
        <v/>
      </c>
    </row>
    <row r="674" ht="13" customHeight="1">
      <c r="A674" s="23" t="n"/>
      <c r="B674" s="18" t="n"/>
      <c r="C674" s="129" t="n"/>
      <c r="D67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674" s="59" t="inlineStr">
        <is>
          <t>CII</t>
        </is>
      </c>
      <c r="F674" s="192" t="n"/>
      <c r="G674" s="193" t="n"/>
      <c r="H674" s="193" t="n"/>
      <c r="I674" s="193" t="n"/>
      <c r="J674" s="194" t="n"/>
      <c r="K674" s="192" t="n">
        <v>0</v>
      </c>
      <c r="L674" s="194">
        <f>K674+L587</f>
        <v/>
      </c>
      <c r="M674" s="192" t="n">
        <v>0</v>
      </c>
      <c r="N674" s="194">
        <f>M674+N587</f>
        <v/>
      </c>
      <c r="O674" s="192" t="n"/>
      <c r="P674" s="194">
        <f>O674+P587</f>
        <v/>
      </c>
      <c r="Q674" s="195">
        <f>N674+P674</f>
        <v/>
      </c>
      <c r="R674" s="192" t="n"/>
      <c r="S674" s="194">
        <f>R674+S587</f>
        <v/>
      </c>
      <c r="T674" s="192" t="n"/>
      <c r="U674" s="194">
        <f>T674+U587</f>
        <v/>
      </c>
      <c r="V674" s="196">
        <f>L674-N674-U674</f>
        <v/>
      </c>
      <c r="W674" s="194">
        <f>IF(L674-N674-U674-V674=0,"","Error")</f>
        <v/>
      </c>
    </row>
    <row r="675" ht="13" customHeight="1">
      <c r="A675" s="23" t="n"/>
      <c r="B675" s="18" t="n"/>
      <c r="C675" s="129" t="n"/>
      <c r="D67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675" s="60" t="inlineStr">
        <is>
          <t>CIO</t>
        </is>
      </c>
      <c r="F675" s="150" t="n"/>
      <c r="G675" s="151" t="n"/>
      <c r="H675" s="151" t="n"/>
      <c r="I675" s="151" t="n"/>
      <c r="J675" s="152" t="n"/>
      <c r="K675" s="150" t="n">
        <v>0</v>
      </c>
      <c r="L675" s="152">
        <f>K675+L588</f>
        <v/>
      </c>
      <c r="M675" s="150" t="n">
        <v>0</v>
      </c>
      <c r="N675" s="152">
        <f>M675+N588</f>
        <v/>
      </c>
      <c r="O675" s="150" t="n"/>
      <c r="P675" s="152">
        <f>O675+P588</f>
        <v/>
      </c>
      <c r="Q675" s="153">
        <f>N675+P675</f>
        <v/>
      </c>
      <c r="R675" s="150" t="n"/>
      <c r="S675" s="152">
        <f>R675+S588</f>
        <v/>
      </c>
      <c r="T675" s="150" t="n"/>
      <c r="U675" s="152">
        <f>T675+U588</f>
        <v/>
      </c>
      <c r="V675" s="154">
        <f>L675-N675-U675</f>
        <v/>
      </c>
      <c r="W675" s="152">
        <f>IF(L675-N675-U675-V675=0,"","Error")</f>
        <v/>
      </c>
    </row>
    <row r="676" ht="13" customHeight="1">
      <c r="A676" s="23" t="n"/>
      <c r="B676" s="18" t="n"/>
      <c r="C676" s="129" t="n"/>
      <c r="D67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676" s="60" t="inlineStr">
        <is>
          <t>NII</t>
        </is>
      </c>
      <c r="F676" s="150" t="n"/>
      <c r="G676" s="151" t="n"/>
      <c r="H676" s="151" t="n"/>
      <c r="I676" s="151" t="n"/>
      <c r="J676" s="152" t="n"/>
      <c r="K676" s="150" t="n">
        <v>0</v>
      </c>
      <c r="L676" s="152">
        <f>K676+L589</f>
        <v/>
      </c>
      <c r="M676" s="150" t="n">
        <v>0</v>
      </c>
      <c r="N676" s="152">
        <f>M676+N589</f>
        <v/>
      </c>
      <c r="O676" s="150" t="n"/>
      <c r="P676" s="152">
        <f>O676+P589</f>
        <v/>
      </c>
      <c r="Q676" s="153">
        <f>N676+P676</f>
        <v/>
      </c>
      <c r="R676" s="150" t="n"/>
      <c r="S676" s="152">
        <f>R676+S589</f>
        <v/>
      </c>
      <c r="T676" s="150" t="n"/>
      <c r="U676" s="152">
        <f>T676+U589</f>
        <v/>
      </c>
      <c r="V676" s="154">
        <f>L676-N676-U676</f>
        <v/>
      </c>
      <c r="W676" s="152">
        <f>IF(L676-N676-U676-V676=0,"","Error")</f>
        <v/>
      </c>
    </row>
    <row r="677" ht="13" customHeight="1">
      <c r="A677" s="23" t="n"/>
      <c r="B677" s="18" t="n"/>
      <c r="C677" s="129" t="n"/>
      <c r="D67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677" s="60" t="inlineStr">
        <is>
          <t>NIO</t>
        </is>
      </c>
      <c r="F677" s="150" t="n"/>
      <c r="G677" s="151" t="n"/>
      <c r="H677" s="151" t="n"/>
      <c r="I677" s="151" t="n"/>
      <c r="J677" s="152" t="n"/>
      <c r="K677" s="150" t="n">
        <v>0</v>
      </c>
      <c r="L677" s="152">
        <f>K677+L590</f>
        <v/>
      </c>
      <c r="M677" s="150" t="n">
        <v>0</v>
      </c>
      <c r="N677" s="152">
        <f>M677+N590</f>
        <v/>
      </c>
      <c r="O677" s="150" t="n"/>
      <c r="P677" s="152">
        <f>O677+P590</f>
        <v/>
      </c>
      <c r="Q677" s="153">
        <f>N677+P677</f>
        <v/>
      </c>
      <c r="R677" s="150" t="n"/>
      <c r="S677" s="152">
        <f>R677+S590</f>
        <v/>
      </c>
      <c r="T677" s="150" t="n"/>
      <c r="U677" s="152">
        <f>T677+U590</f>
        <v/>
      </c>
      <c r="V677" s="154">
        <f>L677-N677-U677</f>
        <v/>
      </c>
      <c r="W677" s="152">
        <f>IF(L677-N677-U677-V677=0,"","Error")</f>
        <v/>
      </c>
    </row>
    <row r="678" ht="13" customHeight="1">
      <c r="A678" s="23" t="n"/>
      <c r="B678" s="18" t="n"/>
      <c r="C678" s="129" t="n"/>
      <c r="D678" s="13" t="inlineStr">
        <is>
          <t xml:space="preserve">   កម្រៃអមទំនិញ</t>
        </is>
      </c>
      <c r="E678" s="71" t="inlineStr">
        <is>
          <t>CEF</t>
        </is>
      </c>
      <c r="F678" s="251" t="n"/>
      <c r="G678" s="252" t="n"/>
      <c r="H678" s="252" t="n"/>
      <c r="I678" s="252" t="n"/>
      <c r="J678" s="253" t="n"/>
      <c r="K678" s="251" t="n">
        <v>0</v>
      </c>
      <c r="L678" s="253">
        <f>K678+L591</f>
        <v/>
      </c>
      <c r="M678" s="251" t="n">
        <v>0</v>
      </c>
      <c r="N678" s="253">
        <f>M678+N591</f>
        <v/>
      </c>
      <c r="O678" s="251" t="n"/>
      <c r="P678" s="253">
        <f>O678+P591</f>
        <v/>
      </c>
      <c r="Q678" s="254">
        <f>N678+P678</f>
        <v/>
      </c>
      <c r="R678" s="251" t="n"/>
      <c r="S678" s="253">
        <f>R678+S591</f>
        <v/>
      </c>
      <c r="T678" s="251" t="n"/>
      <c r="U678" s="253">
        <f>T678+U591</f>
        <v/>
      </c>
      <c r="V678" s="255">
        <f>L678-N678-U678</f>
        <v/>
      </c>
      <c r="W678" s="253">
        <f>IF(L678-N678-U678-V678=0,"","Error")</f>
        <v/>
      </c>
    </row>
    <row r="679" ht="27" customHeight="1" thickBot="1">
      <c r="A679" s="23" t="n"/>
      <c r="B679" s="18" t="n"/>
      <c r="C679" s="129" t="n"/>
      <c r="D67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679" s="70" t="inlineStr">
        <is>
          <t>OTF</t>
        </is>
      </c>
      <c r="F679" s="243" t="n"/>
      <c r="G679" s="244" t="n"/>
      <c r="H679" s="244" t="n"/>
      <c r="I679" s="244" t="n"/>
      <c r="J679" s="245" t="n"/>
      <c r="K679" s="243" t="n">
        <v>0</v>
      </c>
      <c r="L679" s="245">
        <f>K679+L592</f>
        <v/>
      </c>
      <c r="M679" s="243" t="n">
        <v>0</v>
      </c>
      <c r="N679" s="245">
        <f>M679+N592</f>
        <v/>
      </c>
      <c r="O679" s="243" t="n"/>
      <c r="P679" s="245">
        <f>O679+P592</f>
        <v/>
      </c>
      <c r="Q679" s="246">
        <f>N679+P679</f>
        <v/>
      </c>
      <c r="R679" s="243" t="n"/>
      <c r="S679" s="245">
        <f>R679+S592</f>
        <v/>
      </c>
      <c r="T679" s="243" t="n"/>
      <c r="U679" s="245">
        <f>T679+U592</f>
        <v/>
      </c>
      <c r="V679" s="247">
        <f>L679-N679-U679</f>
        <v/>
      </c>
      <c r="W679" s="245">
        <f>IF(L679-N679-U679-V679=0,"","Error")</f>
        <v/>
      </c>
    </row>
    <row r="680" ht="14" customHeight="1" thickBot="1">
      <c r="A680" s="23" t="n"/>
      <c r="B680" s="18" t="n"/>
      <c r="C680" s="129" t="n"/>
      <c r="D680" s="31" t="inlineStr">
        <is>
          <t>សរុបការគ្រប់គ្រងការឆ្លងកាត់អន្តរជាតិ</t>
        </is>
      </c>
      <c r="E680" s="73" t="inlineStr">
        <is>
          <t>TRF</t>
        </is>
      </c>
      <c r="F680" s="248" t="n"/>
      <c r="G680" s="249">
        <f>SUM(G681:G687)</f>
        <v/>
      </c>
      <c r="H680" s="249">
        <f>SUM(H681:H687)</f>
        <v/>
      </c>
      <c r="I680" s="249">
        <f>SUM(I681:I687)</f>
        <v/>
      </c>
      <c r="J680" s="204">
        <f>SUM(J681:J687)</f>
        <v/>
      </c>
      <c r="K680" s="248" t="n">
        <v>0</v>
      </c>
      <c r="L680" s="204">
        <f>SUM(L681:L687)</f>
        <v/>
      </c>
      <c r="M680" s="248" t="n">
        <v>0</v>
      </c>
      <c r="N680" s="204">
        <f>SUM(N681:N687)</f>
        <v/>
      </c>
      <c r="O680" s="248">
        <f>SUM(O681:O687)</f>
        <v/>
      </c>
      <c r="P680" s="204">
        <f>SUM(P681:P687)</f>
        <v/>
      </c>
      <c r="Q680" s="206">
        <f>SUM(Q681:Q687)</f>
        <v/>
      </c>
      <c r="R680" s="248">
        <f>SUM(R681:R687)</f>
        <v/>
      </c>
      <c r="S680" s="204">
        <f>SUM(S681:S687)</f>
        <v/>
      </c>
      <c r="T680" s="248">
        <f>SUM(T681:T687)</f>
        <v/>
      </c>
      <c r="U680" s="204">
        <f>SUM(U681:U687)</f>
        <v/>
      </c>
      <c r="V680" s="250">
        <f>L680-N680-U680</f>
        <v/>
      </c>
      <c r="W680" s="204">
        <f>IF(L680-N680-U680-V680=0,"","Error")</f>
        <v/>
      </c>
    </row>
    <row r="681" ht="26" customHeight="1">
      <c r="A681" s="23" t="n"/>
      <c r="B681" s="18" t="n"/>
      <c r="C681" s="129" t="n"/>
      <c r="D68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681" s="74" t="inlineStr">
        <is>
          <t>TFT</t>
        </is>
      </c>
      <c r="F681" s="192" t="n"/>
      <c r="G681" s="193" t="n"/>
      <c r="H681" s="193" t="n"/>
      <c r="I681" s="193" t="n"/>
      <c r="J681" s="194" t="n"/>
      <c r="K681" s="192" t="n">
        <v>0</v>
      </c>
      <c r="L681" s="194">
        <f>K681+L594</f>
        <v/>
      </c>
      <c r="M681" s="192" t="n">
        <v>0</v>
      </c>
      <c r="N681" s="194">
        <f>M681+N594</f>
        <v/>
      </c>
      <c r="O681" s="192" t="n"/>
      <c r="P681" s="194">
        <f>O681+P594</f>
        <v/>
      </c>
      <c r="Q681" s="195">
        <f>N681+P681</f>
        <v/>
      </c>
      <c r="R681" s="192" t="n"/>
      <c r="S681" s="194">
        <f>R681+S594</f>
        <v/>
      </c>
      <c r="T681" s="192" t="n"/>
      <c r="U681" s="194">
        <f>T681+U594</f>
        <v/>
      </c>
      <c r="V681" s="196">
        <f>L681-N681-U681</f>
        <v/>
      </c>
      <c r="W681" s="194">
        <f>IF(L681-N681-U681-V681=0,"","Error")</f>
        <v/>
      </c>
    </row>
    <row r="682" ht="13" customHeight="1">
      <c r="A682" s="23" t="n"/>
      <c r="B682" s="18" t="n"/>
      <c r="C682" s="129" t="n"/>
      <c r="D68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682" s="75" t="inlineStr">
        <is>
          <t>TFF</t>
        </is>
      </c>
      <c r="F682" s="150" t="n"/>
      <c r="G682" s="151" t="n"/>
      <c r="H682" s="151" t="n"/>
      <c r="I682" s="151" t="n"/>
      <c r="J682" s="152" t="n"/>
      <c r="K682" s="150" t="n">
        <v>0</v>
      </c>
      <c r="L682" s="152">
        <f>K682+L595</f>
        <v/>
      </c>
      <c r="M682" s="150" t="n">
        <v>0</v>
      </c>
      <c r="N682" s="152">
        <f>M682+N595</f>
        <v/>
      </c>
      <c r="O682" s="150" t="n"/>
      <c r="P682" s="152">
        <f>O682+P595</f>
        <v/>
      </c>
      <c r="Q682" s="153">
        <f>N682+P682</f>
        <v/>
      </c>
      <c r="R682" s="150" t="n"/>
      <c r="S682" s="152">
        <f>R682+S595</f>
        <v/>
      </c>
      <c r="T682" s="150" t="n"/>
      <c r="U682" s="152">
        <f>T682+U595</f>
        <v/>
      </c>
      <c r="V682" s="154">
        <f>L682-N682-U682</f>
        <v/>
      </c>
      <c r="W682" s="152">
        <f>IF(L682-N682-U682-V682=0,"","Error")</f>
        <v/>
      </c>
    </row>
    <row r="683" ht="13" customHeight="1">
      <c r="A683" s="23" t="n"/>
      <c r="B683" s="18" t="n"/>
      <c r="C683" s="129" t="n"/>
      <c r="D683" s="12" t="inlineStr">
        <is>
          <t xml:space="preserve">   កម្រៃគ្រប់គ្រងការឆ្លងកាត់ទំនិញមិនផ្ទុកក្នុងកុងតឺន័រ</t>
        </is>
      </c>
      <c r="E683" s="75" t="inlineStr">
        <is>
          <t>TFN</t>
        </is>
      </c>
      <c r="F683" s="150" t="n"/>
      <c r="G683" s="151" t="n"/>
      <c r="H683" s="151" t="n"/>
      <c r="I683" s="151" t="n"/>
      <c r="J683" s="152" t="n"/>
      <c r="K683" s="150" t="n">
        <v>0</v>
      </c>
      <c r="L683" s="152">
        <f>K683+L596</f>
        <v/>
      </c>
      <c r="M683" s="150" t="n">
        <v>0</v>
      </c>
      <c r="N683" s="152">
        <f>M683+N596</f>
        <v/>
      </c>
      <c r="O683" s="150" t="n"/>
      <c r="P683" s="152">
        <f>O683+P596</f>
        <v/>
      </c>
      <c r="Q683" s="153">
        <f>N683+P683</f>
        <v/>
      </c>
      <c r="R683" s="150" t="n"/>
      <c r="S683" s="152">
        <f>R683+S596</f>
        <v/>
      </c>
      <c r="T683" s="150" t="n"/>
      <c r="U683" s="152">
        <f>T683+U596</f>
        <v/>
      </c>
      <c r="V683" s="154">
        <f>L683-N683-U683</f>
        <v/>
      </c>
      <c r="W683" s="152">
        <f>IF(L683-N683-U683-V683=0,"","Error")</f>
        <v/>
      </c>
    </row>
    <row r="684" ht="13" customHeight="1">
      <c r="A684" s="23" t="n"/>
      <c r="B684" s="18" t="n"/>
      <c r="C684" s="129" t="n"/>
      <c r="D684" s="12" t="inlineStr">
        <is>
          <t xml:space="preserve">   កម្រៃគ្រប់គ្រងការឆ្លងកាត់គោ ក្របី និងសេះរស់</t>
        </is>
      </c>
      <c r="E684" s="75" t="inlineStr">
        <is>
          <t>TFB</t>
        </is>
      </c>
      <c r="F684" s="150" t="n"/>
      <c r="G684" s="151" t="n"/>
      <c r="H684" s="151" t="n"/>
      <c r="I684" s="151" t="n"/>
      <c r="J684" s="152" t="n"/>
      <c r="K684" s="150" t="n">
        <v>0</v>
      </c>
      <c r="L684" s="152">
        <f>K684+L597</f>
        <v/>
      </c>
      <c r="M684" s="150" t="n">
        <v>0</v>
      </c>
      <c r="N684" s="152">
        <f>M684+N597</f>
        <v/>
      </c>
      <c r="O684" s="150" t="n"/>
      <c r="P684" s="152">
        <f>O684+P597</f>
        <v/>
      </c>
      <c r="Q684" s="153">
        <f>N684+P684</f>
        <v/>
      </c>
      <c r="R684" s="150" t="n"/>
      <c r="S684" s="152">
        <f>R684+S597</f>
        <v/>
      </c>
      <c r="T684" s="150" t="n"/>
      <c r="U684" s="152">
        <f>T684+U597</f>
        <v/>
      </c>
      <c r="V684" s="154">
        <f>L684-N684-U684</f>
        <v/>
      </c>
      <c r="W684" s="152">
        <f>IF(L684-N684-U684-V684=0,"","Error")</f>
        <v/>
      </c>
    </row>
    <row r="685" ht="13" customHeight="1">
      <c r="A685" s="23" t="n"/>
      <c r="B685" s="18" t="n"/>
      <c r="C685" s="129" t="n"/>
      <c r="D685" s="12" t="inlineStr">
        <is>
          <t xml:space="preserve">   កម្រៃគ្រប់គ្រងការឆ្លងកាត់ជ្រូក ចៀម និងពពែរស់</t>
        </is>
      </c>
      <c r="E685" s="75" t="inlineStr">
        <is>
          <t>TFS</t>
        </is>
      </c>
      <c r="F685" s="150" t="n"/>
      <c r="G685" s="151" t="n"/>
      <c r="H685" s="151" t="n"/>
      <c r="I685" s="151" t="n"/>
      <c r="J685" s="152" t="n"/>
      <c r="K685" s="150" t="n">
        <v>0</v>
      </c>
      <c r="L685" s="152">
        <f>K685+L598</f>
        <v/>
      </c>
      <c r="M685" s="150" t="n">
        <v>0</v>
      </c>
      <c r="N685" s="152">
        <f>M685+N598</f>
        <v/>
      </c>
      <c r="O685" s="150" t="n"/>
      <c r="P685" s="152">
        <f>O685+P598</f>
        <v/>
      </c>
      <c r="Q685" s="153">
        <f>N685+P685</f>
        <v/>
      </c>
      <c r="R685" s="150" t="n"/>
      <c r="S685" s="152">
        <f>R685+S598</f>
        <v/>
      </c>
      <c r="T685" s="150" t="n"/>
      <c r="U685" s="152">
        <f>T685+U598</f>
        <v/>
      </c>
      <c r="V685" s="154">
        <f>L685-N685-U685</f>
        <v/>
      </c>
      <c r="W685" s="152">
        <f>IF(L685-N685-U685-V685=0,"","Error")</f>
        <v/>
      </c>
    </row>
    <row r="686" ht="13" customHeight="1">
      <c r="A686" s="23" t="n"/>
      <c r="B686" s="18" t="n"/>
      <c r="C686" s="129" t="n"/>
      <c r="D686" s="12" t="inlineStr">
        <is>
          <t xml:space="preserve">   កម្រៃគ្រប់គ្រងការឆ្លងកាត់សត្វស្លាប (មាន់ ទា ...)</t>
        </is>
      </c>
      <c r="E686" s="75" t="inlineStr">
        <is>
          <t>TFP</t>
        </is>
      </c>
      <c r="F686" s="150" t="n"/>
      <c r="G686" s="151" t="n"/>
      <c r="H686" s="151" t="n"/>
      <c r="I686" s="151" t="n"/>
      <c r="J686" s="152" t="n"/>
      <c r="K686" s="150" t="n">
        <v>0</v>
      </c>
      <c r="L686" s="152">
        <f>K686+L599</f>
        <v/>
      </c>
      <c r="M686" s="150" t="n">
        <v>0</v>
      </c>
      <c r="N686" s="152">
        <f>M686+N599</f>
        <v/>
      </c>
      <c r="O686" s="150" t="n"/>
      <c r="P686" s="152">
        <f>O686+P599</f>
        <v/>
      </c>
      <c r="Q686" s="153">
        <f>N686+P686</f>
        <v/>
      </c>
      <c r="R686" s="150" t="n"/>
      <c r="S686" s="152">
        <f>R686+S599</f>
        <v/>
      </c>
      <c r="T686" s="150" t="n"/>
      <c r="U686" s="152">
        <f>T686+U599</f>
        <v/>
      </c>
      <c r="V686" s="154">
        <f>L686-N686-U686</f>
        <v/>
      </c>
      <c r="W686" s="152">
        <f>IF(L686-N686-U686-V686=0,"","Error")</f>
        <v/>
      </c>
    </row>
    <row r="687" ht="14" customHeight="1" thickBot="1">
      <c r="A687" s="23" t="n"/>
      <c r="B687" s="24" t="n"/>
      <c r="C687" s="140" t="n"/>
      <c r="D687" s="30" t="inlineStr">
        <is>
          <t xml:space="preserve">   កម្រៃគ្រប់គ្រងការឆ្លងកាត់ផលិតផលជលផល</t>
        </is>
      </c>
      <c r="E687" s="76" t="inlineStr">
        <is>
          <t>TFA</t>
        </is>
      </c>
      <c r="F687" s="238" t="n"/>
      <c r="G687" s="239" t="n"/>
      <c r="H687" s="239" t="n"/>
      <c r="I687" s="239" t="n"/>
      <c r="J687" s="240" t="n"/>
      <c r="K687" s="238" t="n">
        <v>0</v>
      </c>
      <c r="L687" s="240">
        <f>K687+L600</f>
        <v/>
      </c>
      <c r="M687" s="238" t="n">
        <v>0</v>
      </c>
      <c r="N687" s="240">
        <f>M687+N600</f>
        <v/>
      </c>
      <c r="O687" s="238" t="n"/>
      <c r="P687" s="240">
        <f>O687+P600</f>
        <v/>
      </c>
      <c r="Q687" s="241">
        <f>N687+P687</f>
        <v/>
      </c>
      <c r="R687" s="238" t="n"/>
      <c r="S687" s="240">
        <f>R687+S600</f>
        <v/>
      </c>
      <c r="T687" s="238" t="n"/>
      <c r="U687" s="240">
        <f>T687+U600</f>
        <v/>
      </c>
      <c r="V687" s="242">
        <f>L687-N687-U687</f>
        <v/>
      </c>
      <c r="W687" s="240">
        <f>IF(L687-N687-U687-V687=0,"","Error")</f>
        <v/>
      </c>
    </row>
    <row r="688" ht="14" customHeight="1" thickBot="1">
      <c r="A688" s="23" t="n"/>
      <c r="B688" s="136" t="n">
        <v>7306</v>
      </c>
      <c r="C688" s="139" t="n">
        <v>73066</v>
      </c>
      <c r="D688" s="138" t="inlineStr">
        <is>
          <t>សរុបចំណូលពីអាជ្ញាប័ណ្ណក្នុងស្រុក</t>
        </is>
      </c>
      <c r="E688" s="90" t="n"/>
      <c r="F688" s="118" t="n"/>
      <c r="G688" s="119">
        <f>SUM(G689:G693)</f>
        <v/>
      </c>
      <c r="H688" s="119">
        <f>SUM(H689:H693)</f>
        <v/>
      </c>
      <c r="I688" s="119">
        <f>SUM(I689:I693)</f>
        <v/>
      </c>
      <c r="J688" s="120">
        <f>SUM(J689:J693)</f>
        <v/>
      </c>
      <c r="K688" s="118">
        <f>SUM(K689:K693)</f>
        <v/>
      </c>
      <c r="L688" s="120">
        <f>SUM(L689:L693)</f>
        <v/>
      </c>
      <c r="M688" s="118">
        <f>SUM(M689:M693)</f>
        <v/>
      </c>
      <c r="N688" s="120">
        <f>SUM(N689:N693)</f>
        <v/>
      </c>
      <c r="O688" s="118">
        <f>SUM(O689:O693)</f>
        <v/>
      </c>
      <c r="P688" s="120">
        <f>SUM(P689:P693)</f>
        <v/>
      </c>
      <c r="Q688" s="121">
        <f>SUM(Q689:Q693)</f>
        <v/>
      </c>
      <c r="R688" s="118">
        <f>SUM(R689:R693)</f>
        <v/>
      </c>
      <c r="S688" s="120">
        <f>SUM(S689:S693)</f>
        <v/>
      </c>
      <c r="T688" s="118">
        <f>SUM(T689:T693)</f>
        <v/>
      </c>
      <c r="U688" s="120">
        <f>SUM(U689:U693)</f>
        <v/>
      </c>
      <c r="V688" s="122">
        <f>SUM(V689:V693)</f>
        <v/>
      </c>
      <c r="W688" s="120">
        <f>IF(L688-N688-U688-V688=0,"","Error")</f>
        <v/>
      </c>
    </row>
    <row r="689" ht="13" customHeight="1">
      <c r="A689" s="23" t="n"/>
      <c r="B689" s="18" t="n"/>
      <c r="C689" s="127" t="n"/>
      <c r="D689" s="137" t="inlineStr">
        <is>
          <t xml:space="preserve">   កម្រៃអាជ្ញាប័ណ្ណសន្និធិគយបណ្តោះអាសន្ន (មាតិកាចាស់)</t>
        </is>
      </c>
      <c r="E689" s="86" t="inlineStr">
        <is>
          <t>TSL</t>
        </is>
      </c>
      <c r="F689" s="192" t="n"/>
      <c r="G689" s="193" t="n"/>
      <c r="H689" s="193" t="n"/>
      <c r="I689" s="193" t="n"/>
      <c r="J689" s="194" t="n"/>
      <c r="K689" s="192" t="n">
        <v>0</v>
      </c>
      <c r="L689" s="194">
        <f>K689+L602</f>
        <v/>
      </c>
      <c r="M689" s="192" t="n">
        <v>0</v>
      </c>
      <c r="N689" s="194">
        <f>M689+N602</f>
        <v/>
      </c>
      <c r="O689" s="192" t="n"/>
      <c r="P689" s="194">
        <f>O689+P602</f>
        <v/>
      </c>
      <c r="Q689" s="195">
        <f>N689+P689</f>
        <v/>
      </c>
      <c r="R689" s="192" t="n"/>
      <c r="S689" s="194">
        <f>R689+S602</f>
        <v/>
      </c>
      <c r="T689" s="192" t="n"/>
      <c r="U689" s="194">
        <f>T689+U602</f>
        <v/>
      </c>
      <c r="V689" s="196">
        <f>L689-N689-U689</f>
        <v/>
      </c>
      <c r="W689" s="194">
        <f>IF(L689-N689-U689-V689=0,"","Error")</f>
        <v/>
      </c>
    </row>
    <row r="690" ht="26" customHeight="1">
      <c r="A690" s="23" t="n"/>
      <c r="B690" s="18" t="n"/>
      <c r="C690" s="127" t="n"/>
      <c r="D69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690" s="60" t="inlineStr">
        <is>
          <t>BTL</t>
        </is>
      </c>
      <c r="F690" s="150" t="n"/>
      <c r="G690" s="151" t="n"/>
      <c r="H690" s="151" t="n"/>
      <c r="I690" s="151" t="n"/>
      <c r="J690" s="152" t="n"/>
      <c r="K690" s="150" t="n">
        <v>0</v>
      </c>
      <c r="L690" s="152">
        <f>K690+L603</f>
        <v/>
      </c>
      <c r="M690" s="150" t="n">
        <v>0</v>
      </c>
      <c r="N690" s="152">
        <f>M690+N603</f>
        <v/>
      </c>
      <c r="O690" s="150" t="n"/>
      <c r="P690" s="152">
        <f>O690+P603</f>
        <v/>
      </c>
      <c r="Q690" s="153">
        <f>N690+P690</f>
        <v/>
      </c>
      <c r="R690" s="150" t="n"/>
      <c r="S690" s="152">
        <f>R690+S603</f>
        <v/>
      </c>
      <c r="T690" s="150" t="n"/>
      <c r="U690" s="152">
        <f>T690+U603</f>
        <v/>
      </c>
      <c r="V690" s="154">
        <f>L690-N690-U690</f>
        <v/>
      </c>
      <c r="W690" s="152">
        <f>IF(L690-N690-U690-V690=0,"","Error")</f>
        <v/>
      </c>
    </row>
    <row r="691" ht="13" customHeight="1">
      <c r="A691" s="23" t="n"/>
      <c r="B691" s="18" t="n"/>
      <c r="C691" s="127" t="n"/>
      <c r="D691" s="7" t="inlineStr">
        <is>
          <t xml:space="preserve">   កម្រៃការគ្រប់គ្រងប្រតិបត្តិការសន្និធិគយបណ្តោះអាសន្ន</t>
        </is>
      </c>
      <c r="E691" s="61" t="inlineStr">
        <is>
          <t>TSM</t>
        </is>
      </c>
      <c r="F691" s="197" t="n"/>
      <c r="G691" s="198" t="n"/>
      <c r="H691" s="198" t="n"/>
      <c r="I691" s="198" t="n"/>
      <c r="J691" s="199" t="n"/>
      <c r="K691" s="197" t="n">
        <v>0</v>
      </c>
      <c r="L691" s="199">
        <f>K691+L604</f>
        <v/>
      </c>
      <c r="M691" s="197" t="n">
        <v>0</v>
      </c>
      <c r="N691" s="199">
        <f>M691+N604</f>
        <v/>
      </c>
      <c r="O691" s="197" t="n"/>
      <c r="P691" s="199">
        <f>O691+P604</f>
        <v/>
      </c>
      <c r="Q691" s="200">
        <f>N691+P691</f>
        <v/>
      </c>
      <c r="R691" s="197" t="n"/>
      <c r="S691" s="199">
        <f>R691+S604</f>
        <v/>
      </c>
      <c r="T691" s="197" t="n"/>
      <c r="U691" s="199">
        <f>T691+U604</f>
        <v/>
      </c>
      <c r="V691" s="201">
        <f>L691-N691-U691</f>
        <v/>
      </c>
      <c r="W691" s="199">
        <f>IF(L691-N691-U691-V691=0,"","Error")</f>
        <v/>
      </c>
    </row>
    <row r="692" ht="13" customHeight="1">
      <c r="A692" s="23" t="n"/>
      <c r="B692" s="18" t="n"/>
      <c r="C692" s="127" t="n"/>
      <c r="D692" s="7" t="inlineStr">
        <is>
          <t xml:space="preserve">   កម្រៃការគ្រប់គ្រងប្រតិបត្តិការភណ្ឌាគារគយមានដែនកំណត់ </t>
        </is>
      </c>
      <c r="E692" s="61" t="inlineStr">
        <is>
          <t>BWM</t>
        </is>
      </c>
      <c r="F692" s="197" t="n"/>
      <c r="G692" s="198" t="n"/>
      <c r="H692" s="198" t="n"/>
      <c r="I692" s="198" t="n"/>
      <c r="J692" s="199" t="n"/>
      <c r="K692" s="197" t="n">
        <v>0</v>
      </c>
      <c r="L692" s="199">
        <f>K692+L605</f>
        <v/>
      </c>
      <c r="M692" s="197" t="n">
        <v>0</v>
      </c>
      <c r="N692" s="199">
        <f>M692+N605</f>
        <v/>
      </c>
      <c r="O692" s="197" t="n"/>
      <c r="P692" s="199">
        <f>O692+P605</f>
        <v/>
      </c>
      <c r="Q692" s="200">
        <f>N692+P692</f>
        <v/>
      </c>
      <c r="R692" s="197" t="n"/>
      <c r="S692" s="199">
        <f>R692+S605</f>
        <v/>
      </c>
      <c r="T692" s="197" t="n"/>
      <c r="U692" s="199">
        <f>T692+U605</f>
        <v/>
      </c>
      <c r="V692" s="201">
        <f>L692-N692-U692</f>
        <v/>
      </c>
      <c r="W692" s="199">
        <f>IF(L692-N692-U692-V692=0,"","Error")</f>
        <v/>
      </c>
    </row>
    <row r="693" ht="14" customHeight="1" thickBot="1">
      <c r="A693" s="23" t="n"/>
      <c r="B693" s="24" t="n"/>
      <c r="C693" s="130" t="n"/>
      <c r="D693" s="28" t="inlineStr">
        <is>
          <t xml:space="preserve">   កម្រៃអាជ្ញាប័ណ្ណជើងសាគយ</t>
        </is>
      </c>
      <c r="E693" s="69" t="inlineStr">
        <is>
          <t>CBL</t>
        </is>
      </c>
      <c r="F693" s="238" t="n"/>
      <c r="G693" s="239" t="n"/>
      <c r="H693" s="239" t="n"/>
      <c r="I693" s="239" t="n"/>
      <c r="J693" s="240" t="n"/>
      <c r="K693" s="238" t="n">
        <v>0</v>
      </c>
      <c r="L693" s="240">
        <f>K693+L606</f>
        <v/>
      </c>
      <c r="M693" s="238" t="n">
        <v>0</v>
      </c>
      <c r="N693" s="240">
        <f>M693+N606</f>
        <v/>
      </c>
      <c r="O693" s="238" t="n"/>
      <c r="P693" s="240">
        <f>O693+P606</f>
        <v/>
      </c>
      <c r="Q693" s="241">
        <f>N693+P693</f>
        <v/>
      </c>
      <c r="R693" s="238" t="n"/>
      <c r="S693" s="240">
        <f>R693+S606</f>
        <v/>
      </c>
      <c r="T693" s="238" t="n"/>
      <c r="U693" s="240">
        <f>T693+U606</f>
        <v/>
      </c>
      <c r="V693" s="242">
        <f>L693-N693-U693</f>
        <v/>
      </c>
      <c r="W693" s="240">
        <f>IF(L693-N693-U693-V693=0,"","Error")</f>
        <v/>
      </c>
    </row>
    <row r="694" ht="13" customHeight="1">
      <c r="A694" s="15" t="n"/>
      <c r="B694" s="19" t="inlineStr">
        <is>
          <t>7307</t>
        </is>
      </c>
      <c r="C694" s="20" t="n">
        <v>73071</v>
      </c>
      <c r="D694" s="16" t="inlineStr">
        <is>
          <t>ការជួលដីទំនេរ</t>
        </is>
      </c>
      <c r="E694" s="77" t="inlineStr">
        <is>
          <t>ROL</t>
        </is>
      </c>
      <c r="F694" s="97" t="n"/>
      <c r="G694" s="98" t="n"/>
      <c r="H694" s="98" t="n"/>
      <c r="I694" s="98" t="n"/>
      <c r="J694" s="99" t="n"/>
      <c r="K694" s="97" t="n">
        <v>0</v>
      </c>
      <c r="L694" s="99">
        <f>K694+L607</f>
        <v/>
      </c>
      <c r="M694" s="97" t="n">
        <v>0</v>
      </c>
      <c r="N694" s="99">
        <f>M694+N607</f>
        <v/>
      </c>
      <c r="O694" s="97" t="n"/>
      <c r="P694" s="99">
        <f>O694+P607</f>
        <v/>
      </c>
      <c r="Q694" s="100">
        <f>N694+P694</f>
        <v/>
      </c>
      <c r="R694" s="97" t="n"/>
      <c r="S694" s="99">
        <f>R694+S607</f>
        <v/>
      </c>
      <c r="T694" s="97" t="n"/>
      <c r="U694" s="99">
        <f>T694+U607</f>
        <v/>
      </c>
      <c r="V694" s="101">
        <f>L694-N694-U694</f>
        <v/>
      </c>
      <c r="W694" s="99">
        <f>IF(L694-N694-U694-V694=0,"","Error")</f>
        <v/>
      </c>
    </row>
    <row r="695" ht="13" customHeight="1">
      <c r="A695" s="15" t="n"/>
      <c r="B695" s="18" t="n"/>
      <c r="C695" s="21" t="n">
        <v>73072</v>
      </c>
      <c r="D695" s="22" t="inlineStr">
        <is>
          <t>ការជួលដីមានអគារ</t>
        </is>
      </c>
      <c r="E695" s="62" t="inlineStr">
        <is>
          <t>ROB</t>
        </is>
      </c>
      <c r="F695" s="184" t="n"/>
      <c r="G695" s="185" t="n"/>
      <c r="H695" s="185" t="n"/>
      <c r="I695" s="185" t="n"/>
      <c r="J695" s="186" t="n"/>
      <c r="K695" s="184" t="n">
        <v>0</v>
      </c>
      <c r="L695" s="124">
        <f>K695+L608</f>
        <v/>
      </c>
      <c r="M695" s="184" t="n">
        <v>0</v>
      </c>
      <c r="N695" s="124">
        <f>M695+N608</f>
        <v/>
      </c>
      <c r="O695" s="184" t="n"/>
      <c r="P695" s="186">
        <f>O695+P608</f>
        <v/>
      </c>
      <c r="Q695" s="187">
        <f>N695+P695</f>
        <v/>
      </c>
      <c r="R695" s="184" t="n"/>
      <c r="S695" s="186">
        <f>R695+S608</f>
        <v/>
      </c>
      <c r="T695" s="184" t="n"/>
      <c r="U695" s="186">
        <f>T695+U608</f>
        <v/>
      </c>
      <c r="V695" s="188">
        <f>L695-N695-U695</f>
        <v/>
      </c>
      <c r="W695" s="186">
        <f>IF(L695-N695-U695-V695=0,"","Error")</f>
        <v/>
      </c>
    </row>
    <row r="696" ht="14" customHeight="1" thickBot="1">
      <c r="A696" s="15" t="n"/>
      <c r="B696" s="18" t="n"/>
      <c r="C696" s="131" t="n">
        <v>73073</v>
      </c>
      <c r="D696" s="82" t="inlineStr">
        <is>
          <t>ការជួលអគារ ឬសំណង់ផ្សេងៗ</t>
        </is>
      </c>
      <c r="E696" s="132" t="inlineStr">
        <is>
          <t>ROO</t>
        </is>
      </c>
      <c r="F696" s="168" t="n"/>
      <c r="G696" s="169" t="n"/>
      <c r="H696" s="169" t="n"/>
      <c r="I696" s="169" t="n"/>
      <c r="J696" s="170" t="n"/>
      <c r="K696" s="168" t="n">
        <v>0</v>
      </c>
      <c r="L696" s="170">
        <f>K696+L609</f>
        <v/>
      </c>
      <c r="M696" s="168" t="n">
        <v>0</v>
      </c>
      <c r="N696" s="170">
        <f>M696+N609</f>
        <v/>
      </c>
      <c r="O696" s="168" t="n"/>
      <c r="P696" s="170">
        <f>O696+P609</f>
        <v/>
      </c>
      <c r="Q696" s="171">
        <f>N696+P696</f>
        <v/>
      </c>
      <c r="R696" s="168" t="n"/>
      <c r="S696" s="170">
        <f>R696+S609</f>
        <v/>
      </c>
      <c r="T696" s="168" t="n"/>
      <c r="U696" s="170">
        <f>T696+U609</f>
        <v/>
      </c>
      <c r="V696" s="263">
        <f>L696-N696-U696</f>
        <v/>
      </c>
      <c r="W696" s="170">
        <f>IF(L696-N696-U696-V696=0,"","Error")</f>
        <v/>
      </c>
    </row>
    <row r="697" ht="14" customHeight="1" thickBot="1">
      <c r="A697" s="23" t="n"/>
      <c r="B697" s="15" t="n"/>
      <c r="C697" s="139" t="n">
        <v>73087</v>
      </c>
      <c r="D697" s="135" t="inlineStr">
        <is>
          <t>សរុបផលពីការត្រួតពិនិត្យគុណភាពផលិតផល និងការគោរពបទដ្ឋាន</t>
        </is>
      </c>
      <c r="E697" s="89" t="n"/>
      <c r="F697" s="118" t="n"/>
      <c r="G697" s="119">
        <f>G698</f>
        <v/>
      </c>
      <c r="H697" s="119">
        <f>H698</f>
        <v/>
      </c>
      <c r="I697" s="119">
        <f>I698</f>
        <v/>
      </c>
      <c r="J697" s="120">
        <f>J698</f>
        <v/>
      </c>
      <c r="K697" s="118">
        <f>K698</f>
        <v/>
      </c>
      <c r="L697" s="120">
        <f>L698</f>
        <v/>
      </c>
      <c r="M697" s="118">
        <f>M698</f>
        <v/>
      </c>
      <c r="N697" s="120">
        <f>N698</f>
        <v/>
      </c>
      <c r="O697" s="118">
        <f>O698</f>
        <v/>
      </c>
      <c r="P697" s="120">
        <f>P698</f>
        <v/>
      </c>
      <c r="Q697" s="121">
        <f>Q698</f>
        <v/>
      </c>
      <c r="R697" s="118">
        <f>R698</f>
        <v/>
      </c>
      <c r="S697" s="120">
        <f>S698</f>
        <v/>
      </c>
      <c r="T697" s="118">
        <f>T698</f>
        <v/>
      </c>
      <c r="U697" s="120">
        <f>U698</f>
        <v/>
      </c>
      <c r="V697" s="122">
        <f>V698</f>
        <v/>
      </c>
      <c r="W697" s="120">
        <f>IF(L697-N697-U697-V697=0,"","Error")</f>
        <v/>
      </c>
    </row>
    <row r="698" ht="13" customHeight="1">
      <c r="A698" s="23" t="n"/>
      <c r="B698" s="18" t="n"/>
      <c r="C698" s="129" t="n"/>
      <c r="D698" s="133" t="inlineStr">
        <is>
          <t>កម្រៃត្រួតពិនិត្យកុងតឺន័រតាមម៉ាស៊ីនស្កែន</t>
        </is>
      </c>
      <c r="E698" s="134" t="inlineStr">
        <is>
          <t>SCF</t>
        </is>
      </c>
      <c r="F698" s="256" t="n"/>
      <c r="G698" s="264">
        <f>SUM(G699:G700)</f>
        <v/>
      </c>
      <c r="H698" s="264">
        <f>SUM(H699:H700)</f>
        <v/>
      </c>
      <c r="I698" s="264">
        <f>SUM(I699:I700)</f>
        <v/>
      </c>
      <c r="J698" s="165">
        <f>SUM(J699:J700)</f>
        <v/>
      </c>
      <c r="K698" s="256" t="n">
        <v>0</v>
      </c>
      <c r="L698" s="165">
        <f>SUM(L699:L700)</f>
        <v/>
      </c>
      <c r="M698" s="256" t="n">
        <v>0</v>
      </c>
      <c r="N698" s="165">
        <f>SUM(N699:N700)</f>
        <v/>
      </c>
      <c r="O698" s="256">
        <f>SUM(O699:O700)</f>
        <v/>
      </c>
      <c r="P698" s="165">
        <f>SUM(P699:P700)</f>
        <v/>
      </c>
      <c r="Q698" s="166">
        <f>SUM(Q699:Q700)</f>
        <v/>
      </c>
      <c r="R698" s="256">
        <f>SUM(R699:R700)</f>
        <v/>
      </c>
      <c r="S698" s="165">
        <f>SUM(S699:S700)</f>
        <v/>
      </c>
      <c r="T698" s="256">
        <f>SUM(T699:T700)</f>
        <v/>
      </c>
      <c r="U698" s="165">
        <f>SUM(U699:U700)</f>
        <v/>
      </c>
      <c r="V698" s="265">
        <f>L698-N698-U698</f>
        <v/>
      </c>
      <c r="W698" s="165">
        <f>IF(L698-N698-U698-V698=0,"","Error")</f>
        <v/>
      </c>
    </row>
    <row r="699" ht="13" customHeight="1">
      <c r="A699" s="23" t="n"/>
      <c r="B699" s="18" t="n"/>
      <c r="C699" s="127" t="n"/>
      <c r="D699" s="14" t="inlineStr">
        <is>
          <t xml:space="preserve">   កម្រៃស្កែនកុងតឺន័រក្រោម ៤០ហ្វីត</t>
        </is>
      </c>
      <c r="E699" s="59" t="inlineStr">
        <is>
          <t>SFS</t>
        </is>
      </c>
      <c r="F699" s="192" t="n"/>
      <c r="G699" s="193" t="n"/>
      <c r="H699" s="193" t="n"/>
      <c r="I699" s="193" t="n"/>
      <c r="J699" s="194" t="n"/>
      <c r="K699" s="192" t="n">
        <v>0</v>
      </c>
      <c r="L699" s="194">
        <f>K699+L612</f>
        <v/>
      </c>
      <c r="M699" s="192" t="n">
        <v>0</v>
      </c>
      <c r="N699" s="194">
        <f>M699+N612</f>
        <v/>
      </c>
      <c r="O699" s="192" t="n"/>
      <c r="P699" s="194">
        <f>O699+P612</f>
        <v/>
      </c>
      <c r="Q699" s="195">
        <f>N699+P699</f>
        <v/>
      </c>
      <c r="R699" s="192" t="n"/>
      <c r="S699" s="194">
        <f>R699+S612</f>
        <v/>
      </c>
      <c r="T699" s="192" t="n"/>
      <c r="U699" s="194">
        <f>T699+U612</f>
        <v/>
      </c>
      <c r="V699" s="196">
        <f>L699-N699-U699</f>
        <v/>
      </c>
      <c r="W699" s="194">
        <f>IF(L699-N699-U699-V699=0,"","Error")</f>
        <v/>
      </c>
    </row>
    <row r="700" ht="14" customHeight="1" thickBot="1">
      <c r="A700" s="27" t="n"/>
      <c r="B700" s="24" t="n"/>
      <c r="C700" s="130" t="n"/>
      <c r="D700" s="28" t="inlineStr">
        <is>
          <t xml:space="preserve">   កម្រៃស្កែនកុងតឺន័រចាប់ពី ៤០ហ្វីត ឡើង</t>
        </is>
      </c>
      <c r="E700" s="69" t="inlineStr">
        <is>
          <t>SFL</t>
        </is>
      </c>
      <c r="F700" s="238" t="n"/>
      <c r="G700" s="239" t="n"/>
      <c r="H700" s="239" t="n"/>
      <c r="I700" s="239" t="n"/>
      <c r="J700" s="240" t="n"/>
      <c r="K700" s="238" t="n">
        <v>0</v>
      </c>
      <c r="L700" s="240">
        <f>K700+L613</f>
        <v/>
      </c>
      <c r="M700" s="238" t="n">
        <v>0</v>
      </c>
      <c r="N700" s="240">
        <f>M700+N613</f>
        <v/>
      </c>
      <c r="O700" s="238" t="n"/>
      <c r="P700" s="240">
        <f>O700+P613</f>
        <v/>
      </c>
      <c r="Q700" s="241">
        <f>N700+P700</f>
        <v/>
      </c>
      <c r="R700" s="238" t="n"/>
      <c r="S700" s="240">
        <f>R700+S613</f>
        <v/>
      </c>
      <c r="T700" s="238" t="n"/>
      <c r="U700" s="240">
        <f>T700+U613</f>
        <v/>
      </c>
      <c r="V700" s="242">
        <f>L700-N700-U700</f>
        <v/>
      </c>
      <c r="W700" s="240">
        <f>IF(L700-N700-U700-V700=0,"","Error")</f>
        <v/>
      </c>
    </row>
    <row r="701" ht="14" customHeight="1" thickBot="1">
      <c r="A701" s="78" t="inlineStr">
        <is>
          <t>76</t>
        </is>
      </c>
      <c r="B701" s="79" t="inlineStr">
        <is>
          <t>7698</t>
        </is>
      </c>
      <c r="C701" s="95" t="n">
        <v>76981</v>
      </c>
      <c r="D701" s="96" t="inlineStr">
        <is>
          <t xml:space="preserve">ផលហិរញ្ញវត្ថុផ្សេងទៀត </t>
        </is>
      </c>
      <c r="E701" s="90" t="inlineStr">
        <is>
          <t>ORB</t>
        </is>
      </c>
      <c r="F701" s="118" t="n"/>
      <c r="G701" s="257" t="n"/>
      <c r="H701" s="257" t="n"/>
      <c r="I701" s="257" t="n"/>
      <c r="J701" s="258" t="n"/>
      <c r="K701" s="118" t="n">
        <v>0</v>
      </c>
      <c r="L701" s="258">
        <f>K701+L614</f>
        <v/>
      </c>
      <c r="M701" s="118" t="n">
        <v>0</v>
      </c>
      <c r="N701" s="258">
        <f>M701+N614</f>
        <v/>
      </c>
      <c r="O701" s="118" t="n"/>
      <c r="P701" s="258">
        <f>O701+P614</f>
        <v/>
      </c>
      <c r="Q701" s="121">
        <f>N701+P701</f>
        <v/>
      </c>
      <c r="R701" s="118" t="n"/>
      <c r="S701" s="258">
        <f>R701+S614</f>
        <v/>
      </c>
      <c r="T701" s="118" t="n"/>
      <c r="U701" s="258">
        <f>T701+U614</f>
        <v/>
      </c>
      <c r="V701" s="122">
        <f>L701-N701-U701</f>
        <v/>
      </c>
      <c r="W701" s="258">
        <f>IF(L701-N701-U701-V701=0,"","Error")</f>
        <v/>
      </c>
    </row>
    <row r="702" ht="13" customHeight="1" thickBot="1">
      <c r="A702" s="348" t="n">
        <v>45359</v>
      </c>
      <c r="B702" s="346" t="n"/>
      <c r="C702" s="346" t="n"/>
      <c r="D702" s="346" t="n"/>
      <c r="E702" s="346" t="n"/>
      <c r="F702" s="349" t="n"/>
      <c r="G702" s="156">
        <f>SUM(G703:G708,G709,G721:G730,G731,G732,G738:G742,G743,G744,G758,G775,G781:G783,G784,G788)</f>
        <v/>
      </c>
      <c r="H702" s="156">
        <f>SUM(H703:H708,H709,H721:H730,H731,H732,H738:H742,H743,H744,H758,H775,H781:H783,H784,H788)</f>
        <v/>
      </c>
      <c r="I702" s="156">
        <f>SUM(I703:I708,I709,I721:I730,I731,I732,I738:I742,I743,I744,I758,I775,I781:I783,I784,I788)</f>
        <v/>
      </c>
      <c r="J702" s="157">
        <f>SUM(J703:J708,J709,J721:J730,J731,J732,J738:J742,J743,J744,J758,J775,J781:J783,J784,J788)</f>
        <v/>
      </c>
      <c r="K702" s="155">
        <f>SUM(K703:K708,K709,K721:K730,K731,K732,K738:K742,K743,K744,K758,K775,K781:K783,K784,K788)</f>
        <v/>
      </c>
      <c r="L702" s="157">
        <f>SUM(L703:L708,L709,L721:L730,L731,L732,L738:L742,L743,L744,L758,L775,L781:L783,L784,L788)</f>
        <v/>
      </c>
      <c r="M702" s="155">
        <f>SUM(M703:M708,M709,M721:M730,M731,M732,M738:M742,M743,M744,M758,M775,M781:M783,M784,M788)</f>
        <v/>
      </c>
      <c r="N702" s="157">
        <f>SUM(N703:N708,N709,N721:N730,N731,N732,N738:N742,N743,N744,N758,N775,N781:N783,N784,N788)</f>
        <v/>
      </c>
      <c r="O702" s="155">
        <f>SUM(O703:O708,O709,O721:O730,O731,O732,O738:O742,O743,O744,O758,O775,O781:O783,O784,O788)</f>
        <v/>
      </c>
      <c r="P702" s="157">
        <f>SUM(P703:P708,P709,P721:P730,P731,P732,P738:P742,P743,P744,P758,P775,P781:P783,P784,P788)</f>
        <v/>
      </c>
      <c r="Q702" s="158">
        <f>SUM(Q703:Q708,Q709,Q721:Q730,Q731,Q732,Q738:Q742,Q743,Q744,Q758,Q775,Q781:Q783,Q784,Q788)</f>
        <v/>
      </c>
      <c r="R702" s="155">
        <f>SUM(R703:R708,R709,R721:R730,R731,R732,R738:R742,R743,R744,R758,R775,R781:R783,R784,R788)</f>
        <v/>
      </c>
      <c r="S702" s="157">
        <f>SUM(S703:S708,S709,S721:S730,S731,S732,S738:S742,S743,S744,S758,S775,S781:S783,S784,S788)</f>
        <v/>
      </c>
      <c r="T702" s="155">
        <f>SUM(T703:T708,T709,T721:T730,T731,T732,T738:T742,T743,T744,T758,T775,T781:T783,T784,T788)</f>
        <v/>
      </c>
      <c r="U702" s="157">
        <f>SUM(U703:U708,U709,U721:U730,U731,U732,U738:U742,U743,U744,U758,U775,U781:U783,U784,U788)</f>
        <v/>
      </c>
      <c r="V702" s="159">
        <f>SUM(V703:V708,V709,V721:V730,V731,V732,V738:V742,V743,V744,V758,V775,V781:V783,V784,V788)</f>
        <v/>
      </c>
      <c r="W702" s="157">
        <f>IF(L702-N702-U702-V702=0,"","Error")</f>
        <v/>
      </c>
    </row>
    <row r="703" ht="13" customHeight="1">
      <c r="A703" s="25" t="inlineStr">
        <is>
          <t>70</t>
        </is>
      </c>
      <c r="B703" s="29" t="n">
        <v>7002</v>
      </c>
      <c r="C703" s="20" t="n">
        <v>70025</v>
      </c>
      <c r="D703" s="16" t="inlineStr">
        <is>
          <t>អាករលើតម្លៃបន្ថែម របបនាំចូល (សហគ្រាសប្រេងឥន្ធនៈ)</t>
        </is>
      </c>
      <c r="E703" s="49" t="inlineStr">
        <is>
          <t>VPP</t>
        </is>
      </c>
      <c r="F703" s="123" t="n"/>
      <c r="G703" s="98" t="n"/>
      <c r="H703" s="98" t="n"/>
      <c r="I703" s="98" t="n"/>
      <c r="J703" s="99" t="n"/>
      <c r="K703" s="97" t="n">
        <v>0</v>
      </c>
      <c r="L703" s="99">
        <f>K703+L616</f>
        <v/>
      </c>
      <c r="M703" s="97" t="n">
        <v>0</v>
      </c>
      <c r="N703" s="99">
        <f>M703+N616</f>
        <v/>
      </c>
      <c r="O703" s="97" t="n"/>
      <c r="P703" s="99">
        <f>O703+P616</f>
        <v/>
      </c>
      <c r="Q703" s="100">
        <f>N703+P703</f>
        <v/>
      </c>
      <c r="R703" s="97" t="n"/>
      <c r="S703" s="99">
        <f>R703+S616</f>
        <v/>
      </c>
      <c r="T703" s="97" t="n"/>
      <c r="U703" s="99">
        <f>T703+U616</f>
        <v/>
      </c>
      <c r="V703" s="101">
        <f>L703-N703-U703</f>
        <v/>
      </c>
      <c r="W703" s="99">
        <f>IF(L703-N703-U703-V703=0,"","Error")</f>
        <v/>
      </c>
    </row>
    <row r="704" ht="13" customHeight="1">
      <c r="A704" s="15" t="n"/>
      <c r="B704" s="18" t="n"/>
      <c r="C704" s="21" t="n">
        <v>70026</v>
      </c>
      <c r="D704" s="22" t="inlineStr">
        <is>
          <t>អាករលើតម្លៃបន្ថែម របបនាំចូល (សហគ្រាសផ្សេងៗទៀត)</t>
        </is>
      </c>
      <c r="E704" s="50" t="inlineStr">
        <is>
          <t>VOP</t>
        </is>
      </c>
      <c r="F704" s="184" t="n"/>
      <c r="G704" s="185" t="n"/>
      <c r="H704" s="185" t="n"/>
      <c r="I704" s="185" t="n"/>
      <c r="J704" s="186" t="n"/>
      <c r="K704" s="184" t="n">
        <v>4825600</v>
      </c>
      <c r="L704" s="186">
        <f>K704+L617</f>
        <v/>
      </c>
      <c r="M704" s="184" t="n">
        <v>0</v>
      </c>
      <c r="N704" s="186">
        <f>M704+N617</f>
        <v/>
      </c>
      <c r="O704" s="184" t="n"/>
      <c r="P704" s="186">
        <f>O704+P617</f>
        <v/>
      </c>
      <c r="Q704" s="187">
        <f>N704+P704</f>
        <v/>
      </c>
      <c r="R704" s="184" t="n"/>
      <c r="S704" s="186">
        <f>R704+S617</f>
        <v/>
      </c>
      <c r="T704" s="184" t="n"/>
      <c r="U704" s="186">
        <f>T704+U617</f>
        <v/>
      </c>
      <c r="V704" s="188">
        <f>L704-N704-U704</f>
        <v/>
      </c>
      <c r="W704" s="186">
        <f>IF(L704-N704-U704-V704=0,"","Error")</f>
        <v/>
      </c>
    </row>
    <row r="705" ht="14" customHeight="1" thickBot="1">
      <c r="A705" s="15" t="n"/>
      <c r="B705" s="24" t="n"/>
      <c r="C705" s="55" t="n">
        <v>70027</v>
      </c>
      <c r="D705" s="56" t="inlineStr">
        <is>
          <t>អាករលើតម្លៃបន្ថែម របបនាំចូល (ជាបន្ទុករបស់រដ្ឋ)</t>
        </is>
      </c>
      <c r="E705" s="57" t="inlineStr">
        <is>
          <t>VAP</t>
        </is>
      </c>
      <c r="F705" s="107" t="n"/>
      <c r="G705" s="108" t="n"/>
      <c r="H705" s="108" t="n"/>
      <c r="I705" s="108" t="n"/>
      <c r="J705" s="109" t="n"/>
      <c r="K705" s="107" t="n">
        <v>0</v>
      </c>
      <c r="L705" s="109">
        <f>K705+L618</f>
        <v/>
      </c>
      <c r="M705" s="107" t="n">
        <v>0</v>
      </c>
      <c r="N705" s="109">
        <f>M705+N618</f>
        <v/>
      </c>
      <c r="O705" s="107" t="n"/>
      <c r="P705" s="109">
        <f>O705+P618</f>
        <v/>
      </c>
      <c r="Q705" s="110">
        <f>N705+P705</f>
        <v/>
      </c>
      <c r="R705" s="107" t="n"/>
      <c r="S705" s="109">
        <f>R705+S618</f>
        <v/>
      </c>
      <c r="T705" s="107" t="n"/>
      <c r="U705" s="109">
        <f>T705+U618</f>
        <v/>
      </c>
      <c r="V705" s="111">
        <f>L705-N705-U705</f>
        <v/>
      </c>
      <c r="W705" s="109">
        <f>IF(L705-N705-U705-V705=0,"","Error")</f>
        <v/>
      </c>
    </row>
    <row r="706" ht="13" customHeight="1">
      <c r="A706" s="15" t="n"/>
      <c r="B706" s="29" t="n">
        <v>7003</v>
      </c>
      <c r="C706" s="20" t="n">
        <v>70032</v>
      </c>
      <c r="D706" s="16" t="inlineStr">
        <is>
          <t>អាករពិសេសលើទំនិញមួយចំនួន របបនាំចូល (សហគ្រាសប្រេងឥន្ធនៈ)</t>
        </is>
      </c>
      <c r="E706" s="49" t="inlineStr">
        <is>
          <t>SPP</t>
        </is>
      </c>
      <c r="F706" s="97" t="n"/>
      <c r="G706" s="98" t="n"/>
      <c r="H706" s="98" t="n"/>
      <c r="I706" s="98" t="n"/>
      <c r="J706" s="99" t="n"/>
      <c r="K706" s="97" t="n">
        <v>0</v>
      </c>
      <c r="L706" s="99">
        <f>K706+L619</f>
        <v/>
      </c>
      <c r="M706" s="97" t="n">
        <v>0</v>
      </c>
      <c r="N706" s="99">
        <f>M706+N619</f>
        <v/>
      </c>
      <c r="O706" s="97" t="n"/>
      <c r="P706" s="99">
        <f>O706+P619</f>
        <v/>
      </c>
      <c r="Q706" s="100">
        <f>N706+P706</f>
        <v/>
      </c>
      <c r="R706" s="97" t="n"/>
      <c r="S706" s="99">
        <f>R706+S619</f>
        <v/>
      </c>
      <c r="T706" s="97" t="n"/>
      <c r="U706" s="99">
        <f>T706+U619</f>
        <v/>
      </c>
      <c r="V706" s="101">
        <f>L706-N706-U706</f>
        <v/>
      </c>
      <c r="W706" s="99">
        <f>IF(L706-N706-U706-V706=0,"","Error")</f>
        <v/>
      </c>
    </row>
    <row r="707" ht="14" customHeight="1" thickBot="1">
      <c r="A707" s="15" t="n"/>
      <c r="B707" s="24" t="n"/>
      <c r="C707" s="55" t="n">
        <v>70033</v>
      </c>
      <c r="D707" s="56" t="inlineStr">
        <is>
          <t>អាករពិសេសលើទំនិញមួយចំនួន របបនាំចូល (សហគ្រាសផ្សេងៗទៀត)</t>
        </is>
      </c>
      <c r="E707" s="57" t="inlineStr">
        <is>
          <t>SOP</t>
        </is>
      </c>
      <c r="F707" s="107" t="n"/>
      <c r="G707" s="108" t="n"/>
      <c r="H707" s="108" t="n"/>
      <c r="I707" s="108" t="n"/>
      <c r="J707" s="109" t="n"/>
      <c r="K707" s="107" t="n">
        <v>0</v>
      </c>
      <c r="L707" s="109">
        <f>K707+L620</f>
        <v/>
      </c>
      <c r="M707" s="107" t="n">
        <v>0</v>
      </c>
      <c r="N707" s="109">
        <f>M707+N620</f>
        <v/>
      </c>
      <c r="O707" s="107" t="n"/>
      <c r="P707" s="109">
        <f>O707+P620</f>
        <v/>
      </c>
      <c r="Q707" s="110">
        <f>N707+P707</f>
        <v/>
      </c>
      <c r="R707" s="107" t="n"/>
      <c r="S707" s="109">
        <f>R707+S620</f>
        <v/>
      </c>
      <c r="T707" s="107" t="n"/>
      <c r="U707" s="109">
        <f>T707+U620</f>
        <v/>
      </c>
      <c r="V707" s="111">
        <f>L707-N707-U707</f>
        <v/>
      </c>
      <c r="W707" s="109">
        <f>IF(L707-N707-U707-V707=0,"","Error")</f>
        <v/>
      </c>
    </row>
    <row r="708" ht="14" customHeight="1" thickBot="1">
      <c r="A708" s="25" t="inlineStr">
        <is>
          <t>71</t>
        </is>
      </c>
      <c r="B708" s="29" t="n">
        <v>7100</v>
      </c>
      <c r="C708" s="125" t="n">
        <v>71001</v>
      </c>
      <c r="D708" s="39" t="inlineStr">
        <is>
          <t>ពន្ធគយពីការនាំចូល</t>
        </is>
      </c>
      <c r="E708" s="51" t="inlineStr">
        <is>
          <t>COP</t>
        </is>
      </c>
      <c r="F708" s="116" t="n"/>
      <c r="G708" s="113" t="n"/>
      <c r="H708" s="113" t="n"/>
      <c r="I708" s="113" t="n"/>
      <c r="J708" s="114" t="n"/>
      <c r="K708" s="116" t="n">
        <v>6212300</v>
      </c>
      <c r="L708" s="114">
        <f>K708+L621</f>
        <v/>
      </c>
      <c r="M708" s="116" t="n">
        <v>0</v>
      </c>
      <c r="N708" s="114">
        <f>M708+N621</f>
        <v/>
      </c>
      <c r="O708" s="116" t="n"/>
      <c r="P708" s="114">
        <f>O708+P621</f>
        <v/>
      </c>
      <c r="Q708" s="115">
        <f>N708+P708</f>
        <v/>
      </c>
      <c r="R708" s="116" t="n"/>
      <c r="S708" s="114">
        <f>R708+S621</f>
        <v/>
      </c>
      <c r="T708" s="116" t="n"/>
      <c r="U708" s="114">
        <f>T708+U621</f>
        <v/>
      </c>
      <c r="V708" s="117">
        <f>L708-N708-U708</f>
        <v/>
      </c>
      <c r="W708" s="114">
        <f>IF(L708-N708-U708-V708=0,"","Error")</f>
        <v/>
      </c>
    </row>
    <row r="709" ht="14" customHeight="1" thickBot="1">
      <c r="A709" s="23" t="n"/>
      <c r="B709" s="18" t="n"/>
      <c r="C709" s="129" t="n"/>
      <c r="D709" s="91" t="inlineStr">
        <is>
          <t>សរុបកម្រៃពីការ​ងារគយ</t>
        </is>
      </c>
      <c r="E709" s="92" t="n"/>
      <c r="F709" s="160" t="n"/>
      <c r="G709" s="161">
        <f>G710+G711+G712+G720</f>
        <v/>
      </c>
      <c r="H709" s="161">
        <f>H710+H711+H712+H720</f>
        <v/>
      </c>
      <c r="I709" s="161">
        <f>I710+I711+I712+I720</f>
        <v/>
      </c>
      <c r="J709" s="120">
        <f>J710+J711+J712+J720</f>
        <v/>
      </c>
      <c r="K709" s="160">
        <f>K710+K711+K712+K720</f>
        <v/>
      </c>
      <c r="L709" s="120">
        <f>L710+L711+L712+L720</f>
        <v/>
      </c>
      <c r="M709" s="160">
        <f>M710+M711+M712+M720</f>
        <v/>
      </c>
      <c r="N709" s="120">
        <f>N710+N711+N712+N720</f>
        <v/>
      </c>
      <c r="O709" s="160">
        <f>O710+O711+O712+O720</f>
        <v/>
      </c>
      <c r="P709" s="120">
        <f>P710+P711+P712+P720</f>
        <v/>
      </c>
      <c r="Q709" s="121">
        <f>Q710+Q711+Q712+Q720</f>
        <v/>
      </c>
      <c r="R709" s="160">
        <f>R710+R711+R712+R720</f>
        <v/>
      </c>
      <c r="S709" s="120">
        <f>S710+S711+S712+S720</f>
        <v/>
      </c>
      <c r="T709" s="160">
        <f>T710+T711+T712+T720</f>
        <v/>
      </c>
      <c r="U709" s="120">
        <f>U710+U711+U712+U720</f>
        <v/>
      </c>
      <c r="V709" s="162">
        <f>V710+V711+V712+V720</f>
        <v/>
      </c>
      <c r="W709" s="120">
        <f>IF(L709-N709-U709-V709=0,"","Error")</f>
        <v/>
      </c>
    </row>
    <row r="710" ht="13" customHeight="1">
      <c r="A710" s="23" t="n"/>
      <c r="B710" s="18" t="n"/>
      <c r="C710" s="129" t="n"/>
      <c r="D710" s="17" t="inlineStr">
        <is>
          <t>កម្រៃស្តុកទំនិញក្នុងសន្និធិគយបណ្តោះអាសន្នហួសកាលកំណត់</t>
        </is>
      </c>
      <c r="E710" s="52" t="inlineStr">
        <is>
          <t>OSF</t>
        </is>
      </c>
      <c r="F710" s="163" t="n"/>
      <c r="G710" s="164" t="n"/>
      <c r="H710" s="164" t="n"/>
      <c r="I710" s="164" t="n"/>
      <c r="J710" s="165" t="n"/>
      <c r="K710" s="163" t="n">
        <v>0</v>
      </c>
      <c r="L710" s="165">
        <f>K710+L623</f>
        <v/>
      </c>
      <c r="M710" s="163" t="n">
        <v>0</v>
      </c>
      <c r="N710" s="165">
        <f>M710+N623</f>
        <v/>
      </c>
      <c r="O710" s="163" t="n"/>
      <c r="P710" s="165">
        <f>O710+P623</f>
        <v/>
      </c>
      <c r="Q710" s="166">
        <f>N710+P710</f>
        <v/>
      </c>
      <c r="R710" s="163" t="n"/>
      <c r="S710" s="165">
        <f>R710+S623</f>
        <v/>
      </c>
      <c r="T710" s="163" t="n"/>
      <c r="U710" s="165">
        <f>T710+U623</f>
        <v/>
      </c>
      <c r="V710" s="167">
        <f>L710-N710-U710</f>
        <v/>
      </c>
      <c r="W710" s="165">
        <f>IF(L710-N710-U710-V710=0,"","Error")</f>
        <v/>
      </c>
    </row>
    <row r="711" ht="14" customHeight="1" thickBot="1">
      <c r="A711" s="23" t="n"/>
      <c r="B711" s="18" t="n"/>
      <c r="C711" s="129" t="n"/>
      <c r="D711" s="82" t="inlineStr">
        <is>
          <t>កម្រៃទំនិញនាំចូលសម្រាប់លក់ក្នុងអគារលក់ទំនិញរួចពន្ធ</t>
        </is>
      </c>
      <c r="E711" s="83" t="inlineStr">
        <is>
          <t>DSF</t>
        </is>
      </c>
      <c r="F711" s="168" t="n"/>
      <c r="G711" s="169" t="n"/>
      <c r="H711" s="169" t="n"/>
      <c r="I711" s="169" t="n"/>
      <c r="J711" s="170" t="n"/>
      <c r="K711" s="168" t="n">
        <v>0</v>
      </c>
      <c r="L711" s="170">
        <f>K711+L624</f>
        <v/>
      </c>
      <c r="M711" s="168" t="n">
        <v>0</v>
      </c>
      <c r="N711" s="170">
        <f>M711+N624</f>
        <v/>
      </c>
      <c r="O711" s="168" t="n"/>
      <c r="P711" s="170">
        <f>O711+P624</f>
        <v/>
      </c>
      <c r="Q711" s="171">
        <f>N711+P711</f>
        <v/>
      </c>
      <c r="R711" s="168" t="n"/>
      <c r="S711" s="170">
        <f>R711+S624</f>
        <v/>
      </c>
      <c r="T711" s="168" t="n"/>
      <c r="U711" s="170">
        <f>T711+U624</f>
        <v/>
      </c>
      <c r="V711" s="172">
        <f>L711-N711-U711</f>
        <v/>
      </c>
      <c r="W711" s="170">
        <f>IF(L711-N711-U711-V711=0,"","Error")</f>
        <v/>
      </c>
    </row>
    <row r="712" ht="14" customHeight="1" thickBot="1">
      <c r="A712" s="23" t="n"/>
      <c r="B712" s="18" t="n"/>
      <c r="C712" s="129" t="n"/>
      <c r="D712" s="93" t="inlineStr">
        <is>
          <t>សរុបកម្រៃឆ្លងកាត់ (មាតិកាចាស់)</t>
        </is>
      </c>
      <c r="E712" s="94" t="inlineStr">
        <is>
          <t>TRF</t>
        </is>
      </c>
      <c r="F712" s="160" t="n"/>
      <c r="G712" s="161">
        <f>SUM(G713:G719)</f>
        <v/>
      </c>
      <c r="H712" s="161">
        <f>SUM(H713:H719)</f>
        <v/>
      </c>
      <c r="I712" s="161">
        <f>SUM(I713:I719)</f>
        <v/>
      </c>
      <c r="J712" s="120">
        <f>SUM(J713:J719)</f>
        <v/>
      </c>
      <c r="K712" s="160" t="n">
        <v>0</v>
      </c>
      <c r="L712" s="120">
        <f>SUM(L713:L719)</f>
        <v/>
      </c>
      <c r="M712" s="160" t="n">
        <v>0</v>
      </c>
      <c r="N712" s="120">
        <f>SUM(N713:N719)</f>
        <v/>
      </c>
      <c r="O712" s="160">
        <f>SUM(O713:O719)</f>
        <v/>
      </c>
      <c r="P712" s="120">
        <f>SUM(P713:P719)</f>
        <v/>
      </c>
      <c r="Q712" s="121">
        <f>SUM(Q713:Q719)</f>
        <v/>
      </c>
      <c r="R712" s="160">
        <f>SUM(R713:R719)</f>
        <v/>
      </c>
      <c r="S712" s="120">
        <f>SUM(S713:S719)</f>
        <v/>
      </c>
      <c r="T712" s="160">
        <f>SUM(T713:T719)</f>
        <v/>
      </c>
      <c r="U712" s="120">
        <f>SUM(U713:U719)</f>
        <v/>
      </c>
      <c r="V712" s="162">
        <f>SUM(V713:V719)</f>
        <v/>
      </c>
      <c r="W712" s="120">
        <f>IF(L712-N712-U712-V712=0,"","Error")</f>
        <v/>
      </c>
    </row>
    <row r="713" ht="26" customHeight="1">
      <c r="A713" s="23" t="n"/>
      <c r="B713" s="18" t="n"/>
      <c r="C713" s="129" t="n"/>
      <c r="D71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713" s="53" t="inlineStr">
        <is>
          <t>TFT</t>
        </is>
      </c>
      <c r="F713" s="173" t="n"/>
      <c r="G713" s="174" t="n"/>
      <c r="H713" s="174" t="n"/>
      <c r="I713" s="174" t="n"/>
      <c r="J713" s="175" t="n"/>
      <c r="K713" s="173" t="n">
        <v>0</v>
      </c>
      <c r="L713" s="175">
        <f>K713+L626</f>
        <v/>
      </c>
      <c r="M713" s="173" t="n">
        <v>0</v>
      </c>
      <c r="N713" s="175">
        <f>M713+N626</f>
        <v/>
      </c>
      <c r="O713" s="173" t="n"/>
      <c r="P713" s="175">
        <f>O713+P626</f>
        <v/>
      </c>
      <c r="Q713" s="176">
        <f>N713+P713</f>
        <v/>
      </c>
      <c r="R713" s="173" t="n"/>
      <c r="S713" s="175">
        <f>R713+S626</f>
        <v/>
      </c>
      <c r="T713" s="173" t="n"/>
      <c r="U713" s="175">
        <f>T713+U626</f>
        <v/>
      </c>
      <c r="V713" s="177">
        <f>L713-N713-U713</f>
        <v/>
      </c>
      <c r="W713" s="175">
        <f>IF(L713-N713-U713-V713=0,"","Error")</f>
        <v/>
      </c>
    </row>
    <row r="714" ht="13" customHeight="1">
      <c r="A714" s="23" t="n"/>
      <c r="B714" s="18" t="n"/>
      <c r="C714" s="129" t="n"/>
      <c r="D71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714" s="54" t="inlineStr">
        <is>
          <t>TFF</t>
        </is>
      </c>
      <c r="F714" s="178" t="n"/>
      <c r="G714" s="179" t="n"/>
      <c r="H714" s="179" t="n"/>
      <c r="I714" s="179" t="n"/>
      <c r="J714" s="180" t="n"/>
      <c r="K714" s="178" t="n">
        <v>0</v>
      </c>
      <c r="L714" s="180">
        <f>K714+L627</f>
        <v/>
      </c>
      <c r="M714" s="178" t="n">
        <v>0</v>
      </c>
      <c r="N714" s="180">
        <f>M714+N627</f>
        <v/>
      </c>
      <c r="O714" s="178" t="n"/>
      <c r="P714" s="180">
        <f>O714+P627</f>
        <v/>
      </c>
      <c r="Q714" s="181">
        <f>N714+P714</f>
        <v/>
      </c>
      <c r="R714" s="178" t="n"/>
      <c r="S714" s="180">
        <f>R714+S627</f>
        <v/>
      </c>
      <c r="T714" s="178" t="n"/>
      <c r="U714" s="180">
        <f>T714+U627</f>
        <v/>
      </c>
      <c r="V714" s="182">
        <f>L714-N714-U714</f>
        <v/>
      </c>
      <c r="W714" s="180">
        <f>IF(L714-N714-U714-V714=0,"","Error")</f>
        <v/>
      </c>
    </row>
    <row r="715" ht="13" customHeight="1">
      <c r="A715" s="23" t="n"/>
      <c r="B715" s="18" t="n"/>
      <c r="C715" s="129" t="n"/>
      <c r="D715" s="38" t="inlineStr">
        <is>
          <t xml:space="preserve">   កម្រៃឆ្លងកាត់ទំនិញមិនផ្ទុកក្នុងកុងតឺន័រ (មាតិកាចាស់)</t>
        </is>
      </c>
      <c r="E715" s="54" t="inlineStr">
        <is>
          <t>TFN</t>
        </is>
      </c>
      <c r="F715" s="178" t="n"/>
      <c r="G715" s="179" t="n"/>
      <c r="H715" s="179" t="n"/>
      <c r="I715" s="179" t="n"/>
      <c r="J715" s="180" t="n"/>
      <c r="K715" s="178" t="n">
        <v>0</v>
      </c>
      <c r="L715" s="180">
        <f>K715+L628</f>
        <v/>
      </c>
      <c r="M715" s="178" t="n">
        <v>0</v>
      </c>
      <c r="N715" s="180">
        <f>M715+N628</f>
        <v/>
      </c>
      <c r="O715" s="178" t="n"/>
      <c r="P715" s="180">
        <f>O715+P628</f>
        <v/>
      </c>
      <c r="Q715" s="181">
        <f>N715+P715</f>
        <v/>
      </c>
      <c r="R715" s="178" t="n"/>
      <c r="S715" s="180">
        <f>R715+S628</f>
        <v/>
      </c>
      <c r="T715" s="178" t="n"/>
      <c r="U715" s="180">
        <f>T715+U628</f>
        <v/>
      </c>
      <c r="V715" s="182">
        <f>L715-N715-U715</f>
        <v/>
      </c>
      <c r="W715" s="180">
        <f>IF(L715-N715-U715-V715=0,"","Error")</f>
        <v/>
      </c>
    </row>
    <row r="716" ht="13" customHeight="1">
      <c r="A716" s="23" t="n"/>
      <c r="B716" s="18" t="n"/>
      <c r="C716" s="129" t="n"/>
      <c r="D716" s="38" t="inlineStr">
        <is>
          <t xml:space="preserve">   កម្រៃឆ្លងកាត់គោ ក្របី និងសេះរស់ (មាតិកាចាស់)</t>
        </is>
      </c>
      <c r="E716" s="54" t="inlineStr">
        <is>
          <t>TFB</t>
        </is>
      </c>
      <c r="F716" s="178" t="n"/>
      <c r="G716" s="179" t="n"/>
      <c r="H716" s="179" t="n"/>
      <c r="I716" s="179" t="n"/>
      <c r="J716" s="180" t="n"/>
      <c r="K716" s="178" t="n">
        <v>0</v>
      </c>
      <c r="L716" s="180">
        <f>K716+L629</f>
        <v/>
      </c>
      <c r="M716" s="178" t="n">
        <v>0</v>
      </c>
      <c r="N716" s="180">
        <f>M716+N629</f>
        <v/>
      </c>
      <c r="O716" s="178" t="n"/>
      <c r="P716" s="180">
        <f>O716+P629</f>
        <v/>
      </c>
      <c r="Q716" s="181">
        <f>N716+P716</f>
        <v/>
      </c>
      <c r="R716" s="178" t="n"/>
      <c r="S716" s="180">
        <f>R716+S629</f>
        <v/>
      </c>
      <c r="T716" s="178" t="n"/>
      <c r="U716" s="180">
        <f>T716+U629</f>
        <v/>
      </c>
      <c r="V716" s="182">
        <f>L716-N716-U716</f>
        <v/>
      </c>
      <c r="W716" s="180">
        <f>IF(L716-N716-U716-V716=0,"","Error")</f>
        <v/>
      </c>
    </row>
    <row r="717" ht="13" customHeight="1">
      <c r="A717" s="23" t="n"/>
      <c r="B717" s="18" t="n"/>
      <c r="C717" s="129" t="n"/>
      <c r="D717" s="38" t="inlineStr">
        <is>
          <t xml:space="preserve">   កម្រៃឆ្លងកាត់ជ្រូក ចៀម និងពពែរស់ (មាតិកាចាស់)</t>
        </is>
      </c>
      <c r="E717" s="54" t="inlineStr">
        <is>
          <t>TFS</t>
        </is>
      </c>
      <c r="F717" s="178" t="n"/>
      <c r="G717" s="179" t="n"/>
      <c r="H717" s="179" t="n"/>
      <c r="I717" s="179" t="n"/>
      <c r="J717" s="180" t="n"/>
      <c r="K717" s="178" t="n">
        <v>0</v>
      </c>
      <c r="L717" s="180">
        <f>K717+L630</f>
        <v/>
      </c>
      <c r="M717" s="178" t="n">
        <v>0</v>
      </c>
      <c r="N717" s="180">
        <f>M717+N630</f>
        <v/>
      </c>
      <c r="O717" s="178" t="n"/>
      <c r="P717" s="180">
        <f>O717+P630</f>
        <v/>
      </c>
      <c r="Q717" s="181">
        <f>N717+P717</f>
        <v/>
      </c>
      <c r="R717" s="178" t="n"/>
      <c r="S717" s="180">
        <f>R717+S630</f>
        <v/>
      </c>
      <c r="T717" s="178" t="n"/>
      <c r="U717" s="180">
        <f>T717+U630</f>
        <v/>
      </c>
      <c r="V717" s="182">
        <f>L717-N717-U717</f>
        <v/>
      </c>
      <c r="W717" s="180">
        <f>IF(L717-N717-U717-V717=0,"","Error")</f>
        <v/>
      </c>
    </row>
    <row r="718" ht="13" customHeight="1">
      <c r="A718" s="23" t="n"/>
      <c r="B718" s="18" t="n"/>
      <c r="C718" s="129" t="n"/>
      <c r="D718" s="38" t="inlineStr">
        <is>
          <t xml:space="preserve">   កម្រៃឆ្លងកាត់សត្វស្លាប (មាន់ ទា...) (មាតិកាចាស់)</t>
        </is>
      </c>
      <c r="E718" s="54" t="inlineStr">
        <is>
          <t>TFP</t>
        </is>
      </c>
      <c r="F718" s="178" t="n"/>
      <c r="G718" s="179" t="n"/>
      <c r="H718" s="179" t="n"/>
      <c r="I718" s="179" t="n"/>
      <c r="J718" s="180" t="n"/>
      <c r="K718" s="178" t="n">
        <v>0</v>
      </c>
      <c r="L718" s="180">
        <f>K718+L631</f>
        <v/>
      </c>
      <c r="M718" s="178" t="n">
        <v>0</v>
      </c>
      <c r="N718" s="180">
        <f>M718+N631</f>
        <v/>
      </c>
      <c r="O718" s="178" t="n"/>
      <c r="P718" s="180">
        <f>O718+P631</f>
        <v/>
      </c>
      <c r="Q718" s="181">
        <f>N718+P718</f>
        <v/>
      </c>
      <c r="R718" s="178" t="n"/>
      <c r="S718" s="180">
        <f>R718+S631</f>
        <v/>
      </c>
      <c r="T718" s="178" t="n"/>
      <c r="U718" s="180">
        <f>T718+U631</f>
        <v/>
      </c>
      <c r="V718" s="182">
        <f>L718-N718-U718</f>
        <v/>
      </c>
      <c r="W718" s="180">
        <f>IF(L718-N718-U718-V718=0,"","Error")</f>
        <v/>
      </c>
    </row>
    <row r="719" ht="13" customHeight="1">
      <c r="A719" s="23" t="n"/>
      <c r="B719" s="18" t="n"/>
      <c r="C719" s="129" t="n"/>
      <c r="D719" s="38" t="inlineStr">
        <is>
          <t xml:space="preserve">   កម្រៃឆ្លងកាត់ផលិតផលជលផល (មាតិកាចាស់)</t>
        </is>
      </c>
      <c r="E719" s="54" t="inlineStr">
        <is>
          <t>TFA</t>
        </is>
      </c>
      <c r="F719" s="178" t="n"/>
      <c r="G719" s="179" t="n"/>
      <c r="H719" s="179" t="n"/>
      <c r="I719" s="179" t="n"/>
      <c r="J719" s="180" t="n"/>
      <c r="K719" s="178" t="n">
        <v>0</v>
      </c>
      <c r="L719" s="180">
        <f>K719+L632</f>
        <v/>
      </c>
      <c r="M719" s="178" t="n">
        <v>0</v>
      </c>
      <c r="N719" s="180">
        <f>M719+N632</f>
        <v/>
      </c>
      <c r="O719" s="178" t="n"/>
      <c r="P719" s="180">
        <f>O719+P632</f>
        <v/>
      </c>
      <c r="Q719" s="181">
        <f>N719+P719</f>
        <v/>
      </c>
      <c r="R719" s="178" t="n"/>
      <c r="S719" s="180">
        <f>R719+S632</f>
        <v/>
      </c>
      <c r="T719" s="178" t="n"/>
      <c r="U719" s="180">
        <f>T719+U632</f>
        <v/>
      </c>
      <c r="V719" s="182">
        <f>L719-N719-U719</f>
        <v/>
      </c>
      <c r="W719" s="180">
        <f>IF(L719-N719-U719-V719=0,"","Error")</f>
        <v/>
      </c>
    </row>
    <row r="720" ht="13" customHeight="1">
      <c r="A720" s="23" t="n"/>
      <c r="B720" s="18" t="n"/>
      <c r="C720" s="183" t="n"/>
      <c r="D720" s="22" t="inlineStr">
        <is>
          <t>កម្រៃផ្សេងៗ</t>
        </is>
      </c>
      <c r="E720" s="50" t="inlineStr">
        <is>
          <t>OFS</t>
        </is>
      </c>
      <c r="F720" s="184" t="n"/>
      <c r="G720" s="185" t="n"/>
      <c r="H720" s="185" t="n"/>
      <c r="I720" s="185" t="n"/>
      <c r="J720" s="186" t="n"/>
      <c r="K720" s="184" t="n">
        <v>0</v>
      </c>
      <c r="L720" s="186">
        <f>K720+L633</f>
        <v/>
      </c>
      <c r="M720" s="184" t="n">
        <v>0</v>
      </c>
      <c r="N720" s="186">
        <f>M720+N633</f>
        <v/>
      </c>
      <c r="O720" s="184" t="n"/>
      <c r="P720" s="186">
        <f>O720+P633</f>
        <v/>
      </c>
      <c r="Q720" s="187">
        <f>N720+P720</f>
        <v/>
      </c>
      <c r="R720" s="184" t="n"/>
      <c r="S720" s="186">
        <f>R720+S633</f>
        <v/>
      </c>
      <c r="T720" s="184" t="n"/>
      <c r="U720" s="186">
        <f>T720+U633</f>
        <v/>
      </c>
      <c r="V720" s="188">
        <f>L720-N720-U720</f>
        <v/>
      </c>
      <c r="W720" s="186">
        <f>IF(L720-N720-U720-V720=0,"","Error")</f>
        <v/>
      </c>
    </row>
    <row r="721" ht="13" customHeight="1">
      <c r="A721" s="15" t="n"/>
      <c r="B721" s="18" t="n"/>
      <c r="C721" s="21" t="n">
        <v>71003</v>
      </c>
      <c r="D721" s="22" t="inlineStr">
        <is>
          <t>ពន្ធគយលើផលិតផលតេលសិលា</t>
        </is>
      </c>
      <c r="E721" s="50" t="inlineStr">
        <is>
          <t>CPP</t>
        </is>
      </c>
      <c r="F721" s="184" t="n"/>
      <c r="G721" s="185" t="n"/>
      <c r="H721" s="185" t="n"/>
      <c r="I721" s="185" t="n"/>
      <c r="J721" s="186" t="n"/>
      <c r="K721" s="184" t="n">
        <v>0</v>
      </c>
      <c r="L721" s="186">
        <f>K721+L634</f>
        <v/>
      </c>
      <c r="M721" s="184" t="n">
        <v>0</v>
      </c>
      <c r="N721" s="186">
        <f>M721+N634</f>
        <v/>
      </c>
      <c r="O721" s="184" t="n"/>
      <c r="P721" s="186">
        <f>O721+P634</f>
        <v/>
      </c>
      <c r="Q721" s="187">
        <f>N721+P721</f>
        <v/>
      </c>
      <c r="R721" s="184" t="n"/>
      <c r="S721" s="186">
        <f>R721+S634</f>
        <v/>
      </c>
      <c r="T721" s="184" t="n"/>
      <c r="U721" s="186">
        <f>T721+U634</f>
        <v/>
      </c>
      <c r="V721" s="188">
        <f>L721-N721-U721</f>
        <v/>
      </c>
      <c r="W721" s="186">
        <f>IF(L721-N721-U721-V721=0,"","Error")</f>
        <v/>
      </c>
    </row>
    <row r="722" ht="13" customHeight="1">
      <c r="A722" s="15" t="n"/>
      <c r="B722" s="18" t="n"/>
      <c r="C722" s="21" t="n">
        <v>71004</v>
      </c>
      <c r="D722" s="22" t="inlineStr">
        <is>
          <t>អាករបន្ថែមលើផលិតផលតេលសិលាសម្រាប់ថែទាំផ្លូវថ្នល់</t>
        </is>
      </c>
      <c r="E722" s="50" t="inlineStr">
        <is>
          <t>ATP</t>
        </is>
      </c>
      <c r="F722" s="184" t="n"/>
      <c r="G722" s="185" t="n"/>
      <c r="H722" s="185" t="n"/>
      <c r="I722" s="185" t="n"/>
      <c r="J722" s="186" t="n"/>
      <c r="K722" s="184" t="n">
        <v>0</v>
      </c>
      <c r="L722" s="186">
        <f>K722+L635</f>
        <v/>
      </c>
      <c r="M722" s="184" t="n">
        <v>0</v>
      </c>
      <c r="N722" s="186">
        <f>M722+N635</f>
        <v/>
      </c>
      <c r="O722" s="184" t="n"/>
      <c r="P722" s="186">
        <f>O722+P635</f>
        <v/>
      </c>
      <c r="Q722" s="187">
        <f>N722+P722</f>
        <v/>
      </c>
      <c r="R722" s="184" t="n"/>
      <c r="S722" s="186">
        <f>R722+S635</f>
        <v/>
      </c>
      <c r="T722" s="184" t="n"/>
      <c r="U722" s="186">
        <f>T722+U635</f>
        <v/>
      </c>
      <c r="V722" s="188">
        <f>L722-N722-U722</f>
        <v/>
      </c>
      <c r="W722" s="186">
        <f>IF(L722-N722-U722-V722=0,"","Error")</f>
        <v/>
      </c>
    </row>
    <row r="723" ht="13" customHeight="1">
      <c r="A723" s="15" t="n"/>
      <c r="B723" s="18" t="n"/>
      <c r="C723" s="21" t="n">
        <v>71005</v>
      </c>
      <c r="D723" s="22" t="inlineStr">
        <is>
          <t>ផលពីការលក់ទំនិញរឹបអូស និងទំនិញគ្មានការទាមទារ</t>
        </is>
      </c>
      <c r="E723" s="50" t="inlineStr">
        <is>
          <t>AUC</t>
        </is>
      </c>
      <c r="F723" s="184" t="n"/>
      <c r="G723" s="185" t="n"/>
      <c r="H723" s="185" t="n"/>
      <c r="I723" s="185" t="n"/>
      <c r="J723" s="186" t="n"/>
      <c r="K723" s="184" t="n">
        <v>0</v>
      </c>
      <c r="L723" s="186">
        <f>K723+L636</f>
        <v/>
      </c>
      <c r="M723" s="184" t="n">
        <v>0</v>
      </c>
      <c r="N723" s="186">
        <f>M723+N636</f>
        <v/>
      </c>
      <c r="O723" s="184" t="n"/>
      <c r="P723" s="186">
        <f>O723+P636</f>
        <v/>
      </c>
      <c r="Q723" s="187">
        <f>N723+P723</f>
        <v/>
      </c>
      <c r="R723" s="184" t="n"/>
      <c r="S723" s="186">
        <f>R723+S636</f>
        <v/>
      </c>
      <c r="T723" s="184" t="n"/>
      <c r="U723" s="186">
        <f>T723+U636</f>
        <v/>
      </c>
      <c r="V723" s="188">
        <f>L723-N723-U723</f>
        <v/>
      </c>
      <c r="W723" s="186">
        <f>IF(L723-N723-U723-V723=0,"","Error")</f>
        <v/>
      </c>
    </row>
    <row r="724" ht="13" customHeight="1">
      <c r="A724" s="15" t="n"/>
      <c r="B724" s="18" t="n"/>
      <c r="C724" s="21" t="n">
        <v>71006</v>
      </c>
      <c r="D724" s="22" t="inlineStr">
        <is>
          <t>ពិន័យផ្សេងៗលើការនាំចូល</t>
        </is>
      </c>
      <c r="E724" s="50" t="inlineStr">
        <is>
          <t>PIM</t>
        </is>
      </c>
      <c r="F724" s="184" t="n"/>
      <c r="G724" s="185" t="n"/>
      <c r="H724" s="185" t="n"/>
      <c r="I724" s="185" t="n"/>
      <c r="J724" s="186" t="n"/>
      <c r="K724" s="184" t="n">
        <v>0</v>
      </c>
      <c r="L724" s="186">
        <f>K724+L637</f>
        <v/>
      </c>
      <c r="M724" s="184" t="n">
        <v>0</v>
      </c>
      <c r="N724" s="186">
        <f>M724+N637</f>
        <v/>
      </c>
      <c r="O724" s="184" t="n"/>
      <c r="P724" s="186">
        <f>O724+P637</f>
        <v/>
      </c>
      <c r="Q724" s="187">
        <f>N724+P724</f>
        <v/>
      </c>
      <c r="R724" s="184" t="n"/>
      <c r="S724" s="186">
        <f>R724+S637</f>
        <v/>
      </c>
      <c r="T724" s="184" t="n"/>
      <c r="U724" s="186">
        <f>T724+U637</f>
        <v/>
      </c>
      <c r="V724" s="188">
        <f>L724-N724-U724</f>
        <v/>
      </c>
      <c r="W724" s="186">
        <f>IF(L724-N724-U724-V724=0,"","Error")</f>
        <v/>
      </c>
    </row>
    <row r="725" ht="14" customHeight="1" thickBot="1">
      <c r="A725" s="15" t="n"/>
      <c r="B725" s="24" t="n"/>
      <c r="C725" s="55" t="n">
        <v>71007</v>
      </c>
      <c r="D725" s="56" t="inlineStr">
        <is>
          <t>ពន្ធនាំចូល (ជាបន្ទុករបស់រដ្ឋ)</t>
        </is>
      </c>
      <c r="E725" s="57" t="inlineStr">
        <is>
          <t>CRP</t>
        </is>
      </c>
      <c r="F725" s="107" t="n"/>
      <c r="G725" s="108" t="n"/>
      <c r="H725" s="108" t="n"/>
      <c r="I725" s="108" t="n"/>
      <c r="J725" s="109" t="n"/>
      <c r="K725" s="107" t="n">
        <v>0</v>
      </c>
      <c r="L725" s="109">
        <f>K725+L638</f>
        <v/>
      </c>
      <c r="M725" s="107" t="n">
        <v>0</v>
      </c>
      <c r="N725" s="109">
        <f>M725+N638</f>
        <v/>
      </c>
      <c r="O725" s="107" t="n"/>
      <c r="P725" s="109">
        <f>O725+P638</f>
        <v/>
      </c>
      <c r="Q725" s="110">
        <f>N725+P725</f>
        <v/>
      </c>
      <c r="R725" s="107" t="n"/>
      <c r="S725" s="109">
        <f>R725+S638</f>
        <v/>
      </c>
      <c r="T725" s="107" t="n"/>
      <c r="U725" s="109">
        <f>T725+U638</f>
        <v/>
      </c>
      <c r="V725" s="111">
        <f>L725-N725-U725</f>
        <v/>
      </c>
      <c r="W725" s="109">
        <f>IF(L725-N725-U725-V725=0,"","Error")</f>
        <v/>
      </c>
    </row>
    <row r="726" ht="13" customHeight="1">
      <c r="A726" s="15" t="n"/>
      <c r="B726" s="19" t="inlineStr">
        <is>
          <t>7101</t>
        </is>
      </c>
      <c r="C726" s="20" t="n">
        <v>71011</v>
      </c>
      <c r="D726" s="16" t="inlineStr">
        <is>
          <t>អាករលើការនាំចេញឈើ</t>
        </is>
      </c>
      <c r="E726" s="49" t="inlineStr">
        <is>
          <t>ETW</t>
        </is>
      </c>
      <c r="F726" s="97" t="n"/>
      <c r="G726" s="98" t="n"/>
      <c r="H726" s="98" t="n"/>
      <c r="I726" s="98" t="n"/>
      <c r="J726" s="99" t="n"/>
      <c r="K726" s="97" t="n">
        <v>0</v>
      </c>
      <c r="L726" s="99">
        <f>K726+L639</f>
        <v/>
      </c>
      <c r="M726" s="97" t="n">
        <v>0</v>
      </c>
      <c r="N726" s="99">
        <f>M726+N639</f>
        <v/>
      </c>
      <c r="O726" s="97" t="n"/>
      <c r="P726" s="99">
        <f>O726+P639</f>
        <v/>
      </c>
      <c r="Q726" s="100">
        <f>N726+P726</f>
        <v/>
      </c>
      <c r="R726" s="97" t="n"/>
      <c r="S726" s="99">
        <f>R726+S639</f>
        <v/>
      </c>
      <c r="T726" s="97" t="n"/>
      <c r="U726" s="99">
        <f>T726+U639</f>
        <v/>
      </c>
      <c r="V726" s="101">
        <f>L726-N726-U726</f>
        <v/>
      </c>
      <c r="W726" s="99">
        <f>IF(L726-N726-U726-V726=0,"","Error")</f>
        <v/>
      </c>
    </row>
    <row r="727" ht="13" customHeight="1">
      <c r="A727" s="15" t="n"/>
      <c r="B727" s="18" t="n"/>
      <c r="C727" s="21" t="n">
        <v>71012</v>
      </c>
      <c r="D727" s="22" t="inlineStr">
        <is>
          <t>អាករលើការនាំចេញកៅស៊ូ</t>
        </is>
      </c>
      <c r="E727" s="50" t="inlineStr">
        <is>
          <t>ETR</t>
        </is>
      </c>
      <c r="F727" s="184" t="n"/>
      <c r="G727" s="185" t="n"/>
      <c r="H727" s="185" t="n"/>
      <c r="I727" s="185" t="n"/>
      <c r="J727" s="186" t="n"/>
      <c r="K727" s="184" t="n">
        <v>0</v>
      </c>
      <c r="L727" s="186">
        <f>K727+L640</f>
        <v/>
      </c>
      <c r="M727" s="184" t="n">
        <v>0</v>
      </c>
      <c r="N727" s="186">
        <f>M727+N640</f>
        <v/>
      </c>
      <c r="O727" s="184" t="n"/>
      <c r="P727" s="186">
        <f>O727+P640</f>
        <v/>
      </c>
      <c r="Q727" s="187">
        <f>N727+P727</f>
        <v/>
      </c>
      <c r="R727" s="184" t="n"/>
      <c r="S727" s="186">
        <f>R727+S640</f>
        <v/>
      </c>
      <c r="T727" s="184" t="n"/>
      <c r="U727" s="186">
        <f>T727+U640</f>
        <v/>
      </c>
      <c r="V727" s="188">
        <f>L727-N727-U727</f>
        <v/>
      </c>
      <c r="W727" s="186">
        <f>IF(L727-N727-U727-V727=0,"","Error")</f>
        <v/>
      </c>
    </row>
    <row r="728" ht="13" customHeight="1">
      <c r="A728" s="15" t="n"/>
      <c r="B728" s="18" t="n"/>
      <c r="C728" s="21" t="n">
        <v>71013</v>
      </c>
      <c r="D728" s="22" t="inlineStr">
        <is>
          <t>អាករលើការនាំចេញផលិតផលតេលសិលា</t>
        </is>
      </c>
      <c r="E728" s="50" t="inlineStr">
        <is>
          <t>ETP</t>
        </is>
      </c>
      <c r="F728" s="184" t="n"/>
      <c r="G728" s="185" t="n"/>
      <c r="H728" s="185" t="n"/>
      <c r="I728" s="185" t="n"/>
      <c r="J728" s="186" t="n"/>
      <c r="K728" s="184" t="n">
        <v>0</v>
      </c>
      <c r="L728" s="186">
        <f>K728+L641</f>
        <v/>
      </c>
      <c r="M728" s="184" t="n">
        <v>0</v>
      </c>
      <c r="N728" s="186">
        <f>M728+N641</f>
        <v/>
      </c>
      <c r="O728" s="184" t="n"/>
      <c r="P728" s="186">
        <f>O728+P641</f>
        <v/>
      </c>
      <c r="Q728" s="187">
        <f>N728+P728</f>
        <v/>
      </c>
      <c r="R728" s="184" t="n"/>
      <c r="S728" s="186">
        <f>R728+S641</f>
        <v/>
      </c>
      <c r="T728" s="184" t="n"/>
      <c r="U728" s="186">
        <f>T728+U641</f>
        <v/>
      </c>
      <c r="V728" s="188">
        <f>L728-N728-U728</f>
        <v/>
      </c>
      <c r="W728" s="186">
        <f>IF(L728-N728-U728-V728=0,"","Error")</f>
        <v/>
      </c>
    </row>
    <row r="729" ht="13" customHeight="1">
      <c r="A729" s="15" t="n"/>
      <c r="B729" s="18" t="n"/>
      <c r="C729" s="21" t="n">
        <v>71014</v>
      </c>
      <c r="D729" s="22" t="inlineStr">
        <is>
          <t>អាករលើការនាំចេញទំនិញផ្សេងៗ</t>
        </is>
      </c>
      <c r="E729" s="50" t="inlineStr">
        <is>
          <t>ETO</t>
        </is>
      </c>
      <c r="F729" s="184" t="n"/>
      <c r="G729" s="185" t="n"/>
      <c r="H729" s="185" t="n"/>
      <c r="I729" s="185" t="n"/>
      <c r="J729" s="186" t="n"/>
      <c r="K729" s="184" t="n">
        <v>0</v>
      </c>
      <c r="L729" s="186">
        <f>K729+L642</f>
        <v/>
      </c>
      <c r="M729" s="184" t="n">
        <v>0</v>
      </c>
      <c r="N729" s="186">
        <f>M729+N642</f>
        <v/>
      </c>
      <c r="O729" s="184" t="n"/>
      <c r="P729" s="186">
        <f>O729+P642</f>
        <v/>
      </c>
      <c r="Q729" s="187">
        <f>N729+P729</f>
        <v/>
      </c>
      <c r="R729" s="184" t="n"/>
      <c r="S729" s="186">
        <f>R729+S642</f>
        <v/>
      </c>
      <c r="T729" s="184" t="n"/>
      <c r="U729" s="186">
        <f>T729+U642</f>
        <v/>
      </c>
      <c r="V729" s="188">
        <f>L729-N729-U729</f>
        <v/>
      </c>
      <c r="W729" s="186">
        <f>IF(L729-N729-U729-V729=0,"","Error")</f>
        <v/>
      </c>
    </row>
    <row r="730" ht="14" customHeight="1" thickBot="1">
      <c r="A730" s="81" t="n"/>
      <c r="B730" s="24" t="n"/>
      <c r="C730" s="55" t="n">
        <v>71016</v>
      </c>
      <c r="D730" s="56" t="inlineStr">
        <is>
          <t>ពិន័យផ្សេងៗលើការនាំចេញ</t>
        </is>
      </c>
      <c r="E730" s="57" t="inlineStr">
        <is>
          <t>PEX</t>
        </is>
      </c>
      <c r="F730" s="107" t="n"/>
      <c r="G730" s="108" t="n"/>
      <c r="H730" s="108" t="n"/>
      <c r="I730" s="108" t="n"/>
      <c r="J730" s="109" t="n"/>
      <c r="K730" s="107" t="n">
        <v>0</v>
      </c>
      <c r="L730" s="109">
        <f>K730+L643</f>
        <v/>
      </c>
      <c r="M730" s="107" t="n">
        <v>0</v>
      </c>
      <c r="N730" s="109">
        <f>M730+N643</f>
        <v/>
      </c>
      <c r="O730" s="107" t="n"/>
      <c r="P730" s="109">
        <f>O730+P643</f>
        <v/>
      </c>
      <c r="Q730" s="110">
        <f>N730+P730</f>
        <v/>
      </c>
      <c r="R730" s="107" t="n"/>
      <c r="S730" s="109">
        <f>R730+S643</f>
        <v/>
      </c>
      <c r="T730" s="107" t="n"/>
      <c r="U730" s="109">
        <f>T730+U643</f>
        <v/>
      </c>
      <c r="V730" s="111">
        <f>L730-N730-U730</f>
        <v/>
      </c>
      <c r="W730" s="109">
        <f>IF(L730-N730-U730-V730=0,"","Error")</f>
        <v/>
      </c>
    </row>
    <row r="731" ht="14" customHeight="1" thickBot="1">
      <c r="A731" s="25" t="inlineStr">
        <is>
          <t>73</t>
        </is>
      </c>
      <c r="B731" s="19" t="inlineStr">
        <is>
          <t>7301</t>
        </is>
      </c>
      <c r="C731" s="26" t="n">
        <v>73011</v>
      </c>
      <c r="D731" s="36" t="inlineStr">
        <is>
          <t>ការលក់សម្ភារបរិក្ខារ សម្ភារខូចខាត សម្ភារសិក្សា</t>
        </is>
      </c>
      <c r="E731" s="58" t="inlineStr">
        <is>
          <t>SOS</t>
        </is>
      </c>
      <c r="F731" s="189" t="n"/>
      <c r="G731" s="190" t="n"/>
      <c r="H731" s="190" t="n"/>
      <c r="I731" s="190" t="n"/>
      <c r="J731" s="114" t="n"/>
      <c r="K731" s="189" t="n">
        <v>0</v>
      </c>
      <c r="L731" s="114">
        <f>K731+L644</f>
        <v/>
      </c>
      <c r="M731" s="189" t="n">
        <v>0</v>
      </c>
      <c r="N731" s="114">
        <f>M731+N644</f>
        <v/>
      </c>
      <c r="O731" s="189" t="n"/>
      <c r="P731" s="114">
        <f>O731+P644</f>
        <v/>
      </c>
      <c r="Q731" s="115">
        <f>N731+P731</f>
        <v/>
      </c>
      <c r="R731" s="189" t="n"/>
      <c r="S731" s="114">
        <f>R731+S644</f>
        <v/>
      </c>
      <c r="T731" s="189" t="n"/>
      <c r="U731" s="114">
        <f>T731+U644</f>
        <v/>
      </c>
      <c r="V731" s="191">
        <f>L731-N731-U731</f>
        <v/>
      </c>
      <c r="W731" s="114">
        <f>IF(L731-N731-U731-V731=0,"","Error")</f>
        <v/>
      </c>
    </row>
    <row r="732" ht="14" customHeight="1" thickBot="1">
      <c r="A732" s="23" t="n"/>
      <c r="B732" s="18" t="n"/>
      <c r="C732" s="143" t="inlineStr">
        <is>
          <t>73012</t>
        </is>
      </c>
      <c r="D732" s="128" t="inlineStr">
        <is>
          <t>សរុបលក់ឯកសារ លតាប័ត្រ និងលិខិតបោះពុម្ពផ្សេងៗ</t>
        </is>
      </c>
      <c r="E732" s="90" t="n"/>
      <c r="F732" s="118" t="n"/>
      <c r="G732" s="119">
        <f>SUM(G733:G737)</f>
        <v/>
      </c>
      <c r="H732" s="119">
        <f>SUM(H733:H737)</f>
        <v/>
      </c>
      <c r="I732" s="119">
        <f>SUM(I733:I737)</f>
        <v/>
      </c>
      <c r="J732" s="120">
        <f>SUM(J733:J737)</f>
        <v/>
      </c>
      <c r="K732" s="118">
        <f>SUM(K733:K737)</f>
        <v/>
      </c>
      <c r="L732" s="120">
        <f>SUM(L733:L737)</f>
        <v/>
      </c>
      <c r="M732" s="118">
        <f>SUM(M733:M737)</f>
        <v/>
      </c>
      <c r="N732" s="120">
        <f>SUM(N733:N737)</f>
        <v/>
      </c>
      <c r="O732" s="118">
        <f>SUM(O733:O737)</f>
        <v/>
      </c>
      <c r="P732" s="120">
        <f>SUM(P733:P737)</f>
        <v/>
      </c>
      <c r="Q732" s="121">
        <f>SUM(Q733:Q737)</f>
        <v/>
      </c>
      <c r="R732" s="118">
        <f>SUM(R733:R737)</f>
        <v/>
      </c>
      <c r="S732" s="120">
        <f>SUM(S733:S737)</f>
        <v/>
      </c>
      <c r="T732" s="118">
        <f>SUM(T733:T737)</f>
        <v/>
      </c>
      <c r="U732" s="120">
        <f>SUM(U733:U737)</f>
        <v/>
      </c>
      <c r="V732" s="122">
        <f>SUM(V733:V737)</f>
        <v/>
      </c>
      <c r="W732" s="120">
        <f>IF(L732-N732-U732-V732=0,"","Error")</f>
        <v/>
      </c>
    </row>
    <row r="733" ht="13" customHeight="1">
      <c r="A733" s="23" t="n"/>
      <c r="B733" s="18" t="n"/>
      <c r="C733" s="127" t="n"/>
      <c r="D733" s="14" t="inlineStr">
        <is>
          <t>កម្រៃលតាប័ត្ររថយន្ដ</t>
        </is>
      </c>
      <c r="E733" s="59" t="inlineStr">
        <is>
          <t>VVF</t>
        </is>
      </c>
      <c r="F733" s="192" t="n"/>
      <c r="G733" s="193" t="n"/>
      <c r="H733" s="193" t="n"/>
      <c r="I733" s="193" t="n"/>
      <c r="J733" s="194" t="n"/>
      <c r="K733" s="192" t="n">
        <v>0</v>
      </c>
      <c r="L733" s="194">
        <f>K733+L646</f>
        <v/>
      </c>
      <c r="M733" s="192" t="n">
        <v>0</v>
      </c>
      <c r="N733" s="194">
        <f>M733+N646</f>
        <v/>
      </c>
      <c r="O733" s="192" t="n"/>
      <c r="P733" s="194">
        <f>O733+P646</f>
        <v/>
      </c>
      <c r="Q733" s="195">
        <f>N733+P733</f>
        <v/>
      </c>
      <c r="R733" s="192" t="n"/>
      <c r="S733" s="194">
        <f>R733+S646</f>
        <v/>
      </c>
      <c r="T733" s="192" t="n"/>
      <c r="U733" s="194">
        <f>T733+U646</f>
        <v/>
      </c>
      <c r="V733" s="196">
        <f>L733-N733-U733</f>
        <v/>
      </c>
      <c r="W733" s="194">
        <f>IF(L733-N733-U733-V733=0,"","Error")</f>
        <v/>
      </c>
    </row>
    <row r="734" ht="13" customHeight="1">
      <c r="A734" s="23" t="n"/>
      <c r="B734" s="18" t="n"/>
      <c r="C734" s="127" t="n"/>
      <c r="D734" s="6" t="inlineStr">
        <is>
          <t>កម្រៃត្រាពន្ធគយ</t>
        </is>
      </c>
      <c r="E734" s="60" t="inlineStr">
        <is>
          <t>CSF</t>
        </is>
      </c>
      <c r="F734" s="150" t="n"/>
      <c r="G734" s="151" t="n"/>
      <c r="H734" s="151" t="n"/>
      <c r="I734" s="151" t="n"/>
      <c r="J734" s="152" t="n"/>
      <c r="K734" s="150" t="n">
        <v>0</v>
      </c>
      <c r="L734" s="152">
        <f>K734+L647</f>
        <v/>
      </c>
      <c r="M734" s="150" t="n">
        <v>0</v>
      </c>
      <c r="N734" s="152">
        <f>M734+N647</f>
        <v/>
      </c>
      <c r="O734" s="150" t="n"/>
      <c r="P734" s="152">
        <f>O734+P647</f>
        <v/>
      </c>
      <c r="Q734" s="153">
        <f>N734+P734</f>
        <v/>
      </c>
      <c r="R734" s="150" t="n"/>
      <c r="S734" s="152">
        <f>R734+S647</f>
        <v/>
      </c>
      <c r="T734" s="150" t="n"/>
      <c r="U734" s="152">
        <f>T734+U647</f>
        <v/>
      </c>
      <c r="V734" s="154">
        <f>L734-N734-U734</f>
        <v/>
      </c>
      <c r="W734" s="152">
        <f>IF(L734-N734-U734-V734=0,"","Error")</f>
        <v/>
      </c>
    </row>
    <row r="735" ht="13" customHeight="1">
      <c r="A735" s="23" t="n"/>
      <c r="B735" s="18" t="n"/>
      <c r="C735" s="127" t="n"/>
      <c r="D735" s="6" t="inlineStr">
        <is>
          <t>កម្រៃតែមប្រិ៍អាករ</t>
        </is>
      </c>
      <c r="E735" s="60" t="inlineStr">
        <is>
          <t>STF</t>
        </is>
      </c>
      <c r="F735" s="150" t="n"/>
      <c r="G735" s="151" t="n"/>
      <c r="H735" s="151" t="n"/>
      <c r="I735" s="151" t="n"/>
      <c r="J735" s="152" t="n"/>
      <c r="K735" s="150" t="n">
        <v>0</v>
      </c>
      <c r="L735" s="152">
        <f>K735+L648</f>
        <v/>
      </c>
      <c r="M735" s="150" t="n">
        <v>0</v>
      </c>
      <c r="N735" s="152">
        <f>M735+N648</f>
        <v/>
      </c>
      <c r="O735" s="150" t="n"/>
      <c r="P735" s="152">
        <f>O735+P648</f>
        <v/>
      </c>
      <c r="Q735" s="153">
        <f>N735+P735</f>
        <v/>
      </c>
      <c r="R735" s="150" t="n"/>
      <c r="S735" s="152">
        <f>R735+S648</f>
        <v/>
      </c>
      <c r="T735" s="150" t="n"/>
      <c r="U735" s="152">
        <f>T735+U648</f>
        <v/>
      </c>
      <c r="V735" s="154">
        <f>L735-N735-U735</f>
        <v/>
      </c>
      <c r="W735" s="152">
        <f>IF(L735-N735-U735-V735=0,"","Error")</f>
        <v/>
      </c>
    </row>
    <row r="736" ht="13" customHeight="1">
      <c r="A736" s="23" t="n"/>
      <c r="B736" s="18" t="n"/>
      <c r="C736" s="127" t="n"/>
      <c r="D736" s="6" t="inlineStr">
        <is>
          <t>កម្រៃបណ្ណដឹកជញ្ជូនទំនិញ</t>
        </is>
      </c>
      <c r="E736" s="60" t="inlineStr">
        <is>
          <t>TSF</t>
        </is>
      </c>
      <c r="F736" s="150" t="n"/>
      <c r="G736" s="151" t="n"/>
      <c r="H736" s="151" t="n"/>
      <c r="I736" s="151" t="n"/>
      <c r="J736" s="152" t="n"/>
      <c r="K736" s="150" t="n">
        <v>0</v>
      </c>
      <c r="L736" s="152">
        <f>K736+L649</f>
        <v/>
      </c>
      <c r="M736" s="150" t="n">
        <v>0</v>
      </c>
      <c r="N736" s="152">
        <f>M736+N649</f>
        <v/>
      </c>
      <c r="O736" s="150" t="n"/>
      <c r="P736" s="152">
        <f>O736+P649</f>
        <v/>
      </c>
      <c r="Q736" s="153">
        <f>N736+P736</f>
        <v/>
      </c>
      <c r="R736" s="150" t="n"/>
      <c r="S736" s="152">
        <f>R736+S649</f>
        <v/>
      </c>
      <c r="T736" s="150" t="n"/>
      <c r="U736" s="152">
        <f>T736+U649</f>
        <v/>
      </c>
      <c r="V736" s="154">
        <f>L736-N736-U736</f>
        <v/>
      </c>
      <c r="W736" s="152">
        <f>IF(L736-N736-U736-V736=0,"","Error")</f>
        <v/>
      </c>
    </row>
    <row r="737" ht="13" customHeight="1">
      <c r="A737" s="23" t="n"/>
      <c r="B737" s="18" t="n"/>
      <c r="C737" s="127" t="n"/>
      <c r="D737" s="7" t="inlineStr">
        <is>
          <t>កម្រៃសៀលកុងតឺន័រ</t>
        </is>
      </c>
      <c r="E737" s="61" t="inlineStr">
        <is>
          <t>CCS</t>
        </is>
      </c>
      <c r="F737" s="197" t="n"/>
      <c r="G737" s="198" t="n"/>
      <c r="H737" s="198" t="n"/>
      <c r="I737" s="198" t="n"/>
      <c r="J737" s="199" t="n"/>
      <c r="K737" s="197" t="n">
        <v>0</v>
      </c>
      <c r="L737" s="199">
        <f>K737+L650</f>
        <v/>
      </c>
      <c r="M737" s="197" t="n">
        <v>0</v>
      </c>
      <c r="N737" s="199">
        <f>M737+N650</f>
        <v/>
      </c>
      <c r="O737" s="197" t="n"/>
      <c r="P737" s="199">
        <f>O737+P650</f>
        <v/>
      </c>
      <c r="Q737" s="200">
        <f>N737+P737</f>
        <v/>
      </c>
      <c r="R737" s="197" t="n"/>
      <c r="S737" s="199">
        <f>R737+S650</f>
        <v/>
      </c>
      <c r="T737" s="197" t="n"/>
      <c r="U737" s="199">
        <f>T737+U650</f>
        <v/>
      </c>
      <c r="V737" s="201">
        <f>L737-N737-U737</f>
        <v/>
      </c>
      <c r="W737" s="199">
        <f>IF(L737-N737-U737-V737=0,"","Error")</f>
        <v/>
      </c>
    </row>
    <row r="738" ht="13" customHeight="1">
      <c r="A738" s="15" t="n"/>
      <c r="B738" s="18" t="n"/>
      <c r="C738" s="21" t="n">
        <v>73013</v>
      </c>
      <c r="D738" s="22" t="inlineStr">
        <is>
          <t>ផលបានពីការលក់ទ្រព្យសម្បត្តិកំទេចកំទី</t>
        </is>
      </c>
      <c r="E738" s="62" t="inlineStr">
        <is>
          <t>SOM</t>
        </is>
      </c>
      <c r="F738" s="184" t="n"/>
      <c r="G738" s="185" t="n"/>
      <c r="H738" s="185" t="n"/>
      <c r="I738" s="185" t="n"/>
      <c r="J738" s="186" t="n"/>
      <c r="K738" s="184" t="n">
        <v>0</v>
      </c>
      <c r="L738" s="186">
        <f>K738+L651</f>
        <v/>
      </c>
      <c r="M738" s="184" t="n">
        <v>0</v>
      </c>
      <c r="N738" s="186">
        <f>M738+N651</f>
        <v/>
      </c>
      <c r="O738" s="184" t="n"/>
      <c r="P738" s="186">
        <f>O738+P651</f>
        <v/>
      </c>
      <c r="Q738" s="187">
        <f>N738+P738</f>
        <v/>
      </c>
      <c r="R738" s="184" t="n"/>
      <c r="S738" s="186">
        <f>R738+S651</f>
        <v/>
      </c>
      <c r="T738" s="184" t="n"/>
      <c r="U738" s="186">
        <f>T738+U651</f>
        <v/>
      </c>
      <c r="V738" s="188">
        <f>L738-N738-U738</f>
        <v/>
      </c>
      <c r="W738" s="186">
        <f>IF(L738-N738-U738-V738=0,"","Error")</f>
        <v/>
      </c>
    </row>
    <row r="739" ht="13" customHeight="1">
      <c r="A739" s="15" t="n"/>
      <c r="B739" s="18" t="n"/>
      <c r="C739" s="21" t="n">
        <v>73015</v>
      </c>
      <c r="D739" s="22" t="inlineStr">
        <is>
          <t>ការលក់មធ្យោបាយដឹកជញ្ជូន និងគ្រឿងចក្រចាស់ៗ ឬខូច</t>
        </is>
      </c>
      <c r="E739" s="62" t="inlineStr">
        <is>
          <t>SOV</t>
        </is>
      </c>
      <c r="F739" s="184" t="n"/>
      <c r="G739" s="185" t="n"/>
      <c r="H739" s="185" t="n"/>
      <c r="I739" s="185" t="n"/>
      <c r="J739" s="186" t="n"/>
      <c r="K739" s="184" t="n">
        <v>0</v>
      </c>
      <c r="L739" s="186">
        <f>K739+L652</f>
        <v/>
      </c>
      <c r="M739" s="184" t="n">
        <v>0</v>
      </c>
      <c r="N739" s="186">
        <f>M739+N652</f>
        <v/>
      </c>
      <c r="O739" s="184" t="n"/>
      <c r="P739" s="186">
        <f>O739+P652</f>
        <v/>
      </c>
      <c r="Q739" s="187">
        <f>N739+P739</f>
        <v/>
      </c>
      <c r="R739" s="184" t="n"/>
      <c r="S739" s="186">
        <f>R739+S652</f>
        <v/>
      </c>
      <c r="T739" s="184" t="n"/>
      <c r="U739" s="186">
        <f>T739+U652</f>
        <v/>
      </c>
      <c r="V739" s="188">
        <f>L739-N739-U739</f>
        <v/>
      </c>
      <c r="W739" s="186">
        <f>IF(L739-N739-U739-V739=0,"","Error")</f>
        <v/>
      </c>
    </row>
    <row r="740" ht="13" customHeight="1">
      <c r="A740" s="15" t="n"/>
      <c r="B740" s="18" t="n"/>
      <c r="C740" s="21" t="n">
        <v>73016</v>
      </c>
      <c r="D740" s="22" t="inlineStr">
        <is>
          <t>ការលក់ឧបករណ៍អេឡិចត្រូនិចចាស់ៗ ឬ ខូច</t>
        </is>
      </c>
      <c r="E740" s="62" t="inlineStr">
        <is>
          <t>SOD</t>
        </is>
      </c>
      <c r="F740" s="184" t="n"/>
      <c r="G740" s="185" t="n"/>
      <c r="H740" s="185" t="n"/>
      <c r="I740" s="185" t="n"/>
      <c r="J740" s="186" t="n"/>
      <c r="K740" s="184" t="n">
        <v>0</v>
      </c>
      <c r="L740" s="186">
        <f>K740+L653</f>
        <v/>
      </c>
      <c r="M740" s="184" t="n">
        <v>0</v>
      </c>
      <c r="N740" s="186">
        <f>M740+N653</f>
        <v/>
      </c>
      <c r="O740" s="184" t="n"/>
      <c r="P740" s="186">
        <f>O740+P653</f>
        <v/>
      </c>
      <c r="Q740" s="187">
        <f>N740+P740</f>
        <v/>
      </c>
      <c r="R740" s="184" t="n"/>
      <c r="S740" s="186">
        <f>R740+S653</f>
        <v/>
      </c>
      <c r="T740" s="184" t="n"/>
      <c r="U740" s="186">
        <f>T740+U653</f>
        <v/>
      </c>
      <c r="V740" s="188">
        <f>L740-N740-U740</f>
        <v/>
      </c>
      <c r="W740" s="186">
        <f>IF(L740-N740-U740-V740=0,"","Error")</f>
        <v/>
      </c>
    </row>
    <row r="741" ht="13" customHeight="1">
      <c r="A741" s="15" t="n"/>
      <c r="B741" s="18" t="n"/>
      <c r="C741" s="21" t="n">
        <v>73017</v>
      </c>
      <c r="D741" s="22" t="inlineStr">
        <is>
          <t>ការលក់ឧបករណ៍អគ្គិសនីចាស់ៗ ឬ ខូច</t>
        </is>
      </c>
      <c r="E741" s="62" t="inlineStr">
        <is>
          <t>SOE</t>
        </is>
      </c>
      <c r="F741" s="184" t="n"/>
      <c r="G741" s="185" t="n"/>
      <c r="H741" s="185" t="n"/>
      <c r="I741" s="185" t="n"/>
      <c r="J741" s="186" t="n"/>
      <c r="K741" s="184" t="n">
        <v>0</v>
      </c>
      <c r="L741" s="186">
        <f>K741+L654</f>
        <v/>
      </c>
      <c r="M741" s="184" t="n">
        <v>0</v>
      </c>
      <c r="N741" s="186">
        <f>M741+N654</f>
        <v/>
      </c>
      <c r="O741" s="184" t="n"/>
      <c r="P741" s="186">
        <f>O741+P654</f>
        <v/>
      </c>
      <c r="Q741" s="187">
        <f>N741+P741</f>
        <v/>
      </c>
      <c r="R741" s="184" t="n"/>
      <c r="S741" s="186">
        <f>R741+S654</f>
        <v/>
      </c>
      <c r="T741" s="184" t="n"/>
      <c r="U741" s="186">
        <f>T741+U654</f>
        <v/>
      </c>
      <c r="V741" s="188">
        <f>L741-N741-U741</f>
        <v/>
      </c>
      <c r="W741" s="186">
        <f>IF(L741-N741-U741-V741=0,"","Error")</f>
        <v/>
      </c>
    </row>
    <row r="742" ht="14" customHeight="1" thickBot="1">
      <c r="A742" s="15" t="n"/>
      <c r="B742" s="24" t="n"/>
      <c r="C742" s="55" t="n">
        <v>73018</v>
      </c>
      <c r="D742" s="56" t="inlineStr">
        <is>
          <t>ការលក់ទ្រព្យសម្បត្តិនៃរដ្ឋបាលសាធារណៈផ្សេងទៀត</t>
        </is>
      </c>
      <c r="E742" s="80" t="inlineStr">
        <is>
          <t>SOO</t>
        </is>
      </c>
      <c r="F742" s="107" t="n"/>
      <c r="G742" s="108" t="n"/>
      <c r="H742" s="108" t="n"/>
      <c r="I742" s="108" t="n"/>
      <c r="J742" s="109" t="n"/>
      <c r="K742" s="107" t="n">
        <v>0</v>
      </c>
      <c r="L742" s="109">
        <f>K742+L655</f>
        <v/>
      </c>
      <c r="M742" s="107" t="n">
        <v>0</v>
      </c>
      <c r="N742" s="109">
        <f>M742+N655</f>
        <v/>
      </c>
      <c r="O742" s="107" t="n"/>
      <c r="P742" s="109">
        <f>O742+P655</f>
        <v/>
      </c>
      <c r="Q742" s="110">
        <f>N742+P742</f>
        <v/>
      </c>
      <c r="R742" s="107" t="n"/>
      <c r="S742" s="109">
        <f>R742+S655</f>
        <v/>
      </c>
      <c r="T742" s="107" t="n"/>
      <c r="U742" s="109">
        <f>T742+U655</f>
        <v/>
      </c>
      <c r="V742" s="111">
        <f>L742-N742-U742</f>
        <v/>
      </c>
      <c r="W742" s="109">
        <f>IF(L742-N742-U742-V742=0,"","Error")</f>
        <v/>
      </c>
    </row>
    <row r="743" ht="14" customHeight="1" thickBot="1">
      <c r="A743" s="15" t="n"/>
      <c r="B743" s="19" t="inlineStr">
        <is>
          <t>7302</t>
        </is>
      </c>
      <c r="C743" s="26" t="n">
        <v>73024</v>
      </c>
      <c r="D743" s="35" t="inlineStr">
        <is>
          <t>កម្រៃសេវាបង់ថ្លៃសិទ្ធិប្រឡង និងសិក្សាវគ្គជើងសាគយ</t>
        </is>
      </c>
      <c r="E743" s="63" t="inlineStr">
        <is>
          <t>CBF</t>
        </is>
      </c>
      <c r="F743" s="189" t="n"/>
      <c r="G743" s="190" t="n"/>
      <c r="H743" s="190" t="n"/>
      <c r="I743" s="190" t="n"/>
      <c r="J743" s="114" t="n"/>
      <c r="K743" s="189" t="n">
        <v>0</v>
      </c>
      <c r="L743" s="114">
        <f>K743+L656</f>
        <v/>
      </c>
      <c r="M743" s="189" t="n">
        <v>0</v>
      </c>
      <c r="N743" s="114">
        <f>M743+N656</f>
        <v/>
      </c>
      <c r="O743" s="189" t="n"/>
      <c r="P743" s="114">
        <f>O743+P656</f>
        <v/>
      </c>
      <c r="Q743" s="115">
        <f>N743+P743</f>
        <v/>
      </c>
      <c r="R743" s="189" t="n"/>
      <c r="S743" s="114">
        <f>R743+S656</f>
        <v/>
      </c>
      <c r="T743" s="189" t="n"/>
      <c r="U743" s="114">
        <f>T743+U656</f>
        <v/>
      </c>
      <c r="V743" s="191">
        <f>L743-N743-U743</f>
        <v/>
      </c>
      <c r="W743" s="114">
        <f>IF(L743-N743-U743-V743=0,"","Error")</f>
        <v/>
      </c>
    </row>
    <row r="744" ht="27" customHeight="1" thickBot="1">
      <c r="A744" s="23" t="n"/>
      <c r="B744" s="15" t="n"/>
      <c r="C744" s="126" t="n">
        <v>73028</v>
      </c>
      <c r="D74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744" s="90" t="n"/>
      <c r="F744" s="118" t="n"/>
      <c r="G744" s="119">
        <f>G745+G750+G756+G757</f>
        <v/>
      </c>
      <c r="H744" s="119">
        <f>H745+H750+H756+H757</f>
        <v/>
      </c>
      <c r="I744" s="119">
        <f>I745+I750+I756+I757</f>
        <v/>
      </c>
      <c r="J744" s="120">
        <f>J745+J750+J756+J757</f>
        <v/>
      </c>
      <c r="K744" s="118">
        <f>K745+K750+K756+K757</f>
        <v/>
      </c>
      <c r="L744" s="120">
        <f>L745+L750+L756+L757</f>
        <v/>
      </c>
      <c r="M744" s="118">
        <f>M745+M750+M756+M757</f>
        <v/>
      </c>
      <c r="N744" s="120">
        <f>N745+N750+N756+N757</f>
        <v/>
      </c>
      <c r="O744" s="118">
        <f>O745+O750+O756+O757</f>
        <v/>
      </c>
      <c r="P744" s="120">
        <f>P745+P750+P756+P757</f>
        <v/>
      </c>
      <c r="Q744" s="121">
        <f>Q745+Q750+Q756+Q757</f>
        <v/>
      </c>
      <c r="R744" s="118">
        <f>R745+R750+R756+R757</f>
        <v/>
      </c>
      <c r="S744" s="120">
        <f>S745+S750+S756+S757</f>
        <v/>
      </c>
      <c r="T744" s="118">
        <f>T745+T750+T756+T757</f>
        <v/>
      </c>
      <c r="U744" s="120">
        <f>U745+U750+U756+U757</f>
        <v/>
      </c>
      <c r="V744" s="122">
        <f>V745+V750+V756+V757</f>
        <v/>
      </c>
      <c r="W744" s="120">
        <f>IF(L744-N744-U744-V744=0,"","Error")</f>
        <v/>
      </c>
    </row>
    <row r="745" ht="14" customHeight="1" thickBot="1">
      <c r="A745" s="23" t="n"/>
      <c r="B745" s="18" t="n"/>
      <c r="C745" s="129" t="n"/>
      <c r="D745" s="141" t="inlineStr">
        <is>
          <t>សរុបកម្រៃចុះបញ្ជិកាប្រតិវេទន៍គយ</t>
        </is>
      </c>
      <c r="E745" s="142" t="n"/>
      <c r="F745" s="202" t="n"/>
      <c r="G745" s="259">
        <f>SUM(G746:G749)</f>
        <v/>
      </c>
      <c r="H745" s="259">
        <f>SUM(H746:H749)</f>
        <v/>
      </c>
      <c r="I745" s="259">
        <f>SUM(I746:I749)</f>
        <v/>
      </c>
      <c r="J745" s="260">
        <f>SUM(J746:J749)</f>
        <v/>
      </c>
      <c r="K745" s="202">
        <f>SUM(K746:K749)</f>
        <v/>
      </c>
      <c r="L745" s="260">
        <f>SUM(L746:L749)</f>
        <v/>
      </c>
      <c r="M745" s="202">
        <f>SUM(M746:M749)</f>
        <v/>
      </c>
      <c r="N745" s="260">
        <f>SUM(N746:N749)</f>
        <v/>
      </c>
      <c r="O745" s="202">
        <f>SUM(O746:O749)</f>
        <v/>
      </c>
      <c r="P745" s="260">
        <f>SUM(P746:P749)</f>
        <v/>
      </c>
      <c r="Q745" s="261">
        <f>SUM(Q746:Q749)</f>
        <v/>
      </c>
      <c r="R745" s="202">
        <f>SUM(R746:R749)</f>
        <v/>
      </c>
      <c r="S745" s="260">
        <f>SUM(S746:S749)</f>
        <v/>
      </c>
      <c r="T745" s="202">
        <f>SUM(T746:T749)</f>
        <v/>
      </c>
      <c r="U745" s="260">
        <f>SUM(U746:U749)</f>
        <v/>
      </c>
      <c r="V745" s="262">
        <f>SUM(V746:V749)</f>
        <v/>
      </c>
      <c r="W745" s="260">
        <f>IF(L745-N745-U745-V745=0,"","Error")</f>
        <v/>
      </c>
    </row>
    <row r="746" ht="26" customHeight="1">
      <c r="A746" s="23" t="n"/>
      <c r="B746" s="18" t="n"/>
      <c r="C746" s="129" t="n"/>
      <c r="D746" s="34" t="inlineStr">
        <is>
          <t>កម្រៃចុះបញ្ចិកាប្រតិវេទន៍គយនាំចេញនាំចូលនិងឆ្លងកាត់ (មាតិកាចាស់)</t>
        </is>
      </c>
      <c r="E746" s="87" t="inlineStr">
        <is>
          <t>CDF</t>
        </is>
      </c>
      <c r="F746" s="208" t="n"/>
      <c r="G746" s="209" t="n"/>
      <c r="H746" s="209" t="n"/>
      <c r="I746" s="209" t="n"/>
      <c r="J746" s="210" t="n"/>
      <c r="K746" s="208" t="n">
        <v>0</v>
      </c>
      <c r="L746" s="210">
        <f>K746+L659</f>
        <v/>
      </c>
      <c r="M746" s="208" t="n">
        <v>0</v>
      </c>
      <c r="N746" s="210">
        <f>M746+N659</f>
        <v/>
      </c>
      <c r="O746" s="208" t="n"/>
      <c r="P746" s="210">
        <f>O746+P659</f>
        <v/>
      </c>
      <c r="Q746" s="211">
        <f>N746+P746</f>
        <v/>
      </c>
      <c r="R746" s="208" t="n"/>
      <c r="S746" s="210">
        <f>R746+S659</f>
        <v/>
      </c>
      <c r="T746" s="208" t="n"/>
      <c r="U746" s="210">
        <f>T746+U659</f>
        <v/>
      </c>
      <c r="V746" s="212">
        <f>L746-N746-U746</f>
        <v/>
      </c>
      <c r="W746" s="210">
        <f>IF(L746-N746-U746-V746=0,"","Error")</f>
        <v/>
      </c>
    </row>
    <row r="747" ht="26" customHeight="1">
      <c r="A747" s="23" t="n"/>
      <c r="B747" s="18" t="n"/>
      <c r="C747" s="129" t="n"/>
      <c r="D74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747" s="64" t="inlineStr">
        <is>
          <t>CDL</t>
        </is>
      </c>
      <c r="F747" s="213" t="n"/>
      <c r="G747" s="214" t="n"/>
      <c r="H747" s="214" t="n"/>
      <c r="I747" s="214" t="n"/>
      <c r="J747" s="215" t="n"/>
      <c r="K747" s="213" t="n">
        <v>168000</v>
      </c>
      <c r="L747" s="215">
        <f>K747+L660</f>
        <v/>
      </c>
      <c r="M747" s="213" t="n">
        <v>0</v>
      </c>
      <c r="N747" s="215">
        <f>M747+N660</f>
        <v/>
      </c>
      <c r="O747" s="213" t="n"/>
      <c r="P747" s="215">
        <f>O747+P660</f>
        <v/>
      </c>
      <c r="Q747" s="216">
        <f>N747+P747</f>
        <v/>
      </c>
      <c r="R747" s="213" t="n"/>
      <c r="S747" s="215">
        <f>R747+S660</f>
        <v/>
      </c>
      <c r="T747" s="213" t="n"/>
      <c r="U747" s="215">
        <f>T747+U660</f>
        <v/>
      </c>
      <c r="V747" s="217">
        <f>L747-N747-U747</f>
        <v/>
      </c>
      <c r="W747" s="215">
        <f>IF(L747-N747-U747-V747=0,"","Error")</f>
        <v/>
      </c>
    </row>
    <row r="748" ht="26" customHeight="1">
      <c r="A748" s="23" t="n"/>
      <c r="B748" s="18" t="n"/>
      <c r="C748" s="129" t="n"/>
      <c r="D74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748" s="64" t="inlineStr">
        <is>
          <t>CDO</t>
        </is>
      </c>
      <c r="F748" s="213" t="n"/>
      <c r="G748" s="214" t="n"/>
      <c r="H748" s="214" t="n"/>
      <c r="I748" s="214" t="n"/>
      <c r="J748" s="215" t="n"/>
      <c r="K748" s="213" t="n">
        <v>0</v>
      </c>
      <c r="L748" s="215">
        <f>K748+L661</f>
        <v/>
      </c>
      <c r="M748" s="213" t="n">
        <v>0</v>
      </c>
      <c r="N748" s="215">
        <f>M748+N661</f>
        <v/>
      </c>
      <c r="O748" s="213" t="n"/>
      <c r="P748" s="215">
        <f>O748+P661</f>
        <v/>
      </c>
      <c r="Q748" s="216">
        <f>N748+P748</f>
        <v/>
      </c>
      <c r="R748" s="213" t="n"/>
      <c r="S748" s="215">
        <f>R748+S661</f>
        <v/>
      </c>
      <c r="T748" s="213" t="n"/>
      <c r="U748" s="215">
        <f>T748+U661</f>
        <v/>
      </c>
      <c r="V748" s="217">
        <f>L748-N748-U748</f>
        <v/>
      </c>
      <c r="W748" s="215">
        <f>IF(L748-N748-U748-V748=0,"","Error")</f>
        <v/>
      </c>
    </row>
    <row r="749" ht="14" customHeight="1" thickBot="1">
      <c r="A749" s="23" t="n"/>
      <c r="B749" s="18" t="n"/>
      <c r="C749" s="129" t="n"/>
      <c r="D749" s="33" t="inlineStr">
        <is>
          <t>ប្រតិវេទន៍គយទំនិញឆ្លងកាត់</t>
        </is>
      </c>
      <c r="E749" s="65" t="inlineStr">
        <is>
          <t>CDT</t>
        </is>
      </c>
      <c r="F749" s="218" t="n"/>
      <c r="G749" s="219" t="n"/>
      <c r="H749" s="219" t="n"/>
      <c r="I749" s="219" t="n"/>
      <c r="J749" s="220" t="n"/>
      <c r="K749" s="218" t="n">
        <v>0</v>
      </c>
      <c r="L749" s="220">
        <f>K749+L662</f>
        <v/>
      </c>
      <c r="M749" s="218" t="n">
        <v>0</v>
      </c>
      <c r="N749" s="220">
        <f>M749+N662</f>
        <v/>
      </c>
      <c r="O749" s="218" t="n"/>
      <c r="P749" s="220">
        <f>O749+P662</f>
        <v/>
      </c>
      <c r="Q749" s="221">
        <f>N749+P749</f>
        <v/>
      </c>
      <c r="R749" s="218" t="n"/>
      <c r="S749" s="220">
        <f>R749+S662</f>
        <v/>
      </c>
      <c r="T749" s="218" t="n"/>
      <c r="U749" s="220">
        <f>T749+U662</f>
        <v/>
      </c>
      <c r="V749" s="222">
        <f>L749-N749-U749</f>
        <v/>
      </c>
      <c r="W749" s="220">
        <f>IF(L749-N749-U749-V749=0,"","Error")</f>
        <v/>
      </c>
    </row>
    <row r="750" ht="14" customHeight="1" thickBot="1">
      <c r="A750" s="23" t="n"/>
      <c r="B750" s="18" t="n"/>
      <c r="C750" s="129" t="n"/>
      <c r="D750" s="88" t="inlineStr">
        <is>
          <t>សរុបកម្រៃបែបបទគយ</t>
        </is>
      </c>
      <c r="E750" s="89" t="inlineStr">
        <is>
          <t>CPF</t>
        </is>
      </c>
      <c r="F750" s="118" t="n"/>
      <c r="G750" s="119">
        <f>SUM(G751:G755)</f>
        <v/>
      </c>
      <c r="H750" s="119">
        <f>SUM(H751:H755)</f>
        <v/>
      </c>
      <c r="I750" s="119">
        <f>SUM(I751:I755)</f>
        <v/>
      </c>
      <c r="J750" s="120">
        <f>SUM(J751:J755)</f>
        <v/>
      </c>
      <c r="K750" s="118" t="n">
        <v>0</v>
      </c>
      <c r="L750" s="120">
        <f>SUM(L751:L755)</f>
        <v/>
      </c>
      <c r="M750" s="118" t="n">
        <v>0</v>
      </c>
      <c r="N750" s="120">
        <f>SUM(N751:N755)</f>
        <v/>
      </c>
      <c r="O750" s="118">
        <f>SUM(O751:O755)</f>
        <v/>
      </c>
      <c r="P750" s="120">
        <f>SUM(P751:P755)</f>
        <v/>
      </c>
      <c r="Q750" s="121">
        <f>SUM(Q751:Q755)</f>
        <v/>
      </c>
      <c r="R750" s="118">
        <f>SUM(R751:R755)</f>
        <v/>
      </c>
      <c r="S750" s="120">
        <f>SUM(S751:S755)</f>
        <v/>
      </c>
      <c r="T750" s="118">
        <f>SUM(T751:T755)</f>
        <v/>
      </c>
      <c r="U750" s="120">
        <f>SUM(U751:U755)</f>
        <v/>
      </c>
      <c r="V750" s="122">
        <f>SUM(V751:V755)</f>
        <v/>
      </c>
      <c r="W750" s="120">
        <f>IF(L750-N750-U750-V750=0,"","Error")</f>
        <v/>
      </c>
    </row>
    <row r="751" ht="13" customHeight="1">
      <c r="A751" s="23" t="n"/>
      <c r="B751" s="18" t="n"/>
      <c r="C751" s="129" t="n"/>
      <c r="D75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751" s="86" t="inlineStr">
        <is>
          <t>PFC</t>
        </is>
      </c>
      <c r="F751" s="223" t="n"/>
      <c r="G751" s="224" t="n"/>
      <c r="H751" s="224" t="n"/>
      <c r="I751" s="224" t="n"/>
      <c r="J751" s="225" t="n"/>
      <c r="K751" s="223" t="n">
        <v>0</v>
      </c>
      <c r="L751" s="225">
        <f>K751+L664</f>
        <v/>
      </c>
      <c r="M751" s="223" t="n">
        <v>0</v>
      </c>
      <c r="N751" s="225">
        <f>M751+N664</f>
        <v/>
      </c>
      <c r="O751" s="223" t="n"/>
      <c r="P751" s="225">
        <f>O751+P664</f>
        <v/>
      </c>
      <c r="Q751" s="226">
        <f>N751+P751</f>
        <v/>
      </c>
      <c r="R751" s="223" t="n"/>
      <c r="S751" s="225">
        <f>R751+S664</f>
        <v/>
      </c>
      <c r="T751" s="223" t="n"/>
      <c r="U751" s="225">
        <f>T751+U664</f>
        <v/>
      </c>
      <c r="V751" s="227">
        <f>L751-N751-U751</f>
        <v/>
      </c>
      <c r="W751" s="225">
        <f>IF(L751-N751-U751-V751=0,"","Error")</f>
        <v/>
      </c>
    </row>
    <row r="752" ht="26" customHeight="1">
      <c r="A752" s="23" t="n"/>
      <c r="B752" s="18" t="n"/>
      <c r="C752" s="129" t="n"/>
      <c r="D75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752" s="59" t="inlineStr">
        <is>
          <t>PFL</t>
        </is>
      </c>
      <c r="F752" s="192" t="n"/>
      <c r="G752" s="193" t="n"/>
      <c r="H752" s="193" t="n"/>
      <c r="I752" s="193" t="n"/>
      <c r="J752" s="194" t="n"/>
      <c r="K752" s="192" t="n">
        <v>0</v>
      </c>
      <c r="L752" s="194">
        <f>K752+L665</f>
        <v/>
      </c>
      <c r="M752" s="192" t="n">
        <v>0</v>
      </c>
      <c r="N752" s="194">
        <f>M752+N665</f>
        <v/>
      </c>
      <c r="O752" s="192" t="n"/>
      <c r="P752" s="194">
        <f>O752+P665</f>
        <v/>
      </c>
      <c r="Q752" s="195">
        <f>N752+P752</f>
        <v/>
      </c>
      <c r="R752" s="192" t="n"/>
      <c r="S752" s="194">
        <f>R752+S665</f>
        <v/>
      </c>
      <c r="T752" s="192" t="n"/>
      <c r="U752" s="194">
        <f>T752+U665</f>
        <v/>
      </c>
      <c r="V752" s="196">
        <f>L752-N752-U752</f>
        <v/>
      </c>
      <c r="W752" s="194">
        <f>IF(L752-N752-U752-V752=0,"","Error")</f>
        <v/>
      </c>
    </row>
    <row r="753" ht="39" customHeight="1">
      <c r="A753" s="23" t="n"/>
      <c r="B753" s="18" t="n"/>
      <c r="C753" s="129" t="n"/>
      <c r="D75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753" s="67" t="inlineStr">
        <is>
          <t>PFN</t>
        </is>
      </c>
      <c r="F753" s="228" t="n"/>
      <c r="G753" s="229" t="n"/>
      <c r="H753" s="229" t="n"/>
      <c r="I753" s="229" t="n"/>
      <c r="J753" s="230" t="n"/>
      <c r="K753" s="228" t="n">
        <v>0</v>
      </c>
      <c r="L753" s="230">
        <f>K753+L666</f>
        <v/>
      </c>
      <c r="M753" s="228" t="n">
        <v>0</v>
      </c>
      <c r="N753" s="230">
        <f>M753+N666</f>
        <v/>
      </c>
      <c r="O753" s="228" t="n"/>
      <c r="P753" s="230">
        <f>O753+P666</f>
        <v/>
      </c>
      <c r="Q753" s="231">
        <f>N753+P753</f>
        <v/>
      </c>
      <c r="R753" s="228" t="n"/>
      <c r="S753" s="230">
        <f>R753+S666</f>
        <v/>
      </c>
      <c r="T753" s="228" t="n"/>
      <c r="U753" s="230">
        <f>T753+U666</f>
        <v/>
      </c>
      <c r="V753" s="232">
        <f>L753-N753-U753</f>
        <v/>
      </c>
      <c r="W753" s="230">
        <f>IF(L753-N753-U753-V753=0,"","Error")</f>
        <v/>
      </c>
    </row>
    <row r="754" ht="26" customHeight="1">
      <c r="A754" s="23" t="n"/>
      <c r="B754" s="18" t="n"/>
      <c r="C754" s="129" t="n"/>
      <c r="D75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754" s="68" t="inlineStr">
        <is>
          <t>PFF</t>
        </is>
      </c>
      <c r="F754" s="233" t="n"/>
      <c r="G754" s="234" t="n"/>
      <c r="H754" s="234" t="n"/>
      <c r="I754" s="234" t="n"/>
      <c r="J754" s="235" t="n"/>
      <c r="K754" s="233" t="n">
        <v>0</v>
      </c>
      <c r="L754" s="235">
        <f>K754+L667</f>
        <v/>
      </c>
      <c r="M754" s="233" t="n">
        <v>0</v>
      </c>
      <c r="N754" s="235">
        <f>M754+N667</f>
        <v/>
      </c>
      <c r="O754" s="233" t="n"/>
      <c r="P754" s="235">
        <f>O754+P667</f>
        <v/>
      </c>
      <c r="Q754" s="236">
        <f>N754+P754</f>
        <v/>
      </c>
      <c r="R754" s="233" t="n"/>
      <c r="S754" s="235">
        <f>R754+S667</f>
        <v/>
      </c>
      <c r="T754" s="233" t="n"/>
      <c r="U754" s="235">
        <f>T754+U667</f>
        <v/>
      </c>
      <c r="V754" s="237">
        <f>L754-N754-U754</f>
        <v/>
      </c>
      <c r="W754" s="235">
        <f>IF(L754-N754-U754-V754=0,"","Error")</f>
        <v/>
      </c>
    </row>
    <row r="755" ht="39" customHeight="1">
      <c r="A755" s="23" t="n"/>
      <c r="B755" s="18" t="n"/>
      <c r="C755" s="129" t="n"/>
      <c r="D75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755" s="60" t="inlineStr">
        <is>
          <t>PFP</t>
        </is>
      </c>
      <c r="F755" s="150" t="n"/>
      <c r="G755" s="151" t="n"/>
      <c r="H755" s="151" t="n"/>
      <c r="I755" s="151" t="n"/>
      <c r="J755" s="152" t="n"/>
      <c r="K755" s="150" t="n">
        <v>0</v>
      </c>
      <c r="L755" s="152">
        <f>K755+L668</f>
        <v/>
      </c>
      <c r="M755" s="150" t="n">
        <v>0</v>
      </c>
      <c r="N755" s="152">
        <f>M755+N668</f>
        <v/>
      </c>
      <c r="O755" s="150" t="n"/>
      <c r="P755" s="152">
        <f>O755+P668</f>
        <v/>
      </c>
      <c r="Q755" s="153">
        <f>N755+P755</f>
        <v/>
      </c>
      <c r="R755" s="150" t="n"/>
      <c r="S755" s="152">
        <f>R755+S668</f>
        <v/>
      </c>
      <c r="T755" s="150" t="n"/>
      <c r="U755" s="152">
        <f>T755+U668</f>
        <v/>
      </c>
      <c r="V755" s="154">
        <f>L755-N755-U755</f>
        <v/>
      </c>
      <c r="W755" s="152">
        <f>IF(L755-N755-U755-V755=0,"","Error")</f>
        <v/>
      </c>
    </row>
    <row r="756" ht="13" customHeight="1">
      <c r="A756" s="23" t="n"/>
      <c r="B756" s="18" t="n"/>
      <c r="C756" s="129" t="n"/>
      <c r="D756" s="12" t="inlineStr">
        <is>
          <t>កម្រៃប័ណ្ណសម្គាល់មធ្យោបាយដឹកជញ្ជូន</t>
        </is>
      </c>
      <c r="E756" s="59" t="inlineStr">
        <is>
          <t>TID</t>
        </is>
      </c>
      <c r="F756" s="192" t="n"/>
      <c r="G756" s="193" t="n"/>
      <c r="H756" s="193" t="n"/>
      <c r="I756" s="193" t="n"/>
      <c r="J756" s="194" t="n"/>
      <c r="K756" s="192" t="n">
        <v>0</v>
      </c>
      <c r="L756" s="194">
        <f>K756+L669</f>
        <v/>
      </c>
      <c r="M756" s="192" t="n">
        <v>0</v>
      </c>
      <c r="N756" s="194">
        <f>M756+N669</f>
        <v/>
      </c>
      <c r="O756" s="192" t="n"/>
      <c r="P756" s="194">
        <f>O756+P669</f>
        <v/>
      </c>
      <c r="Q756" s="195">
        <f>N756+P756</f>
        <v/>
      </c>
      <c r="R756" s="192" t="n"/>
      <c r="S756" s="194">
        <f>R756+S669</f>
        <v/>
      </c>
      <c r="T756" s="192" t="n"/>
      <c r="U756" s="194">
        <f>T756+U669</f>
        <v/>
      </c>
      <c r="V756" s="196">
        <f>L756-N756-U756</f>
        <v/>
      </c>
      <c r="W756" s="194">
        <f>IF(L756-N756-U756-V756=0,"","Error")</f>
        <v/>
      </c>
    </row>
    <row r="757" ht="27" customHeight="1" thickBot="1">
      <c r="A757" s="23" t="n"/>
      <c r="B757" s="24" t="n"/>
      <c r="C757" s="140" t="n"/>
      <c r="D75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757" s="69" t="inlineStr">
        <is>
          <t>VAF</t>
        </is>
      </c>
      <c r="F757" s="238" t="n"/>
      <c r="G757" s="239" t="n"/>
      <c r="H757" s="239" t="n"/>
      <c r="I757" s="239" t="n"/>
      <c r="J757" s="240" t="n"/>
      <c r="K757" s="238" t="n">
        <v>0</v>
      </c>
      <c r="L757" s="240">
        <f>K757+L670</f>
        <v/>
      </c>
      <c r="M757" s="238" t="n">
        <v>0</v>
      </c>
      <c r="N757" s="240">
        <f>M757+N670</f>
        <v/>
      </c>
      <c r="O757" s="238" t="n"/>
      <c r="P757" s="240">
        <f>O757+P670</f>
        <v/>
      </c>
      <c r="Q757" s="241">
        <f>N757+P757</f>
        <v/>
      </c>
      <c r="R757" s="238" t="n"/>
      <c r="S757" s="240">
        <f>R757+S670</f>
        <v/>
      </c>
      <c r="T757" s="238" t="n"/>
      <c r="U757" s="240">
        <f>T757+U670</f>
        <v/>
      </c>
      <c r="V757" s="242">
        <f>L757-N757-U757</f>
        <v/>
      </c>
      <c r="W757" s="240">
        <f>IF(L757-N757-U757-V757=0,"","Error")</f>
        <v/>
      </c>
    </row>
    <row r="758" ht="14" customHeight="1" thickBot="1">
      <c r="A758" s="23" t="n"/>
      <c r="B758" s="25" t="inlineStr">
        <is>
          <t>7304</t>
        </is>
      </c>
      <c r="C758" s="126" t="n">
        <v>73048</v>
      </c>
      <c r="D758" s="128" t="inlineStr">
        <is>
          <t>សរុបផលពីសេវាផ្សេងៗ</t>
        </is>
      </c>
      <c r="E758" s="89" t="n"/>
      <c r="F758" s="118" t="n"/>
      <c r="G758" s="119">
        <f>G759+G760+G766+G767</f>
        <v/>
      </c>
      <c r="H758" s="119">
        <f>H759+H760+H766+H767</f>
        <v/>
      </c>
      <c r="I758" s="119">
        <f>I759+I760+I766+I767</f>
        <v/>
      </c>
      <c r="J758" s="120">
        <f>J759+J760+J766+J767</f>
        <v/>
      </c>
      <c r="K758" s="118">
        <f>K759+K760+K766+K767</f>
        <v/>
      </c>
      <c r="L758" s="120">
        <f>L759+L760+L766+L767</f>
        <v/>
      </c>
      <c r="M758" s="118">
        <f>M759+M760+M766+M767</f>
        <v/>
      </c>
      <c r="N758" s="120">
        <f>N759+N760+N766+N767</f>
        <v/>
      </c>
      <c r="O758" s="118">
        <f>O759+O760+O766+O767</f>
        <v/>
      </c>
      <c r="P758" s="120">
        <f>P759+P760+P766+P767</f>
        <v/>
      </c>
      <c r="Q758" s="121">
        <f>Q759+Q760+Q766+Q767</f>
        <v/>
      </c>
      <c r="R758" s="118">
        <f>R759+R760+R766+R767</f>
        <v/>
      </c>
      <c r="S758" s="120">
        <f>S759+S760+S766+S767</f>
        <v/>
      </c>
      <c r="T758" s="118">
        <f>T759+T760+T766+T767</f>
        <v/>
      </c>
      <c r="U758" s="120">
        <f>U759+U760+U766+U767</f>
        <v/>
      </c>
      <c r="V758" s="122">
        <f>V759+V760+V766+V767</f>
        <v/>
      </c>
      <c r="W758" s="120">
        <f>IF(L758-N758-U758-V758=0,"","Error")</f>
        <v/>
      </c>
    </row>
    <row r="759" ht="14" customHeight="1" thickBot="1">
      <c r="A759" s="23" t="n"/>
      <c r="B759" s="18" t="n"/>
      <c r="C759" s="129" t="n"/>
      <c r="D759" s="32" t="inlineStr">
        <is>
          <t>កម្រៃផ្តល់សេវាតាមវិធានបញ្ជាក់ជាមុន</t>
        </is>
      </c>
      <c r="E759" s="70" t="inlineStr">
        <is>
          <t>ARF</t>
        </is>
      </c>
      <c r="F759" s="243" t="n"/>
      <c r="G759" s="244" t="n"/>
      <c r="H759" s="244" t="n"/>
      <c r="I759" s="244" t="n"/>
      <c r="J759" s="245" t="n"/>
      <c r="K759" s="243" t="n">
        <v>0</v>
      </c>
      <c r="L759" s="245">
        <f>K759+L672</f>
        <v/>
      </c>
      <c r="M759" s="243" t="n">
        <v>0</v>
      </c>
      <c r="N759" s="245">
        <f>M759+N672</f>
        <v/>
      </c>
      <c r="O759" s="243" t="n"/>
      <c r="P759" s="245">
        <f>O759+P672</f>
        <v/>
      </c>
      <c r="Q759" s="246">
        <f>N759+P759</f>
        <v/>
      </c>
      <c r="R759" s="243" t="n"/>
      <c r="S759" s="245">
        <f>R759+S672</f>
        <v/>
      </c>
      <c r="T759" s="243" t="n"/>
      <c r="U759" s="245">
        <f>T759+U672</f>
        <v/>
      </c>
      <c r="V759" s="247">
        <f>L759-N759-U759</f>
        <v/>
      </c>
      <c r="W759" s="245">
        <f>IF(L759-N759-U759-V759=0,"","Error")</f>
        <v/>
      </c>
    </row>
    <row r="760" ht="14" customHeight="1" thickBot="1">
      <c r="A760" s="23" t="n"/>
      <c r="B760" s="18" t="n"/>
      <c r="C760" s="129" t="n"/>
      <c r="D760" s="31" t="inlineStr">
        <is>
          <t>សរុបកម្រៃការងារក្រៅការិយាល័យគយ</t>
        </is>
      </c>
      <c r="E760" s="66" t="inlineStr">
        <is>
          <t>OOD</t>
        </is>
      </c>
      <c r="F760" s="248" t="n"/>
      <c r="G760" s="249">
        <f>SUM(G761:G765)</f>
        <v/>
      </c>
      <c r="H760" s="249">
        <f>SUM(H761:H765)</f>
        <v/>
      </c>
      <c r="I760" s="249">
        <f>SUM(I761:I765)</f>
        <v/>
      </c>
      <c r="J760" s="204">
        <f>SUM(J761:J765)</f>
        <v/>
      </c>
      <c r="K760" s="248" t="n">
        <v>0</v>
      </c>
      <c r="L760" s="204">
        <f>SUM(L761:L765)</f>
        <v/>
      </c>
      <c r="M760" s="248" t="n">
        <v>0</v>
      </c>
      <c r="N760" s="204">
        <f>SUM(N761:N765)</f>
        <v/>
      </c>
      <c r="O760" s="248">
        <f>SUM(O761:O765)</f>
        <v/>
      </c>
      <c r="P760" s="204">
        <f>SUM(P761:P765)</f>
        <v/>
      </c>
      <c r="Q760" s="206">
        <f>SUM(Q761:Q765)</f>
        <v/>
      </c>
      <c r="R760" s="248">
        <f>SUM(R761:R765)</f>
        <v/>
      </c>
      <c r="S760" s="204">
        <f>SUM(S761:S765)</f>
        <v/>
      </c>
      <c r="T760" s="248">
        <f>SUM(T761:T765)</f>
        <v/>
      </c>
      <c r="U760" s="204">
        <f>SUM(U761:U765)</f>
        <v/>
      </c>
      <c r="V760" s="250">
        <f>L760-N760-U760</f>
        <v/>
      </c>
      <c r="W760" s="204">
        <f>IF(L760-N760-U760-V760=0,"","Error")</f>
        <v/>
      </c>
    </row>
    <row r="761" ht="13" customHeight="1">
      <c r="A761" s="23" t="n"/>
      <c r="B761" s="18" t="n"/>
      <c r="C761" s="129" t="n"/>
      <c r="D76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761" s="59" t="inlineStr">
        <is>
          <t>CII</t>
        </is>
      </c>
      <c r="F761" s="192" t="n"/>
      <c r="G761" s="193" t="n"/>
      <c r="H761" s="193" t="n"/>
      <c r="I761" s="193" t="n"/>
      <c r="J761" s="194" t="n"/>
      <c r="K761" s="192" t="n">
        <v>0</v>
      </c>
      <c r="L761" s="194">
        <f>K761+L674</f>
        <v/>
      </c>
      <c r="M761" s="192" t="n">
        <v>0</v>
      </c>
      <c r="N761" s="194">
        <f>M761+N674</f>
        <v/>
      </c>
      <c r="O761" s="192" t="n"/>
      <c r="P761" s="194">
        <f>O761+P674</f>
        <v/>
      </c>
      <c r="Q761" s="195">
        <f>N761+P761</f>
        <v/>
      </c>
      <c r="R761" s="192" t="n"/>
      <c r="S761" s="194">
        <f>R761+S674</f>
        <v/>
      </c>
      <c r="T761" s="192" t="n"/>
      <c r="U761" s="194">
        <f>T761+U674</f>
        <v/>
      </c>
      <c r="V761" s="196">
        <f>L761-N761-U761</f>
        <v/>
      </c>
      <c r="W761" s="194">
        <f>IF(L761-N761-U761-V761=0,"","Error")</f>
        <v/>
      </c>
    </row>
    <row r="762" ht="13" customHeight="1">
      <c r="A762" s="23" t="n"/>
      <c r="B762" s="18" t="n"/>
      <c r="C762" s="129" t="n"/>
      <c r="D76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762" s="60" t="inlineStr">
        <is>
          <t>CIO</t>
        </is>
      </c>
      <c r="F762" s="150" t="n"/>
      <c r="G762" s="151" t="n"/>
      <c r="H762" s="151" t="n"/>
      <c r="I762" s="151" t="n"/>
      <c r="J762" s="152" t="n"/>
      <c r="K762" s="150" t="n">
        <v>0</v>
      </c>
      <c r="L762" s="152">
        <f>K762+L675</f>
        <v/>
      </c>
      <c r="M762" s="150" t="n">
        <v>0</v>
      </c>
      <c r="N762" s="152">
        <f>M762+N675</f>
        <v/>
      </c>
      <c r="O762" s="150" t="n"/>
      <c r="P762" s="152">
        <f>O762+P675</f>
        <v/>
      </c>
      <c r="Q762" s="153">
        <f>N762+P762</f>
        <v/>
      </c>
      <c r="R762" s="150" t="n"/>
      <c r="S762" s="152">
        <f>R762+S675</f>
        <v/>
      </c>
      <c r="T762" s="150" t="n"/>
      <c r="U762" s="152">
        <f>T762+U675</f>
        <v/>
      </c>
      <c r="V762" s="154">
        <f>L762-N762-U762</f>
        <v/>
      </c>
      <c r="W762" s="152">
        <f>IF(L762-N762-U762-V762=0,"","Error")</f>
        <v/>
      </c>
    </row>
    <row r="763" ht="13" customHeight="1">
      <c r="A763" s="23" t="n"/>
      <c r="B763" s="18" t="n"/>
      <c r="C763" s="129" t="n"/>
      <c r="D76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763" s="60" t="inlineStr">
        <is>
          <t>NII</t>
        </is>
      </c>
      <c r="F763" s="150" t="n"/>
      <c r="G763" s="151" t="n"/>
      <c r="H763" s="151" t="n"/>
      <c r="I763" s="151" t="n"/>
      <c r="J763" s="152" t="n"/>
      <c r="K763" s="150" t="n">
        <v>0</v>
      </c>
      <c r="L763" s="152">
        <f>K763+L676</f>
        <v/>
      </c>
      <c r="M763" s="150" t="n">
        <v>0</v>
      </c>
      <c r="N763" s="152">
        <f>M763+N676</f>
        <v/>
      </c>
      <c r="O763" s="150" t="n"/>
      <c r="P763" s="152">
        <f>O763+P676</f>
        <v/>
      </c>
      <c r="Q763" s="153">
        <f>N763+P763</f>
        <v/>
      </c>
      <c r="R763" s="150" t="n"/>
      <c r="S763" s="152">
        <f>R763+S676</f>
        <v/>
      </c>
      <c r="T763" s="150" t="n"/>
      <c r="U763" s="152">
        <f>T763+U676</f>
        <v/>
      </c>
      <c r="V763" s="154">
        <f>L763-N763-U763</f>
        <v/>
      </c>
      <c r="W763" s="152">
        <f>IF(L763-N763-U763-V763=0,"","Error")</f>
        <v/>
      </c>
    </row>
    <row r="764" ht="13" customHeight="1">
      <c r="A764" s="23" t="n"/>
      <c r="B764" s="18" t="n"/>
      <c r="C764" s="129" t="n"/>
      <c r="D76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764" s="60" t="inlineStr">
        <is>
          <t>NIO</t>
        </is>
      </c>
      <c r="F764" s="150" t="n"/>
      <c r="G764" s="151" t="n"/>
      <c r="H764" s="151" t="n"/>
      <c r="I764" s="151" t="n"/>
      <c r="J764" s="152" t="n"/>
      <c r="K764" s="150" t="n">
        <v>0</v>
      </c>
      <c r="L764" s="152">
        <f>K764+L677</f>
        <v/>
      </c>
      <c r="M764" s="150" t="n">
        <v>0</v>
      </c>
      <c r="N764" s="152">
        <f>M764+N677</f>
        <v/>
      </c>
      <c r="O764" s="150" t="n"/>
      <c r="P764" s="152">
        <f>O764+P677</f>
        <v/>
      </c>
      <c r="Q764" s="153">
        <f>N764+P764</f>
        <v/>
      </c>
      <c r="R764" s="150" t="n"/>
      <c r="S764" s="152">
        <f>R764+S677</f>
        <v/>
      </c>
      <c r="T764" s="150" t="n"/>
      <c r="U764" s="152">
        <f>T764+U677</f>
        <v/>
      </c>
      <c r="V764" s="154">
        <f>L764-N764-U764</f>
        <v/>
      </c>
      <c r="W764" s="152">
        <f>IF(L764-N764-U764-V764=0,"","Error")</f>
        <v/>
      </c>
    </row>
    <row r="765" ht="13" customHeight="1">
      <c r="A765" s="23" t="n"/>
      <c r="B765" s="18" t="n"/>
      <c r="C765" s="129" t="n"/>
      <c r="D765" s="13" t="inlineStr">
        <is>
          <t xml:space="preserve">   កម្រៃអមទំនិញ</t>
        </is>
      </c>
      <c r="E765" s="71" t="inlineStr">
        <is>
          <t>CEF</t>
        </is>
      </c>
      <c r="F765" s="251" t="n"/>
      <c r="G765" s="252" t="n"/>
      <c r="H765" s="252" t="n"/>
      <c r="I765" s="252" t="n"/>
      <c r="J765" s="253" t="n"/>
      <c r="K765" s="251" t="n">
        <v>0</v>
      </c>
      <c r="L765" s="253">
        <f>K765+L678</f>
        <v/>
      </c>
      <c r="M765" s="251" t="n">
        <v>0</v>
      </c>
      <c r="N765" s="253">
        <f>M765+N678</f>
        <v/>
      </c>
      <c r="O765" s="251" t="n"/>
      <c r="P765" s="253">
        <f>O765+P678</f>
        <v/>
      </c>
      <c r="Q765" s="254">
        <f>N765+P765</f>
        <v/>
      </c>
      <c r="R765" s="251" t="n"/>
      <c r="S765" s="253">
        <f>R765+S678</f>
        <v/>
      </c>
      <c r="T765" s="251" t="n"/>
      <c r="U765" s="253">
        <f>T765+U678</f>
        <v/>
      </c>
      <c r="V765" s="255">
        <f>L765-N765-U765</f>
        <v/>
      </c>
      <c r="W765" s="253">
        <f>IF(L765-N765-U765-V765=0,"","Error")</f>
        <v/>
      </c>
    </row>
    <row r="766" ht="27" customHeight="1" thickBot="1">
      <c r="A766" s="23" t="n"/>
      <c r="B766" s="18" t="n"/>
      <c r="C766" s="129" t="n"/>
      <c r="D76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766" s="70" t="inlineStr">
        <is>
          <t>OTF</t>
        </is>
      </c>
      <c r="F766" s="243" t="n"/>
      <c r="G766" s="244" t="n"/>
      <c r="H766" s="244" t="n"/>
      <c r="I766" s="244" t="n"/>
      <c r="J766" s="245" t="n"/>
      <c r="K766" s="243" t="n">
        <v>0</v>
      </c>
      <c r="L766" s="245">
        <f>K766+L679</f>
        <v/>
      </c>
      <c r="M766" s="243" t="n">
        <v>0</v>
      </c>
      <c r="N766" s="245">
        <f>M766+N679</f>
        <v/>
      </c>
      <c r="O766" s="243" t="n"/>
      <c r="P766" s="245">
        <f>O766+P679</f>
        <v/>
      </c>
      <c r="Q766" s="246">
        <f>N766+P766</f>
        <v/>
      </c>
      <c r="R766" s="243" t="n"/>
      <c r="S766" s="245">
        <f>R766+S679</f>
        <v/>
      </c>
      <c r="T766" s="243" t="n"/>
      <c r="U766" s="245">
        <f>T766+U679</f>
        <v/>
      </c>
      <c r="V766" s="247">
        <f>L766-N766-U766</f>
        <v/>
      </c>
      <c r="W766" s="245">
        <f>IF(L766-N766-U766-V766=0,"","Error")</f>
        <v/>
      </c>
    </row>
    <row r="767" ht="14" customHeight="1" thickBot="1">
      <c r="A767" s="23" t="n"/>
      <c r="B767" s="18" t="n"/>
      <c r="C767" s="129" t="n"/>
      <c r="D767" s="31" t="inlineStr">
        <is>
          <t>សរុបការគ្រប់គ្រងការឆ្លងកាត់អន្តរជាតិ</t>
        </is>
      </c>
      <c r="E767" s="73" t="inlineStr">
        <is>
          <t>TRF</t>
        </is>
      </c>
      <c r="F767" s="248" t="n"/>
      <c r="G767" s="249">
        <f>SUM(G768:G774)</f>
        <v/>
      </c>
      <c r="H767" s="249">
        <f>SUM(H768:H774)</f>
        <v/>
      </c>
      <c r="I767" s="249">
        <f>SUM(I768:I774)</f>
        <v/>
      </c>
      <c r="J767" s="204">
        <f>SUM(J768:J774)</f>
        <v/>
      </c>
      <c r="K767" s="248" t="n">
        <v>0</v>
      </c>
      <c r="L767" s="204">
        <f>SUM(L768:L774)</f>
        <v/>
      </c>
      <c r="M767" s="248" t="n">
        <v>0</v>
      </c>
      <c r="N767" s="204">
        <f>SUM(N768:N774)</f>
        <v/>
      </c>
      <c r="O767" s="248">
        <f>SUM(O768:O774)</f>
        <v/>
      </c>
      <c r="P767" s="204">
        <f>SUM(P768:P774)</f>
        <v/>
      </c>
      <c r="Q767" s="206">
        <f>SUM(Q768:Q774)</f>
        <v/>
      </c>
      <c r="R767" s="248">
        <f>SUM(R768:R774)</f>
        <v/>
      </c>
      <c r="S767" s="204">
        <f>SUM(S768:S774)</f>
        <v/>
      </c>
      <c r="T767" s="248">
        <f>SUM(T768:T774)</f>
        <v/>
      </c>
      <c r="U767" s="204">
        <f>SUM(U768:U774)</f>
        <v/>
      </c>
      <c r="V767" s="250">
        <f>L767-N767-U767</f>
        <v/>
      </c>
      <c r="W767" s="204">
        <f>IF(L767-N767-U767-V767=0,"","Error")</f>
        <v/>
      </c>
    </row>
    <row r="768" ht="26" customHeight="1">
      <c r="A768" s="23" t="n"/>
      <c r="B768" s="18" t="n"/>
      <c r="C768" s="129" t="n"/>
      <c r="D76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768" s="74" t="inlineStr">
        <is>
          <t>TFT</t>
        </is>
      </c>
      <c r="F768" s="192" t="n"/>
      <c r="G768" s="193" t="n"/>
      <c r="H768" s="193" t="n"/>
      <c r="I768" s="193" t="n"/>
      <c r="J768" s="194" t="n"/>
      <c r="K768" s="192" t="n">
        <v>0</v>
      </c>
      <c r="L768" s="194">
        <f>K768+L681</f>
        <v/>
      </c>
      <c r="M768" s="192" t="n">
        <v>0</v>
      </c>
      <c r="N768" s="194">
        <f>M768+N681</f>
        <v/>
      </c>
      <c r="O768" s="192" t="n"/>
      <c r="P768" s="194">
        <f>O768+P681</f>
        <v/>
      </c>
      <c r="Q768" s="195">
        <f>N768+P768</f>
        <v/>
      </c>
      <c r="R768" s="192" t="n"/>
      <c r="S768" s="194">
        <f>R768+S681</f>
        <v/>
      </c>
      <c r="T768" s="192" t="n"/>
      <c r="U768" s="194">
        <f>T768+U681</f>
        <v/>
      </c>
      <c r="V768" s="196">
        <f>L768-N768-U768</f>
        <v/>
      </c>
      <c r="W768" s="194">
        <f>IF(L768-N768-U768-V768=0,"","Error")</f>
        <v/>
      </c>
    </row>
    <row r="769" ht="13" customHeight="1">
      <c r="A769" s="23" t="n"/>
      <c r="B769" s="18" t="n"/>
      <c r="C769" s="129" t="n"/>
      <c r="D76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769" s="75" t="inlineStr">
        <is>
          <t>TFF</t>
        </is>
      </c>
      <c r="F769" s="150" t="n"/>
      <c r="G769" s="151" t="n"/>
      <c r="H769" s="151" t="n"/>
      <c r="I769" s="151" t="n"/>
      <c r="J769" s="152" t="n"/>
      <c r="K769" s="150" t="n">
        <v>0</v>
      </c>
      <c r="L769" s="152">
        <f>K769+L682</f>
        <v/>
      </c>
      <c r="M769" s="150" t="n">
        <v>0</v>
      </c>
      <c r="N769" s="152">
        <f>M769+N682</f>
        <v/>
      </c>
      <c r="O769" s="150" t="n"/>
      <c r="P769" s="152">
        <f>O769+P682</f>
        <v/>
      </c>
      <c r="Q769" s="153">
        <f>N769+P769</f>
        <v/>
      </c>
      <c r="R769" s="150" t="n"/>
      <c r="S769" s="152">
        <f>R769+S682</f>
        <v/>
      </c>
      <c r="T769" s="150" t="n"/>
      <c r="U769" s="152">
        <f>T769+U682</f>
        <v/>
      </c>
      <c r="V769" s="154">
        <f>L769-N769-U769</f>
        <v/>
      </c>
      <c r="W769" s="152">
        <f>IF(L769-N769-U769-V769=0,"","Error")</f>
        <v/>
      </c>
    </row>
    <row r="770" ht="13" customHeight="1">
      <c r="A770" s="23" t="n"/>
      <c r="B770" s="18" t="n"/>
      <c r="C770" s="129" t="n"/>
      <c r="D770" s="12" t="inlineStr">
        <is>
          <t xml:space="preserve">   កម្រៃគ្រប់គ្រងការឆ្លងកាត់ទំនិញមិនផ្ទុកក្នុងកុងតឺន័រ</t>
        </is>
      </c>
      <c r="E770" s="75" t="inlineStr">
        <is>
          <t>TFN</t>
        </is>
      </c>
      <c r="F770" s="150" t="n"/>
      <c r="G770" s="151" t="n"/>
      <c r="H770" s="151" t="n"/>
      <c r="I770" s="151" t="n"/>
      <c r="J770" s="152" t="n"/>
      <c r="K770" s="150" t="n">
        <v>0</v>
      </c>
      <c r="L770" s="152">
        <f>K770+L683</f>
        <v/>
      </c>
      <c r="M770" s="150" t="n">
        <v>0</v>
      </c>
      <c r="N770" s="152">
        <f>M770+N683</f>
        <v/>
      </c>
      <c r="O770" s="150" t="n"/>
      <c r="P770" s="152">
        <f>O770+P683</f>
        <v/>
      </c>
      <c r="Q770" s="153">
        <f>N770+P770</f>
        <v/>
      </c>
      <c r="R770" s="150" t="n"/>
      <c r="S770" s="152">
        <f>R770+S683</f>
        <v/>
      </c>
      <c r="T770" s="150" t="n"/>
      <c r="U770" s="152">
        <f>T770+U683</f>
        <v/>
      </c>
      <c r="V770" s="154">
        <f>L770-N770-U770</f>
        <v/>
      </c>
      <c r="W770" s="152">
        <f>IF(L770-N770-U770-V770=0,"","Error")</f>
        <v/>
      </c>
    </row>
    <row r="771" ht="13" customHeight="1">
      <c r="A771" s="23" t="n"/>
      <c r="B771" s="18" t="n"/>
      <c r="C771" s="129" t="n"/>
      <c r="D771" s="12" t="inlineStr">
        <is>
          <t xml:space="preserve">   កម្រៃគ្រប់គ្រងការឆ្លងកាត់គោ ក្របី និងសេះរស់</t>
        </is>
      </c>
      <c r="E771" s="75" t="inlineStr">
        <is>
          <t>TFB</t>
        </is>
      </c>
      <c r="F771" s="150" t="n"/>
      <c r="G771" s="151" t="n"/>
      <c r="H771" s="151" t="n"/>
      <c r="I771" s="151" t="n"/>
      <c r="J771" s="152" t="n"/>
      <c r="K771" s="150" t="n">
        <v>0</v>
      </c>
      <c r="L771" s="152">
        <f>K771+L684</f>
        <v/>
      </c>
      <c r="M771" s="150" t="n">
        <v>0</v>
      </c>
      <c r="N771" s="152">
        <f>M771+N684</f>
        <v/>
      </c>
      <c r="O771" s="150" t="n"/>
      <c r="P771" s="152">
        <f>O771+P684</f>
        <v/>
      </c>
      <c r="Q771" s="153">
        <f>N771+P771</f>
        <v/>
      </c>
      <c r="R771" s="150" t="n"/>
      <c r="S771" s="152">
        <f>R771+S684</f>
        <v/>
      </c>
      <c r="T771" s="150" t="n"/>
      <c r="U771" s="152">
        <f>T771+U684</f>
        <v/>
      </c>
      <c r="V771" s="154">
        <f>L771-N771-U771</f>
        <v/>
      </c>
      <c r="W771" s="152">
        <f>IF(L771-N771-U771-V771=0,"","Error")</f>
        <v/>
      </c>
    </row>
    <row r="772" ht="13" customHeight="1">
      <c r="A772" s="23" t="n"/>
      <c r="B772" s="18" t="n"/>
      <c r="C772" s="129" t="n"/>
      <c r="D772" s="12" t="inlineStr">
        <is>
          <t xml:space="preserve">   កម្រៃគ្រប់គ្រងការឆ្លងកាត់ជ្រូក ចៀម និងពពែរស់</t>
        </is>
      </c>
      <c r="E772" s="75" t="inlineStr">
        <is>
          <t>TFS</t>
        </is>
      </c>
      <c r="F772" s="150" t="n"/>
      <c r="G772" s="151" t="n"/>
      <c r="H772" s="151" t="n"/>
      <c r="I772" s="151" t="n"/>
      <c r="J772" s="152" t="n"/>
      <c r="K772" s="150" t="n">
        <v>0</v>
      </c>
      <c r="L772" s="152">
        <f>K772+L685</f>
        <v/>
      </c>
      <c r="M772" s="150" t="n">
        <v>0</v>
      </c>
      <c r="N772" s="152">
        <f>M772+N685</f>
        <v/>
      </c>
      <c r="O772" s="150" t="n"/>
      <c r="P772" s="152">
        <f>O772+P685</f>
        <v/>
      </c>
      <c r="Q772" s="153">
        <f>N772+P772</f>
        <v/>
      </c>
      <c r="R772" s="150" t="n"/>
      <c r="S772" s="152">
        <f>R772+S685</f>
        <v/>
      </c>
      <c r="T772" s="150" t="n"/>
      <c r="U772" s="152">
        <f>T772+U685</f>
        <v/>
      </c>
      <c r="V772" s="154">
        <f>L772-N772-U772</f>
        <v/>
      </c>
      <c r="W772" s="152">
        <f>IF(L772-N772-U772-V772=0,"","Error")</f>
        <v/>
      </c>
    </row>
    <row r="773" ht="13" customHeight="1">
      <c r="A773" s="23" t="n"/>
      <c r="B773" s="18" t="n"/>
      <c r="C773" s="129" t="n"/>
      <c r="D773" s="12" t="inlineStr">
        <is>
          <t xml:space="preserve">   កម្រៃគ្រប់គ្រងការឆ្លងកាត់សត្វស្លាប (មាន់ ទា ...)</t>
        </is>
      </c>
      <c r="E773" s="75" t="inlineStr">
        <is>
          <t>TFP</t>
        </is>
      </c>
      <c r="F773" s="150" t="n"/>
      <c r="G773" s="151" t="n"/>
      <c r="H773" s="151" t="n"/>
      <c r="I773" s="151" t="n"/>
      <c r="J773" s="152" t="n"/>
      <c r="K773" s="150" t="n">
        <v>0</v>
      </c>
      <c r="L773" s="152">
        <f>K773+L686</f>
        <v/>
      </c>
      <c r="M773" s="150" t="n">
        <v>0</v>
      </c>
      <c r="N773" s="152">
        <f>M773+N686</f>
        <v/>
      </c>
      <c r="O773" s="150" t="n"/>
      <c r="P773" s="152">
        <f>O773+P686</f>
        <v/>
      </c>
      <c r="Q773" s="153">
        <f>N773+P773</f>
        <v/>
      </c>
      <c r="R773" s="150" t="n"/>
      <c r="S773" s="152">
        <f>R773+S686</f>
        <v/>
      </c>
      <c r="T773" s="150" t="n"/>
      <c r="U773" s="152">
        <f>T773+U686</f>
        <v/>
      </c>
      <c r="V773" s="154">
        <f>L773-N773-U773</f>
        <v/>
      </c>
      <c r="W773" s="152">
        <f>IF(L773-N773-U773-V773=0,"","Error")</f>
        <v/>
      </c>
    </row>
    <row r="774" ht="14" customHeight="1" thickBot="1">
      <c r="A774" s="23" t="n"/>
      <c r="B774" s="24" t="n"/>
      <c r="C774" s="140" t="n"/>
      <c r="D774" s="30" t="inlineStr">
        <is>
          <t xml:space="preserve">   កម្រៃគ្រប់គ្រងការឆ្លងកាត់ផលិតផលជលផល</t>
        </is>
      </c>
      <c r="E774" s="76" t="inlineStr">
        <is>
          <t>TFA</t>
        </is>
      </c>
      <c r="F774" s="238" t="n"/>
      <c r="G774" s="239" t="n"/>
      <c r="H774" s="239" t="n"/>
      <c r="I774" s="239" t="n"/>
      <c r="J774" s="240" t="n"/>
      <c r="K774" s="238" t="n">
        <v>0</v>
      </c>
      <c r="L774" s="240">
        <f>K774+L687</f>
        <v/>
      </c>
      <c r="M774" s="238" t="n">
        <v>0</v>
      </c>
      <c r="N774" s="240">
        <f>M774+N687</f>
        <v/>
      </c>
      <c r="O774" s="238" t="n"/>
      <c r="P774" s="240">
        <f>O774+P687</f>
        <v/>
      </c>
      <c r="Q774" s="241">
        <f>N774+P774</f>
        <v/>
      </c>
      <c r="R774" s="238" t="n"/>
      <c r="S774" s="240">
        <f>R774+S687</f>
        <v/>
      </c>
      <c r="T774" s="238" t="n"/>
      <c r="U774" s="240">
        <f>T774+U687</f>
        <v/>
      </c>
      <c r="V774" s="242">
        <f>L774-N774-U774</f>
        <v/>
      </c>
      <c r="W774" s="240">
        <f>IF(L774-N774-U774-V774=0,"","Error")</f>
        <v/>
      </c>
    </row>
    <row r="775" ht="14" customHeight="1" thickBot="1">
      <c r="A775" s="23" t="n"/>
      <c r="B775" s="136" t="n">
        <v>7306</v>
      </c>
      <c r="C775" s="139" t="n">
        <v>73066</v>
      </c>
      <c r="D775" s="138" t="inlineStr">
        <is>
          <t>សរុបចំណូលពីអាជ្ញាប័ណ្ណក្នុងស្រុក</t>
        </is>
      </c>
      <c r="E775" s="90" t="n"/>
      <c r="F775" s="118" t="n"/>
      <c r="G775" s="119">
        <f>SUM(G776:G780)</f>
        <v/>
      </c>
      <c r="H775" s="119">
        <f>SUM(H776:H780)</f>
        <v/>
      </c>
      <c r="I775" s="119">
        <f>SUM(I776:I780)</f>
        <v/>
      </c>
      <c r="J775" s="120">
        <f>SUM(J776:J780)</f>
        <v/>
      </c>
      <c r="K775" s="118">
        <f>SUM(K776:K780)</f>
        <v/>
      </c>
      <c r="L775" s="120">
        <f>SUM(L776:L780)</f>
        <v/>
      </c>
      <c r="M775" s="118">
        <f>SUM(M776:M780)</f>
        <v/>
      </c>
      <c r="N775" s="120">
        <f>SUM(N776:N780)</f>
        <v/>
      </c>
      <c r="O775" s="118">
        <f>SUM(O776:O780)</f>
        <v/>
      </c>
      <c r="P775" s="120">
        <f>SUM(P776:P780)</f>
        <v/>
      </c>
      <c r="Q775" s="121">
        <f>SUM(Q776:Q780)</f>
        <v/>
      </c>
      <c r="R775" s="118">
        <f>SUM(R776:R780)</f>
        <v/>
      </c>
      <c r="S775" s="120">
        <f>SUM(S776:S780)</f>
        <v/>
      </c>
      <c r="T775" s="118">
        <f>SUM(T776:T780)</f>
        <v/>
      </c>
      <c r="U775" s="120">
        <f>SUM(U776:U780)</f>
        <v/>
      </c>
      <c r="V775" s="122">
        <f>SUM(V776:V780)</f>
        <v/>
      </c>
      <c r="W775" s="120">
        <f>IF(L775-N775-U775-V775=0,"","Error")</f>
        <v/>
      </c>
    </row>
    <row r="776" ht="13" customHeight="1">
      <c r="A776" s="23" t="n"/>
      <c r="B776" s="18" t="n"/>
      <c r="C776" s="127" t="n"/>
      <c r="D776" s="137" t="inlineStr">
        <is>
          <t xml:space="preserve">   កម្រៃអាជ្ញាប័ណ្ណសន្និធិគយបណ្តោះអាសន្ន (មាតិកាចាស់)</t>
        </is>
      </c>
      <c r="E776" s="86" t="inlineStr">
        <is>
          <t>TSL</t>
        </is>
      </c>
      <c r="F776" s="192" t="n"/>
      <c r="G776" s="193" t="n"/>
      <c r="H776" s="193" t="n"/>
      <c r="I776" s="193" t="n"/>
      <c r="J776" s="194" t="n"/>
      <c r="K776" s="192" t="n">
        <v>0</v>
      </c>
      <c r="L776" s="194">
        <f>K776+L689</f>
        <v/>
      </c>
      <c r="M776" s="192" t="n">
        <v>0</v>
      </c>
      <c r="N776" s="194">
        <f>M776+N689</f>
        <v/>
      </c>
      <c r="O776" s="192" t="n"/>
      <c r="P776" s="194">
        <f>O776+P689</f>
        <v/>
      </c>
      <c r="Q776" s="195">
        <f>N776+P776</f>
        <v/>
      </c>
      <c r="R776" s="192" t="n"/>
      <c r="S776" s="194">
        <f>R776+S689</f>
        <v/>
      </c>
      <c r="T776" s="192" t="n"/>
      <c r="U776" s="194">
        <f>T776+U689</f>
        <v/>
      </c>
      <c r="V776" s="196">
        <f>L776-N776-U776</f>
        <v/>
      </c>
      <c r="W776" s="194">
        <f>IF(L776-N776-U776-V776=0,"","Error")</f>
        <v/>
      </c>
    </row>
    <row r="777" ht="26" customHeight="1">
      <c r="A777" s="23" t="n"/>
      <c r="B777" s="18" t="n"/>
      <c r="C777" s="127" t="n"/>
      <c r="D77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777" s="60" t="inlineStr">
        <is>
          <t>BTL</t>
        </is>
      </c>
      <c r="F777" s="150" t="n"/>
      <c r="G777" s="151" t="n"/>
      <c r="H777" s="151" t="n"/>
      <c r="I777" s="151" t="n"/>
      <c r="J777" s="152" t="n"/>
      <c r="K777" s="150" t="n">
        <v>0</v>
      </c>
      <c r="L777" s="152">
        <f>K777+L690</f>
        <v/>
      </c>
      <c r="M777" s="150" t="n">
        <v>0</v>
      </c>
      <c r="N777" s="152">
        <f>M777+N690</f>
        <v/>
      </c>
      <c r="O777" s="150" t="n"/>
      <c r="P777" s="152">
        <f>O777+P690</f>
        <v/>
      </c>
      <c r="Q777" s="153">
        <f>N777+P777</f>
        <v/>
      </c>
      <c r="R777" s="150" t="n"/>
      <c r="S777" s="152">
        <f>R777+S690</f>
        <v/>
      </c>
      <c r="T777" s="150" t="n"/>
      <c r="U777" s="152">
        <f>T777+U690</f>
        <v/>
      </c>
      <c r="V777" s="154">
        <f>L777-N777-U777</f>
        <v/>
      </c>
      <c r="W777" s="152">
        <f>IF(L777-N777-U777-V777=0,"","Error")</f>
        <v/>
      </c>
    </row>
    <row r="778" ht="13" customHeight="1">
      <c r="A778" s="23" t="n"/>
      <c r="B778" s="18" t="n"/>
      <c r="C778" s="127" t="n"/>
      <c r="D778" s="7" t="inlineStr">
        <is>
          <t xml:space="preserve">   កម្រៃការគ្រប់គ្រងប្រតិបត្តិការសន្និធិគយបណ្តោះអាសន្ន</t>
        </is>
      </c>
      <c r="E778" s="61" t="inlineStr">
        <is>
          <t>TSM</t>
        </is>
      </c>
      <c r="F778" s="197" t="n"/>
      <c r="G778" s="198" t="n"/>
      <c r="H778" s="198" t="n"/>
      <c r="I778" s="198" t="n"/>
      <c r="J778" s="199" t="n"/>
      <c r="K778" s="197" t="n">
        <v>0</v>
      </c>
      <c r="L778" s="199">
        <f>K778+L691</f>
        <v/>
      </c>
      <c r="M778" s="197" t="n">
        <v>0</v>
      </c>
      <c r="N778" s="199">
        <f>M778+N691</f>
        <v/>
      </c>
      <c r="O778" s="197" t="n"/>
      <c r="P778" s="199">
        <f>O778+P691</f>
        <v/>
      </c>
      <c r="Q778" s="200">
        <f>N778+P778</f>
        <v/>
      </c>
      <c r="R778" s="197" t="n"/>
      <c r="S778" s="199">
        <f>R778+S691</f>
        <v/>
      </c>
      <c r="T778" s="197" t="n"/>
      <c r="U778" s="199">
        <f>T778+U691</f>
        <v/>
      </c>
      <c r="V778" s="201">
        <f>L778-N778-U778</f>
        <v/>
      </c>
      <c r="W778" s="199">
        <f>IF(L778-N778-U778-V778=0,"","Error")</f>
        <v/>
      </c>
    </row>
    <row r="779" ht="13" customHeight="1">
      <c r="A779" s="23" t="n"/>
      <c r="B779" s="18" t="n"/>
      <c r="C779" s="127" t="n"/>
      <c r="D779" s="7" t="inlineStr">
        <is>
          <t xml:space="preserve">   កម្រៃការគ្រប់គ្រងប្រតិបត្តិការភណ្ឌាគារគយមានដែនកំណត់ </t>
        </is>
      </c>
      <c r="E779" s="61" t="inlineStr">
        <is>
          <t>BWM</t>
        </is>
      </c>
      <c r="F779" s="197" t="n"/>
      <c r="G779" s="198" t="n"/>
      <c r="H779" s="198" t="n"/>
      <c r="I779" s="198" t="n"/>
      <c r="J779" s="199" t="n"/>
      <c r="K779" s="197" t="n">
        <v>0</v>
      </c>
      <c r="L779" s="199">
        <f>K779+L692</f>
        <v/>
      </c>
      <c r="M779" s="197" t="n">
        <v>0</v>
      </c>
      <c r="N779" s="199">
        <f>M779+N692</f>
        <v/>
      </c>
      <c r="O779" s="197" t="n"/>
      <c r="P779" s="199">
        <f>O779+P692</f>
        <v/>
      </c>
      <c r="Q779" s="200">
        <f>N779+P779</f>
        <v/>
      </c>
      <c r="R779" s="197" t="n"/>
      <c r="S779" s="199">
        <f>R779+S692</f>
        <v/>
      </c>
      <c r="T779" s="197" t="n"/>
      <c r="U779" s="199">
        <f>T779+U692</f>
        <v/>
      </c>
      <c r="V779" s="201">
        <f>L779-N779-U779</f>
        <v/>
      </c>
      <c r="W779" s="199">
        <f>IF(L779-N779-U779-V779=0,"","Error")</f>
        <v/>
      </c>
    </row>
    <row r="780" ht="14" customHeight="1" thickBot="1">
      <c r="A780" s="23" t="n"/>
      <c r="B780" s="24" t="n"/>
      <c r="C780" s="130" t="n"/>
      <c r="D780" s="28" t="inlineStr">
        <is>
          <t xml:space="preserve">   កម្រៃអាជ្ញាប័ណ្ណជើងសាគយ</t>
        </is>
      </c>
      <c r="E780" s="69" t="inlineStr">
        <is>
          <t>CBL</t>
        </is>
      </c>
      <c r="F780" s="238" t="n"/>
      <c r="G780" s="239" t="n"/>
      <c r="H780" s="239" t="n"/>
      <c r="I780" s="239" t="n"/>
      <c r="J780" s="240" t="n"/>
      <c r="K780" s="238" t="n">
        <v>0</v>
      </c>
      <c r="L780" s="240">
        <f>K780+L693</f>
        <v/>
      </c>
      <c r="M780" s="238" t="n">
        <v>0</v>
      </c>
      <c r="N780" s="240">
        <f>M780+N693</f>
        <v/>
      </c>
      <c r="O780" s="238" t="n"/>
      <c r="P780" s="240">
        <f>O780+P693</f>
        <v/>
      </c>
      <c r="Q780" s="241">
        <f>N780+P780</f>
        <v/>
      </c>
      <c r="R780" s="238" t="n"/>
      <c r="S780" s="240">
        <f>R780+S693</f>
        <v/>
      </c>
      <c r="T780" s="238" t="n"/>
      <c r="U780" s="240">
        <f>T780+U693</f>
        <v/>
      </c>
      <c r="V780" s="242">
        <f>L780-N780-U780</f>
        <v/>
      </c>
      <c r="W780" s="240">
        <f>IF(L780-N780-U780-V780=0,"","Error")</f>
        <v/>
      </c>
    </row>
    <row r="781" ht="13" customHeight="1">
      <c r="A781" s="15" t="n"/>
      <c r="B781" s="19" t="inlineStr">
        <is>
          <t>7307</t>
        </is>
      </c>
      <c r="C781" s="20" t="n">
        <v>73071</v>
      </c>
      <c r="D781" s="16" t="inlineStr">
        <is>
          <t>ការជួលដីទំនេរ</t>
        </is>
      </c>
      <c r="E781" s="77" t="inlineStr">
        <is>
          <t>ROL</t>
        </is>
      </c>
      <c r="F781" s="97" t="n"/>
      <c r="G781" s="98" t="n"/>
      <c r="H781" s="98" t="n"/>
      <c r="I781" s="98" t="n"/>
      <c r="J781" s="99" t="n"/>
      <c r="K781" s="97" t="n">
        <v>0</v>
      </c>
      <c r="L781" s="99">
        <f>K781+L694</f>
        <v/>
      </c>
      <c r="M781" s="97" t="n">
        <v>0</v>
      </c>
      <c r="N781" s="99">
        <f>M781+N694</f>
        <v/>
      </c>
      <c r="O781" s="97" t="n"/>
      <c r="P781" s="99">
        <f>O781+P694</f>
        <v/>
      </c>
      <c r="Q781" s="100">
        <f>N781+P781</f>
        <v/>
      </c>
      <c r="R781" s="97" t="n"/>
      <c r="S781" s="99">
        <f>R781+S694</f>
        <v/>
      </c>
      <c r="T781" s="97" t="n"/>
      <c r="U781" s="99">
        <f>T781+U694</f>
        <v/>
      </c>
      <c r="V781" s="101">
        <f>L781-N781-U781</f>
        <v/>
      </c>
      <c r="W781" s="99">
        <f>IF(L781-N781-U781-V781=0,"","Error")</f>
        <v/>
      </c>
    </row>
    <row r="782" ht="13" customHeight="1">
      <c r="A782" s="15" t="n"/>
      <c r="B782" s="18" t="n"/>
      <c r="C782" s="21" t="n">
        <v>73072</v>
      </c>
      <c r="D782" s="22" t="inlineStr">
        <is>
          <t>ការជួលដីមានអគារ</t>
        </is>
      </c>
      <c r="E782" s="62" t="inlineStr">
        <is>
          <t>ROB</t>
        </is>
      </c>
      <c r="F782" s="184" t="n"/>
      <c r="G782" s="185" t="n"/>
      <c r="H782" s="185" t="n"/>
      <c r="I782" s="185" t="n"/>
      <c r="J782" s="186" t="n"/>
      <c r="K782" s="184" t="n">
        <v>0</v>
      </c>
      <c r="L782" s="124">
        <f>K782+L695</f>
        <v/>
      </c>
      <c r="M782" s="184" t="n">
        <v>0</v>
      </c>
      <c r="N782" s="124">
        <f>M782+N695</f>
        <v/>
      </c>
      <c r="O782" s="184" t="n"/>
      <c r="P782" s="186">
        <f>O782+P695</f>
        <v/>
      </c>
      <c r="Q782" s="187">
        <f>N782+P782</f>
        <v/>
      </c>
      <c r="R782" s="184" t="n"/>
      <c r="S782" s="186">
        <f>R782+S695</f>
        <v/>
      </c>
      <c r="T782" s="184" t="n"/>
      <c r="U782" s="186">
        <f>T782+U695</f>
        <v/>
      </c>
      <c r="V782" s="188">
        <f>L782-N782-U782</f>
        <v/>
      </c>
      <c r="W782" s="186">
        <f>IF(L782-N782-U782-V782=0,"","Error")</f>
        <v/>
      </c>
    </row>
    <row r="783" ht="14" customHeight="1" thickBot="1">
      <c r="A783" s="15" t="n"/>
      <c r="B783" s="18" t="n"/>
      <c r="C783" s="131" t="n">
        <v>73073</v>
      </c>
      <c r="D783" s="82" t="inlineStr">
        <is>
          <t>ការជួលអគារ ឬសំណង់ផ្សេងៗ</t>
        </is>
      </c>
      <c r="E783" s="132" t="inlineStr">
        <is>
          <t>ROO</t>
        </is>
      </c>
      <c r="F783" s="168" t="n"/>
      <c r="G783" s="169" t="n"/>
      <c r="H783" s="169" t="n"/>
      <c r="I783" s="169" t="n"/>
      <c r="J783" s="170" t="n"/>
      <c r="K783" s="168" t="n">
        <v>0</v>
      </c>
      <c r="L783" s="170">
        <f>K783+L696</f>
        <v/>
      </c>
      <c r="M783" s="168" t="n">
        <v>0</v>
      </c>
      <c r="N783" s="170">
        <f>M783+N696</f>
        <v/>
      </c>
      <c r="O783" s="168" t="n"/>
      <c r="P783" s="170">
        <f>O783+P696</f>
        <v/>
      </c>
      <c r="Q783" s="171">
        <f>N783+P783</f>
        <v/>
      </c>
      <c r="R783" s="168" t="n"/>
      <c r="S783" s="170">
        <f>R783+S696</f>
        <v/>
      </c>
      <c r="T783" s="168" t="n"/>
      <c r="U783" s="170">
        <f>T783+U696</f>
        <v/>
      </c>
      <c r="V783" s="263">
        <f>L783-N783-U783</f>
        <v/>
      </c>
      <c r="W783" s="170">
        <f>IF(L783-N783-U783-V783=0,"","Error")</f>
        <v/>
      </c>
    </row>
    <row r="784" ht="14" customHeight="1" thickBot="1">
      <c r="A784" s="23" t="n"/>
      <c r="B784" s="15" t="n"/>
      <c r="C784" s="139" t="n">
        <v>73087</v>
      </c>
      <c r="D784" s="135" t="inlineStr">
        <is>
          <t>សរុបផលពីការត្រួតពិនិត្យគុណភាពផលិតផល និងការគោរពបទដ្ឋាន</t>
        </is>
      </c>
      <c r="E784" s="89" t="n"/>
      <c r="F784" s="118" t="n"/>
      <c r="G784" s="119">
        <f>G785</f>
        <v/>
      </c>
      <c r="H784" s="119">
        <f>H785</f>
        <v/>
      </c>
      <c r="I784" s="119">
        <f>I785</f>
        <v/>
      </c>
      <c r="J784" s="120">
        <f>J785</f>
        <v/>
      </c>
      <c r="K784" s="118">
        <f>K785</f>
        <v/>
      </c>
      <c r="L784" s="120">
        <f>L785</f>
        <v/>
      </c>
      <c r="M784" s="118">
        <f>M785</f>
        <v/>
      </c>
      <c r="N784" s="120">
        <f>N785</f>
        <v/>
      </c>
      <c r="O784" s="118">
        <f>O785</f>
        <v/>
      </c>
      <c r="P784" s="120">
        <f>P785</f>
        <v/>
      </c>
      <c r="Q784" s="121">
        <f>Q785</f>
        <v/>
      </c>
      <c r="R784" s="118">
        <f>R785</f>
        <v/>
      </c>
      <c r="S784" s="120">
        <f>S785</f>
        <v/>
      </c>
      <c r="T784" s="118">
        <f>T785</f>
        <v/>
      </c>
      <c r="U784" s="120">
        <f>U785</f>
        <v/>
      </c>
      <c r="V784" s="122">
        <f>V785</f>
        <v/>
      </c>
      <c r="W784" s="120">
        <f>IF(L784-N784-U784-V784=0,"","Error")</f>
        <v/>
      </c>
    </row>
    <row r="785" ht="13" customHeight="1">
      <c r="A785" s="23" t="n"/>
      <c r="B785" s="18" t="n"/>
      <c r="C785" s="129" t="n"/>
      <c r="D785" s="133" t="inlineStr">
        <is>
          <t>កម្រៃត្រួតពិនិត្យកុងតឺន័រតាមម៉ាស៊ីនស្កែន</t>
        </is>
      </c>
      <c r="E785" s="134" t="inlineStr">
        <is>
          <t>SCF</t>
        </is>
      </c>
      <c r="F785" s="256" t="n"/>
      <c r="G785" s="264">
        <f>SUM(G786:G787)</f>
        <v/>
      </c>
      <c r="H785" s="264">
        <f>SUM(H786:H787)</f>
        <v/>
      </c>
      <c r="I785" s="264">
        <f>SUM(I786:I787)</f>
        <v/>
      </c>
      <c r="J785" s="165">
        <f>SUM(J786:J787)</f>
        <v/>
      </c>
      <c r="K785" s="256" t="n">
        <v>0</v>
      </c>
      <c r="L785" s="165">
        <f>SUM(L786:L787)</f>
        <v/>
      </c>
      <c r="M785" s="256" t="n">
        <v>0</v>
      </c>
      <c r="N785" s="165">
        <f>SUM(N786:N787)</f>
        <v/>
      </c>
      <c r="O785" s="256">
        <f>SUM(O786:O787)</f>
        <v/>
      </c>
      <c r="P785" s="165">
        <f>SUM(P786:P787)</f>
        <v/>
      </c>
      <c r="Q785" s="166">
        <f>SUM(Q786:Q787)</f>
        <v/>
      </c>
      <c r="R785" s="256">
        <f>SUM(R786:R787)</f>
        <v/>
      </c>
      <c r="S785" s="165">
        <f>SUM(S786:S787)</f>
        <v/>
      </c>
      <c r="T785" s="256">
        <f>SUM(T786:T787)</f>
        <v/>
      </c>
      <c r="U785" s="165">
        <f>SUM(U786:U787)</f>
        <v/>
      </c>
      <c r="V785" s="265">
        <f>L785-N785-U785</f>
        <v/>
      </c>
      <c r="W785" s="165">
        <f>IF(L785-N785-U785-V785=0,"","Error")</f>
        <v/>
      </c>
    </row>
    <row r="786" ht="13" customHeight="1">
      <c r="A786" s="23" t="n"/>
      <c r="B786" s="18" t="n"/>
      <c r="C786" s="127" t="n"/>
      <c r="D786" s="14" t="inlineStr">
        <is>
          <t xml:space="preserve">   កម្រៃស្កែនកុងតឺន័រក្រោម ៤០ហ្វីត</t>
        </is>
      </c>
      <c r="E786" s="59" t="inlineStr">
        <is>
          <t>SFS</t>
        </is>
      </c>
      <c r="F786" s="192" t="n"/>
      <c r="G786" s="193" t="n"/>
      <c r="H786" s="193" t="n"/>
      <c r="I786" s="193" t="n"/>
      <c r="J786" s="194" t="n"/>
      <c r="K786" s="192" t="n">
        <v>0</v>
      </c>
      <c r="L786" s="194">
        <f>K786+L699</f>
        <v/>
      </c>
      <c r="M786" s="192" t="n">
        <v>0</v>
      </c>
      <c r="N786" s="194">
        <f>M786+N699</f>
        <v/>
      </c>
      <c r="O786" s="192" t="n"/>
      <c r="P786" s="194">
        <f>O786+P699</f>
        <v/>
      </c>
      <c r="Q786" s="195">
        <f>N786+P786</f>
        <v/>
      </c>
      <c r="R786" s="192" t="n"/>
      <c r="S786" s="194">
        <f>R786+S699</f>
        <v/>
      </c>
      <c r="T786" s="192" t="n"/>
      <c r="U786" s="194">
        <f>T786+U699</f>
        <v/>
      </c>
      <c r="V786" s="196">
        <f>L786-N786-U786</f>
        <v/>
      </c>
      <c r="W786" s="194">
        <f>IF(L786-N786-U786-V786=0,"","Error")</f>
        <v/>
      </c>
    </row>
    <row r="787" ht="14" customHeight="1" thickBot="1">
      <c r="A787" s="27" t="n"/>
      <c r="B787" s="24" t="n"/>
      <c r="C787" s="130" t="n"/>
      <c r="D787" s="28" t="inlineStr">
        <is>
          <t xml:space="preserve">   កម្រៃស្កែនកុងតឺន័រចាប់ពី ៤០ហ្វីត ឡើង</t>
        </is>
      </c>
      <c r="E787" s="69" t="inlineStr">
        <is>
          <t>SFL</t>
        </is>
      </c>
      <c r="F787" s="238" t="n"/>
      <c r="G787" s="239" t="n"/>
      <c r="H787" s="239" t="n"/>
      <c r="I787" s="239" t="n"/>
      <c r="J787" s="240" t="n"/>
      <c r="K787" s="238" t="n">
        <v>0</v>
      </c>
      <c r="L787" s="240">
        <f>K787+L700</f>
        <v/>
      </c>
      <c r="M787" s="238" t="n">
        <v>0</v>
      </c>
      <c r="N787" s="240">
        <f>M787+N700</f>
        <v/>
      </c>
      <c r="O787" s="238" t="n"/>
      <c r="P787" s="240">
        <f>O787+P700</f>
        <v/>
      </c>
      <c r="Q787" s="241">
        <f>N787+P787</f>
        <v/>
      </c>
      <c r="R787" s="238" t="n"/>
      <c r="S787" s="240">
        <f>R787+S700</f>
        <v/>
      </c>
      <c r="T787" s="238" t="n"/>
      <c r="U787" s="240">
        <f>T787+U700</f>
        <v/>
      </c>
      <c r="V787" s="242">
        <f>L787-N787-U787</f>
        <v/>
      </c>
      <c r="W787" s="240">
        <f>IF(L787-N787-U787-V787=0,"","Error")</f>
        <v/>
      </c>
    </row>
    <row r="788" ht="14" customHeight="1" thickBot="1">
      <c r="A788" s="78" t="inlineStr">
        <is>
          <t>76</t>
        </is>
      </c>
      <c r="B788" s="79" t="inlineStr">
        <is>
          <t>7698</t>
        </is>
      </c>
      <c r="C788" s="95" t="n">
        <v>76981</v>
      </c>
      <c r="D788" s="96" t="inlineStr">
        <is>
          <t xml:space="preserve">ផលហិរញ្ញវត្ថុផ្សេងទៀត </t>
        </is>
      </c>
      <c r="E788" s="90" t="inlineStr">
        <is>
          <t>ORB</t>
        </is>
      </c>
      <c r="F788" s="118" t="n"/>
      <c r="G788" s="257" t="n"/>
      <c r="H788" s="257" t="n"/>
      <c r="I788" s="257" t="n"/>
      <c r="J788" s="258" t="n"/>
      <c r="K788" s="118" t="n">
        <v>0</v>
      </c>
      <c r="L788" s="258">
        <f>K788+L701</f>
        <v/>
      </c>
      <c r="M788" s="118" t="n">
        <v>0</v>
      </c>
      <c r="N788" s="258">
        <f>M788+N701</f>
        <v/>
      </c>
      <c r="O788" s="118" t="n"/>
      <c r="P788" s="258">
        <f>O788+P701</f>
        <v/>
      </c>
      <c r="Q788" s="121">
        <f>N788+P788</f>
        <v/>
      </c>
      <c r="R788" s="118" t="n"/>
      <c r="S788" s="258">
        <f>R788+S701</f>
        <v/>
      </c>
      <c r="T788" s="118" t="n"/>
      <c r="U788" s="258">
        <f>T788+U701</f>
        <v/>
      </c>
      <c r="V788" s="122">
        <f>L788-N788-U788</f>
        <v/>
      </c>
      <c r="W788" s="258">
        <f>IF(L788-N788-U788-V788=0,"","Error")</f>
        <v/>
      </c>
    </row>
    <row r="789" ht="13" customHeight="1" thickBot="1">
      <c r="A789" s="348" t="n">
        <v>45360</v>
      </c>
      <c r="B789" s="346" t="n"/>
      <c r="C789" s="346" t="n"/>
      <c r="D789" s="346" t="n"/>
      <c r="E789" s="346" t="n"/>
      <c r="F789" s="349" t="n"/>
      <c r="G789" s="156">
        <f>SUM(G790:G795,G796,G808:G817,G818,G819,G825:G829,G830,G831,G845,G862,G868:G870,G871,G875)</f>
        <v/>
      </c>
      <c r="H789" s="156">
        <f>SUM(H790:H795,H796,H808:H817,H818,H819,H825:H829,H830,H831,H845,H862,H868:H870,H871,H875)</f>
        <v/>
      </c>
      <c r="I789" s="156">
        <f>SUM(I790:I795,I796,I808:I817,I818,I819,I825:I829,I830,I831,I845,I862,I868:I870,I871,I875)</f>
        <v/>
      </c>
      <c r="J789" s="157">
        <f>SUM(J790:J795,J796,J808:J817,J818,J819,J825:J829,J830,J831,J845,J862,J868:J870,J871,J875)</f>
        <v/>
      </c>
      <c r="K789" s="155">
        <f>SUM(K790:K795,K796,K808:K817,K818,K819,K825:K829,K830,K831,K845,K862,K868:K870,K871,K875)</f>
        <v/>
      </c>
      <c r="L789" s="157">
        <f>SUM(L790:L795,L796,L808:L817,L818,L819,L825:L829,L830,L831,L845,L862,L868:L870,L871,L875)</f>
        <v/>
      </c>
      <c r="M789" s="155">
        <f>SUM(M790:M795,M796,M808:M817,M818,M819,M825:M829,M830,M831,M845,M862,M868:M870,M871,M875)</f>
        <v/>
      </c>
      <c r="N789" s="157">
        <f>SUM(N790:N795,N796,N808:N817,N818,N819,N825:N829,N830,N831,N845,N862,N868:N870,N871,N875)</f>
        <v/>
      </c>
      <c r="O789" s="155">
        <f>SUM(O790:O795,O796,O808:O817,O818,O819,O825:O829,O830,O831,O845,O862,O868:O870,O871,O875)</f>
        <v/>
      </c>
      <c r="P789" s="157">
        <f>SUM(P790:P795,P796,P808:P817,P818,P819,P825:P829,P830,P831,P845,P862,P868:P870,P871,P875)</f>
        <v/>
      </c>
      <c r="Q789" s="158">
        <f>SUM(Q790:Q795,Q796,Q808:Q817,Q818,Q819,Q825:Q829,Q830,Q831,Q845,Q862,Q868:Q870,Q871,Q875)</f>
        <v/>
      </c>
      <c r="R789" s="155">
        <f>SUM(R790:R795,R796,R808:R817,R818,R819,R825:R829,R830,R831,R845,R862,R868:R870,R871,R875)</f>
        <v/>
      </c>
      <c r="S789" s="157">
        <f>SUM(S790:S795,S796,S808:S817,S818,S819,S825:S829,S830,S831,S845,S862,S868:S870,S871,S875)</f>
        <v/>
      </c>
      <c r="T789" s="155">
        <f>SUM(T790:T795,T796,T808:T817,T818,T819,T825:T829,T830,T831,T845,T862,T868:T870,T871,T875)</f>
        <v/>
      </c>
      <c r="U789" s="157">
        <f>SUM(U790:U795,U796,U808:U817,U818,U819,U825:U829,U830,U831,U845,U862,U868:U870,U871,U875)</f>
        <v/>
      </c>
      <c r="V789" s="159">
        <f>SUM(V790:V795,V796,V808:V817,V818,V819,V825:V829,V830,V831,V845,V862,V868:V870,V871,V875)</f>
        <v/>
      </c>
      <c r="W789" s="157">
        <f>IF(L789-N789-U789-V789=0,"","Error")</f>
        <v/>
      </c>
    </row>
    <row r="790" ht="13" customHeight="1">
      <c r="A790" s="25" t="inlineStr">
        <is>
          <t>70</t>
        </is>
      </c>
      <c r="B790" s="29" t="n">
        <v>7002</v>
      </c>
      <c r="C790" s="20" t="n">
        <v>70025</v>
      </c>
      <c r="D790" s="16" t="inlineStr">
        <is>
          <t>អាករលើតម្លៃបន្ថែម របបនាំចូល (សហគ្រាសប្រេងឥន្ធនៈ)</t>
        </is>
      </c>
      <c r="E790" s="49" t="inlineStr">
        <is>
          <t>VPP</t>
        </is>
      </c>
      <c r="F790" s="123" t="n"/>
      <c r="G790" s="98" t="n"/>
      <c r="H790" s="98" t="n"/>
      <c r="I790" s="98" t="n"/>
      <c r="J790" s="99" t="n"/>
      <c r="K790" s="97" t="n">
        <v>0</v>
      </c>
      <c r="L790" s="99">
        <f>K790+L703</f>
        <v/>
      </c>
      <c r="M790" s="97" t="n">
        <v>0</v>
      </c>
      <c r="N790" s="99">
        <f>M790+N703</f>
        <v/>
      </c>
      <c r="O790" s="97" t="n"/>
      <c r="P790" s="99">
        <f>O790+P703</f>
        <v/>
      </c>
      <c r="Q790" s="100">
        <f>N790+P790</f>
        <v/>
      </c>
      <c r="R790" s="97" t="n"/>
      <c r="S790" s="99">
        <f>R790+S703</f>
        <v/>
      </c>
      <c r="T790" s="97" t="n"/>
      <c r="U790" s="99">
        <f>T790+U703</f>
        <v/>
      </c>
      <c r="V790" s="101">
        <f>L790-N790-U790</f>
        <v/>
      </c>
      <c r="W790" s="99">
        <f>IF(L790-N790-U790-V790=0,"","Error")</f>
        <v/>
      </c>
    </row>
    <row r="791" ht="13" customHeight="1">
      <c r="A791" s="15" t="n"/>
      <c r="B791" s="18" t="n"/>
      <c r="C791" s="21" t="n">
        <v>70026</v>
      </c>
      <c r="D791" s="22" t="inlineStr">
        <is>
          <t>អាករលើតម្លៃបន្ថែម របបនាំចូល (សហគ្រាសផ្សេងៗទៀត)</t>
        </is>
      </c>
      <c r="E791" s="50" t="inlineStr">
        <is>
          <t>VOP</t>
        </is>
      </c>
      <c r="F791" s="184" t="n"/>
      <c r="G791" s="185" t="n"/>
      <c r="H791" s="185" t="n"/>
      <c r="I791" s="185" t="n"/>
      <c r="J791" s="186" t="n"/>
      <c r="K791" s="184" t="n">
        <v>4571100</v>
      </c>
      <c r="L791" s="186">
        <f>K791+L704</f>
        <v/>
      </c>
      <c r="M791" s="184" t="n">
        <v>0</v>
      </c>
      <c r="N791" s="186">
        <f>M791+N704</f>
        <v/>
      </c>
      <c r="O791" s="184" t="n"/>
      <c r="P791" s="186">
        <f>O791+P704</f>
        <v/>
      </c>
      <c r="Q791" s="187">
        <f>N791+P791</f>
        <v/>
      </c>
      <c r="R791" s="184" t="n"/>
      <c r="S791" s="186">
        <f>R791+S704</f>
        <v/>
      </c>
      <c r="T791" s="184" t="n"/>
      <c r="U791" s="186">
        <f>T791+U704</f>
        <v/>
      </c>
      <c r="V791" s="188">
        <f>L791-N791-U791</f>
        <v/>
      </c>
      <c r="W791" s="186">
        <f>IF(L791-N791-U791-V791=0,"","Error")</f>
        <v/>
      </c>
    </row>
    <row r="792" ht="14" customHeight="1" thickBot="1">
      <c r="A792" s="15" t="n"/>
      <c r="B792" s="24" t="n"/>
      <c r="C792" s="55" t="n">
        <v>70027</v>
      </c>
      <c r="D792" s="56" t="inlineStr">
        <is>
          <t>អាករលើតម្លៃបន្ថែម របបនាំចូល (ជាបន្ទុករបស់រដ្ឋ)</t>
        </is>
      </c>
      <c r="E792" s="57" t="inlineStr">
        <is>
          <t>VAP</t>
        </is>
      </c>
      <c r="F792" s="107" t="n"/>
      <c r="G792" s="108" t="n"/>
      <c r="H792" s="108" t="n"/>
      <c r="I792" s="108" t="n"/>
      <c r="J792" s="109" t="n"/>
      <c r="K792" s="107" t="n">
        <v>0</v>
      </c>
      <c r="L792" s="109">
        <f>K792+L705</f>
        <v/>
      </c>
      <c r="M792" s="107" t="n">
        <v>0</v>
      </c>
      <c r="N792" s="109">
        <f>M792+N705</f>
        <v/>
      </c>
      <c r="O792" s="107" t="n"/>
      <c r="P792" s="109">
        <f>O792+P705</f>
        <v/>
      </c>
      <c r="Q792" s="110">
        <f>N792+P792</f>
        <v/>
      </c>
      <c r="R792" s="107" t="n"/>
      <c r="S792" s="109">
        <f>R792+S705</f>
        <v/>
      </c>
      <c r="T792" s="107" t="n"/>
      <c r="U792" s="109">
        <f>T792+U705</f>
        <v/>
      </c>
      <c r="V792" s="111">
        <f>L792-N792-U792</f>
        <v/>
      </c>
      <c r="W792" s="109">
        <f>IF(L792-N792-U792-V792=0,"","Error")</f>
        <v/>
      </c>
    </row>
    <row r="793" ht="13" customHeight="1">
      <c r="A793" s="15" t="n"/>
      <c r="B793" s="29" t="n">
        <v>7003</v>
      </c>
      <c r="C793" s="20" t="n">
        <v>70032</v>
      </c>
      <c r="D793" s="16" t="inlineStr">
        <is>
          <t>អាករពិសេសលើទំនិញមួយចំនួន របបនាំចូល (សហគ្រាសប្រេងឥន្ធនៈ)</t>
        </is>
      </c>
      <c r="E793" s="49" t="inlineStr">
        <is>
          <t>SPP</t>
        </is>
      </c>
      <c r="F793" s="97" t="n"/>
      <c r="G793" s="98" t="n"/>
      <c r="H793" s="98" t="n"/>
      <c r="I793" s="98" t="n"/>
      <c r="J793" s="99" t="n"/>
      <c r="K793" s="97" t="n">
        <v>0</v>
      </c>
      <c r="L793" s="99">
        <f>K793+L706</f>
        <v/>
      </c>
      <c r="M793" s="97" t="n">
        <v>0</v>
      </c>
      <c r="N793" s="99">
        <f>M793+N706</f>
        <v/>
      </c>
      <c r="O793" s="97" t="n"/>
      <c r="P793" s="99">
        <f>O793+P706</f>
        <v/>
      </c>
      <c r="Q793" s="100">
        <f>N793+P793</f>
        <v/>
      </c>
      <c r="R793" s="97" t="n"/>
      <c r="S793" s="99">
        <f>R793+S706</f>
        <v/>
      </c>
      <c r="T793" s="97" t="n"/>
      <c r="U793" s="99">
        <f>T793+U706</f>
        <v/>
      </c>
      <c r="V793" s="101">
        <f>L793-N793-U793</f>
        <v/>
      </c>
      <c r="W793" s="99">
        <f>IF(L793-N793-U793-V793=0,"","Error")</f>
        <v/>
      </c>
    </row>
    <row r="794" ht="14" customHeight="1" thickBot="1">
      <c r="A794" s="15" t="n"/>
      <c r="B794" s="24" t="n"/>
      <c r="C794" s="55" t="n">
        <v>70033</v>
      </c>
      <c r="D794" s="56" t="inlineStr">
        <is>
          <t>អាករពិសេសលើទំនិញមួយចំនួន របបនាំចូល (សហគ្រាសផ្សេងៗទៀត)</t>
        </is>
      </c>
      <c r="E794" s="57" t="inlineStr">
        <is>
          <t>SOP</t>
        </is>
      </c>
      <c r="F794" s="107" t="n"/>
      <c r="G794" s="108" t="n"/>
      <c r="H794" s="108" t="n"/>
      <c r="I794" s="108" t="n"/>
      <c r="J794" s="109" t="n"/>
      <c r="K794" s="107" t="n">
        <v>0</v>
      </c>
      <c r="L794" s="109">
        <f>K794+L707</f>
        <v/>
      </c>
      <c r="M794" s="107" t="n">
        <v>0</v>
      </c>
      <c r="N794" s="109">
        <f>M794+N707</f>
        <v/>
      </c>
      <c r="O794" s="107" t="n"/>
      <c r="P794" s="109">
        <f>O794+P707</f>
        <v/>
      </c>
      <c r="Q794" s="110">
        <f>N794+P794</f>
        <v/>
      </c>
      <c r="R794" s="107" t="n"/>
      <c r="S794" s="109">
        <f>R794+S707</f>
        <v/>
      </c>
      <c r="T794" s="107" t="n"/>
      <c r="U794" s="109">
        <f>T794+U707</f>
        <v/>
      </c>
      <c r="V794" s="111">
        <f>L794-N794-U794</f>
        <v/>
      </c>
      <c r="W794" s="109">
        <f>IF(L794-N794-U794-V794=0,"","Error")</f>
        <v/>
      </c>
    </row>
    <row r="795" ht="14" customHeight="1" thickBot="1">
      <c r="A795" s="25" t="inlineStr">
        <is>
          <t>71</t>
        </is>
      </c>
      <c r="B795" s="29" t="n">
        <v>7100</v>
      </c>
      <c r="C795" s="125" t="n">
        <v>71001</v>
      </c>
      <c r="D795" s="39" t="inlineStr">
        <is>
          <t>ពន្ធគយពីការនាំចូល</t>
        </is>
      </c>
      <c r="E795" s="51" t="inlineStr">
        <is>
          <t>COP</t>
        </is>
      </c>
      <c r="F795" s="116" t="n"/>
      <c r="G795" s="113" t="n"/>
      <c r="H795" s="113" t="n"/>
      <c r="I795" s="113" t="n"/>
      <c r="J795" s="114" t="n"/>
      <c r="K795" s="116" t="n">
        <v>5961600</v>
      </c>
      <c r="L795" s="114">
        <f>K795+L708</f>
        <v/>
      </c>
      <c r="M795" s="116" t="n">
        <v>0</v>
      </c>
      <c r="N795" s="114">
        <f>M795+N708</f>
        <v/>
      </c>
      <c r="O795" s="116" t="n"/>
      <c r="P795" s="114">
        <f>O795+P708</f>
        <v/>
      </c>
      <c r="Q795" s="115">
        <f>N795+P795</f>
        <v/>
      </c>
      <c r="R795" s="116" t="n"/>
      <c r="S795" s="114">
        <f>R795+S708</f>
        <v/>
      </c>
      <c r="T795" s="116" t="n"/>
      <c r="U795" s="114">
        <f>T795+U708</f>
        <v/>
      </c>
      <c r="V795" s="117">
        <f>L795-N795-U795</f>
        <v/>
      </c>
      <c r="W795" s="114">
        <f>IF(L795-N795-U795-V795=0,"","Error")</f>
        <v/>
      </c>
    </row>
    <row r="796" ht="14" customHeight="1" thickBot="1">
      <c r="A796" s="23" t="n"/>
      <c r="B796" s="18" t="n"/>
      <c r="C796" s="129" t="n"/>
      <c r="D796" s="91" t="inlineStr">
        <is>
          <t>សរុបកម្រៃពីការ​ងារគយ</t>
        </is>
      </c>
      <c r="E796" s="92" t="n"/>
      <c r="F796" s="160" t="n"/>
      <c r="G796" s="161">
        <f>G797+G798+G799+G807</f>
        <v/>
      </c>
      <c r="H796" s="161">
        <f>H797+H798+H799+H807</f>
        <v/>
      </c>
      <c r="I796" s="161">
        <f>I797+I798+I799+I807</f>
        <v/>
      </c>
      <c r="J796" s="120">
        <f>J797+J798+J799+J807</f>
        <v/>
      </c>
      <c r="K796" s="160">
        <f>K797+K798+K799+K807</f>
        <v/>
      </c>
      <c r="L796" s="120">
        <f>L797+L798+L799+L807</f>
        <v/>
      </c>
      <c r="M796" s="160">
        <f>M797+M798+M799+M807</f>
        <v/>
      </c>
      <c r="N796" s="120">
        <f>N797+N798+N799+N807</f>
        <v/>
      </c>
      <c r="O796" s="160">
        <f>O797+O798+O799+O807</f>
        <v/>
      </c>
      <c r="P796" s="120">
        <f>P797+P798+P799+P807</f>
        <v/>
      </c>
      <c r="Q796" s="121">
        <f>Q797+Q798+Q799+Q807</f>
        <v/>
      </c>
      <c r="R796" s="160">
        <f>R797+R798+R799+R807</f>
        <v/>
      </c>
      <c r="S796" s="120">
        <f>S797+S798+S799+S807</f>
        <v/>
      </c>
      <c r="T796" s="160">
        <f>T797+T798+T799+T807</f>
        <v/>
      </c>
      <c r="U796" s="120">
        <f>U797+U798+U799+U807</f>
        <v/>
      </c>
      <c r="V796" s="162">
        <f>V797+V798+V799+V807</f>
        <v/>
      </c>
      <c r="W796" s="120">
        <f>IF(L796-N796-U796-V796=0,"","Error")</f>
        <v/>
      </c>
    </row>
    <row r="797" ht="13" customHeight="1">
      <c r="A797" s="23" t="n"/>
      <c r="B797" s="18" t="n"/>
      <c r="C797" s="129" t="n"/>
      <c r="D797" s="17" t="inlineStr">
        <is>
          <t>កម្រៃស្តុកទំនិញក្នុងសន្និធិគយបណ្តោះអាសន្នហួសកាលកំណត់</t>
        </is>
      </c>
      <c r="E797" s="52" t="inlineStr">
        <is>
          <t>OSF</t>
        </is>
      </c>
      <c r="F797" s="163" t="n"/>
      <c r="G797" s="164" t="n"/>
      <c r="H797" s="164" t="n"/>
      <c r="I797" s="164" t="n"/>
      <c r="J797" s="165" t="n"/>
      <c r="K797" s="163" t="n">
        <v>0</v>
      </c>
      <c r="L797" s="165">
        <f>K797+L710</f>
        <v/>
      </c>
      <c r="M797" s="163" t="n">
        <v>0</v>
      </c>
      <c r="N797" s="165">
        <f>M797+N710</f>
        <v/>
      </c>
      <c r="O797" s="163" t="n"/>
      <c r="P797" s="165">
        <f>O797+P710</f>
        <v/>
      </c>
      <c r="Q797" s="166">
        <f>N797+P797</f>
        <v/>
      </c>
      <c r="R797" s="163" t="n"/>
      <c r="S797" s="165">
        <f>R797+S710</f>
        <v/>
      </c>
      <c r="T797" s="163" t="n"/>
      <c r="U797" s="165">
        <f>T797+U710</f>
        <v/>
      </c>
      <c r="V797" s="167">
        <f>L797-N797-U797</f>
        <v/>
      </c>
      <c r="W797" s="165">
        <f>IF(L797-N797-U797-V797=0,"","Error")</f>
        <v/>
      </c>
    </row>
    <row r="798" ht="14" customHeight="1" thickBot="1">
      <c r="A798" s="23" t="n"/>
      <c r="B798" s="18" t="n"/>
      <c r="C798" s="129" t="n"/>
      <c r="D798" s="82" t="inlineStr">
        <is>
          <t>កម្រៃទំនិញនាំចូលសម្រាប់លក់ក្នុងអគារលក់ទំនិញរួចពន្ធ</t>
        </is>
      </c>
      <c r="E798" s="83" t="inlineStr">
        <is>
          <t>DSF</t>
        </is>
      </c>
      <c r="F798" s="168" t="n"/>
      <c r="G798" s="169" t="n"/>
      <c r="H798" s="169" t="n"/>
      <c r="I798" s="169" t="n"/>
      <c r="J798" s="170" t="n"/>
      <c r="K798" s="168" t="n">
        <v>0</v>
      </c>
      <c r="L798" s="170">
        <f>K798+L711</f>
        <v/>
      </c>
      <c r="M798" s="168" t="n">
        <v>0</v>
      </c>
      <c r="N798" s="170">
        <f>M798+N711</f>
        <v/>
      </c>
      <c r="O798" s="168" t="n"/>
      <c r="P798" s="170">
        <f>O798+P711</f>
        <v/>
      </c>
      <c r="Q798" s="171">
        <f>N798+P798</f>
        <v/>
      </c>
      <c r="R798" s="168" t="n"/>
      <c r="S798" s="170">
        <f>R798+S711</f>
        <v/>
      </c>
      <c r="T798" s="168" t="n"/>
      <c r="U798" s="170">
        <f>T798+U711</f>
        <v/>
      </c>
      <c r="V798" s="172">
        <f>L798-N798-U798</f>
        <v/>
      </c>
      <c r="W798" s="170">
        <f>IF(L798-N798-U798-V798=0,"","Error")</f>
        <v/>
      </c>
    </row>
    <row r="799" ht="14" customHeight="1" thickBot="1">
      <c r="A799" s="23" t="n"/>
      <c r="B799" s="18" t="n"/>
      <c r="C799" s="129" t="n"/>
      <c r="D799" s="93" t="inlineStr">
        <is>
          <t>សរុបកម្រៃឆ្លងកាត់ (មាតិកាចាស់)</t>
        </is>
      </c>
      <c r="E799" s="94" t="inlineStr">
        <is>
          <t>TRF</t>
        </is>
      </c>
      <c r="F799" s="160" t="n"/>
      <c r="G799" s="161">
        <f>SUM(G800:G806)</f>
        <v/>
      </c>
      <c r="H799" s="161">
        <f>SUM(H800:H806)</f>
        <v/>
      </c>
      <c r="I799" s="161">
        <f>SUM(I800:I806)</f>
        <v/>
      </c>
      <c r="J799" s="120">
        <f>SUM(J800:J806)</f>
        <v/>
      </c>
      <c r="K799" s="160" t="n">
        <v>0</v>
      </c>
      <c r="L799" s="120">
        <f>SUM(L800:L806)</f>
        <v/>
      </c>
      <c r="M799" s="160" t="n">
        <v>0</v>
      </c>
      <c r="N799" s="120">
        <f>SUM(N800:N806)</f>
        <v/>
      </c>
      <c r="O799" s="160">
        <f>SUM(O800:O806)</f>
        <v/>
      </c>
      <c r="P799" s="120">
        <f>SUM(P800:P806)</f>
        <v/>
      </c>
      <c r="Q799" s="121">
        <f>SUM(Q800:Q806)</f>
        <v/>
      </c>
      <c r="R799" s="160">
        <f>SUM(R800:R806)</f>
        <v/>
      </c>
      <c r="S799" s="120">
        <f>SUM(S800:S806)</f>
        <v/>
      </c>
      <c r="T799" s="160">
        <f>SUM(T800:T806)</f>
        <v/>
      </c>
      <c r="U799" s="120">
        <f>SUM(U800:U806)</f>
        <v/>
      </c>
      <c r="V799" s="162">
        <f>SUM(V800:V806)</f>
        <v/>
      </c>
      <c r="W799" s="120">
        <f>IF(L799-N799-U799-V799=0,"","Error")</f>
        <v/>
      </c>
    </row>
    <row r="800" ht="26" customHeight="1">
      <c r="A800" s="23" t="n"/>
      <c r="B800" s="18" t="n"/>
      <c r="C800" s="129" t="n"/>
      <c r="D80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800" s="53" t="inlineStr">
        <is>
          <t>TFT</t>
        </is>
      </c>
      <c r="F800" s="173" t="n"/>
      <c r="G800" s="174" t="n"/>
      <c r="H800" s="174" t="n"/>
      <c r="I800" s="174" t="n"/>
      <c r="J800" s="175" t="n"/>
      <c r="K800" s="173" t="n">
        <v>0</v>
      </c>
      <c r="L800" s="175">
        <f>K800+L713</f>
        <v/>
      </c>
      <c r="M800" s="173" t="n">
        <v>0</v>
      </c>
      <c r="N800" s="175">
        <f>M800+N713</f>
        <v/>
      </c>
      <c r="O800" s="173" t="n"/>
      <c r="P800" s="175">
        <f>O800+P713</f>
        <v/>
      </c>
      <c r="Q800" s="176">
        <f>N800+P800</f>
        <v/>
      </c>
      <c r="R800" s="173" t="n"/>
      <c r="S800" s="175">
        <f>R800+S713</f>
        <v/>
      </c>
      <c r="T800" s="173" t="n"/>
      <c r="U800" s="175">
        <f>T800+U713</f>
        <v/>
      </c>
      <c r="V800" s="177">
        <f>L800-N800-U800</f>
        <v/>
      </c>
      <c r="W800" s="175">
        <f>IF(L800-N800-U800-V800=0,"","Error")</f>
        <v/>
      </c>
    </row>
    <row r="801" ht="13" customHeight="1">
      <c r="A801" s="23" t="n"/>
      <c r="B801" s="18" t="n"/>
      <c r="C801" s="129" t="n"/>
      <c r="D80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801" s="54" t="inlineStr">
        <is>
          <t>TFF</t>
        </is>
      </c>
      <c r="F801" s="178" t="n"/>
      <c r="G801" s="179" t="n"/>
      <c r="H801" s="179" t="n"/>
      <c r="I801" s="179" t="n"/>
      <c r="J801" s="180" t="n"/>
      <c r="K801" s="178" t="n">
        <v>0</v>
      </c>
      <c r="L801" s="180">
        <f>K801+L714</f>
        <v/>
      </c>
      <c r="M801" s="178" t="n">
        <v>0</v>
      </c>
      <c r="N801" s="180">
        <f>M801+N714</f>
        <v/>
      </c>
      <c r="O801" s="178" t="n"/>
      <c r="P801" s="180">
        <f>O801+P714</f>
        <v/>
      </c>
      <c r="Q801" s="181">
        <f>N801+P801</f>
        <v/>
      </c>
      <c r="R801" s="178" t="n"/>
      <c r="S801" s="180">
        <f>R801+S714</f>
        <v/>
      </c>
      <c r="T801" s="178" t="n"/>
      <c r="U801" s="180">
        <f>T801+U714</f>
        <v/>
      </c>
      <c r="V801" s="182">
        <f>L801-N801-U801</f>
        <v/>
      </c>
      <c r="W801" s="180">
        <f>IF(L801-N801-U801-V801=0,"","Error")</f>
        <v/>
      </c>
    </row>
    <row r="802" ht="13" customHeight="1">
      <c r="A802" s="23" t="n"/>
      <c r="B802" s="18" t="n"/>
      <c r="C802" s="129" t="n"/>
      <c r="D802" s="38" t="inlineStr">
        <is>
          <t xml:space="preserve">   កម្រៃឆ្លងកាត់ទំនិញមិនផ្ទុកក្នុងកុងតឺន័រ (មាតិកាចាស់)</t>
        </is>
      </c>
      <c r="E802" s="54" t="inlineStr">
        <is>
          <t>TFN</t>
        </is>
      </c>
      <c r="F802" s="178" t="n"/>
      <c r="G802" s="179" t="n"/>
      <c r="H802" s="179" t="n"/>
      <c r="I802" s="179" t="n"/>
      <c r="J802" s="180" t="n"/>
      <c r="K802" s="178" t="n">
        <v>0</v>
      </c>
      <c r="L802" s="180">
        <f>K802+L715</f>
        <v/>
      </c>
      <c r="M802" s="178" t="n">
        <v>0</v>
      </c>
      <c r="N802" s="180">
        <f>M802+N715</f>
        <v/>
      </c>
      <c r="O802" s="178" t="n"/>
      <c r="P802" s="180">
        <f>O802+P715</f>
        <v/>
      </c>
      <c r="Q802" s="181">
        <f>N802+P802</f>
        <v/>
      </c>
      <c r="R802" s="178" t="n"/>
      <c r="S802" s="180">
        <f>R802+S715</f>
        <v/>
      </c>
      <c r="T802" s="178" t="n"/>
      <c r="U802" s="180">
        <f>T802+U715</f>
        <v/>
      </c>
      <c r="V802" s="182">
        <f>L802-N802-U802</f>
        <v/>
      </c>
      <c r="W802" s="180">
        <f>IF(L802-N802-U802-V802=0,"","Error")</f>
        <v/>
      </c>
    </row>
    <row r="803" ht="13" customHeight="1">
      <c r="A803" s="23" t="n"/>
      <c r="B803" s="18" t="n"/>
      <c r="C803" s="129" t="n"/>
      <c r="D803" s="38" t="inlineStr">
        <is>
          <t xml:space="preserve">   កម្រៃឆ្លងកាត់គោ ក្របី និងសេះរស់ (មាតិកាចាស់)</t>
        </is>
      </c>
      <c r="E803" s="54" t="inlineStr">
        <is>
          <t>TFB</t>
        </is>
      </c>
      <c r="F803" s="178" t="n"/>
      <c r="G803" s="179" t="n"/>
      <c r="H803" s="179" t="n"/>
      <c r="I803" s="179" t="n"/>
      <c r="J803" s="180" t="n"/>
      <c r="K803" s="178" t="n">
        <v>0</v>
      </c>
      <c r="L803" s="180">
        <f>K803+L716</f>
        <v/>
      </c>
      <c r="M803" s="178" t="n">
        <v>0</v>
      </c>
      <c r="N803" s="180">
        <f>M803+N716</f>
        <v/>
      </c>
      <c r="O803" s="178" t="n"/>
      <c r="P803" s="180">
        <f>O803+P716</f>
        <v/>
      </c>
      <c r="Q803" s="181">
        <f>N803+P803</f>
        <v/>
      </c>
      <c r="R803" s="178" t="n"/>
      <c r="S803" s="180">
        <f>R803+S716</f>
        <v/>
      </c>
      <c r="T803" s="178" t="n"/>
      <c r="U803" s="180">
        <f>T803+U716</f>
        <v/>
      </c>
      <c r="V803" s="182">
        <f>L803-N803-U803</f>
        <v/>
      </c>
      <c r="W803" s="180">
        <f>IF(L803-N803-U803-V803=0,"","Error")</f>
        <v/>
      </c>
    </row>
    <row r="804" ht="13" customHeight="1">
      <c r="A804" s="23" t="n"/>
      <c r="B804" s="18" t="n"/>
      <c r="C804" s="129" t="n"/>
      <c r="D804" s="38" t="inlineStr">
        <is>
          <t xml:space="preserve">   កម្រៃឆ្លងកាត់ជ្រូក ចៀម និងពពែរស់ (មាតិកាចាស់)</t>
        </is>
      </c>
      <c r="E804" s="54" t="inlineStr">
        <is>
          <t>TFS</t>
        </is>
      </c>
      <c r="F804" s="178" t="n"/>
      <c r="G804" s="179" t="n"/>
      <c r="H804" s="179" t="n"/>
      <c r="I804" s="179" t="n"/>
      <c r="J804" s="180" t="n"/>
      <c r="K804" s="178" t="n">
        <v>0</v>
      </c>
      <c r="L804" s="180">
        <f>K804+L717</f>
        <v/>
      </c>
      <c r="M804" s="178" t="n">
        <v>0</v>
      </c>
      <c r="N804" s="180">
        <f>M804+N717</f>
        <v/>
      </c>
      <c r="O804" s="178" t="n"/>
      <c r="P804" s="180">
        <f>O804+P717</f>
        <v/>
      </c>
      <c r="Q804" s="181">
        <f>N804+P804</f>
        <v/>
      </c>
      <c r="R804" s="178" t="n"/>
      <c r="S804" s="180">
        <f>R804+S717</f>
        <v/>
      </c>
      <c r="T804" s="178" t="n"/>
      <c r="U804" s="180">
        <f>T804+U717</f>
        <v/>
      </c>
      <c r="V804" s="182">
        <f>L804-N804-U804</f>
        <v/>
      </c>
      <c r="W804" s="180">
        <f>IF(L804-N804-U804-V804=0,"","Error")</f>
        <v/>
      </c>
    </row>
    <row r="805" ht="13" customHeight="1">
      <c r="A805" s="23" t="n"/>
      <c r="B805" s="18" t="n"/>
      <c r="C805" s="129" t="n"/>
      <c r="D805" s="38" t="inlineStr">
        <is>
          <t xml:space="preserve">   កម្រៃឆ្លងកាត់សត្វស្លាប (មាន់ ទា...) (មាតិកាចាស់)</t>
        </is>
      </c>
      <c r="E805" s="54" t="inlineStr">
        <is>
          <t>TFP</t>
        </is>
      </c>
      <c r="F805" s="178" t="n"/>
      <c r="G805" s="179" t="n"/>
      <c r="H805" s="179" t="n"/>
      <c r="I805" s="179" t="n"/>
      <c r="J805" s="180" t="n"/>
      <c r="K805" s="178" t="n">
        <v>0</v>
      </c>
      <c r="L805" s="180">
        <f>K805+L718</f>
        <v/>
      </c>
      <c r="M805" s="178" t="n">
        <v>0</v>
      </c>
      <c r="N805" s="180">
        <f>M805+N718</f>
        <v/>
      </c>
      <c r="O805" s="178" t="n"/>
      <c r="P805" s="180">
        <f>O805+P718</f>
        <v/>
      </c>
      <c r="Q805" s="181">
        <f>N805+P805</f>
        <v/>
      </c>
      <c r="R805" s="178" t="n"/>
      <c r="S805" s="180">
        <f>R805+S718</f>
        <v/>
      </c>
      <c r="T805" s="178" t="n"/>
      <c r="U805" s="180">
        <f>T805+U718</f>
        <v/>
      </c>
      <c r="V805" s="182">
        <f>L805-N805-U805</f>
        <v/>
      </c>
      <c r="W805" s="180">
        <f>IF(L805-N805-U805-V805=0,"","Error")</f>
        <v/>
      </c>
    </row>
    <row r="806" ht="13" customHeight="1">
      <c r="A806" s="23" t="n"/>
      <c r="B806" s="18" t="n"/>
      <c r="C806" s="129" t="n"/>
      <c r="D806" s="38" t="inlineStr">
        <is>
          <t xml:space="preserve">   កម្រៃឆ្លងកាត់ផលិតផលជលផល (មាតិកាចាស់)</t>
        </is>
      </c>
      <c r="E806" s="54" t="inlineStr">
        <is>
          <t>TFA</t>
        </is>
      </c>
      <c r="F806" s="178" t="n"/>
      <c r="G806" s="179" t="n"/>
      <c r="H806" s="179" t="n"/>
      <c r="I806" s="179" t="n"/>
      <c r="J806" s="180" t="n"/>
      <c r="K806" s="178" t="n">
        <v>0</v>
      </c>
      <c r="L806" s="180">
        <f>K806+L719</f>
        <v/>
      </c>
      <c r="M806" s="178" t="n">
        <v>0</v>
      </c>
      <c r="N806" s="180">
        <f>M806+N719</f>
        <v/>
      </c>
      <c r="O806" s="178" t="n"/>
      <c r="P806" s="180">
        <f>O806+P719</f>
        <v/>
      </c>
      <c r="Q806" s="181">
        <f>N806+P806</f>
        <v/>
      </c>
      <c r="R806" s="178" t="n"/>
      <c r="S806" s="180">
        <f>R806+S719</f>
        <v/>
      </c>
      <c r="T806" s="178" t="n"/>
      <c r="U806" s="180">
        <f>T806+U719</f>
        <v/>
      </c>
      <c r="V806" s="182">
        <f>L806-N806-U806</f>
        <v/>
      </c>
      <c r="W806" s="180">
        <f>IF(L806-N806-U806-V806=0,"","Error")</f>
        <v/>
      </c>
    </row>
    <row r="807" ht="13" customHeight="1">
      <c r="A807" s="23" t="n"/>
      <c r="B807" s="18" t="n"/>
      <c r="C807" s="183" t="n"/>
      <c r="D807" s="22" t="inlineStr">
        <is>
          <t>កម្រៃផ្សេងៗ</t>
        </is>
      </c>
      <c r="E807" s="50" t="inlineStr">
        <is>
          <t>OFS</t>
        </is>
      </c>
      <c r="F807" s="184" t="n"/>
      <c r="G807" s="185" t="n"/>
      <c r="H807" s="185" t="n"/>
      <c r="I807" s="185" t="n"/>
      <c r="J807" s="186" t="n"/>
      <c r="K807" s="184" t="n">
        <v>0</v>
      </c>
      <c r="L807" s="186">
        <f>K807+L720</f>
        <v/>
      </c>
      <c r="M807" s="184" t="n">
        <v>0</v>
      </c>
      <c r="N807" s="186">
        <f>M807+N720</f>
        <v/>
      </c>
      <c r="O807" s="184" t="n"/>
      <c r="P807" s="186">
        <f>O807+P720</f>
        <v/>
      </c>
      <c r="Q807" s="187">
        <f>N807+P807</f>
        <v/>
      </c>
      <c r="R807" s="184" t="n"/>
      <c r="S807" s="186">
        <f>R807+S720</f>
        <v/>
      </c>
      <c r="T807" s="184" t="n"/>
      <c r="U807" s="186">
        <f>T807+U720</f>
        <v/>
      </c>
      <c r="V807" s="188">
        <f>L807-N807-U807</f>
        <v/>
      </c>
      <c r="W807" s="186">
        <f>IF(L807-N807-U807-V807=0,"","Error")</f>
        <v/>
      </c>
    </row>
    <row r="808" ht="13" customHeight="1">
      <c r="A808" s="15" t="n"/>
      <c r="B808" s="18" t="n"/>
      <c r="C808" s="21" t="n">
        <v>71003</v>
      </c>
      <c r="D808" s="22" t="inlineStr">
        <is>
          <t>ពន្ធគយលើផលិតផលតេលសិលា</t>
        </is>
      </c>
      <c r="E808" s="50" t="inlineStr">
        <is>
          <t>CPP</t>
        </is>
      </c>
      <c r="F808" s="184" t="n"/>
      <c r="G808" s="185" t="n"/>
      <c r="H808" s="185" t="n"/>
      <c r="I808" s="185" t="n"/>
      <c r="J808" s="186" t="n"/>
      <c r="K808" s="184" t="n">
        <v>0</v>
      </c>
      <c r="L808" s="186">
        <f>K808+L721</f>
        <v/>
      </c>
      <c r="M808" s="184" t="n">
        <v>0</v>
      </c>
      <c r="N808" s="186">
        <f>M808+N721</f>
        <v/>
      </c>
      <c r="O808" s="184" t="n"/>
      <c r="P808" s="186">
        <f>O808+P721</f>
        <v/>
      </c>
      <c r="Q808" s="187">
        <f>N808+P808</f>
        <v/>
      </c>
      <c r="R808" s="184" t="n"/>
      <c r="S808" s="186">
        <f>R808+S721</f>
        <v/>
      </c>
      <c r="T808" s="184" t="n"/>
      <c r="U808" s="186">
        <f>T808+U721</f>
        <v/>
      </c>
      <c r="V808" s="188">
        <f>L808-N808-U808</f>
        <v/>
      </c>
      <c r="W808" s="186">
        <f>IF(L808-N808-U808-V808=0,"","Error")</f>
        <v/>
      </c>
    </row>
    <row r="809" ht="13" customHeight="1">
      <c r="A809" s="15" t="n"/>
      <c r="B809" s="18" t="n"/>
      <c r="C809" s="21" t="n">
        <v>71004</v>
      </c>
      <c r="D809" s="22" t="inlineStr">
        <is>
          <t>អាករបន្ថែមលើផលិតផលតេលសិលាសម្រាប់ថែទាំផ្លូវថ្នល់</t>
        </is>
      </c>
      <c r="E809" s="50" t="inlineStr">
        <is>
          <t>ATP</t>
        </is>
      </c>
      <c r="F809" s="184" t="n"/>
      <c r="G809" s="185" t="n"/>
      <c r="H809" s="185" t="n"/>
      <c r="I809" s="185" t="n"/>
      <c r="J809" s="186" t="n"/>
      <c r="K809" s="184" t="n">
        <v>0</v>
      </c>
      <c r="L809" s="186">
        <f>K809+L722</f>
        <v/>
      </c>
      <c r="M809" s="184" t="n">
        <v>0</v>
      </c>
      <c r="N809" s="186">
        <f>M809+N722</f>
        <v/>
      </c>
      <c r="O809" s="184" t="n"/>
      <c r="P809" s="186">
        <f>O809+P722</f>
        <v/>
      </c>
      <c r="Q809" s="187">
        <f>N809+P809</f>
        <v/>
      </c>
      <c r="R809" s="184" t="n"/>
      <c r="S809" s="186">
        <f>R809+S722</f>
        <v/>
      </c>
      <c r="T809" s="184" t="n"/>
      <c r="U809" s="186">
        <f>T809+U722</f>
        <v/>
      </c>
      <c r="V809" s="188">
        <f>L809-N809-U809</f>
        <v/>
      </c>
      <c r="W809" s="186">
        <f>IF(L809-N809-U809-V809=0,"","Error")</f>
        <v/>
      </c>
    </row>
    <row r="810" ht="13" customHeight="1">
      <c r="A810" s="15" t="n"/>
      <c r="B810" s="18" t="n"/>
      <c r="C810" s="21" t="n">
        <v>71005</v>
      </c>
      <c r="D810" s="22" t="inlineStr">
        <is>
          <t>ផលពីការលក់ទំនិញរឹបអូស និងទំនិញគ្មានការទាមទារ</t>
        </is>
      </c>
      <c r="E810" s="50" t="inlineStr">
        <is>
          <t>AUC</t>
        </is>
      </c>
      <c r="F810" s="184" t="n"/>
      <c r="G810" s="185" t="n"/>
      <c r="H810" s="185" t="n"/>
      <c r="I810" s="185" t="n"/>
      <c r="J810" s="186" t="n"/>
      <c r="K810" s="184" t="n">
        <v>0</v>
      </c>
      <c r="L810" s="186">
        <f>K810+L723</f>
        <v/>
      </c>
      <c r="M810" s="184" t="n">
        <v>0</v>
      </c>
      <c r="N810" s="186">
        <f>M810+N723</f>
        <v/>
      </c>
      <c r="O810" s="184" t="n"/>
      <c r="P810" s="186">
        <f>O810+P723</f>
        <v/>
      </c>
      <c r="Q810" s="187">
        <f>N810+P810</f>
        <v/>
      </c>
      <c r="R810" s="184" t="n"/>
      <c r="S810" s="186">
        <f>R810+S723</f>
        <v/>
      </c>
      <c r="T810" s="184" t="n"/>
      <c r="U810" s="186">
        <f>T810+U723</f>
        <v/>
      </c>
      <c r="V810" s="188">
        <f>L810-N810-U810</f>
        <v/>
      </c>
      <c r="W810" s="186">
        <f>IF(L810-N810-U810-V810=0,"","Error")</f>
        <v/>
      </c>
    </row>
    <row r="811" ht="13" customHeight="1">
      <c r="A811" s="15" t="n"/>
      <c r="B811" s="18" t="n"/>
      <c r="C811" s="21" t="n">
        <v>71006</v>
      </c>
      <c r="D811" s="22" t="inlineStr">
        <is>
          <t>ពិន័យផ្សេងៗលើការនាំចូល</t>
        </is>
      </c>
      <c r="E811" s="50" t="inlineStr">
        <is>
          <t>PIM</t>
        </is>
      </c>
      <c r="F811" s="184" t="n"/>
      <c r="G811" s="185" t="n"/>
      <c r="H811" s="185" t="n"/>
      <c r="I811" s="185" t="n"/>
      <c r="J811" s="186" t="n"/>
      <c r="K811" s="184" t="n">
        <v>0</v>
      </c>
      <c r="L811" s="186">
        <f>K811+L724</f>
        <v/>
      </c>
      <c r="M811" s="184" t="n">
        <v>0</v>
      </c>
      <c r="N811" s="186">
        <f>M811+N724</f>
        <v/>
      </c>
      <c r="O811" s="184" t="n"/>
      <c r="P811" s="186">
        <f>O811+P724</f>
        <v/>
      </c>
      <c r="Q811" s="187">
        <f>N811+P811</f>
        <v/>
      </c>
      <c r="R811" s="184" t="n"/>
      <c r="S811" s="186">
        <f>R811+S724</f>
        <v/>
      </c>
      <c r="T811" s="184" t="n"/>
      <c r="U811" s="186">
        <f>T811+U724</f>
        <v/>
      </c>
      <c r="V811" s="188">
        <f>L811-N811-U811</f>
        <v/>
      </c>
      <c r="W811" s="186">
        <f>IF(L811-N811-U811-V811=0,"","Error")</f>
        <v/>
      </c>
    </row>
    <row r="812" ht="14" customHeight="1" thickBot="1">
      <c r="A812" s="15" t="n"/>
      <c r="B812" s="24" t="n"/>
      <c r="C812" s="55" t="n">
        <v>71007</v>
      </c>
      <c r="D812" s="56" t="inlineStr">
        <is>
          <t>ពន្ធនាំចូល (ជាបន្ទុករបស់រដ្ឋ)</t>
        </is>
      </c>
      <c r="E812" s="57" t="inlineStr">
        <is>
          <t>CRP</t>
        </is>
      </c>
      <c r="F812" s="107" t="n"/>
      <c r="G812" s="108" t="n"/>
      <c r="H812" s="108" t="n"/>
      <c r="I812" s="108" t="n"/>
      <c r="J812" s="109" t="n"/>
      <c r="K812" s="107" t="n">
        <v>0</v>
      </c>
      <c r="L812" s="109">
        <f>K812+L725</f>
        <v/>
      </c>
      <c r="M812" s="107" t="n">
        <v>0</v>
      </c>
      <c r="N812" s="109">
        <f>M812+N725</f>
        <v/>
      </c>
      <c r="O812" s="107" t="n"/>
      <c r="P812" s="109">
        <f>O812+P725</f>
        <v/>
      </c>
      <c r="Q812" s="110">
        <f>N812+P812</f>
        <v/>
      </c>
      <c r="R812" s="107" t="n"/>
      <c r="S812" s="109">
        <f>R812+S725</f>
        <v/>
      </c>
      <c r="T812" s="107" t="n"/>
      <c r="U812" s="109">
        <f>T812+U725</f>
        <v/>
      </c>
      <c r="V812" s="111">
        <f>L812-N812-U812</f>
        <v/>
      </c>
      <c r="W812" s="109">
        <f>IF(L812-N812-U812-V812=0,"","Error")</f>
        <v/>
      </c>
    </row>
    <row r="813" ht="13" customHeight="1">
      <c r="A813" s="15" t="n"/>
      <c r="B813" s="19" t="inlineStr">
        <is>
          <t>7101</t>
        </is>
      </c>
      <c r="C813" s="20" t="n">
        <v>71011</v>
      </c>
      <c r="D813" s="16" t="inlineStr">
        <is>
          <t>អាករលើការនាំចេញឈើ</t>
        </is>
      </c>
      <c r="E813" s="49" t="inlineStr">
        <is>
          <t>ETW</t>
        </is>
      </c>
      <c r="F813" s="97" t="n"/>
      <c r="G813" s="98" t="n"/>
      <c r="H813" s="98" t="n"/>
      <c r="I813" s="98" t="n"/>
      <c r="J813" s="99" t="n"/>
      <c r="K813" s="97" t="n">
        <v>0</v>
      </c>
      <c r="L813" s="99">
        <f>K813+L726</f>
        <v/>
      </c>
      <c r="M813" s="97" t="n">
        <v>0</v>
      </c>
      <c r="N813" s="99">
        <f>M813+N726</f>
        <v/>
      </c>
      <c r="O813" s="97" t="n"/>
      <c r="P813" s="99">
        <f>O813+P726</f>
        <v/>
      </c>
      <c r="Q813" s="100">
        <f>N813+P813</f>
        <v/>
      </c>
      <c r="R813" s="97" t="n"/>
      <c r="S813" s="99">
        <f>R813+S726</f>
        <v/>
      </c>
      <c r="T813" s="97" t="n"/>
      <c r="U813" s="99">
        <f>T813+U726</f>
        <v/>
      </c>
      <c r="V813" s="101">
        <f>L813-N813-U813</f>
        <v/>
      </c>
      <c r="W813" s="99">
        <f>IF(L813-N813-U813-V813=0,"","Error")</f>
        <v/>
      </c>
    </row>
    <row r="814" ht="13" customHeight="1">
      <c r="A814" s="15" t="n"/>
      <c r="B814" s="18" t="n"/>
      <c r="C814" s="21" t="n">
        <v>71012</v>
      </c>
      <c r="D814" s="22" t="inlineStr">
        <is>
          <t>អាករលើការនាំចេញកៅស៊ូ</t>
        </is>
      </c>
      <c r="E814" s="50" t="inlineStr">
        <is>
          <t>ETR</t>
        </is>
      </c>
      <c r="F814" s="184" t="n"/>
      <c r="G814" s="185" t="n"/>
      <c r="H814" s="185" t="n"/>
      <c r="I814" s="185" t="n"/>
      <c r="J814" s="186" t="n"/>
      <c r="K814" s="184" t="n">
        <v>0</v>
      </c>
      <c r="L814" s="186">
        <f>K814+L727</f>
        <v/>
      </c>
      <c r="M814" s="184" t="n">
        <v>0</v>
      </c>
      <c r="N814" s="186">
        <f>M814+N727</f>
        <v/>
      </c>
      <c r="O814" s="184" t="n"/>
      <c r="P814" s="186">
        <f>O814+P727</f>
        <v/>
      </c>
      <c r="Q814" s="187">
        <f>N814+P814</f>
        <v/>
      </c>
      <c r="R814" s="184" t="n"/>
      <c r="S814" s="186">
        <f>R814+S727</f>
        <v/>
      </c>
      <c r="T814" s="184" t="n"/>
      <c r="U814" s="186">
        <f>T814+U727</f>
        <v/>
      </c>
      <c r="V814" s="188">
        <f>L814-N814-U814</f>
        <v/>
      </c>
      <c r="W814" s="186">
        <f>IF(L814-N814-U814-V814=0,"","Error")</f>
        <v/>
      </c>
    </row>
    <row r="815" ht="13" customHeight="1">
      <c r="A815" s="15" t="n"/>
      <c r="B815" s="18" t="n"/>
      <c r="C815" s="21" t="n">
        <v>71013</v>
      </c>
      <c r="D815" s="22" t="inlineStr">
        <is>
          <t>អាករលើការនាំចេញផលិតផលតេលសិលា</t>
        </is>
      </c>
      <c r="E815" s="50" t="inlineStr">
        <is>
          <t>ETP</t>
        </is>
      </c>
      <c r="F815" s="184" t="n"/>
      <c r="G815" s="185" t="n"/>
      <c r="H815" s="185" t="n"/>
      <c r="I815" s="185" t="n"/>
      <c r="J815" s="186" t="n"/>
      <c r="K815" s="184" t="n">
        <v>0</v>
      </c>
      <c r="L815" s="186">
        <f>K815+L728</f>
        <v/>
      </c>
      <c r="M815" s="184" t="n">
        <v>0</v>
      </c>
      <c r="N815" s="186">
        <f>M815+N728</f>
        <v/>
      </c>
      <c r="O815" s="184" t="n"/>
      <c r="P815" s="186">
        <f>O815+P728</f>
        <v/>
      </c>
      <c r="Q815" s="187">
        <f>N815+P815</f>
        <v/>
      </c>
      <c r="R815" s="184" t="n"/>
      <c r="S815" s="186">
        <f>R815+S728</f>
        <v/>
      </c>
      <c r="T815" s="184" t="n"/>
      <c r="U815" s="186">
        <f>T815+U728</f>
        <v/>
      </c>
      <c r="V815" s="188">
        <f>L815-N815-U815</f>
        <v/>
      </c>
      <c r="W815" s="186">
        <f>IF(L815-N815-U815-V815=0,"","Error")</f>
        <v/>
      </c>
    </row>
    <row r="816" ht="13" customHeight="1">
      <c r="A816" s="15" t="n"/>
      <c r="B816" s="18" t="n"/>
      <c r="C816" s="21" t="n">
        <v>71014</v>
      </c>
      <c r="D816" s="22" t="inlineStr">
        <is>
          <t>អាករលើការនាំចេញទំនិញផ្សេងៗ</t>
        </is>
      </c>
      <c r="E816" s="50" t="inlineStr">
        <is>
          <t>ETO</t>
        </is>
      </c>
      <c r="F816" s="184" t="n"/>
      <c r="G816" s="185" t="n"/>
      <c r="H816" s="185" t="n"/>
      <c r="I816" s="185" t="n"/>
      <c r="J816" s="186" t="n"/>
      <c r="K816" s="184" t="n">
        <v>0</v>
      </c>
      <c r="L816" s="186">
        <f>K816+L729</f>
        <v/>
      </c>
      <c r="M816" s="184" t="n">
        <v>0</v>
      </c>
      <c r="N816" s="186">
        <f>M816+N729</f>
        <v/>
      </c>
      <c r="O816" s="184" t="n"/>
      <c r="P816" s="186">
        <f>O816+P729</f>
        <v/>
      </c>
      <c r="Q816" s="187">
        <f>N816+P816</f>
        <v/>
      </c>
      <c r="R816" s="184" t="n"/>
      <c r="S816" s="186">
        <f>R816+S729</f>
        <v/>
      </c>
      <c r="T816" s="184" t="n"/>
      <c r="U816" s="186">
        <f>T816+U729</f>
        <v/>
      </c>
      <c r="V816" s="188">
        <f>L816-N816-U816</f>
        <v/>
      </c>
      <c r="W816" s="186">
        <f>IF(L816-N816-U816-V816=0,"","Error")</f>
        <v/>
      </c>
    </row>
    <row r="817" ht="14" customHeight="1" thickBot="1">
      <c r="A817" s="81" t="n"/>
      <c r="B817" s="24" t="n"/>
      <c r="C817" s="55" t="n">
        <v>71016</v>
      </c>
      <c r="D817" s="56" t="inlineStr">
        <is>
          <t>ពិន័យផ្សេងៗលើការនាំចេញ</t>
        </is>
      </c>
      <c r="E817" s="57" t="inlineStr">
        <is>
          <t>PEX</t>
        </is>
      </c>
      <c r="F817" s="107" t="n"/>
      <c r="G817" s="108" t="n"/>
      <c r="H817" s="108" t="n"/>
      <c r="I817" s="108" t="n"/>
      <c r="J817" s="109" t="n"/>
      <c r="K817" s="107" t="n">
        <v>0</v>
      </c>
      <c r="L817" s="109">
        <f>K817+L730</f>
        <v/>
      </c>
      <c r="M817" s="107" t="n">
        <v>0</v>
      </c>
      <c r="N817" s="109">
        <f>M817+N730</f>
        <v/>
      </c>
      <c r="O817" s="107" t="n"/>
      <c r="P817" s="109">
        <f>O817+P730</f>
        <v/>
      </c>
      <c r="Q817" s="110">
        <f>N817+P817</f>
        <v/>
      </c>
      <c r="R817" s="107" t="n"/>
      <c r="S817" s="109">
        <f>R817+S730</f>
        <v/>
      </c>
      <c r="T817" s="107" t="n"/>
      <c r="U817" s="109">
        <f>T817+U730</f>
        <v/>
      </c>
      <c r="V817" s="111">
        <f>L817-N817-U817</f>
        <v/>
      </c>
      <c r="W817" s="109">
        <f>IF(L817-N817-U817-V817=0,"","Error")</f>
        <v/>
      </c>
    </row>
    <row r="818" ht="14" customHeight="1" thickBot="1">
      <c r="A818" s="25" t="inlineStr">
        <is>
          <t>73</t>
        </is>
      </c>
      <c r="B818" s="19" t="inlineStr">
        <is>
          <t>7301</t>
        </is>
      </c>
      <c r="C818" s="26" t="n">
        <v>73011</v>
      </c>
      <c r="D818" s="36" t="inlineStr">
        <is>
          <t>ការលក់សម្ភារបរិក្ខារ សម្ភារខូចខាត សម្ភារសិក្សា</t>
        </is>
      </c>
      <c r="E818" s="58" t="inlineStr">
        <is>
          <t>SOS</t>
        </is>
      </c>
      <c r="F818" s="189" t="n"/>
      <c r="G818" s="190" t="n"/>
      <c r="H818" s="190" t="n"/>
      <c r="I818" s="190" t="n"/>
      <c r="J818" s="114" t="n"/>
      <c r="K818" s="189" t="n">
        <v>0</v>
      </c>
      <c r="L818" s="114">
        <f>K818+L731</f>
        <v/>
      </c>
      <c r="M818" s="189" t="n">
        <v>0</v>
      </c>
      <c r="N818" s="114">
        <f>M818+N731</f>
        <v/>
      </c>
      <c r="O818" s="189" t="n"/>
      <c r="P818" s="114">
        <f>O818+P731</f>
        <v/>
      </c>
      <c r="Q818" s="115">
        <f>N818+P818</f>
        <v/>
      </c>
      <c r="R818" s="189" t="n"/>
      <c r="S818" s="114">
        <f>R818+S731</f>
        <v/>
      </c>
      <c r="T818" s="189" t="n"/>
      <c r="U818" s="114">
        <f>T818+U731</f>
        <v/>
      </c>
      <c r="V818" s="191">
        <f>L818-N818-U818</f>
        <v/>
      </c>
      <c r="W818" s="114">
        <f>IF(L818-N818-U818-V818=0,"","Error")</f>
        <v/>
      </c>
    </row>
    <row r="819" ht="14" customHeight="1" thickBot="1">
      <c r="A819" s="23" t="n"/>
      <c r="B819" s="18" t="n"/>
      <c r="C819" s="143" t="inlineStr">
        <is>
          <t>73012</t>
        </is>
      </c>
      <c r="D819" s="128" t="inlineStr">
        <is>
          <t>សរុបលក់ឯកសារ លតាប័ត្រ និងលិខិតបោះពុម្ពផ្សេងៗ</t>
        </is>
      </c>
      <c r="E819" s="90" t="n"/>
      <c r="F819" s="118" t="n"/>
      <c r="G819" s="119">
        <f>SUM(G820:G824)</f>
        <v/>
      </c>
      <c r="H819" s="119">
        <f>SUM(H820:H824)</f>
        <v/>
      </c>
      <c r="I819" s="119">
        <f>SUM(I820:I824)</f>
        <v/>
      </c>
      <c r="J819" s="120">
        <f>SUM(J820:J824)</f>
        <v/>
      </c>
      <c r="K819" s="118">
        <f>SUM(K820:K824)</f>
        <v/>
      </c>
      <c r="L819" s="120">
        <f>SUM(L820:L824)</f>
        <v/>
      </c>
      <c r="M819" s="118">
        <f>SUM(M820:M824)</f>
        <v/>
      </c>
      <c r="N819" s="120">
        <f>SUM(N820:N824)</f>
        <v/>
      </c>
      <c r="O819" s="118">
        <f>SUM(O820:O824)</f>
        <v/>
      </c>
      <c r="P819" s="120">
        <f>SUM(P820:P824)</f>
        <v/>
      </c>
      <c r="Q819" s="121">
        <f>SUM(Q820:Q824)</f>
        <v/>
      </c>
      <c r="R819" s="118">
        <f>SUM(R820:R824)</f>
        <v/>
      </c>
      <c r="S819" s="120">
        <f>SUM(S820:S824)</f>
        <v/>
      </c>
      <c r="T819" s="118">
        <f>SUM(T820:T824)</f>
        <v/>
      </c>
      <c r="U819" s="120">
        <f>SUM(U820:U824)</f>
        <v/>
      </c>
      <c r="V819" s="122">
        <f>SUM(V820:V824)</f>
        <v/>
      </c>
      <c r="W819" s="120">
        <f>IF(L819-N819-U819-V819=0,"","Error")</f>
        <v/>
      </c>
    </row>
    <row r="820" ht="13" customHeight="1">
      <c r="A820" s="23" t="n"/>
      <c r="B820" s="18" t="n"/>
      <c r="C820" s="127" t="n"/>
      <c r="D820" s="14" t="inlineStr">
        <is>
          <t>កម្រៃលតាប័ត្ររថយន្ដ</t>
        </is>
      </c>
      <c r="E820" s="59" t="inlineStr">
        <is>
          <t>VVF</t>
        </is>
      </c>
      <c r="F820" s="192" t="n"/>
      <c r="G820" s="193" t="n"/>
      <c r="H820" s="193" t="n"/>
      <c r="I820" s="193" t="n"/>
      <c r="J820" s="194" t="n"/>
      <c r="K820" s="192" t="n">
        <v>0</v>
      </c>
      <c r="L820" s="194">
        <f>K820+L733</f>
        <v/>
      </c>
      <c r="M820" s="192" t="n">
        <v>0</v>
      </c>
      <c r="N820" s="194">
        <f>M820+N733</f>
        <v/>
      </c>
      <c r="O820" s="192" t="n"/>
      <c r="P820" s="194">
        <f>O820+P733</f>
        <v/>
      </c>
      <c r="Q820" s="195">
        <f>N820+P820</f>
        <v/>
      </c>
      <c r="R820" s="192" t="n"/>
      <c r="S820" s="194">
        <f>R820+S733</f>
        <v/>
      </c>
      <c r="T820" s="192" t="n"/>
      <c r="U820" s="194">
        <f>T820+U733</f>
        <v/>
      </c>
      <c r="V820" s="196">
        <f>L820-N820-U820</f>
        <v/>
      </c>
      <c r="W820" s="194">
        <f>IF(L820-N820-U820-V820=0,"","Error")</f>
        <v/>
      </c>
    </row>
    <row r="821" ht="13" customHeight="1">
      <c r="A821" s="23" t="n"/>
      <c r="B821" s="18" t="n"/>
      <c r="C821" s="127" t="n"/>
      <c r="D821" s="6" t="inlineStr">
        <is>
          <t>កម្រៃត្រាពន្ធគយ</t>
        </is>
      </c>
      <c r="E821" s="60" t="inlineStr">
        <is>
          <t>CSF</t>
        </is>
      </c>
      <c r="F821" s="150" t="n"/>
      <c r="G821" s="151" t="n"/>
      <c r="H821" s="151" t="n"/>
      <c r="I821" s="151" t="n"/>
      <c r="J821" s="152" t="n"/>
      <c r="K821" s="150" t="n">
        <v>0</v>
      </c>
      <c r="L821" s="152">
        <f>K821+L734</f>
        <v/>
      </c>
      <c r="M821" s="150" t="n">
        <v>0</v>
      </c>
      <c r="N821" s="152">
        <f>M821+N734</f>
        <v/>
      </c>
      <c r="O821" s="150" t="n"/>
      <c r="P821" s="152">
        <f>O821+P734</f>
        <v/>
      </c>
      <c r="Q821" s="153">
        <f>N821+P821</f>
        <v/>
      </c>
      <c r="R821" s="150" t="n"/>
      <c r="S821" s="152">
        <f>R821+S734</f>
        <v/>
      </c>
      <c r="T821" s="150" t="n"/>
      <c r="U821" s="152">
        <f>T821+U734</f>
        <v/>
      </c>
      <c r="V821" s="154">
        <f>L821-N821-U821</f>
        <v/>
      </c>
      <c r="W821" s="152">
        <f>IF(L821-N821-U821-V821=0,"","Error")</f>
        <v/>
      </c>
    </row>
    <row r="822" ht="13" customHeight="1">
      <c r="A822" s="23" t="n"/>
      <c r="B822" s="18" t="n"/>
      <c r="C822" s="127" t="n"/>
      <c r="D822" s="6" t="inlineStr">
        <is>
          <t>កម្រៃតែមប្រិ៍អាករ</t>
        </is>
      </c>
      <c r="E822" s="60" t="inlineStr">
        <is>
          <t>STF</t>
        </is>
      </c>
      <c r="F822" s="150" t="n"/>
      <c r="G822" s="151" t="n"/>
      <c r="H822" s="151" t="n"/>
      <c r="I822" s="151" t="n"/>
      <c r="J822" s="152" t="n"/>
      <c r="K822" s="150" t="n">
        <v>0</v>
      </c>
      <c r="L822" s="152">
        <f>K822+L735</f>
        <v/>
      </c>
      <c r="M822" s="150" t="n">
        <v>0</v>
      </c>
      <c r="N822" s="152">
        <f>M822+N735</f>
        <v/>
      </c>
      <c r="O822" s="150" t="n"/>
      <c r="P822" s="152">
        <f>O822+P735</f>
        <v/>
      </c>
      <c r="Q822" s="153">
        <f>N822+P822</f>
        <v/>
      </c>
      <c r="R822" s="150" t="n"/>
      <c r="S822" s="152">
        <f>R822+S735</f>
        <v/>
      </c>
      <c r="T822" s="150" t="n"/>
      <c r="U822" s="152">
        <f>T822+U735</f>
        <v/>
      </c>
      <c r="V822" s="154">
        <f>L822-N822-U822</f>
        <v/>
      </c>
      <c r="W822" s="152">
        <f>IF(L822-N822-U822-V822=0,"","Error")</f>
        <v/>
      </c>
    </row>
    <row r="823" ht="13" customHeight="1">
      <c r="A823" s="23" t="n"/>
      <c r="B823" s="18" t="n"/>
      <c r="C823" s="127" t="n"/>
      <c r="D823" s="6" t="inlineStr">
        <is>
          <t>កម្រៃបណ្ណដឹកជញ្ជូនទំនិញ</t>
        </is>
      </c>
      <c r="E823" s="60" t="inlineStr">
        <is>
          <t>TSF</t>
        </is>
      </c>
      <c r="F823" s="150" t="n"/>
      <c r="G823" s="151" t="n"/>
      <c r="H823" s="151" t="n"/>
      <c r="I823" s="151" t="n"/>
      <c r="J823" s="152" t="n"/>
      <c r="K823" s="150" t="n">
        <v>0</v>
      </c>
      <c r="L823" s="152">
        <f>K823+L736</f>
        <v/>
      </c>
      <c r="M823" s="150" t="n">
        <v>0</v>
      </c>
      <c r="N823" s="152">
        <f>M823+N736</f>
        <v/>
      </c>
      <c r="O823" s="150" t="n"/>
      <c r="P823" s="152">
        <f>O823+P736</f>
        <v/>
      </c>
      <c r="Q823" s="153">
        <f>N823+P823</f>
        <v/>
      </c>
      <c r="R823" s="150" t="n"/>
      <c r="S823" s="152">
        <f>R823+S736</f>
        <v/>
      </c>
      <c r="T823" s="150" t="n"/>
      <c r="U823" s="152">
        <f>T823+U736</f>
        <v/>
      </c>
      <c r="V823" s="154">
        <f>L823-N823-U823</f>
        <v/>
      </c>
      <c r="W823" s="152">
        <f>IF(L823-N823-U823-V823=0,"","Error")</f>
        <v/>
      </c>
    </row>
    <row r="824" ht="13" customHeight="1">
      <c r="A824" s="23" t="n"/>
      <c r="B824" s="18" t="n"/>
      <c r="C824" s="127" t="n"/>
      <c r="D824" s="7" t="inlineStr">
        <is>
          <t>កម្រៃសៀលកុងតឺន័រ</t>
        </is>
      </c>
      <c r="E824" s="61" t="inlineStr">
        <is>
          <t>CCS</t>
        </is>
      </c>
      <c r="F824" s="197" t="n"/>
      <c r="G824" s="198" t="n"/>
      <c r="H824" s="198" t="n"/>
      <c r="I824" s="198" t="n"/>
      <c r="J824" s="199" t="n"/>
      <c r="K824" s="197" t="n">
        <v>0</v>
      </c>
      <c r="L824" s="199">
        <f>K824+L737</f>
        <v/>
      </c>
      <c r="M824" s="197" t="n">
        <v>0</v>
      </c>
      <c r="N824" s="199">
        <f>M824+N737</f>
        <v/>
      </c>
      <c r="O824" s="197" t="n"/>
      <c r="P824" s="199">
        <f>O824+P737</f>
        <v/>
      </c>
      <c r="Q824" s="200">
        <f>N824+P824</f>
        <v/>
      </c>
      <c r="R824" s="197" t="n"/>
      <c r="S824" s="199">
        <f>R824+S737</f>
        <v/>
      </c>
      <c r="T824" s="197" t="n"/>
      <c r="U824" s="199">
        <f>T824+U737</f>
        <v/>
      </c>
      <c r="V824" s="201">
        <f>L824-N824-U824</f>
        <v/>
      </c>
      <c r="W824" s="199">
        <f>IF(L824-N824-U824-V824=0,"","Error")</f>
        <v/>
      </c>
    </row>
    <row r="825" ht="13" customHeight="1">
      <c r="A825" s="15" t="n"/>
      <c r="B825" s="18" t="n"/>
      <c r="C825" s="21" t="n">
        <v>73013</v>
      </c>
      <c r="D825" s="22" t="inlineStr">
        <is>
          <t>ផលបានពីការលក់ទ្រព្យសម្បត្តិកំទេចកំទី</t>
        </is>
      </c>
      <c r="E825" s="62" t="inlineStr">
        <is>
          <t>SOM</t>
        </is>
      </c>
      <c r="F825" s="184" t="n"/>
      <c r="G825" s="185" t="n"/>
      <c r="H825" s="185" t="n"/>
      <c r="I825" s="185" t="n"/>
      <c r="J825" s="186" t="n"/>
      <c r="K825" s="184" t="n">
        <v>0</v>
      </c>
      <c r="L825" s="186">
        <f>K825+L738</f>
        <v/>
      </c>
      <c r="M825" s="184" t="n">
        <v>0</v>
      </c>
      <c r="N825" s="186">
        <f>M825+N738</f>
        <v/>
      </c>
      <c r="O825" s="184" t="n"/>
      <c r="P825" s="186">
        <f>O825+P738</f>
        <v/>
      </c>
      <c r="Q825" s="187">
        <f>N825+P825</f>
        <v/>
      </c>
      <c r="R825" s="184" t="n"/>
      <c r="S825" s="186">
        <f>R825+S738</f>
        <v/>
      </c>
      <c r="T825" s="184" t="n"/>
      <c r="U825" s="186">
        <f>T825+U738</f>
        <v/>
      </c>
      <c r="V825" s="188">
        <f>L825-N825-U825</f>
        <v/>
      </c>
      <c r="W825" s="186">
        <f>IF(L825-N825-U825-V825=0,"","Error")</f>
        <v/>
      </c>
    </row>
    <row r="826" ht="13" customHeight="1">
      <c r="A826" s="15" t="n"/>
      <c r="B826" s="18" t="n"/>
      <c r="C826" s="21" t="n">
        <v>73015</v>
      </c>
      <c r="D826" s="22" t="inlineStr">
        <is>
          <t>ការលក់មធ្យោបាយដឹកជញ្ជូន និងគ្រឿងចក្រចាស់ៗ ឬខូច</t>
        </is>
      </c>
      <c r="E826" s="62" t="inlineStr">
        <is>
          <t>SOV</t>
        </is>
      </c>
      <c r="F826" s="184" t="n"/>
      <c r="G826" s="185" t="n"/>
      <c r="H826" s="185" t="n"/>
      <c r="I826" s="185" t="n"/>
      <c r="J826" s="186" t="n"/>
      <c r="K826" s="184" t="n">
        <v>0</v>
      </c>
      <c r="L826" s="186">
        <f>K826+L739</f>
        <v/>
      </c>
      <c r="M826" s="184" t="n">
        <v>0</v>
      </c>
      <c r="N826" s="186">
        <f>M826+N739</f>
        <v/>
      </c>
      <c r="O826" s="184" t="n"/>
      <c r="P826" s="186">
        <f>O826+P739</f>
        <v/>
      </c>
      <c r="Q826" s="187">
        <f>N826+P826</f>
        <v/>
      </c>
      <c r="R826" s="184" t="n"/>
      <c r="S826" s="186">
        <f>R826+S739</f>
        <v/>
      </c>
      <c r="T826" s="184" t="n"/>
      <c r="U826" s="186">
        <f>T826+U739</f>
        <v/>
      </c>
      <c r="V826" s="188">
        <f>L826-N826-U826</f>
        <v/>
      </c>
      <c r="W826" s="186">
        <f>IF(L826-N826-U826-V826=0,"","Error")</f>
        <v/>
      </c>
    </row>
    <row r="827" ht="13" customHeight="1">
      <c r="A827" s="15" t="n"/>
      <c r="B827" s="18" t="n"/>
      <c r="C827" s="21" t="n">
        <v>73016</v>
      </c>
      <c r="D827" s="22" t="inlineStr">
        <is>
          <t>ការលក់ឧបករណ៍អេឡិចត្រូនិចចាស់ៗ ឬ ខូច</t>
        </is>
      </c>
      <c r="E827" s="62" t="inlineStr">
        <is>
          <t>SOD</t>
        </is>
      </c>
      <c r="F827" s="184" t="n"/>
      <c r="G827" s="185" t="n"/>
      <c r="H827" s="185" t="n"/>
      <c r="I827" s="185" t="n"/>
      <c r="J827" s="186" t="n"/>
      <c r="K827" s="184" t="n">
        <v>0</v>
      </c>
      <c r="L827" s="186">
        <f>K827+L740</f>
        <v/>
      </c>
      <c r="M827" s="184" t="n">
        <v>0</v>
      </c>
      <c r="N827" s="186">
        <f>M827+N740</f>
        <v/>
      </c>
      <c r="O827" s="184" t="n"/>
      <c r="P827" s="186">
        <f>O827+P740</f>
        <v/>
      </c>
      <c r="Q827" s="187">
        <f>N827+P827</f>
        <v/>
      </c>
      <c r="R827" s="184" t="n"/>
      <c r="S827" s="186">
        <f>R827+S740</f>
        <v/>
      </c>
      <c r="T827" s="184" t="n"/>
      <c r="U827" s="186">
        <f>T827+U740</f>
        <v/>
      </c>
      <c r="V827" s="188">
        <f>L827-N827-U827</f>
        <v/>
      </c>
      <c r="W827" s="186">
        <f>IF(L827-N827-U827-V827=0,"","Error")</f>
        <v/>
      </c>
    </row>
    <row r="828" ht="13" customHeight="1">
      <c r="A828" s="15" t="n"/>
      <c r="B828" s="18" t="n"/>
      <c r="C828" s="21" t="n">
        <v>73017</v>
      </c>
      <c r="D828" s="22" t="inlineStr">
        <is>
          <t>ការលក់ឧបករណ៍អគ្គិសនីចាស់ៗ ឬ ខូច</t>
        </is>
      </c>
      <c r="E828" s="62" t="inlineStr">
        <is>
          <t>SOE</t>
        </is>
      </c>
      <c r="F828" s="184" t="n"/>
      <c r="G828" s="185" t="n"/>
      <c r="H828" s="185" t="n"/>
      <c r="I828" s="185" t="n"/>
      <c r="J828" s="186" t="n"/>
      <c r="K828" s="184" t="n">
        <v>0</v>
      </c>
      <c r="L828" s="186">
        <f>K828+L741</f>
        <v/>
      </c>
      <c r="M828" s="184" t="n">
        <v>0</v>
      </c>
      <c r="N828" s="186">
        <f>M828+N741</f>
        <v/>
      </c>
      <c r="O828" s="184" t="n"/>
      <c r="P828" s="186">
        <f>O828+P741</f>
        <v/>
      </c>
      <c r="Q828" s="187">
        <f>N828+P828</f>
        <v/>
      </c>
      <c r="R828" s="184" t="n"/>
      <c r="S828" s="186">
        <f>R828+S741</f>
        <v/>
      </c>
      <c r="T828" s="184" t="n"/>
      <c r="U828" s="186">
        <f>T828+U741</f>
        <v/>
      </c>
      <c r="V828" s="188">
        <f>L828-N828-U828</f>
        <v/>
      </c>
      <c r="W828" s="186">
        <f>IF(L828-N828-U828-V828=0,"","Error")</f>
        <v/>
      </c>
    </row>
    <row r="829" ht="14" customHeight="1" thickBot="1">
      <c r="A829" s="15" t="n"/>
      <c r="B829" s="24" t="n"/>
      <c r="C829" s="55" t="n">
        <v>73018</v>
      </c>
      <c r="D829" s="56" t="inlineStr">
        <is>
          <t>ការលក់ទ្រព្យសម្បត្តិនៃរដ្ឋបាលសាធារណៈផ្សេងទៀត</t>
        </is>
      </c>
      <c r="E829" s="80" t="inlineStr">
        <is>
          <t>SOO</t>
        </is>
      </c>
      <c r="F829" s="107" t="n"/>
      <c r="G829" s="108" t="n"/>
      <c r="H829" s="108" t="n"/>
      <c r="I829" s="108" t="n"/>
      <c r="J829" s="109" t="n"/>
      <c r="K829" s="107" t="n">
        <v>0</v>
      </c>
      <c r="L829" s="109">
        <f>K829+L742</f>
        <v/>
      </c>
      <c r="M829" s="107" t="n">
        <v>0</v>
      </c>
      <c r="N829" s="109">
        <f>M829+N742</f>
        <v/>
      </c>
      <c r="O829" s="107" t="n"/>
      <c r="P829" s="109">
        <f>O829+P742</f>
        <v/>
      </c>
      <c r="Q829" s="110">
        <f>N829+P829</f>
        <v/>
      </c>
      <c r="R829" s="107" t="n"/>
      <c r="S829" s="109">
        <f>R829+S742</f>
        <v/>
      </c>
      <c r="T829" s="107" t="n"/>
      <c r="U829" s="109">
        <f>T829+U742</f>
        <v/>
      </c>
      <c r="V829" s="111">
        <f>L829-N829-U829</f>
        <v/>
      </c>
      <c r="W829" s="109">
        <f>IF(L829-N829-U829-V829=0,"","Error")</f>
        <v/>
      </c>
    </row>
    <row r="830" ht="14" customHeight="1" thickBot="1">
      <c r="A830" s="15" t="n"/>
      <c r="B830" s="19" t="inlineStr">
        <is>
          <t>7302</t>
        </is>
      </c>
      <c r="C830" s="26" t="n">
        <v>73024</v>
      </c>
      <c r="D830" s="35" t="inlineStr">
        <is>
          <t>កម្រៃសេវាបង់ថ្លៃសិទ្ធិប្រឡង និងសិក្សាវគ្គជើងសាគយ</t>
        </is>
      </c>
      <c r="E830" s="63" t="inlineStr">
        <is>
          <t>CBF</t>
        </is>
      </c>
      <c r="F830" s="189" t="n"/>
      <c r="G830" s="190" t="n"/>
      <c r="H830" s="190" t="n"/>
      <c r="I830" s="190" t="n"/>
      <c r="J830" s="114" t="n"/>
      <c r="K830" s="189" t="n">
        <v>0</v>
      </c>
      <c r="L830" s="114">
        <f>K830+L743</f>
        <v/>
      </c>
      <c r="M830" s="189" t="n">
        <v>0</v>
      </c>
      <c r="N830" s="114">
        <f>M830+N743</f>
        <v/>
      </c>
      <c r="O830" s="189" t="n"/>
      <c r="P830" s="114">
        <f>O830+P743</f>
        <v/>
      </c>
      <c r="Q830" s="115">
        <f>N830+P830</f>
        <v/>
      </c>
      <c r="R830" s="189" t="n"/>
      <c r="S830" s="114">
        <f>R830+S743</f>
        <v/>
      </c>
      <c r="T830" s="189" t="n"/>
      <c r="U830" s="114">
        <f>T830+U743</f>
        <v/>
      </c>
      <c r="V830" s="191">
        <f>L830-N830-U830</f>
        <v/>
      </c>
      <c r="W830" s="114">
        <f>IF(L830-N830-U830-V830=0,"","Error")</f>
        <v/>
      </c>
    </row>
    <row r="831" ht="27" customHeight="1" thickBot="1">
      <c r="A831" s="23" t="n"/>
      <c r="B831" s="15" t="n"/>
      <c r="C831" s="126" t="n">
        <v>73028</v>
      </c>
      <c r="D83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831" s="90" t="n"/>
      <c r="F831" s="118" t="n"/>
      <c r="G831" s="119">
        <f>G832+G837+G843+G844</f>
        <v/>
      </c>
      <c r="H831" s="119">
        <f>H832+H837+H843+H844</f>
        <v/>
      </c>
      <c r="I831" s="119">
        <f>I832+I837+I843+I844</f>
        <v/>
      </c>
      <c r="J831" s="120">
        <f>J832+J837+J843+J844</f>
        <v/>
      </c>
      <c r="K831" s="118">
        <f>K832+K837+K843+K844</f>
        <v/>
      </c>
      <c r="L831" s="120">
        <f>L832+L837+L843+L844</f>
        <v/>
      </c>
      <c r="M831" s="118">
        <f>M832+M837+M843+M844</f>
        <v/>
      </c>
      <c r="N831" s="120">
        <f>N832+N837+N843+N844</f>
        <v/>
      </c>
      <c r="O831" s="118">
        <f>O832+O837+O843+O844</f>
        <v/>
      </c>
      <c r="P831" s="120">
        <f>P832+P837+P843+P844</f>
        <v/>
      </c>
      <c r="Q831" s="121">
        <f>Q832+Q837+Q843+Q844</f>
        <v/>
      </c>
      <c r="R831" s="118">
        <f>R832+R837+R843+R844</f>
        <v/>
      </c>
      <c r="S831" s="120">
        <f>S832+S837+S843+S844</f>
        <v/>
      </c>
      <c r="T831" s="118">
        <f>T832+T837+T843+T844</f>
        <v/>
      </c>
      <c r="U831" s="120">
        <f>U832+U837+U843+U844</f>
        <v/>
      </c>
      <c r="V831" s="122">
        <f>V832+V837+V843+V844</f>
        <v/>
      </c>
      <c r="W831" s="120">
        <f>IF(L831-N831-U831-V831=0,"","Error")</f>
        <v/>
      </c>
    </row>
    <row r="832" ht="14" customHeight="1" thickBot="1">
      <c r="A832" s="23" t="n"/>
      <c r="B832" s="18" t="n"/>
      <c r="C832" s="129" t="n"/>
      <c r="D832" s="141" t="inlineStr">
        <is>
          <t>សរុបកម្រៃចុះបញ្ជិកាប្រតិវេទន៍គយ</t>
        </is>
      </c>
      <c r="E832" s="142" t="n"/>
      <c r="F832" s="202" t="n"/>
      <c r="G832" s="259">
        <f>SUM(G833:G836)</f>
        <v/>
      </c>
      <c r="H832" s="259">
        <f>SUM(H833:H836)</f>
        <v/>
      </c>
      <c r="I832" s="259">
        <f>SUM(I833:I836)</f>
        <v/>
      </c>
      <c r="J832" s="260">
        <f>SUM(J833:J836)</f>
        <v/>
      </c>
      <c r="K832" s="202">
        <f>SUM(K833:K836)</f>
        <v/>
      </c>
      <c r="L832" s="260">
        <f>SUM(L833:L836)</f>
        <v/>
      </c>
      <c r="M832" s="202">
        <f>SUM(M833:M836)</f>
        <v/>
      </c>
      <c r="N832" s="260">
        <f>SUM(N833:N836)</f>
        <v/>
      </c>
      <c r="O832" s="202">
        <f>SUM(O833:O836)</f>
        <v/>
      </c>
      <c r="P832" s="260">
        <f>SUM(P833:P836)</f>
        <v/>
      </c>
      <c r="Q832" s="261">
        <f>SUM(Q833:Q836)</f>
        <v/>
      </c>
      <c r="R832" s="202">
        <f>SUM(R833:R836)</f>
        <v/>
      </c>
      <c r="S832" s="260">
        <f>SUM(S833:S836)</f>
        <v/>
      </c>
      <c r="T832" s="202">
        <f>SUM(T833:T836)</f>
        <v/>
      </c>
      <c r="U832" s="260">
        <f>SUM(U833:U836)</f>
        <v/>
      </c>
      <c r="V832" s="262">
        <f>SUM(V833:V836)</f>
        <v/>
      </c>
      <c r="W832" s="260">
        <f>IF(L832-N832-U832-V832=0,"","Error")</f>
        <v/>
      </c>
    </row>
    <row r="833" ht="26" customHeight="1">
      <c r="A833" s="23" t="n"/>
      <c r="B833" s="18" t="n"/>
      <c r="C833" s="129" t="n"/>
      <c r="D833" s="34" t="inlineStr">
        <is>
          <t>កម្រៃចុះបញ្ចិកាប្រតិវេទន៍គយនាំចេញនាំចូលនិងឆ្លងកាត់ (មាតិកាចាស់)</t>
        </is>
      </c>
      <c r="E833" s="87" t="inlineStr">
        <is>
          <t>CDF</t>
        </is>
      </c>
      <c r="F833" s="208" t="n"/>
      <c r="G833" s="209" t="n"/>
      <c r="H833" s="209" t="n"/>
      <c r="I833" s="209" t="n"/>
      <c r="J833" s="210" t="n"/>
      <c r="K833" s="208" t="n">
        <v>0</v>
      </c>
      <c r="L833" s="210">
        <f>K833+L746</f>
        <v/>
      </c>
      <c r="M833" s="208" t="n">
        <v>0</v>
      </c>
      <c r="N833" s="210">
        <f>M833+N746</f>
        <v/>
      </c>
      <c r="O833" s="208" t="n"/>
      <c r="P833" s="210">
        <f>O833+P746</f>
        <v/>
      </c>
      <c r="Q833" s="211">
        <f>N833+P833</f>
        <v/>
      </c>
      <c r="R833" s="208" t="n"/>
      <c r="S833" s="210">
        <f>R833+S746</f>
        <v/>
      </c>
      <c r="T833" s="208" t="n"/>
      <c r="U833" s="210">
        <f>T833+U746</f>
        <v/>
      </c>
      <c r="V833" s="212">
        <f>L833-N833-U833</f>
        <v/>
      </c>
      <c r="W833" s="210">
        <f>IF(L833-N833-U833-V833=0,"","Error")</f>
        <v/>
      </c>
    </row>
    <row r="834" ht="26" customHeight="1">
      <c r="A834" s="23" t="n"/>
      <c r="B834" s="18" t="n"/>
      <c r="C834" s="129" t="n"/>
      <c r="D83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834" s="64" t="inlineStr">
        <is>
          <t>CDL</t>
        </is>
      </c>
      <c r="F834" s="213" t="n"/>
      <c r="G834" s="214" t="n"/>
      <c r="H834" s="214" t="n"/>
      <c r="I834" s="214" t="n"/>
      <c r="J834" s="215" t="n"/>
      <c r="K834" s="213" t="n">
        <v>152000</v>
      </c>
      <c r="L834" s="215">
        <f>K834+L747</f>
        <v/>
      </c>
      <c r="M834" s="213" t="n">
        <v>0</v>
      </c>
      <c r="N834" s="215">
        <f>M834+N747</f>
        <v/>
      </c>
      <c r="O834" s="213" t="n"/>
      <c r="P834" s="215">
        <f>O834+P747</f>
        <v/>
      </c>
      <c r="Q834" s="216">
        <f>N834+P834</f>
        <v/>
      </c>
      <c r="R834" s="213" t="n"/>
      <c r="S834" s="215">
        <f>R834+S747</f>
        <v/>
      </c>
      <c r="T834" s="213" t="n"/>
      <c r="U834" s="215">
        <f>T834+U747</f>
        <v/>
      </c>
      <c r="V834" s="217">
        <f>L834-N834-U834</f>
        <v/>
      </c>
      <c r="W834" s="215">
        <f>IF(L834-N834-U834-V834=0,"","Error")</f>
        <v/>
      </c>
    </row>
    <row r="835" ht="26" customHeight="1">
      <c r="A835" s="23" t="n"/>
      <c r="B835" s="18" t="n"/>
      <c r="C835" s="129" t="n"/>
      <c r="D83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835" s="64" t="inlineStr">
        <is>
          <t>CDO</t>
        </is>
      </c>
      <c r="F835" s="213" t="n"/>
      <c r="G835" s="214" t="n"/>
      <c r="H835" s="214" t="n"/>
      <c r="I835" s="214" t="n"/>
      <c r="J835" s="215" t="n"/>
      <c r="K835" s="213" t="n">
        <v>0</v>
      </c>
      <c r="L835" s="215">
        <f>K835+L748</f>
        <v/>
      </c>
      <c r="M835" s="213" t="n">
        <v>0</v>
      </c>
      <c r="N835" s="215">
        <f>M835+N748</f>
        <v/>
      </c>
      <c r="O835" s="213" t="n"/>
      <c r="P835" s="215">
        <f>O835+P748</f>
        <v/>
      </c>
      <c r="Q835" s="216">
        <f>N835+P835</f>
        <v/>
      </c>
      <c r="R835" s="213" t="n"/>
      <c r="S835" s="215">
        <f>R835+S748</f>
        <v/>
      </c>
      <c r="T835" s="213" t="n"/>
      <c r="U835" s="215">
        <f>T835+U748</f>
        <v/>
      </c>
      <c r="V835" s="217">
        <f>L835-N835-U835</f>
        <v/>
      </c>
      <c r="W835" s="215">
        <f>IF(L835-N835-U835-V835=0,"","Error")</f>
        <v/>
      </c>
    </row>
    <row r="836" ht="14" customHeight="1" thickBot="1">
      <c r="A836" s="23" t="n"/>
      <c r="B836" s="18" t="n"/>
      <c r="C836" s="129" t="n"/>
      <c r="D836" s="33" t="inlineStr">
        <is>
          <t>ប្រតិវេទន៍គយទំនិញឆ្លងកាត់</t>
        </is>
      </c>
      <c r="E836" s="65" t="inlineStr">
        <is>
          <t>CDT</t>
        </is>
      </c>
      <c r="F836" s="218" t="n"/>
      <c r="G836" s="219" t="n"/>
      <c r="H836" s="219" t="n"/>
      <c r="I836" s="219" t="n"/>
      <c r="J836" s="220" t="n"/>
      <c r="K836" s="218" t="n">
        <v>0</v>
      </c>
      <c r="L836" s="220">
        <f>K836+L749</f>
        <v/>
      </c>
      <c r="M836" s="218" t="n">
        <v>0</v>
      </c>
      <c r="N836" s="220">
        <f>M836+N749</f>
        <v/>
      </c>
      <c r="O836" s="218" t="n"/>
      <c r="P836" s="220">
        <f>O836+P749</f>
        <v/>
      </c>
      <c r="Q836" s="221">
        <f>N836+P836</f>
        <v/>
      </c>
      <c r="R836" s="218" t="n"/>
      <c r="S836" s="220">
        <f>R836+S749</f>
        <v/>
      </c>
      <c r="T836" s="218" t="n"/>
      <c r="U836" s="220">
        <f>T836+U749</f>
        <v/>
      </c>
      <c r="V836" s="222">
        <f>L836-N836-U836</f>
        <v/>
      </c>
      <c r="W836" s="220">
        <f>IF(L836-N836-U836-V836=0,"","Error")</f>
        <v/>
      </c>
    </row>
    <row r="837" ht="14" customHeight="1" thickBot="1">
      <c r="A837" s="23" t="n"/>
      <c r="B837" s="18" t="n"/>
      <c r="C837" s="129" t="n"/>
      <c r="D837" s="88" t="inlineStr">
        <is>
          <t>សរុបកម្រៃបែបបទគយ</t>
        </is>
      </c>
      <c r="E837" s="89" t="inlineStr">
        <is>
          <t>CPF</t>
        </is>
      </c>
      <c r="F837" s="118" t="n"/>
      <c r="G837" s="119">
        <f>SUM(G838:G842)</f>
        <v/>
      </c>
      <c r="H837" s="119">
        <f>SUM(H838:H842)</f>
        <v/>
      </c>
      <c r="I837" s="119">
        <f>SUM(I838:I842)</f>
        <v/>
      </c>
      <c r="J837" s="120">
        <f>SUM(J838:J842)</f>
        <v/>
      </c>
      <c r="K837" s="118" t="n">
        <v>0</v>
      </c>
      <c r="L837" s="120">
        <f>SUM(L838:L842)</f>
        <v/>
      </c>
      <c r="M837" s="118" t="n">
        <v>0</v>
      </c>
      <c r="N837" s="120">
        <f>SUM(N838:N842)</f>
        <v/>
      </c>
      <c r="O837" s="118">
        <f>SUM(O838:O842)</f>
        <v/>
      </c>
      <c r="P837" s="120">
        <f>SUM(P838:P842)</f>
        <v/>
      </c>
      <c r="Q837" s="121">
        <f>SUM(Q838:Q842)</f>
        <v/>
      </c>
      <c r="R837" s="118">
        <f>SUM(R838:R842)</f>
        <v/>
      </c>
      <c r="S837" s="120">
        <f>SUM(S838:S842)</f>
        <v/>
      </c>
      <c r="T837" s="118">
        <f>SUM(T838:T842)</f>
        <v/>
      </c>
      <c r="U837" s="120">
        <f>SUM(U838:U842)</f>
        <v/>
      </c>
      <c r="V837" s="122">
        <f>SUM(V838:V842)</f>
        <v/>
      </c>
      <c r="W837" s="120">
        <f>IF(L837-N837-U837-V837=0,"","Error")</f>
        <v/>
      </c>
    </row>
    <row r="838" ht="13" customHeight="1">
      <c r="A838" s="23" t="n"/>
      <c r="B838" s="18" t="n"/>
      <c r="C838" s="129" t="n"/>
      <c r="D83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838" s="86" t="inlineStr">
        <is>
          <t>PFC</t>
        </is>
      </c>
      <c r="F838" s="223" t="n"/>
      <c r="G838" s="224" t="n"/>
      <c r="H838" s="224" t="n"/>
      <c r="I838" s="224" t="n"/>
      <c r="J838" s="225" t="n"/>
      <c r="K838" s="223" t="n">
        <v>0</v>
      </c>
      <c r="L838" s="225">
        <f>K838+L751</f>
        <v/>
      </c>
      <c r="M838" s="223" t="n">
        <v>0</v>
      </c>
      <c r="N838" s="225">
        <f>M838+N751</f>
        <v/>
      </c>
      <c r="O838" s="223" t="n"/>
      <c r="P838" s="225">
        <f>O838+P751</f>
        <v/>
      </c>
      <c r="Q838" s="226">
        <f>N838+P838</f>
        <v/>
      </c>
      <c r="R838" s="223" t="n"/>
      <c r="S838" s="225">
        <f>R838+S751</f>
        <v/>
      </c>
      <c r="T838" s="223" t="n"/>
      <c r="U838" s="225">
        <f>T838+U751</f>
        <v/>
      </c>
      <c r="V838" s="227">
        <f>L838-N838-U838</f>
        <v/>
      </c>
      <c r="W838" s="225">
        <f>IF(L838-N838-U838-V838=0,"","Error")</f>
        <v/>
      </c>
    </row>
    <row r="839" ht="26" customHeight="1">
      <c r="A839" s="23" t="n"/>
      <c r="B839" s="18" t="n"/>
      <c r="C839" s="129" t="n"/>
      <c r="D83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839" s="59" t="inlineStr">
        <is>
          <t>PFL</t>
        </is>
      </c>
      <c r="F839" s="192" t="n"/>
      <c r="G839" s="193" t="n"/>
      <c r="H839" s="193" t="n"/>
      <c r="I839" s="193" t="n"/>
      <c r="J839" s="194" t="n"/>
      <c r="K839" s="192" t="n">
        <v>0</v>
      </c>
      <c r="L839" s="194">
        <f>K839+L752</f>
        <v/>
      </c>
      <c r="M839" s="192" t="n">
        <v>0</v>
      </c>
      <c r="N839" s="194">
        <f>M839+N752</f>
        <v/>
      </c>
      <c r="O839" s="192" t="n"/>
      <c r="P839" s="194">
        <f>O839+P752</f>
        <v/>
      </c>
      <c r="Q839" s="195">
        <f>N839+P839</f>
        <v/>
      </c>
      <c r="R839" s="192" t="n"/>
      <c r="S839" s="194">
        <f>R839+S752</f>
        <v/>
      </c>
      <c r="T839" s="192" t="n"/>
      <c r="U839" s="194">
        <f>T839+U752</f>
        <v/>
      </c>
      <c r="V839" s="196">
        <f>L839-N839-U839</f>
        <v/>
      </c>
      <c r="W839" s="194">
        <f>IF(L839-N839-U839-V839=0,"","Error")</f>
        <v/>
      </c>
    </row>
    <row r="840" ht="39" customHeight="1">
      <c r="A840" s="23" t="n"/>
      <c r="B840" s="18" t="n"/>
      <c r="C840" s="129" t="n"/>
      <c r="D84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840" s="67" t="inlineStr">
        <is>
          <t>PFN</t>
        </is>
      </c>
      <c r="F840" s="228" t="n"/>
      <c r="G840" s="229" t="n"/>
      <c r="H840" s="229" t="n"/>
      <c r="I840" s="229" t="n"/>
      <c r="J840" s="230" t="n"/>
      <c r="K840" s="228" t="n">
        <v>0</v>
      </c>
      <c r="L840" s="230">
        <f>K840+L753</f>
        <v/>
      </c>
      <c r="M840" s="228" t="n">
        <v>0</v>
      </c>
      <c r="N840" s="230">
        <f>M840+N753</f>
        <v/>
      </c>
      <c r="O840" s="228" t="n"/>
      <c r="P840" s="230">
        <f>O840+P753</f>
        <v/>
      </c>
      <c r="Q840" s="231">
        <f>N840+P840</f>
        <v/>
      </c>
      <c r="R840" s="228" t="n"/>
      <c r="S840" s="230">
        <f>R840+S753</f>
        <v/>
      </c>
      <c r="T840" s="228" t="n"/>
      <c r="U840" s="230">
        <f>T840+U753</f>
        <v/>
      </c>
      <c r="V840" s="232">
        <f>L840-N840-U840</f>
        <v/>
      </c>
      <c r="W840" s="230">
        <f>IF(L840-N840-U840-V840=0,"","Error")</f>
        <v/>
      </c>
    </row>
    <row r="841" ht="26" customHeight="1">
      <c r="A841" s="23" t="n"/>
      <c r="B841" s="18" t="n"/>
      <c r="C841" s="129" t="n"/>
      <c r="D84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841" s="68" t="inlineStr">
        <is>
          <t>PFF</t>
        </is>
      </c>
      <c r="F841" s="233" t="n"/>
      <c r="G841" s="234" t="n"/>
      <c r="H841" s="234" t="n"/>
      <c r="I841" s="234" t="n"/>
      <c r="J841" s="235" t="n"/>
      <c r="K841" s="233" t="n">
        <v>0</v>
      </c>
      <c r="L841" s="235">
        <f>K841+L754</f>
        <v/>
      </c>
      <c r="M841" s="233" t="n">
        <v>0</v>
      </c>
      <c r="N841" s="235">
        <f>M841+N754</f>
        <v/>
      </c>
      <c r="O841" s="233" t="n"/>
      <c r="P841" s="235">
        <f>O841+P754</f>
        <v/>
      </c>
      <c r="Q841" s="236">
        <f>N841+P841</f>
        <v/>
      </c>
      <c r="R841" s="233" t="n"/>
      <c r="S841" s="235">
        <f>R841+S754</f>
        <v/>
      </c>
      <c r="T841" s="233" t="n"/>
      <c r="U841" s="235">
        <f>T841+U754</f>
        <v/>
      </c>
      <c r="V841" s="237">
        <f>L841-N841-U841</f>
        <v/>
      </c>
      <c r="W841" s="235">
        <f>IF(L841-N841-U841-V841=0,"","Error")</f>
        <v/>
      </c>
    </row>
    <row r="842" ht="39" customHeight="1">
      <c r="A842" s="23" t="n"/>
      <c r="B842" s="18" t="n"/>
      <c r="C842" s="129" t="n"/>
      <c r="D84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842" s="60" t="inlineStr">
        <is>
          <t>PFP</t>
        </is>
      </c>
      <c r="F842" s="150" t="n"/>
      <c r="G842" s="151" t="n"/>
      <c r="H842" s="151" t="n"/>
      <c r="I842" s="151" t="n"/>
      <c r="J842" s="152" t="n"/>
      <c r="K842" s="150" t="n">
        <v>0</v>
      </c>
      <c r="L842" s="152">
        <f>K842+L755</f>
        <v/>
      </c>
      <c r="M842" s="150" t="n">
        <v>0</v>
      </c>
      <c r="N842" s="152">
        <f>M842+N755</f>
        <v/>
      </c>
      <c r="O842" s="150" t="n"/>
      <c r="P842" s="152">
        <f>O842+P755</f>
        <v/>
      </c>
      <c r="Q842" s="153">
        <f>N842+P842</f>
        <v/>
      </c>
      <c r="R842" s="150" t="n"/>
      <c r="S842" s="152">
        <f>R842+S755</f>
        <v/>
      </c>
      <c r="T842" s="150" t="n"/>
      <c r="U842" s="152">
        <f>T842+U755</f>
        <v/>
      </c>
      <c r="V842" s="154">
        <f>L842-N842-U842</f>
        <v/>
      </c>
      <c r="W842" s="152">
        <f>IF(L842-N842-U842-V842=0,"","Error")</f>
        <v/>
      </c>
    </row>
    <row r="843" ht="13" customHeight="1">
      <c r="A843" s="23" t="n"/>
      <c r="B843" s="18" t="n"/>
      <c r="C843" s="129" t="n"/>
      <c r="D843" s="12" t="inlineStr">
        <is>
          <t>កម្រៃប័ណ្ណសម្គាល់មធ្យោបាយដឹកជញ្ជូន</t>
        </is>
      </c>
      <c r="E843" s="59" t="inlineStr">
        <is>
          <t>TID</t>
        </is>
      </c>
      <c r="F843" s="192" t="n"/>
      <c r="G843" s="193" t="n"/>
      <c r="H843" s="193" t="n"/>
      <c r="I843" s="193" t="n"/>
      <c r="J843" s="194" t="n"/>
      <c r="K843" s="192" t="n">
        <v>0</v>
      </c>
      <c r="L843" s="194">
        <f>K843+L756</f>
        <v/>
      </c>
      <c r="M843" s="192" t="n">
        <v>0</v>
      </c>
      <c r="N843" s="194">
        <f>M843+N756</f>
        <v/>
      </c>
      <c r="O843" s="192" t="n"/>
      <c r="P843" s="194">
        <f>O843+P756</f>
        <v/>
      </c>
      <c r="Q843" s="195">
        <f>N843+P843</f>
        <v/>
      </c>
      <c r="R843" s="192" t="n"/>
      <c r="S843" s="194">
        <f>R843+S756</f>
        <v/>
      </c>
      <c r="T843" s="192" t="n"/>
      <c r="U843" s="194">
        <f>T843+U756</f>
        <v/>
      </c>
      <c r="V843" s="196">
        <f>L843-N843-U843</f>
        <v/>
      </c>
      <c r="W843" s="194">
        <f>IF(L843-N843-U843-V843=0,"","Error")</f>
        <v/>
      </c>
    </row>
    <row r="844" ht="27" customHeight="1" thickBot="1">
      <c r="A844" s="23" t="n"/>
      <c r="B844" s="24" t="n"/>
      <c r="C844" s="140" t="n"/>
      <c r="D84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844" s="69" t="inlineStr">
        <is>
          <t>VAF</t>
        </is>
      </c>
      <c r="F844" s="238" t="n"/>
      <c r="G844" s="239" t="n"/>
      <c r="H844" s="239" t="n"/>
      <c r="I844" s="239" t="n"/>
      <c r="J844" s="240" t="n"/>
      <c r="K844" s="238" t="n">
        <v>0</v>
      </c>
      <c r="L844" s="240">
        <f>K844+L757</f>
        <v/>
      </c>
      <c r="M844" s="238" t="n">
        <v>0</v>
      </c>
      <c r="N844" s="240">
        <f>M844+N757</f>
        <v/>
      </c>
      <c r="O844" s="238" t="n"/>
      <c r="P844" s="240">
        <f>O844+P757</f>
        <v/>
      </c>
      <c r="Q844" s="241">
        <f>N844+P844</f>
        <v/>
      </c>
      <c r="R844" s="238" t="n"/>
      <c r="S844" s="240">
        <f>R844+S757</f>
        <v/>
      </c>
      <c r="T844" s="238" t="n"/>
      <c r="U844" s="240">
        <f>T844+U757</f>
        <v/>
      </c>
      <c r="V844" s="242">
        <f>L844-N844-U844</f>
        <v/>
      </c>
      <c r="W844" s="240">
        <f>IF(L844-N844-U844-V844=0,"","Error")</f>
        <v/>
      </c>
    </row>
    <row r="845" ht="14" customHeight="1" thickBot="1">
      <c r="A845" s="23" t="n"/>
      <c r="B845" s="25" t="inlineStr">
        <is>
          <t>7304</t>
        </is>
      </c>
      <c r="C845" s="126" t="n">
        <v>73048</v>
      </c>
      <c r="D845" s="128" t="inlineStr">
        <is>
          <t>សរុបផលពីសេវាផ្សេងៗ</t>
        </is>
      </c>
      <c r="E845" s="89" t="n"/>
      <c r="F845" s="118" t="n"/>
      <c r="G845" s="119">
        <f>G846+G847+G853+G854</f>
        <v/>
      </c>
      <c r="H845" s="119">
        <f>H846+H847+H853+H854</f>
        <v/>
      </c>
      <c r="I845" s="119">
        <f>I846+I847+I853+I854</f>
        <v/>
      </c>
      <c r="J845" s="120">
        <f>J846+J847+J853+J854</f>
        <v/>
      </c>
      <c r="K845" s="118">
        <f>K846+K847+K853+K854</f>
        <v/>
      </c>
      <c r="L845" s="120">
        <f>L846+L847+L853+L854</f>
        <v/>
      </c>
      <c r="M845" s="118">
        <f>M846+M847+M853+M854</f>
        <v/>
      </c>
      <c r="N845" s="120">
        <f>N846+N847+N853+N854</f>
        <v/>
      </c>
      <c r="O845" s="118">
        <f>O846+O847+O853+O854</f>
        <v/>
      </c>
      <c r="P845" s="120">
        <f>P846+P847+P853+P854</f>
        <v/>
      </c>
      <c r="Q845" s="121">
        <f>Q846+Q847+Q853+Q854</f>
        <v/>
      </c>
      <c r="R845" s="118">
        <f>R846+R847+R853+R854</f>
        <v/>
      </c>
      <c r="S845" s="120">
        <f>S846+S847+S853+S854</f>
        <v/>
      </c>
      <c r="T845" s="118">
        <f>T846+T847+T853+T854</f>
        <v/>
      </c>
      <c r="U845" s="120">
        <f>U846+U847+U853+U854</f>
        <v/>
      </c>
      <c r="V845" s="122">
        <f>V846+V847+V853+V854</f>
        <v/>
      </c>
      <c r="W845" s="120">
        <f>IF(L845-N845-U845-V845=0,"","Error")</f>
        <v/>
      </c>
    </row>
    <row r="846" ht="14" customHeight="1" thickBot="1">
      <c r="A846" s="23" t="n"/>
      <c r="B846" s="18" t="n"/>
      <c r="C846" s="129" t="n"/>
      <c r="D846" s="32" t="inlineStr">
        <is>
          <t>កម្រៃផ្តល់សេវាតាមវិធានបញ្ជាក់ជាមុន</t>
        </is>
      </c>
      <c r="E846" s="70" t="inlineStr">
        <is>
          <t>ARF</t>
        </is>
      </c>
      <c r="F846" s="243" t="n"/>
      <c r="G846" s="244" t="n"/>
      <c r="H846" s="244" t="n"/>
      <c r="I846" s="244" t="n"/>
      <c r="J846" s="245" t="n"/>
      <c r="K846" s="243" t="n">
        <v>0</v>
      </c>
      <c r="L846" s="245">
        <f>K846+L759</f>
        <v/>
      </c>
      <c r="M846" s="243" t="n">
        <v>0</v>
      </c>
      <c r="N846" s="245">
        <f>M846+N759</f>
        <v/>
      </c>
      <c r="O846" s="243" t="n"/>
      <c r="P846" s="245">
        <f>O846+P759</f>
        <v/>
      </c>
      <c r="Q846" s="246">
        <f>N846+P846</f>
        <v/>
      </c>
      <c r="R846" s="243" t="n"/>
      <c r="S846" s="245">
        <f>R846+S759</f>
        <v/>
      </c>
      <c r="T846" s="243" t="n"/>
      <c r="U846" s="245">
        <f>T846+U759</f>
        <v/>
      </c>
      <c r="V846" s="247">
        <f>L846-N846-U846</f>
        <v/>
      </c>
      <c r="W846" s="245">
        <f>IF(L846-N846-U846-V846=0,"","Error")</f>
        <v/>
      </c>
    </row>
    <row r="847" ht="14" customHeight="1" thickBot="1">
      <c r="A847" s="23" t="n"/>
      <c r="B847" s="18" t="n"/>
      <c r="C847" s="129" t="n"/>
      <c r="D847" s="31" t="inlineStr">
        <is>
          <t>សរុបកម្រៃការងារក្រៅការិយាល័យគយ</t>
        </is>
      </c>
      <c r="E847" s="66" t="inlineStr">
        <is>
          <t>OOD</t>
        </is>
      </c>
      <c r="F847" s="248" t="n"/>
      <c r="G847" s="249">
        <f>SUM(G848:G852)</f>
        <v/>
      </c>
      <c r="H847" s="249">
        <f>SUM(H848:H852)</f>
        <v/>
      </c>
      <c r="I847" s="249">
        <f>SUM(I848:I852)</f>
        <v/>
      </c>
      <c r="J847" s="204">
        <f>SUM(J848:J852)</f>
        <v/>
      </c>
      <c r="K847" s="248" t="n">
        <v>0</v>
      </c>
      <c r="L847" s="204">
        <f>SUM(L848:L852)</f>
        <v/>
      </c>
      <c r="M847" s="248" t="n">
        <v>0</v>
      </c>
      <c r="N847" s="204">
        <f>SUM(N848:N852)</f>
        <v/>
      </c>
      <c r="O847" s="248">
        <f>SUM(O848:O852)</f>
        <v/>
      </c>
      <c r="P847" s="204">
        <f>SUM(P848:P852)</f>
        <v/>
      </c>
      <c r="Q847" s="206">
        <f>SUM(Q848:Q852)</f>
        <v/>
      </c>
      <c r="R847" s="248">
        <f>SUM(R848:R852)</f>
        <v/>
      </c>
      <c r="S847" s="204">
        <f>SUM(S848:S852)</f>
        <v/>
      </c>
      <c r="T847" s="248">
        <f>SUM(T848:T852)</f>
        <v/>
      </c>
      <c r="U847" s="204">
        <f>SUM(U848:U852)</f>
        <v/>
      </c>
      <c r="V847" s="250">
        <f>L847-N847-U847</f>
        <v/>
      </c>
      <c r="W847" s="204">
        <f>IF(L847-N847-U847-V847=0,"","Error")</f>
        <v/>
      </c>
    </row>
    <row r="848" ht="13" customHeight="1">
      <c r="A848" s="23" t="n"/>
      <c r="B848" s="18" t="n"/>
      <c r="C848" s="129" t="n"/>
      <c r="D84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848" s="59" t="inlineStr">
        <is>
          <t>CII</t>
        </is>
      </c>
      <c r="F848" s="192" t="n"/>
      <c r="G848" s="193" t="n"/>
      <c r="H848" s="193" t="n"/>
      <c r="I848" s="193" t="n"/>
      <c r="J848" s="194" t="n"/>
      <c r="K848" s="192" t="n">
        <v>0</v>
      </c>
      <c r="L848" s="194">
        <f>K848+L761</f>
        <v/>
      </c>
      <c r="M848" s="192" t="n">
        <v>0</v>
      </c>
      <c r="N848" s="194">
        <f>M848+N761</f>
        <v/>
      </c>
      <c r="O848" s="192" t="n"/>
      <c r="P848" s="194">
        <f>O848+P761</f>
        <v/>
      </c>
      <c r="Q848" s="195">
        <f>N848+P848</f>
        <v/>
      </c>
      <c r="R848" s="192" t="n"/>
      <c r="S848" s="194">
        <f>R848+S761</f>
        <v/>
      </c>
      <c r="T848" s="192" t="n"/>
      <c r="U848" s="194">
        <f>T848+U761</f>
        <v/>
      </c>
      <c r="V848" s="196">
        <f>L848-N848-U848</f>
        <v/>
      </c>
      <c r="W848" s="194">
        <f>IF(L848-N848-U848-V848=0,"","Error")</f>
        <v/>
      </c>
    </row>
    <row r="849" ht="13" customHeight="1">
      <c r="A849" s="23" t="n"/>
      <c r="B849" s="18" t="n"/>
      <c r="C849" s="129" t="n"/>
      <c r="D84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849" s="60" t="inlineStr">
        <is>
          <t>CIO</t>
        </is>
      </c>
      <c r="F849" s="150" t="n"/>
      <c r="G849" s="151" t="n"/>
      <c r="H849" s="151" t="n"/>
      <c r="I849" s="151" t="n"/>
      <c r="J849" s="152" t="n"/>
      <c r="K849" s="150" t="n">
        <v>0</v>
      </c>
      <c r="L849" s="152">
        <f>K849+L762</f>
        <v/>
      </c>
      <c r="M849" s="150" t="n">
        <v>0</v>
      </c>
      <c r="N849" s="152">
        <f>M849+N762</f>
        <v/>
      </c>
      <c r="O849" s="150" t="n"/>
      <c r="P849" s="152">
        <f>O849+P762</f>
        <v/>
      </c>
      <c r="Q849" s="153">
        <f>N849+P849</f>
        <v/>
      </c>
      <c r="R849" s="150" t="n"/>
      <c r="S849" s="152">
        <f>R849+S762</f>
        <v/>
      </c>
      <c r="T849" s="150" t="n"/>
      <c r="U849" s="152">
        <f>T849+U762</f>
        <v/>
      </c>
      <c r="V849" s="154">
        <f>L849-N849-U849</f>
        <v/>
      </c>
      <c r="W849" s="152">
        <f>IF(L849-N849-U849-V849=0,"","Error")</f>
        <v/>
      </c>
    </row>
    <row r="850" ht="13" customHeight="1">
      <c r="A850" s="23" t="n"/>
      <c r="B850" s="18" t="n"/>
      <c r="C850" s="129" t="n"/>
      <c r="D85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850" s="60" t="inlineStr">
        <is>
          <t>NII</t>
        </is>
      </c>
      <c r="F850" s="150" t="n"/>
      <c r="G850" s="151" t="n"/>
      <c r="H850" s="151" t="n"/>
      <c r="I850" s="151" t="n"/>
      <c r="J850" s="152" t="n"/>
      <c r="K850" s="150" t="n">
        <v>0</v>
      </c>
      <c r="L850" s="152">
        <f>K850+L763</f>
        <v/>
      </c>
      <c r="M850" s="150" t="n">
        <v>0</v>
      </c>
      <c r="N850" s="152">
        <f>M850+N763</f>
        <v/>
      </c>
      <c r="O850" s="150" t="n"/>
      <c r="P850" s="152">
        <f>O850+P763</f>
        <v/>
      </c>
      <c r="Q850" s="153">
        <f>N850+P850</f>
        <v/>
      </c>
      <c r="R850" s="150" t="n"/>
      <c r="S850" s="152">
        <f>R850+S763</f>
        <v/>
      </c>
      <c r="T850" s="150" t="n"/>
      <c r="U850" s="152">
        <f>T850+U763</f>
        <v/>
      </c>
      <c r="V850" s="154">
        <f>L850-N850-U850</f>
        <v/>
      </c>
      <c r="W850" s="152">
        <f>IF(L850-N850-U850-V850=0,"","Error")</f>
        <v/>
      </c>
    </row>
    <row r="851" ht="13" customHeight="1">
      <c r="A851" s="23" t="n"/>
      <c r="B851" s="18" t="n"/>
      <c r="C851" s="129" t="n"/>
      <c r="D85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851" s="60" t="inlineStr">
        <is>
          <t>NIO</t>
        </is>
      </c>
      <c r="F851" s="150" t="n"/>
      <c r="G851" s="151" t="n"/>
      <c r="H851" s="151" t="n"/>
      <c r="I851" s="151" t="n"/>
      <c r="J851" s="152" t="n"/>
      <c r="K851" s="150" t="n">
        <v>0</v>
      </c>
      <c r="L851" s="152">
        <f>K851+L764</f>
        <v/>
      </c>
      <c r="M851" s="150" t="n">
        <v>0</v>
      </c>
      <c r="N851" s="152">
        <f>M851+N764</f>
        <v/>
      </c>
      <c r="O851" s="150" t="n"/>
      <c r="P851" s="152">
        <f>O851+P764</f>
        <v/>
      </c>
      <c r="Q851" s="153">
        <f>N851+P851</f>
        <v/>
      </c>
      <c r="R851" s="150" t="n"/>
      <c r="S851" s="152">
        <f>R851+S764</f>
        <v/>
      </c>
      <c r="T851" s="150" t="n"/>
      <c r="U851" s="152">
        <f>T851+U764</f>
        <v/>
      </c>
      <c r="V851" s="154">
        <f>L851-N851-U851</f>
        <v/>
      </c>
      <c r="W851" s="152">
        <f>IF(L851-N851-U851-V851=0,"","Error")</f>
        <v/>
      </c>
    </row>
    <row r="852" ht="13" customHeight="1">
      <c r="A852" s="23" t="n"/>
      <c r="B852" s="18" t="n"/>
      <c r="C852" s="129" t="n"/>
      <c r="D852" s="13" t="inlineStr">
        <is>
          <t xml:space="preserve">   កម្រៃអមទំនិញ</t>
        </is>
      </c>
      <c r="E852" s="71" t="inlineStr">
        <is>
          <t>CEF</t>
        </is>
      </c>
      <c r="F852" s="251" t="n"/>
      <c r="G852" s="252" t="n"/>
      <c r="H852" s="252" t="n"/>
      <c r="I852" s="252" t="n"/>
      <c r="J852" s="253" t="n"/>
      <c r="K852" s="251" t="n">
        <v>0</v>
      </c>
      <c r="L852" s="253">
        <f>K852+L765</f>
        <v/>
      </c>
      <c r="M852" s="251" t="n">
        <v>0</v>
      </c>
      <c r="N852" s="253">
        <f>M852+N765</f>
        <v/>
      </c>
      <c r="O852" s="251" t="n"/>
      <c r="P852" s="253">
        <f>O852+P765</f>
        <v/>
      </c>
      <c r="Q852" s="254">
        <f>N852+P852</f>
        <v/>
      </c>
      <c r="R852" s="251" t="n"/>
      <c r="S852" s="253">
        <f>R852+S765</f>
        <v/>
      </c>
      <c r="T852" s="251" t="n"/>
      <c r="U852" s="253">
        <f>T852+U765</f>
        <v/>
      </c>
      <c r="V852" s="255">
        <f>L852-N852-U852</f>
        <v/>
      </c>
      <c r="W852" s="253">
        <f>IF(L852-N852-U852-V852=0,"","Error")</f>
        <v/>
      </c>
    </row>
    <row r="853" ht="27" customHeight="1" thickBot="1">
      <c r="A853" s="23" t="n"/>
      <c r="B853" s="18" t="n"/>
      <c r="C853" s="129" t="n"/>
      <c r="D85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853" s="70" t="inlineStr">
        <is>
          <t>OTF</t>
        </is>
      </c>
      <c r="F853" s="243" t="n"/>
      <c r="G853" s="244" t="n"/>
      <c r="H853" s="244" t="n"/>
      <c r="I853" s="244" t="n"/>
      <c r="J853" s="245" t="n"/>
      <c r="K853" s="243" t="n">
        <v>0</v>
      </c>
      <c r="L853" s="245">
        <f>K853+L766</f>
        <v/>
      </c>
      <c r="M853" s="243" t="n">
        <v>0</v>
      </c>
      <c r="N853" s="245">
        <f>M853+N766</f>
        <v/>
      </c>
      <c r="O853" s="243" t="n"/>
      <c r="P853" s="245">
        <f>O853+P766</f>
        <v/>
      </c>
      <c r="Q853" s="246">
        <f>N853+P853</f>
        <v/>
      </c>
      <c r="R853" s="243" t="n"/>
      <c r="S853" s="245">
        <f>R853+S766</f>
        <v/>
      </c>
      <c r="T853" s="243" t="n"/>
      <c r="U853" s="245">
        <f>T853+U766</f>
        <v/>
      </c>
      <c r="V853" s="247">
        <f>L853-N853-U853</f>
        <v/>
      </c>
      <c r="W853" s="245">
        <f>IF(L853-N853-U853-V853=0,"","Error")</f>
        <v/>
      </c>
    </row>
    <row r="854" ht="14" customHeight="1" thickBot="1">
      <c r="A854" s="23" t="n"/>
      <c r="B854" s="18" t="n"/>
      <c r="C854" s="129" t="n"/>
      <c r="D854" s="31" t="inlineStr">
        <is>
          <t>សរុបការគ្រប់គ្រងការឆ្លងកាត់អន្តរជាតិ</t>
        </is>
      </c>
      <c r="E854" s="73" t="inlineStr">
        <is>
          <t>TRF</t>
        </is>
      </c>
      <c r="F854" s="248" t="n"/>
      <c r="G854" s="249">
        <f>SUM(G855:G861)</f>
        <v/>
      </c>
      <c r="H854" s="249">
        <f>SUM(H855:H861)</f>
        <v/>
      </c>
      <c r="I854" s="249">
        <f>SUM(I855:I861)</f>
        <v/>
      </c>
      <c r="J854" s="204">
        <f>SUM(J855:J861)</f>
        <v/>
      </c>
      <c r="K854" s="248" t="n">
        <v>0</v>
      </c>
      <c r="L854" s="204">
        <f>SUM(L855:L861)</f>
        <v/>
      </c>
      <c r="M854" s="248" t="n">
        <v>0</v>
      </c>
      <c r="N854" s="204">
        <f>SUM(N855:N861)</f>
        <v/>
      </c>
      <c r="O854" s="248">
        <f>SUM(O855:O861)</f>
        <v/>
      </c>
      <c r="P854" s="204">
        <f>SUM(P855:P861)</f>
        <v/>
      </c>
      <c r="Q854" s="206">
        <f>SUM(Q855:Q861)</f>
        <v/>
      </c>
      <c r="R854" s="248">
        <f>SUM(R855:R861)</f>
        <v/>
      </c>
      <c r="S854" s="204">
        <f>SUM(S855:S861)</f>
        <v/>
      </c>
      <c r="T854" s="248">
        <f>SUM(T855:T861)</f>
        <v/>
      </c>
      <c r="U854" s="204">
        <f>SUM(U855:U861)</f>
        <v/>
      </c>
      <c r="V854" s="250">
        <f>L854-N854-U854</f>
        <v/>
      </c>
      <c r="W854" s="204">
        <f>IF(L854-N854-U854-V854=0,"","Error")</f>
        <v/>
      </c>
    </row>
    <row r="855" ht="26" customHeight="1">
      <c r="A855" s="23" t="n"/>
      <c r="B855" s="18" t="n"/>
      <c r="C855" s="129" t="n"/>
      <c r="D85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855" s="74" t="inlineStr">
        <is>
          <t>TFT</t>
        </is>
      </c>
      <c r="F855" s="192" t="n"/>
      <c r="G855" s="193" t="n"/>
      <c r="H855" s="193" t="n"/>
      <c r="I855" s="193" t="n"/>
      <c r="J855" s="194" t="n"/>
      <c r="K855" s="192" t="n">
        <v>0</v>
      </c>
      <c r="L855" s="194">
        <f>K855+L768</f>
        <v/>
      </c>
      <c r="M855" s="192" t="n">
        <v>0</v>
      </c>
      <c r="N855" s="194">
        <f>M855+N768</f>
        <v/>
      </c>
      <c r="O855" s="192" t="n"/>
      <c r="P855" s="194">
        <f>O855+P768</f>
        <v/>
      </c>
      <c r="Q855" s="195">
        <f>N855+P855</f>
        <v/>
      </c>
      <c r="R855" s="192" t="n"/>
      <c r="S855" s="194">
        <f>R855+S768</f>
        <v/>
      </c>
      <c r="T855" s="192" t="n"/>
      <c r="U855" s="194">
        <f>T855+U768</f>
        <v/>
      </c>
      <c r="V855" s="196">
        <f>L855-N855-U855</f>
        <v/>
      </c>
      <c r="W855" s="194">
        <f>IF(L855-N855-U855-V855=0,"","Error")</f>
        <v/>
      </c>
    </row>
    <row r="856" ht="13" customHeight="1">
      <c r="A856" s="23" t="n"/>
      <c r="B856" s="18" t="n"/>
      <c r="C856" s="129" t="n"/>
      <c r="D85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856" s="75" t="inlineStr">
        <is>
          <t>TFF</t>
        </is>
      </c>
      <c r="F856" s="150" t="n"/>
      <c r="G856" s="151" t="n"/>
      <c r="H856" s="151" t="n"/>
      <c r="I856" s="151" t="n"/>
      <c r="J856" s="152" t="n"/>
      <c r="K856" s="150" t="n">
        <v>0</v>
      </c>
      <c r="L856" s="152">
        <f>K856+L769</f>
        <v/>
      </c>
      <c r="M856" s="150" t="n">
        <v>0</v>
      </c>
      <c r="N856" s="152">
        <f>M856+N769</f>
        <v/>
      </c>
      <c r="O856" s="150" t="n"/>
      <c r="P856" s="152">
        <f>O856+P769</f>
        <v/>
      </c>
      <c r="Q856" s="153">
        <f>N856+P856</f>
        <v/>
      </c>
      <c r="R856" s="150" t="n"/>
      <c r="S856" s="152">
        <f>R856+S769</f>
        <v/>
      </c>
      <c r="T856" s="150" t="n"/>
      <c r="U856" s="152">
        <f>T856+U769</f>
        <v/>
      </c>
      <c r="V856" s="154">
        <f>L856-N856-U856</f>
        <v/>
      </c>
      <c r="W856" s="152">
        <f>IF(L856-N856-U856-V856=0,"","Error")</f>
        <v/>
      </c>
    </row>
    <row r="857" ht="13" customHeight="1">
      <c r="A857" s="23" t="n"/>
      <c r="B857" s="18" t="n"/>
      <c r="C857" s="129" t="n"/>
      <c r="D857" s="12" t="inlineStr">
        <is>
          <t xml:space="preserve">   កម្រៃគ្រប់គ្រងការឆ្លងកាត់ទំនិញមិនផ្ទុកក្នុងកុងតឺន័រ</t>
        </is>
      </c>
      <c r="E857" s="75" t="inlineStr">
        <is>
          <t>TFN</t>
        </is>
      </c>
      <c r="F857" s="150" t="n"/>
      <c r="G857" s="151" t="n"/>
      <c r="H857" s="151" t="n"/>
      <c r="I857" s="151" t="n"/>
      <c r="J857" s="152" t="n"/>
      <c r="K857" s="150" t="n">
        <v>0</v>
      </c>
      <c r="L857" s="152">
        <f>K857+L770</f>
        <v/>
      </c>
      <c r="M857" s="150" t="n">
        <v>0</v>
      </c>
      <c r="N857" s="152">
        <f>M857+N770</f>
        <v/>
      </c>
      <c r="O857" s="150" t="n"/>
      <c r="P857" s="152">
        <f>O857+P770</f>
        <v/>
      </c>
      <c r="Q857" s="153">
        <f>N857+P857</f>
        <v/>
      </c>
      <c r="R857" s="150" t="n"/>
      <c r="S857" s="152">
        <f>R857+S770</f>
        <v/>
      </c>
      <c r="T857" s="150" t="n"/>
      <c r="U857" s="152">
        <f>T857+U770</f>
        <v/>
      </c>
      <c r="V857" s="154">
        <f>L857-N857-U857</f>
        <v/>
      </c>
      <c r="W857" s="152">
        <f>IF(L857-N857-U857-V857=0,"","Error")</f>
        <v/>
      </c>
    </row>
    <row r="858" ht="13" customHeight="1">
      <c r="A858" s="23" t="n"/>
      <c r="B858" s="18" t="n"/>
      <c r="C858" s="129" t="n"/>
      <c r="D858" s="12" t="inlineStr">
        <is>
          <t xml:space="preserve">   កម្រៃគ្រប់គ្រងការឆ្លងកាត់គោ ក្របី និងសេះរស់</t>
        </is>
      </c>
      <c r="E858" s="75" t="inlineStr">
        <is>
          <t>TFB</t>
        </is>
      </c>
      <c r="F858" s="150" t="n"/>
      <c r="G858" s="151" t="n"/>
      <c r="H858" s="151" t="n"/>
      <c r="I858" s="151" t="n"/>
      <c r="J858" s="152" t="n"/>
      <c r="K858" s="150" t="n">
        <v>0</v>
      </c>
      <c r="L858" s="152">
        <f>K858+L771</f>
        <v/>
      </c>
      <c r="M858" s="150" t="n">
        <v>0</v>
      </c>
      <c r="N858" s="152">
        <f>M858+N771</f>
        <v/>
      </c>
      <c r="O858" s="150" t="n"/>
      <c r="P858" s="152">
        <f>O858+P771</f>
        <v/>
      </c>
      <c r="Q858" s="153">
        <f>N858+P858</f>
        <v/>
      </c>
      <c r="R858" s="150" t="n"/>
      <c r="S858" s="152">
        <f>R858+S771</f>
        <v/>
      </c>
      <c r="T858" s="150" t="n"/>
      <c r="U858" s="152">
        <f>T858+U771</f>
        <v/>
      </c>
      <c r="V858" s="154">
        <f>L858-N858-U858</f>
        <v/>
      </c>
      <c r="W858" s="152">
        <f>IF(L858-N858-U858-V858=0,"","Error")</f>
        <v/>
      </c>
    </row>
    <row r="859" ht="13" customHeight="1">
      <c r="A859" s="23" t="n"/>
      <c r="B859" s="18" t="n"/>
      <c r="C859" s="129" t="n"/>
      <c r="D859" s="12" t="inlineStr">
        <is>
          <t xml:space="preserve">   កម្រៃគ្រប់គ្រងការឆ្លងកាត់ជ្រូក ចៀម និងពពែរស់</t>
        </is>
      </c>
      <c r="E859" s="75" t="inlineStr">
        <is>
          <t>TFS</t>
        </is>
      </c>
      <c r="F859" s="150" t="n"/>
      <c r="G859" s="151" t="n"/>
      <c r="H859" s="151" t="n"/>
      <c r="I859" s="151" t="n"/>
      <c r="J859" s="152" t="n"/>
      <c r="K859" s="150" t="n">
        <v>0</v>
      </c>
      <c r="L859" s="152">
        <f>K859+L772</f>
        <v/>
      </c>
      <c r="M859" s="150" t="n">
        <v>0</v>
      </c>
      <c r="N859" s="152">
        <f>M859+N772</f>
        <v/>
      </c>
      <c r="O859" s="150" t="n"/>
      <c r="P859" s="152">
        <f>O859+P772</f>
        <v/>
      </c>
      <c r="Q859" s="153">
        <f>N859+P859</f>
        <v/>
      </c>
      <c r="R859" s="150" t="n"/>
      <c r="S859" s="152">
        <f>R859+S772</f>
        <v/>
      </c>
      <c r="T859" s="150" t="n"/>
      <c r="U859" s="152">
        <f>T859+U772</f>
        <v/>
      </c>
      <c r="V859" s="154">
        <f>L859-N859-U859</f>
        <v/>
      </c>
      <c r="W859" s="152">
        <f>IF(L859-N859-U859-V859=0,"","Error")</f>
        <v/>
      </c>
    </row>
    <row r="860" ht="13" customHeight="1">
      <c r="A860" s="23" t="n"/>
      <c r="B860" s="18" t="n"/>
      <c r="C860" s="129" t="n"/>
      <c r="D860" s="12" t="inlineStr">
        <is>
          <t xml:space="preserve">   កម្រៃគ្រប់គ្រងការឆ្លងកាត់សត្វស្លាប (មាន់ ទា ...)</t>
        </is>
      </c>
      <c r="E860" s="75" t="inlineStr">
        <is>
          <t>TFP</t>
        </is>
      </c>
      <c r="F860" s="150" t="n"/>
      <c r="G860" s="151" t="n"/>
      <c r="H860" s="151" t="n"/>
      <c r="I860" s="151" t="n"/>
      <c r="J860" s="152" t="n"/>
      <c r="K860" s="150" t="n">
        <v>0</v>
      </c>
      <c r="L860" s="152">
        <f>K860+L773</f>
        <v/>
      </c>
      <c r="M860" s="150" t="n">
        <v>0</v>
      </c>
      <c r="N860" s="152">
        <f>M860+N773</f>
        <v/>
      </c>
      <c r="O860" s="150" t="n"/>
      <c r="P860" s="152">
        <f>O860+P773</f>
        <v/>
      </c>
      <c r="Q860" s="153">
        <f>N860+P860</f>
        <v/>
      </c>
      <c r="R860" s="150" t="n"/>
      <c r="S860" s="152">
        <f>R860+S773</f>
        <v/>
      </c>
      <c r="T860" s="150" t="n"/>
      <c r="U860" s="152">
        <f>T860+U773</f>
        <v/>
      </c>
      <c r="V860" s="154">
        <f>L860-N860-U860</f>
        <v/>
      </c>
      <c r="W860" s="152">
        <f>IF(L860-N860-U860-V860=0,"","Error")</f>
        <v/>
      </c>
    </row>
    <row r="861" ht="14" customHeight="1" thickBot="1">
      <c r="A861" s="23" t="n"/>
      <c r="B861" s="24" t="n"/>
      <c r="C861" s="140" t="n"/>
      <c r="D861" s="30" t="inlineStr">
        <is>
          <t xml:space="preserve">   កម្រៃគ្រប់គ្រងការឆ្លងកាត់ផលិតផលជលផល</t>
        </is>
      </c>
      <c r="E861" s="76" t="inlineStr">
        <is>
          <t>TFA</t>
        </is>
      </c>
      <c r="F861" s="238" t="n"/>
      <c r="G861" s="239" t="n"/>
      <c r="H861" s="239" t="n"/>
      <c r="I861" s="239" t="n"/>
      <c r="J861" s="240" t="n"/>
      <c r="K861" s="238" t="n">
        <v>0</v>
      </c>
      <c r="L861" s="240">
        <f>K861+L774</f>
        <v/>
      </c>
      <c r="M861" s="238" t="n">
        <v>0</v>
      </c>
      <c r="N861" s="240">
        <f>M861+N774</f>
        <v/>
      </c>
      <c r="O861" s="238" t="n"/>
      <c r="P861" s="240">
        <f>O861+P774</f>
        <v/>
      </c>
      <c r="Q861" s="241">
        <f>N861+P861</f>
        <v/>
      </c>
      <c r="R861" s="238" t="n"/>
      <c r="S861" s="240">
        <f>R861+S774</f>
        <v/>
      </c>
      <c r="T861" s="238" t="n"/>
      <c r="U861" s="240">
        <f>T861+U774</f>
        <v/>
      </c>
      <c r="V861" s="242">
        <f>L861-N861-U861</f>
        <v/>
      </c>
      <c r="W861" s="240">
        <f>IF(L861-N861-U861-V861=0,"","Error")</f>
        <v/>
      </c>
    </row>
    <row r="862" ht="14" customHeight="1" thickBot="1">
      <c r="A862" s="23" t="n"/>
      <c r="B862" s="136" t="n">
        <v>7306</v>
      </c>
      <c r="C862" s="139" t="n">
        <v>73066</v>
      </c>
      <c r="D862" s="138" t="inlineStr">
        <is>
          <t>សរុបចំណូលពីអាជ្ញាប័ណ្ណក្នុងស្រុក</t>
        </is>
      </c>
      <c r="E862" s="90" t="n"/>
      <c r="F862" s="118" t="n"/>
      <c r="G862" s="119">
        <f>SUM(G863:G867)</f>
        <v/>
      </c>
      <c r="H862" s="119">
        <f>SUM(H863:H867)</f>
        <v/>
      </c>
      <c r="I862" s="119">
        <f>SUM(I863:I867)</f>
        <v/>
      </c>
      <c r="J862" s="120">
        <f>SUM(J863:J867)</f>
        <v/>
      </c>
      <c r="K862" s="118">
        <f>SUM(K863:K867)</f>
        <v/>
      </c>
      <c r="L862" s="120">
        <f>SUM(L863:L867)</f>
        <v/>
      </c>
      <c r="M862" s="118">
        <f>SUM(M863:M867)</f>
        <v/>
      </c>
      <c r="N862" s="120">
        <f>SUM(N863:N867)</f>
        <v/>
      </c>
      <c r="O862" s="118">
        <f>SUM(O863:O867)</f>
        <v/>
      </c>
      <c r="P862" s="120">
        <f>SUM(P863:P867)</f>
        <v/>
      </c>
      <c r="Q862" s="121">
        <f>SUM(Q863:Q867)</f>
        <v/>
      </c>
      <c r="R862" s="118">
        <f>SUM(R863:R867)</f>
        <v/>
      </c>
      <c r="S862" s="120">
        <f>SUM(S863:S867)</f>
        <v/>
      </c>
      <c r="T862" s="118">
        <f>SUM(T863:T867)</f>
        <v/>
      </c>
      <c r="U862" s="120">
        <f>SUM(U863:U867)</f>
        <v/>
      </c>
      <c r="V862" s="122">
        <f>SUM(V863:V867)</f>
        <v/>
      </c>
      <c r="W862" s="120">
        <f>IF(L862-N862-U862-V862=0,"","Error")</f>
        <v/>
      </c>
    </row>
    <row r="863" ht="13" customHeight="1">
      <c r="A863" s="23" t="n"/>
      <c r="B863" s="18" t="n"/>
      <c r="C863" s="127" t="n"/>
      <c r="D863" s="137" t="inlineStr">
        <is>
          <t xml:space="preserve">   កម្រៃអាជ្ញាប័ណ្ណសន្និធិគយបណ្តោះអាសន្ន (មាតិកាចាស់)</t>
        </is>
      </c>
      <c r="E863" s="86" t="inlineStr">
        <is>
          <t>TSL</t>
        </is>
      </c>
      <c r="F863" s="192" t="n"/>
      <c r="G863" s="193" t="n"/>
      <c r="H863" s="193" t="n"/>
      <c r="I863" s="193" t="n"/>
      <c r="J863" s="194" t="n"/>
      <c r="K863" s="192" t="n">
        <v>0</v>
      </c>
      <c r="L863" s="194">
        <f>K863+L776</f>
        <v/>
      </c>
      <c r="M863" s="192" t="n">
        <v>0</v>
      </c>
      <c r="N863" s="194">
        <f>M863+N776</f>
        <v/>
      </c>
      <c r="O863" s="192" t="n"/>
      <c r="P863" s="194">
        <f>O863+P776</f>
        <v/>
      </c>
      <c r="Q863" s="195">
        <f>N863+P863</f>
        <v/>
      </c>
      <c r="R863" s="192" t="n"/>
      <c r="S863" s="194">
        <f>R863+S776</f>
        <v/>
      </c>
      <c r="T863" s="192" t="n"/>
      <c r="U863" s="194">
        <f>T863+U776</f>
        <v/>
      </c>
      <c r="V863" s="196">
        <f>L863-N863-U863</f>
        <v/>
      </c>
      <c r="W863" s="194">
        <f>IF(L863-N863-U863-V863=0,"","Error")</f>
        <v/>
      </c>
    </row>
    <row r="864" ht="26" customHeight="1">
      <c r="A864" s="23" t="n"/>
      <c r="B864" s="18" t="n"/>
      <c r="C864" s="127" t="n"/>
      <c r="D86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864" s="60" t="inlineStr">
        <is>
          <t>BTL</t>
        </is>
      </c>
      <c r="F864" s="150" t="n"/>
      <c r="G864" s="151" t="n"/>
      <c r="H864" s="151" t="n"/>
      <c r="I864" s="151" t="n"/>
      <c r="J864" s="152" t="n"/>
      <c r="K864" s="150" t="n">
        <v>0</v>
      </c>
      <c r="L864" s="152">
        <f>K864+L777</f>
        <v/>
      </c>
      <c r="M864" s="150" t="n">
        <v>0</v>
      </c>
      <c r="N864" s="152">
        <f>M864+N777</f>
        <v/>
      </c>
      <c r="O864" s="150" t="n"/>
      <c r="P864" s="152">
        <f>O864+P777</f>
        <v/>
      </c>
      <c r="Q864" s="153">
        <f>N864+P864</f>
        <v/>
      </c>
      <c r="R864" s="150" t="n"/>
      <c r="S864" s="152">
        <f>R864+S777</f>
        <v/>
      </c>
      <c r="T864" s="150" t="n"/>
      <c r="U864" s="152">
        <f>T864+U777</f>
        <v/>
      </c>
      <c r="V864" s="154">
        <f>L864-N864-U864</f>
        <v/>
      </c>
      <c r="W864" s="152">
        <f>IF(L864-N864-U864-V864=0,"","Error")</f>
        <v/>
      </c>
    </row>
    <row r="865" ht="13" customHeight="1">
      <c r="A865" s="23" t="n"/>
      <c r="B865" s="18" t="n"/>
      <c r="C865" s="127" t="n"/>
      <c r="D865" s="7" t="inlineStr">
        <is>
          <t xml:space="preserve">   កម្រៃការគ្រប់គ្រងប្រតិបត្តិការសន្និធិគយបណ្តោះអាសន្ន</t>
        </is>
      </c>
      <c r="E865" s="61" t="inlineStr">
        <is>
          <t>TSM</t>
        </is>
      </c>
      <c r="F865" s="197" t="n"/>
      <c r="G865" s="198" t="n"/>
      <c r="H865" s="198" t="n"/>
      <c r="I865" s="198" t="n"/>
      <c r="J865" s="199" t="n"/>
      <c r="K865" s="197" t="n">
        <v>0</v>
      </c>
      <c r="L865" s="199">
        <f>K865+L778</f>
        <v/>
      </c>
      <c r="M865" s="197" t="n">
        <v>0</v>
      </c>
      <c r="N865" s="199">
        <f>M865+N778</f>
        <v/>
      </c>
      <c r="O865" s="197" t="n"/>
      <c r="P865" s="199">
        <f>O865+P778</f>
        <v/>
      </c>
      <c r="Q865" s="200">
        <f>N865+P865</f>
        <v/>
      </c>
      <c r="R865" s="197" t="n"/>
      <c r="S865" s="199">
        <f>R865+S778</f>
        <v/>
      </c>
      <c r="T865" s="197" t="n"/>
      <c r="U865" s="199">
        <f>T865+U778</f>
        <v/>
      </c>
      <c r="V865" s="201">
        <f>L865-N865-U865</f>
        <v/>
      </c>
      <c r="W865" s="199">
        <f>IF(L865-N865-U865-V865=0,"","Error")</f>
        <v/>
      </c>
    </row>
    <row r="866" ht="13" customHeight="1">
      <c r="A866" s="23" t="n"/>
      <c r="B866" s="18" t="n"/>
      <c r="C866" s="127" t="n"/>
      <c r="D866" s="7" t="inlineStr">
        <is>
          <t xml:space="preserve">   កម្រៃការគ្រប់គ្រងប្រតិបត្តិការភណ្ឌាគារគយមានដែនកំណត់ </t>
        </is>
      </c>
      <c r="E866" s="61" t="inlineStr">
        <is>
          <t>BWM</t>
        </is>
      </c>
      <c r="F866" s="197" t="n"/>
      <c r="G866" s="198" t="n"/>
      <c r="H866" s="198" t="n"/>
      <c r="I866" s="198" t="n"/>
      <c r="J866" s="199" t="n"/>
      <c r="K866" s="197" t="n">
        <v>0</v>
      </c>
      <c r="L866" s="199">
        <f>K866+L779</f>
        <v/>
      </c>
      <c r="M866" s="197" t="n">
        <v>0</v>
      </c>
      <c r="N866" s="199">
        <f>M866+N779</f>
        <v/>
      </c>
      <c r="O866" s="197" t="n"/>
      <c r="P866" s="199">
        <f>O866+P779</f>
        <v/>
      </c>
      <c r="Q866" s="200">
        <f>N866+P866</f>
        <v/>
      </c>
      <c r="R866" s="197" t="n"/>
      <c r="S866" s="199">
        <f>R866+S779</f>
        <v/>
      </c>
      <c r="T866" s="197" t="n"/>
      <c r="U866" s="199">
        <f>T866+U779</f>
        <v/>
      </c>
      <c r="V866" s="201">
        <f>L866-N866-U866</f>
        <v/>
      </c>
      <c r="W866" s="199">
        <f>IF(L866-N866-U866-V866=0,"","Error")</f>
        <v/>
      </c>
    </row>
    <row r="867" ht="14" customHeight="1" thickBot="1">
      <c r="A867" s="23" t="n"/>
      <c r="B867" s="24" t="n"/>
      <c r="C867" s="130" t="n"/>
      <c r="D867" s="28" t="inlineStr">
        <is>
          <t xml:space="preserve">   កម្រៃអាជ្ញាប័ណ្ណជើងសាគយ</t>
        </is>
      </c>
      <c r="E867" s="69" t="inlineStr">
        <is>
          <t>CBL</t>
        </is>
      </c>
      <c r="F867" s="238" t="n"/>
      <c r="G867" s="239" t="n"/>
      <c r="H867" s="239" t="n"/>
      <c r="I867" s="239" t="n"/>
      <c r="J867" s="240" t="n"/>
      <c r="K867" s="238" t="n">
        <v>0</v>
      </c>
      <c r="L867" s="240">
        <f>K867+L780</f>
        <v/>
      </c>
      <c r="M867" s="238" t="n">
        <v>0</v>
      </c>
      <c r="N867" s="240">
        <f>M867+N780</f>
        <v/>
      </c>
      <c r="O867" s="238" t="n"/>
      <c r="P867" s="240">
        <f>O867+P780</f>
        <v/>
      </c>
      <c r="Q867" s="241">
        <f>N867+P867</f>
        <v/>
      </c>
      <c r="R867" s="238" t="n"/>
      <c r="S867" s="240">
        <f>R867+S780</f>
        <v/>
      </c>
      <c r="T867" s="238" t="n"/>
      <c r="U867" s="240">
        <f>T867+U780</f>
        <v/>
      </c>
      <c r="V867" s="242">
        <f>L867-N867-U867</f>
        <v/>
      </c>
      <c r="W867" s="240">
        <f>IF(L867-N867-U867-V867=0,"","Error")</f>
        <v/>
      </c>
    </row>
    <row r="868" ht="13" customHeight="1">
      <c r="A868" s="15" t="n"/>
      <c r="B868" s="19" t="inlineStr">
        <is>
          <t>7307</t>
        </is>
      </c>
      <c r="C868" s="20" t="n">
        <v>73071</v>
      </c>
      <c r="D868" s="16" t="inlineStr">
        <is>
          <t>ការជួលដីទំនេរ</t>
        </is>
      </c>
      <c r="E868" s="77" t="inlineStr">
        <is>
          <t>ROL</t>
        </is>
      </c>
      <c r="F868" s="97" t="n"/>
      <c r="G868" s="98" t="n"/>
      <c r="H868" s="98" t="n"/>
      <c r="I868" s="98" t="n"/>
      <c r="J868" s="99" t="n"/>
      <c r="K868" s="97" t="n">
        <v>0</v>
      </c>
      <c r="L868" s="99">
        <f>K868+L781</f>
        <v/>
      </c>
      <c r="M868" s="97" t="n">
        <v>0</v>
      </c>
      <c r="N868" s="99">
        <f>M868+N781</f>
        <v/>
      </c>
      <c r="O868" s="97" t="n"/>
      <c r="P868" s="99">
        <f>O868+P781</f>
        <v/>
      </c>
      <c r="Q868" s="100">
        <f>N868+P868</f>
        <v/>
      </c>
      <c r="R868" s="97" t="n"/>
      <c r="S868" s="99">
        <f>R868+S781</f>
        <v/>
      </c>
      <c r="T868" s="97" t="n"/>
      <c r="U868" s="99">
        <f>T868+U781</f>
        <v/>
      </c>
      <c r="V868" s="101">
        <f>L868-N868-U868</f>
        <v/>
      </c>
      <c r="W868" s="99">
        <f>IF(L868-N868-U868-V868=0,"","Error")</f>
        <v/>
      </c>
    </row>
    <row r="869" ht="13" customHeight="1">
      <c r="A869" s="15" t="n"/>
      <c r="B869" s="18" t="n"/>
      <c r="C869" s="21" t="n">
        <v>73072</v>
      </c>
      <c r="D869" s="22" t="inlineStr">
        <is>
          <t>ការជួលដីមានអគារ</t>
        </is>
      </c>
      <c r="E869" s="62" t="inlineStr">
        <is>
          <t>ROB</t>
        </is>
      </c>
      <c r="F869" s="184" t="n"/>
      <c r="G869" s="185" t="n"/>
      <c r="H869" s="185" t="n"/>
      <c r="I869" s="185" t="n"/>
      <c r="J869" s="186" t="n"/>
      <c r="K869" s="184" t="n">
        <v>0</v>
      </c>
      <c r="L869" s="124">
        <f>K869+L782</f>
        <v/>
      </c>
      <c r="M869" s="184" t="n">
        <v>0</v>
      </c>
      <c r="N869" s="124">
        <f>M869+N782</f>
        <v/>
      </c>
      <c r="O869" s="184" t="n"/>
      <c r="P869" s="186">
        <f>O869+P782</f>
        <v/>
      </c>
      <c r="Q869" s="187">
        <f>N869+P869</f>
        <v/>
      </c>
      <c r="R869" s="184" t="n"/>
      <c r="S869" s="186">
        <f>R869+S782</f>
        <v/>
      </c>
      <c r="T869" s="184" t="n"/>
      <c r="U869" s="186">
        <f>T869+U782</f>
        <v/>
      </c>
      <c r="V869" s="188">
        <f>L869-N869-U869</f>
        <v/>
      </c>
      <c r="W869" s="186">
        <f>IF(L869-N869-U869-V869=0,"","Error")</f>
        <v/>
      </c>
    </row>
    <row r="870" ht="14" customHeight="1" thickBot="1">
      <c r="A870" s="15" t="n"/>
      <c r="B870" s="18" t="n"/>
      <c r="C870" s="131" t="n">
        <v>73073</v>
      </c>
      <c r="D870" s="82" t="inlineStr">
        <is>
          <t>ការជួលអគារ ឬសំណង់ផ្សេងៗ</t>
        </is>
      </c>
      <c r="E870" s="132" t="inlineStr">
        <is>
          <t>ROO</t>
        </is>
      </c>
      <c r="F870" s="168" t="n"/>
      <c r="G870" s="169" t="n"/>
      <c r="H870" s="169" t="n"/>
      <c r="I870" s="169" t="n"/>
      <c r="J870" s="170" t="n"/>
      <c r="K870" s="168" t="n">
        <v>0</v>
      </c>
      <c r="L870" s="170">
        <f>K870+L783</f>
        <v/>
      </c>
      <c r="M870" s="168" t="n">
        <v>0</v>
      </c>
      <c r="N870" s="170">
        <f>M870+N783</f>
        <v/>
      </c>
      <c r="O870" s="168" t="n"/>
      <c r="P870" s="170">
        <f>O870+P783</f>
        <v/>
      </c>
      <c r="Q870" s="171">
        <f>N870+P870</f>
        <v/>
      </c>
      <c r="R870" s="168" t="n"/>
      <c r="S870" s="170">
        <f>R870+S783</f>
        <v/>
      </c>
      <c r="T870" s="168" t="n"/>
      <c r="U870" s="170">
        <f>T870+U783</f>
        <v/>
      </c>
      <c r="V870" s="263">
        <f>L870-N870-U870</f>
        <v/>
      </c>
      <c r="W870" s="170">
        <f>IF(L870-N870-U870-V870=0,"","Error")</f>
        <v/>
      </c>
    </row>
    <row r="871" ht="14" customHeight="1" thickBot="1">
      <c r="A871" s="23" t="n"/>
      <c r="B871" s="15" t="n"/>
      <c r="C871" s="139" t="n">
        <v>73087</v>
      </c>
      <c r="D871" s="135" t="inlineStr">
        <is>
          <t>សរុបផលពីការត្រួតពិនិត្យគុណភាពផលិតផល និងការគោរពបទដ្ឋាន</t>
        </is>
      </c>
      <c r="E871" s="89" t="n"/>
      <c r="F871" s="118" t="n"/>
      <c r="G871" s="119">
        <f>G872</f>
        <v/>
      </c>
      <c r="H871" s="119">
        <f>H872</f>
        <v/>
      </c>
      <c r="I871" s="119">
        <f>I872</f>
        <v/>
      </c>
      <c r="J871" s="120">
        <f>J872</f>
        <v/>
      </c>
      <c r="K871" s="118">
        <f>K872</f>
        <v/>
      </c>
      <c r="L871" s="120">
        <f>L872</f>
        <v/>
      </c>
      <c r="M871" s="118">
        <f>M872</f>
        <v/>
      </c>
      <c r="N871" s="120">
        <f>N872</f>
        <v/>
      </c>
      <c r="O871" s="118">
        <f>O872</f>
        <v/>
      </c>
      <c r="P871" s="120">
        <f>P872</f>
        <v/>
      </c>
      <c r="Q871" s="121">
        <f>Q872</f>
        <v/>
      </c>
      <c r="R871" s="118">
        <f>R872</f>
        <v/>
      </c>
      <c r="S871" s="120">
        <f>S872</f>
        <v/>
      </c>
      <c r="T871" s="118">
        <f>T872</f>
        <v/>
      </c>
      <c r="U871" s="120">
        <f>U872</f>
        <v/>
      </c>
      <c r="V871" s="122">
        <f>V872</f>
        <v/>
      </c>
      <c r="W871" s="120">
        <f>IF(L871-N871-U871-V871=0,"","Error")</f>
        <v/>
      </c>
    </row>
    <row r="872" ht="13" customHeight="1">
      <c r="A872" s="23" t="n"/>
      <c r="B872" s="18" t="n"/>
      <c r="C872" s="129" t="n"/>
      <c r="D872" s="133" t="inlineStr">
        <is>
          <t>កម្រៃត្រួតពិនិត្យកុងតឺន័រតាមម៉ាស៊ីនស្កែន</t>
        </is>
      </c>
      <c r="E872" s="134" t="inlineStr">
        <is>
          <t>SCF</t>
        </is>
      </c>
      <c r="F872" s="256" t="n"/>
      <c r="G872" s="264">
        <f>SUM(G873:G874)</f>
        <v/>
      </c>
      <c r="H872" s="264">
        <f>SUM(H873:H874)</f>
        <v/>
      </c>
      <c r="I872" s="264">
        <f>SUM(I873:I874)</f>
        <v/>
      </c>
      <c r="J872" s="165">
        <f>SUM(J873:J874)</f>
        <v/>
      </c>
      <c r="K872" s="256" t="n">
        <v>0</v>
      </c>
      <c r="L872" s="165">
        <f>SUM(L873:L874)</f>
        <v/>
      </c>
      <c r="M872" s="256" t="n">
        <v>0</v>
      </c>
      <c r="N872" s="165">
        <f>SUM(N873:N874)</f>
        <v/>
      </c>
      <c r="O872" s="256">
        <f>SUM(O873:O874)</f>
        <v/>
      </c>
      <c r="P872" s="165">
        <f>SUM(P873:P874)</f>
        <v/>
      </c>
      <c r="Q872" s="166">
        <f>SUM(Q873:Q874)</f>
        <v/>
      </c>
      <c r="R872" s="256">
        <f>SUM(R873:R874)</f>
        <v/>
      </c>
      <c r="S872" s="165">
        <f>SUM(S873:S874)</f>
        <v/>
      </c>
      <c r="T872" s="256">
        <f>SUM(T873:T874)</f>
        <v/>
      </c>
      <c r="U872" s="165">
        <f>SUM(U873:U874)</f>
        <v/>
      </c>
      <c r="V872" s="265">
        <f>L872-N872-U872</f>
        <v/>
      </c>
      <c r="W872" s="165">
        <f>IF(L872-N872-U872-V872=0,"","Error")</f>
        <v/>
      </c>
    </row>
    <row r="873" ht="13" customHeight="1">
      <c r="A873" s="23" t="n"/>
      <c r="B873" s="18" t="n"/>
      <c r="C873" s="127" t="n"/>
      <c r="D873" s="14" t="inlineStr">
        <is>
          <t xml:space="preserve">   កម្រៃស្កែនកុងតឺន័រក្រោម ៤០ហ្វីត</t>
        </is>
      </c>
      <c r="E873" s="59" t="inlineStr">
        <is>
          <t>SFS</t>
        </is>
      </c>
      <c r="F873" s="192" t="n"/>
      <c r="G873" s="193" t="n"/>
      <c r="H873" s="193" t="n"/>
      <c r="I873" s="193" t="n"/>
      <c r="J873" s="194" t="n"/>
      <c r="K873" s="192" t="n">
        <v>0</v>
      </c>
      <c r="L873" s="194">
        <f>K873+L786</f>
        <v/>
      </c>
      <c r="M873" s="192" t="n">
        <v>0</v>
      </c>
      <c r="N873" s="194">
        <f>M873+N786</f>
        <v/>
      </c>
      <c r="O873" s="192" t="n"/>
      <c r="P873" s="194">
        <f>O873+P786</f>
        <v/>
      </c>
      <c r="Q873" s="195">
        <f>N873+P873</f>
        <v/>
      </c>
      <c r="R873" s="192" t="n"/>
      <c r="S873" s="194">
        <f>R873+S786</f>
        <v/>
      </c>
      <c r="T873" s="192" t="n"/>
      <c r="U873" s="194">
        <f>T873+U786</f>
        <v/>
      </c>
      <c r="V873" s="196">
        <f>L873-N873-U873</f>
        <v/>
      </c>
      <c r="W873" s="194">
        <f>IF(L873-N873-U873-V873=0,"","Error")</f>
        <v/>
      </c>
    </row>
    <row r="874" ht="14" customHeight="1" thickBot="1">
      <c r="A874" s="27" t="n"/>
      <c r="B874" s="24" t="n"/>
      <c r="C874" s="130" t="n"/>
      <c r="D874" s="28" t="inlineStr">
        <is>
          <t xml:space="preserve">   កម្រៃស្កែនកុងតឺន័រចាប់ពី ៤០ហ្វីត ឡើង</t>
        </is>
      </c>
      <c r="E874" s="69" t="inlineStr">
        <is>
          <t>SFL</t>
        </is>
      </c>
      <c r="F874" s="238" t="n"/>
      <c r="G874" s="239" t="n"/>
      <c r="H874" s="239" t="n"/>
      <c r="I874" s="239" t="n"/>
      <c r="J874" s="240" t="n"/>
      <c r="K874" s="238" t="n">
        <v>0</v>
      </c>
      <c r="L874" s="240">
        <f>K874+L787</f>
        <v/>
      </c>
      <c r="M874" s="238" t="n">
        <v>0</v>
      </c>
      <c r="N874" s="240">
        <f>M874+N787</f>
        <v/>
      </c>
      <c r="O874" s="238" t="n"/>
      <c r="P874" s="240">
        <f>O874+P787</f>
        <v/>
      </c>
      <c r="Q874" s="241">
        <f>N874+P874</f>
        <v/>
      </c>
      <c r="R874" s="238" t="n"/>
      <c r="S874" s="240">
        <f>R874+S787</f>
        <v/>
      </c>
      <c r="T874" s="238" t="n"/>
      <c r="U874" s="240">
        <f>T874+U787</f>
        <v/>
      </c>
      <c r="V874" s="242">
        <f>L874-N874-U874</f>
        <v/>
      </c>
      <c r="W874" s="240">
        <f>IF(L874-N874-U874-V874=0,"","Error")</f>
        <v/>
      </c>
    </row>
    <row r="875" ht="14" customHeight="1" thickBot="1">
      <c r="A875" s="78" t="inlineStr">
        <is>
          <t>76</t>
        </is>
      </c>
      <c r="B875" s="79" t="inlineStr">
        <is>
          <t>7698</t>
        </is>
      </c>
      <c r="C875" s="95" t="n">
        <v>76981</v>
      </c>
      <c r="D875" s="96" t="inlineStr">
        <is>
          <t xml:space="preserve">ផលហិរញ្ញវត្ថុផ្សេងទៀត </t>
        </is>
      </c>
      <c r="E875" s="90" t="inlineStr">
        <is>
          <t>ORB</t>
        </is>
      </c>
      <c r="F875" s="118" t="n"/>
      <c r="G875" s="257" t="n"/>
      <c r="H875" s="257" t="n"/>
      <c r="I875" s="257" t="n"/>
      <c r="J875" s="258" t="n"/>
      <c r="K875" s="118" t="n">
        <v>0</v>
      </c>
      <c r="L875" s="258">
        <f>K875+L788</f>
        <v/>
      </c>
      <c r="M875" s="118" t="n">
        <v>0</v>
      </c>
      <c r="N875" s="258">
        <f>M875+N788</f>
        <v/>
      </c>
      <c r="O875" s="118" t="n"/>
      <c r="P875" s="258">
        <f>O875+P788</f>
        <v/>
      </c>
      <c r="Q875" s="121">
        <f>N875+P875</f>
        <v/>
      </c>
      <c r="R875" s="118" t="n"/>
      <c r="S875" s="258">
        <f>R875+S788</f>
        <v/>
      </c>
      <c r="T875" s="118" t="n"/>
      <c r="U875" s="258">
        <f>T875+U788</f>
        <v/>
      </c>
      <c r="V875" s="122">
        <f>L875-N875-U875</f>
        <v/>
      </c>
      <c r="W875" s="258">
        <f>IF(L875-N875-U875-V875=0,"","Error")</f>
        <v/>
      </c>
    </row>
    <row r="876" ht="13" customHeight="1" thickBot="1">
      <c r="A876" s="348" t="n">
        <v>45361</v>
      </c>
      <c r="B876" s="346" t="n"/>
      <c r="C876" s="346" t="n"/>
      <c r="D876" s="346" t="n"/>
      <c r="E876" s="346" t="n"/>
      <c r="F876" s="349" t="n"/>
      <c r="G876" s="156">
        <f>SUM(G877:G882,G883,G895:G904,G905,G906,G912:G916,G917,G918,G932,G949,G955:G957,G958,G962)</f>
        <v/>
      </c>
      <c r="H876" s="156">
        <f>SUM(H877:H882,H883,H895:H904,H905,H906,H912:H916,H917,H918,H932,H949,H955:H957,H958,H962)</f>
        <v/>
      </c>
      <c r="I876" s="156">
        <f>SUM(I877:I882,I883,I895:I904,I905,I906,I912:I916,I917,I918,I932,I949,I955:I957,I958,I962)</f>
        <v/>
      </c>
      <c r="J876" s="157">
        <f>SUM(J877:J882,J883,J895:J904,J905,J906,J912:J916,J917,J918,J932,J949,J955:J957,J958,J962)</f>
        <v/>
      </c>
      <c r="K876" s="155">
        <f>SUM(K877:K882,K883,K895:K904,K905,K906,K912:K916,K917,K918,K932,K949,K955:K957,K958,K962)</f>
        <v/>
      </c>
      <c r="L876" s="157">
        <f>SUM(L877:L882,L883,L895:L904,L905,L906,L912:L916,L917,L918,L932,L949,L955:L957,L958,L962)</f>
        <v/>
      </c>
      <c r="M876" s="155">
        <f>SUM(M877:M882,M883,M895:M904,M905,M906,M912:M916,M917,M918,M932,M949,M955:M957,M958,M962)</f>
        <v/>
      </c>
      <c r="N876" s="157">
        <f>SUM(N877:N882,N883,N895:N904,N905,N906,N912:N916,N917,N918,N932,N949,N955:N957,N958,N962)</f>
        <v/>
      </c>
      <c r="O876" s="155">
        <f>SUM(O877:O882,O883,O895:O904,O905,O906,O912:O916,O917,O918,O932,O949,O955:O957,O958,O962)</f>
        <v/>
      </c>
      <c r="P876" s="157">
        <f>SUM(P877:P882,P883,P895:P904,P905,P906,P912:P916,P917,P918,P932,P949,P955:P957,P958,P962)</f>
        <v/>
      </c>
      <c r="Q876" s="158">
        <f>SUM(Q877:Q882,Q883,Q895:Q904,Q905,Q906,Q912:Q916,Q917,Q918,Q932,Q949,Q955:Q957,Q958,Q962)</f>
        <v/>
      </c>
      <c r="R876" s="155">
        <f>SUM(R877:R882,R883,R895:R904,R905,R906,R912:R916,R917,R918,R932,R949,R955:R957,R958,R962)</f>
        <v/>
      </c>
      <c r="S876" s="157">
        <f>SUM(S877:S882,S883,S895:S904,S905,S906,S912:S916,S917,S918,S932,S949,S955:S957,S958,S962)</f>
        <v/>
      </c>
      <c r="T876" s="155">
        <f>SUM(T877:T882,T883,T895:T904,T905,T906,T912:T916,T917,T918,T932,T949,T955:T957,T958,T962)</f>
        <v/>
      </c>
      <c r="U876" s="157">
        <f>SUM(U877:U882,U883,U895:U904,U905,U906,U912:U916,U917,U918,U932,U949,U955:U957,U958,U962)</f>
        <v/>
      </c>
      <c r="V876" s="159">
        <f>SUM(V877:V882,V883,V895:V904,V905,V906,V912:V916,V917,V918,V932,V949,V955:V957,V958,V962)</f>
        <v/>
      </c>
      <c r="W876" s="157">
        <f>IF(L876-N876-U876-V876=0,"","Error")</f>
        <v/>
      </c>
    </row>
    <row r="877" ht="13" customHeight="1">
      <c r="A877" s="25" t="inlineStr">
        <is>
          <t>70</t>
        </is>
      </c>
      <c r="B877" s="29" t="n">
        <v>7002</v>
      </c>
      <c r="C877" s="20" t="n">
        <v>70025</v>
      </c>
      <c r="D877" s="16" t="inlineStr">
        <is>
          <t>អាករលើតម្លៃបន្ថែម របបនាំចូល (សហគ្រាសប្រេងឥន្ធនៈ)</t>
        </is>
      </c>
      <c r="E877" s="49" t="inlineStr">
        <is>
          <t>VPP</t>
        </is>
      </c>
      <c r="F877" s="123" t="n"/>
      <c r="G877" s="98" t="n"/>
      <c r="H877" s="98" t="n"/>
      <c r="I877" s="98" t="n"/>
      <c r="J877" s="99" t="n"/>
      <c r="K877" s="97" t="n">
        <v>4009400</v>
      </c>
      <c r="L877" s="99">
        <f>K877+L790</f>
        <v/>
      </c>
      <c r="M877" s="97" t="n">
        <v>0</v>
      </c>
      <c r="N877" s="99">
        <f>M877+N790</f>
        <v/>
      </c>
      <c r="O877" s="97" t="n"/>
      <c r="P877" s="99">
        <f>O877+P790</f>
        <v/>
      </c>
      <c r="Q877" s="100">
        <f>N877+P877</f>
        <v/>
      </c>
      <c r="R877" s="97" t="n"/>
      <c r="S877" s="99">
        <f>R877+S790</f>
        <v/>
      </c>
      <c r="T877" s="97" t="n"/>
      <c r="U877" s="99">
        <f>T877+U790</f>
        <v/>
      </c>
      <c r="V877" s="101">
        <f>L877-N877-U877</f>
        <v/>
      </c>
      <c r="W877" s="99">
        <f>IF(L877-N877-U877-V877=0,"","Error")</f>
        <v/>
      </c>
    </row>
    <row r="878" ht="13" customHeight="1">
      <c r="A878" s="15" t="n"/>
      <c r="B878" s="18" t="n"/>
      <c r="C878" s="21" t="n">
        <v>70026</v>
      </c>
      <c r="D878" s="22" t="inlineStr">
        <is>
          <t>អាករលើតម្លៃបន្ថែម របបនាំចូល (សហគ្រាសផ្សេងៗទៀត)</t>
        </is>
      </c>
      <c r="E878" s="50" t="inlineStr">
        <is>
          <t>VOP</t>
        </is>
      </c>
      <c r="F878" s="184" t="n"/>
      <c r="G878" s="185" t="n"/>
      <c r="H878" s="185" t="n"/>
      <c r="I878" s="185" t="n"/>
      <c r="J878" s="186" t="n"/>
      <c r="K878" s="184" t="n">
        <v>6803700</v>
      </c>
      <c r="L878" s="186">
        <f>K878+L791</f>
        <v/>
      </c>
      <c r="M878" s="184" t="n">
        <v>0</v>
      </c>
      <c r="N878" s="186">
        <f>M878+N791</f>
        <v/>
      </c>
      <c r="O878" s="184" t="n"/>
      <c r="P878" s="186">
        <f>O878+P791</f>
        <v/>
      </c>
      <c r="Q878" s="187">
        <f>N878+P878</f>
        <v/>
      </c>
      <c r="R878" s="184" t="n"/>
      <c r="S878" s="186">
        <f>R878+S791</f>
        <v/>
      </c>
      <c r="T878" s="184" t="n"/>
      <c r="U878" s="186">
        <f>T878+U791</f>
        <v/>
      </c>
      <c r="V878" s="188">
        <f>L878-N878-U878</f>
        <v/>
      </c>
      <c r="W878" s="186">
        <f>IF(L878-N878-U878-V878=0,"","Error")</f>
        <v/>
      </c>
    </row>
    <row r="879" ht="14" customHeight="1" thickBot="1">
      <c r="A879" s="15" t="n"/>
      <c r="B879" s="24" t="n"/>
      <c r="C879" s="55" t="n">
        <v>70027</v>
      </c>
      <c r="D879" s="56" t="inlineStr">
        <is>
          <t>អាករលើតម្លៃបន្ថែម របបនាំចូល (ជាបន្ទុករបស់រដ្ឋ)</t>
        </is>
      </c>
      <c r="E879" s="57" t="inlineStr">
        <is>
          <t>VAP</t>
        </is>
      </c>
      <c r="F879" s="107" t="n"/>
      <c r="G879" s="108" t="n"/>
      <c r="H879" s="108" t="n"/>
      <c r="I879" s="108" t="n"/>
      <c r="J879" s="109" t="n"/>
      <c r="K879" s="107" t="n">
        <v>0</v>
      </c>
      <c r="L879" s="109">
        <f>K879+L792</f>
        <v/>
      </c>
      <c r="M879" s="107" t="n">
        <v>0</v>
      </c>
      <c r="N879" s="109">
        <f>M879+N792</f>
        <v/>
      </c>
      <c r="O879" s="107" t="n"/>
      <c r="P879" s="109">
        <f>O879+P792</f>
        <v/>
      </c>
      <c r="Q879" s="110">
        <f>N879+P879</f>
        <v/>
      </c>
      <c r="R879" s="107" t="n"/>
      <c r="S879" s="109">
        <f>R879+S792</f>
        <v/>
      </c>
      <c r="T879" s="107" t="n"/>
      <c r="U879" s="109">
        <f>T879+U792</f>
        <v/>
      </c>
      <c r="V879" s="111">
        <f>L879-N879-U879</f>
        <v/>
      </c>
      <c r="W879" s="109">
        <f>IF(L879-N879-U879-V879=0,"","Error")</f>
        <v/>
      </c>
    </row>
    <row r="880" ht="13" customHeight="1">
      <c r="A880" s="15" t="n"/>
      <c r="B880" s="29" t="n">
        <v>7003</v>
      </c>
      <c r="C880" s="20" t="n">
        <v>70032</v>
      </c>
      <c r="D880" s="16" t="inlineStr">
        <is>
          <t>អាករពិសេសលើទំនិញមួយចំនួន របបនាំចូល (សហគ្រាសប្រេងឥន្ធនៈ)</t>
        </is>
      </c>
      <c r="E880" s="49" t="inlineStr">
        <is>
          <t>SPP</t>
        </is>
      </c>
      <c r="F880" s="97" t="n"/>
      <c r="G880" s="98" t="n"/>
      <c r="H880" s="98" t="n"/>
      <c r="I880" s="98" t="n"/>
      <c r="J880" s="99" t="n"/>
      <c r="K880" s="97" t="n">
        <v>0</v>
      </c>
      <c r="L880" s="99">
        <f>K880+L793</f>
        <v/>
      </c>
      <c r="M880" s="97" t="n">
        <v>0</v>
      </c>
      <c r="N880" s="99">
        <f>M880+N793</f>
        <v/>
      </c>
      <c r="O880" s="97" t="n"/>
      <c r="P880" s="99">
        <f>O880+P793</f>
        <v/>
      </c>
      <c r="Q880" s="100">
        <f>N880+P880</f>
        <v/>
      </c>
      <c r="R880" s="97" t="n"/>
      <c r="S880" s="99">
        <f>R880+S793</f>
        <v/>
      </c>
      <c r="T880" s="97" t="n"/>
      <c r="U880" s="99">
        <f>T880+U793</f>
        <v/>
      </c>
      <c r="V880" s="101">
        <f>L880-N880-U880</f>
        <v/>
      </c>
      <c r="W880" s="99">
        <f>IF(L880-N880-U880-V880=0,"","Error")</f>
        <v/>
      </c>
    </row>
    <row r="881" ht="14" customHeight="1" thickBot="1">
      <c r="A881" s="15" t="n"/>
      <c r="B881" s="24" t="n"/>
      <c r="C881" s="55" t="n">
        <v>70033</v>
      </c>
      <c r="D881" s="56" t="inlineStr">
        <is>
          <t>អាករពិសេសលើទំនិញមួយចំនួន របបនាំចូល (សហគ្រាសផ្សេងៗទៀត)</t>
        </is>
      </c>
      <c r="E881" s="57" t="inlineStr">
        <is>
          <t>SOP</t>
        </is>
      </c>
      <c r="F881" s="107" t="n"/>
      <c r="G881" s="108" t="n"/>
      <c r="H881" s="108" t="n"/>
      <c r="I881" s="108" t="n"/>
      <c r="J881" s="109" t="n"/>
      <c r="K881" s="107" t="n">
        <v>234500</v>
      </c>
      <c r="L881" s="109">
        <f>K881+L794</f>
        <v/>
      </c>
      <c r="M881" s="107" t="n">
        <v>0</v>
      </c>
      <c r="N881" s="109">
        <f>M881+N794</f>
        <v/>
      </c>
      <c r="O881" s="107" t="n"/>
      <c r="P881" s="109">
        <f>O881+P794</f>
        <v/>
      </c>
      <c r="Q881" s="110">
        <f>N881+P881</f>
        <v/>
      </c>
      <c r="R881" s="107" t="n"/>
      <c r="S881" s="109">
        <f>R881+S794</f>
        <v/>
      </c>
      <c r="T881" s="107" t="n"/>
      <c r="U881" s="109">
        <f>T881+U794</f>
        <v/>
      </c>
      <c r="V881" s="111">
        <f>L881-N881-U881</f>
        <v/>
      </c>
      <c r="W881" s="109">
        <f>IF(L881-N881-U881-V881=0,"","Error")</f>
        <v/>
      </c>
    </row>
    <row r="882" ht="14" customHeight="1" thickBot="1">
      <c r="A882" s="25" t="inlineStr">
        <is>
          <t>71</t>
        </is>
      </c>
      <c r="B882" s="29" t="n">
        <v>7100</v>
      </c>
      <c r="C882" s="125" t="n">
        <v>71001</v>
      </c>
      <c r="D882" s="39" t="inlineStr">
        <is>
          <t>ពន្ធគយពីការនាំចូល</t>
        </is>
      </c>
      <c r="E882" s="51" t="inlineStr">
        <is>
          <t>COP</t>
        </is>
      </c>
      <c r="F882" s="116" t="n"/>
      <c r="G882" s="113" t="n"/>
      <c r="H882" s="113" t="n"/>
      <c r="I882" s="113" t="n"/>
      <c r="J882" s="114" t="n"/>
      <c r="K882" s="116" t="n">
        <v>6790100</v>
      </c>
      <c r="L882" s="114">
        <f>K882+L795</f>
        <v/>
      </c>
      <c r="M882" s="116" t="n">
        <v>0</v>
      </c>
      <c r="N882" s="114">
        <f>M882+N795</f>
        <v/>
      </c>
      <c r="O882" s="116" t="n"/>
      <c r="P882" s="114">
        <f>O882+P795</f>
        <v/>
      </c>
      <c r="Q882" s="115">
        <f>N882+P882</f>
        <v/>
      </c>
      <c r="R882" s="116" t="n"/>
      <c r="S882" s="114">
        <f>R882+S795</f>
        <v/>
      </c>
      <c r="T882" s="116" t="n"/>
      <c r="U882" s="114">
        <f>T882+U795</f>
        <v/>
      </c>
      <c r="V882" s="117">
        <f>L882-N882-U882</f>
        <v/>
      </c>
      <c r="W882" s="114">
        <f>IF(L882-N882-U882-V882=0,"","Error")</f>
        <v/>
      </c>
    </row>
    <row r="883" ht="14" customHeight="1" thickBot="1">
      <c r="A883" s="23" t="n"/>
      <c r="B883" s="18" t="n"/>
      <c r="C883" s="129" t="n"/>
      <c r="D883" s="91" t="inlineStr">
        <is>
          <t>សរុបកម្រៃពីការ​ងារគយ</t>
        </is>
      </c>
      <c r="E883" s="92" t="n"/>
      <c r="F883" s="160" t="n"/>
      <c r="G883" s="161">
        <f>G884+G885+G886+G894</f>
        <v/>
      </c>
      <c r="H883" s="161">
        <f>H884+H885+H886+H894</f>
        <v/>
      </c>
      <c r="I883" s="161">
        <f>I884+I885+I886+I894</f>
        <v/>
      </c>
      <c r="J883" s="120">
        <f>J884+J885+J886+J894</f>
        <v/>
      </c>
      <c r="K883" s="160">
        <f>K884+K885+K886+K894</f>
        <v/>
      </c>
      <c r="L883" s="120">
        <f>L884+L885+L886+L894</f>
        <v/>
      </c>
      <c r="M883" s="160">
        <f>M884+M885+M886+M894</f>
        <v/>
      </c>
      <c r="N883" s="120">
        <f>N884+N885+N886+N894</f>
        <v/>
      </c>
      <c r="O883" s="160">
        <f>O884+O885+O886+O894</f>
        <v/>
      </c>
      <c r="P883" s="120">
        <f>P884+P885+P886+P894</f>
        <v/>
      </c>
      <c r="Q883" s="121">
        <f>Q884+Q885+Q886+Q894</f>
        <v/>
      </c>
      <c r="R883" s="160">
        <f>R884+R885+R886+R894</f>
        <v/>
      </c>
      <c r="S883" s="120">
        <f>S884+S885+S886+S894</f>
        <v/>
      </c>
      <c r="T883" s="160">
        <f>T884+T885+T886+T894</f>
        <v/>
      </c>
      <c r="U883" s="120">
        <f>U884+U885+U886+U894</f>
        <v/>
      </c>
      <c r="V883" s="162">
        <f>V884+V885+V886+V894</f>
        <v/>
      </c>
      <c r="W883" s="120">
        <f>IF(L883-N883-U883-V883=0,"","Error")</f>
        <v/>
      </c>
    </row>
    <row r="884" ht="13" customHeight="1">
      <c r="A884" s="23" t="n"/>
      <c r="B884" s="18" t="n"/>
      <c r="C884" s="129" t="n"/>
      <c r="D884" s="17" t="inlineStr">
        <is>
          <t>កម្រៃស្តុកទំនិញក្នុងសន្និធិគយបណ្តោះអាសន្នហួសកាលកំណត់</t>
        </is>
      </c>
      <c r="E884" s="52" t="inlineStr">
        <is>
          <t>OSF</t>
        </is>
      </c>
      <c r="F884" s="163" t="n"/>
      <c r="G884" s="164" t="n"/>
      <c r="H884" s="164" t="n"/>
      <c r="I884" s="164" t="n"/>
      <c r="J884" s="165" t="n"/>
      <c r="K884" s="163" t="n">
        <v>0</v>
      </c>
      <c r="L884" s="165">
        <f>K884+L797</f>
        <v/>
      </c>
      <c r="M884" s="163" t="n">
        <v>0</v>
      </c>
      <c r="N884" s="165">
        <f>M884+N797</f>
        <v/>
      </c>
      <c r="O884" s="163" t="n"/>
      <c r="P884" s="165">
        <f>O884+P797</f>
        <v/>
      </c>
      <c r="Q884" s="166">
        <f>N884+P884</f>
        <v/>
      </c>
      <c r="R884" s="163" t="n"/>
      <c r="S884" s="165">
        <f>R884+S797</f>
        <v/>
      </c>
      <c r="T884" s="163" t="n"/>
      <c r="U884" s="165">
        <f>T884+U797</f>
        <v/>
      </c>
      <c r="V884" s="167">
        <f>L884-N884-U884</f>
        <v/>
      </c>
      <c r="W884" s="165">
        <f>IF(L884-N884-U884-V884=0,"","Error")</f>
        <v/>
      </c>
    </row>
    <row r="885" ht="14" customHeight="1" thickBot="1">
      <c r="A885" s="23" t="n"/>
      <c r="B885" s="18" t="n"/>
      <c r="C885" s="129" t="n"/>
      <c r="D885" s="82" t="inlineStr">
        <is>
          <t>កម្រៃទំនិញនាំចូលសម្រាប់លក់ក្នុងអគារលក់ទំនិញរួចពន្ធ</t>
        </is>
      </c>
      <c r="E885" s="83" t="inlineStr">
        <is>
          <t>DSF</t>
        </is>
      </c>
      <c r="F885" s="168" t="n"/>
      <c r="G885" s="169" t="n"/>
      <c r="H885" s="169" t="n"/>
      <c r="I885" s="169" t="n"/>
      <c r="J885" s="170" t="n"/>
      <c r="K885" s="168" t="n">
        <v>0</v>
      </c>
      <c r="L885" s="170">
        <f>K885+L798</f>
        <v/>
      </c>
      <c r="M885" s="168" t="n">
        <v>0</v>
      </c>
      <c r="N885" s="170">
        <f>M885+N798</f>
        <v/>
      </c>
      <c r="O885" s="168" t="n"/>
      <c r="P885" s="170">
        <f>O885+P798</f>
        <v/>
      </c>
      <c r="Q885" s="171">
        <f>N885+P885</f>
        <v/>
      </c>
      <c r="R885" s="168" t="n"/>
      <c r="S885" s="170">
        <f>R885+S798</f>
        <v/>
      </c>
      <c r="T885" s="168" t="n"/>
      <c r="U885" s="170">
        <f>T885+U798</f>
        <v/>
      </c>
      <c r="V885" s="172">
        <f>L885-N885-U885</f>
        <v/>
      </c>
      <c r="W885" s="170">
        <f>IF(L885-N885-U885-V885=0,"","Error")</f>
        <v/>
      </c>
    </row>
    <row r="886" ht="14" customHeight="1" thickBot="1">
      <c r="A886" s="23" t="n"/>
      <c r="B886" s="18" t="n"/>
      <c r="C886" s="129" t="n"/>
      <c r="D886" s="93" t="inlineStr">
        <is>
          <t>សរុបកម្រៃឆ្លងកាត់ (មាតិកាចាស់)</t>
        </is>
      </c>
      <c r="E886" s="94" t="inlineStr">
        <is>
          <t>TRF</t>
        </is>
      </c>
      <c r="F886" s="160" t="n"/>
      <c r="G886" s="161">
        <f>SUM(G887:G893)</f>
        <v/>
      </c>
      <c r="H886" s="161">
        <f>SUM(H887:H893)</f>
        <v/>
      </c>
      <c r="I886" s="161">
        <f>SUM(I887:I893)</f>
        <v/>
      </c>
      <c r="J886" s="120">
        <f>SUM(J887:J893)</f>
        <v/>
      </c>
      <c r="K886" s="160" t="n">
        <v>0</v>
      </c>
      <c r="L886" s="120">
        <f>SUM(L887:L893)</f>
        <v/>
      </c>
      <c r="M886" s="160" t="n">
        <v>0</v>
      </c>
      <c r="N886" s="120">
        <f>SUM(N887:N893)</f>
        <v/>
      </c>
      <c r="O886" s="160">
        <f>SUM(O887:O893)</f>
        <v/>
      </c>
      <c r="P886" s="120">
        <f>SUM(P887:P893)</f>
        <v/>
      </c>
      <c r="Q886" s="121">
        <f>SUM(Q887:Q893)</f>
        <v/>
      </c>
      <c r="R886" s="160">
        <f>SUM(R887:R893)</f>
        <v/>
      </c>
      <c r="S886" s="120">
        <f>SUM(S887:S893)</f>
        <v/>
      </c>
      <c r="T886" s="160">
        <f>SUM(T887:T893)</f>
        <v/>
      </c>
      <c r="U886" s="120">
        <f>SUM(U887:U893)</f>
        <v/>
      </c>
      <c r="V886" s="162">
        <f>SUM(V887:V893)</f>
        <v/>
      </c>
      <c r="W886" s="120">
        <f>IF(L886-N886-U886-V886=0,"","Error")</f>
        <v/>
      </c>
    </row>
    <row r="887" ht="26" customHeight="1">
      <c r="A887" s="23" t="n"/>
      <c r="B887" s="18" t="n"/>
      <c r="C887" s="129" t="n"/>
      <c r="D88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887" s="53" t="inlineStr">
        <is>
          <t>TFT</t>
        </is>
      </c>
      <c r="F887" s="173" t="n"/>
      <c r="G887" s="174" t="n"/>
      <c r="H887" s="174" t="n"/>
      <c r="I887" s="174" t="n"/>
      <c r="J887" s="175" t="n"/>
      <c r="K887" s="173" t="n">
        <v>0</v>
      </c>
      <c r="L887" s="175">
        <f>K887+L800</f>
        <v/>
      </c>
      <c r="M887" s="173" t="n">
        <v>0</v>
      </c>
      <c r="N887" s="175">
        <f>M887+N800</f>
        <v/>
      </c>
      <c r="O887" s="173" t="n"/>
      <c r="P887" s="175">
        <f>O887+P800</f>
        <v/>
      </c>
      <c r="Q887" s="176">
        <f>N887+P887</f>
        <v/>
      </c>
      <c r="R887" s="173" t="n"/>
      <c r="S887" s="175">
        <f>R887+S800</f>
        <v/>
      </c>
      <c r="T887" s="173" t="n"/>
      <c r="U887" s="175">
        <f>T887+U800</f>
        <v/>
      </c>
      <c r="V887" s="177">
        <f>L887-N887-U887</f>
        <v/>
      </c>
      <c r="W887" s="175">
        <f>IF(L887-N887-U887-V887=0,"","Error")</f>
        <v/>
      </c>
    </row>
    <row r="888" ht="13" customHeight="1">
      <c r="A888" s="23" t="n"/>
      <c r="B888" s="18" t="n"/>
      <c r="C888" s="129" t="n"/>
      <c r="D88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888" s="54" t="inlineStr">
        <is>
          <t>TFF</t>
        </is>
      </c>
      <c r="F888" s="178" t="n"/>
      <c r="G888" s="179" t="n"/>
      <c r="H888" s="179" t="n"/>
      <c r="I888" s="179" t="n"/>
      <c r="J888" s="180" t="n"/>
      <c r="K888" s="178" t="n">
        <v>0</v>
      </c>
      <c r="L888" s="180">
        <f>K888+L801</f>
        <v/>
      </c>
      <c r="M888" s="178" t="n">
        <v>0</v>
      </c>
      <c r="N888" s="180">
        <f>M888+N801</f>
        <v/>
      </c>
      <c r="O888" s="178" t="n"/>
      <c r="P888" s="180">
        <f>O888+P801</f>
        <v/>
      </c>
      <c r="Q888" s="181">
        <f>N888+P888</f>
        <v/>
      </c>
      <c r="R888" s="178" t="n"/>
      <c r="S888" s="180">
        <f>R888+S801</f>
        <v/>
      </c>
      <c r="T888" s="178" t="n"/>
      <c r="U888" s="180">
        <f>T888+U801</f>
        <v/>
      </c>
      <c r="V888" s="182">
        <f>L888-N888-U888</f>
        <v/>
      </c>
      <c r="W888" s="180">
        <f>IF(L888-N888-U888-V888=0,"","Error")</f>
        <v/>
      </c>
    </row>
    <row r="889" ht="13" customHeight="1">
      <c r="A889" s="23" t="n"/>
      <c r="B889" s="18" t="n"/>
      <c r="C889" s="129" t="n"/>
      <c r="D889" s="38" t="inlineStr">
        <is>
          <t xml:space="preserve">   កម្រៃឆ្លងកាត់ទំនិញមិនផ្ទុកក្នុងកុងតឺន័រ (មាតិកាចាស់)</t>
        </is>
      </c>
      <c r="E889" s="54" t="inlineStr">
        <is>
          <t>TFN</t>
        </is>
      </c>
      <c r="F889" s="178" t="n"/>
      <c r="G889" s="179" t="n"/>
      <c r="H889" s="179" t="n"/>
      <c r="I889" s="179" t="n"/>
      <c r="J889" s="180" t="n"/>
      <c r="K889" s="178" t="n">
        <v>0</v>
      </c>
      <c r="L889" s="180">
        <f>K889+L802</f>
        <v/>
      </c>
      <c r="M889" s="178" t="n">
        <v>0</v>
      </c>
      <c r="N889" s="180">
        <f>M889+N802</f>
        <v/>
      </c>
      <c r="O889" s="178" t="n"/>
      <c r="P889" s="180">
        <f>O889+P802</f>
        <v/>
      </c>
      <c r="Q889" s="181">
        <f>N889+P889</f>
        <v/>
      </c>
      <c r="R889" s="178" t="n"/>
      <c r="S889" s="180">
        <f>R889+S802</f>
        <v/>
      </c>
      <c r="T889" s="178" t="n"/>
      <c r="U889" s="180">
        <f>T889+U802</f>
        <v/>
      </c>
      <c r="V889" s="182">
        <f>L889-N889-U889</f>
        <v/>
      </c>
      <c r="W889" s="180">
        <f>IF(L889-N889-U889-V889=0,"","Error")</f>
        <v/>
      </c>
    </row>
    <row r="890" ht="13" customHeight="1">
      <c r="A890" s="23" t="n"/>
      <c r="B890" s="18" t="n"/>
      <c r="C890" s="129" t="n"/>
      <c r="D890" s="38" t="inlineStr">
        <is>
          <t xml:space="preserve">   កម្រៃឆ្លងកាត់គោ ក្របី និងសេះរស់ (មាតិកាចាស់)</t>
        </is>
      </c>
      <c r="E890" s="54" t="inlineStr">
        <is>
          <t>TFB</t>
        </is>
      </c>
      <c r="F890" s="178" t="n"/>
      <c r="G890" s="179" t="n"/>
      <c r="H890" s="179" t="n"/>
      <c r="I890" s="179" t="n"/>
      <c r="J890" s="180" t="n"/>
      <c r="K890" s="178" t="n">
        <v>0</v>
      </c>
      <c r="L890" s="180">
        <f>K890+L803</f>
        <v/>
      </c>
      <c r="M890" s="178" t="n">
        <v>0</v>
      </c>
      <c r="N890" s="180">
        <f>M890+N803</f>
        <v/>
      </c>
      <c r="O890" s="178" t="n"/>
      <c r="P890" s="180">
        <f>O890+P803</f>
        <v/>
      </c>
      <c r="Q890" s="181">
        <f>N890+P890</f>
        <v/>
      </c>
      <c r="R890" s="178" t="n"/>
      <c r="S890" s="180">
        <f>R890+S803</f>
        <v/>
      </c>
      <c r="T890" s="178" t="n"/>
      <c r="U890" s="180">
        <f>T890+U803</f>
        <v/>
      </c>
      <c r="V890" s="182">
        <f>L890-N890-U890</f>
        <v/>
      </c>
      <c r="W890" s="180">
        <f>IF(L890-N890-U890-V890=0,"","Error")</f>
        <v/>
      </c>
    </row>
    <row r="891" ht="13" customHeight="1">
      <c r="A891" s="23" t="n"/>
      <c r="B891" s="18" t="n"/>
      <c r="C891" s="129" t="n"/>
      <c r="D891" s="38" t="inlineStr">
        <is>
          <t xml:space="preserve">   កម្រៃឆ្លងកាត់ជ្រូក ចៀម និងពពែរស់ (មាតិកាចាស់)</t>
        </is>
      </c>
      <c r="E891" s="54" t="inlineStr">
        <is>
          <t>TFS</t>
        </is>
      </c>
      <c r="F891" s="178" t="n"/>
      <c r="G891" s="179" t="n"/>
      <c r="H891" s="179" t="n"/>
      <c r="I891" s="179" t="n"/>
      <c r="J891" s="180" t="n"/>
      <c r="K891" s="178" t="n">
        <v>0</v>
      </c>
      <c r="L891" s="180">
        <f>K891+L804</f>
        <v/>
      </c>
      <c r="M891" s="178" t="n">
        <v>0</v>
      </c>
      <c r="N891" s="180">
        <f>M891+N804</f>
        <v/>
      </c>
      <c r="O891" s="178" t="n"/>
      <c r="P891" s="180">
        <f>O891+P804</f>
        <v/>
      </c>
      <c r="Q891" s="181">
        <f>N891+P891</f>
        <v/>
      </c>
      <c r="R891" s="178" t="n"/>
      <c r="S891" s="180">
        <f>R891+S804</f>
        <v/>
      </c>
      <c r="T891" s="178" t="n"/>
      <c r="U891" s="180">
        <f>T891+U804</f>
        <v/>
      </c>
      <c r="V891" s="182">
        <f>L891-N891-U891</f>
        <v/>
      </c>
      <c r="W891" s="180">
        <f>IF(L891-N891-U891-V891=0,"","Error")</f>
        <v/>
      </c>
    </row>
    <row r="892" ht="13" customHeight="1">
      <c r="A892" s="23" t="n"/>
      <c r="B892" s="18" t="n"/>
      <c r="C892" s="129" t="n"/>
      <c r="D892" s="38" t="inlineStr">
        <is>
          <t xml:space="preserve">   កម្រៃឆ្លងកាត់សត្វស្លាប (មាន់ ទា...) (មាតិកាចាស់)</t>
        </is>
      </c>
      <c r="E892" s="54" t="inlineStr">
        <is>
          <t>TFP</t>
        </is>
      </c>
      <c r="F892" s="178" t="n"/>
      <c r="G892" s="179" t="n"/>
      <c r="H892" s="179" t="n"/>
      <c r="I892" s="179" t="n"/>
      <c r="J892" s="180" t="n"/>
      <c r="K892" s="178" t="n">
        <v>0</v>
      </c>
      <c r="L892" s="180">
        <f>K892+L805</f>
        <v/>
      </c>
      <c r="M892" s="178" t="n">
        <v>0</v>
      </c>
      <c r="N892" s="180">
        <f>M892+N805</f>
        <v/>
      </c>
      <c r="O892" s="178" t="n"/>
      <c r="P892" s="180">
        <f>O892+P805</f>
        <v/>
      </c>
      <c r="Q892" s="181">
        <f>N892+P892</f>
        <v/>
      </c>
      <c r="R892" s="178" t="n"/>
      <c r="S892" s="180">
        <f>R892+S805</f>
        <v/>
      </c>
      <c r="T892" s="178" t="n"/>
      <c r="U892" s="180">
        <f>T892+U805</f>
        <v/>
      </c>
      <c r="V892" s="182">
        <f>L892-N892-U892</f>
        <v/>
      </c>
      <c r="W892" s="180">
        <f>IF(L892-N892-U892-V892=0,"","Error")</f>
        <v/>
      </c>
    </row>
    <row r="893" ht="13" customHeight="1">
      <c r="A893" s="23" t="n"/>
      <c r="B893" s="18" t="n"/>
      <c r="C893" s="129" t="n"/>
      <c r="D893" s="38" t="inlineStr">
        <is>
          <t xml:space="preserve">   កម្រៃឆ្លងកាត់ផលិតផលជលផល (មាតិកាចាស់)</t>
        </is>
      </c>
      <c r="E893" s="54" t="inlineStr">
        <is>
          <t>TFA</t>
        </is>
      </c>
      <c r="F893" s="178" t="n"/>
      <c r="G893" s="179" t="n"/>
      <c r="H893" s="179" t="n"/>
      <c r="I893" s="179" t="n"/>
      <c r="J893" s="180" t="n"/>
      <c r="K893" s="178" t="n">
        <v>0</v>
      </c>
      <c r="L893" s="180">
        <f>K893+L806</f>
        <v/>
      </c>
      <c r="M893" s="178" t="n">
        <v>0</v>
      </c>
      <c r="N893" s="180">
        <f>M893+N806</f>
        <v/>
      </c>
      <c r="O893" s="178" t="n"/>
      <c r="P893" s="180">
        <f>O893+P806</f>
        <v/>
      </c>
      <c r="Q893" s="181">
        <f>N893+P893</f>
        <v/>
      </c>
      <c r="R893" s="178" t="n"/>
      <c r="S893" s="180">
        <f>R893+S806</f>
        <v/>
      </c>
      <c r="T893" s="178" t="n"/>
      <c r="U893" s="180">
        <f>T893+U806</f>
        <v/>
      </c>
      <c r="V893" s="182">
        <f>L893-N893-U893</f>
        <v/>
      </c>
      <c r="W893" s="180">
        <f>IF(L893-N893-U893-V893=0,"","Error")</f>
        <v/>
      </c>
    </row>
    <row r="894" ht="13" customHeight="1">
      <c r="A894" s="23" t="n"/>
      <c r="B894" s="18" t="n"/>
      <c r="C894" s="183" t="n"/>
      <c r="D894" s="22" t="inlineStr">
        <is>
          <t>កម្រៃផ្សេងៗ</t>
        </is>
      </c>
      <c r="E894" s="50" t="inlineStr">
        <is>
          <t>OFS</t>
        </is>
      </c>
      <c r="F894" s="184" t="n"/>
      <c r="G894" s="185" t="n"/>
      <c r="H894" s="185" t="n"/>
      <c r="I894" s="185" t="n"/>
      <c r="J894" s="186" t="n"/>
      <c r="K894" s="184" t="n">
        <v>0</v>
      </c>
      <c r="L894" s="186">
        <f>K894+L807</f>
        <v/>
      </c>
      <c r="M894" s="184" t="n">
        <v>0</v>
      </c>
      <c r="N894" s="186">
        <f>M894+N807</f>
        <v/>
      </c>
      <c r="O894" s="184" t="n"/>
      <c r="P894" s="186">
        <f>O894+P807</f>
        <v/>
      </c>
      <c r="Q894" s="187">
        <f>N894+P894</f>
        <v/>
      </c>
      <c r="R894" s="184" t="n"/>
      <c r="S894" s="186">
        <f>R894+S807</f>
        <v/>
      </c>
      <c r="T894" s="184" t="n"/>
      <c r="U894" s="186">
        <f>T894+U807</f>
        <v/>
      </c>
      <c r="V894" s="188">
        <f>L894-N894-U894</f>
        <v/>
      </c>
      <c r="W894" s="186">
        <f>IF(L894-N894-U894-V894=0,"","Error")</f>
        <v/>
      </c>
    </row>
    <row r="895" ht="13" customHeight="1">
      <c r="A895" s="15" t="n"/>
      <c r="B895" s="18" t="n"/>
      <c r="C895" s="21" t="n">
        <v>71003</v>
      </c>
      <c r="D895" s="22" t="inlineStr">
        <is>
          <t>ពន្ធគយលើផលិតផលតេលសិលា</t>
        </is>
      </c>
      <c r="E895" s="50" t="inlineStr">
        <is>
          <t>CPP</t>
        </is>
      </c>
      <c r="F895" s="184" t="n"/>
      <c r="G895" s="185" t="n"/>
      <c r="H895" s="185" t="n"/>
      <c r="I895" s="185" t="n"/>
      <c r="J895" s="186" t="n"/>
      <c r="K895" s="184" t="n">
        <v>0</v>
      </c>
      <c r="L895" s="186">
        <f>K895+L808</f>
        <v/>
      </c>
      <c r="M895" s="184" t="n">
        <v>0</v>
      </c>
      <c r="N895" s="186">
        <f>M895+N808</f>
        <v/>
      </c>
      <c r="O895" s="184" t="n"/>
      <c r="P895" s="186">
        <f>O895+P808</f>
        <v/>
      </c>
      <c r="Q895" s="187">
        <f>N895+P895</f>
        <v/>
      </c>
      <c r="R895" s="184" t="n"/>
      <c r="S895" s="186">
        <f>R895+S808</f>
        <v/>
      </c>
      <c r="T895" s="184" t="n"/>
      <c r="U895" s="186">
        <f>T895+U808</f>
        <v/>
      </c>
      <c r="V895" s="188">
        <f>L895-N895-U895</f>
        <v/>
      </c>
      <c r="W895" s="186">
        <f>IF(L895-N895-U895-V895=0,"","Error")</f>
        <v/>
      </c>
    </row>
    <row r="896" ht="13" customHeight="1">
      <c r="A896" s="15" t="n"/>
      <c r="B896" s="18" t="n"/>
      <c r="C896" s="21" t="n">
        <v>71004</v>
      </c>
      <c r="D896" s="22" t="inlineStr">
        <is>
          <t>អាករបន្ថែមលើផលិតផលតេលសិលាសម្រាប់ថែទាំផ្លូវថ្នល់</t>
        </is>
      </c>
      <c r="E896" s="50" t="inlineStr">
        <is>
          <t>ATP</t>
        </is>
      </c>
      <c r="F896" s="184" t="n"/>
      <c r="G896" s="185" t="n"/>
      <c r="H896" s="185" t="n"/>
      <c r="I896" s="185" t="n"/>
      <c r="J896" s="186" t="n"/>
      <c r="K896" s="184" t="n">
        <v>0</v>
      </c>
      <c r="L896" s="186">
        <f>K896+L809</f>
        <v/>
      </c>
      <c r="M896" s="184" t="n">
        <v>0</v>
      </c>
      <c r="N896" s="186">
        <f>M896+N809</f>
        <v/>
      </c>
      <c r="O896" s="184" t="n"/>
      <c r="P896" s="186">
        <f>O896+P809</f>
        <v/>
      </c>
      <c r="Q896" s="187">
        <f>N896+P896</f>
        <v/>
      </c>
      <c r="R896" s="184" t="n"/>
      <c r="S896" s="186">
        <f>R896+S809</f>
        <v/>
      </c>
      <c r="T896" s="184" t="n"/>
      <c r="U896" s="186">
        <f>T896+U809</f>
        <v/>
      </c>
      <c r="V896" s="188">
        <f>L896-N896-U896</f>
        <v/>
      </c>
      <c r="W896" s="186">
        <f>IF(L896-N896-U896-V896=0,"","Error")</f>
        <v/>
      </c>
    </row>
    <row r="897" ht="13" customHeight="1">
      <c r="A897" s="15" t="n"/>
      <c r="B897" s="18" t="n"/>
      <c r="C897" s="21" t="n">
        <v>71005</v>
      </c>
      <c r="D897" s="22" t="inlineStr">
        <is>
          <t>ផលពីការលក់ទំនិញរឹបអូស និងទំនិញគ្មានការទាមទារ</t>
        </is>
      </c>
      <c r="E897" s="50" t="inlineStr">
        <is>
          <t>AUC</t>
        </is>
      </c>
      <c r="F897" s="184" t="n"/>
      <c r="G897" s="185" t="n"/>
      <c r="H897" s="185" t="n"/>
      <c r="I897" s="185" t="n"/>
      <c r="J897" s="186" t="n"/>
      <c r="K897" s="184" t="n">
        <v>0</v>
      </c>
      <c r="L897" s="186">
        <f>K897+L810</f>
        <v/>
      </c>
      <c r="M897" s="184" t="n">
        <v>0</v>
      </c>
      <c r="N897" s="186">
        <f>M897+N810</f>
        <v/>
      </c>
      <c r="O897" s="184" t="n"/>
      <c r="P897" s="186">
        <f>O897+P810</f>
        <v/>
      </c>
      <c r="Q897" s="187">
        <f>N897+P897</f>
        <v/>
      </c>
      <c r="R897" s="184" t="n"/>
      <c r="S897" s="186">
        <f>R897+S810</f>
        <v/>
      </c>
      <c r="T897" s="184" t="n"/>
      <c r="U897" s="186">
        <f>T897+U810</f>
        <v/>
      </c>
      <c r="V897" s="188">
        <f>L897-N897-U897</f>
        <v/>
      </c>
      <c r="W897" s="186">
        <f>IF(L897-N897-U897-V897=0,"","Error")</f>
        <v/>
      </c>
    </row>
    <row r="898" ht="13" customHeight="1">
      <c r="A898" s="15" t="n"/>
      <c r="B898" s="18" t="n"/>
      <c r="C898" s="21" t="n">
        <v>71006</v>
      </c>
      <c r="D898" s="22" t="inlineStr">
        <is>
          <t>ពិន័យផ្សេងៗលើការនាំចូល</t>
        </is>
      </c>
      <c r="E898" s="50" t="inlineStr">
        <is>
          <t>PIM</t>
        </is>
      </c>
      <c r="F898" s="184" t="n"/>
      <c r="G898" s="185" t="n"/>
      <c r="H898" s="185" t="n"/>
      <c r="I898" s="185" t="n"/>
      <c r="J898" s="186" t="n"/>
      <c r="K898" s="184" t="n">
        <v>0</v>
      </c>
      <c r="L898" s="186">
        <f>K898+L811</f>
        <v/>
      </c>
      <c r="M898" s="184" t="n">
        <v>0</v>
      </c>
      <c r="N898" s="186">
        <f>M898+N811</f>
        <v/>
      </c>
      <c r="O898" s="184" t="n"/>
      <c r="P898" s="186">
        <f>O898+P811</f>
        <v/>
      </c>
      <c r="Q898" s="187">
        <f>N898+P898</f>
        <v/>
      </c>
      <c r="R898" s="184" t="n"/>
      <c r="S898" s="186">
        <f>R898+S811</f>
        <v/>
      </c>
      <c r="T898" s="184" t="n"/>
      <c r="U898" s="186">
        <f>T898+U811</f>
        <v/>
      </c>
      <c r="V898" s="188">
        <f>L898-N898-U898</f>
        <v/>
      </c>
      <c r="W898" s="186">
        <f>IF(L898-N898-U898-V898=0,"","Error")</f>
        <v/>
      </c>
    </row>
    <row r="899" ht="14" customHeight="1" thickBot="1">
      <c r="A899" s="15" t="n"/>
      <c r="B899" s="24" t="n"/>
      <c r="C899" s="55" t="n">
        <v>71007</v>
      </c>
      <c r="D899" s="56" t="inlineStr">
        <is>
          <t>ពន្ធនាំចូល (ជាបន្ទុករបស់រដ្ឋ)</t>
        </is>
      </c>
      <c r="E899" s="57" t="inlineStr">
        <is>
          <t>CRP</t>
        </is>
      </c>
      <c r="F899" s="107" t="n"/>
      <c r="G899" s="108" t="n"/>
      <c r="H899" s="108" t="n"/>
      <c r="I899" s="108" t="n"/>
      <c r="J899" s="109" t="n"/>
      <c r="K899" s="107" t="n">
        <v>0</v>
      </c>
      <c r="L899" s="109">
        <f>K899+L812</f>
        <v/>
      </c>
      <c r="M899" s="107" t="n">
        <v>0</v>
      </c>
      <c r="N899" s="109">
        <f>M899+N812</f>
        <v/>
      </c>
      <c r="O899" s="107" t="n"/>
      <c r="P899" s="109">
        <f>O899+P812</f>
        <v/>
      </c>
      <c r="Q899" s="110">
        <f>N899+P899</f>
        <v/>
      </c>
      <c r="R899" s="107" t="n"/>
      <c r="S899" s="109">
        <f>R899+S812</f>
        <v/>
      </c>
      <c r="T899" s="107" t="n"/>
      <c r="U899" s="109">
        <f>T899+U812</f>
        <v/>
      </c>
      <c r="V899" s="111">
        <f>L899-N899-U899</f>
        <v/>
      </c>
      <c r="W899" s="109">
        <f>IF(L899-N899-U899-V899=0,"","Error")</f>
        <v/>
      </c>
    </row>
    <row r="900" ht="13" customHeight="1">
      <c r="A900" s="15" t="n"/>
      <c r="B900" s="19" t="inlineStr">
        <is>
          <t>7101</t>
        </is>
      </c>
      <c r="C900" s="20" t="n">
        <v>71011</v>
      </c>
      <c r="D900" s="16" t="inlineStr">
        <is>
          <t>អាករលើការនាំចេញឈើ</t>
        </is>
      </c>
      <c r="E900" s="49" t="inlineStr">
        <is>
          <t>ETW</t>
        </is>
      </c>
      <c r="F900" s="97" t="n"/>
      <c r="G900" s="98" t="n"/>
      <c r="H900" s="98" t="n"/>
      <c r="I900" s="98" t="n"/>
      <c r="J900" s="99" t="n"/>
      <c r="K900" s="97" t="n">
        <v>0</v>
      </c>
      <c r="L900" s="99">
        <f>K900+L813</f>
        <v/>
      </c>
      <c r="M900" s="97" t="n">
        <v>0</v>
      </c>
      <c r="N900" s="99">
        <f>M900+N813</f>
        <v/>
      </c>
      <c r="O900" s="97" t="n"/>
      <c r="P900" s="99">
        <f>O900+P813</f>
        <v/>
      </c>
      <c r="Q900" s="100">
        <f>N900+P900</f>
        <v/>
      </c>
      <c r="R900" s="97" t="n"/>
      <c r="S900" s="99">
        <f>R900+S813</f>
        <v/>
      </c>
      <c r="T900" s="97" t="n"/>
      <c r="U900" s="99">
        <f>T900+U813</f>
        <v/>
      </c>
      <c r="V900" s="101">
        <f>L900-N900-U900</f>
        <v/>
      </c>
      <c r="W900" s="99">
        <f>IF(L900-N900-U900-V900=0,"","Error")</f>
        <v/>
      </c>
    </row>
    <row r="901" ht="13" customHeight="1">
      <c r="A901" s="15" t="n"/>
      <c r="B901" s="18" t="n"/>
      <c r="C901" s="21" t="n">
        <v>71012</v>
      </c>
      <c r="D901" s="22" t="inlineStr">
        <is>
          <t>អាករលើការនាំចេញកៅស៊ូ</t>
        </is>
      </c>
      <c r="E901" s="50" t="inlineStr">
        <is>
          <t>ETR</t>
        </is>
      </c>
      <c r="F901" s="184" t="n"/>
      <c r="G901" s="185" t="n"/>
      <c r="H901" s="185" t="n"/>
      <c r="I901" s="185" t="n"/>
      <c r="J901" s="186" t="n"/>
      <c r="K901" s="184" t="n">
        <v>0</v>
      </c>
      <c r="L901" s="186">
        <f>K901+L814</f>
        <v/>
      </c>
      <c r="M901" s="184" t="n">
        <v>0</v>
      </c>
      <c r="N901" s="186">
        <f>M901+N814</f>
        <v/>
      </c>
      <c r="O901" s="184" t="n"/>
      <c r="P901" s="186">
        <f>O901+P814</f>
        <v/>
      </c>
      <c r="Q901" s="187">
        <f>N901+P901</f>
        <v/>
      </c>
      <c r="R901" s="184" t="n"/>
      <c r="S901" s="186">
        <f>R901+S814</f>
        <v/>
      </c>
      <c r="T901" s="184" t="n"/>
      <c r="U901" s="186">
        <f>T901+U814</f>
        <v/>
      </c>
      <c r="V901" s="188">
        <f>L901-N901-U901</f>
        <v/>
      </c>
      <c r="W901" s="186">
        <f>IF(L901-N901-U901-V901=0,"","Error")</f>
        <v/>
      </c>
    </row>
    <row r="902" ht="13" customHeight="1">
      <c r="A902" s="15" t="n"/>
      <c r="B902" s="18" t="n"/>
      <c r="C902" s="21" t="n">
        <v>71013</v>
      </c>
      <c r="D902" s="22" t="inlineStr">
        <is>
          <t>អាករលើការនាំចេញផលិតផលតេលសិលា</t>
        </is>
      </c>
      <c r="E902" s="50" t="inlineStr">
        <is>
          <t>ETP</t>
        </is>
      </c>
      <c r="F902" s="184" t="n"/>
      <c r="G902" s="185" t="n"/>
      <c r="H902" s="185" t="n"/>
      <c r="I902" s="185" t="n"/>
      <c r="J902" s="186" t="n"/>
      <c r="K902" s="184" t="n">
        <v>0</v>
      </c>
      <c r="L902" s="186">
        <f>K902+L815</f>
        <v/>
      </c>
      <c r="M902" s="184" t="n">
        <v>0</v>
      </c>
      <c r="N902" s="186">
        <f>M902+N815</f>
        <v/>
      </c>
      <c r="O902" s="184" t="n"/>
      <c r="P902" s="186">
        <f>O902+P815</f>
        <v/>
      </c>
      <c r="Q902" s="187">
        <f>N902+P902</f>
        <v/>
      </c>
      <c r="R902" s="184" t="n"/>
      <c r="S902" s="186">
        <f>R902+S815</f>
        <v/>
      </c>
      <c r="T902" s="184" t="n"/>
      <c r="U902" s="186">
        <f>T902+U815</f>
        <v/>
      </c>
      <c r="V902" s="188">
        <f>L902-N902-U902</f>
        <v/>
      </c>
      <c r="W902" s="186">
        <f>IF(L902-N902-U902-V902=0,"","Error")</f>
        <v/>
      </c>
    </row>
    <row r="903" ht="13" customHeight="1">
      <c r="A903" s="15" t="n"/>
      <c r="B903" s="18" t="n"/>
      <c r="C903" s="21" t="n">
        <v>71014</v>
      </c>
      <c r="D903" s="22" t="inlineStr">
        <is>
          <t>អាករលើការនាំចេញទំនិញផ្សេងៗ</t>
        </is>
      </c>
      <c r="E903" s="50" t="inlineStr">
        <is>
          <t>ETO</t>
        </is>
      </c>
      <c r="F903" s="184" t="n"/>
      <c r="G903" s="185" t="n"/>
      <c r="H903" s="185" t="n"/>
      <c r="I903" s="185" t="n"/>
      <c r="J903" s="186" t="n"/>
      <c r="K903" s="184" t="n">
        <v>0</v>
      </c>
      <c r="L903" s="186">
        <f>K903+L816</f>
        <v/>
      </c>
      <c r="M903" s="184" t="n">
        <v>0</v>
      </c>
      <c r="N903" s="186">
        <f>M903+N816</f>
        <v/>
      </c>
      <c r="O903" s="184" t="n"/>
      <c r="P903" s="186">
        <f>O903+P816</f>
        <v/>
      </c>
      <c r="Q903" s="187">
        <f>N903+P903</f>
        <v/>
      </c>
      <c r="R903" s="184" t="n"/>
      <c r="S903" s="186">
        <f>R903+S816</f>
        <v/>
      </c>
      <c r="T903" s="184" t="n"/>
      <c r="U903" s="186">
        <f>T903+U816</f>
        <v/>
      </c>
      <c r="V903" s="188">
        <f>L903-N903-U903</f>
        <v/>
      </c>
      <c r="W903" s="186">
        <f>IF(L903-N903-U903-V903=0,"","Error")</f>
        <v/>
      </c>
    </row>
    <row r="904" ht="14" customHeight="1" thickBot="1">
      <c r="A904" s="81" t="n"/>
      <c r="B904" s="24" t="n"/>
      <c r="C904" s="55" t="n">
        <v>71016</v>
      </c>
      <c r="D904" s="56" t="inlineStr">
        <is>
          <t>ពិន័យផ្សេងៗលើការនាំចេញ</t>
        </is>
      </c>
      <c r="E904" s="57" t="inlineStr">
        <is>
          <t>PEX</t>
        </is>
      </c>
      <c r="F904" s="107" t="n"/>
      <c r="G904" s="108" t="n"/>
      <c r="H904" s="108" t="n"/>
      <c r="I904" s="108" t="n"/>
      <c r="J904" s="109" t="n"/>
      <c r="K904" s="107" t="n">
        <v>0</v>
      </c>
      <c r="L904" s="109">
        <f>K904+L817</f>
        <v/>
      </c>
      <c r="M904" s="107" t="n">
        <v>0</v>
      </c>
      <c r="N904" s="109">
        <f>M904+N817</f>
        <v/>
      </c>
      <c r="O904" s="107" t="n"/>
      <c r="P904" s="109">
        <f>O904+P817</f>
        <v/>
      </c>
      <c r="Q904" s="110">
        <f>N904+P904</f>
        <v/>
      </c>
      <c r="R904" s="107" t="n"/>
      <c r="S904" s="109">
        <f>R904+S817</f>
        <v/>
      </c>
      <c r="T904" s="107" t="n"/>
      <c r="U904" s="109">
        <f>T904+U817</f>
        <v/>
      </c>
      <c r="V904" s="111">
        <f>L904-N904-U904</f>
        <v/>
      </c>
      <c r="W904" s="109">
        <f>IF(L904-N904-U904-V904=0,"","Error")</f>
        <v/>
      </c>
    </row>
    <row r="905" ht="14" customHeight="1" thickBot="1">
      <c r="A905" s="25" t="inlineStr">
        <is>
          <t>73</t>
        </is>
      </c>
      <c r="B905" s="19" t="inlineStr">
        <is>
          <t>7301</t>
        </is>
      </c>
      <c r="C905" s="26" t="n">
        <v>73011</v>
      </c>
      <c r="D905" s="36" t="inlineStr">
        <is>
          <t>ការលក់សម្ភារបរិក្ខារ សម្ភារខូចខាត សម្ភារសិក្សា</t>
        </is>
      </c>
      <c r="E905" s="58" t="inlineStr">
        <is>
          <t>SOS</t>
        </is>
      </c>
      <c r="F905" s="189" t="n"/>
      <c r="G905" s="190" t="n"/>
      <c r="H905" s="190" t="n"/>
      <c r="I905" s="190" t="n"/>
      <c r="J905" s="114" t="n"/>
      <c r="K905" s="189" t="n">
        <v>0</v>
      </c>
      <c r="L905" s="114">
        <f>K905+L818</f>
        <v/>
      </c>
      <c r="M905" s="189" t="n">
        <v>0</v>
      </c>
      <c r="N905" s="114">
        <f>M905+N818</f>
        <v/>
      </c>
      <c r="O905" s="189" t="n"/>
      <c r="P905" s="114">
        <f>O905+P818</f>
        <v/>
      </c>
      <c r="Q905" s="115">
        <f>N905+P905</f>
        <v/>
      </c>
      <c r="R905" s="189" t="n"/>
      <c r="S905" s="114">
        <f>R905+S818</f>
        <v/>
      </c>
      <c r="T905" s="189" t="n"/>
      <c r="U905" s="114">
        <f>T905+U818</f>
        <v/>
      </c>
      <c r="V905" s="191">
        <f>L905-N905-U905</f>
        <v/>
      </c>
      <c r="W905" s="114">
        <f>IF(L905-N905-U905-V905=0,"","Error")</f>
        <v/>
      </c>
    </row>
    <row r="906" ht="14" customHeight="1" thickBot="1">
      <c r="A906" s="23" t="n"/>
      <c r="B906" s="18" t="n"/>
      <c r="C906" s="143" t="inlineStr">
        <is>
          <t>73012</t>
        </is>
      </c>
      <c r="D906" s="128" t="inlineStr">
        <is>
          <t>សរុបលក់ឯកសារ លតាប័ត្រ និងលិខិតបោះពុម្ពផ្សេងៗ</t>
        </is>
      </c>
      <c r="E906" s="90" t="n"/>
      <c r="F906" s="118" t="n"/>
      <c r="G906" s="119">
        <f>SUM(G907:G911)</f>
        <v/>
      </c>
      <c r="H906" s="119">
        <f>SUM(H907:H911)</f>
        <v/>
      </c>
      <c r="I906" s="119">
        <f>SUM(I907:I911)</f>
        <v/>
      </c>
      <c r="J906" s="120">
        <f>SUM(J907:J911)</f>
        <v/>
      </c>
      <c r="K906" s="118">
        <f>SUM(K907:K911)</f>
        <v/>
      </c>
      <c r="L906" s="120">
        <f>SUM(L907:L911)</f>
        <v/>
      </c>
      <c r="M906" s="118">
        <f>SUM(M907:M911)</f>
        <v/>
      </c>
      <c r="N906" s="120">
        <f>SUM(N907:N911)</f>
        <v/>
      </c>
      <c r="O906" s="118">
        <f>SUM(O907:O911)</f>
        <v/>
      </c>
      <c r="P906" s="120">
        <f>SUM(P907:P911)</f>
        <v/>
      </c>
      <c r="Q906" s="121">
        <f>SUM(Q907:Q911)</f>
        <v/>
      </c>
      <c r="R906" s="118">
        <f>SUM(R907:R911)</f>
        <v/>
      </c>
      <c r="S906" s="120">
        <f>SUM(S907:S911)</f>
        <v/>
      </c>
      <c r="T906" s="118">
        <f>SUM(T907:T911)</f>
        <v/>
      </c>
      <c r="U906" s="120">
        <f>SUM(U907:U911)</f>
        <v/>
      </c>
      <c r="V906" s="122">
        <f>SUM(V907:V911)</f>
        <v/>
      </c>
      <c r="W906" s="120">
        <f>IF(L906-N906-U906-V906=0,"","Error")</f>
        <v/>
      </c>
    </row>
    <row r="907" ht="13" customHeight="1">
      <c r="A907" s="23" t="n"/>
      <c r="B907" s="18" t="n"/>
      <c r="C907" s="127" t="n"/>
      <c r="D907" s="14" t="inlineStr">
        <is>
          <t>កម្រៃលតាប័ត្ររថយន្ដ</t>
        </is>
      </c>
      <c r="E907" s="59" t="inlineStr">
        <is>
          <t>VVF</t>
        </is>
      </c>
      <c r="F907" s="192" t="n"/>
      <c r="G907" s="193" t="n"/>
      <c r="H907" s="193" t="n"/>
      <c r="I907" s="193" t="n"/>
      <c r="J907" s="194" t="n"/>
      <c r="K907" s="192" t="n">
        <v>0</v>
      </c>
      <c r="L907" s="194">
        <f>K907+L820</f>
        <v/>
      </c>
      <c r="M907" s="192" t="n">
        <v>0</v>
      </c>
      <c r="N907" s="194">
        <f>M907+N820</f>
        <v/>
      </c>
      <c r="O907" s="192" t="n"/>
      <c r="P907" s="194">
        <f>O907+P820</f>
        <v/>
      </c>
      <c r="Q907" s="195">
        <f>N907+P907</f>
        <v/>
      </c>
      <c r="R907" s="192" t="n"/>
      <c r="S907" s="194">
        <f>R907+S820</f>
        <v/>
      </c>
      <c r="T907" s="192" t="n"/>
      <c r="U907" s="194">
        <f>T907+U820</f>
        <v/>
      </c>
      <c r="V907" s="196">
        <f>L907-N907-U907</f>
        <v/>
      </c>
      <c r="W907" s="194">
        <f>IF(L907-N907-U907-V907=0,"","Error")</f>
        <v/>
      </c>
    </row>
    <row r="908" ht="13" customHeight="1">
      <c r="A908" s="23" t="n"/>
      <c r="B908" s="18" t="n"/>
      <c r="C908" s="127" t="n"/>
      <c r="D908" s="6" t="inlineStr">
        <is>
          <t>កម្រៃត្រាពន្ធគយ</t>
        </is>
      </c>
      <c r="E908" s="60" t="inlineStr">
        <is>
          <t>CSF</t>
        </is>
      </c>
      <c r="F908" s="150" t="n"/>
      <c r="G908" s="151" t="n"/>
      <c r="H908" s="151" t="n"/>
      <c r="I908" s="151" t="n"/>
      <c r="J908" s="152" t="n"/>
      <c r="K908" s="150" t="n">
        <v>17000</v>
      </c>
      <c r="L908" s="152">
        <f>K908+L821</f>
        <v/>
      </c>
      <c r="M908" s="150" t="n">
        <v>0</v>
      </c>
      <c r="N908" s="152">
        <f>M908+N821</f>
        <v/>
      </c>
      <c r="O908" s="150" t="n"/>
      <c r="P908" s="152">
        <f>O908+P821</f>
        <v/>
      </c>
      <c r="Q908" s="153">
        <f>N908+P908</f>
        <v/>
      </c>
      <c r="R908" s="150" t="n"/>
      <c r="S908" s="152">
        <f>R908+S821</f>
        <v/>
      </c>
      <c r="T908" s="150" t="n"/>
      <c r="U908" s="152">
        <f>T908+U821</f>
        <v/>
      </c>
      <c r="V908" s="154">
        <f>L908-N908-U908</f>
        <v/>
      </c>
      <c r="W908" s="152">
        <f>IF(L908-N908-U908-V908=0,"","Error")</f>
        <v/>
      </c>
    </row>
    <row r="909" ht="13" customHeight="1">
      <c r="A909" s="23" t="n"/>
      <c r="B909" s="18" t="n"/>
      <c r="C909" s="127" t="n"/>
      <c r="D909" s="6" t="inlineStr">
        <is>
          <t>កម្រៃតែមប្រិ៍អាករ</t>
        </is>
      </c>
      <c r="E909" s="60" t="inlineStr">
        <is>
          <t>STF</t>
        </is>
      </c>
      <c r="F909" s="150" t="n"/>
      <c r="G909" s="151" t="n"/>
      <c r="H909" s="151" t="n"/>
      <c r="I909" s="151" t="n"/>
      <c r="J909" s="152" t="n"/>
      <c r="K909" s="150" t="n">
        <v>0</v>
      </c>
      <c r="L909" s="152">
        <f>K909+L822</f>
        <v/>
      </c>
      <c r="M909" s="150" t="n">
        <v>0</v>
      </c>
      <c r="N909" s="152">
        <f>M909+N822</f>
        <v/>
      </c>
      <c r="O909" s="150" t="n"/>
      <c r="P909" s="152">
        <f>O909+P822</f>
        <v/>
      </c>
      <c r="Q909" s="153">
        <f>N909+P909</f>
        <v/>
      </c>
      <c r="R909" s="150" t="n"/>
      <c r="S909" s="152">
        <f>R909+S822</f>
        <v/>
      </c>
      <c r="T909" s="150" t="n"/>
      <c r="U909" s="152">
        <f>T909+U822</f>
        <v/>
      </c>
      <c r="V909" s="154">
        <f>L909-N909-U909</f>
        <v/>
      </c>
      <c r="W909" s="152">
        <f>IF(L909-N909-U909-V909=0,"","Error")</f>
        <v/>
      </c>
    </row>
    <row r="910" ht="13" customHeight="1">
      <c r="A910" s="23" t="n"/>
      <c r="B910" s="18" t="n"/>
      <c r="C910" s="127" t="n"/>
      <c r="D910" s="6" t="inlineStr">
        <is>
          <t>កម្រៃបណ្ណដឹកជញ្ជូនទំនិញ</t>
        </is>
      </c>
      <c r="E910" s="60" t="inlineStr">
        <is>
          <t>TSF</t>
        </is>
      </c>
      <c r="F910" s="150" t="n"/>
      <c r="G910" s="151" t="n"/>
      <c r="H910" s="151" t="n"/>
      <c r="I910" s="151" t="n"/>
      <c r="J910" s="152" t="n"/>
      <c r="K910" s="150" t="n">
        <v>4000</v>
      </c>
      <c r="L910" s="152">
        <f>K910+L823</f>
        <v/>
      </c>
      <c r="M910" s="150" t="n">
        <v>0</v>
      </c>
      <c r="N910" s="152">
        <f>M910+N823</f>
        <v/>
      </c>
      <c r="O910" s="150" t="n"/>
      <c r="P910" s="152">
        <f>O910+P823</f>
        <v/>
      </c>
      <c r="Q910" s="153">
        <f>N910+P910</f>
        <v/>
      </c>
      <c r="R910" s="150" t="n"/>
      <c r="S910" s="152">
        <f>R910+S823</f>
        <v/>
      </c>
      <c r="T910" s="150" t="n"/>
      <c r="U910" s="152">
        <f>T910+U823</f>
        <v/>
      </c>
      <c r="V910" s="154">
        <f>L910-N910-U910</f>
        <v/>
      </c>
      <c r="W910" s="152">
        <f>IF(L910-N910-U910-V910=0,"","Error")</f>
        <v/>
      </c>
    </row>
    <row r="911" ht="13" customHeight="1">
      <c r="A911" s="23" t="n"/>
      <c r="B911" s="18" t="n"/>
      <c r="C911" s="127" t="n"/>
      <c r="D911" s="7" t="inlineStr">
        <is>
          <t>កម្រៃសៀលកុងតឺន័រ</t>
        </is>
      </c>
      <c r="E911" s="61" t="inlineStr">
        <is>
          <t>CCS</t>
        </is>
      </c>
      <c r="F911" s="197" t="n"/>
      <c r="G911" s="198" t="n"/>
      <c r="H911" s="198" t="n"/>
      <c r="I911" s="198" t="n"/>
      <c r="J911" s="199" t="n"/>
      <c r="K911" s="197" t="n">
        <v>0</v>
      </c>
      <c r="L911" s="199">
        <f>K911+L824</f>
        <v/>
      </c>
      <c r="M911" s="197" t="n">
        <v>0</v>
      </c>
      <c r="N911" s="199">
        <f>M911+N824</f>
        <v/>
      </c>
      <c r="O911" s="197" t="n"/>
      <c r="P911" s="199">
        <f>O911+P824</f>
        <v/>
      </c>
      <c r="Q911" s="200">
        <f>N911+P911</f>
        <v/>
      </c>
      <c r="R911" s="197" t="n"/>
      <c r="S911" s="199">
        <f>R911+S824</f>
        <v/>
      </c>
      <c r="T911" s="197" t="n"/>
      <c r="U911" s="199">
        <f>T911+U824</f>
        <v/>
      </c>
      <c r="V911" s="201">
        <f>L911-N911-U911</f>
        <v/>
      </c>
      <c r="W911" s="199">
        <f>IF(L911-N911-U911-V911=0,"","Error")</f>
        <v/>
      </c>
    </row>
    <row r="912" ht="13" customHeight="1">
      <c r="A912" s="15" t="n"/>
      <c r="B912" s="18" t="n"/>
      <c r="C912" s="21" t="n">
        <v>73013</v>
      </c>
      <c r="D912" s="22" t="inlineStr">
        <is>
          <t>ផលបានពីការលក់ទ្រព្យសម្បត្តិកំទេចកំទី</t>
        </is>
      </c>
      <c r="E912" s="62" t="inlineStr">
        <is>
          <t>SOM</t>
        </is>
      </c>
      <c r="F912" s="184" t="n"/>
      <c r="G912" s="185" t="n"/>
      <c r="H912" s="185" t="n"/>
      <c r="I912" s="185" t="n"/>
      <c r="J912" s="186" t="n"/>
      <c r="K912" s="184" t="n">
        <v>0</v>
      </c>
      <c r="L912" s="186">
        <f>K912+L825</f>
        <v/>
      </c>
      <c r="M912" s="184" t="n">
        <v>0</v>
      </c>
      <c r="N912" s="186">
        <f>M912+N825</f>
        <v/>
      </c>
      <c r="O912" s="184" t="n"/>
      <c r="P912" s="186">
        <f>O912+P825</f>
        <v/>
      </c>
      <c r="Q912" s="187">
        <f>N912+P912</f>
        <v/>
      </c>
      <c r="R912" s="184" t="n"/>
      <c r="S912" s="186">
        <f>R912+S825</f>
        <v/>
      </c>
      <c r="T912" s="184" t="n"/>
      <c r="U912" s="186">
        <f>T912+U825</f>
        <v/>
      </c>
      <c r="V912" s="188">
        <f>L912-N912-U912</f>
        <v/>
      </c>
      <c r="W912" s="186">
        <f>IF(L912-N912-U912-V912=0,"","Error")</f>
        <v/>
      </c>
    </row>
    <row r="913" ht="13" customHeight="1">
      <c r="A913" s="15" t="n"/>
      <c r="B913" s="18" t="n"/>
      <c r="C913" s="21" t="n">
        <v>73015</v>
      </c>
      <c r="D913" s="22" t="inlineStr">
        <is>
          <t>ការលក់មធ្យោបាយដឹកជញ្ជូន និងគ្រឿងចក្រចាស់ៗ ឬខូច</t>
        </is>
      </c>
      <c r="E913" s="62" t="inlineStr">
        <is>
          <t>SOV</t>
        </is>
      </c>
      <c r="F913" s="184" t="n"/>
      <c r="G913" s="185" t="n"/>
      <c r="H913" s="185" t="n"/>
      <c r="I913" s="185" t="n"/>
      <c r="J913" s="186" t="n"/>
      <c r="K913" s="184" t="n">
        <v>0</v>
      </c>
      <c r="L913" s="186">
        <f>K913+L826</f>
        <v/>
      </c>
      <c r="M913" s="184" t="n">
        <v>0</v>
      </c>
      <c r="N913" s="186">
        <f>M913+N826</f>
        <v/>
      </c>
      <c r="O913" s="184" t="n"/>
      <c r="P913" s="186">
        <f>O913+P826</f>
        <v/>
      </c>
      <c r="Q913" s="187">
        <f>N913+P913</f>
        <v/>
      </c>
      <c r="R913" s="184" t="n"/>
      <c r="S913" s="186">
        <f>R913+S826</f>
        <v/>
      </c>
      <c r="T913" s="184" t="n"/>
      <c r="U913" s="186">
        <f>T913+U826</f>
        <v/>
      </c>
      <c r="V913" s="188">
        <f>L913-N913-U913</f>
        <v/>
      </c>
      <c r="W913" s="186">
        <f>IF(L913-N913-U913-V913=0,"","Error")</f>
        <v/>
      </c>
    </row>
    <row r="914" ht="13" customHeight="1">
      <c r="A914" s="15" t="n"/>
      <c r="B914" s="18" t="n"/>
      <c r="C914" s="21" t="n">
        <v>73016</v>
      </c>
      <c r="D914" s="22" t="inlineStr">
        <is>
          <t>ការលក់ឧបករណ៍អេឡិចត្រូនិចចាស់ៗ ឬ ខូច</t>
        </is>
      </c>
      <c r="E914" s="62" t="inlineStr">
        <is>
          <t>SOD</t>
        </is>
      </c>
      <c r="F914" s="184" t="n"/>
      <c r="G914" s="185" t="n"/>
      <c r="H914" s="185" t="n"/>
      <c r="I914" s="185" t="n"/>
      <c r="J914" s="186" t="n"/>
      <c r="K914" s="184" t="n">
        <v>0</v>
      </c>
      <c r="L914" s="186">
        <f>K914+L827</f>
        <v/>
      </c>
      <c r="M914" s="184" t="n">
        <v>0</v>
      </c>
      <c r="N914" s="186">
        <f>M914+N827</f>
        <v/>
      </c>
      <c r="O914" s="184" t="n"/>
      <c r="P914" s="186">
        <f>O914+P827</f>
        <v/>
      </c>
      <c r="Q914" s="187">
        <f>N914+P914</f>
        <v/>
      </c>
      <c r="R914" s="184" t="n"/>
      <c r="S914" s="186">
        <f>R914+S827</f>
        <v/>
      </c>
      <c r="T914" s="184" t="n"/>
      <c r="U914" s="186">
        <f>T914+U827</f>
        <v/>
      </c>
      <c r="V914" s="188">
        <f>L914-N914-U914</f>
        <v/>
      </c>
      <c r="W914" s="186">
        <f>IF(L914-N914-U914-V914=0,"","Error")</f>
        <v/>
      </c>
    </row>
    <row r="915" ht="13" customHeight="1">
      <c r="A915" s="15" t="n"/>
      <c r="B915" s="18" t="n"/>
      <c r="C915" s="21" t="n">
        <v>73017</v>
      </c>
      <c r="D915" s="22" t="inlineStr">
        <is>
          <t>ការលក់ឧបករណ៍អគ្គិសនីចាស់ៗ ឬ ខូច</t>
        </is>
      </c>
      <c r="E915" s="62" t="inlineStr">
        <is>
          <t>SOE</t>
        </is>
      </c>
      <c r="F915" s="184" t="n"/>
      <c r="G915" s="185" t="n"/>
      <c r="H915" s="185" t="n"/>
      <c r="I915" s="185" t="n"/>
      <c r="J915" s="186" t="n"/>
      <c r="K915" s="184" t="n">
        <v>0</v>
      </c>
      <c r="L915" s="186">
        <f>K915+L828</f>
        <v/>
      </c>
      <c r="M915" s="184" t="n">
        <v>0</v>
      </c>
      <c r="N915" s="186">
        <f>M915+N828</f>
        <v/>
      </c>
      <c r="O915" s="184" t="n"/>
      <c r="P915" s="186">
        <f>O915+P828</f>
        <v/>
      </c>
      <c r="Q915" s="187">
        <f>N915+P915</f>
        <v/>
      </c>
      <c r="R915" s="184" t="n"/>
      <c r="S915" s="186">
        <f>R915+S828</f>
        <v/>
      </c>
      <c r="T915" s="184" t="n"/>
      <c r="U915" s="186">
        <f>T915+U828</f>
        <v/>
      </c>
      <c r="V915" s="188">
        <f>L915-N915-U915</f>
        <v/>
      </c>
      <c r="W915" s="186">
        <f>IF(L915-N915-U915-V915=0,"","Error")</f>
        <v/>
      </c>
    </row>
    <row r="916" ht="14" customHeight="1" thickBot="1">
      <c r="A916" s="15" t="n"/>
      <c r="B916" s="24" t="n"/>
      <c r="C916" s="55" t="n">
        <v>73018</v>
      </c>
      <c r="D916" s="56" t="inlineStr">
        <is>
          <t>ការលក់ទ្រព្យសម្បត្តិនៃរដ្ឋបាលសាធារណៈផ្សេងទៀត</t>
        </is>
      </c>
      <c r="E916" s="80" t="inlineStr">
        <is>
          <t>SOO</t>
        </is>
      </c>
      <c r="F916" s="107" t="n"/>
      <c r="G916" s="108" t="n"/>
      <c r="H916" s="108" t="n"/>
      <c r="I916" s="108" t="n"/>
      <c r="J916" s="109" t="n"/>
      <c r="K916" s="107" t="n">
        <v>0</v>
      </c>
      <c r="L916" s="109">
        <f>K916+L829</f>
        <v/>
      </c>
      <c r="M916" s="107" t="n">
        <v>0</v>
      </c>
      <c r="N916" s="109">
        <f>M916+N829</f>
        <v/>
      </c>
      <c r="O916" s="107" t="n"/>
      <c r="P916" s="109">
        <f>O916+P829</f>
        <v/>
      </c>
      <c r="Q916" s="110">
        <f>N916+P916</f>
        <v/>
      </c>
      <c r="R916" s="107" t="n"/>
      <c r="S916" s="109">
        <f>R916+S829</f>
        <v/>
      </c>
      <c r="T916" s="107" t="n"/>
      <c r="U916" s="109">
        <f>T916+U829</f>
        <v/>
      </c>
      <c r="V916" s="111">
        <f>L916-N916-U916</f>
        <v/>
      </c>
      <c r="W916" s="109">
        <f>IF(L916-N916-U916-V916=0,"","Error")</f>
        <v/>
      </c>
    </row>
    <row r="917" ht="14" customHeight="1" thickBot="1">
      <c r="A917" s="15" t="n"/>
      <c r="B917" s="19" t="inlineStr">
        <is>
          <t>7302</t>
        </is>
      </c>
      <c r="C917" s="26" t="n">
        <v>73024</v>
      </c>
      <c r="D917" s="35" t="inlineStr">
        <is>
          <t>កម្រៃសេវាបង់ថ្លៃសិទ្ធិប្រឡង និងសិក្សាវគ្គជើងសាគយ</t>
        </is>
      </c>
      <c r="E917" s="63" t="inlineStr">
        <is>
          <t>CBF</t>
        </is>
      </c>
      <c r="F917" s="189" t="n"/>
      <c r="G917" s="190" t="n"/>
      <c r="H917" s="190" t="n"/>
      <c r="I917" s="190" t="n"/>
      <c r="J917" s="114" t="n"/>
      <c r="K917" s="189" t="n">
        <v>0</v>
      </c>
      <c r="L917" s="114">
        <f>K917+L830</f>
        <v/>
      </c>
      <c r="M917" s="189" t="n">
        <v>0</v>
      </c>
      <c r="N917" s="114">
        <f>M917+N830</f>
        <v/>
      </c>
      <c r="O917" s="189" t="n"/>
      <c r="P917" s="114">
        <f>O917+P830</f>
        <v/>
      </c>
      <c r="Q917" s="115">
        <f>N917+P917</f>
        <v/>
      </c>
      <c r="R917" s="189" t="n"/>
      <c r="S917" s="114">
        <f>R917+S830</f>
        <v/>
      </c>
      <c r="T917" s="189" t="n"/>
      <c r="U917" s="114">
        <f>T917+U830</f>
        <v/>
      </c>
      <c r="V917" s="191">
        <f>L917-N917-U917</f>
        <v/>
      </c>
      <c r="W917" s="114">
        <f>IF(L917-N917-U917-V917=0,"","Error")</f>
        <v/>
      </c>
    </row>
    <row r="918" ht="27" customHeight="1" thickBot="1">
      <c r="A918" s="23" t="n"/>
      <c r="B918" s="15" t="n"/>
      <c r="C918" s="126" t="n">
        <v>73028</v>
      </c>
      <c r="D91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918" s="90" t="n"/>
      <c r="F918" s="118" t="n"/>
      <c r="G918" s="119">
        <f>G919+G924+G930+G931</f>
        <v/>
      </c>
      <c r="H918" s="119">
        <f>H919+H924+H930+H931</f>
        <v/>
      </c>
      <c r="I918" s="119">
        <f>I919+I924+I930+I931</f>
        <v/>
      </c>
      <c r="J918" s="120">
        <f>J919+J924+J930+J931</f>
        <v/>
      </c>
      <c r="K918" s="118">
        <f>K919+K924+K930+K931</f>
        <v/>
      </c>
      <c r="L918" s="120">
        <f>L919+L924+L930+L931</f>
        <v/>
      </c>
      <c r="M918" s="118">
        <f>M919+M924+M930+M931</f>
        <v/>
      </c>
      <c r="N918" s="120">
        <f>N919+N924+N930+N931</f>
        <v/>
      </c>
      <c r="O918" s="118">
        <f>O919+O924+O930+O931</f>
        <v/>
      </c>
      <c r="P918" s="120">
        <f>P919+P924+P930+P931</f>
        <v/>
      </c>
      <c r="Q918" s="121">
        <f>Q919+Q924+Q930+Q931</f>
        <v/>
      </c>
      <c r="R918" s="118">
        <f>R919+R924+R930+R931</f>
        <v/>
      </c>
      <c r="S918" s="120">
        <f>S919+S924+S930+S931</f>
        <v/>
      </c>
      <c r="T918" s="118">
        <f>T919+T924+T930+T931</f>
        <v/>
      </c>
      <c r="U918" s="120">
        <f>U919+U924+U930+U931</f>
        <v/>
      </c>
      <c r="V918" s="122">
        <f>V919+V924+V930+V931</f>
        <v/>
      </c>
      <c r="W918" s="120">
        <f>IF(L918-N918-U918-V918=0,"","Error")</f>
        <v/>
      </c>
    </row>
    <row r="919" ht="14" customHeight="1" thickBot="1">
      <c r="A919" s="23" t="n"/>
      <c r="B919" s="18" t="n"/>
      <c r="C919" s="129" t="n"/>
      <c r="D919" s="141" t="inlineStr">
        <is>
          <t>សរុបកម្រៃចុះបញ្ជិកាប្រតិវេទន៍គយ</t>
        </is>
      </c>
      <c r="E919" s="142" t="n"/>
      <c r="F919" s="202" t="n"/>
      <c r="G919" s="259">
        <f>SUM(G920:G923)</f>
        <v/>
      </c>
      <c r="H919" s="259">
        <f>SUM(H920:H923)</f>
        <v/>
      </c>
      <c r="I919" s="259">
        <f>SUM(I920:I923)</f>
        <v/>
      </c>
      <c r="J919" s="260">
        <f>SUM(J920:J923)</f>
        <v/>
      </c>
      <c r="K919" s="202">
        <f>SUM(K920:K923)</f>
        <v/>
      </c>
      <c r="L919" s="260">
        <f>SUM(L920:L923)</f>
        <v/>
      </c>
      <c r="M919" s="202">
        <f>SUM(M920:M923)</f>
        <v/>
      </c>
      <c r="N919" s="260">
        <f>SUM(N920:N923)</f>
        <v/>
      </c>
      <c r="O919" s="202">
        <f>SUM(O920:O923)</f>
        <v/>
      </c>
      <c r="P919" s="260">
        <f>SUM(P920:P923)</f>
        <v/>
      </c>
      <c r="Q919" s="261">
        <f>SUM(Q920:Q923)</f>
        <v/>
      </c>
      <c r="R919" s="202">
        <f>SUM(R920:R923)</f>
        <v/>
      </c>
      <c r="S919" s="260">
        <f>SUM(S920:S923)</f>
        <v/>
      </c>
      <c r="T919" s="202">
        <f>SUM(T920:T923)</f>
        <v/>
      </c>
      <c r="U919" s="260">
        <f>SUM(U920:U923)</f>
        <v/>
      </c>
      <c r="V919" s="262">
        <f>SUM(V920:V923)</f>
        <v/>
      </c>
      <c r="W919" s="260">
        <f>IF(L919-N919-U919-V919=0,"","Error")</f>
        <v/>
      </c>
    </row>
    <row r="920" ht="26" customHeight="1">
      <c r="A920" s="23" t="n"/>
      <c r="B920" s="18" t="n"/>
      <c r="C920" s="129" t="n"/>
      <c r="D920" s="34" t="inlineStr">
        <is>
          <t>កម្រៃចុះបញ្ចិកាប្រតិវេទន៍គយនាំចេញនាំចូលនិងឆ្លងកាត់ (មាតិកាចាស់)</t>
        </is>
      </c>
      <c r="E920" s="87" t="inlineStr">
        <is>
          <t>CDF</t>
        </is>
      </c>
      <c r="F920" s="208" t="n"/>
      <c r="G920" s="209" t="n"/>
      <c r="H920" s="209" t="n"/>
      <c r="I920" s="209" t="n"/>
      <c r="J920" s="210" t="n"/>
      <c r="K920" s="208" t="n">
        <v>0</v>
      </c>
      <c r="L920" s="210">
        <f>K920+L833</f>
        <v/>
      </c>
      <c r="M920" s="208" t="n">
        <v>0</v>
      </c>
      <c r="N920" s="210">
        <f>M920+N833</f>
        <v/>
      </c>
      <c r="O920" s="208" t="n"/>
      <c r="P920" s="210">
        <f>O920+P833</f>
        <v/>
      </c>
      <c r="Q920" s="211">
        <f>N920+P920</f>
        <v/>
      </c>
      <c r="R920" s="208" t="n"/>
      <c r="S920" s="210">
        <f>R920+S833</f>
        <v/>
      </c>
      <c r="T920" s="208" t="n"/>
      <c r="U920" s="210">
        <f>T920+U833</f>
        <v/>
      </c>
      <c r="V920" s="212">
        <f>L920-N920-U920</f>
        <v/>
      </c>
      <c r="W920" s="210">
        <f>IF(L920-N920-U920-V920=0,"","Error")</f>
        <v/>
      </c>
    </row>
    <row r="921" ht="26" customHeight="1">
      <c r="A921" s="23" t="n"/>
      <c r="B921" s="18" t="n"/>
      <c r="C921" s="129" t="n"/>
      <c r="D92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921" s="64" t="inlineStr">
        <is>
          <t>CDL</t>
        </is>
      </c>
      <c r="F921" s="213" t="n"/>
      <c r="G921" s="214" t="n"/>
      <c r="H921" s="214" t="n"/>
      <c r="I921" s="214" t="n"/>
      <c r="J921" s="215" t="n"/>
      <c r="K921" s="213" t="n">
        <v>112000</v>
      </c>
      <c r="L921" s="215">
        <f>K921+L834</f>
        <v/>
      </c>
      <c r="M921" s="213" t="n">
        <v>0</v>
      </c>
      <c r="N921" s="215">
        <f>M921+N834</f>
        <v/>
      </c>
      <c r="O921" s="213" t="n"/>
      <c r="P921" s="215">
        <f>O921+P834</f>
        <v/>
      </c>
      <c r="Q921" s="216">
        <f>N921+P921</f>
        <v/>
      </c>
      <c r="R921" s="213" t="n"/>
      <c r="S921" s="215">
        <f>R921+S834</f>
        <v/>
      </c>
      <c r="T921" s="213" t="n"/>
      <c r="U921" s="215">
        <f>T921+U834</f>
        <v/>
      </c>
      <c r="V921" s="217">
        <f>L921-N921-U921</f>
        <v/>
      </c>
      <c r="W921" s="215">
        <f>IF(L921-N921-U921-V921=0,"","Error")</f>
        <v/>
      </c>
    </row>
    <row r="922" ht="26" customHeight="1">
      <c r="A922" s="23" t="n"/>
      <c r="B922" s="18" t="n"/>
      <c r="C922" s="129" t="n"/>
      <c r="D92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922" s="64" t="inlineStr">
        <is>
          <t>CDO</t>
        </is>
      </c>
      <c r="F922" s="213" t="n"/>
      <c r="G922" s="214" t="n"/>
      <c r="H922" s="214" t="n"/>
      <c r="I922" s="214" t="n"/>
      <c r="J922" s="215" t="n"/>
      <c r="K922" s="213" t="n">
        <v>45000</v>
      </c>
      <c r="L922" s="215">
        <f>K922+L835</f>
        <v/>
      </c>
      <c r="M922" s="213" t="n">
        <v>0</v>
      </c>
      <c r="N922" s="215">
        <f>M922+N835</f>
        <v/>
      </c>
      <c r="O922" s="213" t="n"/>
      <c r="P922" s="215">
        <f>O922+P835</f>
        <v/>
      </c>
      <c r="Q922" s="216">
        <f>N922+P922</f>
        <v/>
      </c>
      <c r="R922" s="213" t="n"/>
      <c r="S922" s="215">
        <f>R922+S835</f>
        <v/>
      </c>
      <c r="T922" s="213" t="n"/>
      <c r="U922" s="215">
        <f>T922+U835</f>
        <v/>
      </c>
      <c r="V922" s="217">
        <f>L922-N922-U922</f>
        <v/>
      </c>
      <c r="W922" s="215">
        <f>IF(L922-N922-U922-V922=0,"","Error")</f>
        <v/>
      </c>
    </row>
    <row r="923" ht="14" customHeight="1" thickBot="1">
      <c r="A923" s="23" t="n"/>
      <c r="B923" s="18" t="n"/>
      <c r="C923" s="129" t="n"/>
      <c r="D923" s="33" t="inlineStr">
        <is>
          <t>ប្រតិវេទន៍គយទំនិញឆ្លងកាត់</t>
        </is>
      </c>
      <c r="E923" s="65" t="inlineStr">
        <is>
          <t>CDT</t>
        </is>
      </c>
      <c r="F923" s="218" t="n"/>
      <c r="G923" s="219" t="n"/>
      <c r="H923" s="219" t="n"/>
      <c r="I923" s="219" t="n"/>
      <c r="J923" s="220" t="n"/>
      <c r="K923" s="218" t="n">
        <v>0</v>
      </c>
      <c r="L923" s="220">
        <f>K923+L836</f>
        <v/>
      </c>
      <c r="M923" s="218" t="n">
        <v>0</v>
      </c>
      <c r="N923" s="220">
        <f>M923+N836</f>
        <v/>
      </c>
      <c r="O923" s="218" t="n"/>
      <c r="P923" s="220">
        <f>O923+P836</f>
        <v/>
      </c>
      <c r="Q923" s="221">
        <f>N923+P923</f>
        <v/>
      </c>
      <c r="R923" s="218" t="n"/>
      <c r="S923" s="220">
        <f>R923+S836</f>
        <v/>
      </c>
      <c r="T923" s="218" t="n"/>
      <c r="U923" s="220">
        <f>T923+U836</f>
        <v/>
      </c>
      <c r="V923" s="222">
        <f>L923-N923-U923</f>
        <v/>
      </c>
      <c r="W923" s="220">
        <f>IF(L923-N923-U923-V923=0,"","Error")</f>
        <v/>
      </c>
    </row>
    <row r="924" ht="14" customHeight="1" thickBot="1">
      <c r="A924" s="23" t="n"/>
      <c r="B924" s="18" t="n"/>
      <c r="C924" s="129" t="n"/>
      <c r="D924" s="88" t="inlineStr">
        <is>
          <t>សរុបកម្រៃបែបបទគយ</t>
        </is>
      </c>
      <c r="E924" s="89" t="inlineStr">
        <is>
          <t>CPF</t>
        </is>
      </c>
      <c r="F924" s="118" t="n"/>
      <c r="G924" s="119">
        <f>SUM(G925:G929)</f>
        <v/>
      </c>
      <c r="H924" s="119">
        <f>SUM(H925:H929)</f>
        <v/>
      </c>
      <c r="I924" s="119">
        <f>SUM(I925:I929)</f>
        <v/>
      </c>
      <c r="J924" s="120">
        <f>SUM(J925:J929)</f>
        <v/>
      </c>
      <c r="K924" s="118" t="n">
        <v>0</v>
      </c>
      <c r="L924" s="120">
        <f>SUM(L925:L929)</f>
        <v/>
      </c>
      <c r="M924" s="118" t="n">
        <v>0</v>
      </c>
      <c r="N924" s="120">
        <f>SUM(N925:N929)</f>
        <v/>
      </c>
      <c r="O924" s="118">
        <f>SUM(O925:O929)</f>
        <v/>
      </c>
      <c r="P924" s="120">
        <f>SUM(P925:P929)</f>
        <v/>
      </c>
      <c r="Q924" s="121">
        <f>SUM(Q925:Q929)</f>
        <v/>
      </c>
      <c r="R924" s="118">
        <f>SUM(R925:R929)</f>
        <v/>
      </c>
      <c r="S924" s="120">
        <f>SUM(S925:S929)</f>
        <v/>
      </c>
      <c r="T924" s="118">
        <f>SUM(T925:T929)</f>
        <v/>
      </c>
      <c r="U924" s="120">
        <f>SUM(U925:U929)</f>
        <v/>
      </c>
      <c r="V924" s="122">
        <f>SUM(V925:V929)</f>
        <v/>
      </c>
      <c r="W924" s="120">
        <f>IF(L924-N924-U924-V924=0,"","Error")</f>
        <v/>
      </c>
    </row>
    <row r="925" ht="13" customHeight="1">
      <c r="A925" s="23" t="n"/>
      <c r="B925" s="18" t="n"/>
      <c r="C925" s="129" t="n"/>
      <c r="D92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925" s="86" t="inlineStr">
        <is>
          <t>PFC</t>
        </is>
      </c>
      <c r="F925" s="223" t="n"/>
      <c r="G925" s="224" t="n"/>
      <c r="H925" s="224" t="n"/>
      <c r="I925" s="224" t="n"/>
      <c r="J925" s="225" t="n"/>
      <c r="K925" s="223" t="n">
        <v>0</v>
      </c>
      <c r="L925" s="225">
        <f>K925+L838</f>
        <v/>
      </c>
      <c r="M925" s="223" t="n">
        <v>0</v>
      </c>
      <c r="N925" s="225">
        <f>M925+N838</f>
        <v/>
      </c>
      <c r="O925" s="223" t="n"/>
      <c r="P925" s="225">
        <f>O925+P838</f>
        <v/>
      </c>
      <c r="Q925" s="226">
        <f>N925+P925</f>
        <v/>
      </c>
      <c r="R925" s="223" t="n"/>
      <c r="S925" s="225">
        <f>R925+S838</f>
        <v/>
      </c>
      <c r="T925" s="223" t="n"/>
      <c r="U925" s="225">
        <f>T925+U838</f>
        <v/>
      </c>
      <c r="V925" s="227">
        <f>L925-N925-U925</f>
        <v/>
      </c>
      <c r="W925" s="225">
        <f>IF(L925-N925-U925-V925=0,"","Error")</f>
        <v/>
      </c>
    </row>
    <row r="926" ht="26" customHeight="1">
      <c r="A926" s="23" t="n"/>
      <c r="B926" s="18" t="n"/>
      <c r="C926" s="129" t="n"/>
      <c r="D92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926" s="59" t="inlineStr">
        <is>
          <t>PFL</t>
        </is>
      </c>
      <c r="F926" s="192" t="n"/>
      <c r="G926" s="193" t="n"/>
      <c r="H926" s="193" t="n"/>
      <c r="I926" s="193" t="n"/>
      <c r="J926" s="194" t="n"/>
      <c r="K926" s="192" t="n">
        <v>0</v>
      </c>
      <c r="L926" s="194">
        <f>K926+L839</f>
        <v/>
      </c>
      <c r="M926" s="192" t="n">
        <v>0</v>
      </c>
      <c r="N926" s="194">
        <f>M926+N839</f>
        <v/>
      </c>
      <c r="O926" s="192" t="n"/>
      <c r="P926" s="194">
        <f>O926+P839</f>
        <v/>
      </c>
      <c r="Q926" s="195">
        <f>N926+P926</f>
        <v/>
      </c>
      <c r="R926" s="192" t="n"/>
      <c r="S926" s="194">
        <f>R926+S839</f>
        <v/>
      </c>
      <c r="T926" s="192" t="n"/>
      <c r="U926" s="194">
        <f>T926+U839</f>
        <v/>
      </c>
      <c r="V926" s="196">
        <f>L926-N926-U926</f>
        <v/>
      </c>
      <c r="W926" s="194">
        <f>IF(L926-N926-U926-V926=0,"","Error")</f>
        <v/>
      </c>
    </row>
    <row r="927" ht="39" customHeight="1">
      <c r="A927" s="23" t="n"/>
      <c r="B927" s="18" t="n"/>
      <c r="C927" s="129" t="n"/>
      <c r="D92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927" s="67" t="inlineStr">
        <is>
          <t>PFN</t>
        </is>
      </c>
      <c r="F927" s="228" t="n"/>
      <c r="G927" s="229" t="n"/>
      <c r="H927" s="229" t="n"/>
      <c r="I927" s="229" t="n"/>
      <c r="J927" s="230" t="n"/>
      <c r="K927" s="228" t="n">
        <v>120000</v>
      </c>
      <c r="L927" s="230">
        <f>K927+L840</f>
        <v/>
      </c>
      <c r="M927" s="228" t="n">
        <v>0</v>
      </c>
      <c r="N927" s="230">
        <f>M927+N840</f>
        <v/>
      </c>
      <c r="O927" s="228" t="n"/>
      <c r="P927" s="230">
        <f>O927+P840</f>
        <v/>
      </c>
      <c r="Q927" s="231">
        <f>N927+P927</f>
        <v/>
      </c>
      <c r="R927" s="228" t="n"/>
      <c r="S927" s="230">
        <f>R927+S840</f>
        <v/>
      </c>
      <c r="T927" s="228" t="n"/>
      <c r="U927" s="230">
        <f>T927+U840</f>
        <v/>
      </c>
      <c r="V927" s="232">
        <f>L927-N927-U927</f>
        <v/>
      </c>
      <c r="W927" s="230">
        <f>IF(L927-N927-U927-V927=0,"","Error")</f>
        <v/>
      </c>
    </row>
    <row r="928" ht="26" customHeight="1">
      <c r="A928" s="23" t="n"/>
      <c r="B928" s="18" t="n"/>
      <c r="C928" s="129" t="n"/>
      <c r="D92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928" s="68" t="inlineStr">
        <is>
          <t>PFF</t>
        </is>
      </c>
      <c r="F928" s="233" t="n"/>
      <c r="G928" s="234" t="n"/>
      <c r="H928" s="234" t="n"/>
      <c r="I928" s="234" t="n"/>
      <c r="J928" s="235" t="n"/>
      <c r="K928" s="233" t="n">
        <v>0</v>
      </c>
      <c r="L928" s="235">
        <f>K928+L841</f>
        <v/>
      </c>
      <c r="M928" s="233" t="n">
        <v>0</v>
      </c>
      <c r="N928" s="235">
        <f>M928+N841</f>
        <v/>
      </c>
      <c r="O928" s="233" t="n"/>
      <c r="P928" s="235">
        <f>O928+P841</f>
        <v/>
      </c>
      <c r="Q928" s="236">
        <f>N928+P928</f>
        <v/>
      </c>
      <c r="R928" s="233" t="n"/>
      <c r="S928" s="235">
        <f>R928+S841</f>
        <v/>
      </c>
      <c r="T928" s="233" t="n"/>
      <c r="U928" s="235">
        <f>T928+U841</f>
        <v/>
      </c>
      <c r="V928" s="237">
        <f>L928-N928-U928</f>
        <v/>
      </c>
      <c r="W928" s="235">
        <f>IF(L928-N928-U928-V928=0,"","Error")</f>
        <v/>
      </c>
    </row>
    <row r="929" ht="39" customHeight="1">
      <c r="A929" s="23" t="n"/>
      <c r="B929" s="18" t="n"/>
      <c r="C929" s="129" t="n"/>
      <c r="D92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929" s="60" t="inlineStr">
        <is>
          <t>PFP</t>
        </is>
      </c>
      <c r="F929" s="150" t="n"/>
      <c r="G929" s="151" t="n"/>
      <c r="H929" s="151" t="n"/>
      <c r="I929" s="151" t="n"/>
      <c r="J929" s="152" t="n"/>
      <c r="K929" s="150" t="n">
        <v>0</v>
      </c>
      <c r="L929" s="152">
        <f>K929+L842</f>
        <v/>
      </c>
      <c r="M929" s="150" t="n">
        <v>0</v>
      </c>
      <c r="N929" s="152">
        <f>M929+N842</f>
        <v/>
      </c>
      <c r="O929" s="150" t="n"/>
      <c r="P929" s="152">
        <f>O929+P842</f>
        <v/>
      </c>
      <c r="Q929" s="153">
        <f>N929+P929</f>
        <v/>
      </c>
      <c r="R929" s="150" t="n"/>
      <c r="S929" s="152">
        <f>R929+S842</f>
        <v/>
      </c>
      <c r="T929" s="150" t="n"/>
      <c r="U929" s="152">
        <f>T929+U842</f>
        <v/>
      </c>
      <c r="V929" s="154">
        <f>L929-N929-U929</f>
        <v/>
      </c>
      <c r="W929" s="152">
        <f>IF(L929-N929-U929-V929=0,"","Error")</f>
        <v/>
      </c>
    </row>
    <row r="930" ht="13" customHeight="1">
      <c r="A930" s="23" t="n"/>
      <c r="B930" s="18" t="n"/>
      <c r="C930" s="129" t="n"/>
      <c r="D930" s="12" t="inlineStr">
        <is>
          <t>កម្រៃប័ណ្ណសម្គាល់មធ្យោបាយដឹកជញ្ជូន</t>
        </is>
      </c>
      <c r="E930" s="59" t="inlineStr">
        <is>
          <t>TID</t>
        </is>
      </c>
      <c r="F930" s="192" t="n"/>
      <c r="G930" s="193" t="n"/>
      <c r="H930" s="193" t="n"/>
      <c r="I930" s="193" t="n"/>
      <c r="J930" s="194" t="n"/>
      <c r="K930" s="192" t="n">
        <v>0</v>
      </c>
      <c r="L930" s="194">
        <f>K930+L843</f>
        <v/>
      </c>
      <c r="M930" s="192" t="n">
        <v>0</v>
      </c>
      <c r="N930" s="194">
        <f>M930+N843</f>
        <v/>
      </c>
      <c r="O930" s="192" t="n"/>
      <c r="P930" s="194">
        <f>O930+P843</f>
        <v/>
      </c>
      <c r="Q930" s="195">
        <f>N930+P930</f>
        <v/>
      </c>
      <c r="R930" s="192" t="n"/>
      <c r="S930" s="194">
        <f>R930+S843</f>
        <v/>
      </c>
      <c r="T930" s="192" t="n"/>
      <c r="U930" s="194">
        <f>T930+U843</f>
        <v/>
      </c>
      <c r="V930" s="196">
        <f>L930-N930-U930</f>
        <v/>
      </c>
      <c r="W930" s="194">
        <f>IF(L930-N930-U930-V930=0,"","Error")</f>
        <v/>
      </c>
    </row>
    <row r="931" ht="27" customHeight="1" thickBot="1">
      <c r="A931" s="23" t="n"/>
      <c r="B931" s="24" t="n"/>
      <c r="C931" s="140" t="n"/>
      <c r="D93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931" s="69" t="inlineStr">
        <is>
          <t>VAF</t>
        </is>
      </c>
      <c r="F931" s="238" t="n"/>
      <c r="G931" s="239" t="n"/>
      <c r="H931" s="239" t="n"/>
      <c r="I931" s="239" t="n"/>
      <c r="J931" s="240" t="n"/>
      <c r="K931" s="238" t="n">
        <v>0</v>
      </c>
      <c r="L931" s="240">
        <f>K931+L844</f>
        <v/>
      </c>
      <c r="M931" s="238" t="n">
        <v>0</v>
      </c>
      <c r="N931" s="240">
        <f>M931+N844</f>
        <v/>
      </c>
      <c r="O931" s="238" t="n"/>
      <c r="P931" s="240">
        <f>O931+P844</f>
        <v/>
      </c>
      <c r="Q931" s="241">
        <f>N931+P931</f>
        <v/>
      </c>
      <c r="R931" s="238" t="n"/>
      <c r="S931" s="240">
        <f>R931+S844</f>
        <v/>
      </c>
      <c r="T931" s="238" t="n"/>
      <c r="U931" s="240">
        <f>T931+U844</f>
        <v/>
      </c>
      <c r="V931" s="242">
        <f>L931-N931-U931</f>
        <v/>
      </c>
      <c r="W931" s="240">
        <f>IF(L931-N931-U931-V931=0,"","Error")</f>
        <v/>
      </c>
    </row>
    <row r="932" ht="14" customHeight="1" thickBot="1">
      <c r="A932" s="23" t="n"/>
      <c r="B932" s="25" t="inlineStr">
        <is>
          <t>7304</t>
        </is>
      </c>
      <c r="C932" s="126" t="n">
        <v>73048</v>
      </c>
      <c r="D932" s="128" t="inlineStr">
        <is>
          <t>សរុបផលពីសេវាផ្សេងៗ</t>
        </is>
      </c>
      <c r="E932" s="89" t="n"/>
      <c r="F932" s="118" t="n"/>
      <c r="G932" s="119">
        <f>G933+G934+G940+G941</f>
        <v/>
      </c>
      <c r="H932" s="119">
        <f>H933+H934+H940+H941</f>
        <v/>
      </c>
      <c r="I932" s="119">
        <f>I933+I934+I940+I941</f>
        <v/>
      </c>
      <c r="J932" s="120">
        <f>J933+J934+J940+J941</f>
        <v/>
      </c>
      <c r="K932" s="118">
        <f>K933+K934+K940+K941</f>
        <v/>
      </c>
      <c r="L932" s="120">
        <f>L933+L934+L940+L941</f>
        <v/>
      </c>
      <c r="M932" s="118">
        <f>M933+M934+M940+M941</f>
        <v/>
      </c>
      <c r="N932" s="120">
        <f>N933+N934+N940+N941</f>
        <v/>
      </c>
      <c r="O932" s="118">
        <f>O933+O934+O940+O941</f>
        <v/>
      </c>
      <c r="P932" s="120">
        <f>P933+P934+P940+P941</f>
        <v/>
      </c>
      <c r="Q932" s="121">
        <f>Q933+Q934+Q940+Q941</f>
        <v/>
      </c>
      <c r="R932" s="118">
        <f>R933+R934+R940+R941</f>
        <v/>
      </c>
      <c r="S932" s="120">
        <f>S933+S934+S940+S941</f>
        <v/>
      </c>
      <c r="T932" s="118">
        <f>T933+T934+T940+T941</f>
        <v/>
      </c>
      <c r="U932" s="120">
        <f>U933+U934+U940+U941</f>
        <v/>
      </c>
      <c r="V932" s="122">
        <f>V933+V934+V940+V941</f>
        <v/>
      </c>
      <c r="W932" s="120">
        <f>IF(L932-N932-U932-V932=0,"","Error")</f>
        <v/>
      </c>
    </row>
    <row r="933" ht="14" customHeight="1" thickBot="1">
      <c r="A933" s="23" t="n"/>
      <c r="B933" s="18" t="n"/>
      <c r="C933" s="129" t="n"/>
      <c r="D933" s="32" t="inlineStr">
        <is>
          <t>កម្រៃផ្តល់សេវាតាមវិធានបញ្ជាក់ជាមុន</t>
        </is>
      </c>
      <c r="E933" s="70" t="inlineStr">
        <is>
          <t>ARF</t>
        </is>
      </c>
      <c r="F933" s="243" t="n"/>
      <c r="G933" s="244" t="n"/>
      <c r="H933" s="244" t="n"/>
      <c r="I933" s="244" t="n"/>
      <c r="J933" s="245" t="n"/>
      <c r="K933" s="243" t="n">
        <v>0</v>
      </c>
      <c r="L933" s="245">
        <f>K933+L846</f>
        <v/>
      </c>
      <c r="M933" s="243" t="n">
        <v>0</v>
      </c>
      <c r="N933" s="245">
        <f>M933+N846</f>
        <v/>
      </c>
      <c r="O933" s="243" t="n"/>
      <c r="P933" s="245">
        <f>O933+P846</f>
        <v/>
      </c>
      <c r="Q933" s="246">
        <f>N933+P933</f>
        <v/>
      </c>
      <c r="R933" s="243" t="n"/>
      <c r="S933" s="245">
        <f>R933+S846</f>
        <v/>
      </c>
      <c r="T933" s="243" t="n"/>
      <c r="U933" s="245">
        <f>T933+U846</f>
        <v/>
      </c>
      <c r="V933" s="247">
        <f>L933-N933-U933</f>
        <v/>
      </c>
      <c r="W933" s="245">
        <f>IF(L933-N933-U933-V933=0,"","Error")</f>
        <v/>
      </c>
    </row>
    <row r="934" ht="14" customHeight="1" thickBot="1">
      <c r="A934" s="23" t="n"/>
      <c r="B934" s="18" t="n"/>
      <c r="C934" s="129" t="n"/>
      <c r="D934" s="31" t="inlineStr">
        <is>
          <t>សរុបកម្រៃការងារក្រៅការិយាល័យគយ</t>
        </is>
      </c>
      <c r="E934" s="66" t="inlineStr">
        <is>
          <t>OOD</t>
        </is>
      </c>
      <c r="F934" s="248" t="n"/>
      <c r="G934" s="249">
        <f>SUM(G935:G939)</f>
        <v/>
      </c>
      <c r="H934" s="249">
        <f>SUM(H935:H939)</f>
        <v/>
      </c>
      <c r="I934" s="249">
        <f>SUM(I935:I939)</f>
        <v/>
      </c>
      <c r="J934" s="204">
        <f>SUM(J935:J939)</f>
        <v/>
      </c>
      <c r="K934" s="248" t="n">
        <v>0</v>
      </c>
      <c r="L934" s="204">
        <f>SUM(L935:L939)</f>
        <v/>
      </c>
      <c r="M934" s="248" t="n">
        <v>0</v>
      </c>
      <c r="N934" s="204">
        <f>SUM(N935:N939)</f>
        <v/>
      </c>
      <c r="O934" s="248">
        <f>SUM(O935:O939)</f>
        <v/>
      </c>
      <c r="P934" s="204">
        <f>SUM(P935:P939)</f>
        <v/>
      </c>
      <c r="Q934" s="206">
        <f>SUM(Q935:Q939)</f>
        <v/>
      </c>
      <c r="R934" s="248">
        <f>SUM(R935:R939)</f>
        <v/>
      </c>
      <c r="S934" s="204">
        <f>SUM(S935:S939)</f>
        <v/>
      </c>
      <c r="T934" s="248">
        <f>SUM(T935:T939)</f>
        <v/>
      </c>
      <c r="U934" s="204">
        <f>SUM(U935:U939)</f>
        <v/>
      </c>
      <c r="V934" s="250">
        <f>L934-N934-U934</f>
        <v/>
      </c>
      <c r="W934" s="204">
        <f>IF(L934-N934-U934-V934=0,"","Error")</f>
        <v/>
      </c>
    </row>
    <row r="935" ht="13" customHeight="1">
      <c r="A935" s="23" t="n"/>
      <c r="B935" s="18" t="n"/>
      <c r="C935" s="129" t="n"/>
      <c r="D93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935" s="59" t="inlineStr">
        <is>
          <t>CII</t>
        </is>
      </c>
      <c r="F935" s="192" t="n"/>
      <c r="G935" s="193" t="n"/>
      <c r="H935" s="193" t="n"/>
      <c r="I935" s="193" t="n"/>
      <c r="J935" s="194" t="n"/>
      <c r="K935" s="192" t="n">
        <v>0</v>
      </c>
      <c r="L935" s="194">
        <f>K935+L848</f>
        <v/>
      </c>
      <c r="M935" s="192" t="n">
        <v>0</v>
      </c>
      <c r="N935" s="194">
        <f>M935+N848</f>
        <v/>
      </c>
      <c r="O935" s="192" t="n"/>
      <c r="P935" s="194">
        <f>O935+P848</f>
        <v/>
      </c>
      <c r="Q935" s="195">
        <f>N935+P935</f>
        <v/>
      </c>
      <c r="R935" s="192" t="n"/>
      <c r="S935" s="194">
        <f>R935+S848</f>
        <v/>
      </c>
      <c r="T935" s="192" t="n"/>
      <c r="U935" s="194">
        <f>T935+U848</f>
        <v/>
      </c>
      <c r="V935" s="196">
        <f>L935-N935-U935</f>
        <v/>
      </c>
      <c r="W935" s="194">
        <f>IF(L935-N935-U935-V935=0,"","Error")</f>
        <v/>
      </c>
    </row>
    <row r="936" ht="13" customHeight="1">
      <c r="A936" s="23" t="n"/>
      <c r="B936" s="18" t="n"/>
      <c r="C936" s="129" t="n"/>
      <c r="D93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936" s="60" t="inlineStr">
        <is>
          <t>CIO</t>
        </is>
      </c>
      <c r="F936" s="150" t="n"/>
      <c r="G936" s="151" t="n"/>
      <c r="H936" s="151" t="n"/>
      <c r="I936" s="151" t="n"/>
      <c r="J936" s="152" t="n"/>
      <c r="K936" s="150" t="n">
        <v>0</v>
      </c>
      <c r="L936" s="152">
        <f>K936+L849</f>
        <v/>
      </c>
      <c r="M936" s="150" t="n">
        <v>0</v>
      </c>
      <c r="N936" s="152">
        <f>M936+N849</f>
        <v/>
      </c>
      <c r="O936" s="150" t="n"/>
      <c r="P936" s="152">
        <f>O936+P849</f>
        <v/>
      </c>
      <c r="Q936" s="153">
        <f>N936+P936</f>
        <v/>
      </c>
      <c r="R936" s="150" t="n"/>
      <c r="S936" s="152">
        <f>R936+S849</f>
        <v/>
      </c>
      <c r="T936" s="150" t="n"/>
      <c r="U936" s="152">
        <f>T936+U849</f>
        <v/>
      </c>
      <c r="V936" s="154">
        <f>L936-N936-U936</f>
        <v/>
      </c>
      <c r="W936" s="152">
        <f>IF(L936-N936-U936-V936=0,"","Error")</f>
        <v/>
      </c>
    </row>
    <row r="937" ht="13" customHeight="1">
      <c r="A937" s="23" t="n"/>
      <c r="B937" s="18" t="n"/>
      <c r="C937" s="129" t="n"/>
      <c r="D93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937" s="60" t="inlineStr">
        <is>
          <t>NII</t>
        </is>
      </c>
      <c r="F937" s="150" t="n"/>
      <c r="G937" s="151" t="n"/>
      <c r="H937" s="151" t="n"/>
      <c r="I937" s="151" t="n"/>
      <c r="J937" s="152" t="n"/>
      <c r="K937" s="150" t="n">
        <v>0</v>
      </c>
      <c r="L937" s="152">
        <f>K937+L850</f>
        <v/>
      </c>
      <c r="M937" s="150" t="n">
        <v>0</v>
      </c>
      <c r="N937" s="152">
        <f>M937+N850</f>
        <v/>
      </c>
      <c r="O937" s="150" t="n"/>
      <c r="P937" s="152">
        <f>O937+P850</f>
        <v/>
      </c>
      <c r="Q937" s="153">
        <f>N937+P937</f>
        <v/>
      </c>
      <c r="R937" s="150" t="n"/>
      <c r="S937" s="152">
        <f>R937+S850</f>
        <v/>
      </c>
      <c r="T937" s="150" t="n"/>
      <c r="U937" s="152">
        <f>T937+U850</f>
        <v/>
      </c>
      <c r="V937" s="154">
        <f>L937-N937-U937</f>
        <v/>
      </c>
      <c r="W937" s="152">
        <f>IF(L937-N937-U937-V937=0,"","Error")</f>
        <v/>
      </c>
    </row>
    <row r="938" ht="13" customHeight="1">
      <c r="A938" s="23" t="n"/>
      <c r="B938" s="18" t="n"/>
      <c r="C938" s="129" t="n"/>
      <c r="D93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938" s="60" t="inlineStr">
        <is>
          <t>NIO</t>
        </is>
      </c>
      <c r="F938" s="150" t="n"/>
      <c r="G938" s="151" t="n"/>
      <c r="H938" s="151" t="n"/>
      <c r="I938" s="151" t="n"/>
      <c r="J938" s="152" t="n"/>
      <c r="K938" s="150" t="n">
        <v>0</v>
      </c>
      <c r="L938" s="152">
        <f>K938+L851</f>
        <v/>
      </c>
      <c r="M938" s="150" t="n">
        <v>0</v>
      </c>
      <c r="N938" s="152">
        <f>M938+N851</f>
        <v/>
      </c>
      <c r="O938" s="150" t="n"/>
      <c r="P938" s="152">
        <f>O938+P851</f>
        <v/>
      </c>
      <c r="Q938" s="153">
        <f>N938+P938</f>
        <v/>
      </c>
      <c r="R938" s="150" t="n"/>
      <c r="S938" s="152">
        <f>R938+S851</f>
        <v/>
      </c>
      <c r="T938" s="150" t="n"/>
      <c r="U938" s="152">
        <f>T938+U851</f>
        <v/>
      </c>
      <c r="V938" s="154">
        <f>L938-N938-U938</f>
        <v/>
      </c>
      <c r="W938" s="152">
        <f>IF(L938-N938-U938-V938=0,"","Error")</f>
        <v/>
      </c>
    </row>
    <row r="939" ht="13" customHeight="1">
      <c r="A939" s="23" t="n"/>
      <c r="B939" s="18" t="n"/>
      <c r="C939" s="129" t="n"/>
      <c r="D939" s="13" t="inlineStr">
        <is>
          <t xml:space="preserve">   កម្រៃអមទំនិញ</t>
        </is>
      </c>
      <c r="E939" s="71" t="inlineStr">
        <is>
          <t>CEF</t>
        </is>
      </c>
      <c r="F939" s="251" t="n"/>
      <c r="G939" s="252" t="n"/>
      <c r="H939" s="252" t="n"/>
      <c r="I939" s="252" t="n"/>
      <c r="J939" s="253" t="n"/>
      <c r="K939" s="251" t="n">
        <v>0</v>
      </c>
      <c r="L939" s="253">
        <f>K939+L852</f>
        <v/>
      </c>
      <c r="M939" s="251" t="n">
        <v>0</v>
      </c>
      <c r="N939" s="253">
        <f>M939+N852</f>
        <v/>
      </c>
      <c r="O939" s="251" t="n"/>
      <c r="P939" s="253">
        <f>O939+P852</f>
        <v/>
      </c>
      <c r="Q939" s="254">
        <f>N939+P939</f>
        <v/>
      </c>
      <c r="R939" s="251" t="n"/>
      <c r="S939" s="253">
        <f>R939+S852</f>
        <v/>
      </c>
      <c r="T939" s="251" t="n"/>
      <c r="U939" s="253">
        <f>T939+U852</f>
        <v/>
      </c>
      <c r="V939" s="255">
        <f>L939-N939-U939</f>
        <v/>
      </c>
      <c r="W939" s="253">
        <f>IF(L939-N939-U939-V939=0,"","Error")</f>
        <v/>
      </c>
    </row>
    <row r="940" ht="27" customHeight="1" thickBot="1">
      <c r="A940" s="23" t="n"/>
      <c r="B940" s="18" t="n"/>
      <c r="C940" s="129" t="n"/>
      <c r="D94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940" s="70" t="inlineStr">
        <is>
          <t>OTF</t>
        </is>
      </c>
      <c r="F940" s="243" t="n"/>
      <c r="G940" s="244" t="n"/>
      <c r="H940" s="244" t="n"/>
      <c r="I940" s="244" t="n"/>
      <c r="J940" s="245" t="n"/>
      <c r="K940" s="243" t="n">
        <v>0</v>
      </c>
      <c r="L940" s="245">
        <f>K940+L853</f>
        <v/>
      </c>
      <c r="M940" s="243" t="n">
        <v>0</v>
      </c>
      <c r="N940" s="245">
        <f>M940+N853</f>
        <v/>
      </c>
      <c r="O940" s="243" t="n"/>
      <c r="P940" s="245">
        <f>O940+P853</f>
        <v/>
      </c>
      <c r="Q940" s="246">
        <f>N940+P940</f>
        <v/>
      </c>
      <c r="R940" s="243" t="n"/>
      <c r="S940" s="245">
        <f>R940+S853</f>
        <v/>
      </c>
      <c r="T940" s="243" t="n"/>
      <c r="U940" s="245">
        <f>T940+U853</f>
        <v/>
      </c>
      <c r="V940" s="247">
        <f>L940-N940-U940</f>
        <v/>
      </c>
      <c r="W940" s="245">
        <f>IF(L940-N940-U940-V940=0,"","Error")</f>
        <v/>
      </c>
    </row>
    <row r="941" ht="14" customHeight="1" thickBot="1">
      <c r="A941" s="23" t="n"/>
      <c r="B941" s="18" t="n"/>
      <c r="C941" s="129" t="n"/>
      <c r="D941" s="31" t="inlineStr">
        <is>
          <t>សរុបការគ្រប់គ្រងការឆ្លងកាត់អន្តរជាតិ</t>
        </is>
      </c>
      <c r="E941" s="73" t="inlineStr">
        <is>
          <t>TRF</t>
        </is>
      </c>
      <c r="F941" s="248" t="n"/>
      <c r="G941" s="249">
        <f>SUM(G942:G948)</f>
        <v/>
      </c>
      <c r="H941" s="249">
        <f>SUM(H942:H948)</f>
        <v/>
      </c>
      <c r="I941" s="249">
        <f>SUM(I942:I948)</f>
        <v/>
      </c>
      <c r="J941" s="204">
        <f>SUM(J942:J948)</f>
        <v/>
      </c>
      <c r="K941" s="248" t="n">
        <v>0</v>
      </c>
      <c r="L941" s="204">
        <f>SUM(L942:L948)</f>
        <v/>
      </c>
      <c r="M941" s="248" t="n">
        <v>0</v>
      </c>
      <c r="N941" s="204">
        <f>SUM(N942:N948)</f>
        <v/>
      </c>
      <c r="O941" s="248">
        <f>SUM(O942:O948)</f>
        <v/>
      </c>
      <c r="P941" s="204">
        <f>SUM(P942:P948)</f>
        <v/>
      </c>
      <c r="Q941" s="206">
        <f>SUM(Q942:Q948)</f>
        <v/>
      </c>
      <c r="R941" s="248">
        <f>SUM(R942:R948)</f>
        <v/>
      </c>
      <c r="S941" s="204">
        <f>SUM(S942:S948)</f>
        <v/>
      </c>
      <c r="T941" s="248">
        <f>SUM(T942:T948)</f>
        <v/>
      </c>
      <c r="U941" s="204">
        <f>SUM(U942:U948)</f>
        <v/>
      </c>
      <c r="V941" s="250">
        <f>L941-N941-U941</f>
        <v/>
      </c>
      <c r="W941" s="204">
        <f>IF(L941-N941-U941-V941=0,"","Error")</f>
        <v/>
      </c>
    </row>
    <row r="942" ht="26" customHeight="1">
      <c r="A942" s="23" t="n"/>
      <c r="B942" s="18" t="n"/>
      <c r="C942" s="129" t="n"/>
      <c r="D94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942" s="74" t="inlineStr">
        <is>
          <t>TFT</t>
        </is>
      </c>
      <c r="F942" s="192" t="n"/>
      <c r="G942" s="193" t="n"/>
      <c r="H942" s="193" t="n"/>
      <c r="I942" s="193" t="n"/>
      <c r="J942" s="194" t="n"/>
      <c r="K942" s="192" t="n">
        <v>0</v>
      </c>
      <c r="L942" s="194">
        <f>K942+L855</f>
        <v/>
      </c>
      <c r="M942" s="192" t="n">
        <v>0</v>
      </c>
      <c r="N942" s="194">
        <f>M942+N855</f>
        <v/>
      </c>
      <c r="O942" s="192" t="n"/>
      <c r="P942" s="194">
        <f>O942+P855</f>
        <v/>
      </c>
      <c r="Q942" s="195">
        <f>N942+P942</f>
        <v/>
      </c>
      <c r="R942" s="192" t="n"/>
      <c r="S942" s="194">
        <f>R942+S855</f>
        <v/>
      </c>
      <c r="T942" s="192" t="n"/>
      <c r="U942" s="194">
        <f>T942+U855</f>
        <v/>
      </c>
      <c r="V942" s="196">
        <f>L942-N942-U942</f>
        <v/>
      </c>
      <c r="W942" s="194">
        <f>IF(L942-N942-U942-V942=0,"","Error")</f>
        <v/>
      </c>
    </row>
    <row r="943" ht="13" customHeight="1">
      <c r="A943" s="23" t="n"/>
      <c r="B943" s="18" t="n"/>
      <c r="C943" s="129" t="n"/>
      <c r="D94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943" s="75" t="inlineStr">
        <is>
          <t>TFF</t>
        </is>
      </c>
      <c r="F943" s="150" t="n"/>
      <c r="G943" s="151" t="n"/>
      <c r="H943" s="151" t="n"/>
      <c r="I943" s="151" t="n"/>
      <c r="J943" s="152" t="n"/>
      <c r="K943" s="150" t="n">
        <v>0</v>
      </c>
      <c r="L943" s="152">
        <f>K943+L856</f>
        <v/>
      </c>
      <c r="M943" s="150" t="n">
        <v>0</v>
      </c>
      <c r="N943" s="152">
        <f>M943+N856</f>
        <v/>
      </c>
      <c r="O943" s="150" t="n"/>
      <c r="P943" s="152">
        <f>O943+P856</f>
        <v/>
      </c>
      <c r="Q943" s="153">
        <f>N943+P943</f>
        <v/>
      </c>
      <c r="R943" s="150" t="n"/>
      <c r="S943" s="152">
        <f>R943+S856</f>
        <v/>
      </c>
      <c r="T943" s="150" t="n"/>
      <c r="U943" s="152">
        <f>T943+U856</f>
        <v/>
      </c>
      <c r="V943" s="154">
        <f>L943-N943-U943</f>
        <v/>
      </c>
      <c r="W943" s="152">
        <f>IF(L943-N943-U943-V943=0,"","Error")</f>
        <v/>
      </c>
    </row>
    <row r="944" ht="13" customHeight="1">
      <c r="A944" s="23" t="n"/>
      <c r="B944" s="18" t="n"/>
      <c r="C944" s="129" t="n"/>
      <c r="D944" s="12" t="inlineStr">
        <is>
          <t xml:space="preserve">   កម្រៃគ្រប់គ្រងការឆ្លងកាត់ទំនិញមិនផ្ទុកក្នុងកុងតឺន័រ</t>
        </is>
      </c>
      <c r="E944" s="75" t="inlineStr">
        <is>
          <t>TFN</t>
        </is>
      </c>
      <c r="F944" s="150" t="n"/>
      <c r="G944" s="151" t="n"/>
      <c r="H944" s="151" t="n"/>
      <c r="I944" s="151" t="n"/>
      <c r="J944" s="152" t="n"/>
      <c r="K944" s="150" t="n">
        <v>0</v>
      </c>
      <c r="L944" s="152">
        <f>K944+L857</f>
        <v/>
      </c>
      <c r="M944" s="150" t="n">
        <v>0</v>
      </c>
      <c r="N944" s="152">
        <f>M944+N857</f>
        <v/>
      </c>
      <c r="O944" s="150" t="n"/>
      <c r="P944" s="152">
        <f>O944+P857</f>
        <v/>
      </c>
      <c r="Q944" s="153">
        <f>N944+P944</f>
        <v/>
      </c>
      <c r="R944" s="150" t="n"/>
      <c r="S944" s="152">
        <f>R944+S857</f>
        <v/>
      </c>
      <c r="T944" s="150" t="n"/>
      <c r="U944" s="152">
        <f>T944+U857</f>
        <v/>
      </c>
      <c r="V944" s="154">
        <f>L944-N944-U944</f>
        <v/>
      </c>
      <c r="W944" s="152">
        <f>IF(L944-N944-U944-V944=0,"","Error")</f>
        <v/>
      </c>
    </row>
    <row r="945" ht="13" customHeight="1">
      <c r="A945" s="23" t="n"/>
      <c r="B945" s="18" t="n"/>
      <c r="C945" s="129" t="n"/>
      <c r="D945" s="12" t="inlineStr">
        <is>
          <t xml:space="preserve">   កម្រៃគ្រប់គ្រងការឆ្លងកាត់គោ ក្របី និងសេះរស់</t>
        </is>
      </c>
      <c r="E945" s="75" t="inlineStr">
        <is>
          <t>TFB</t>
        </is>
      </c>
      <c r="F945" s="150" t="n"/>
      <c r="G945" s="151" t="n"/>
      <c r="H945" s="151" t="n"/>
      <c r="I945" s="151" t="n"/>
      <c r="J945" s="152" t="n"/>
      <c r="K945" s="150" t="n">
        <v>0</v>
      </c>
      <c r="L945" s="152">
        <f>K945+L858</f>
        <v/>
      </c>
      <c r="M945" s="150" t="n">
        <v>0</v>
      </c>
      <c r="N945" s="152">
        <f>M945+N858</f>
        <v/>
      </c>
      <c r="O945" s="150" t="n"/>
      <c r="P945" s="152">
        <f>O945+P858</f>
        <v/>
      </c>
      <c r="Q945" s="153">
        <f>N945+P945</f>
        <v/>
      </c>
      <c r="R945" s="150" t="n"/>
      <c r="S945" s="152">
        <f>R945+S858</f>
        <v/>
      </c>
      <c r="T945" s="150" t="n"/>
      <c r="U945" s="152">
        <f>T945+U858</f>
        <v/>
      </c>
      <c r="V945" s="154">
        <f>L945-N945-U945</f>
        <v/>
      </c>
      <c r="W945" s="152">
        <f>IF(L945-N945-U945-V945=0,"","Error")</f>
        <v/>
      </c>
    </row>
    <row r="946" ht="13" customHeight="1">
      <c r="A946" s="23" t="n"/>
      <c r="B946" s="18" t="n"/>
      <c r="C946" s="129" t="n"/>
      <c r="D946" s="12" t="inlineStr">
        <is>
          <t xml:space="preserve">   កម្រៃគ្រប់គ្រងការឆ្លងកាត់ជ្រូក ចៀម និងពពែរស់</t>
        </is>
      </c>
      <c r="E946" s="75" t="inlineStr">
        <is>
          <t>TFS</t>
        </is>
      </c>
      <c r="F946" s="150" t="n"/>
      <c r="G946" s="151" t="n"/>
      <c r="H946" s="151" t="n"/>
      <c r="I946" s="151" t="n"/>
      <c r="J946" s="152" t="n"/>
      <c r="K946" s="150" t="n">
        <v>0</v>
      </c>
      <c r="L946" s="152">
        <f>K946+L859</f>
        <v/>
      </c>
      <c r="M946" s="150" t="n">
        <v>0</v>
      </c>
      <c r="N946" s="152">
        <f>M946+N859</f>
        <v/>
      </c>
      <c r="O946" s="150" t="n"/>
      <c r="P946" s="152">
        <f>O946+P859</f>
        <v/>
      </c>
      <c r="Q946" s="153">
        <f>N946+P946</f>
        <v/>
      </c>
      <c r="R946" s="150" t="n"/>
      <c r="S946" s="152">
        <f>R946+S859</f>
        <v/>
      </c>
      <c r="T946" s="150" t="n"/>
      <c r="U946" s="152">
        <f>T946+U859</f>
        <v/>
      </c>
      <c r="V946" s="154">
        <f>L946-N946-U946</f>
        <v/>
      </c>
      <c r="W946" s="152">
        <f>IF(L946-N946-U946-V946=0,"","Error")</f>
        <v/>
      </c>
    </row>
    <row r="947" ht="13" customHeight="1">
      <c r="A947" s="23" t="n"/>
      <c r="B947" s="18" t="n"/>
      <c r="C947" s="129" t="n"/>
      <c r="D947" s="12" t="inlineStr">
        <is>
          <t xml:space="preserve">   កម្រៃគ្រប់គ្រងការឆ្លងកាត់សត្វស្លាប (មាន់ ទា ...)</t>
        </is>
      </c>
      <c r="E947" s="75" t="inlineStr">
        <is>
          <t>TFP</t>
        </is>
      </c>
      <c r="F947" s="150" t="n"/>
      <c r="G947" s="151" t="n"/>
      <c r="H947" s="151" t="n"/>
      <c r="I947" s="151" t="n"/>
      <c r="J947" s="152" t="n"/>
      <c r="K947" s="150" t="n">
        <v>0</v>
      </c>
      <c r="L947" s="152">
        <f>K947+L860</f>
        <v/>
      </c>
      <c r="M947" s="150" t="n">
        <v>0</v>
      </c>
      <c r="N947" s="152">
        <f>M947+N860</f>
        <v/>
      </c>
      <c r="O947" s="150" t="n"/>
      <c r="P947" s="152">
        <f>O947+P860</f>
        <v/>
      </c>
      <c r="Q947" s="153">
        <f>N947+P947</f>
        <v/>
      </c>
      <c r="R947" s="150" t="n"/>
      <c r="S947" s="152">
        <f>R947+S860</f>
        <v/>
      </c>
      <c r="T947" s="150" t="n"/>
      <c r="U947" s="152">
        <f>T947+U860</f>
        <v/>
      </c>
      <c r="V947" s="154">
        <f>L947-N947-U947</f>
        <v/>
      </c>
      <c r="W947" s="152">
        <f>IF(L947-N947-U947-V947=0,"","Error")</f>
        <v/>
      </c>
    </row>
    <row r="948" ht="14" customHeight="1" thickBot="1">
      <c r="A948" s="23" t="n"/>
      <c r="B948" s="24" t="n"/>
      <c r="C948" s="140" t="n"/>
      <c r="D948" s="30" t="inlineStr">
        <is>
          <t xml:space="preserve">   កម្រៃគ្រប់គ្រងការឆ្លងកាត់ផលិតផលជលផល</t>
        </is>
      </c>
      <c r="E948" s="76" t="inlineStr">
        <is>
          <t>TFA</t>
        </is>
      </c>
      <c r="F948" s="238" t="n"/>
      <c r="G948" s="239" t="n"/>
      <c r="H948" s="239" t="n"/>
      <c r="I948" s="239" t="n"/>
      <c r="J948" s="240" t="n"/>
      <c r="K948" s="238" t="n">
        <v>0</v>
      </c>
      <c r="L948" s="240">
        <f>K948+L861</f>
        <v/>
      </c>
      <c r="M948" s="238" t="n">
        <v>0</v>
      </c>
      <c r="N948" s="240">
        <f>M948+N861</f>
        <v/>
      </c>
      <c r="O948" s="238" t="n"/>
      <c r="P948" s="240">
        <f>O948+P861</f>
        <v/>
      </c>
      <c r="Q948" s="241">
        <f>N948+P948</f>
        <v/>
      </c>
      <c r="R948" s="238" t="n"/>
      <c r="S948" s="240">
        <f>R948+S861</f>
        <v/>
      </c>
      <c r="T948" s="238" t="n"/>
      <c r="U948" s="240">
        <f>T948+U861</f>
        <v/>
      </c>
      <c r="V948" s="242">
        <f>L948-N948-U948</f>
        <v/>
      </c>
      <c r="W948" s="240">
        <f>IF(L948-N948-U948-V948=0,"","Error")</f>
        <v/>
      </c>
    </row>
    <row r="949" ht="14" customHeight="1" thickBot="1">
      <c r="A949" s="23" t="n"/>
      <c r="B949" s="136" t="n">
        <v>7306</v>
      </c>
      <c r="C949" s="139" t="n">
        <v>73066</v>
      </c>
      <c r="D949" s="138" t="inlineStr">
        <is>
          <t>សរុបចំណូលពីអាជ្ញាប័ណ្ណក្នុងស្រុក</t>
        </is>
      </c>
      <c r="E949" s="90" t="n"/>
      <c r="F949" s="118" t="n"/>
      <c r="G949" s="119">
        <f>SUM(G950:G954)</f>
        <v/>
      </c>
      <c r="H949" s="119">
        <f>SUM(H950:H954)</f>
        <v/>
      </c>
      <c r="I949" s="119">
        <f>SUM(I950:I954)</f>
        <v/>
      </c>
      <c r="J949" s="120">
        <f>SUM(J950:J954)</f>
        <v/>
      </c>
      <c r="K949" s="118">
        <f>SUM(K950:K954)</f>
        <v/>
      </c>
      <c r="L949" s="120">
        <f>SUM(L950:L954)</f>
        <v/>
      </c>
      <c r="M949" s="118">
        <f>SUM(M950:M954)</f>
        <v/>
      </c>
      <c r="N949" s="120">
        <f>SUM(N950:N954)</f>
        <v/>
      </c>
      <c r="O949" s="118">
        <f>SUM(O950:O954)</f>
        <v/>
      </c>
      <c r="P949" s="120">
        <f>SUM(P950:P954)</f>
        <v/>
      </c>
      <c r="Q949" s="121">
        <f>SUM(Q950:Q954)</f>
        <v/>
      </c>
      <c r="R949" s="118">
        <f>SUM(R950:R954)</f>
        <v/>
      </c>
      <c r="S949" s="120">
        <f>SUM(S950:S954)</f>
        <v/>
      </c>
      <c r="T949" s="118">
        <f>SUM(T950:T954)</f>
        <v/>
      </c>
      <c r="U949" s="120">
        <f>SUM(U950:U954)</f>
        <v/>
      </c>
      <c r="V949" s="122">
        <f>SUM(V950:V954)</f>
        <v/>
      </c>
      <c r="W949" s="120">
        <f>IF(L949-N949-U949-V949=0,"","Error")</f>
        <v/>
      </c>
    </row>
    <row r="950" ht="13" customHeight="1">
      <c r="A950" s="23" t="n"/>
      <c r="B950" s="18" t="n"/>
      <c r="C950" s="127" t="n"/>
      <c r="D950" s="137" t="inlineStr">
        <is>
          <t xml:space="preserve">   កម្រៃអាជ្ញាប័ណ្ណសន្និធិគយបណ្តោះអាសន្ន (មាតិកាចាស់)</t>
        </is>
      </c>
      <c r="E950" s="86" t="inlineStr">
        <is>
          <t>TSL</t>
        </is>
      </c>
      <c r="F950" s="192" t="n"/>
      <c r="G950" s="193" t="n"/>
      <c r="H950" s="193" t="n"/>
      <c r="I950" s="193" t="n"/>
      <c r="J950" s="194" t="n"/>
      <c r="K950" s="192" t="n">
        <v>0</v>
      </c>
      <c r="L950" s="194">
        <f>K950+L863</f>
        <v/>
      </c>
      <c r="M950" s="192" t="n">
        <v>0</v>
      </c>
      <c r="N950" s="194">
        <f>M950+N863</f>
        <v/>
      </c>
      <c r="O950" s="192" t="n"/>
      <c r="P950" s="194">
        <f>O950+P863</f>
        <v/>
      </c>
      <c r="Q950" s="195">
        <f>N950+P950</f>
        <v/>
      </c>
      <c r="R950" s="192" t="n"/>
      <c r="S950" s="194">
        <f>R950+S863</f>
        <v/>
      </c>
      <c r="T950" s="192" t="n"/>
      <c r="U950" s="194">
        <f>T950+U863</f>
        <v/>
      </c>
      <c r="V950" s="196">
        <f>L950-N950-U950</f>
        <v/>
      </c>
      <c r="W950" s="194">
        <f>IF(L950-N950-U950-V950=0,"","Error")</f>
        <v/>
      </c>
    </row>
    <row r="951" ht="26" customHeight="1">
      <c r="A951" s="23" t="n"/>
      <c r="B951" s="18" t="n"/>
      <c r="C951" s="127" t="n"/>
      <c r="D95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951" s="60" t="inlineStr">
        <is>
          <t>BTL</t>
        </is>
      </c>
      <c r="F951" s="150" t="n"/>
      <c r="G951" s="151" t="n"/>
      <c r="H951" s="151" t="n"/>
      <c r="I951" s="151" t="n"/>
      <c r="J951" s="152" t="n"/>
      <c r="K951" s="150" t="n">
        <v>0</v>
      </c>
      <c r="L951" s="152">
        <f>K951+L864</f>
        <v/>
      </c>
      <c r="M951" s="150" t="n">
        <v>0</v>
      </c>
      <c r="N951" s="152">
        <f>M951+N864</f>
        <v/>
      </c>
      <c r="O951" s="150" t="n"/>
      <c r="P951" s="152">
        <f>O951+P864</f>
        <v/>
      </c>
      <c r="Q951" s="153">
        <f>N951+P951</f>
        <v/>
      </c>
      <c r="R951" s="150" t="n"/>
      <c r="S951" s="152">
        <f>R951+S864</f>
        <v/>
      </c>
      <c r="T951" s="150" t="n"/>
      <c r="U951" s="152">
        <f>T951+U864</f>
        <v/>
      </c>
      <c r="V951" s="154">
        <f>L951-N951-U951</f>
        <v/>
      </c>
      <c r="W951" s="152">
        <f>IF(L951-N951-U951-V951=0,"","Error")</f>
        <v/>
      </c>
    </row>
    <row r="952" ht="13" customHeight="1">
      <c r="A952" s="23" t="n"/>
      <c r="B952" s="18" t="n"/>
      <c r="C952" s="127" t="n"/>
      <c r="D952" s="7" t="inlineStr">
        <is>
          <t xml:space="preserve">   កម្រៃការគ្រប់គ្រងប្រតិបត្តិការសន្និធិគយបណ្តោះអាសន្ន</t>
        </is>
      </c>
      <c r="E952" s="61" t="inlineStr">
        <is>
          <t>TSM</t>
        </is>
      </c>
      <c r="F952" s="197" t="n"/>
      <c r="G952" s="198" t="n"/>
      <c r="H952" s="198" t="n"/>
      <c r="I952" s="198" t="n"/>
      <c r="J952" s="199" t="n"/>
      <c r="K952" s="197" t="n">
        <v>0</v>
      </c>
      <c r="L952" s="199">
        <f>K952+L865</f>
        <v/>
      </c>
      <c r="M952" s="197" t="n">
        <v>0</v>
      </c>
      <c r="N952" s="199">
        <f>M952+N865</f>
        <v/>
      </c>
      <c r="O952" s="197" t="n"/>
      <c r="P952" s="199">
        <f>O952+P865</f>
        <v/>
      </c>
      <c r="Q952" s="200">
        <f>N952+P952</f>
        <v/>
      </c>
      <c r="R952" s="197" t="n"/>
      <c r="S952" s="199">
        <f>R952+S865</f>
        <v/>
      </c>
      <c r="T952" s="197" t="n"/>
      <c r="U952" s="199">
        <f>T952+U865</f>
        <v/>
      </c>
      <c r="V952" s="201">
        <f>L952-N952-U952</f>
        <v/>
      </c>
      <c r="W952" s="199">
        <f>IF(L952-N952-U952-V952=0,"","Error")</f>
        <v/>
      </c>
    </row>
    <row r="953" ht="13" customHeight="1">
      <c r="A953" s="23" t="n"/>
      <c r="B953" s="18" t="n"/>
      <c r="C953" s="127" t="n"/>
      <c r="D953" s="7" t="inlineStr">
        <is>
          <t xml:space="preserve">   កម្រៃការគ្រប់គ្រងប្រតិបត្តិការភណ្ឌាគារគយមានដែនកំណត់ </t>
        </is>
      </c>
      <c r="E953" s="61" t="inlineStr">
        <is>
          <t>BWM</t>
        </is>
      </c>
      <c r="F953" s="197" t="n"/>
      <c r="G953" s="198" t="n"/>
      <c r="H953" s="198" t="n"/>
      <c r="I953" s="198" t="n"/>
      <c r="J953" s="199" t="n"/>
      <c r="K953" s="197" t="n">
        <v>0</v>
      </c>
      <c r="L953" s="199">
        <f>K953+L866</f>
        <v/>
      </c>
      <c r="M953" s="197" t="n">
        <v>0</v>
      </c>
      <c r="N953" s="199">
        <f>M953+N866</f>
        <v/>
      </c>
      <c r="O953" s="197" t="n"/>
      <c r="P953" s="199">
        <f>O953+P866</f>
        <v/>
      </c>
      <c r="Q953" s="200">
        <f>N953+P953</f>
        <v/>
      </c>
      <c r="R953" s="197" t="n"/>
      <c r="S953" s="199">
        <f>R953+S866</f>
        <v/>
      </c>
      <c r="T953" s="197" t="n"/>
      <c r="U953" s="199">
        <f>T953+U866</f>
        <v/>
      </c>
      <c r="V953" s="201">
        <f>L953-N953-U953</f>
        <v/>
      </c>
      <c r="W953" s="199">
        <f>IF(L953-N953-U953-V953=0,"","Error")</f>
        <v/>
      </c>
    </row>
    <row r="954" ht="14" customHeight="1" thickBot="1">
      <c r="A954" s="23" t="n"/>
      <c r="B954" s="24" t="n"/>
      <c r="C954" s="130" t="n"/>
      <c r="D954" s="28" t="inlineStr">
        <is>
          <t xml:space="preserve">   កម្រៃអាជ្ញាប័ណ្ណជើងសាគយ</t>
        </is>
      </c>
      <c r="E954" s="69" t="inlineStr">
        <is>
          <t>CBL</t>
        </is>
      </c>
      <c r="F954" s="238" t="n"/>
      <c r="G954" s="239" t="n"/>
      <c r="H954" s="239" t="n"/>
      <c r="I954" s="239" t="n"/>
      <c r="J954" s="240" t="n"/>
      <c r="K954" s="238" t="n">
        <v>0</v>
      </c>
      <c r="L954" s="240">
        <f>K954+L867</f>
        <v/>
      </c>
      <c r="M954" s="238" t="n">
        <v>0</v>
      </c>
      <c r="N954" s="240">
        <f>M954+N867</f>
        <v/>
      </c>
      <c r="O954" s="238" t="n"/>
      <c r="P954" s="240">
        <f>O954+P867</f>
        <v/>
      </c>
      <c r="Q954" s="241">
        <f>N954+P954</f>
        <v/>
      </c>
      <c r="R954" s="238" t="n"/>
      <c r="S954" s="240">
        <f>R954+S867</f>
        <v/>
      </c>
      <c r="T954" s="238" t="n"/>
      <c r="U954" s="240">
        <f>T954+U867</f>
        <v/>
      </c>
      <c r="V954" s="242">
        <f>L954-N954-U954</f>
        <v/>
      </c>
      <c r="W954" s="240">
        <f>IF(L954-N954-U954-V954=0,"","Error")</f>
        <v/>
      </c>
    </row>
    <row r="955" ht="13" customHeight="1">
      <c r="A955" s="15" t="n"/>
      <c r="B955" s="19" t="inlineStr">
        <is>
          <t>7307</t>
        </is>
      </c>
      <c r="C955" s="20" t="n">
        <v>73071</v>
      </c>
      <c r="D955" s="16" t="inlineStr">
        <is>
          <t>ការជួលដីទំនេរ</t>
        </is>
      </c>
      <c r="E955" s="77" t="inlineStr">
        <is>
          <t>ROL</t>
        </is>
      </c>
      <c r="F955" s="97" t="n"/>
      <c r="G955" s="98" t="n"/>
      <c r="H955" s="98" t="n"/>
      <c r="I955" s="98" t="n"/>
      <c r="J955" s="99" t="n"/>
      <c r="K955" s="97" t="n">
        <v>0</v>
      </c>
      <c r="L955" s="99">
        <f>K955+L868</f>
        <v/>
      </c>
      <c r="M955" s="97" t="n">
        <v>0</v>
      </c>
      <c r="N955" s="99">
        <f>M955+N868</f>
        <v/>
      </c>
      <c r="O955" s="97" t="n"/>
      <c r="P955" s="99">
        <f>O955+P868</f>
        <v/>
      </c>
      <c r="Q955" s="100">
        <f>N955+P955</f>
        <v/>
      </c>
      <c r="R955" s="97" t="n"/>
      <c r="S955" s="99">
        <f>R955+S868</f>
        <v/>
      </c>
      <c r="T955" s="97" t="n"/>
      <c r="U955" s="99">
        <f>T955+U868</f>
        <v/>
      </c>
      <c r="V955" s="101">
        <f>L955-N955-U955</f>
        <v/>
      </c>
      <c r="W955" s="99">
        <f>IF(L955-N955-U955-V955=0,"","Error")</f>
        <v/>
      </c>
    </row>
    <row r="956" ht="13" customHeight="1">
      <c r="A956" s="15" t="n"/>
      <c r="B956" s="18" t="n"/>
      <c r="C956" s="21" t="n">
        <v>73072</v>
      </c>
      <c r="D956" s="22" t="inlineStr">
        <is>
          <t>ការជួលដីមានអគារ</t>
        </is>
      </c>
      <c r="E956" s="62" t="inlineStr">
        <is>
          <t>ROB</t>
        </is>
      </c>
      <c r="F956" s="184" t="n"/>
      <c r="G956" s="185" t="n"/>
      <c r="H956" s="185" t="n"/>
      <c r="I956" s="185" t="n"/>
      <c r="J956" s="186" t="n"/>
      <c r="K956" s="184" t="n">
        <v>0</v>
      </c>
      <c r="L956" s="124">
        <f>K956+L869</f>
        <v/>
      </c>
      <c r="M956" s="184" t="n">
        <v>0</v>
      </c>
      <c r="N956" s="124">
        <f>M956+N869</f>
        <v/>
      </c>
      <c r="O956" s="184" t="n"/>
      <c r="P956" s="186">
        <f>O956+P869</f>
        <v/>
      </c>
      <c r="Q956" s="187">
        <f>N956+P956</f>
        <v/>
      </c>
      <c r="R956" s="184" t="n"/>
      <c r="S956" s="186">
        <f>R956+S869</f>
        <v/>
      </c>
      <c r="T956" s="184" t="n"/>
      <c r="U956" s="186">
        <f>T956+U869</f>
        <v/>
      </c>
      <c r="V956" s="188">
        <f>L956-N956-U956</f>
        <v/>
      </c>
      <c r="W956" s="186">
        <f>IF(L956-N956-U956-V956=0,"","Error")</f>
        <v/>
      </c>
    </row>
    <row r="957" ht="14" customHeight="1" thickBot="1">
      <c r="A957" s="15" t="n"/>
      <c r="B957" s="18" t="n"/>
      <c r="C957" s="131" t="n">
        <v>73073</v>
      </c>
      <c r="D957" s="82" t="inlineStr">
        <is>
          <t>ការជួលអគារ ឬសំណង់ផ្សេងៗ</t>
        </is>
      </c>
      <c r="E957" s="132" t="inlineStr">
        <is>
          <t>ROO</t>
        </is>
      </c>
      <c r="F957" s="168" t="n"/>
      <c r="G957" s="169" t="n"/>
      <c r="H957" s="169" t="n"/>
      <c r="I957" s="169" t="n"/>
      <c r="J957" s="170" t="n"/>
      <c r="K957" s="168" t="n">
        <v>0</v>
      </c>
      <c r="L957" s="170">
        <f>K957+L870</f>
        <v/>
      </c>
      <c r="M957" s="168" t="n">
        <v>0</v>
      </c>
      <c r="N957" s="170">
        <f>M957+N870</f>
        <v/>
      </c>
      <c r="O957" s="168" t="n"/>
      <c r="P957" s="170">
        <f>O957+P870</f>
        <v/>
      </c>
      <c r="Q957" s="171">
        <f>N957+P957</f>
        <v/>
      </c>
      <c r="R957" s="168" t="n"/>
      <c r="S957" s="170">
        <f>R957+S870</f>
        <v/>
      </c>
      <c r="T957" s="168" t="n"/>
      <c r="U957" s="170">
        <f>T957+U870</f>
        <v/>
      </c>
      <c r="V957" s="263">
        <f>L957-N957-U957</f>
        <v/>
      </c>
      <c r="W957" s="170">
        <f>IF(L957-N957-U957-V957=0,"","Error")</f>
        <v/>
      </c>
    </row>
    <row r="958" ht="14" customHeight="1" thickBot="1">
      <c r="A958" s="23" t="n"/>
      <c r="B958" s="15" t="n"/>
      <c r="C958" s="139" t="n">
        <v>73087</v>
      </c>
      <c r="D958" s="135" t="inlineStr">
        <is>
          <t>សរុបផលពីការត្រួតពិនិត្យគុណភាពផលិតផល និងការគោរពបទដ្ឋាន</t>
        </is>
      </c>
      <c r="E958" s="89" t="n"/>
      <c r="F958" s="118" t="n"/>
      <c r="G958" s="119">
        <f>G959</f>
        <v/>
      </c>
      <c r="H958" s="119">
        <f>H959</f>
        <v/>
      </c>
      <c r="I958" s="119">
        <f>I959</f>
        <v/>
      </c>
      <c r="J958" s="120">
        <f>J959</f>
        <v/>
      </c>
      <c r="K958" s="118">
        <f>K959</f>
        <v/>
      </c>
      <c r="L958" s="120">
        <f>L959</f>
        <v/>
      </c>
      <c r="M958" s="118">
        <f>M959</f>
        <v/>
      </c>
      <c r="N958" s="120">
        <f>N959</f>
        <v/>
      </c>
      <c r="O958" s="118">
        <f>O959</f>
        <v/>
      </c>
      <c r="P958" s="120">
        <f>P959</f>
        <v/>
      </c>
      <c r="Q958" s="121">
        <f>Q959</f>
        <v/>
      </c>
      <c r="R958" s="118">
        <f>R959</f>
        <v/>
      </c>
      <c r="S958" s="120">
        <f>S959</f>
        <v/>
      </c>
      <c r="T958" s="118">
        <f>T959</f>
        <v/>
      </c>
      <c r="U958" s="120">
        <f>U959</f>
        <v/>
      </c>
      <c r="V958" s="122">
        <f>V959</f>
        <v/>
      </c>
      <c r="W958" s="120">
        <f>IF(L958-N958-U958-V958=0,"","Error")</f>
        <v/>
      </c>
    </row>
    <row r="959" ht="13" customHeight="1">
      <c r="A959" s="23" t="n"/>
      <c r="B959" s="18" t="n"/>
      <c r="C959" s="129" t="n"/>
      <c r="D959" s="133" t="inlineStr">
        <is>
          <t>កម្រៃត្រួតពិនិត្យកុងតឺន័រតាមម៉ាស៊ីនស្កែន</t>
        </is>
      </c>
      <c r="E959" s="134" t="inlineStr">
        <is>
          <t>SCF</t>
        </is>
      </c>
      <c r="F959" s="256" t="n"/>
      <c r="G959" s="264">
        <f>SUM(G960:G961)</f>
        <v/>
      </c>
      <c r="H959" s="264">
        <f>SUM(H960:H961)</f>
        <v/>
      </c>
      <c r="I959" s="264">
        <f>SUM(I960:I961)</f>
        <v/>
      </c>
      <c r="J959" s="165">
        <f>SUM(J960:J961)</f>
        <v/>
      </c>
      <c r="K959" s="256" t="n">
        <v>0</v>
      </c>
      <c r="L959" s="165">
        <f>SUM(L960:L961)</f>
        <v/>
      </c>
      <c r="M959" s="256" t="n">
        <v>0</v>
      </c>
      <c r="N959" s="165">
        <f>SUM(N960:N961)</f>
        <v/>
      </c>
      <c r="O959" s="256">
        <f>SUM(O960:O961)</f>
        <v/>
      </c>
      <c r="P959" s="165">
        <f>SUM(P960:P961)</f>
        <v/>
      </c>
      <c r="Q959" s="166">
        <f>SUM(Q960:Q961)</f>
        <v/>
      </c>
      <c r="R959" s="256">
        <f>SUM(R960:R961)</f>
        <v/>
      </c>
      <c r="S959" s="165">
        <f>SUM(S960:S961)</f>
        <v/>
      </c>
      <c r="T959" s="256">
        <f>SUM(T960:T961)</f>
        <v/>
      </c>
      <c r="U959" s="165">
        <f>SUM(U960:U961)</f>
        <v/>
      </c>
      <c r="V959" s="265">
        <f>L959-N959-U959</f>
        <v/>
      </c>
      <c r="W959" s="165">
        <f>IF(L959-N959-U959-V959=0,"","Error")</f>
        <v/>
      </c>
    </row>
    <row r="960" ht="13" customHeight="1">
      <c r="A960" s="23" t="n"/>
      <c r="B960" s="18" t="n"/>
      <c r="C960" s="127" t="n"/>
      <c r="D960" s="14" t="inlineStr">
        <is>
          <t xml:space="preserve">   កម្រៃស្កែនកុងតឺន័រក្រោម ៤០ហ្វីត</t>
        </is>
      </c>
      <c r="E960" s="59" t="inlineStr">
        <is>
          <t>SFS</t>
        </is>
      </c>
      <c r="F960" s="192" t="n"/>
      <c r="G960" s="193" t="n"/>
      <c r="H960" s="193" t="n"/>
      <c r="I960" s="193" t="n"/>
      <c r="J960" s="194" t="n"/>
      <c r="K960" s="192" t="n">
        <v>0</v>
      </c>
      <c r="L960" s="194">
        <f>K960+L873</f>
        <v/>
      </c>
      <c r="M960" s="192" t="n">
        <v>0</v>
      </c>
      <c r="N960" s="194">
        <f>M960+N873</f>
        <v/>
      </c>
      <c r="O960" s="192" t="n"/>
      <c r="P960" s="194">
        <f>O960+P873</f>
        <v/>
      </c>
      <c r="Q960" s="195">
        <f>N960+P960</f>
        <v/>
      </c>
      <c r="R960" s="192" t="n"/>
      <c r="S960" s="194">
        <f>R960+S873</f>
        <v/>
      </c>
      <c r="T960" s="192" t="n"/>
      <c r="U960" s="194">
        <f>T960+U873</f>
        <v/>
      </c>
      <c r="V960" s="196">
        <f>L960-N960-U960</f>
        <v/>
      </c>
      <c r="W960" s="194">
        <f>IF(L960-N960-U960-V960=0,"","Error")</f>
        <v/>
      </c>
    </row>
    <row r="961" ht="14" customHeight="1" thickBot="1">
      <c r="A961" s="27" t="n"/>
      <c r="B961" s="24" t="n"/>
      <c r="C961" s="130" t="n"/>
      <c r="D961" s="28" t="inlineStr">
        <is>
          <t xml:space="preserve">   កម្រៃស្កែនកុងតឺន័រចាប់ពី ៤០ហ្វីត ឡើង</t>
        </is>
      </c>
      <c r="E961" s="69" t="inlineStr">
        <is>
          <t>SFL</t>
        </is>
      </c>
      <c r="F961" s="238" t="n"/>
      <c r="G961" s="239" t="n"/>
      <c r="H961" s="239" t="n"/>
      <c r="I961" s="239" t="n"/>
      <c r="J961" s="240" t="n"/>
      <c r="K961" s="238" t="n">
        <v>0</v>
      </c>
      <c r="L961" s="240">
        <f>K961+L874</f>
        <v/>
      </c>
      <c r="M961" s="238" t="n">
        <v>0</v>
      </c>
      <c r="N961" s="240">
        <f>M961+N874</f>
        <v/>
      </c>
      <c r="O961" s="238" t="n"/>
      <c r="P961" s="240">
        <f>O961+P874</f>
        <v/>
      </c>
      <c r="Q961" s="241">
        <f>N961+P961</f>
        <v/>
      </c>
      <c r="R961" s="238" t="n"/>
      <c r="S961" s="240">
        <f>R961+S874</f>
        <v/>
      </c>
      <c r="T961" s="238" t="n"/>
      <c r="U961" s="240">
        <f>T961+U874</f>
        <v/>
      </c>
      <c r="V961" s="242">
        <f>L961-N961-U961</f>
        <v/>
      </c>
      <c r="W961" s="240">
        <f>IF(L961-N961-U961-V961=0,"","Error")</f>
        <v/>
      </c>
    </row>
    <row r="962" ht="14" customHeight="1" thickBot="1">
      <c r="A962" s="78" t="inlineStr">
        <is>
          <t>76</t>
        </is>
      </c>
      <c r="B962" s="79" t="inlineStr">
        <is>
          <t>7698</t>
        </is>
      </c>
      <c r="C962" s="95" t="n">
        <v>76981</v>
      </c>
      <c r="D962" s="96" t="inlineStr">
        <is>
          <t xml:space="preserve">ផលហិរញ្ញវត្ថុផ្សេងទៀត </t>
        </is>
      </c>
      <c r="E962" s="90" t="inlineStr">
        <is>
          <t>ORB</t>
        </is>
      </c>
      <c r="F962" s="118" t="n"/>
      <c r="G962" s="257" t="n"/>
      <c r="H962" s="257" t="n"/>
      <c r="I962" s="257" t="n"/>
      <c r="J962" s="258" t="n"/>
      <c r="K962" s="118" t="n">
        <v>0</v>
      </c>
      <c r="L962" s="258">
        <f>K962+L875</f>
        <v/>
      </c>
      <c r="M962" s="118" t="n">
        <v>0</v>
      </c>
      <c r="N962" s="258">
        <f>M962+N875</f>
        <v/>
      </c>
      <c r="O962" s="118" t="n"/>
      <c r="P962" s="258">
        <f>O962+P875</f>
        <v/>
      </c>
      <c r="Q962" s="121">
        <f>N962+P962</f>
        <v/>
      </c>
      <c r="R962" s="118" t="n"/>
      <c r="S962" s="258">
        <f>R962+S875</f>
        <v/>
      </c>
      <c r="T962" s="118" t="n"/>
      <c r="U962" s="258">
        <f>T962+U875</f>
        <v/>
      </c>
      <c r="V962" s="122">
        <f>L962-N962-U962</f>
        <v/>
      </c>
      <c r="W962" s="258">
        <f>IF(L962-N962-U962-V962=0,"","Error")</f>
        <v/>
      </c>
    </row>
    <row r="963" ht="13" customHeight="1" thickBot="1">
      <c r="A963" s="348" t="n">
        <v>45362</v>
      </c>
      <c r="B963" s="346" t="n"/>
      <c r="C963" s="346" t="n"/>
      <c r="D963" s="346" t="n"/>
      <c r="E963" s="346" t="n"/>
      <c r="F963" s="349" t="n"/>
      <c r="G963" s="156">
        <f>SUM(G964:G969,G970,G982:G991,G992,G993,G999:G1003,G1004,G1005,G1019,G1036,G1042:G1044,G1045,G1049)</f>
        <v/>
      </c>
      <c r="H963" s="156">
        <f>SUM(H964:H969,H970,H982:H991,H992,H993,H999:H1003,H1004,H1005,H1019,H1036,H1042:H1044,H1045,H1049)</f>
        <v/>
      </c>
      <c r="I963" s="156">
        <f>SUM(I964:I969,I970,I982:I991,I992,I993,I999:I1003,I1004,I1005,I1019,I1036,I1042:I1044,I1045,I1049)</f>
        <v/>
      </c>
      <c r="J963" s="157">
        <f>SUM(J964:J969,J970,J982:J991,J992,J993,J999:J1003,J1004,J1005,J1019,J1036,J1042:J1044,J1045,J1049)</f>
        <v/>
      </c>
      <c r="K963" s="155">
        <f>SUM(K964:K969,K970,K982:K991,K992,K993,K999:K1003,K1004,K1005,K1019,K1036,K1042:K1044,K1045,K1049)</f>
        <v/>
      </c>
      <c r="L963" s="157">
        <f>SUM(L964:L969,L970,L982:L991,L992,L993,L999:L1003,L1004,L1005,L1019,L1036,L1042:L1044,L1045,L1049)</f>
        <v/>
      </c>
      <c r="M963" s="155">
        <f>SUM(M964:M969,M970,M982:M991,M992,M993,M999:M1003,M1004,M1005,M1019,M1036,M1042:M1044,M1045,M1049)</f>
        <v/>
      </c>
      <c r="N963" s="157">
        <f>SUM(N964:N969,N970,N982:N991,N992,N993,N999:N1003,N1004,N1005,N1019,N1036,N1042:N1044,N1045,N1049)</f>
        <v/>
      </c>
      <c r="O963" s="155">
        <f>SUM(O964:O969,O970,O982:O991,O992,O993,O999:O1003,O1004,O1005,O1019,O1036,O1042:O1044,O1045,O1049)</f>
        <v/>
      </c>
      <c r="P963" s="157">
        <f>SUM(P964:P969,P970,P982:P991,P992,P993,P999:P1003,P1004,P1005,P1019,P1036,P1042:P1044,P1045,P1049)</f>
        <v/>
      </c>
      <c r="Q963" s="158">
        <f>SUM(Q964:Q969,Q970,Q982:Q991,Q992,Q993,Q999:Q1003,Q1004,Q1005,Q1019,Q1036,Q1042:Q1044,Q1045,Q1049)</f>
        <v/>
      </c>
      <c r="R963" s="155">
        <f>SUM(R964:R969,R970,R982:R991,R992,R993,R999:R1003,R1004,R1005,R1019,R1036,R1042:R1044,R1045,R1049)</f>
        <v/>
      </c>
      <c r="S963" s="157">
        <f>SUM(S964:S969,S970,S982:S991,S992,S993,S999:S1003,S1004,S1005,S1019,S1036,S1042:S1044,S1045,S1049)</f>
        <v/>
      </c>
      <c r="T963" s="155">
        <f>SUM(T964:T969,T970,T982:T991,T992,T993,T999:T1003,T1004,T1005,T1019,T1036,T1042:T1044,T1045,T1049)</f>
        <v/>
      </c>
      <c r="U963" s="157">
        <f>SUM(U964:U969,U970,U982:U991,U992,U993,U999:U1003,U1004,U1005,U1019,U1036,U1042:U1044,U1045,U1049)</f>
        <v/>
      </c>
      <c r="V963" s="159">
        <f>SUM(V964:V969,V970,V982:V991,V992,V993,V999:V1003,V1004,V1005,V1019,V1036,V1042:V1044,V1045,V1049)</f>
        <v/>
      </c>
      <c r="W963" s="157">
        <f>IF(L963-N963-U963-V963=0,"","Error")</f>
        <v/>
      </c>
    </row>
    <row r="964" ht="13" customHeight="1">
      <c r="A964" s="25" t="inlineStr">
        <is>
          <t>70</t>
        </is>
      </c>
      <c r="B964" s="29" t="n">
        <v>7002</v>
      </c>
      <c r="C964" s="20" t="n">
        <v>70025</v>
      </c>
      <c r="D964" s="16" t="inlineStr">
        <is>
          <t>អាករលើតម្លៃបន្ថែម របបនាំចូល (សហគ្រាសប្រេងឥន្ធនៈ)</t>
        </is>
      </c>
      <c r="E964" s="49" t="inlineStr">
        <is>
          <t>VPP</t>
        </is>
      </c>
      <c r="F964" s="123" t="n"/>
      <c r="G964" s="98" t="n"/>
      <c r="H964" s="98" t="n"/>
      <c r="I964" s="98" t="n"/>
      <c r="J964" s="99" t="n"/>
      <c r="K964" s="97" t="n">
        <v>0</v>
      </c>
      <c r="L964" s="99">
        <f>K964+L877</f>
        <v/>
      </c>
      <c r="M964" s="97" t="n">
        <v>3953268</v>
      </c>
      <c r="N964" s="99">
        <f>M964+N877</f>
        <v/>
      </c>
      <c r="O964" s="97" t="n"/>
      <c r="P964" s="99">
        <f>O964+P877</f>
        <v/>
      </c>
      <c r="Q964" s="100">
        <f>N964+P964</f>
        <v/>
      </c>
      <c r="R964" s="97" t="n"/>
      <c r="S964" s="99">
        <f>R964+S877</f>
        <v/>
      </c>
      <c r="T964" s="97" t="n"/>
      <c r="U964" s="99">
        <f>T964+U877</f>
        <v/>
      </c>
      <c r="V964" s="101">
        <f>L964-N964-U964</f>
        <v/>
      </c>
      <c r="W964" s="99">
        <f>IF(L964-N964-U964-V964=0,"","Error")</f>
        <v/>
      </c>
    </row>
    <row r="965" ht="13" customHeight="1">
      <c r="A965" s="15" t="n"/>
      <c r="B965" s="18" t="n"/>
      <c r="C965" s="21" t="n">
        <v>70026</v>
      </c>
      <c r="D965" s="22" t="inlineStr">
        <is>
          <t>អាករលើតម្លៃបន្ថែម របបនាំចូល (សហគ្រាសផ្សេងៗទៀត)</t>
        </is>
      </c>
      <c r="E965" s="50" t="inlineStr">
        <is>
          <t>VOP</t>
        </is>
      </c>
      <c r="F965" s="184" t="n"/>
      <c r="G965" s="185" t="n"/>
      <c r="H965" s="185" t="n"/>
      <c r="I965" s="185" t="n"/>
      <c r="J965" s="186" t="n"/>
      <c r="K965" s="184" t="n">
        <v>2710200</v>
      </c>
      <c r="L965" s="186">
        <f>K965+L878</f>
        <v/>
      </c>
      <c r="M965" s="184" t="n">
        <v>20561946</v>
      </c>
      <c r="N965" s="186">
        <f>M965+N878</f>
        <v/>
      </c>
      <c r="O965" s="184" t="n"/>
      <c r="P965" s="186">
        <f>O965+P878</f>
        <v/>
      </c>
      <c r="Q965" s="187">
        <f>N965+P965</f>
        <v/>
      </c>
      <c r="R965" s="184" t="n"/>
      <c r="S965" s="186">
        <f>R965+S878</f>
        <v/>
      </c>
      <c r="T965" s="184" t="n"/>
      <c r="U965" s="186">
        <f>T965+U878</f>
        <v/>
      </c>
      <c r="V965" s="188">
        <f>L965-N965-U965</f>
        <v/>
      </c>
      <c r="W965" s="186">
        <f>IF(L965-N965-U965-V965=0,"","Error")</f>
        <v/>
      </c>
    </row>
    <row r="966" ht="14" customHeight="1" thickBot="1">
      <c r="A966" s="15" t="n"/>
      <c r="B966" s="24" t="n"/>
      <c r="C966" s="55" t="n">
        <v>70027</v>
      </c>
      <c r="D966" s="56" t="inlineStr">
        <is>
          <t>អាករលើតម្លៃបន្ថែម របបនាំចូល (ជាបន្ទុករបស់រដ្ឋ)</t>
        </is>
      </c>
      <c r="E966" s="57" t="inlineStr">
        <is>
          <t>VAP</t>
        </is>
      </c>
      <c r="F966" s="107" t="n"/>
      <c r="G966" s="108" t="n"/>
      <c r="H966" s="108" t="n"/>
      <c r="I966" s="108" t="n"/>
      <c r="J966" s="109" t="n"/>
      <c r="K966" s="107" t="n">
        <v>0</v>
      </c>
      <c r="L966" s="109">
        <f>K966+L879</f>
        <v/>
      </c>
      <c r="M966" s="107" t="n">
        <v>0</v>
      </c>
      <c r="N966" s="109">
        <f>M966+N879</f>
        <v/>
      </c>
      <c r="O966" s="107" t="n"/>
      <c r="P966" s="109">
        <f>O966+P879</f>
        <v/>
      </c>
      <c r="Q966" s="110">
        <f>N966+P966</f>
        <v/>
      </c>
      <c r="R966" s="107" t="n"/>
      <c r="S966" s="109">
        <f>R966+S879</f>
        <v/>
      </c>
      <c r="T966" s="107" t="n"/>
      <c r="U966" s="109">
        <f>T966+U879</f>
        <v/>
      </c>
      <c r="V966" s="111">
        <f>L966-N966-U966</f>
        <v/>
      </c>
      <c r="W966" s="109">
        <f>IF(L966-N966-U966-V966=0,"","Error")</f>
        <v/>
      </c>
    </row>
    <row r="967" ht="13" customHeight="1">
      <c r="A967" s="15" t="n"/>
      <c r="B967" s="29" t="n">
        <v>7003</v>
      </c>
      <c r="C967" s="20" t="n">
        <v>70032</v>
      </c>
      <c r="D967" s="16" t="inlineStr">
        <is>
          <t>អាករពិសេសលើទំនិញមួយចំនួន របបនាំចូល (សហគ្រាសប្រេងឥន្ធនៈ)</t>
        </is>
      </c>
      <c r="E967" s="49" t="inlineStr">
        <is>
          <t>SPP</t>
        </is>
      </c>
      <c r="F967" s="97" t="n"/>
      <c r="G967" s="98" t="n"/>
      <c r="H967" s="98" t="n"/>
      <c r="I967" s="98" t="n"/>
      <c r="J967" s="99" t="n"/>
      <c r="K967" s="97" t="n">
        <v>0</v>
      </c>
      <c r="L967" s="99">
        <f>K967+L880</f>
        <v/>
      </c>
      <c r="M967" s="97" t="n">
        <v>0</v>
      </c>
      <c r="N967" s="99">
        <f>M967+N880</f>
        <v/>
      </c>
      <c r="O967" s="97" t="n"/>
      <c r="P967" s="99">
        <f>O967+P880</f>
        <v/>
      </c>
      <c r="Q967" s="100">
        <f>N967+P967</f>
        <v/>
      </c>
      <c r="R967" s="97" t="n"/>
      <c r="S967" s="99">
        <f>R967+S880</f>
        <v/>
      </c>
      <c r="T967" s="97" t="n"/>
      <c r="U967" s="99">
        <f>T967+U880</f>
        <v/>
      </c>
      <c r="V967" s="101">
        <f>L967-N967-U967</f>
        <v/>
      </c>
      <c r="W967" s="99">
        <f>IF(L967-N967-U967-V967=0,"","Error")</f>
        <v/>
      </c>
    </row>
    <row r="968" ht="14" customHeight="1" thickBot="1">
      <c r="A968" s="15" t="n"/>
      <c r="B968" s="24" t="n"/>
      <c r="C968" s="55" t="n">
        <v>70033</v>
      </c>
      <c r="D968" s="56" t="inlineStr">
        <is>
          <t>អាករពិសេសលើទំនិញមួយចំនួន របបនាំចូល (សហគ្រាសផ្សេងៗទៀត)</t>
        </is>
      </c>
      <c r="E968" s="57" t="inlineStr">
        <is>
          <t>SOP</t>
        </is>
      </c>
      <c r="F968" s="107" t="n"/>
      <c r="G968" s="108" t="n"/>
      <c r="H968" s="108" t="n"/>
      <c r="I968" s="108" t="n"/>
      <c r="J968" s="109" t="n"/>
      <c r="K968" s="107" t="n">
        <v>0</v>
      </c>
      <c r="L968" s="109">
        <f>K968+L881</f>
        <v/>
      </c>
      <c r="M968" s="107" t="n">
        <v>231217</v>
      </c>
      <c r="N968" s="109">
        <f>M968+N881</f>
        <v/>
      </c>
      <c r="O968" s="107" t="n"/>
      <c r="P968" s="109">
        <f>O968+P881</f>
        <v/>
      </c>
      <c r="Q968" s="110">
        <f>N968+P968</f>
        <v/>
      </c>
      <c r="R968" s="107" t="n"/>
      <c r="S968" s="109">
        <f>R968+S881</f>
        <v/>
      </c>
      <c r="T968" s="107" t="n"/>
      <c r="U968" s="109">
        <f>T968+U881</f>
        <v/>
      </c>
      <c r="V968" s="111">
        <f>L968-N968-U968</f>
        <v/>
      </c>
      <c r="W968" s="109">
        <f>IF(L968-N968-U968-V968=0,"","Error")</f>
        <v/>
      </c>
    </row>
    <row r="969" ht="14" customHeight="1" thickBot="1">
      <c r="A969" s="25" t="inlineStr">
        <is>
          <t>71</t>
        </is>
      </c>
      <c r="B969" s="29" t="n">
        <v>7100</v>
      </c>
      <c r="C969" s="125" t="n">
        <v>71001</v>
      </c>
      <c r="D969" s="39" t="inlineStr">
        <is>
          <t>ពន្ធគយពីការនាំចូល</t>
        </is>
      </c>
      <c r="E969" s="51" t="inlineStr">
        <is>
          <t>COP</t>
        </is>
      </c>
      <c r="F969" s="116" t="n"/>
      <c r="G969" s="113" t="n"/>
      <c r="H969" s="113" t="n"/>
      <c r="I969" s="113" t="n"/>
      <c r="J969" s="114" t="n"/>
      <c r="K969" s="116" t="n">
        <v>3534600</v>
      </c>
      <c r="L969" s="114">
        <f>K969+L882</f>
        <v/>
      </c>
      <c r="M969" s="116" t="n">
        <v>24682537</v>
      </c>
      <c r="N969" s="114">
        <f>M969+N882</f>
        <v/>
      </c>
      <c r="O969" s="116" t="n"/>
      <c r="P969" s="114">
        <f>O969+P882</f>
        <v/>
      </c>
      <c r="Q969" s="115">
        <f>N969+P969</f>
        <v/>
      </c>
      <c r="R969" s="116" t="n"/>
      <c r="S969" s="114">
        <f>R969+S882</f>
        <v/>
      </c>
      <c r="T969" s="116" t="n"/>
      <c r="U969" s="114">
        <f>T969+U882</f>
        <v/>
      </c>
      <c r="V969" s="117">
        <f>L969-N969-U969</f>
        <v/>
      </c>
      <c r="W969" s="114">
        <f>IF(L969-N969-U969-V969=0,"","Error")</f>
        <v/>
      </c>
    </row>
    <row r="970" ht="14" customHeight="1" thickBot="1">
      <c r="A970" s="23" t="n"/>
      <c r="B970" s="18" t="n"/>
      <c r="C970" s="129" t="n"/>
      <c r="D970" s="91" t="inlineStr">
        <is>
          <t>សរុបកម្រៃពីការ​ងារគយ</t>
        </is>
      </c>
      <c r="E970" s="92" t="n"/>
      <c r="F970" s="160" t="n"/>
      <c r="G970" s="161">
        <f>G971+G972+G973+G981</f>
        <v/>
      </c>
      <c r="H970" s="161">
        <f>H971+H972+H973+H981</f>
        <v/>
      </c>
      <c r="I970" s="161">
        <f>I971+I972+I973+I981</f>
        <v/>
      </c>
      <c r="J970" s="120">
        <f>J971+J972+J973+J981</f>
        <v/>
      </c>
      <c r="K970" s="160">
        <f>K971+K972+K973+K981</f>
        <v/>
      </c>
      <c r="L970" s="120">
        <f>L971+L972+L973+L981</f>
        <v/>
      </c>
      <c r="M970" s="160">
        <f>M971+M972+M973+M981</f>
        <v/>
      </c>
      <c r="N970" s="120">
        <f>N971+N972+N973+N981</f>
        <v/>
      </c>
      <c r="O970" s="160">
        <f>O971+O972+O973+O981</f>
        <v/>
      </c>
      <c r="P970" s="120">
        <f>P971+P972+P973+P981</f>
        <v/>
      </c>
      <c r="Q970" s="121">
        <f>Q971+Q972+Q973+Q981</f>
        <v/>
      </c>
      <c r="R970" s="160">
        <f>R971+R972+R973+R981</f>
        <v/>
      </c>
      <c r="S970" s="120">
        <f>S971+S972+S973+S981</f>
        <v/>
      </c>
      <c r="T970" s="160">
        <f>T971+T972+T973+T981</f>
        <v/>
      </c>
      <c r="U970" s="120">
        <f>U971+U972+U973+U981</f>
        <v/>
      </c>
      <c r="V970" s="162">
        <f>V971+V972+V973+V981</f>
        <v/>
      </c>
      <c r="W970" s="120">
        <f>IF(L970-N970-U970-V970=0,"","Error")</f>
        <v/>
      </c>
    </row>
    <row r="971" ht="13" customHeight="1">
      <c r="A971" s="23" t="n"/>
      <c r="B971" s="18" t="n"/>
      <c r="C971" s="129" t="n"/>
      <c r="D971" s="17" t="inlineStr">
        <is>
          <t>កម្រៃស្តុកទំនិញក្នុងសន្និធិគយបណ្តោះអាសន្នហួសកាលកំណត់</t>
        </is>
      </c>
      <c r="E971" s="52" t="inlineStr">
        <is>
          <t>OSF</t>
        </is>
      </c>
      <c r="F971" s="163" t="n"/>
      <c r="G971" s="164" t="n"/>
      <c r="H971" s="164" t="n"/>
      <c r="I971" s="164" t="n"/>
      <c r="J971" s="165" t="n"/>
      <c r="K971" s="163" t="n">
        <v>0</v>
      </c>
      <c r="L971" s="165">
        <f>K971+L884</f>
        <v/>
      </c>
      <c r="M971" s="163" t="n">
        <v>0</v>
      </c>
      <c r="N971" s="165">
        <f>M971+N884</f>
        <v/>
      </c>
      <c r="O971" s="163" t="n"/>
      <c r="P971" s="165">
        <f>O971+P884</f>
        <v/>
      </c>
      <c r="Q971" s="166">
        <f>N971+P971</f>
        <v/>
      </c>
      <c r="R971" s="163" t="n"/>
      <c r="S971" s="165">
        <f>R971+S884</f>
        <v/>
      </c>
      <c r="T971" s="163" t="n"/>
      <c r="U971" s="165">
        <f>T971+U884</f>
        <v/>
      </c>
      <c r="V971" s="167">
        <f>L971-N971-U971</f>
        <v/>
      </c>
      <c r="W971" s="165">
        <f>IF(L971-N971-U971-V971=0,"","Error")</f>
        <v/>
      </c>
    </row>
    <row r="972" ht="14" customHeight="1" thickBot="1">
      <c r="A972" s="23" t="n"/>
      <c r="B972" s="18" t="n"/>
      <c r="C972" s="129" t="n"/>
      <c r="D972" s="82" t="inlineStr">
        <is>
          <t>កម្រៃទំនិញនាំចូលសម្រាប់លក់ក្នុងអគារលក់ទំនិញរួចពន្ធ</t>
        </is>
      </c>
      <c r="E972" s="83" t="inlineStr">
        <is>
          <t>DSF</t>
        </is>
      </c>
      <c r="F972" s="168" t="n"/>
      <c r="G972" s="169" t="n"/>
      <c r="H972" s="169" t="n"/>
      <c r="I972" s="169" t="n"/>
      <c r="J972" s="170" t="n"/>
      <c r="K972" s="168" t="n">
        <v>0</v>
      </c>
      <c r="L972" s="170">
        <f>K972+L885</f>
        <v/>
      </c>
      <c r="M972" s="168" t="n">
        <v>0</v>
      </c>
      <c r="N972" s="170">
        <f>M972+N885</f>
        <v/>
      </c>
      <c r="O972" s="168" t="n"/>
      <c r="P972" s="170">
        <f>O972+P885</f>
        <v/>
      </c>
      <c r="Q972" s="171">
        <f>N972+P972</f>
        <v/>
      </c>
      <c r="R972" s="168" t="n"/>
      <c r="S972" s="170">
        <f>R972+S885</f>
        <v/>
      </c>
      <c r="T972" s="168" t="n"/>
      <c r="U972" s="170">
        <f>T972+U885</f>
        <v/>
      </c>
      <c r="V972" s="172">
        <f>L972-N972-U972</f>
        <v/>
      </c>
      <c r="W972" s="170">
        <f>IF(L972-N972-U972-V972=0,"","Error")</f>
        <v/>
      </c>
    </row>
    <row r="973" ht="14" customHeight="1" thickBot="1">
      <c r="A973" s="23" t="n"/>
      <c r="B973" s="18" t="n"/>
      <c r="C973" s="129" t="n"/>
      <c r="D973" s="93" t="inlineStr">
        <is>
          <t>សរុបកម្រៃឆ្លងកាត់ (មាតិកាចាស់)</t>
        </is>
      </c>
      <c r="E973" s="94" t="inlineStr">
        <is>
          <t>TRF</t>
        </is>
      </c>
      <c r="F973" s="160" t="n"/>
      <c r="G973" s="161">
        <f>SUM(G974:G980)</f>
        <v/>
      </c>
      <c r="H973" s="161">
        <f>SUM(H974:H980)</f>
        <v/>
      </c>
      <c r="I973" s="161">
        <f>SUM(I974:I980)</f>
        <v/>
      </c>
      <c r="J973" s="120">
        <f>SUM(J974:J980)</f>
        <v/>
      </c>
      <c r="K973" s="160" t="n">
        <v>0</v>
      </c>
      <c r="L973" s="120">
        <f>SUM(L974:L980)</f>
        <v/>
      </c>
      <c r="M973" s="160" t="n">
        <v>0</v>
      </c>
      <c r="N973" s="120">
        <f>SUM(N974:N980)</f>
        <v/>
      </c>
      <c r="O973" s="160">
        <f>SUM(O974:O980)</f>
        <v/>
      </c>
      <c r="P973" s="120">
        <f>SUM(P974:P980)</f>
        <v/>
      </c>
      <c r="Q973" s="121">
        <f>SUM(Q974:Q980)</f>
        <v/>
      </c>
      <c r="R973" s="160">
        <f>SUM(R974:R980)</f>
        <v/>
      </c>
      <c r="S973" s="120">
        <f>SUM(S974:S980)</f>
        <v/>
      </c>
      <c r="T973" s="160">
        <f>SUM(T974:T980)</f>
        <v/>
      </c>
      <c r="U973" s="120">
        <f>SUM(U974:U980)</f>
        <v/>
      </c>
      <c r="V973" s="162">
        <f>SUM(V974:V980)</f>
        <v/>
      </c>
      <c r="W973" s="120">
        <f>IF(L973-N973-U973-V973=0,"","Error")</f>
        <v/>
      </c>
    </row>
    <row r="974" ht="26" customHeight="1">
      <c r="A974" s="23" t="n"/>
      <c r="B974" s="18" t="n"/>
      <c r="C974" s="129" t="n"/>
      <c r="D97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974" s="53" t="inlineStr">
        <is>
          <t>TFT</t>
        </is>
      </c>
      <c r="F974" s="173" t="n"/>
      <c r="G974" s="174" t="n"/>
      <c r="H974" s="174" t="n"/>
      <c r="I974" s="174" t="n"/>
      <c r="J974" s="175" t="n"/>
      <c r="K974" s="173" t="n">
        <v>0</v>
      </c>
      <c r="L974" s="175">
        <f>K974+L887</f>
        <v/>
      </c>
      <c r="M974" s="173" t="n">
        <v>0</v>
      </c>
      <c r="N974" s="175">
        <f>M974+N887</f>
        <v/>
      </c>
      <c r="O974" s="173" t="n"/>
      <c r="P974" s="175">
        <f>O974+P887</f>
        <v/>
      </c>
      <c r="Q974" s="176">
        <f>N974+P974</f>
        <v/>
      </c>
      <c r="R974" s="173" t="n"/>
      <c r="S974" s="175">
        <f>R974+S887</f>
        <v/>
      </c>
      <c r="T974" s="173" t="n"/>
      <c r="U974" s="175">
        <f>T974+U887</f>
        <v/>
      </c>
      <c r="V974" s="177">
        <f>L974-N974-U974</f>
        <v/>
      </c>
      <c r="W974" s="175">
        <f>IF(L974-N974-U974-V974=0,"","Error")</f>
        <v/>
      </c>
    </row>
    <row r="975" ht="13" customHeight="1">
      <c r="A975" s="23" t="n"/>
      <c r="B975" s="18" t="n"/>
      <c r="C975" s="129" t="n"/>
      <c r="D97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975" s="54" t="inlineStr">
        <is>
          <t>TFF</t>
        </is>
      </c>
      <c r="F975" s="178" t="n"/>
      <c r="G975" s="179" t="n"/>
      <c r="H975" s="179" t="n"/>
      <c r="I975" s="179" t="n"/>
      <c r="J975" s="180" t="n"/>
      <c r="K975" s="178" t="n">
        <v>0</v>
      </c>
      <c r="L975" s="180">
        <f>K975+L888</f>
        <v/>
      </c>
      <c r="M975" s="178" t="n">
        <v>0</v>
      </c>
      <c r="N975" s="180">
        <f>M975+N888</f>
        <v/>
      </c>
      <c r="O975" s="178" t="n"/>
      <c r="P975" s="180">
        <f>O975+P888</f>
        <v/>
      </c>
      <c r="Q975" s="181">
        <f>N975+P975</f>
        <v/>
      </c>
      <c r="R975" s="178" t="n"/>
      <c r="S975" s="180">
        <f>R975+S888</f>
        <v/>
      </c>
      <c r="T975" s="178" t="n"/>
      <c r="U975" s="180">
        <f>T975+U888</f>
        <v/>
      </c>
      <c r="V975" s="182">
        <f>L975-N975-U975</f>
        <v/>
      </c>
      <c r="W975" s="180">
        <f>IF(L975-N975-U975-V975=0,"","Error")</f>
        <v/>
      </c>
    </row>
    <row r="976" ht="13" customHeight="1">
      <c r="A976" s="23" t="n"/>
      <c r="B976" s="18" t="n"/>
      <c r="C976" s="129" t="n"/>
      <c r="D976" s="38" t="inlineStr">
        <is>
          <t xml:space="preserve">   កម្រៃឆ្លងកាត់ទំនិញមិនផ្ទុកក្នុងកុងតឺន័រ (មាតិកាចាស់)</t>
        </is>
      </c>
      <c r="E976" s="54" t="inlineStr">
        <is>
          <t>TFN</t>
        </is>
      </c>
      <c r="F976" s="178" t="n"/>
      <c r="G976" s="179" t="n"/>
      <c r="H976" s="179" t="n"/>
      <c r="I976" s="179" t="n"/>
      <c r="J976" s="180" t="n"/>
      <c r="K976" s="178" t="n">
        <v>0</v>
      </c>
      <c r="L976" s="180">
        <f>K976+L889</f>
        <v/>
      </c>
      <c r="M976" s="178" t="n">
        <v>0</v>
      </c>
      <c r="N976" s="180">
        <f>M976+N889</f>
        <v/>
      </c>
      <c r="O976" s="178" t="n"/>
      <c r="P976" s="180">
        <f>O976+P889</f>
        <v/>
      </c>
      <c r="Q976" s="181">
        <f>N976+P976</f>
        <v/>
      </c>
      <c r="R976" s="178" t="n"/>
      <c r="S976" s="180">
        <f>R976+S889</f>
        <v/>
      </c>
      <c r="T976" s="178" t="n"/>
      <c r="U976" s="180">
        <f>T976+U889</f>
        <v/>
      </c>
      <c r="V976" s="182">
        <f>L976-N976-U976</f>
        <v/>
      </c>
      <c r="W976" s="180">
        <f>IF(L976-N976-U976-V976=0,"","Error")</f>
        <v/>
      </c>
    </row>
    <row r="977" ht="13" customHeight="1">
      <c r="A977" s="23" t="n"/>
      <c r="B977" s="18" t="n"/>
      <c r="C977" s="129" t="n"/>
      <c r="D977" s="38" t="inlineStr">
        <is>
          <t xml:space="preserve">   កម្រៃឆ្លងកាត់គោ ក្របី និងសេះរស់ (មាតិកាចាស់)</t>
        </is>
      </c>
      <c r="E977" s="54" t="inlineStr">
        <is>
          <t>TFB</t>
        </is>
      </c>
      <c r="F977" s="178" t="n"/>
      <c r="G977" s="179" t="n"/>
      <c r="H977" s="179" t="n"/>
      <c r="I977" s="179" t="n"/>
      <c r="J977" s="180" t="n"/>
      <c r="K977" s="178" t="n">
        <v>0</v>
      </c>
      <c r="L977" s="180">
        <f>K977+L890</f>
        <v/>
      </c>
      <c r="M977" s="178" t="n">
        <v>0</v>
      </c>
      <c r="N977" s="180">
        <f>M977+N890</f>
        <v/>
      </c>
      <c r="O977" s="178" t="n"/>
      <c r="P977" s="180">
        <f>O977+P890</f>
        <v/>
      </c>
      <c r="Q977" s="181">
        <f>N977+P977</f>
        <v/>
      </c>
      <c r="R977" s="178" t="n"/>
      <c r="S977" s="180">
        <f>R977+S890</f>
        <v/>
      </c>
      <c r="T977" s="178" t="n"/>
      <c r="U977" s="180">
        <f>T977+U890</f>
        <v/>
      </c>
      <c r="V977" s="182">
        <f>L977-N977-U977</f>
        <v/>
      </c>
      <c r="W977" s="180">
        <f>IF(L977-N977-U977-V977=0,"","Error")</f>
        <v/>
      </c>
    </row>
    <row r="978" ht="13" customHeight="1">
      <c r="A978" s="23" t="n"/>
      <c r="B978" s="18" t="n"/>
      <c r="C978" s="129" t="n"/>
      <c r="D978" s="38" t="inlineStr">
        <is>
          <t xml:space="preserve">   កម្រៃឆ្លងកាត់ជ្រូក ចៀម និងពពែរស់ (មាតិកាចាស់)</t>
        </is>
      </c>
      <c r="E978" s="54" t="inlineStr">
        <is>
          <t>TFS</t>
        </is>
      </c>
      <c r="F978" s="178" t="n"/>
      <c r="G978" s="179" t="n"/>
      <c r="H978" s="179" t="n"/>
      <c r="I978" s="179" t="n"/>
      <c r="J978" s="180" t="n"/>
      <c r="K978" s="178" t="n">
        <v>0</v>
      </c>
      <c r="L978" s="180">
        <f>K978+L891</f>
        <v/>
      </c>
      <c r="M978" s="178" t="n">
        <v>0</v>
      </c>
      <c r="N978" s="180">
        <f>M978+N891</f>
        <v/>
      </c>
      <c r="O978" s="178" t="n"/>
      <c r="P978" s="180">
        <f>O978+P891</f>
        <v/>
      </c>
      <c r="Q978" s="181">
        <f>N978+P978</f>
        <v/>
      </c>
      <c r="R978" s="178" t="n"/>
      <c r="S978" s="180">
        <f>R978+S891</f>
        <v/>
      </c>
      <c r="T978" s="178" t="n"/>
      <c r="U978" s="180">
        <f>T978+U891</f>
        <v/>
      </c>
      <c r="V978" s="182">
        <f>L978-N978-U978</f>
        <v/>
      </c>
      <c r="W978" s="180">
        <f>IF(L978-N978-U978-V978=0,"","Error")</f>
        <v/>
      </c>
    </row>
    <row r="979" ht="13" customHeight="1">
      <c r="A979" s="23" t="n"/>
      <c r="B979" s="18" t="n"/>
      <c r="C979" s="129" t="n"/>
      <c r="D979" s="38" t="inlineStr">
        <is>
          <t xml:space="preserve">   កម្រៃឆ្លងកាត់សត្វស្លាប (មាន់ ទា...) (មាតិកាចាស់)</t>
        </is>
      </c>
      <c r="E979" s="54" t="inlineStr">
        <is>
          <t>TFP</t>
        </is>
      </c>
      <c r="F979" s="178" t="n"/>
      <c r="G979" s="179" t="n"/>
      <c r="H979" s="179" t="n"/>
      <c r="I979" s="179" t="n"/>
      <c r="J979" s="180" t="n"/>
      <c r="K979" s="178" t="n">
        <v>0</v>
      </c>
      <c r="L979" s="180">
        <f>K979+L892</f>
        <v/>
      </c>
      <c r="M979" s="178" t="n">
        <v>0</v>
      </c>
      <c r="N979" s="180">
        <f>M979+N892</f>
        <v/>
      </c>
      <c r="O979" s="178" t="n"/>
      <c r="P979" s="180">
        <f>O979+P892</f>
        <v/>
      </c>
      <c r="Q979" s="181">
        <f>N979+P979</f>
        <v/>
      </c>
      <c r="R979" s="178" t="n"/>
      <c r="S979" s="180">
        <f>R979+S892</f>
        <v/>
      </c>
      <c r="T979" s="178" t="n"/>
      <c r="U979" s="180">
        <f>T979+U892</f>
        <v/>
      </c>
      <c r="V979" s="182">
        <f>L979-N979-U979</f>
        <v/>
      </c>
      <c r="W979" s="180">
        <f>IF(L979-N979-U979-V979=0,"","Error")</f>
        <v/>
      </c>
    </row>
    <row r="980" ht="13" customHeight="1">
      <c r="A980" s="23" t="n"/>
      <c r="B980" s="18" t="n"/>
      <c r="C980" s="129" t="n"/>
      <c r="D980" s="38" t="inlineStr">
        <is>
          <t xml:space="preserve">   កម្រៃឆ្លងកាត់ផលិតផលជលផល (មាតិកាចាស់)</t>
        </is>
      </c>
      <c r="E980" s="54" t="inlineStr">
        <is>
          <t>TFA</t>
        </is>
      </c>
      <c r="F980" s="178" t="n"/>
      <c r="G980" s="179" t="n"/>
      <c r="H980" s="179" t="n"/>
      <c r="I980" s="179" t="n"/>
      <c r="J980" s="180" t="n"/>
      <c r="K980" s="178" t="n">
        <v>0</v>
      </c>
      <c r="L980" s="180">
        <f>K980+L893</f>
        <v/>
      </c>
      <c r="M980" s="178" t="n">
        <v>0</v>
      </c>
      <c r="N980" s="180">
        <f>M980+N893</f>
        <v/>
      </c>
      <c r="O980" s="178" t="n"/>
      <c r="P980" s="180">
        <f>O980+P893</f>
        <v/>
      </c>
      <c r="Q980" s="181">
        <f>N980+P980</f>
        <v/>
      </c>
      <c r="R980" s="178" t="n"/>
      <c r="S980" s="180">
        <f>R980+S893</f>
        <v/>
      </c>
      <c r="T980" s="178" t="n"/>
      <c r="U980" s="180">
        <f>T980+U893</f>
        <v/>
      </c>
      <c r="V980" s="182">
        <f>L980-N980-U980</f>
        <v/>
      </c>
      <c r="W980" s="180">
        <f>IF(L980-N980-U980-V980=0,"","Error")</f>
        <v/>
      </c>
    </row>
    <row r="981" ht="13" customHeight="1">
      <c r="A981" s="23" t="n"/>
      <c r="B981" s="18" t="n"/>
      <c r="C981" s="183" t="n"/>
      <c r="D981" s="22" t="inlineStr">
        <is>
          <t>កម្រៃផ្សេងៗ</t>
        </is>
      </c>
      <c r="E981" s="50" t="inlineStr">
        <is>
          <t>OFS</t>
        </is>
      </c>
      <c r="F981" s="184" t="n"/>
      <c r="G981" s="185" t="n"/>
      <c r="H981" s="185" t="n"/>
      <c r="I981" s="185" t="n"/>
      <c r="J981" s="186" t="n"/>
      <c r="K981" s="184" t="n">
        <v>0</v>
      </c>
      <c r="L981" s="186">
        <f>K981+L894</f>
        <v/>
      </c>
      <c r="M981" s="184" t="n">
        <v>0</v>
      </c>
      <c r="N981" s="186">
        <f>M981+N894</f>
        <v/>
      </c>
      <c r="O981" s="184" t="n"/>
      <c r="P981" s="186">
        <f>O981+P894</f>
        <v/>
      </c>
      <c r="Q981" s="187">
        <f>N981+P981</f>
        <v/>
      </c>
      <c r="R981" s="184" t="n"/>
      <c r="S981" s="186">
        <f>R981+S894</f>
        <v/>
      </c>
      <c r="T981" s="184" t="n"/>
      <c r="U981" s="186">
        <f>T981+U894</f>
        <v/>
      </c>
      <c r="V981" s="188">
        <f>L981-N981-U981</f>
        <v/>
      </c>
      <c r="W981" s="186">
        <f>IF(L981-N981-U981-V981=0,"","Error")</f>
        <v/>
      </c>
    </row>
    <row r="982" ht="13" customHeight="1">
      <c r="A982" s="15" t="n"/>
      <c r="B982" s="18" t="n"/>
      <c r="C982" s="21" t="n">
        <v>71003</v>
      </c>
      <c r="D982" s="22" t="inlineStr">
        <is>
          <t>ពន្ធគយលើផលិតផលតេលសិលា</t>
        </is>
      </c>
      <c r="E982" s="50" t="inlineStr">
        <is>
          <t>CPP</t>
        </is>
      </c>
      <c r="F982" s="184" t="n"/>
      <c r="G982" s="185" t="n"/>
      <c r="H982" s="185" t="n"/>
      <c r="I982" s="185" t="n"/>
      <c r="J982" s="186" t="n"/>
      <c r="K982" s="184" t="n">
        <v>0</v>
      </c>
      <c r="L982" s="186">
        <f>K982+L895</f>
        <v/>
      </c>
      <c r="M982" s="184" t="n">
        <v>0</v>
      </c>
      <c r="N982" s="186">
        <f>M982+N895</f>
        <v/>
      </c>
      <c r="O982" s="184" t="n"/>
      <c r="P982" s="186">
        <f>O982+P895</f>
        <v/>
      </c>
      <c r="Q982" s="187">
        <f>N982+P982</f>
        <v/>
      </c>
      <c r="R982" s="184" t="n"/>
      <c r="S982" s="186">
        <f>R982+S895</f>
        <v/>
      </c>
      <c r="T982" s="184" t="n"/>
      <c r="U982" s="186">
        <f>T982+U895</f>
        <v/>
      </c>
      <c r="V982" s="188">
        <f>L982-N982-U982</f>
        <v/>
      </c>
      <c r="W982" s="186">
        <f>IF(L982-N982-U982-V982=0,"","Error")</f>
        <v/>
      </c>
    </row>
    <row r="983" ht="13" customHeight="1">
      <c r="A983" s="15" t="n"/>
      <c r="B983" s="18" t="n"/>
      <c r="C983" s="21" t="n">
        <v>71004</v>
      </c>
      <c r="D983" s="22" t="inlineStr">
        <is>
          <t>អាករបន្ថែមលើផលិតផលតេលសិលាសម្រាប់ថែទាំផ្លូវថ្នល់</t>
        </is>
      </c>
      <c r="E983" s="50" t="inlineStr">
        <is>
          <t>ATP</t>
        </is>
      </c>
      <c r="F983" s="184" t="n"/>
      <c r="G983" s="185" t="n"/>
      <c r="H983" s="185" t="n"/>
      <c r="I983" s="185" t="n"/>
      <c r="J983" s="186" t="n"/>
      <c r="K983" s="184" t="n">
        <v>0</v>
      </c>
      <c r="L983" s="186">
        <f>K983+L896</f>
        <v/>
      </c>
      <c r="M983" s="184" t="n">
        <v>0</v>
      </c>
      <c r="N983" s="186">
        <f>M983+N896</f>
        <v/>
      </c>
      <c r="O983" s="184" t="n"/>
      <c r="P983" s="186">
        <f>O983+P896</f>
        <v/>
      </c>
      <c r="Q983" s="187">
        <f>N983+P983</f>
        <v/>
      </c>
      <c r="R983" s="184" t="n"/>
      <c r="S983" s="186">
        <f>R983+S896</f>
        <v/>
      </c>
      <c r="T983" s="184" t="n"/>
      <c r="U983" s="186">
        <f>T983+U896</f>
        <v/>
      </c>
      <c r="V983" s="188">
        <f>L983-N983-U983</f>
        <v/>
      </c>
      <c r="W983" s="186">
        <f>IF(L983-N983-U983-V983=0,"","Error")</f>
        <v/>
      </c>
    </row>
    <row r="984" ht="13" customHeight="1">
      <c r="A984" s="15" t="n"/>
      <c r="B984" s="18" t="n"/>
      <c r="C984" s="21" t="n">
        <v>71005</v>
      </c>
      <c r="D984" s="22" t="inlineStr">
        <is>
          <t>ផលពីការលក់ទំនិញរឹបអូស និងទំនិញគ្មានការទាមទារ</t>
        </is>
      </c>
      <c r="E984" s="50" t="inlineStr">
        <is>
          <t>AUC</t>
        </is>
      </c>
      <c r="F984" s="184" t="n"/>
      <c r="G984" s="185" t="n"/>
      <c r="H984" s="185" t="n"/>
      <c r="I984" s="185" t="n"/>
      <c r="J984" s="186" t="n"/>
      <c r="K984" s="184" t="n">
        <v>0</v>
      </c>
      <c r="L984" s="186">
        <f>K984+L897</f>
        <v/>
      </c>
      <c r="M984" s="184" t="n">
        <v>0</v>
      </c>
      <c r="N984" s="186">
        <f>M984+N897</f>
        <v/>
      </c>
      <c r="O984" s="184" t="n"/>
      <c r="P984" s="186">
        <f>O984+P897</f>
        <v/>
      </c>
      <c r="Q984" s="187">
        <f>N984+P984</f>
        <v/>
      </c>
      <c r="R984" s="184" t="n"/>
      <c r="S984" s="186">
        <f>R984+S897</f>
        <v/>
      </c>
      <c r="T984" s="184" t="n"/>
      <c r="U984" s="186">
        <f>T984+U897</f>
        <v/>
      </c>
      <c r="V984" s="188">
        <f>L984-N984-U984</f>
        <v/>
      </c>
      <c r="W984" s="186">
        <f>IF(L984-N984-U984-V984=0,"","Error")</f>
        <v/>
      </c>
    </row>
    <row r="985" ht="13" customHeight="1">
      <c r="A985" s="15" t="n"/>
      <c r="B985" s="18" t="n"/>
      <c r="C985" s="21" t="n">
        <v>71006</v>
      </c>
      <c r="D985" s="22" t="inlineStr">
        <is>
          <t>ពិន័យផ្សេងៗលើការនាំចូល</t>
        </is>
      </c>
      <c r="E985" s="50" t="inlineStr">
        <is>
          <t>PIM</t>
        </is>
      </c>
      <c r="F985" s="184" t="n"/>
      <c r="G985" s="185" t="n"/>
      <c r="H985" s="185" t="n"/>
      <c r="I985" s="185" t="n"/>
      <c r="J985" s="186" t="n"/>
      <c r="K985" s="184" t="n">
        <v>0</v>
      </c>
      <c r="L985" s="186">
        <f>K985+L898</f>
        <v/>
      </c>
      <c r="M985" s="184" t="n">
        <v>0</v>
      </c>
      <c r="N985" s="186">
        <f>M985+N898</f>
        <v/>
      </c>
      <c r="O985" s="184" t="n"/>
      <c r="P985" s="186">
        <f>O985+P898</f>
        <v/>
      </c>
      <c r="Q985" s="187">
        <f>N985+P985</f>
        <v/>
      </c>
      <c r="R985" s="184" t="n"/>
      <c r="S985" s="186">
        <f>R985+S898</f>
        <v/>
      </c>
      <c r="T985" s="184" t="n"/>
      <c r="U985" s="186">
        <f>T985+U898</f>
        <v/>
      </c>
      <c r="V985" s="188">
        <f>L985-N985-U985</f>
        <v/>
      </c>
      <c r="W985" s="186">
        <f>IF(L985-N985-U985-V985=0,"","Error")</f>
        <v/>
      </c>
    </row>
    <row r="986" ht="14" customHeight="1" thickBot="1">
      <c r="A986" s="15" t="n"/>
      <c r="B986" s="24" t="n"/>
      <c r="C986" s="55" t="n">
        <v>71007</v>
      </c>
      <c r="D986" s="56" t="inlineStr">
        <is>
          <t>ពន្ធនាំចូល (ជាបន្ទុករបស់រដ្ឋ)</t>
        </is>
      </c>
      <c r="E986" s="57" t="inlineStr">
        <is>
          <t>CRP</t>
        </is>
      </c>
      <c r="F986" s="107" t="n"/>
      <c r="G986" s="108" t="n"/>
      <c r="H986" s="108" t="n"/>
      <c r="I986" s="108" t="n"/>
      <c r="J986" s="109" t="n"/>
      <c r="K986" s="107" t="n">
        <v>0</v>
      </c>
      <c r="L986" s="109">
        <f>K986+L899</f>
        <v/>
      </c>
      <c r="M986" s="107" t="n">
        <v>0</v>
      </c>
      <c r="N986" s="109">
        <f>M986+N899</f>
        <v/>
      </c>
      <c r="O986" s="107" t="n"/>
      <c r="P986" s="109">
        <f>O986+P899</f>
        <v/>
      </c>
      <c r="Q986" s="110">
        <f>N986+P986</f>
        <v/>
      </c>
      <c r="R986" s="107" t="n"/>
      <c r="S986" s="109">
        <f>R986+S899</f>
        <v/>
      </c>
      <c r="T986" s="107" t="n"/>
      <c r="U986" s="109">
        <f>T986+U899</f>
        <v/>
      </c>
      <c r="V986" s="111">
        <f>L986-N986-U986</f>
        <v/>
      </c>
      <c r="W986" s="109">
        <f>IF(L986-N986-U986-V986=0,"","Error")</f>
        <v/>
      </c>
    </row>
    <row r="987" ht="13" customHeight="1">
      <c r="A987" s="15" t="n"/>
      <c r="B987" s="19" t="inlineStr">
        <is>
          <t>7101</t>
        </is>
      </c>
      <c r="C987" s="20" t="n">
        <v>71011</v>
      </c>
      <c r="D987" s="16" t="inlineStr">
        <is>
          <t>អាករលើការនាំចេញឈើ</t>
        </is>
      </c>
      <c r="E987" s="49" t="inlineStr">
        <is>
          <t>ETW</t>
        </is>
      </c>
      <c r="F987" s="97" t="n"/>
      <c r="G987" s="98" t="n"/>
      <c r="H987" s="98" t="n"/>
      <c r="I987" s="98" t="n"/>
      <c r="J987" s="99" t="n"/>
      <c r="K987" s="97" t="n">
        <v>0</v>
      </c>
      <c r="L987" s="99">
        <f>K987+L900</f>
        <v/>
      </c>
      <c r="M987" s="97" t="n">
        <v>0</v>
      </c>
      <c r="N987" s="99">
        <f>M987+N900</f>
        <v/>
      </c>
      <c r="O987" s="97" t="n"/>
      <c r="P987" s="99">
        <f>O987+P900</f>
        <v/>
      </c>
      <c r="Q987" s="100">
        <f>N987+P987</f>
        <v/>
      </c>
      <c r="R987" s="97" t="n"/>
      <c r="S987" s="99">
        <f>R987+S900</f>
        <v/>
      </c>
      <c r="T987" s="97" t="n"/>
      <c r="U987" s="99">
        <f>T987+U900</f>
        <v/>
      </c>
      <c r="V987" s="101">
        <f>L987-N987-U987</f>
        <v/>
      </c>
      <c r="W987" s="99">
        <f>IF(L987-N987-U987-V987=0,"","Error")</f>
        <v/>
      </c>
    </row>
    <row r="988" ht="13" customHeight="1">
      <c r="A988" s="15" t="n"/>
      <c r="B988" s="18" t="n"/>
      <c r="C988" s="21" t="n">
        <v>71012</v>
      </c>
      <c r="D988" s="22" t="inlineStr">
        <is>
          <t>អាករលើការនាំចេញកៅស៊ូ</t>
        </is>
      </c>
      <c r="E988" s="50" t="inlineStr">
        <is>
          <t>ETR</t>
        </is>
      </c>
      <c r="F988" s="184" t="n"/>
      <c r="G988" s="185" t="n"/>
      <c r="H988" s="185" t="n"/>
      <c r="I988" s="185" t="n"/>
      <c r="J988" s="186" t="n"/>
      <c r="K988" s="184" t="n">
        <v>0</v>
      </c>
      <c r="L988" s="186">
        <f>K988+L901</f>
        <v/>
      </c>
      <c r="M988" s="184" t="n">
        <v>0</v>
      </c>
      <c r="N988" s="186">
        <f>M988+N901</f>
        <v/>
      </c>
      <c r="O988" s="184" t="n"/>
      <c r="P988" s="186">
        <f>O988+P901</f>
        <v/>
      </c>
      <c r="Q988" s="187">
        <f>N988+P988</f>
        <v/>
      </c>
      <c r="R988" s="184" t="n"/>
      <c r="S988" s="186">
        <f>R988+S901</f>
        <v/>
      </c>
      <c r="T988" s="184" t="n"/>
      <c r="U988" s="186">
        <f>T988+U901</f>
        <v/>
      </c>
      <c r="V988" s="188">
        <f>L988-N988-U988</f>
        <v/>
      </c>
      <c r="W988" s="186">
        <f>IF(L988-N988-U988-V988=0,"","Error")</f>
        <v/>
      </c>
    </row>
    <row r="989" ht="13" customHeight="1">
      <c r="A989" s="15" t="n"/>
      <c r="B989" s="18" t="n"/>
      <c r="C989" s="21" t="n">
        <v>71013</v>
      </c>
      <c r="D989" s="22" t="inlineStr">
        <is>
          <t>អាករលើការនាំចេញផលិតផលតេលសិលា</t>
        </is>
      </c>
      <c r="E989" s="50" t="inlineStr">
        <is>
          <t>ETP</t>
        </is>
      </c>
      <c r="F989" s="184" t="n"/>
      <c r="G989" s="185" t="n"/>
      <c r="H989" s="185" t="n"/>
      <c r="I989" s="185" t="n"/>
      <c r="J989" s="186" t="n"/>
      <c r="K989" s="184" t="n">
        <v>0</v>
      </c>
      <c r="L989" s="186">
        <f>K989+L902</f>
        <v/>
      </c>
      <c r="M989" s="184" t="n">
        <v>0</v>
      </c>
      <c r="N989" s="186">
        <f>M989+N902</f>
        <v/>
      </c>
      <c r="O989" s="184" t="n"/>
      <c r="P989" s="186">
        <f>O989+P902</f>
        <v/>
      </c>
      <c r="Q989" s="187">
        <f>N989+P989</f>
        <v/>
      </c>
      <c r="R989" s="184" t="n"/>
      <c r="S989" s="186">
        <f>R989+S902</f>
        <v/>
      </c>
      <c r="T989" s="184" t="n"/>
      <c r="U989" s="186">
        <f>T989+U902</f>
        <v/>
      </c>
      <c r="V989" s="188">
        <f>L989-N989-U989</f>
        <v/>
      </c>
      <c r="W989" s="186">
        <f>IF(L989-N989-U989-V989=0,"","Error")</f>
        <v/>
      </c>
    </row>
    <row r="990" ht="13" customHeight="1">
      <c r="A990" s="15" t="n"/>
      <c r="B990" s="18" t="n"/>
      <c r="C990" s="21" t="n">
        <v>71014</v>
      </c>
      <c r="D990" s="22" t="inlineStr">
        <is>
          <t>អាករលើការនាំចេញទំនិញផ្សេងៗ</t>
        </is>
      </c>
      <c r="E990" s="50" t="inlineStr">
        <is>
          <t>ETO</t>
        </is>
      </c>
      <c r="F990" s="184" t="n"/>
      <c r="G990" s="185" t="n"/>
      <c r="H990" s="185" t="n"/>
      <c r="I990" s="185" t="n"/>
      <c r="J990" s="186" t="n"/>
      <c r="K990" s="184" t="n">
        <v>0</v>
      </c>
      <c r="L990" s="186">
        <f>K990+L903</f>
        <v/>
      </c>
      <c r="M990" s="184" t="n">
        <v>0</v>
      </c>
      <c r="N990" s="186">
        <f>M990+N903</f>
        <v/>
      </c>
      <c r="O990" s="184" t="n"/>
      <c r="P990" s="186">
        <f>O990+P903</f>
        <v/>
      </c>
      <c r="Q990" s="187">
        <f>N990+P990</f>
        <v/>
      </c>
      <c r="R990" s="184" t="n"/>
      <c r="S990" s="186">
        <f>R990+S903</f>
        <v/>
      </c>
      <c r="T990" s="184" t="n"/>
      <c r="U990" s="186">
        <f>T990+U903</f>
        <v/>
      </c>
      <c r="V990" s="188">
        <f>L990-N990-U990</f>
        <v/>
      </c>
      <c r="W990" s="186">
        <f>IF(L990-N990-U990-V990=0,"","Error")</f>
        <v/>
      </c>
    </row>
    <row r="991" ht="14" customHeight="1" thickBot="1">
      <c r="A991" s="81" t="n"/>
      <c r="B991" s="24" t="n"/>
      <c r="C991" s="55" t="n">
        <v>71016</v>
      </c>
      <c r="D991" s="56" t="inlineStr">
        <is>
          <t>ពិន័យផ្សេងៗលើការនាំចេញ</t>
        </is>
      </c>
      <c r="E991" s="57" t="inlineStr">
        <is>
          <t>PEX</t>
        </is>
      </c>
      <c r="F991" s="107" t="n"/>
      <c r="G991" s="108" t="n"/>
      <c r="H991" s="108" t="n"/>
      <c r="I991" s="108" t="n"/>
      <c r="J991" s="109" t="n"/>
      <c r="K991" s="107" t="n">
        <v>0</v>
      </c>
      <c r="L991" s="109">
        <f>K991+L904</f>
        <v/>
      </c>
      <c r="M991" s="107" t="n">
        <v>0</v>
      </c>
      <c r="N991" s="109">
        <f>M991+N904</f>
        <v/>
      </c>
      <c r="O991" s="107" t="n"/>
      <c r="P991" s="109">
        <f>O991+P904</f>
        <v/>
      </c>
      <c r="Q991" s="110">
        <f>N991+P991</f>
        <v/>
      </c>
      <c r="R991" s="107" t="n"/>
      <c r="S991" s="109">
        <f>R991+S904</f>
        <v/>
      </c>
      <c r="T991" s="107" t="n"/>
      <c r="U991" s="109">
        <f>T991+U904</f>
        <v/>
      </c>
      <c r="V991" s="111">
        <f>L991-N991-U991</f>
        <v/>
      </c>
      <c r="W991" s="109">
        <f>IF(L991-N991-U991-V991=0,"","Error")</f>
        <v/>
      </c>
    </row>
    <row r="992" ht="14" customHeight="1" thickBot="1">
      <c r="A992" s="25" t="inlineStr">
        <is>
          <t>73</t>
        </is>
      </c>
      <c r="B992" s="19" t="inlineStr">
        <is>
          <t>7301</t>
        </is>
      </c>
      <c r="C992" s="26" t="n">
        <v>73011</v>
      </c>
      <c r="D992" s="36" t="inlineStr">
        <is>
          <t>ការលក់សម្ភារបរិក្ខារ សម្ភារខូចខាត សម្ភារសិក្សា</t>
        </is>
      </c>
      <c r="E992" s="58" t="inlineStr">
        <is>
          <t>SOS</t>
        </is>
      </c>
      <c r="F992" s="189" t="n"/>
      <c r="G992" s="190" t="n"/>
      <c r="H992" s="190" t="n"/>
      <c r="I992" s="190" t="n"/>
      <c r="J992" s="114" t="n"/>
      <c r="K992" s="189" t="n">
        <v>0</v>
      </c>
      <c r="L992" s="114">
        <f>K992+L905</f>
        <v/>
      </c>
      <c r="M992" s="189" t="n">
        <v>0</v>
      </c>
      <c r="N992" s="114">
        <f>M992+N905</f>
        <v/>
      </c>
      <c r="O992" s="189" t="n"/>
      <c r="P992" s="114">
        <f>O992+P905</f>
        <v/>
      </c>
      <c r="Q992" s="115">
        <f>N992+P992</f>
        <v/>
      </c>
      <c r="R992" s="189" t="n"/>
      <c r="S992" s="114">
        <f>R992+S905</f>
        <v/>
      </c>
      <c r="T992" s="189" t="n"/>
      <c r="U992" s="114">
        <f>T992+U905</f>
        <v/>
      </c>
      <c r="V992" s="191">
        <f>L992-N992-U992</f>
        <v/>
      </c>
      <c r="W992" s="114">
        <f>IF(L992-N992-U992-V992=0,"","Error")</f>
        <v/>
      </c>
    </row>
    <row r="993" ht="14" customHeight="1" thickBot="1">
      <c r="A993" s="23" t="n"/>
      <c r="B993" s="18" t="n"/>
      <c r="C993" s="143" t="inlineStr">
        <is>
          <t>73012</t>
        </is>
      </c>
      <c r="D993" s="128" t="inlineStr">
        <is>
          <t>សរុបលក់ឯកសារ លតាប័ត្រ និងលិខិតបោះពុម្ពផ្សេងៗ</t>
        </is>
      </c>
      <c r="E993" s="90" t="n"/>
      <c r="F993" s="118" t="n"/>
      <c r="G993" s="119">
        <f>SUM(G994:G998)</f>
        <v/>
      </c>
      <c r="H993" s="119">
        <f>SUM(H994:H998)</f>
        <v/>
      </c>
      <c r="I993" s="119">
        <f>SUM(I994:I998)</f>
        <v/>
      </c>
      <c r="J993" s="120">
        <f>SUM(J994:J998)</f>
        <v/>
      </c>
      <c r="K993" s="118">
        <f>SUM(K994:K998)</f>
        <v/>
      </c>
      <c r="L993" s="120">
        <f>SUM(L994:L998)</f>
        <v/>
      </c>
      <c r="M993" s="118">
        <f>SUM(M994:M998)</f>
        <v/>
      </c>
      <c r="N993" s="120">
        <f>SUM(N994:N998)</f>
        <v/>
      </c>
      <c r="O993" s="118">
        <f>SUM(O994:O998)</f>
        <v/>
      </c>
      <c r="P993" s="120">
        <f>SUM(P994:P998)</f>
        <v/>
      </c>
      <c r="Q993" s="121">
        <f>SUM(Q994:Q998)</f>
        <v/>
      </c>
      <c r="R993" s="118">
        <f>SUM(R994:R998)</f>
        <v/>
      </c>
      <c r="S993" s="120">
        <f>SUM(S994:S998)</f>
        <v/>
      </c>
      <c r="T993" s="118">
        <f>SUM(T994:T998)</f>
        <v/>
      </c>
      <c r="U993" s="120">
        <f>SUM(U994:U998)</f>
        <v/>
      </c>
      <c r="V993" s="122">
        <f>SUM(V994:V998)</f>
        <v/>
      </c>
      <c r="W993" s="120">
        <f>IF(L993-N993-U993-V993=0,"","Error")</f>
        <v/>
      </c>
    </row>
    <row r="994" ht="13" customHeight="1">
      <c r="A994" s="23" t="n"/>
      <c r="B994" s="18" t="n"/>
      <c r="C994" s="127" t="n"/>
      <c r="D994" s="14" t="inlineStr">
        <is>
          <t>កម្រៃលតាប័ត្ររថយន្ដ</t>
        </is>
      </c>
      <c r="E994" s="59" t="inlineStr">
        <is>
          <t>VVF</t>
        </is>
      </c>
      <c r="F994" s="192" t="n"/>
      <c r="G994" s="193" t="n"/>
      <c r="H994" s="193" t="n"/>
      <c r="I994" s="193" t="n"/>
      <c r="J994" s="194" t="n"/>
      <c r="K994" s="192" t="n">
        <v>0</v>
      </c>
      <c r="L994" s="194">
        <f>K994+L907</f>
        <v/>
      </c>
      <c r="M994" s="192" t="n">
        <v>0</v>
      </c>
      <c r="N994" s="194">
        <f>M994+N907</f>
        <v/>
      </c>
      <c r="O994" s="192" t="n"/>
      <c r="P994" s="194">
        <f>O994+P907</f>
        <v/>
      </c>
      <c r="Q994" s="195">
        <f>N994+P994</f>
        <v/>
      </c>
      <c r="R994" s="192" t="n"/>
      <c r="S994" s="194">
        <f>R994+S907</f>
        <v/>
      </c>
      <c r="T994" s="192" t="n"/>
      <c r="U994" s="194">
        <f>T994+U907</f>
        <v/>
      </c>
      <c r="V994" s="196">
        <f>L994-N994-U994</f>
        <v/>
      </c>
      <c r="W994" s="194">
        <f>IF(L994-N994-U994-V994=0,"","Error")</f>
        <v/>
      </c>
    </row>
    <row r="995" ht="13" customHeight="1">
      <c r="A995" s="23" t="n"/>
      <c r="B995" s="18" t="n"/>
      <c r="C995" s="127" t="n"/>
      <c r="D995" s="6" t="inlineStr">
        <is>
          <t>កម្រៃត្រាពន្ធគយ</t>
        </is>
      </c>
      <c r="E995" s="60" t="inlineStr">
        <is>
          <t>CSF</t>
        </is>
      </c>
      <c r="F995" s="150" t="n"/>
      <c r="G995" s="151" t="n"/>
      <c r="H995" s="151" t="n"/>
      <c r="I995" s="151" t="n"/>
      <c r="J995" s="152" t="n"/>
      <c r="K995" s="150" t="n">
        <v>0</v>
      </c>
      <c r="L995" s="152">
        <f>K995+L908</f>
        <v/>
      </c>
      <c r="M995" s="150" t="n">
        <v>0</v>
      </c>
      <c r="N995" s="152">
        <f>M995+N908</f>
        <v/>
      </c>
      <c r="O995" s="150" t="n"/>
      <c r="P995" s="152">
        <f>O995+P908</f>
        <v/>
      </c>
      <c r="Q995" s="153">
        <f>N995+P995</f>
        <v/>
      </c>
      <c r="R995" s="150" t="n"/>
      <c r="S995" s="152">
        <f>R995+S908</f>
        <v/>
      </c>
      <c r="T995" s="150" t="n"/>
      <c r="U995" s="152">
        <f>T995+U908</f>
        <v/>
      </c>
      <c r="V995" s="154">
        <f>L995-N995-U995</f>
        <v/>
      </c>
      <c r="W995" s="152">
        <f>IF(L995-N995-U995-V995=0,"","Error")</f>
        <v/>
      </c>
    </row>
    <row r="996" ht="13" customHeight="1">
      <c r="A996" s="23" t="n"/>
      <c r="B996" s="18" t="n"/>
      <c r="C996" s="127" t="n"/>
      <c r="D996" s="6" t="inlineStr">
        <is>
          <t>កម្រៃតែមប្រិ៍អាករ</t>
        </is>
      </c>
      <c r="E996" s="60" t="inlineStr">
        <is>
          <t>STF</t>
        </is>
      </c>
      <c r="F996" s="150" t="n"/>
      <c r="G996" s="151" t="n"/>
      <c r="H996" s="151" t="n"/>
      <c r="I996" s="151" t="n"/>
      <c r="J996" s="152" t="n"/>
      <c r="K996" s="150" t="n">
        <v>0</v>
      </c>
      <c r="L996" s="152">
        <f>K996+L909</f>
        <v/>
      </c>
      <c r="M996" s="150" t="n">
        <v>0</v>
      </c>
      <c r="N996" s="152">
        <f>M996+N909</f>
        <v/>
      </c>
      <c r="O996" s="150" t="n"/>
      <c r="P996" s="152">
        <f>O996+P909</f>
        <v/>
      </c>
      <c r="Q996" s="153">
        <f>N996+P996</f>
        <v/>
      </c>
      <c r="R996" s="150" t="n"/>
      <c r="S996" s="152">
        <f>R996+S909</f>
        <v/>
      </c>
      <c r="T996" s="150" t="n"/>
      <c r="U996" s="152">
        <f>T996+U909</f>
        <v/>
      </c>
      <c r="V996" s="154">
        <f>L996-N996-U996</f>
        <v/>
      </c>
      <c r="W996" s="152">
        <f>IF(L996-N996-U996-V996=0,"","Error")</f>
        <v/>
      </c>
    </row>
    <row r="997" ht="13" customHeight="1">
      <c r="A997" s="23" t="n"/>
      <c r="B997" s="18" t="n"/>
      <c r="C997" s="127" t="n"/>
      <c r="D997" s="6" t="inlineStr">
        <is>
          <t>កម្រៃបណ្ណដឹកជញ្ជូនទំនិញ</t>
        </is>
      </c>
      <c r="E997" s="60" t="inlineStr">
        <is>
          <t>TSF</t>
        </is>
      </c>
      <c r="F997" s="150" t="n"/>
      <c r="G997" s="151" t="n"/>
      <c r="H997" s="151" t="n"/>
      <c r="I997" s="151" t="n"/>
      <c r="J997" s="152" t="n"/>
      <c r="K997" s="150" t="n">
        <v>0</v>
      </c>
      <c r="L997" s="152">
        <f>K997+L910</f>
        <v/>
      </c>
      <c r="M997" s="150" t="n">
        <v>0</v>
      </c>
      <c r="N997" s="152">
        <f>M997+N910</f>
        <v/>
      </c>
      <c r="O997" s="150" t="n"/>
      <c r="P997" s="152">
        <f>O997+P910</f>
        <v/>
      </c>
      <c r="Q997" s="153">
        <f>N997+P997</f>
        <v/>
      </c>
      <c r="R997" s="150" t="n"/>
      <c r="S997" s="152">
        <f>R997+S910</f>
        <v/>
      </c>
      <c r="T997" s="150" t="n"/>
      <c r="U997" s="152">
        <f>T997+U910</f>
        <v/>
      </c>
      <c r="V997" s="154">
        <f>L997-N997-U997</f>
        <v/>
      </c>
      <c r="W997" s="152">
        <f>IF(L997-N997-U997-V997=0,"","Error")</f>
        <v/>
      </c>
    </row>
    <row r="998" ht="13" customHeight="1">
      <c r="A998" s="23" t="n"/>
      <c r="B998" s="18" t="n"/>
      <c r="C998" s="127" t="n"/>
      <c r="D998" s="7" t="inlineStr">
        <is>
          <t>កម្រៃសៀលកុងតឺន័រ</t>
        </is>
      </c>
      <c r="E998" s="61" t="inlineStr">
        <is>
          <t>CCS</t>
        </is>
      </c>
      <c r="F998" s="197" t="n"/>
      <c r="G998" s="198" t="n"/>
      <c r="H998" s="198" t="n"/>
      <c r="I998" s="198" t="n"/>
      <c r="J998" s="199" t="n"/>
      <c r="K998" s="197" t="n">
        <v>0</v>
      </c>
      <c r="L998" s="199">
        <f>K998+L911</f>
        <v/>
      </c>
      <c r="M998" s="197" t="n">
        <v>0</v>
      </c>
      <c r="N998" s="199">
        <f>M998+N911</f>
        <v/>
      </c>
      <c r="O998" s="197" t="n"/>
      <c r="P998" s="199">
        <f>O998+P911</f>
        <v/>
      </c>
      <c r="Q998" s="200">
        <f>N998+P998</f>
        <v/>
      </c>
      <c r="R998" s="197" t="n"/>
      <c r="S998" s="199">
        <f>R998+S911</f>
        <v/>
      </c>
      <c r="T998" s="197" t="n"/>
      <c r="U998" s="199">
        <f>T998+U911</f>
        <v/>
      </c>
      <c r="V998" s="201">
        <f>L998-N998-U998</f>
        <v/>
      </c>
      <c r="W998" s="199">
        <f>IF(L998-N998-U998-V998=0,"","Error")</f>
        <v/>
      </c>
    </row>
    <row r="999" ht="13" customHeight="1">
      <c r="A999" s="15" t="n"/>
      <c r="B999" s="18" t="n"/>
      <c r="C999" s="21" t="n">
        <v>73013</v>
      </c>
      <c r="D999" s="22" t="inlineStr">
        <is>
          <t>ផលបានពីការលក់ទ្រព្យសម្បត្តិកំទេចកំទី</t>
        </is>
      </c>
      <c r="E999" s="62" t="inlineStr">
        <is>
          <t>SOM</t>
        </is>
      </c>
      <c r="F999" s="184" t="n"/>
      <c r="G999" s="185" t="n"/>
      <c r="H999" s="185" t="n"/>
      <c r="I999" s="185" t="n"/>
      <c r="J999" s="186" t="n"/>
      <c r="K999" s="184" t="n">
        <v>0</v>
      </c>
      <c r="L999" s="186">
        <f>K999+L912</f>
        <v/>
      </c>
      <c r="M999" s="184" t="n">
        <v>0</v>
      </c>
      <c r="N999" s="186">
        <f>M999+N912</f>
        <v/>
      </c>
      <c r="O999" s="184" t="n"/>
      <c r="P999" s="186">
        <f>O999+P912</f>
        <v/>
      </c>
      <c r="Q999" s="187">
        <f>N999+P999</f>
        <v/>
      </c>
      <c r="R999" s="184" t="n"/>
      <c r="S999" s="186">
        <f>R999+S912</f>
        <v/>
      </c>
      <c r="T999" s="184" t="n"/>
      <c r="U999" s="186">
        <f>T999+U912</f>
        <v/>
      </c>
      <c r="V999" s="188">
        <f>L999-N999-U999</f>
        <v/>
      </c>
      <c r="W999" s="186">
        <f>IF(L999-N999-U999-V999=0,"","Error")</f>
        <v/>
      </c>
    </row>
    <row r="1000" ht="13" customHeight="1">
      <c r="A1000" s="15" t="n"/>
      <c r="B1000" s="18" t="n"/>
      <c r="C1000" s="21" t="n">
        <v>73015</v>
      </c>
      <c r="D1000" s="22" t="inlineStr">
        <is>
          <t>ការលក់មធ្យោបាយដឹកជញ្ជូន និងគ្រឿងចក្រចាស់ៗ ឬខូច</t>
        </is>
      </c>
      <c r="E1000" s="62" t="inlineStr">
        <is>
          <t>SOV</t>
        </is>
      </c>
      <c r="F1000" s="184" t="n"/>
      <c r="G1000" s="185" t="n"/>
      <c r="H1000" s="185" t="n"/>
      <c r="I1000" s="185" t="n"/>
      <c r="J1000" s="186" t="n"/>
      <c r="K1000" s="184" t="n">
        <v>0</v>
      </c>
      <c r="L1000" s="186">
        <f>K1000+L913</f>
        <v/>
      </c>
      <c r="M1000" s="184" t="n">
        <v>0</v>
      </c>
      <c r="N1000" s="186">
        <f>M1000+N913</f>
        <v/>
      </c>
      <c r="O1000" s="184" t="n"/>
      <c r="P1000" s="186">
        <f>O1000+P913</f>
        <v/>
      </c>
      <c r="Q1000" s="187">
        <f>N1000+P1000</f>
        <v/>
      </c>
      <c r="R1000" s="184" t="n"/>
      <c r="S1000" s="186">
        <f>R1000+S913</f>
        <v/>
      </c>
      <c r="T1000" s="184" t="n"/>
      <c r="U1000" s="186">
        <f>T1000+U913</f>
        <v/>
      </c>
      <c r="V1000" s="188">
        <f>L1000-N1000-U1000</f>
        <v/>
      </c>
      <c r="W1000" s="186">
        <f>IF(L1000-N1000-U1000-V1000=0,"","Error")</f>
        <v/>
      </c>
    </row>
    <row r="1001" ht="13" customHeight="1">
      <c r="A1001" s="15" t="n"/>
      <c r="B1001" s="18" t="n"/>
      <c r="C1001" s="21" t="n">
        <v>73016</v>
      </c>
      <c r="D1001" s="22" t="inlineStr">
        <is>
          <t>ការលក់ឧបករណ៍អេឡិចត្រូនិចចាស់ៗ ឬ ខូច</t>
        </is>
      </c>
      <c r="E1001" s="62" t="inlineStr">
        <is>
          <t>SOD</t>
        </is>
      </c>
      <c r="F1001" s="184" t="n"/>
      <c r="G1001" s="185" t="n"/>
      <c r="H1001" s="185" t="n"/>
      <c r="I1001" s="185" t="n"/>
      <c r="J1001" s="186" t="n"/>
      <c r="K1001" s="184" t="n">
        <v>0</v>
      </c>
      <c r="L1001" s="186">
        <f>K1001+L914</f>
        <v/>
      </c>
      <c r="M1001" s="184" t="n">
        <v>0</v>
      </c>
      <c r="N1001" s="186">
        <f>M1001+N914</f>
        <v/>
      </c>
      <c r="O1001" s="184" t="n"/>
      <c r="P1001" s="186">
        <f>O1001+P914</f>
        <v/>
      </c>
      <c r="Q1001" s="187">
        <f>N1001+P1001</f>
        <v/>
      </c>
      <c r="R1001" s="184" t="n"/>
      <c r="S1001" s="186">
        <f>R1001+S914</f>
        <v/>
      </c>
      <c r="T1001" s="184" t="n"/>
      <c r="U1001" s="186">
        <f>T1001+U914</f>
        <v/>
      </c>
      <c r="V1001" s="188">
        <f>L1001-N1001-U1001</f>
        <v/>
      </c>
      <c r="W1001" s="186">
        <f>IF(L1001-N1001-U1001-V1001=0,"","Error")</f>
        <v/>
      </c>
    </row>
    <row r="1002" ht="13" customHeight="1">
      <c r="A1002" s="15" t="n"/>
      <c r="B1002" s="18" t="n"/>
      <c r="C1002" s="21" t="n">
        <v>73017</v>
      </c>
      <c r="D1002" s="22" t="inlineStr">
        <is>
          <t>ការលក់ឧបករណ៍អគ្គិសនីចាស់ៗ ឬ ខូច</t>
        </is>
      </c>
      <c r="E1002" s="62" t="inlineStr">
        <is>
          <t>SOE</t>
        </is>
      </c>
      <c r="F1002" s="184" t="n"/>
      <c r="G1002" s="185" t="n"/>
      <c r="H1002" s="185" t="n"/>
      <c r="I1002" s="185" t="n"/>
      <c r="J1002" s="186" t="n"/>
      <c r="K1002" s="184" t="n">
        <v>0</v>
      </c>
      <c r="L1002" s="186">
        <f>K1002+L915</f>
        <v/>
      </c>
      <c r="M1002" s="184" t="n">
        <v>0</v>
      </c>
      <c r="N1002" s="186">
        <f>M1002+N915</f>
        <v/>
      </c>
      <c r="O1002" s="184" t="n"/>
      <c r="P1002" s="186">
        <f>O1002+P915</f>
        <v/>
      </c>
      <c r="Q1002" s="187">
        <f>N1002+P1002</f>
        <v/>
      </c>
      <c r="R1002" s="184" t="n"/>
      <c r="S1002" s="186">
        <f>R1002+S915</f>
        <v/>
      </c>
      <c r="T1002" s="184" t="n"/>
      <c r="U1002" s="186">
        <f>T1002+U915</f>
        <v/>
      </c>
      <c r="V1002" s="188">
        <f>L1002-N1002-U1002</f>
        <v/>
      </c>
      <c r="W1002" s="186">
        <f>IF(L1002-N1002-U1002-V1002=0,"","Error")</f>
        <v/>
      </c>
    </row>
    <row r="1003" ht="14" customHeight="1" thickBot="1">
      <c r="A1003" s="15" t="n"/>
      <c r="B1003" s="24" t="n"/>
      <c r="C1003" s="55" t="n">
        <v>73018</v>
      </c>
      <c r="D1003" s="56" t="inlineStr">
        <is>
          <t>ការលក់ទ្រព្យសម្បត្តិនៃរដ្ឋបាលសាធារណៈផ្សេងទៀត</t>
        </is>
      </c>
      <c r="E1003" s="80" t="inlineStr">
        <is>
          <t>SOO</t>
        </is>
      </c>
      <c r="F1003" s="107" t="n"/>
      <c r="G1003" s="108" t="n"/>
      <c r="H1003" s="108" t="n"/>
      <c r="I1003" s="108" t="n"/>
      <c r="J1003" s="109" t="n"/>
      <c r="K1003" s="107" t="n">
        <v>0</v>
      </c>
      <c r="L1003" s="109">
        <f>K1003+L916</f>
        <v/>
      </c>
      <c r="M1003" s="107" t="n">
        <v>0</v>
      </c>
      <c r="N1003" s="109">
        <f>M1003+N916</f>
        <v/>
      </c>
      <c r="O1003" s="107" t="n"/>
      <c r="P1003" s="109">
        <f>O1003+P916</f>
        <v/>
      </c>
      <c r="Q1003" s="110">
        <f>N1003+P1003</f>
        <v/>
      </c>
      <c r="R1003" s="107" t="n"/>
      <c r="S1003" s="109">
        <f>R1003+S916</f>
        <v/>
      </c>
      <c r="T1003" s="107" t="n"/>
      <c r="U1003" s="109">
        <f>T1003+U916</f>
        <v/>
      </c>
      <c r="V1003" s="111">
        <f>L1003-N1003-U1003</f>
        <v/>
      </c>
      <c r="W1003" s="109">
        <f>IF(L1003-N1003-U1003-V1003=0,"","Error")</f>
        <v/>
      </c>
    </row>
    <row r="1004" ht="14" customHeight="1" thickBot="1">
      <c r="A1004" s="15" t="n"/>
      <c r="B1004" s="19" t="inlineStr">
        <is>
          <t>7302</t>
        </is>
      </c>
      <c r="C1004" s="26" t="n">
        <v>73024</v>
      </c>
      <c r="D1004" s="35" t="inlineStr">
        <is>
          <t>កម្រៃសេវាបង់ថ្លៃសិទ្ធិប្រឡង និងសិក្សាវគ្គជើងសាគយ</t>
        </is>
      </c>
      <c r="E1004" s="63" t="inlineStr">
        <is>
          <t>CBF</t>
        </is>
      </c>
      <c r="F1004" s="189" t="n"/>
      <c r="G1004" s="190" t="n"/>
      <c r="H1004" s="190" t="n"/>
      <c r="I1004" s="190" t="n"/>
      <c r="J1004" s="114" t="n"/>
      <c r="K1004" s="189" t="n">
        <v>0</v>
      </c>
      <c r="L1004" s="114">
        <f>K1004+L917</f>
        <v/>
      </c>
      <c r="M1004" s="189" t="n">
        <v>0</v>
      </c>
      <c r="N1004" s="114">
        <f>M1004+N917</f>
        <v/>
      </c>
      <c r="O1004" s="189" t="n"/>
      <c r="P1004" s="114">
        <f>O1004+P917</f>
        <v/>
      </c>
      <c r="Q1004" s="115">
        <f>N1004+P1004</f>
        <v/>
      </c>
      <c r="R1004" s="189" t="n"/>
      <c r="S1004" s="114">
        <f>R1004+S917</f>
        <v/>
      </c>
      <c r="T1004" s="189" t="n"/>
      <c r="U1004" s="114">
        <f>T1004+U917</f>
        <v/>
      </c>
      <c r="V1004" s="191">
        <f>L1004-N1004-U1004</f>
        <v/>
      </c>
      <c r="W1004" s="114">
        <f>IF(L1004-N1004-U1004-V1004=0,"","Error")</f>
        <v/>
      </c>
    </row>
    <row r="1005" ht="27" customHeight="1" thickBot="1">
      <c r="A1005" s="23" t="n"/>
      <c r="B1005" s="15" t="n"/>
      <c r="C1005" s="126" t="n">
        <v>73028</v>
      </c>
      <c r="D100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005" s="90" t="n"/>
      <c r="F1005" s="118" t="n"/>
      <c r="G1005" s="119">
        <f>G1006+G1011+G1017+G1018</f>
        <v/>
      </c>
      <c r="H1005" s="119">
        <f>H1006+H1011+H1017+H1018</f>
        <v/>
      </c>
      <c r="I1005" s="119">
        <f>I1006+I1011+I1017+I1018</f>
        <v/>
      </c>
      <c r="J1005" s="120">
        <f>J1006+J1011+J1017+J1018</f>
        <v/>
      </c>
      <c r="K1005" s="118">
        <f>K1006+K1011+K1017+K1018</f>
        <v/>
      </c>
      <c r="L1005" s="120">
        <f>L1006+L1011+L1017+L1018</f>
        <v/>
      </c>
      <c r="M1005" s="118">
        <f>M1006+M1011+M1017+M1018</f>
        <v/>
      </c>
      <c r="N1005" s="120">
        <f>N1006+N1011+N1017+N1018</f>
        <v/>
      </c>
      <c r="O1005" s="118">
        <f>O1006+O1011+O1017+O1018</f>
        <v/>
      </c>
      <c r="P1005" s="120">
        <f>P1006+P1011+P1017+P1018</f>
        <v/>
      </c>
      <c r="Q1005" s="121">
        <f>Q1006+Q1011+Q1017+Q1018</f>
        <v/>
      </c>
      <c r="R1005" s="118">
        <f>R1006+R1011+R1017+R1018</f>
        <v/>
      </c>
      <c r="S1005" s="120">
        <f>S1006+S1011+S1017+S1018</f>
        <v/>
      </c>
      <c r="T1005" s="118">
        <f>T1006+T1011+T1017+T1018</f>
        <v/>
      </c>
      <c r="U1005" s="120">
        <f>U1006+U1011+U1017+U1018</f>
        <v/>
      </c>
      <c r="V1005" s="122">
        <f>V1006+V1011+V1017+V1018</f>
        <v/>
      </c>
      <c r="W1005" s="120">
        <f>IF(L1005-N1005-U1005-V1005=0,"","Error")</f>
        <v/>
      </c>
    </row>
    <row r="1006" ht="14" customHeight="1" thickBot="1">
      <c r="A1006" s="23" t="n"/>
      <c r="B1006" s="18" t="n"/>
      <c r="C1006" s="129" t="n"/>
      <c r="D1006" s="141" t="inlineStr">
        <is>
          <t>សរុបកម្រៃចុះបញ្ជិកាប្រតិវេទន៍គយ</t>
        </is>
      </c>
      <c r="E1006" s="142" t="n"/>
      <c r="F1006" s="202" t="n"/>
      <c r="G1006" s="259">
        <f>SUM(G1007:G1010)</f>
        <v/>
      </c>
      <c r="H1006" s="259">
        <f>SUM(H1007:H1010)</f>
        <v/>
      </c>
      <c r="I1006" s="259">
        <f>SUM(I1007:I1010)</f>
        <v/>
      </c>
      <c r="J1006" s="260">
        <f>SUM(J1007:J1010)</f>
        <v/>
      </c>
      <c r="K1006" s="202">
        <f>SUM(K1007:K1010)</f>
        <v/>
      </c>
      <c r="L1006" s="260">
        <f>SUM(L1007:L1010)</f>
        <v/>
      </c>
      <c r="M1006" s="202">
        <f>SUM(M1007:M1010)</f>
        <v/>
      </c>
      <c r="N1006" s="260">
        <f>SUM(N1007:N1010)</f>
        <v/>
      </c>
      <c r="O1006" s="202">
        <f>SUM(O1007:O1010)</f>
        <v/>
      </c>
      <c r="P1006" s="260">
        <f>SUM(P1007:P1010)</f>
        <v/>
      </c>
      <c r="Q1006" s="261">
        <f>SUM(Q1007:Q1010)</f>
        <v/>
      </c>
      <c r="R1006" s="202">
        <f>SUM(R1007:R1010)</f>
        <v/>
      </c>
      <c r="S1006" s="260">
        <f>SUM(S1007:S1010)</f>
        <v/>
      </c>
      <c r="T1006" s="202">
        <f>SUM(T1007:T1010)</f>
        <v/>
      </c>
      <c r="U1006" s="260">
        <f>SUM(U1007:U1010)</f>
        <v/>
      </c>
      <c r="V1006" s="262">
        <f>SUM(V1007:V1010)</f>
        <v/>
      </c>
      <c r="W1006" s="260">
        <f>IF(L1006-N1006-U1006-V1006=0,"","Error")</f>
        <v/>
      </c>
    </row>
    <row r="1007" ht="26" customHeight="1">
      <c r="A1007" s="23" t="n"/>
      <c r="B1007" s="18" t="n"/>
      <c r="C1007" s="129" t="n"/>
      <c r="D1007" s="34" t="inlineStr">
        <is>
          <t>កម្រៃចុះបញ្ចិកាប្រតិវេទន៍គយនាំចេញនាំចូលនិងឆ្លងកាត់ (មាតិកាចាស់)</t>
        </is>
      </c>
      <c r="E1007" s="87" t="inlineStr">
        <is>
          <t>CDF</t>
        </is>
      </c>
      <c r="F1007" s="208" t="n"/>
      <c r="G1007" s="209" t="n"/>
      <c r="H1007" s="209" t="n"/>
      <c r="I1007" s="209" t="n"/>
      <c r="J1007" s="210" t="n"/>
      <c r="K1007" s="208" t="n">
        <v>0</v>
      </c>
      <c r="L1007" s="210">
        <f>K1007+L920</f>
        <v/>
      </c>
      <c r="M1007" s="208" t="n">
        <v>0</v>
      </c>
      <c r="N1007" s="210">
        <f>M1007+N920</f>
        <v/>
      </c>
      <c r="O1007" s="208" t="n"/>
      <c r="P1007" s="210">
        <f>O1007+P920</f>
        <v/>
      </c>
      <c r="Q1007" s="211">
        <f>N1007+P1007</f>
        <v/>
      </c>
      <c r="R1007" s="208" t="n"/>
      <c r="S1007" s="210">
        <f>R1007+S920</f>
        <v/>
      </c>
      <c r="T1007" s="208" t="n"/>
      <c r="U1007" s="210">
        <f>T1007+U920</f>
        <v/>
      </c>
      <c r="V1007" s="212">
        <f>L1007-N1007-U1007</f>
        <v/>
      </c>
      <c r="W1007" s="210">
        <f>IF(L1007-N1007-U1007-V1007=0,"","Error")</f>
        <v/>
      </c>
    </row>
    <row r="1008" ht="26" customHeight="1">
      <c r="A1008" s="23" t="n"/>
      <c r="B1008" s="18" t="n"/>
      <c r="C1008" s="129" t="n"/>
      <c r="D100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008" s="64" t="inlineStr">
        <is>
          <t>CDL</t>
        </is>
      </c>
      <c r="F1008" s="213" t="n"/>
      <c r="G1008" s="214" t="n"/>
      <c r="H1008" s="214" t="n"/>
      <c r="I1008" s="214" t="n"/>
      <c r="J1008" s="215" t="n"/>
      <c r="K1008" s="213" t="n">
        <v>120000</v>
      </c>
      <c r="L1008" s="215">
        <f>K1008+L921</f>
        <v/>
      </c>
      <c r="M1008" s="213" t="n">
        <v>0</v>
      </c>
      <c r="N1008" s="215">
        <f>M1008+N921</f>
        <v/>
      </c>
      <c r="O1008" s="213" t="n"/>
      <c r="P1008" s="215">
        <f>O1008+P921</f>
        <v/>
      </c>
      <c r="Q1008" s="216">
        <f>N1008+P1008</f>
        <v/>
      </c>
      <c r="R1008" s="213" t="n"/>
      <c r="S1008" s="215">
        <f>R1008+S921</f>
        <v/>
      </c>
      <c r="T1008" s="213" t="n"/>
      <c r="U1008" s="215">
        <f>T1008+U921</f>
        <v/>
      </c>
      <c r="V1008" s="217">
        <f>L1008-N1008-U1008</f>
        <v/>
      </c>
      <c r="W1008" s="215">
        <f>IF(L1008-N1008-U1008-V1008=0,"","Error")</f>
        <v/>
      </c>
    </row>
    <row r="1009" ht="26" customHeight="1">
      <c r="A1009" s="23" t="n"/>
      <c r="B1009" s="18" t="n"/>
      <c r="C1009" s="129" t="n"/>
      <c r="D100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009" s="64" t="inlineStr">
        <is>
          <t>CDO</t>
        </is>
      </c>
      <c r="F1009" s="213" t="n"/>
      <c r="G1009" s="214" t="n"/>
      <c r="H1009" s="214" t="n"/>
      <c r="I1009" s="214" t="n"/>
      <c r="J1009" s="215" t="n"/>
      <c r="K1009" s="213" t="n">
        <v>0</v>
      </c>
      <c r="L1009" s="215">
        <f>K1009+L922</f>
        <v/>
      </c>
      <c r="M1009" s="213" t="n">
        <v>0</v>
      </c>
      <c r="N1009" s="215">
        <f>M1009+N922</f>
        <v/>
      </c>
      <c r="O1009" s="213" t="n"/>
      <c r="P1009" s="215">
        <f>O1009+P922</f>
        <v/>
      </c>
      <c r="Q1009" s="216">
        <f>N1009+P1009</f>
        <v/>
      </c>
      <c r="R1009" s="213" t="n"/>
      <c r="S1009" s="215">
        <f>R1009+S922</f>
        <v/>
      </c>
      <c r="T1009" s="213" t="n"/>
      <c r="U1009" s="215">
        <f>T1009+U922</f>
        <v/>
      </c>
      <c r="V1009" s="217">
        <f>L1009-N1009-U1009</f>
        <v/>
      </c>
      <c r="W1009" s="215">
        <f>IF(L1009-N1009-U1009-V1009=0,"","Error")</f>
        <v/>
      </c>
    </row>
    <row r="1010" ht="14" customHeight="1" thickBot="1">
      <c r="A1010" s="23" t="n"/>
      <c r="B1010" s="18" t="n"/>
      <c r="C1010" s="129" t="n"/>
      <c r="D1010" s="33" t="inlineStr">
        <is>
          <t>ប្រតិវេទន៍គយទំនិញឆ្លងកាត់</t>
        </is>
      </c>
      <c r="E1010" s="65" t="inlineStr">
        <is>
          <t>CDT</t>
        </is>
      </c>
      <c r="F1010" s="218" t="n"/>
      <c r="G1010" s="219" t="n"/>
      <c r="H1010" s="219" t="n"/>
      <c r="I1010" s="219" t="n"/>
      <c r="J1010" s="220" t="n"/>
      <c r="K1010" s="218" t="n">
        <v>0</v>
      </c>
      <c r="L1010" s="220">
        <f>K1010+L923</f>
        <v/>
      </c>
      <c r="M1010" s="218" t="n">
        <v>0</v>
      </c>
      <c r="N1010" s="220">
        <f>M1010+N923</f>
        <v/>
      </c>
      <c r="O1010" s="218" t="n"/>
      <c r="P1010" s="220">
        <f>O1010+P923</f>
        <v/>
      </c>
      <c r="Q1010" s="221">
        <f>N1010+P1010</f>
        <v/>
      </c>
      <c r="R1010" s="218" t="n"/>
      <c r="S1010" s="220">
        <f>R1010+S923</f>
        <v/>
      </c>
      <c r="T1010" s="218" t="n"/>
      <c r="U1010" s="220">
        <f>T1010+U923</f>
        <v/>
      </c>
      <c r="V1010" s="222">
        <f>L1010-N1010-U1010</f>
        <v/>
      </c>
      <c r="W1010" s="220">
        <f>IF(L1010-N1010-U1010-V1010=0,"","Error")</f>
        <v/>
      </c>
    </row>
    <row r="1011" ht="14" customHeight="1" thickBot="1">
      <c r="A1011" s="23" t="n"/>
      <c r="B1011" s="18" t="n"/>
      <c r="C1011" s="129" t="n"/>
      <c r="D1011" s="88" t="inlineStr">
        <is>
          <t>សរុបកម្រៃបែបបទគយ</t>
        </is>
      </c>
      <c r="E1011" s="89" t="inlineStr">
        <is>
          <t>CPF</t>
        </is>
      </c>
      <c r="F1011" s="118" t="n"/>
      <c r="G1011" s="119">
        <f>SUM(G1012:G1016)</f>
        <v/>
      </c>
      <c r="H1011" s="119">
        <f>SUM(H1012:H1016)</f>
        <v/>
      </c>
      <c r="I1011" s="119">
        <f>SUM(I1012:I1016)</f>
        <v/>
      </c>
      <c r="J1011" s="120">
        <f>SUM(J1012:J1016)</f>
        <v/>
      </c>
      <c r="K1011" s="118" t="n">
        <v>0</v>
      </c>
      <c r="L1011" s="120">
        <f>SUM(L1012:L1016)</f>
        <v/>
      </c>
      <c r="M1011" s="118" t="n">
        <v>0</v>
      </c>
      <c r="N1011" s="120">
        <f>SUM(N1012:N1016)</f>
        <v/>
      </c>
      <c r="O1011" s="118">
        <f>SUM(O1012:O1016)</f>
        <v/>
      </c>
      <c r="P1011" s="120">
        <f>SUM(P1012:P1016)</f>
        <v/>
      </c>
      <c r="Q1011" s="121">
        <f>SUM(Q1012:Q1016)</f>
        <v/>
      </c>
      <c r="R1011" s="118">
        <f>SUM(R1012:R1016)</f>
        <v/>
      </c>
      <c r="S1011" s="120">
        <f>SUM(S1012:S1016)</f>
        <v/>
      </c>
      <c r="T1011" s="118">
        <f>SUM(T1012:T1016)</f>
        <v/>
      </c>
      <c r="U1011" s="120">
        <f>SUM(U1012:U1016)</f>
        <v/>
      </c>
      <c r="V1011" s="122">
        <f>SUM(V1012:V1016)</f>
        <v/>
      </c>
      <c r="W1011" s="120">
        <f>IF(L1011-N1011-U1011-V1011=0,"","Error")</f>
        <v/>
      </c>
    </row>
    <row r="1012" ht="13" customHeight="1">
      <c r="A1012" s="23" t="n"/>
      <c r="B1012" s="18" t="n"/>
      <c r="C1012" s="129" t="n"/>
      <c r="D101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012" s="86" t="inlineStr">
        <is>
          <t>PFC</t>
        </is>
      </c>
      <c r="F1012" s="223" t="n"/>
      <c r="G1012" s="224" t="n"/>
      <c r="H1012" s="224" t="n"/>
      <c r="I1012" s="224" t="n"/>
      <c r="J1012" s="225" t="n"/>
      <c r="K1012" s="223" t="n">
        <v>0</v>
      </c>
      <c r="L1012" s="225">
        <f>K1012+L925</f>
        <v/>
      </c>
      <c r="M1012" s="223" t="n">
        <v>0</v>
      </c>
      <c r="N1012" s="225">
        <f>M1012+N925</f>
        <v/>
      </c>
      <c r="O1012" s="223" t="n"/>
      <c r="P1012" s="225">
        <f>O1012+P925</f>
        <v/>
      </c>
      <c r="Q1012" s="226">
        <f>N1012+P1012</f>
        <v/>
      </c>
      <c r="R1012" s="223" t="n"/>
      <c r="S1012" s="225">
        <f>R1012+S925</f>
        <v/>
      </c>
      <c r="T1012" s="223" t="n"/>
      <c r="U1012" s="225">
        <f>T1012+U925</f>
        <v/>
      </c>
      <c r="V1012" s="227">
        <f>L1012-N1012-U1012</f>
        <v/>
      </c>
      <c r="W1012" s="225">
        <f>IF(L1012-N1012-U1012-V1012=0,"","Error")</f>
        <v/>
      </c>
    </row>
    <row r="1013" ht="26" customHeight="1">
      <c r="A1013" s="23" t="n"/>
      <c r="B1013" s="18" t="n"/>
      <c r="C1013" s="129" t="n"/>
      <c r="D101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013" s="59" t="inlineStr">
        <is>
          <t>PFL</t>
        </is>
      </c>
      <c r="F1013" s="192" t="n"/>
      <c r="G1013" s="193" t="n"/>
      <c r="H1013" s="193" t="n"/>
      <c r="I1013" s="193" t="n"/>
      <c r="J1013" s="194" t="n"/>
      <c r="K1013" s="192" t="n">
        <v>0</v>
      </c>
      <c r="L1013" s="194">
        <f>K1013+L926</f>
        <v/>
      </c>
      <c r="M1013" s="192" t="n">
        <v>0</v>
      </c>
      <c r="N1013" s="194">
        <f>M1013+N926</f>
        <v/>
      </c>
      <c r="O1013" s="192" t="n"/>
      <c r="P1013" s="194">
        <f>O1013+P926</f>
        <v/>
      </c>
      <c r="Q1013" s="195">
        <f>N1013+P1013</f>
        <v/>
      </c>
      <c r="R1013" s="192" t="n"/>
      <c r="S1013" s="194">
        <f>R1013+S926</f>
        <v/>
      </c>
      <c r="T1013" s="192" t="n"/>
      <c r="U1013" s="194">
        <f>T1013+U926</f>
        <v/>
      </c>
      <c r="V1013" s="196">
        <f>L1013-N1013-U1013</f>
        <v/>
      </c>
      <c r="W1013" s="194">
        <f>IF(L1013-N1013-U1013-V1013=0,"","Error")</f>
        <v/>
      </c>
    </row>
    <row r="1014" ht="39" customHeight="1">
      <c r="A1014" s="23" t="n"/>
      <c r="B1014" s="18" t="n"/>
      <c r="C1014" s="129" t="n"/>
      <c r="D101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014" s="67" t="inlineStr">
        <is>
          <t>PFN</t>
        </is>
      </c>
      <c r="F1014" s="228" t="n"/>
      <c r="G1014" s="229" t="n"/>
      <c r="H1014" s="229" t="n"/>
      <c r="I1014" s="229" t="n"/>
      <c r="J1014" s="230" t="n"/>
      <c r="K1014" s="228" t="n">
        <v>0</v>
      </c>
      <c r="L1014" s="230">
        <f>K1014+L927</f>
        <v/>
      </c>
      <c r="M1014" s="228" t="n">
        <v>0</v>
      </c>
      <c r="N1014" s="230">
        <f>M1014+N927</f>
        <v/>
      </c>
      <c r="O1014" s="228" t="n"/>
      <c r="P1014" s="230">
        <f>O1014+P927</f>
        <v/>
      </c>
      <c r="Q1014" s="231">
        <f>N1014+P1014</f>
        <v/>
      </c>
      <c r="R1014" s="228" t="n"/>
      <c r="S1014" s="230">
        <f>R1014+S927</f>
        <v/>
      </c>
      <c r="T1014" s="228" t="n"/>
      <c r="U1014" s="230">
        <f>T1014+U927</f>
        <v/>
      </c>
      <c r="V1014" s="232">
        <f>L1014-N1014-U1014</f>
        <v/>
      </c>
      <c r="W1014" s="230">
        <f>IF(L1014-N1014-U1014-V1014=0,"","Error")</f>
        <v/>
      </c>
    </row>
    <row r="1015" ht="26" customHeight="1">
      <c r="A1015" s="23" t="n"/>
      <c r="B1015" s="18" t="n"/>
      <c r="C1015" s="129" t="n"/>
      <c r="D101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015" s="68" t="inlineStr">
        <is>
          <t>PFF</t>
        </is>
      </c>
      <c r="F1015" s="233" t="n"/>
      <c r="G1015" s="234" t="n"/>
      <c r="H1015" s="234" t="n"/>
      <c r="I1015" s="234" t="n"/>
      <c r="J1015" s="235" t="n"/>
      <c r="K1015" s="233" t="n">
        <v>0</v>
      </c>
      <c r="L1015" s="235">
        <f>K1015+L928</f>
        <v/>
      </c>
      <c r="M1015" s="233" t="n">
        <v>0</v>
      </c>
      <c r="N1015" s="235">
        <f>M1015+N928</f>
        <v/>
      </c>
      <c r="O1015" s="233" t="n"/>
      <c r="P1015" s="235">
        <f>O1015+P928</f>
        <v/>
      </c>
      <c r="Q1015" s="236">
        <f>N1015+P1015</f>
        <v/>
      </c>
      <c r="R1015" s="233" t="n"/>
      <c r="S1015" s="235">
        <f>R1015+S928</f>
        <v/>
      </c>
      <c r="T1015" s="233" t="n"/>
      <c r="U1015" s="235">
        <f>T1015+U928</f>
        <v/>
      </c>
      <c r="V1015" s="237">
        <f>L1015-N1015-U1015</f>
        <v/>
      </c>
      <c r="W1015" s="235">
        <f>IF(L1015-N1015-U1015-V1015=0,"","Error")</f>
        <v/>
      </c>
    </row>
    <row r="1016" ht="39" customHeight="1">
      <c r="A1016" s="23" t="n"/>
      <c r="B1016" s="18" t="n"/>
      <c r="C1016" s="129" t="n"/>
      <c r="D101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016" s="60" t="inlineStr">
        <is>
          <t>PFP</t>
        </is>
      </c>
      <c r="F1016" s="150" t="n"/>
      <c r="G1016" s="151" t="n"/>
      <c r="H1016" s="151" t="n"/>
      <c r="I1016" s="151" t="n"/>
      <c r="J1016" s="152" t="n"/>
      <c r="K1016" s="150" t="n">
        <v>0</v>
      </c>
      <c r="L1016" s="152">
        <f>K1016+L929</f>
        <v/>
      </c>
      <c r="M1016" s="150" t="n">
        <v>0</v>
      </c>
      <c r="N1016" s="152">
        <f>M1016+N929</f>
        <v/>
      </c>
      <c r="O1016" s="150" t="n"/>
      <c r="P1016" s="152">
        <f>O1016+P929</f>
        <v/>
      </c>
      <c r="Q1016" s="153">
        <f>N1016+P1016</f>
        <v/>
      </c>
      <c r="R1016" s="150" t="n"/>
      <c r="S1016" s="152">
        <f>R1016+S929</f>
        <v/>
      </c>
      <c r="T1016" s="150" t="n"/>
      <c r="U1016" s="152">
        <f>T1016+U929</f>
        <v/>
      </c>
      <c r="V1016" s="154">
        <f>L1016-N1016-U1016</f>
        <v/>
      </c>
      <c r="W1016" s="152">
        <f>IF(L1016-N1016-U1016-V1016=0,"","Error")</f>
        <v/>
      </c>
    </row>
    <row r="1017" ht="13" customHeight="1">
      <c r="A1017" s="23" t="n"/>
      <c r="B1017" s="18" t="n"/>
      <c r="C1017" s="129" t="n"/>
      <c r="D1017" s="12" t="inlineStr">
        <is>
          <t>កម្រៃប័ណ្ណសម្គាល់មធ្យោបាយដឹកជញ្ជូន</t>
        </is>
      </c>
      <c r="E1017" s="59" t="inlineStr">
        <is>
          <t>TID</t>
        </is>
      </c>
      <c r="F1017" s="192" t="n"/>
      <c r="G1017" s="193" t="n"/>
      <c r="H1017" s="193" t="n"/>
      <c r="I1017" s="193" t="n"/>
      <c r="J1017" s="194" t="n"/>
      <c r="K1017" s="192" t="n">
        <v>0</v>
      </c>
      <c r="L1017" s="194">
        <f>K1017+L930</f>
        <v/>
      </c>
      <c r="M1017" s="192" t="n">
        <v>0</v>
      </c>
      <c r="N1017" s="194">
        <f>M1017+N930</f>
        <v/>
      </c>
      <c r="O1017" s="192" t="n"/>
      <c r="P1017" s="194">
        <f>O1017+P930</f>
        <v/>
      </c>
      <c r="Q1017" s="195">
        <f>N1017+P1017</f>
        <v/>
      </c>
      <c r="R1017" s="192" t="n"/>
      <c r="S1017" s="194">
        <f>R1017+S930</f>
        <v/>
      </c>
      <c r="T1017" s="192" t="n"/>
      <c r="U1017" s="194">
        <f>T1017+U930</f>
        <v/>
      </c>
      <c r="V1017" s="196">
        <f>L1017-N1017-U1017</f>
        <v/>
      </c>
      <c r="W1017" s="194">
        <f>IF(L1017-N1017-U1017-V1017=0,"","Error")</f>
        <v/>
      </c>
    </row>
    <row r="1018" ht="27" customHeight="1" thickBot="1">
      <c r="A1018" s="23" t="n"/>
      <c r="B1018" s="24" t="n"/>
      <c r="C1018" s="140" t="n"/>
      <c r="D101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018" s="69" t="inlineStr">
        <is>
          <t>VAF</t>
        </is>
      </c>
      <c r="F1018" s="238" t="n"/>
      <c r="G1018" s="239" t="n"/>
      <c r="H1018" s="239" t="n"/>
      <c r="I1018" s="239" t="n"/>
      <c r="J1018" s="240" t="n"/>
      <c r="K1018" s="238" t="n">
        <v>0</v>
      </c>
      <c r="L1018" s="240">
        <f>K1018+L931</f>
        <v/>
      </c>
      <c r="M1018" s="238" t="n">
        <v>0</v>
      </c>
      <c r="N1018" s="240">
        <f>M1018+N931</f>
        <v/>
      </c>
      <c r="O1018" s="238" t="n"/>
      <c r="P1018" s="240">
        <f>O1018+P931</f>
        <v/>
      </c>
      <c r="Q1018" s="241">
        <f>N1018+P1018</f>
        <v/>
      </c>
      <c r="R1018" s="238" t="n"/>
      <c r="S1018" s="240">
        <f>R1018+S931</f>
        <v/>
      </c>
      <c r="T1018" s="238" t="n"/>
      <c r="U1018" s="240">
        <f>T1018+U931</f>
        <v/>
      </c>
      <c r="V1018" s="242">
        <f>L1018-N1018-U1018</f>
        <v/>
      </c>
      <c r="W1018" s="240">
        <f>IF(L1018-N1018-U1018-V1018=0,"","Error")</f>
        <v/>
      </c>
    </row>
    <row r="1019" ht="14" customHeight="1" thickBot="1">
      <c r="A1019" s="23" t="n"/>
      <c r="B1019" s="25" t="inlineStr">
        <is>
          <t>7304</t>
        </is>
      </c>
      <c r="C1019" s="126" t="n">
        <v>73048</v>
      </c>
      <c r="D1019" s="128" t="inlineStr">
        <is>
          <t>សរុបផលពីសេវាផ្សេងៗ</t>
        </is>
      </c>
      <c r="E1019" s="89" t="n"/>
      <c r="F1019" s="118" t="n"/>
      <c r="G1019" s="119">
        <f>G1020+G1021+G1027+G1028</f>
        <v/>
      </c>
      <c r="H1019" s="119">
        <f>H1020+H1021+H1027+H1028</f>
        <v/>
      </c>
      <c r="I1019" s="119">
        <f>I1020+I1021+I1027+I1028</f>
        <v/>
      </c>
      <c r="J1019" s="120">
        <f>J1020+J1021+J1027+J1028</f>
        <v/>
      </c>
      <c r="K1019" s="118">
        <f>K1020+K1021+K1027+K1028</f>
        <v/>
      </c>
      <c r="L1019" s="120">
        <f>L1020+L1021+L1027+L1028</f>
        <v/>
      </c>
      <c r="M1019" s="118">
        <f>M1020+M1021+M1027+M1028</f>
        <v/>
      </c>
      <c r="N1019" s="120">
        <f>N1020+N1021+N1027+N1028</f>
        <v/>
      </c>
      <c r="O1019" s="118">
        <f>O1020+O1021+O1027+O1028</f>
        <v/>
      </c>
      <c r="P1019" s="120">
        <f>P1020+P1021+P1027+P1028</f>
        <v/>
      </c>
      <c r="Q1019" s="121">
        <f>Q1020+Q1021+Q1027+Q1028</f>
        <v/>
      </c>
      <c r="R1019" s="118">
        <f>R1020+R1021+R1027+R1028</f>
        <v/>
      </c>
      <c r="S1019" s="120">
        <f>S1020+S1021+S1027+S1028</f>
        <v/>
      </c>
      <c r="T1019" s="118">
        <f>T1020+T1021+T1027+T1028</f>
        <v/>
      </c>
      <c r="U1019" s="120">
        <f>U1020+U1021+U1027+U1028</f>
        <v/>
      </c>
      <c r="V1019" s="122">
        <f>V1020+V1021+V1027+V1028</f>
        <v/>
      </c>
      <c r="W1019" s="120">
        <f>IF(L1019-N1019-U1019-V1019=0,"","Error")</f>
        <v/>
      </c>
    </row>
    <row r="1020" ht="14" customHeight="1" thickBot="1">
      <c r="A1020" s="23" t="n"/>
      <c r="B1020" s="18" t="n"/>
      <c r="C1020" s="129" t="n"/>
      <c r="D1020" s="32" t="inlineStr">
        <is>
          <t>កម្រៃផ្តល់សេវាតាមវិធានបញ្ជាក់ជាមុន</t>
        </is>
      </c>
      <c r="E1020" s="70" t="inlineStr">
        <is>
          <t>ARF</t>
        </is>
      </c>
      <c r="F1020" s="243" t="n"/>
      <c r="G1020" s="244" t="n"/>
      <c r="H1020" s="244" t="n"/>
      <c r="I1020" s="244" t="n"/>
      <c r="J1020" s="245" t="n"/>
      <c r="K1020" s="243" t="n">
        <v>0</v>
      </c>
      <c r="L1020" s="245">
        <f>K1020+L933</f>
        <v/>
      </c>
      <c r="M1020" s="243" t="n">
        <v>0</v>
      </c>
      <c r="N1020" s="245">
        <f>M1020+N933</f>
        <v/>
      </c>
      <c r="O1020" s="243" t="n"/>
      <c r="P1020" s="245">
        <f>O1020+P933</f>
        <v/>
      </c>
      <c r="Q1020" s="246">
        <f>N1020+P1020</f>
        <v/>
      </c>
      <c r="R1020" s="243" t="n"/>
      <c r="S1020" s="245">
        <f>R1020+S933</f>
        <v/>
      </c>
      <c r="T1020" s="243" t="n"/>
      <c r="U1020" s="245">
        <f>T1020+U933</f>
        <v/>
      </c>
      <c r="V1020" s="247">
        <f>L1020-N1020-U1020</f>
        <v/>
      </c>
      <c r="W1020" s="245">
        <f>IF(L1020-N1020-U1020-V1020=0,"","Error")</f>
        <v/>
      </c>
    </row>
    <row r="1021" ht="14" customHeight="1" thickBot="1">
      <c r="A1021" s="23" t="n"/>
      <c r="B1021" s="18" t="n"/>
      <c r="C1021" s="129" t="n"/>
      <c r="D1021" s="31" t="inlineStr">
        <is>
          <t>សរុបកម្រៃការងារក្រៅការិយាល័យគយ</t>
        </is>
      </c>
      <c r="E1021" s="66" t="inlineStr">
        <is>
          <t>OOD</t>
        </is>
      </c>
      <c r="F1021" s="248" t="n"/>
      <c r="G1021" s="249">
        <f>SUM(G1022:G1026)</f>
        <v/>
      </c>
      <c r="H1021" s="249">
        <f>SUM(H1022:H1026)</f>
        <v/>
      </c>
      <c r="I1021" s="249">
        <f>SUM(I1022:I1026)</f>
        <v/>
      </c>
      <c r="J1021" s="204">
        <f>SUM(J1022:J1026)</f>
        <v/>
      </c>
      <c r="K1021" s="248" t="n">
        <v>0</v>
      </c>
      <c r="L1021" s="204">
        <f>SUM(L1022:L1026)</f>
        <v/>
      </c>
      <c r="M1021" s="248" t="n">
        <v>0</v>
      </c>
      <c r="N1021" s="204">
        <f>SUM(N1022:N1026)</f>
        <v/>
      </c>
      <c r="O1021" s="248">
        <f>SUM(O1022:O1026)</f>
        <v/>
      </c>
      <c r="P1021" s="204">
        <f>SUM(P1022:P1026)</f>
        <v/>
      </c>
      <c r="Q1021" s="206">
        <f>SUM(Q1022:Q1026)</f>
        <v/>
      </c>
      <c r="R1021" s="248">
        <f>SUM(R1022:R1026)</f>
        <v/>
      </c>
      <c r="S1021" s="204">
        <f>SUM(S1022:S1026)</f>
        <v/>
      </c>
      <c r="T1021" s="248">
        <f>SUM(T1022:T1026)</f>
        <v/>
      </c>
      <c r="U1021" s="204">
        <f>SUM(U1022:U1026)</f>
        <v/>
      </c>
      <c r="V1021" s="250">
        <f>L1021-N1021-U1021</f>
        <v/>
      </c>
      <c r="W1021" s="204">
        <f>IF(L1021-N1021-U1021-V1021=0,"","Error")</f>
        <v/>
      </c>
    </row>
    <row r="1022" ht="13" customHeight="1">
      <c r="A1022" s="23" t="n"/>
      <c r="B1022" s="18" t="n"/>
      <c r="C1022" s="129" t="n"/>
      <c r="D102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022" s="59" t="inlineStr">
        <is>
          <t>CII</t>
        </is>
      </c>
      <c r="F1022" s="192" t="n"/>
      <c r="G1022" s="193" t="n"/>
      <c r="H1022" s="193" t="n"/>
      <c r="I1022" s="193" t="n"/>
      <c r="J1022" s="194" t="n"/>
      <c r="K1022" s="192" t="n">
        <v>0</v>
      </c>
      <c r="L1022" s="194">
        <f>K1022+L935</f>
        <v/>
      </c>
      <c r="M1022" s="192" t="n">
        <v>0</v>
      </c>
      <c r="N1022" s="194">
        <f>M1022+N935</f>
        <v/>
      </c>
      <c r="O1022" s="192" t="n"/>
      <c r="P1022" s="194">
        <f>O1022+P935</f>
        <v/>
      </c>
      <c r="Q1022" s="195">
        <f>N1022+P1022</f>
        <v/>
      </c>
      <c r="R1022" s="192" t="n"/>
      <c r="S1022" s="194">
        <f>R1022+S935</f>
        <v/>
      </c>
      <c r="T1022" s="192" t="n"/>
      <c r="U1022" s="194">
        <f>T1022+U935</f>
        <v/>
      </c>
      <c r="V1022" s="196">
        <f>L1022-N1022-U1022</f>
        <v/>
      </c>
      <c r="W1022" s="194">
        <f>IF(L1022-N1022-U1022-V1022=0,"","Error")</f>
        <v/>
      </c>
    </row>
    <row r="1023" ht="13" customHeight="1">
      <c r="A1023" s="23" t="n"/>
      <c r="B1023" s="18" t="n"/>
      <c r="C1023" s="129" t="n"/>
      <c r="D102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023" s="60" t="inlineStr">
        <is>
          <t>CIO</t>
        </is>
      </c>
      <c r="F1023" s="150" t="n"/>
      <c r="G1023" s="151" t="n"/>
      <c r="H1023" s="151" t="n"/>
      <c r="I1023" s="151" t="n"/>
      <c r="J1023" s="152" t="n"/>
      <c r="K1023" s="150" t="n">
        <v>0</v>
      </c>
      <c r="L1023" s="152">
        <f>K1023+L936</f>
        <v/>
      </c>
      <c r="M1023" s="150" t="n">
        <v>0</v>
      </c>
      <c r="N1023" s="152">
        <f>M1023+N936</f>
        <v/>
      </c>
      <c r="O1023" s="150" t="n"/>
      <c r="P1023" s="152">
        <f>O1023+P936</f>
        <v/>
      </c>
      <c r="Q1023" s="153">
        <f>N1023+P1023</f>
        <v/>
      </c>
      <c r="R1023" s="150" t="n"/>
      <c r="S1023" s="152">
        <f>R1023+S936</f>
        <v/>
      </c>
      <c r="T1023" s="150" t="n"/>
      <c r="U1023" s="152">
        <f>T1023+U936</f>
        <v/>
      </c>
      <c r="V1023" s="154">
        <f>L1023-N1023-U1023</f>
        <v/>
      </c>
      <c r="W1023" s="152">
        <f>IF(L1023-N1023-U1023-V1023=0,"","Error")</f>
        <v/>
      </c>
    </row>
    <row r="1024" ht="13" customHeight="1">
      <c r="A1024" s="23" t="n"/>
      <c r="B1024" s="18" t="n"/>
      <c r="C1024" s="129" t="n"/>
      <c r="D102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024" s="60" t="inlineStr">
        <is>
          <t>NII</t>
        </is>
      </c>
      <c r="F1024" s="150" t="n"/>
      <c r="G1024" s="151" t="n"/>
      <c r="H1024" s="151" t="n"/>
      <c r="I1024" s="151" t="n"/>
      <c r="J1024" s="152" t="n"/>
      <c r="K1024" s="150" t="n">
        <v>0</v>
      </c>
      <c r="L1024" s="152">
        <f>K1024+L937</f>
        <v/>
      </c>
      <c r="M1024" s="150" t="n">
        <v>0</v>
      </c>
      <c r="N1024" s="152">
        <f>M1024+N937</f>
        <v/>
      </c>
      <c r="O1024" s="150" t="n"/>
      <c r="P1024" s="152">
        <f>O1024+P937</f>
        <v/>
      </c>
      <c r="Q1024" s="153">
        <f>N1024+P1024</f>
        <v/>
      </c>
      <c r="R1024" s="150" t="n"/>
      <c r="S1024" s="152">
        <f>R1024+S937</f>
        <v/>
      </c>
      <c r="T1024" s="150" t="n"/>
      <c r="U1024" s="152">
        <f>T1024+U937</f>
        <v/>
      </c>
      <c r="V1024" s="154">
        <f>L1024-N1024-U1024</f>
        <v/>
      </c>
      <c r="W1024" s="152">
        <f>IF(L1024-N1024-U1024-V1024=0,"","Error")</f>
        <v/>
      </c>
    </row>
    <row r="1025" ht="13" customHeight="1">
      <c r="A1025" s="23" t="n"/>
      <c r="B1025" s="18" t="n"/>
      <c r="C1025" s="129" t="n"/>
      <c r="D102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025" s="60" t="inlineStr">
        <is>
          <t>NIO</t>
        </is>
      </c>
      <c r="F1025" s="150" t="n"/>
      <c r="G1025" s="151" t="n"/>
      <c r="H1025" s="151" t="n"/>
      <c r="I1025" s="151" t="n"/>
      <c r="J1025" s="152" t="n"/>
      <c r="K1025" s="150" t="n">
        <v>0</v>
      </c>
      <c r="L1025" s="152">
        <f>K1025+L938</f>
        <v/>
      </c>
      <c r="M1025" s="150" t="n">
        <v>0</v>
      </c>
      <c r="N1025" s="152">
        <f>M1025+N938</f>
        <v/>
      </c>
      <c r="O1025" s="150" t="n"/>
      <c r="P1025" s="152">
        <f>O1025+P938</f>
        <v/>
      </c>
      <c r="Q1025" s="153">
        <f>N1025+P1025</f>
        <v/>
      </c>
      <c r="R1025" s="150" t="n"/>
      <c r="S1025" s="152">
        <f>R1025+S938</f>
        <v/>
      </c>
      <c r="T1025" s="150" t="n"/>
      <c r="U1025" s="152">
        <f>T1025+U938</f>
        <v/>
      </c>
      <c r="V1025" s="154">
        <f>L1025-N1025-U1025</f>
        <v/>
      </c>
      <c r="W1025" s="152">
        <f>IF(L1025-N1025-U1025-V1025=0,"","Error")</f>
        <v/>
      </c>
    </row>
    <row r="1026" ht="13" customHeight="1">
      <c r="A1026" s="23" t="n"/>
      <c r="B1026" s="18" t="n"/>
      <c r="C1026" s="129" t="n"/>
      <c r="D1026" s="13" t="inlineStr">
        <is>
          <t xml:space="preserve">   កម្រៃអមទំនិញ</t>
        </is>
      </c>
      <c r="E1026" s="71" t="inlineStr">
        <is>
          <t>CEF</t>
        </is>
      </c>
      <c r="F1026" s="251" t="n"/>
      <c r="G1026" s="252" t="n"/>
      <c r="H1026" s="252" t="n"/>
      <c r="I1026" s="252" t="n"/>
      <c r="J1026" s="253" t="n"/>
      <c r="K1026" s="251" t="n">
        <v>0</v>
      </c>
      <c r="L1026" s="253">
        <f>K1026+L939</f>
        <v/>
      </c>
      <c r="M1026" s="251" t="n">
        <v>0</v>
      </c>
      <c r="N1026" s="253">
        <f>M1026+N939</f>
        <v/>
      </c>
      <c r="O1026" s="251" t="n"/>
      <c r="P1026" s="253">
        <f>O1026+P939</f>
        <v/>
      </c>
      <c r="Q1026" s="254">
        <f>N1026+P1026</f>
        <v/>
      </c>
      <c r="R1026" s="251" t="n"/>
      <c r="S1026" s="253">
        <f>R1026+S939</f>
        <v/>
      </c>
      <c r="T1026" s="251" t="n"/>
      <c r="U1026" s="253">
        <f>T1026+U939</f>
        <v/>
      </c>
      <c r="V1026" s="255">
        <f>L1026-N1026-U1026</f>
        <v/>
      </c>
      <c r="W1026" s="253">
        <f>IF(L1026-N1026-U1026-V1026=0,"","Error")</f>
        <v/>
      </c>
    </row>
    <row r="1027" ht="27" customHeight="1" thickBot="1">
      <c r="A1027" s="23" t="n"/>
      <c r="B1027" s="18" t="n"/>
      <c r="C1027" s="129" t="n"/>
      <c r="D102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027" s="70" t="inlineStr">
        <is>
          <t>OTF</t>
        </is>
      </c>
      <c r="F1027" s="243" t="n"/>
      <c r="G1027" s="244" t="n"/>
      <c r="H1027" s="244" t="n"/>
      <c r="I1027" s="244" t="n"/>
      <c r="J1027" s="245" t="n"/>
      <c r="K1027" s="243" t="n">
        <v>0</v>
      </c>
      <c r="L1027" s="245">
        <f>K1027+L940</f>
        <v/>
      </c>
      <c r="M1027" s="243" t="n">
        <v>0</v>
      </c>
      <c r="N1027" s="245">
        <f>M1027+N940</f>
        <v/>
      </c>
      <c r="O1027" s="243" t="n"/>
      <c r="P1027" s="245">
        <f>O1027+P940</f>
        <v/>
      </c>
      <c r="Q1027" s="246">
        <f>N1027+P1027</f>
        <v/>
      </c>
      <c r="R1027" s="243" t="n"/>
      <c r="S1027" s="245">
        <f>R1027+S940</f>
        <v/>
      </c>
      <c r="T1027" s="243" t="n"/>
      <c r="U1027" s="245">
        <f>T1027+U940</f>
        <v/>
      </c>
      <c r="V1027" s="247">
        <f>L1027-N1027-U1027</f>
        <v/>
      </c>
      <c r="W1027" s="245">
        <f>IF(L1027-N1027-U1027-V1027=0,"","Error")</f>
        <v/>
      </c>
    </row>
    <row r="1028" ht="14" customHeight="1" thickBot="1">
      <c r="A1028" s="23" t="n"/>
      <c r="B1028" s="18" t="n"/>
      <c r="C1028" s="129" t="n"/>
      <c r="D1028" s="31" t="inlineStr">
        <is>
          <t>សរុបការគ្រប់គ្រងការឆ្លងកាត់អន្តរជាតិ</t>
        </is>
      </c>
      <c r="E1028" s="73" t="inlineStr">
        <is>
          <t>TRF</t>
        </is>
      </c>
      <c r="F1028" s="248" t="n"/>
      <c r="G1028" s="249">
        <f>SUM(G1029:G1035)</f>
        <v/>
      </c>
      <c r="H1028" s="249">
        <f>SUM(H1029:H1035)</f>
        <v/>
      </c>
      <c r="I1028" s="249">
        <f>SUM(I1029:I1035)</f>
        <v/>
      </c>
      <c r="J1028" s="204">
        <f>SUM(J1029:J1035)</f>
        <v/>
      </c>
      <c r="K1028" s="248" t="n">
        <v>0</v>
      </c>
      <c r="L1028" s="204">
        <f>SUM(L1029:L1035)</f>
        <v/>
      </c>
      <c r="M1028" s="248" t="n">
        <v>0</v>
      </c>
      <c r="N1028" s="204">
        <f>SUM(N1029:N1035)</f>
        <v/>
      </c>
      <c r="O1028" s="248">
        <f>SUM(O1029:O1035)</f>
        <v/>
      </c>
      <c r="P1028" s="204">
        <f>SUM(P1029:P1035)</f>
        <v/>
      </c>
      <c r="Q1028" s="206">
        <f>SUM(Q1029:Q1035)</f>
        <v/>
      </c>
      <c r="R1028" s="248">
        <f>SUM(R1029:R1035)</f>
        <v/>
      </c>
      <c r="S1028" s="204">
        <f>SUM(S1029:S1035)</f>
        <v/>
      </c>
      <c r="T1028" s="248">
        <f>SUM(T1029:T1035)</f>
        <v/>
      </c>
      <c r="U1028" s="204">
        <f>SUM(U1029:U1035)</f>
        <v/>
      </c>
      <c r="V1028" s="250">
        <f>L1028-N1028-U1028</f>
        <v/>
      </c>
      <c r="W1028" s="204">
        <f>IF(L1028-N1028-U1028-V1028=0,"","Error")</f>
        <v/>
      </c>
    </row>
    <row r="1029" ht="26" customHeight="1">
      <c r="A1029" s="23" t="n"/>
      <c r="B1029" s="18" t="n"/>
      <c r="C1029" s="129" t="n"/>
      <c r="D102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029" s="74" t="inlineStr">
        <is>
          <t>TFT</t>
        </is>
      </c>
      <c r="F1029" s="192" t="n"/>
      <c r="G1029" s="193" t="n"/>
      <c r="H1029" s="193" t="n"/>
      <c r="I1029" s="193" t="n"/>
      <c r="J1029" s="194" t="n"/>
      <c r="K1029" s="192" t="n">
        <v>0</v>
      </c>
      <c r="L1029" s="194">
        <f>K1029+L942</f>
        <v/>
      </c>
      <c r="M1029" s="192" t="n">
        <v>0</v>
      </c>
      <c r="N1029" s="194">
        <f>M1029+N942</f>
        <v/>
      </c>
      <c r="O1029" s="192" t="n"/>
      <c r="P1029" s="194">
        <f>O1029+P942</f>
        <v/>
      </c>
      <c r="Q1029" s="195">
        <f>N1029+P1029</f>
        <v/>
      </c>
      <c r="R1029" s="192" t="n"/>
      <c r="S1029" s="194">
        <f>R1029+S942</f>
        <v/>
      </c>
      <c r="T1029" s="192" t="n"/>
      <c r="U1029" s="194">
        <f>T1029+U942</f>
        <v/>
      </c>
      <c r="V1029" s="196">
        <f>L1029-N1029-U1029</f>
        <v/>
      </c>
      <c r="W1029" s="194">
        <f>IF(L1029-N1029-U1029-V1029=0,"","Error")</f>
        <v/>
      </c>
    </row>
    <row r="1030" ht="13" customHeight="1">
      <c r="A1030" s="23" t="n"/>
      <c r="B1030" s="18" t="n"/>
      <c r="C1030" s="129" t="n"/>
      <c r="D103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030" s="75" t="inlineStr">
        <is>
          <t>TFF</t>
        </is>
      </c>
      <c r="F1030" s="150" t="n"/>
      <c r="G1030" s="151" t="n"/>
      <c r="H1030" s="151" t="n"/>
      <c r="I1030" s="151" t="n"/>
      <c r="J1030" s="152" t="n"/>
      <c r="K1030" s="150" t="n">
        <v>0</v>
      </c>
      <c r="L1030" s="152">
        <f>K1030+L943</f>
        <v/>
      </c>
      <c r="M1030" s="150" t="n">
        <v>0</v>
      </c>
      <c r="N1030" s="152">
        <f>M1030+N943</f>
        <v/>
      </c>
      <c r="O1030" s="150" t="n"/>
      <c r="P1030" s="152">
        <f>O1030+P943</f>
        <v/>
      </c>
      <c r="Q1030" s="153">
        <f>N1030+P1030</f>
        <v/>
      </c>
      <c r="R1030" s="150" t="n"/>
      <c r="S1030" s="152">
        <f>R1030+S943</f>
        <v/>
      </c>
      <c r="T1030" s="150" t="n"/>
      <c r="U1030" s="152">
        <f>T1030+U943</f>
        <v/>
      </c>
      <c r="V1030" s="154">
        <f>L1030-N1030-U1030</f>
        <v/>
      </c>
      <c r="W1030" s="152">
        <f>IF(L1030-N1030-U1030-V1030=0,"","Error")</f>
        <v/>
      </c>
    </row>
    <row r="1031" ht="13" customHeight="1">
      <c r="A1031" s="23" t="n"/>
      <c r="B1031" s="18" t="n"/>
      <c r="C1031" s="129" t="n"/>
      <c r="D1031" s="12" t="inlineStr">
        <is>
          <t xml:space="preserve">   កម្រៃគ្រប់គ្រងការឆ្លងកាត់ទំនិញមិនផ្ទុកក្នុងកុងតឺន័រ</t>
        </is>
      </c>
      <c r="E1031" s="75" t="inlineStr">
        <is>
          <t>TFN</t>
        </is>
      </c>
      <c r="F1031" s="150" t="n"/>
      <c r="G1031" s="151" t="n"/>
      <c r="H1031" s="151" t="n"/>
      <c r="I1031" s="151" t="n"/>
      <c r="J1031" s="152" t="n"/>
      <c r="K1031" s="150" t="n">
        <v>0</v>
      </c>
      <c r="L1031" s="152">
        <f>K1031+L944</f>
        <v/>
      </c>
      <c r="M1031" s="150" t="n">
        <v>0</v>
      </c>
      <c r="N1031" s="152">
        <f>M1031+N944</f>
        <v/>
      </c>
      <c r="O1031" s="150" t="n"/>
      <c r="P1031" s="152">
        <f>O1031+P944</f>
        <v/>
      </c>
      <c r="Q1031" s="153">
        <f>N1031+P1031</f>
        <v/>
      </c>
      <c r="R1031" s="150" t="n"/>
      <c r="S1031" s="152">
        <f>R1031+S944</f>
        <v/>
      </c>
      <c r="T1031" s="150" t="n"/>
      <c r="U1031" s="152">
        <f>T1031+U944</f>
        <v/>
      </c>
      <c r="V1031" s="154">
        <f>L1031-N1031-U1031</f>
        <v/>
      </c>
      <c r="W1031" s="152">
        <f>IF(L1031-N1031-U1031-V1031=0,"","Error")</f>
        <v/>
      </c>
    </row>
    <row r="1032" ht="13" customHeight="1">
      <c r="A1032" s="23" t="n"/>
      <c r="B1032" s="18" t="n"/>
      <c r="C1032" s="129" t="n"/>
      <c r="D1032" s="12" t="inlineStr">
        <is>
          <t xml:space="preserve">   កម្រៃគ្រប់គ្រងការឆ្លងកាត់គោ ក្របី និងសេះរស់</t>
        </is>
      </c>
      <c r="E1032" s="75" t="inlineStr">
        <is>
          <t>TFB</t>
        </is>
      </c>
      <c r="F1032" s="150" t="n"/>
      <c r="G1032" s="151" t="n"/>
      <c r="H1032" s="151" t="n"/>
      <c r="I1032" s="151" t="n"/>
      <c r="J1032" s="152" t="n"/>
      <c r="K1032" s="150" t="n">
        <v>0</v>
      </c>
      <c r="L1032" s="152">
        <f>K1032+L945</f>
        <v/>
      </c>
      <c r="M1032" s="150" t="n">
        <v>0</v>
      </c>
      <c r="N1032" s="152">
        <f>M1032+N945</f>
        <v/>
      </c>
      <c r="O1032" s="150" t="n"/>
      <c r="P1032" s="152">
        <f>O1032+P945</f>
        <v/>
      </c>
      <c r="Q1032" s="153">
        <f>N1032+P1032</f>
        <v/>
      </c>
      <c r="R1032" s="150" t="n"/>
      <c r="S1032" s="152">
        <f>R1032+S945</f>
        <v/>
      </c>
      <c r="T1032" s="150" t="n"/>
      <c r="U1032" s="152">
        <f>T1032+U945</f>
        <v/>
      </c>
      <c r="V1032" s="154">
        <f>L1032-N1032-U1032</f>
        <v/>
      </c>
      <c r="W1032" s="152">
        <f>IF(L1032-N1032-U1032-V1032=0,"","Error")</f>
        <v/>
      </c>
    </row>
    <row r="1033" ht="13" customHeight="1">
      <c r="A1033" s="23" t="n"/>
      <c r="B1033" s="18" t="n"/>
      <c r="C1033" s="129" t="n"/>
      <c r="D1033" s="12" t="inlineStr">
        <is>
          <t xml:space="preserve">   កម្រៃគ្រប់គ្រងការឆ្លងកាត់ជ្រូក ចៀម និងពពែរស់</t>
        </is>
      </c>
      <c r="E1033" s="75" t="inlineStr">
        <is>
          <t>TFS</t>
        </is>
      </c>
      <c r="F1033" s="150" t="n"/>
      <c r="G1033" s="151" t="n"/>
      <c r="H1033" s="151" t="n"/>
      <c r="I1033" s="151" t="n"/>
      <c r="J1033" s="152" t="n"/>
      <c r="K1033" s="150" t="n">
        <v>0</v>
      </c>
      <c r="L1033" s="152">
        <f>K1033+L946</f>
        <v/>
      </c>
      <c r="M1033" s="150" t="n">
        <v>0</v>
      </c>
      <c r="N1033" s="152">
        <f>M1033+N946</f>
        <v/>
      </c>
      <c r="O1033" s="150" t="n"/>
      <c r="P1033" s="152">
        <f>O1033+P946</f>
        <v/>
      </c>
      <c r="Q1033" s="153">
        <f>N1033+P1033</f>
        <v/>
      </c>
      <c r="R1033" s="150" t="n"/>
      <c r="S1033" s="152">
        <f>R1033+S946</f>
        <v/>
      </c>
      <c r="T1033" s="150" t="n"/>
      <c r="U1033" s="152">
        <f>T1033+U946</f>
        <v/>
      </c>
      <c r="V1033" s="154">
        <f>L1033-N1033-U1033</f>
        <v/>
      </c>
      <c r="W1033" s="152">
        <f>IF(L1033-N1033-U1033-V1033=0,"","Error")</f>
        <v/>
      </c>
    </row>
    <row r="1034" ht="13" customHeight="1">
      <c r="A1034" s="23" t="n"/>
      <c r="B1034" s="18" t="n"/>
      <c r="C1034" s="129" t="n"/>
      <c r="D1034" s="12" t="inlineStr">
        <is>
          <t xml:space="preserve">   កម្រៃគ្រប់គ្រងការឆ្លងកាត់សត្វស្លាប (មាន់ ទា ...)</t>
        </is>
      </c>
      <c r="E1034" s="75" t="inlineStr">
        <is>
          <t>TFP</t>
        </is>
      </c>
      <c r="F1034" s="150" t="n"/>
      <c r="G1034" s="151" t="n"/>
      <c r="H1034" s="151" t="n"/>
      <c r="I1034" s="151" t="n"/>
      <c r="J1034" s="152" t="n"/>
      <c r="K1034" s="150" t="n">
        <v>0</v>
      </c>
      <c r="L1034" s="152">
        <f>K1034+L947</f>
        <v/>
      </c>
      <c r="M1034" s="150" t="n">
        <v>0</v>
      </c>
      <c r="N1034" s="152">
        <f>M1034+N947</f>
        <v/>
      </c>
      <c r="O1034" s="150" t="n"/>
      <c r="P1034" s="152">
        <f>O1034+P947</f>
        <v/>
      </c>
      <c r="Q1034" s="153">
        <f>N1034+P1034</f>
        <v/>
      </c>
      <c r="R1034" s="150" t="n"/>
      <c r="S1034" s="152">
        <f>R1034+S947</f>
        <v/>
      </c>
      <c r="T1034" s="150" t="n"/>
      <c r="U1034" s="152">
        <f>T1034+U947</f>
        <v/>
      </c>
      <c r="V1034" s="154">
        <f>L1034-N1034-U1034</f>
        <v/>
      </c>
      <c r="W1034" s="152">
        <f>IF(L1034-N1034-U1034-V1034=0,"","Error")</f>
        <v/>
      </c>
    </row>
    <row r="1035" ht="14" customHeight="1" thickBot="1">
      <c r="A1035" s="23" t="n"/>
      <c r="B1035" s="24" t="n"/>
      <c r="C1035" s="140" t="n"/>
      <c r="D1035" s="30" t="inlineStr">
        <is>
          <t xml:space="preserve">   កម្រៃគ្រប់គ្រងការឆ្លងកាត់ផលិតផលជលផល</t>
        </is>
      </c>
      <c r="E1035" s="76" t="inlineStr">
        <is>
          <t>TFA</t>
        </is>
      </c>
      <c r="F1035" s="238" t="n"/>
      <c r="G1035" s="239" t="n"/>
      <c r="H1035" s="239" t="n"/>
      <c r="I1035" s="239" t="n"/>
      <c r="J1035" s="240" t="n"/>
      <c r="K1035" s="238" t="n">
        <v>0</v>
      </c>
      <c r="L1035" s="240">
        <f>K1035+L948</f>
        <v/>
      </c>
      <c r="M1035" s="238" t="n">
        <v>0</v>
      </c>
      <c r="N1035" s="240">
        <f>M1035+N948</f>
        <v/>
      </c>
      <c r="O1035" s="238" t="n"/>
      <c r="P1035" s="240">
        <f>O1035+P948</f>
        <v/>
      </c>
      <c r="Q1035" s="241">
        <f>N1035+P1035</f>
        <v/>
      </c>
      <c r="R1035" s="238" t="n"/>
      <c r="S1035" s="240">
        <f>R1035+S948</f>
        <v/>
      </c>
      <c r="T1035" s="238" t="n"/>
      <c r="U1035" s="240">
        <f>T1035+U948</f>
        <v/>
      </c>
      <c r="V1035" s="242">
        <f>L1035-N1035-U1035</f>
        <v/>
      </c>
      <c r="W1035" s="240">
        <f>IF(L1035-N1035-U1035-V1035=0,"","Error")</f>
        <v/>
      </c>
    </row>
    <row r="1036" ht="14" customHeight="1" thickBot="1">
      <c r="A1036" s="23" t="n"/>
      <c r="B1036" s="136" t="n">
        <v>7306</v>
      </c>
      <c r="C1036" s="139" t="n">
        <v>73066</v>
      </c>
      <c r="D1036" s="138" t="inlineStr">
        <is>
          <t>សរុបចំណូលពីអាជ្ញាប័ណ្ណក្នុងស្រុក</t>
        </is>
      </c>
      <c r="E1036" s="90" t="n"/>
      <c r="F1036" s="118" t="n"/>
      <c r="G1036" s="119">
        <f>SUM(G1037:G1041)</f>
        <v/>
      </c>
      <c r="H1036" s="119">
        <f>SUM(H1037:H1041)</f>
        <v/>
      </c>
      <c r="I1036" s="119">
        <f>SUM(I1037:I1041)</f>
        <v/>
      </c>
      <c r="J1036" s="120">
        <f>SUM(J1037:J1041)</f>
        <v/>
      </c>
      <c r="K1036" s="118">
        <f>SUM(K1037:K1041)</f>
        <v/>
      </c>
      <c r="L1036" s="120">
        <f>SUM(L1037:L1041)</f>
        <v/>
      </c>
      <c r="M1036" s="118">
        <f>SUM(M1037:M1041)</f>
        <v/>
      </c>
      <c r="N1036" s="120">
        <f>SUM(N1037:N1041)</f>
        <v/>
      </c>
      <c r="O1036" s="118">
        <f>SUM(O1037:O1041)</f>
        <v/>
      </c>
      <c r="P1036" s="120">
        <f>SUM(P1037:P1041)</f>
        <v/>
      </c>
      <c r="Q1036" s="121">
        <f>SUM(Q1037:Q1041)</f>
        <v/>
      </c>
      <c r="R1036" s="118">
        <f>SUM(R1037:R1041)</f>
        <v/>
      </c>
      <c r="S1036" s="120">
        <f>SUM(S1037:S1041)</f>
        <v/>
      </c>
      <c r="T1036" s="118">
        <f>SUM(T1037:T1041)</f>
        <v/>
      </c>
      <c r="U1036" s="120">
        <f>SUM(U1037:U1041)</f>
        <v/>
      </c>
      <c r="V1036" s="122">
        <f>SUM(V1037:V1041)</f>
        <v/>
      </c>
      <c r="W1036" s="120">
        <f>IF(L1036-N1036-U1036-V1036=0,"","Error")</f>
        <v/>
      </c>
    </row>
    <row r="1037" ht="13" customHeight="1">
      <c r="A1037" s="23" t="n"/>
      <c r="B1037" s="18" t="n"/>
      <c r="C1037" s="127" t="n"/>
      <c r="D1037" s="137" t="inlineStr">
        <is>
          <t xml:space="preserve">   កម្រៃអាជ្ញាប័ណ្ណសន្និធិគយបណ្តោះអាសន្ន (មាតិកាចាស់)</t>
        </is>
      </c>
      <c r="E1037" s="86" t="inlineStr">
        <is>
          <t>TSL</t>
        </is>
      </c>
      <c r="F1037" s="192" t="n"/>
      <c r="G1037" s="193" t="n"/>
      <c r="H1037" s="193" t="n"/>
      <c r="I1037" s="193" t="n"/>
      <c r="J1037" s="194" t="n"/>
      <c r="K1037" s="192" t="n">
        <v>0</v>
      </c>
      <c r="L1037" s="194">
        <f>K1037+L950</f>
        <v/>
      </c>
      <c r="M1037" s="192" t="n">
        <v>0</v>
      </c>
      <c r="N1037" s="194">
        <f>M1037+N950</f>
        <v/>
      </c>
      <c r="O1037" s="192" t="n"/>
      <c r="P1037" s="194">
        <f>O1037+P950</f>
        <v/>
      </c>
      <c r="Q1037" s="195">
        <f>N1037+P1037</f>
        <v/>
      </c>
      <c r="R1037" s="192" t="n"/>
      <c r="S1037" s="194">
        <f>R1037+S950</f>
        <v/>
      </c>
      <c r="T1037" s="192" t="n"/>
      <c r="U1037" s="194">
        <f>T1037+U950</f>
        <v/>
      </c>
      <c r="V1037" s="196">
        <f>L1037-N1037-U1037</f>
        <v/>
      </c>
      <c r="W1037" s="194">
        <f>IF(L1037-N1037-U1037-V1037=0,"","Error")</f>
        <v/>
      </c>
    </row>
    <row r="1038" ht="26" customHeight="1">
      <c r="A1038" s="23" t="n"/>
      <c r="B1038" s="18" t="n"/>
      <c r="C1038" s="127" t="n"/>
      <c r="D103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038" s="60" t="inlineStr">
        <is>
          <t>BTL</t>
        </is>
      </c>
      <c r="F1038" s="150" t="n"/>
      <c r="G1038" s="151" t="n"/>
      <c r="H1038" s="151" t="n"/>
      <c r="I1038" s="151" t="n"/>
      <c r="J1038" s="152" t="n"/>
      <c r="K1038" s="150" t="n">
        <v>0</v>
      </c>
      <c r="L1038" s="152">
        <f>K1038+L951</f>
        <v/>
      </c>
      <c r="M1038" s="150" t="n">
        <v>0</v>
      </c>
      <c r="N1038" s="152">
        <f>M1038+N951</f>
        <v/>
      </c>
      <c r="O1038" s="150" t="n"/>
      <c r="P1038" s="152">
        <f>O1038+P951</f>
        <v/>
      </c>
      <c r="Q1038" s="153">
        <f>N1038+P1038</f>
        <v/>
      </c>
      <c r="R1038" s="150" t="n"/>
      <c r="S1038" s="152">
        <f>R1038+S951</f>
        <v/>
      </c>
      <c r="T1038" s="150" t="n"/>
      <c r="U1038" s="152">
        <f>T1038+U951</f>
        <v/>
      </c>
      <c r="V1038" s="154">
        <f>L1038-N1038-U1038</f>
        <v/>
      </c>
      <c r="W1038" s="152">
        <f>IF(L1038-N1038-U1038-V1038=0,"","Error")</f>
        <v/>
      </c>
    </row>
    <row r="1039" ht="13" customHeight="1">
      <c r="A1039" s="23" t="n"/>
      <c r="B1039" s="18" t="n"/>
      <c r="C1039" s="127" t="n"/>
      <c r="D1039" s="7" t="inlineStr">
        <is>
          <t xml:space="preserve">   កម្រៃការគ្រប់គ្រងប្រតិបត្តិការសន្និធិគយបណ្តោះអាសន្ន</t>
        </is>
      </c>
      <c r="E1039" s="61" t="inlineStr">
        <is>
          <t>TSM</t>
        </is>
      </c>
      <c r="F1039" s="197" t="n"/>
      <c r="G1039" s="198" t="n"/>
      <c r="H1039" s="198" t="n"/>
      <c r="I1039" s="198" t="n"/>
      <c r="J1039" s="199" t="n"/>
      <c r="K1039" s="197" t="n">
        <v>0</v>
      </c>
      <c r="L1039" s="199">
        <f>K1039+L952</f>
        <v/>
      </c>
      <c r="M1039" s="197" t="n">
        <v>0</v>
      </c>
      <c r="N1039" s="199">
        <f>M1039+N952</f>
        <v/>
      </c>
      <c r="O1039" s="197" t="n"/>
      <c r="P1039" s="199">
        <f>O1039+P952</f>
        <v/>
      </c>
      <c r="Q1039" s="200">
        <f>N1039+P1039</f>
        <v/>
      </c>
      <c r="R1039" s="197" t="n"/>
      <c r="S1039" s="199">
        <f>R1039+S952</f>
        <v/>
      </c>
      <c r="T1039" s="197" t="n"/>
      <c r="U1039" s="199">
        <f>T1039+U952</f>
        <v/>
      </c>
      <c r="V1039" s="201">
        <f>L1039-N1039-U1039</f>
        <v/>
      </c>
      <c r="W1039" s="199">
        <f>IF(L1039-N1039-U1039-V1039=0,"","Error")</f>
        <v/>
      </c>
    </row>
    <row r="1040" ht="13" customHeight="1">
      <c r="A1040" s="23" t="n"/>
      <c r="B1040" s="18" t="n"/>
      <c r="C1040" s="127" t="n"/>
      <c r="D1040" s="7" t="inlineStr">
        <is>
          <t xml:space="preserve">   កម្រៃការគ្រប់គ្រងប្រតិបត្តិការភណ្ឌាគារគយមានដែនកំណត់ </t>
        </is>
      </c>
      <c r="E1040" s="61" t="inlineStr">
        <is>
          <t>BWM</t>
        </is>
      </c>
      <c r="F1040" s="197" t="n"/>
      <c r="G1040" s="198" t="n"/>
      <c r="H1040" s="198" t="n"/>
      <c r="I1040" s="198" t="n"/>
      <c r="J1040" s="199" t="n"/>
      <c r="K1040" s="197" t="n">
        <v>0</v>
      </c>
      <c r="L1040" s="199">
        <f>K1040+L953</f>
        <v/>
      </c>
      <c r="M1040" s="197" t="n">
        <v>0</v>
      </c>
      <c r="N1040" s="199">
        <f>M1040+N953</f>
        <v/>
      </c>
      <c r="O1040" s="197" t="n"/>
      <c r="P1040" s="199">
        <f>O1040+P953</f>
        <v/>
      </c>
      <c r="Q1040" s="200">
        <f>N1040+P1040</f>
        <v/>
      </c>
      <c r="R1040" s="197" t="n"/>
      <c r="S1040" s="199">
        <f>R1040+S953</f>
        <v/>
      </c>
      <c r="T1040" s="197" t="n"/>
      <c r="U1040" s="199">
        <f>T1040+U953</f>
        <v/>
      </c>
      <c r="V1040" s="201">
        <f>L1040-N1040-U1040</f>
        <v/>
      </c>
      <c r="W1040" s="199">
        <f>IF(L1040-N1040-U1040-V1040=0,"","Error")</f>
        <v/>
      </c>
    </row>
    <row r="1041" ht="14" customHeight="1" thickBot="1">
      <c r="A1041" s="23" t="n"/>
      <c r="B1041" s="24" t="n"/>
      <c r="C1041" s="130" t="n"/>
      <c r="D1041" s="28" t="inlineStr">
        <is>
          <t xml:space="preserve">   កម្រៃអាជ្ញាប័ណ្ណជើងសាគយ</t>
        </is>
      </c>
      <c r="E1041" s="69" t="inlineStr">
        <is>
          <t>CBL</t>
        </is>
      </c>
      <c r="F1041" s="238" t="n"/>
      <c r="G1041" s="239" t="n"/>
      <c r="H1041" s="239" t="n"/>
      <c r="I1041" s="239" t="n"/>
      <c r="J1041" s="240" t="n"/>
      <c r="K1041" s="238" t="n">
        <v>0</v>
      </c>
      <c r="L1041" s="240">
        <f>K1041+L954</f>
        <v/>
      </c>
      <c r="M1041" s="238" t="n">
        <v>0</v>
      </c>
      <c r="N1041" s="240">
        <f>M1041+N954</f>
        <v/>
      </c>
      <c r="O1041" s="238" t="n"/>
      <c r="P1041" s="240">
        <f>O1041+P954</f>
        <v/>
      </c>
      <c r="Q1041" s="241">
        <f>N1041+P1041</f>
        <v/>
      </c>
      <c r="R1041" s="238" t="n"/>
      <c r="S1041" s="240">
        <f>R1041+S954</f>
        <v/>
      </c>
      <c r="T1041" s="238" t="n"/>
      <c r="U1041" s="240">
        <f>T1041+U954</f>
        <v/>
      </c>
      <c r="V1041" s="242">
        <f>L1041-N1041-U1041</f>
        <v/>
      </c>
      <c r="W1041" s="240">
        <f>IF(L1041-N1041-U1041-V1041=0,"","Error")</f>
        <v/>
      </c>
    </row>
    <row r="1042" ht="13" customHeight="1">
      <c r="A1042" s="15" t="n"/>
      <c r="B1042" s="19" t="inlineStr">
        <is>
          <t>7307</t>
        </is>
      </c>
      <c r="C1042" s="20" t="n">
        <v>73071</v>
      </c>
      <c r="D1042" s="16" t="inlineStr">
        <is>
          <t>ការជួលដីទំនេរ</t>
        </is>
      </c>
      <c r="E1042" s="77" t="inlineStr">
        <is>
          <t>ROL</t>
        </is>
      </c>
      <c r="F1042" s="97" t="n"/>
      <c r="G1042" s="98" t="n"/>
      <c r="H1042" s="98" t="n"/>
      <c r="I1042" s="98" t="n"/>
      <c r="J1042" s="99" t="n"/>
      <c r="K1042" s="97" t="n">
        <v>0</v>
      </c>
      <c r="L1042" s="99">
        <f>K1042+L955</f>
        <v/>
      </c>
      <c r="M1042" s="97" t="n">
        <v>0</v>
      </c>
      <c r="N1042" s="99">
        <f>M1042+N955</f>
        <v/>
      </c>
      <c r="O1042" s="97" t="n"/>
      <c r="P1042" s="99">
        <f>O1042+P955</f>
        <v/>
      </c>
      <c r="Q1042" s="100">
        <f>N1042+P1042</f>
        <v/>
      </c>
      <c r="R1042" s="97" t="n"/>
      <c r="S1042" s="99">
        <f>R1042+S955</f>
        <v/>
      </c>
      <c r="T1042" s="97" t="n"/>
      <c r="U1042" s="99">
        <f>T1042+U955</f>
        <v/>
      </c>
      <c r="V1042" s="101">
        <f>L1042-N1042-U1042</f>
        <v/>
      </c>
      <c r="W1042" s="99">
        <f>IF(L1042-N1042-U1042-V1042=0,"","Error")</f>
        <v/>
      </c>
    </row>
    <row r="1043" ht="13" customHeight="1">
      <c r="A1043" s="15" t="n"/>
      <c r="B1043" s="18" t="n"/>
      <c r="C1043" s="21" t="n">
        <v>73072</v>
      </c>
      <c r="D1043" s="22" t="inlineStr">
        <is>
          <t>ការជួលដីមានអគារ</t>
        </is>
      </c>
      <c r="E1043" s="62" t="inlineStr">
        <is>
          <t>ROB</t>
        </is>
      </c>
      <c r="F1043" s="184" t="n"/>
      <c r="G1043" s="185" t="n"/>
      <c r="H1043" s="185" t="n"/>
      <c r="I1043" s="185" t="n"/>
      <c r="J1043" s="186" t="n"/>
      <c r="K1043" s="184" t="n">
        <v>0</v>
      </c>
      <c r="L1043" s="124">
        <f>K1043+L956</f>
        <v/>
      </c>
      <c r="M1043" s="184" t="n">
        <v>0</v>
      </c>
      <c r="N1043" s="124">
        <f>M1043+N956</f>
        <v/>
      </c>
      <c r="O1043" s="184" t="n"/>
      <c r="P1043" s="186">
        <f>O1043+P956</f>
        <v/>
      </c>
      <c r="Q1043" s="187">
        <f>N1043+P1043</f>
        <v/>
      </c>
      <c r="R1043" s="184" t="n"/>
      <c r="S1043" s="186">
        <f>R1043+S956</f>
        <v/>
      </c>
      <c r="T1043" s="184" t="n"/>
      <c r="U1043" s="186">
        <f>T1043+U956</f>
        <v/>
      </c>
      <c r="V1043" s="188">
        <f>L1043-N1043-U1043</f>
        <v/>
      </c>
      <c r="W1043" s="186">
        <f>IF(L1043-N1043-U1043-V1043=0,"","Error")</f>
        <v/>
      </c>
    </row>
    <row r="1044" ht="14" customHeight="1" thickBot="1">
      <c r="A1044" s="15" t="n"/>
      <c r="B1044" s="18" t="n"/>
      <c r="C1044" s="131" t="n">
        <v>73073</v>
      </c>
      <c r="D1044" s="82" t="inlineStr">
        <is>
          <t>ការជួលអគារ ឬសំណង់ផ្សេងៗ</t>
        </is>
      </c>
      <c r="E1044" s="132" t="inlineStr">
        <is>
          <t>ROO</t>
        </is>
      </c>
      <c r="F1044" s="168" t="n"/>
      <c r="G1044" s="169" t="n"/>
      <c r="H1044" s="169" t="n"/>
      <c r="I1044" s="169" t="n"/>
      <c r="J1044" s="170" t="n"/>
      <c r="K1044" s="168" t="n">
        <v>0</v>
      </c>
      <c r="L1044" s="170">
        <f>K1044+L957</f>
        <v/>
      </c>
      <c r="M1044" s="168" t="n">
        <v>0</v>
      </c>
      <c r="N1044" s="170">
        <f>M1044+N957</f>
        <v/>
      </c>
      <c r="O1044" s="168" t="n"/>
      <c r="P1044" s="170">
        <f>O1044+P957</f>
        <v/>
      </c>
      <c r="Q1044" s="171">
        <f>N1044+P1044</f>
        <v/>
      </c>
      <c r="R1044" s="168" t="n"/>
      <c r="S1044" s="170">
        <f>R1044+S957</f>
        <v/>
      </c>
      <c r="T1044" s="168" t="n"/>
      <c r="U1044" s="170">
        <f>T1044+U957</f>
        <v/>
      </c>
      <c r="V1044" s="263">
        <f>L1044-N1044-U1044</f>
        <v/>
      </c>
      <c r="W1044" s="170">
        <f>IF(L1044-N1044-U1044-V1044=0,"","Error")</f>
        <v/>
      </c>
    </row>
    <row r="1045" ht="14" customHeight="1" thickBot="1">
      <c r="A1045" s="23" t="n"/>
      <c r="B1045" s="15" t="n"/>
      <c r="C1045" s="139" t="n">
        <v>73087</v>
      </c>
      <c r="D1045" s="135" t="inlineStr">
        <is>
          <t>សរុបផលពីការត្រួតពិនិត្យគុណភាពផលិតផល និងការគោរពបទដ្ឋាន</t>
        </is>
      </c>
      <c r="E1045" s="89" t="n"/>
      <c r="F1045" s="118" t="n"/>
      <c r="G1045" s="119">
        <f>G1046</f>
        <v/>
      </c>
      <c r="H1045" s="119">
        <f>H1046</f>
        <v/>
      </c>
      <c r="I1045" s="119">
        <f>I1046</f>
        <v/>
      </c>
      <c r="J1045" s="120">
        <f>J1046</f>
        <v/>
      </c>
      <c r="K1045" s="118">
        <f>K1046</f>
        <v/>
      </c>
      <c r="L1045" s="120">
        <f>L1046</f>
        <v/>
      </c>
      <c r="M1045" s="118">
        <f>M1046</f>
        <v/>
      </c>
      <c r="N1045" s="120">
        <f>N1046</f>
        <v/>
      </c>
      <c r="O1045" s="118">
        <f>O1046</f>
        <v/>
      </c>
      <c r="P1045" s="120">
        <f>P1046</f>
        <v/>
      </c>
      <c r="Q1045" s="121">
        <f>Q1046</f>
        <v/>
      </c>
      <c r="R1045" s="118">
        <f>R1046</f>
        <v/>
      </c>
      <c r="S1045" s="120">
        <f>S1046</f>
        <v/>
      </c>
      <c r="T1045" s="118">
        <f>T1046</f>
        <v/>
      </c>
      <c r="U1045" s="120">
        <f>U1046</f>
        <v/>
      </c>
      <c r="V1045" s="122">
        <f>V1046</f>
        <v/>
      </c>
      <c r="W1045" s="120">
        <f>IF(L1045-N1045-U1045-V1045=0,"","Error")</f>
        <v/>
      </c>
    </row>
    <row r="1046" ht="13" customHeight="1">
      <c r="A1046" s="23" t="n"/>
      <c r="B1046" s="18" t="n"/>
      <c r="C1046" s="129" t="n"/>
      <c r="D1046" s="133" t="inlineStr">
        <is>
          <t>កម្រៃត្រួតពិនិត្យកុងតឺន័រតាមម៉ាស៊ីនស្កែន</t>
        </is>
      </c>
      <c r="E1046" s="134" t="inlineStr">
        <is>
          <t>SCF</t>
        </is>
      </c>
      <c r="F1046" s="256" t="n"/>
      <c r="G1046" s="264">
        <f>SUM(G1047:G1048)</f>
        <v/>
      </c>
      <c r="H1046" s="264">
        <f>SUM(H1047:H1048)</f>
        <v/>
      </c>
      <c r="I1046" s="264">
        <f>SUM(I1047:I1048)</f>
        <v/>
      </c>
      <c r="J1046" s="165">
        <f>SUM(J1047:J1048)</f>
        <v/>
      </c>
      <c r="K1046" s="256" t="n">
        <v>0</v>
      </c>
      <c r="L1046" s="165">
        <f>SUM(L1047:L1048)</f>
        <v/>
      </c>
      <c r="M1046" s="256" t="n">
        <v>0</v>
      </c>
      <c r="N1046" s="165">
        <f>SUM(N1047:N1048)</f>
        <v/>
      </c>
      <c r="O1046" s="256">
        <f>SUM(O1047:O1048)</f>
        <v/>
      </c>
      <c r="P1046" s="165">
        <f>SUM(P1047:P1048)</f>
        <v/>
      </c>
      <c r="Q1046" s="166">
        <f>SUM(Q1047:Q1048)</f>
        <v/>
      </c>
      <c r="R1046" s="256">
        <f>SUM(R1047:R1048)</f>
        <v/>
      </c>
      <c r="S1046" s="165">
        <f>SUM(S1047:S1048)</f>
        <v/>
      </c>
      <c r="T1046" s="256">
        <f>SUM(T1047:T1048)</f>
        <v/>
      </c>
      <c r="U1046" s="165">
        <f>SUM(U1047:U1048)</f>
        <v/>
      </c>
      <c r="V1046" s="265">
        <f>L1046-N1046-U1046</f>
        <v/>
      </c>
      <c r="W1046" s="165">
        <f>IF(L1046-N1046-U1046-V1046=0,"","Error")</f>
        <v/>
      </c>
    </row>
    <row r="1047" ht="13" customHeight="1">
      <c r="A1047" s="23" t="n"/>
      <c r="B1047" s="18" t="n"/>
      <c r="C1047" s="127" t="n"/>
      <c r="D1047" s="14" t="inlineStr">
        <is>
          <t xml:space="preserve">   កម្រៃស្កែនកុងតឺន័រក្រោម ៤០ហ្វីត</t>
        </is>
      </c>
      <c r="E1047" s="59" t="inlineStr">
        <is>
          <t>SFS</t>
        </is>
      </c>
      <c r="F1047" s="192" t="n"/>
      <c r="G1047" s="193" t="n"/>
      <c r="H1047" s="193" t="n"/>
      <c r="I1047" s="193" t="n"/>
      <c r="J1047" s="194" t="n"/>
      <c r="K1047" s="192" t="n">
        <v>0</v>
      </c>
      <c r="L1047" s="194">
        <f>K1047+L960</f>
        <v/>
      </c>
      <c r="M1047" s="192" t="n">
        <v>0</v>
      </c>
      <c r="N1047" s="194">
        <f>M1047+N960</f>
        <v/>
      </c>
      <c r="O1047" s="192" t="n"/>
      <c r="P1047" s="194">
        <f>O1047+P960</f>
        <v/>
      </c>
      <c r="Q1047" s="195">
        <f>N1047+P1047</f>
        <v/>
      </c>
      <c r="R1047" s="192" t="n"/>
      <c r="S1047" s="194">
        <f>R1047+S960</f>
        <v/>
      </c>
      <c r="T1047" s="192" t="n"/>
      <c r="U1047" s="194">
        <f>T1047+U960</f>
        <v/>
      </c>
      <c r="V1047" s="196">
        <f>L1047-N1047-U1047</f>
        <v/>
      </c>
      <c r="W1047" s="194">
        <f>IF(L1047-N1047-U1047-V1047=0,"","Error")</f>
        <v/>
      </c>
    </row>
    <row r="1048" ht="14" customHeight="1" thickBot="1">
      <c r="A1048" s="27" t="n"/>
      <c r="B1048" s="24" t="n"/>
      <c r="C1048" s="130" t="n"/>
      <c r="D1048" s="28" t="inlineStr">
        <is>
          <t xml:space="preserve">   កម្រៃស្កែនកុងតឺន័រចាប់ពី ៤០ហ្វីត ឡើង</t>
        </is>
      </c>
      <c r="E1048" s="69" t="inlineStr">
        <is>
          <t>SFL</t>
        </is>
      </c>
      <c r="F1048" s="238" t="n"/>
      <c r="G1048" s="239" t="n"/>
      <c r="H1048" s="239" t="n"/>
      <c r="I1048" s="239" t="n"/>
      <c r="J1048" s="240" t="n"/>
      <c r="K1048" s="238" t="n">
        <v>0</v>
      </c>
      <c r="L1048" s="240">
        <f>K1048+L961</f>
        <v/>
      </c>
      <c r="M1048" s="238" t="n">
        <v>0</v>
      </c>
      <c r="N1048" s="240">
        <f>M1048+N961</f>
        <v/>
      </c>
      <c r="O1048" s="238" t="n"/>
      <c r="P1048" s="240">
        <f>O1048+P961</f>
        <v/>
      </c>
      <c r="Q1048" s="241">
        <f>N1048+P1048</f>
        <v/>
      </c>
      <c r="R1048" s="238" t="n"/>
      <c r="S1048" s="240">
        <f>R1048+S961</f>
        <v/>
      </c>
      <c r="T1048" s="238" t="n"/>
      <c r="U1048" s="240">
        <f>T1048+U961</f>
        <v/>
      </c>
      <c r="V1048" s="242">
        <f>L1048-N1048-U1048</f>
        <v/>
      </c>
      <c r="W1048" s="240">
        <f>IF(L1048-N1048-U1048-V1048=0,"","Error")</f>
        <v/>
      </c>
    </row>
    <row r="1049" ht="14" customHeight="1" thickBot="1">
      <c r="A1049" s="78" t="inlineStr">
        <is>
          <t>76</t>
        </is>
      </c>
      <c r="B1049" s="79" t="inlineStr">
        <is>
          <t>7698</t>
        </is>
      </c>
      <c r="C1049" s="95" t="n">
        <v>76981</v>
      </c>
      <c r="D1049" s="96" t="inlineStr">
        <is>
          <t xml:space="preserve">ផលហិរញ្ញវត្ថុផ្សេងទៀត </t>
        </is>
      </c>
      <c r="E1049" s="90" t="inlineStr">
        <is>
          <t>ORB</t>
        </is>
      </c>
      <c r="F1049" s="118" t="n"/>
      <c r="G1049" s="257" t="n"/>
      <c r="H1049" s="257" t="n"/>
      <c r="I1049" s="257" t="n"/>
      <c r="J1049" s="258" t="n"/>
      <c r="K1049" s="118" t="n">
        <v>0</v>
      </c>
      <c r="L1049" s="258">
        <f>K1049+L962</f>
        <v/>
      </c>
      <c r="M1049" s="118" t="n">
        <v>0</v>
      </c>
      <c r="N1049" s="258">
        <f>M1049+N962</f>
        <v/>
      </c>
      <c r="O1049" s="118" t="n"/>
      <c r="P1049" s="258">
        <f>O1049+P962</f>
        <v/>
      </c>
      <c r="Q1049" s="121">
        <f>N1049+P1049</f>
        <v/>
      </c>
      <c r="R1049" s="118" t="n"/>
      <c r="S1049" s="258">
        <f>R1049+S962</f>
        <v/>
      </c>
      <c r="T1049" s="118" t="n"/>
      <c r="U1049" s="258">
        <f>T1049+U962</f>
        <v/>
      </c>
      <c r="V1049" s="122">
        <f>L1049-N1049-U1049</f>
        <v/>
      </c>
      <c r="W1049" s="258">
        <f>IF(L1049-N1049-U1049-V1049=0,"","Error")</f>
        <v/>
      </c>
    </row>
    <row r="1050" ht="13" customHeight="1" thickBot="1">
      <c r="A1050" s="348" t="n">
        <v>45363</v>
      </c>
      <c r="B1050" s="346" t="n"/>
      <c r="C1050" s="346" t="n"/>
      <c r="D1050" s="346" t="n"/>
      <c r="E1050" s="346" t="n"/>
      <c r="F1050" s="349" t="n"/>
      <c r="G1050" s="156">
        <f>SUM(G1051:G1056,G1057,G1069:G1078,G1079,G1080,G1086:G1090,G1091,G1092,G1106,G1123,G1129:G1131,G1132,G1136)</f>
        <v/>
      </c>
      <c r="H1050" s="156">
        <f>SUM(H1051:H1056,H1057,H1069:H1078,H1079,H1080,H1086:H1090,H1091,H1092,H1106,H1123,H1129:H1131,H1132,H1136)</f>
        <v/>
      </c>
      <c r="I1050" s="156">
        <f>SUM(I1051:I1056,I1057,I1069:I1078,I1079,I1080,I1086:I1090,I1091,I1092,I1106,I1123,I1129:I1131,I1132,I1136)</f>
        <v/>
      </c>
      <c r="J1050" s="157">
        <f>SUM(J1051:J1056,J1057,J1069:J1078,J1079,J1080,J1086:J1090,J1091,J1092,J1106,J1123,J1129:J1131,J1132,J1136)</f>
        <v/>
      </c>
      <c r="K1050" s="155">
        <f>SUM(K1051:K1056,K1057,K1069:K1078,K1079,K1080,K1086:K1090,K1091,K1092,K1106,K1123,K1129:K1131,K1132,K1136)</f>
        <v/>
      </c>
      <c r="L1050" s="157">
        <f>SUM(L1051:L1056,L1057,L1069:L1078,L1079,L1080,L1086:L1090,L1091,L1092,L1106,L1123,L1129:L1131,L1132,L1136)</f>
        <v/>
      </c>
      <c r="M1050" s="155">
        <f>SUM(M1051:M1056,M1057,M1069:M1078,M1079,M1080,M1086:M1090,M1091,M1092,M1106,M1123,M1129:M1131,M1132,M1136)</f>
        <v/>
      </c>
      <c r="N1050" s="157">
        <f>SUM(N1051:N1056,N1057,N1069:N1078,N1079,N1080,N1086:N1090,N1091,N1092,N1106,N1123,N1129:N1131,N1132,N1136)</f>
        <v/>
      </c>
      <c r="O1050" s="155">
        <f>SUM(O1051:O1056,O1057,O1069:O1078,O1079,O1080,O1086:O1090,O1091,O1092,O1106,O1123,O1129:O1131,O1132,O1136)</f>
        <v/>
      </c>
      <c r="P1050" s="157">
        <f>SUM(P1051:P1056,P1057,P1069:P1078,P1079,P1080,P1086:P1090,P1091,P1092,P1106,P1123,P1129:P1131,P1132,P1136)</f>
        <v/>
      </c>
      <c r="Q1050" s="158">
        <f>SUM(Q1051:Q1056,Q1057,Q1069:Q1078,Q1079,Q1080,Q1086:Q1090,Q1091,Q1092,Q1106,Q1123,Q1129:Q1131,Q1132,Q1136)</f>
        <v/>
      </c>
      <c r="R1050" s="155">
        <f>SUM(R1051:R1056,R1057,R1069:R1078,R1079,R1080,R1086:R1090,R1091,R1092,R1106,R1123,R1129:R1131,R1132,R1136)</f>
        <v/>
      </c>
      <c r="S1050" s="157">
        <f>SUM(S1051:S1056,S1057,S1069:S1078,S1079,S1080,S1086:S1090,S1091,S1092,S1106,S1123,S1129:S1131,S1132,S1136)</f>
        <v/>
      </c>
      <c r="T1050" s="155">
        <f>SUM(T1051:T1056,T1057,T1069:T1078,T1079,T1080,T1086:T1090,T1091,T1092,T1106,T1123,T1129:T1131,T1132,T1136)</f>
        <v/>
      </c>
      <c r="U1050" s="157">
        <f>SUM(U1051:U1056,U1057,U1069:U1078,U1079,U1080,U1086:U1090,U1091,U1092,U1106,U1123,U1129:U1131,U1132,U1136)</f>
        <v/>
      </c>
      <c r="V1050" s="159">
        <f>SUM(V1051:V1056,V1057,V1069:V1078,V1079,V1080,V1086:V1090,V1091,V1092,V1106,V1123,V1129:V1131,V1132,V1136)</f>
        <v/>
      </c>
      <c r="W1050" s="157">
        <f>IF(L1050-N1050-U1050-V1050=0,"","Error")</f>
        <v/>
      </c>
    </row>
    <row r="1051" ht="13" customHeight="1">
      <c r="A1051" s="25" t="inlineStr">
        <is>
          <t>70</t>
        </is>
      </c>
      <c r="B1051" s="29" t="n">
        <v>7002</v>
      </c>
      <c r="C1051" s="20" t="n">
        <v>70025</v>
      </c>
      <c r="D1051" s="16" t="inlineStr">
        <is>
          <t>អាករលើតម្លៃបន្ថែម របបនាំចូល (សហគ្រាសប្រេងឥន្ធនៈ)</t>
        </is>
      </c>
      <c r="E1051" s="49" t="inlineStr">
        <is>
          <t>VPP</t>
        </is>
      </c>
      <c r="F1051" s="123" t="n"/>
      <c r="G1051" s="98" t="n"/>
      <c r="H1051" s="98" t="n"/>
      <c r="I1051" s="98" t="n"/>
      <c r="J1051" s="99" t="n"/>
      <c r="K1051" s="97" t="n">
        <v>0</v>
      </c>
      <c r="L1051" s="99">
        <f>K1051+L964</f>
        <v/>
      </c>
      <c r="M1051" s="97" t="n">
        <v>0</v>
      </c>
      <c r="N1051" s="99">
        <f>M1051+N964</f>
        <v/>
      </c>
      <c r="O1051" s="97" t="n"/>
      <c r="P1051" s="99">
        <f>O1051+P964</f>
        <v/>
      </c>
      <c r="Q1051" s="100">
        <f>N1051+P1051</f>
        <v/>
      </c>
      <c r="R1051" s="97" t="n"/>
      <c r="S1051" s="99">
        <f>R1051+S964</f>
        <v/>
      </c>
      <c r="T1051" s="97" t="n"/>
      <c r="U1051" s="99">
        <f>T1051+U964</f>
        <v/>
      </c>
      <c r="V1051" s="101">
        <f>L1051-N1051-U1051</f>
        <v/>
      </c>
      <c r="W1051" s="99">
        <f>IF(L1051-N1051-U1051-V1051=0,"","Error")</f>
        <v/>
      </c>
    </row>
    <row r="1052" ht="13" customHeight="1">
      <c r="A1052" s="15" t="n"/>
      <c r="B1052" s="18" t="n"/>
      <c r="C1052" s="21" t="n">
        <v>70026</v>
      </c>
      <c r="D1052" s="22" t="inlineStr">
        <is>
          <t>អាករលើតម្លៃបន្ថែម របបនាំចូល (សហគ្រាសផ្សេងៗទៀត)</t>
        </is>
      </c>
      <c r="E1052" s="50" t="inlineStr">
        <is>
          <t>VOP</t>
        </is>
      </c>
      <c r="F1052" s="184" t="n"/>
      <c r="G1052" s="185" t="n"/>
      <c r="H1052" s="185" t="n"/>
      <c r="I1052" s="185" t="n"/>
      <c r="J1052" s="186" t="n"/>
      <c r="K1052" s="184" t="n">
        <v>4231600</v>
      </c>
      <c r="L1052" s="186">
        <f>K1052+L965</f>
        <v/>
      </c>
      <c r="M1052" s="184" t="n">
        <v>2672257</v>
      </c>
      <c r="N1052" s="186">
        <f>M1052+N965</f>
        <v/>
      </c>
      <c r="O1052" s="184" t="n"/>
      <c r="P1052" s="186">
        <f>O1052+P965</f>
        <v/>
      </c>
      <c r="Q1052" s="187">
        <f>N1052+P1052</f>
        <v/>
      </c>
      <c r="R1052" s="184" t="n"/>
      <c r="S1052" s="186">
        <f>R1052+S965</f>
        <v/>
      </c>
      <c r="T1052" s="184" t="n"/>
      <c r="U1052" s="186">
        <f>T1052+U965</f>
        <v/>
      </c>
      <c r="V1052" s="188">
        <f>L1052-N1052-U1052</f>
        <v/>
      </c>
      <c r="W1052" s="186">
        <f>IF(L1052-N1052-U1052-V1052=0,"","Error")</f>
        <v/>
      </c>
    </row>
    <row r="1053" ht="14" customHeight="1" thickBot="1">
      <c r="A1053" s="15" t="n"/>
      <c r="B1053" s="24" t="n"/>
      <c r="C1053" s="55" t="n">
        <v>70027</v>
      </c>
      <c r="D1053" s="56" t="inlineStr">
        <is>
          <t>អាករលើតម្លៃបន្ថែម របបនាំចូល (ជាបន្ទុករបស់រដ្ឋ)</t>
        </is>
      </c>
      <c r="E1053" s="57" t="inlineStr">
        <is>
          <t>VAP</t>
        </is>
      </c>
      <c r="F1053" s="107" t="n"/>
      <c r="G1053" s="108" t="n"/>
      <c r="H1053" s="108" t="n"/>
      <c r="I1053" s="108" t="n"/>
      <c r="J1053" s="109" t="n"/>
      <c r="K1053" s="107" t="n">
        <v>0</v>
      </c>
      <c r="L1053" s="109">
        <f>K1053+L966</f>
        <v/>
      </c>
      <c r="M1053" s="107" t="n">
        <v>0</v>
      </c>
      <c r="N1053" s="109">
        <f>M1053+N966</f>
        <v/>
      </c>
      <c r="O1053" s="107" t="n"/>
      <c r="P1053" s="109">
        <f>O1053+P966</f>
        <v/>
      </c>
      <c r="Q1053" s="110">
        <f>N1053+P1053</f>
        <v/>
      </c>
      <c r="R1053" s="107" t="n"/>
      <c r="S1053" s="109">
        <f>R1053+S966</f>
        <v/>
      </c>
      <c r="T1053" s="107" t="n"/>
      <c r="U1053" s="109">
        <f>T1053+U966</f>
        <v/>
      </c>
      <c r="V1053" s="111">
        <f>L1053-N1053-U1053</f>
        <v/>
      </c>
      <c r="W1053" s="109">
        <f>IF(L1053-N1053-U1053-V1053=0,"","Error")</f>
        <v/>
      </c>
    </row>
    <row r="1054" ht="13" customHeight="1">
      <c r="A1054" s="15" t="n"/>
      <c r="B1054" s="29" t="n">
        <v>7003</v>
      </c>
      <c r="C1054" s="20" t="n">
        <v>70032</v>
      </c>
      <c r="D1054" s="16" t="inlineStr">
        <is>
          <t>អាករពិសេសលើទំនិញមួយចំនួន របបនាំចូល (សហគ្រាសប្រេងឥន្ធនៈ)</t>
        </is>
      </c>
      <c r="E1054" s="49" t="inlineStr">
        <is>
          <t>SPP</t>
        </is>
      </c>
      <c r="F1054" s="97" t="n"/>
      <c r="G1054" s="98" t="n"/>
      <c r="H1054" s="98" t="n"/>
      <c r="I1054" s="98" t="n"/>
      <c r="J1054" s="99" t="n"/>
      <c r="K1054" s="97" t="n">
        <v>0</v>
      </c>
      <c r="L1054" s="99">
        <f>K1054+L967</f>
        <v/>
      </c>
      <c r="M1054" s="97" t="n">
        <v>0</v>
      </c>
      <c r="N1054" s="99">
        <f>M1054+N967</f>
        <v/>
      </c>
      <c r="O1054" s="97" t="n"/>
      <c r="P1054" s="99">
        <f>O1054+P967</f>
        <v/>
      </c>
      <c r="Q1054" s="100">
        <f>N1054+P1054</f>
        <v/>
      </c>
      <c r="R1054" s="97" t="n"/>
      <c r="S1054" s="99">
        <f>R1054+S967</f>
        <v/>
      </c>
      <c r="T1054" s="97" t="n"/>
      <c r="U1054" s="99">
        <f>T1054+U967</f>
        <v/>
      </c>
      <c r="V1054" s="101">
        <f>L1054-N1054-U1054</f>
        <v/>
      </c>
      <c r="W1054" s="99">
        <f>IF(L1054-N1054-U1054-V1054=0,"","Error")</f>
        <v/>
      </c>
    </row>
    <row r="1055" ht="14" customHeight="1" thickBot="1">
      <c r="A1055" s="15" t="n"/>
      <c r="B1055" s="24" t="n"/>
      <c r="C1055" s="55" t="n">
        <v>70033</v>
      </c>
      <c r="D1055" s="56" t="inlineStr">
        <is>
          <t>អាករពិសេសលើទំនិញមួយចំនួន របបនាំចូល (សហគ្រាសផ្សេងៗទៀត)</t>
        </is>
      </c>
      <c r="E1055" s="57" t="inlineStr">
        <is>
          <t>SOP</t>
        </is>
      </c>
      <c r="F1055" s="107" t="n"/>
      <c r="G1055" s="108" t="n"/>
      <c r="H1055" s="108" t="n"/>
      <c r="I1055" s="108" t="n"/>
      <c r="J1055" s="109" t="n"/>
      <c r="K1055" s="107" t="n">
        <v>0</v>
      </c>
      <c r="L1055" s="109">
        <f>K1055+L968</f>
        <v/>
      </c>
      <c r="M1055" s="107" t="n">
        <v>0</v>
      </c>
      <c r="N1055" s="109">
        <f>M1055+N968</f>
        <v/>
      </c>
      <c r="O1055" s="107" t="n"/>
      <c r="P1055" s="109">
        <f>O1055+P968</f>
        <v/>
      </c>
      <c r="Q1055" s="110">
        <f>N1055+P1055</f>
        <v/>
      </c>
      <c r="R1055" s="107" t="n"/>
      <c r="S1055" s="109">
        <f>R1055+S968</f>
        <v/>
      </c>
      <c r="T1055" s="107" t="n"/>
      <c r="U1055" s="109">
        <f>T1055+U968</f>
        <v/>
      </c>
      <c r="V1055" s="111">
        <f>L1055-N1055-U1055</f>
        <v/>
      </c>
      <c r="W1055" s="109">
        <f>IF(L1055-N1055-U1055-V1055=0,"","Error")</f>
        <v/>
      </c>
    </row>
    <row r="1056" ht="14" customHeight="1" thickBot="1">
      <c r="A1056" s="25" t="inlineStr">
        <is>
          <t>71</t>
        </is>
      </c>
      <c r="B1056" s="29" t="n">
        <v>7100</v>
      </c>
      <c r="C1056" s="125" t="n">
        <v>71001</v>
      </c>
      <c r="D1056" s="39" t="inlineStr">
        <is>
          <t>ពន្ធគយពីការនាំចូល</t>
        </is>
      </c>
      <c r="E1056" s="51" t="inlineStr">
        <is>
          <t>COP</t>
        </is>
      </c>
      <c r="F1056" s="116" t="n"/>
      <c r="G1056" s="113" t="n"/>
      <c r="H1056" s="113" t="n"/>
      <c r="I1056" s="113" t="n"/>
      <c r="J1056" s="114" t="n"/>
      <c r="K1056" s="116" t="n">
        <v>5482300</v>
      </c>
      <c r="L1056" s="114">
        <f>K1056+L969</f>
        <v/>
      </c>
      <c r="M1056" s="116" t="n">
        <v>3485116</v>
      </c>
      <c r="N1056" s="114">
        <f>M1056+N969</f>
        <v/>
      </c>
      <c r="O1056" s="116" t="n"/>
      <c r="P1056" s="114">
        <f>O1056+P969</f>
        <v/>
      </c>
      <c r="Q1056" s="115">
        <f>N1056+P1056</f>
        <v/>
      </c>
      <c r="R1056" s="116" t="n"/>
      <c r="S1056" s="114">
        <f>R1056+S969</f>
        <v/>
      </c>
      <c r="T1056" s="116" t="n"/>
      <c r="U1056" s="114">
        <f>T1056+U969</f>
        <v/>
      </c>
      <c r="V1056" s="117">
        <f>L1056-N1056-U1056</f>
        <v/>
      </c>
      <c r="W1056" s="114">
        <f>IF(L1056-N1056-U1056-V1056=0,"","Error")</f>
        <v/>
      </c>
    </row>
    <row r="1057" ht="14" customHeight="1" thickBot="1">
      <c r="A1057" s="23" t="n"/>
      <c r="B1057" s="18" t="n"/>
      <c r="C1057" s="129" t="n"/>
      <c r="D1057" s="91" t="inlineStr">
        <is>
          <t>សរុបកម្រៃពីការ​ងារគយ</t>
        </is>
      </c>
      <c r="E1057" s="92" t="n"/>
      <c r="F1057" s="160" t="n"/>
      <c r="G1057" s="161">
        <f>G1058+G1059+G1060+G1068</f>
        <v/>
      </c>
      <c r="H1057" s="161">
        <f>H1058+H1059+H1060+H1068</f>
        <v/>
      </c>
      <c r="I1057" s="161">
        <f>I1058+I1059+I1060+I1068</f>
        <v/>
      </c>
      <c r="J1057" s="120">
        <f>J1058+J1059+J1060+J1068</f>
        <v/>
      </c>
      <c r="K1057" s="160">
        <f>K1058+K1059+K1060+K1068</f>
        <v/>
      </c>
      <c r="L1057" s="120">
        <f>L1058+L1059+L1060+L1068</f>
        <v/>
      </c>
      <c r="M1057" s="160">
        <f>M1058+M1059+M1060+M1068</f>
        <v/>
      </c>
      <c r="N1057" s="120">
        <f>N1058+N1059+N1060+N1068</f>
        <v/>
      </c>
      <c r="O1057" s="160">
        <f>O1058+O1059+O1060+O1068</f>
        <v/>
      </c>
      <c r="P1057" s="120">
        <f>P1058+P1059+P1060+P1068</f>
        <v/>
      </c>
      <c r="Q1057" s="121">
        <f>Q1058+Q1059+Q1060+Q1068</f>
        <v/>
      </c>
      <c r="R1057" s="160">
        <f>R1058+R1059+R1060+R1068</f>
        <v/>
      </c>
      <c r="S1057" s="120">
        <f>S1058+S1059+S1060+S1068</f>
        <v/>
      </c>
      <c r="T1057" s="160">
        <f>T1058+T1059+T1060+T1068</f>
        <v/>
      </c>
      <c r="U1057" s="120">
        <f>U1058+U1059+U1060+U1068</f>
        <v/>
      </c>
      <c r="V1057" s="162">
        <f>V1058+V1059+V1060+V1068</f>
        <v/>
      </c>
      <c r="W1057" s="120">
        <f>IF(L1057-N1057-U1057-V1057=0,"","Error")</f>
        <v/>
      </c>
    </row>
    <row r="1058" ht="13" customHeight="1">
      <c r="A1058" s="23" t="n"/>
      <c r="B1058" s="18" t="n"/>
      <c r="C1058" s="129" t="n"/>
      <c r="D1058" s="17" t="inlineStr">
        <is>
          <t>កម្រៃស្តុកទំនិញក្នុងសន្និធិគយបណ្តោះអាសន្នហួសកាលកំណត់</t>
        </is>
      </c>
      <c r="E1058" s="52" t="inlineStr">
        <is>
          <t>OSF</t>
        </is>
      </c>
      <c r="F1058" s="163" t="n"/>
      <c r="G1058" s="164" t="n"/>
      <c r="H1058" s="164" t="n"/>
      <c r="I1058" s="164" t="n"/>
      <c r="J1058" s="165" t="n"/>
      <c r="K1058" s="163" t="n">
        <v>0</v>
      </c>
      <c r="L1058" s="165">
        <f>K1058+L971</f>
        <v/>
      </c>
      <c r="M1058" s="163" t="n">
        <v>0</v>
      </c>
      <c r="N1058" s="165">
        <f>M1058+N971</f>
        <v/>
      </c>
      <c r="O1058" s="163" t="n"/>
      <c r="P1058" s="165">
        <f>O1058+P971</f>
        <v/>
      </c>
      <c r="Q1058" s="166">
        <f>N1058+P1058</f>
        <v/>
      </c>
      <c r="R1058" s="163" t="n"/>
      <c r="S1058" s="165">
        <f>R1058+S971</f>
        <v/>
      </c>
      <c r="T1058" s="163" t="n"/>
      <c r="U1058" s="165">
        <f>T1058+U971</f>
        <v/>
      </c>
      <c r="V1058" s="167">
        <f>L1058-N1058-U1058</f>
        <v/>
      </c>
      <c r="W1058" s="165">
        <f>IF(L1058-N1058-U1058-V1058=0,"","Error")</f>
        <v/>
      </c>
    </row>
    <row r="1059" ht="14" customHeight="1" thickBot="1">
      <c r="A1059" s="23" t="n"/>
      <c r="B1059" s="18" t="n"/>
      <c r="C1059" s="129" t="n"/>
      <c r="D1059" s="82" t="inlineStr">
        <is>
          <t>កម្រៃទំនិញនាំចូលសម្រាប់លក់ក្នុងអគារលក់ទំនិញរួចពន្ធ</t>
        </is>
      </c>
      <c r="E1059" s="83" t="inlineStr">
        <is>
          <t>DSF</t>
        </is>
      </c>
      <c r="F1059" s="168" t="n"/>
      <c r="G1059" s="169" t="n"/>
      <c r="H1059" s="169" t="n"/>
      <c r="I1059" s="169" t="n"/>
      <c r="J1059" s="170" t="n"/>
      <c r="K1059" s="168" t="n">
        <v>0</v>
      </c>
      <c r="L1059" s="170">
        <f>K1059+L972</f>
        <v/>
      </c>
      <c r="M1059" s="168" t="n">
        <v>0</v>
      </c>
      <c r="N1059" s="170">
        <f>M1059+N972</f>
        <v/>
      </c>
      <c r="O1059" s="168" t="n"/>
      <c r="P1059" s="170">
        <f>O1059+P972</f>
        <v/>
      </c>
      <c r="Q1059" s="171">
        <f>N1059+P1059</f>
        <v/>
      </c>
      <c r="R1059" s="168" t="n"/>
      <c r="S1059" s="170">
        <f>R1059+S972</f>
        <v/>
      </c>
      <c r="T1059" s="168" t="n"/>
      <c r="U1059" s="170">
        <f>T1059+U972</f>
        <v/>
      </c>
      <c r="V1059" s="172">
        <f>L1059-N1059-U1059</f>
        <v/>
      </c>
      <c r="W1059" s="170">
        <f>IF(L1059-N1059-U1059-V1059=0,"","Error")</f>
        <v/>
      </c>
    </row>
    <row r="1060" ht="14" customHeight="1" thickBot="1">
      <c r="A1060" s="23" t="n"/>
      <c r="B1060" s="18" t="n"/>
      <c r="C1060" s="129" t="n"/>
      <c r="D1060" s="93" t="inlineStr">
        <is>
          <t>សរុបកម្រៃឆ្លងកាត់ (មាតិកាចាស់)</t>
        </is>
      </c>
      <c r="E1060" s="94" t="inlineStr">
        <is>
          <t>TRF</t>
        </is>
      </c>
      <c r="F1060" s="160" t="n"/>
      <c r="G1060" s="161">
        <f>SUM(G1061:G1067)</f>
        <v/>
      </c>
      <c r="H1060" s="161">
        <f>SUM(H1061:H1067)</f>
        <v/>
      </c>
      <c r="I1060" s="161">
        <f>SUM(I1061:I1067)</f>
        <v/>
      </c>
      <c r="J1060" s="120">
        <f>SUM(J1061:J1067)</f>
        <v/>
      </c>
      <c r="K1060" s="160" t="n">
        <v>0</v>
      </c>
      <c r="L1060" s="120">
        <f>SUM(L1061:L1067)</f>
        <v/>
      </c>
      <c r="M1060" s="160" t="n">
        <v>0</v>
      </c>
      <c r="N1060" s="120">
        <f>SUM(N1061:N1067)</f>
        <v/>
      </c>
      <c r="O1060" s="160">
        <f>SUM(O1061:O1067)</f>
        <v/>
      </c>
      <c r="P1060" s="120">
        <f>SUM(P1061:P1067)</f>
        <v/>
      </c>
      <c r="Q1060" s="121">
        <f>SUM(Q1061:Q1067)</f>
        <v/>
      </c>
      <c r="R1060" s="160">
        <f>SUM(R1061:R1067)</f>
        <v/>
      </c>
      <c r="S1060" s="120">
        <f>SUM(S1061:S1067)</f>
        <v/>
      </c>
      <c r="T1060" s="160">
        <f>SUM(T1061:T1067)</f>
        <v/>
      </c>
      <c r="U1060" s="120">
        <f>SUM(U1061:U1067)</f>
        <v/>
      </c>
      <c r="V1060" s="162">
        <f>SUM(V1061:V1067)</f>
        <v/>
      </c>
      <c r="W1060" s="120">
        <f>IF(L1060-N1060-U1060-V1060=0,"","Error")</f>
        <v/>
      </c>
    </row>
    <row r="1061" ht="26" customHeight="1">
      <c r="A1061" s="23" t="n"/>
      <c r="B1061" s="18" t="n"/>
      <c r="C1061" s="129" t="n"/>
      <c r="D106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061" s="53" t="inlineStr">
        <is>
          <t>TFT</t>
        </is>
      </c>
      <c r="F1061" s="173" t="n"/>
      <c r="G1061" s="174" t="n"/>
      <c r="H1061" s="174" t="n"/>
      <c r="I1061" s="174" t="n"/>
      <c r="J1061" s="175" t="n"/>
      <c r="K1061" s="173" t="n">
        <v>0</v>
      </c>
      <c r="L1061" s="175">
        <f>K1061+L974</f>
        <v/>
      </c>
      <c r="M1061" s="173" t="n">
        <v>0</v>
      </c>
      <c r="N1061" s="175">
        <f>M1061+N974</f>
        <v/>
      </c>
      <c r="O1061" s="173" t="n"/>
      <c r="P1061" s="175">
        <f>O1061+P974</f>
        <v/>
      </c>
      <c r="Q1061" s="176">
        <f>N1061+P1061</f>
        <v/>
      </c>
      <c r="R1061" s="173" t="n"/>
      <c r="S1061" s="175">
        <f>R1061+S974</f>
        <v/>
      </c>
      <c r="T1061" s="173" t="n"/>
      <c r="U1061" s="175">
        <f>T1061+U974</f>
        <v/>
      </c>
      <c r="V1061" s="177">
        <f>L1061-N1061-U1061</f>
        <v/>
      </c>
      <c r="W1061" s="175">
        <f>IF(L1061-N1061-U1061-V1061=0,"","Error")</f>
        <v/>
      </c>
    </row>
    <row r="1062" ht="13" customHeight="1">
      <c r="A1062" s="23" t="n"/>
      <c r="B1062" s="18" t="n"/>
      <c r="C1062" s="129" t="n"/>
      <c r="D106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062" s="54" t="inlineStr">
        <is>
          <t>TFF</t>
        </is>
      </c>
      <c r="F1062" s="178" t="n"/>
      <c r="G1062" s="179" t="n"/>
      <c r="H1062" s="179" t="n"/>
      <c r="I1062" s="179" t="n"/>
      <c r="J1062" s="180" t="n"/>
      <c r="K1062" s="178" t="n">
        <v>0</v>
      </c>
      <c r="L1062" s="180">
        <f>K1062+L975</f>
        <v/>
      </c>
      <c r="M1062" s="178" t="n">
        <v>0</v>
      </c>
      <c r="N1062" s="180">
        <f>M1062+N975</f>
        <v/>
      </c>
      <c r="O1062" s="178" t="n"/>
      <c r="P1062" s="180">
        <f>O1062+P975</f>
        <v/>
      </c>
      <c r="Q1062" s="181">
        <f>N1062+P1062</f>
        <v/>
      </c>
      <c r="R1062" s="178" t="n"/>
      <c r="S1062" s="180">
        <f>R1062+S975</f>
        <v/>
      </c>
      <c r="T1062" s="178" t="n"/>
      <c r="U1062" s="180">
        <f>T1062+U975</f>
        <v/>
      </c>
      <c r="V1062" s="182">
        <f>L1062-N1062-U1062</f>
        <v/>
      </c>
      <c r="W1062" s="180">
        <f>IF(L1062-N1062-U1062-V1062=0,"","Error")</f>
        <v/>
      </c>
    </row>
    <row r="1063" ht="13" customHeight="1">
      <c r="A1063" s="23" t="n"/>
      <c r="B1063" s="18" t="n"/>
      <c r="C1063" s="129" t="n"/>
      <c r="D1063" s="38" t="inlineStr">
        <is>
          <t xml:space="preserve">   កម្រៃឆ្លងកាត់ទំនិញមិនផ្ទុកក្នុងកុងតឺន័រ (មាតិកាចាស់)</t>
        </is>
      </c>
      <c r="E1063" s="54" t="inlineStr">
        <is>
          <t>TFN</t>
        </is>
      </c>
      <c r="F1063" s="178" t="n"/>
      <c r="G1063" s="179" t="n"/>
      <c r="H1063" s="179" t="n"/>
      <c r="I1063" s="179" t="n"/>
      <c r="J1063" s="180" t="n"/>
      <c r="K1063" s="178" t="n">
        <v>0</v>
      </c>
      <c r="L1063" s="180">
        <f>K1063+L976</f>
        <v/>
      </c>
      <c r="M1063" s="178" t="n">
        <v>0</v>
      </c>
      <c r="N1063" s="180">
        <f>M1063+N976</f>
        <v/>
      </c>
      <c r="O1063" s="178" t="n"/>
      <c r="P1063" s="180">
        <f>O1063+P976</f>
        <v/>
      </c>
      <c r="Q1063" s="181">
        <f>N1063+P1063</f>
        <v/>
      </c>
      <c r="R1063" s="178" t="n"/>
      <c r="S1063" s="180">
        <f>R1063+S976</f>
        <v/>
      </c>
      <c r="T1063" s="178" t="n"/>
      <c r="U1063" s="180">
        <f>T1063+U976</f>
        <v/>
      </c>
      <c r="V1063" s="182">
        <f>L1063-N1063-U1063</f>
        <v/>
      </c>
      <c r="W1063" s="180">
        <f>IF(L1063-N1063-U1063-V1063=0,"","Error")</f>
        <v/>
      </c>
    </row>
    <row r="1064" ht="13" customHeight="1">
      <c r="A1064" s="23" t="n"/>
      <c r="B1064" s="18" t="n"/>
      <c r="C1064" s="129" t="n"/>
      <c r="D1064" s="38" t="inlineStr">
        <is>
          <t xml:space="preserve">   កម្រៃឆ្លងកាត់គោ ក្របី និងសេះរស់ (មាតិកាចាស់)</t>
        </is>
      </c>
      <c r="E1064" s="54" t="inlineStr">
        <is>
          <t>TFB</t>
        </is>
      </c>
      <c r="F1064" s="178" t="n"/>
      <c r="G1064" s="179" t="n"/>
      <c r="H1064" s="179" t="n"/>
      <c r="I1064" s="179" t="n"/>
      <c r="J1064" s="180" t="n"/>
      <c r="K1064" s="178" t="n">
        <v>0</v>
      </c>
      <c r="L1064" s="180">
        <f>K1064+L977</f>
        <v/>
      </c>
      <c r="M1064" s="178" t="n">
        <v>0</v>
      </c>
      <c r="N1064" s="180">
        <f>M1064+N977</f>
        <v/>
      </c>
      <c r="O1064" s="178" t="n"/>
      <c r="P1064" s="180">
        <f>O1064+P977</f>
        <v/>
      </c>
      <c r="Q1064" s="181">
        <f>N1064+P1064</f>
        <v/>
      </c>
      <c r="R1064" s="178" t="n"/>
      <c r="S1064" s="180">
        <f>R1064+S977</f>
        <v/>
      </c>
      <c r="T1064" s="178" t="n"/>
      <c r="U1064" s="180">
        <f>T1064+U977</f>
        <v/>
      </c>
      <c r="V1064" s="182">
        <f>L1064-N1064-U1064</f>
        <v/>
      </c>
      <c r="W1064" s="180">
        <f>IF(L1064-N1064-U1064-V1064=0,"","Error")</f>
        <v/>
      </c>
    </row>
    <row r="1065" ht="13" customHeight="1">
      <c r="A1065" s="23" t="n"/>
      <c r="B1065" s="18" t="n"/>
      <c r="C1065" s="129" t="n"/>
      <c r="D1065" s="38" t="inlineStr">
        <is>
          <t xml:space="preserve">   កម្រៃឆ្លងកាត់ជ្រូក ចៀម និងពពែរស់ (មាតិកាចាស់)</t>
        </is>
      </c>
      <c r="E1065" s="54" t="inlineStr">
        <is>
          <t>TFS</t>
        </is>
      </c>
      <c r="F1065" s="178" t="n"/>
      <c r="G1065" s="179" t="n"/>
      <c r="H1065" s="179" t="n"/>
      <c r="I1065" s="179" t="n"/>
      <c r="J1065" s="180" t="n"/>
      <c r="K1065" s="178" t="n">
        <v>0</v>
      </c>
      <c r="L1065" s="180">
        <f>K1065+L978</f>
        <v/>
      </c>
      <c r="M1065" s="178" t="n">
        <v>0</v>
      </c>
      <c r="N1065" s="180">
        <f>M1065+N978</f>
        <v/>
      </c>
      <c r="O1065" s="178" t="n"/>
      <c r="P1065" s="180">
        <f>O1065+P978</f>
        <v/>
      </c>
      <c r="Q1065" s="181">
        <f>N1065+P1065</f>
        <v/>
      </c>
      <c r="R1065" s="178" t="n"/>
      <c r="S1065" s="180">
        <f>R1065+S978</f>
        <v/>
      </c>
      <c r="T1065" s="178" t="n"/>
      <c r="U1065" s="180">
        <f>T1065+U978</f>
        <v/>
      </c>
      <c r="V1065" s="182">
        <f>L1065-N1065-U1065</f>
        <v/>
      </c>
      <c r="W1065" s="180">
        <f>IF(L1065-N1065-U1065-V1065=0,"","Error")</f>
        <v/>
      </c>
    </row>
    <row r="1066" ht="13" customHeight="1">
      <c r="A1066" s="23" t="n"/>
      <c r="B1066" s="18" t="n"/>
      <c r="C1066" s="129" t="n"/>
      <c r="D1066" s="38" t="inlineStr">
        <is>
          <t xml:space="preserve">   កម្រៃឆ្លងកាត់សត្វស្លាប (មាន់ ទា...) (មាតិកាចាស់)</t>
        </is>
      </c>
      <c r="E1066" s="54" t="inlineStr">
        <is>
          <t>TFP</t>
        </is>
      </c>
      <c r="F1066" s="178" t="n"/>
      <c r="G1066" s="179" t="n"/>
      <c r="H1066" s="179" t="n"/>
      <c r="I1066" s="179" t="n"/>
      <c r="J1066" s="180" t="n"/>
      <c r="K1066" s="178" t="n">
        <v>0</v>
      </c>
      <c r="L1066" s="180">
        <f>K1066+L979</f>
        <v/>
      </c>
      <c r="M1066" s="178" t="n">
        <v>0</v>
      </c>
      <c r="N1066" s="180">
        <f>M1066+N979</f>
        <v/>
      </c>
      <c r="O1066" s="178" t="n"/>
      <c r="P1066" s="180">
        <f>O1066+P979</f>
        <v/>
      </c>
      <c r="Q1066" s="181">
        <f>N1066+P1066</f>
        <v/>
      </c>
      <c r="R1066" s="178" t="n"/>
      <c r="S1066" s="180">
        <f>R1066+S979</f>
        <v/>
      </c>
      <c r="T1066" s="178" t="n"/>
      <c r="U1066" s="180">
        <f>T1066+U979</f>
        <v/>
      </c>
      <c r="V1066" s="182">
        <f>L1066-N1066-U1066</f>
        <v/>
      </c>
      <c r="W1066" s="180">
        <f>IF(L1066-N1066-U1066-V1066=0,"","Error")</f>
        <v/>
      </c>
    </row>
    <row r="1067" ht="13" customHeight="1">
      <c r="A1067" s="23" t="n"/>
      <c r="B1067" s="18" t="n"/>
      <c r="C1067" s="129" t="n"/>
      <c r="D1067" s="38" t="inlineStr">
        <is>
          <t xml:space="preserve">   កម្រៃឆ្លងកាត់ផលិតផលជលផល (មាតិកាចាស់)</t>
        </is>
      </c>
      <c r="E1067" s="54" t="inlineStr">
        <is>
          <t>TFA</t>
        </is>
      </c>
      <c r="F1067" s="178" t="n"/>
      <c r="G1067" s="179" t="n"/>
      <c r="H1067" s="179" t="n"/>
      <c r="I1067" s="179" t="n"/>
      <c r="J1067" s="180" t="n"/>
      <c r="K1067" s="178" t="n">
        <v>0</v>
      </c>
      <c r="L1067" s="180">
        <f>K1067+L980</f>
        <v/>
      </c>
      <c r="M1067" s="178" t="n">
        <v>0</v>
      </c>
      <c r="N1067" s="180">
        <f>M1067+N980</f>
        <v/>
      </c>
      <c r="O1067" s="178" t="n"/>
      <c r="P1067" s="180">
        <f>O1067+P980</f>
        <v/>
      </c>
      <c r="Q1067" s="181">
        <f>N1067+P1067</f>
        <v/>
      </c>
      <c r="R1067" s="178" t="n"/>
      <c r="S1067" s="180">
        <f>R1067+S980</f>
        <v/>
      </c>
      <c r="T1067" s="178" t="n"/>
      <c r="U1067" s="180">
        <f>T1067+U980</f>
        <v/>
      </c>
      <c r="V1067" s="182">
        <f>L1067-N1067-U1067</f>
        <v/>
      </c>
      <c r="W1067" s="180">
        <f>IF(L1067-N1067-U1067-V1067=0,"","Error")</f>
        <v/>
      </c>
    </row>
    <row r="1068" ht="13" customHeight="1">
      <c r="A1068" s="23" t="n"/>
      <c r="B1068" s="18" t="n"/>
      <c r="C1068" s="183" t="n"/>
      <c r="D1068" s="22" t="inlineStr">
        <is>
          <t>កម្រៃផ្សេងៗ</t>
        </is>
      </c>
      <c r="E1068" s="50" t="inlineStr">
        <is>
          <t>OFS</t>
        </is>
      </c>
      <c r="F1068" s="184" t="n"/>
      <c r="G1068" s="185" t="n"/>
      <c r="H1068" s="185" t="n"/>
      <c r="I1068" s="185" t="n"/>
      <c r="J1068" s="186" t="n"/>
      <c r="K1068" s="184" t="n">
        <v>0</v>
      </c>
      <c r="L1068" s="186">
        <f>K1068+L981</f>
        <v/>
      </c>
      <c r="M1068" s="184" t="n">
        <v>0</v>
      </c>
      <c r="N1068" s="186">
        <f>M1068+N981</f>
        <v/>
      </c>
      <c r="O1068" s="184" t="n"/>
      <c r="P1068" s="186">
        <f>O1068+P981</f>
        <v/>
      </c>
      <c r="Q1068" s="187">
        <f>N1068+P1068</f>
        <v/>
      </c>
      <c r="R1068" s="184" t="n"/>
      <c r="S1068" s="186">
        <f>R1068+S981</f>
        <v/>
      </c>
      <c r="T1068" s="184" t="n"/>
      <c r="U1068" s="186">
        <f>T1068+U981</f>
        <v/>
      </c>
      <c r="V1068" s="188">
        <f>L1068-N1068-U1068</f>
        <v/>
      </c>
      <c r="W1068" s="186">
        <f>IF(L1068-N1068-U1068-V1068=0,"","Error")</f>
        <v/>
      </c>
    </row>
    <row r="1069" ht="13" customHeight="1">
      <c r="A1069" s="15" t="n"/>
      <c r="B1069" s="18" t="n"/>
      <c r="C1069" s="21" t="n">
        <v>71003</v>
      </c>
      <c r="D1069" s="22" t="inlineStr">
        <is>
          <t>ពន្ធគយលើផលិតផលតេលសិលា</t>
        </is>
      </c>
      <c r="E1069" s="50" t="inlineStr">
        <is>
          <t>CPP</t>
        </is>
      </c>
      <c r="F1069" s="184" t="n"/>
      <c r="G1069" s="185" t="n"/>
      <c r="H1069" s="185" t="n"/>
      <c r="I1069" s="185" t="n"/>
      <c r="J1069" s="186" t="n"/>
      <c r="K1069" s="184" t="n">
        <v>0</v>
      </c>
      <c r="L1069" s="186">
        <f>K1069+L982</f>
        <v/>
      </c>
      <c r="M1069" s="184" t="n">
        <v>0</v>
      </c>
      <c r="N1069" s="186">
        <f>M1069+N982</f>
        <v/>
      </c>
      <c r="O1069" s="184" t="n"/>
      <c r="P1069" s="186">
        <f>O1069+P982</f>
        <v/>
      </c>
      <c r="Q1069" s="187">
        <f>N1069+P1069</f>
        <v/>
      </c>
      <c r="R1069" s="184" t="n"/>
      <c r="S1069" s="186">
        <f>R1069+S982</f>
        <v/>
      </c>
      <c r="T1069" s="184" t="n"/>
      <c r="U1069" s="186">
        <f>T1069+U982</f>
        <v/>
      </c>
      <c r="V1069" s="188">
        <f>L1069-N1069-U1069</f>
        <v/>
      </c>
      <c r="W1069" s="186">
        <f>IF(L1069-N1069-U1069-V1069=0,"","Error")</f>
        <v/>
      </c>
    </row>
    <row r="1070" ht="13" customHeight="1">
      <c r="A1070" s="15" t="n"/>
      <c r="B1070" s="18" t="n"/>
      <c r="C1070" s="21" t="n">
        <v>71004</v>
      </c>
      <c r="D1070" s="22" t="inlineStr">
        <is>
          <t>អាករបន្ថែមលើផលិតផលតេលសិលាសម្រាប់ថែទាំផ្លូវថ្នល់</t>
        </is>
      </c>
      <c r="E1070" s="50" t="inlineStr">
        <is>
          <t>ATP</t>
        </is>
      </c>
      <c r="F1070" s="184" t="n"/>
      <c r="G1070" s="185" t="n"/>
      <c r="H1070" s="185" t="n"/>
      <c r="I1070" s="185" t="n"/>
      <c r="J1070" s="186" t="n"/>
      <c r="K1070" s="184" t="n">
        <v>0</v>
      </c>
      <c r="L1070" s="186">
        <f>K1070+L983</f>
        <v/>
      </c>
      <c r="M1070" s="184" t="n">
        <v>0</v>
      </c>
      <c r="N1070" s="186">
        <f>M1070+N983</f>
        <v/>
      </c>
      <c r="O1070" s="184" t="n"/>
      <c r="P1070" s="186">
        <f>O1070+P983</f>
        <v/>
      </c>
      <c r="Q1070" s="187">
        <f>N1070+P1070</f>
        <v/>
      </c>
      <c r="R1070" s="184" t="n"/>
      <c r="S1070" s="186">
        <f>R1070+S983</f>
        <v/>
      </c>
      <c r="T1070" s="184" t="n"/>
      <c r="U1070" s="186">
        <f>T1070+U983</f>
        <v/>
      </c>
      <c r="V1070" s="188">
        <f>L1070-N1070-U1070</f>
        <v/>
      </c>
      <c r="W1070" s="186">
        <f>IF(L1070-N1070-U1070-V1070=0,"","Error")</f>
        <v/>
      </c>
    </row>
    <row r="1071" ht="13" customHeight="1">
      <c r="A1071" s="15" t="n"/>
      <c r="B1071" s="18" t="n"/>
      <c r="C1071" s="21" t="n">
        <v>71005</v>
      </c>
      <c r="D1071" s="22" t="inlineStr">
        <is>
          <t>ផលពីការលក់ទំនិញរឹបអូស និងទំនិញគ្មានការទាមទារ</t>
        </is>
      </c>
      <c r="E1071" s="50" t="inlineStr">
        <is>
          <t>AUC</t>
        </is>
      </c>
      <c r="F1071" s="184" t="n"/>
      <c r="G1071" s="185" t="n"/>
      <c r="H1071" s="185" t="n"/>
      <c r="I1071" s="185" t="n"/>
      <c r="J1071" s="186" t="n"/>
      <c r="K1071" s="184" t="n">
        <v>0</v>
      </c>
      <c r="L1071" s="186">
        <f>K1071+L984</f>
        <v/>
      </c>
      <c r="M1071" s="184" t="n">
        <v>0</v>
      </c>
      <c r="N1071" s="186">
        <f>M1071+N984</f>
        <v/>
      </c>
      <c r="O1071" s="184" t="n"/>
      <c r="P1071" s="186">
        <f>O1071+P984</f>
        <v/>
      </c>
      <c r="Q1071" s="187">
        <f>N1071+P1071</f>
        <v/>
      </c>
      <c r="R1071" s="184" t="n"/>
      <c r="S1071" s="186">
        <f>R1071+S984</f>
        <v/>
      </c>
      <c r="T1071" s="184" t="n"/>
      <c r="U1071" s="186">
        <f>T1071+U984</f>
        <v/>
      </c>
      <c r="V1071" s="188">
        <f>L1071-N1071-U1071</f>
        <v/>
      </c>
      <c r="W1071" s="186">
        <f>IF(L1071-N1071-U1071-V1071=0,"","Error")</f>
        <v/>
      </c>
    </row>
    <row r="1072" ht="13" customHeight="1">
      <c r="A1072" s="15" t="n"/>
      <c r="B1072" s="18" t="n"/>
      <c r="C1072" s="21" t="n">
        <v>71006</v>
      </c>
      <c r="D1072" s="22" t="inlineStr">
        <is>
          <t>ពិន័យផ្សេងៗលើការនាំចូល</t>
        </is>
      </c>
      <c r="E1072" s="50" t="inlineStr">
        <is>
          <t>PIM</t>
        </is>
      </c>
      <c r="F1072" s="184" t="n"/>
      <c r="G1072" s="185" t="n"/>
      <c r="H1072" s="185" t="n"/>
      <c r="I1072" s="185" t="n"/>
      <c r="J1072" s="186" t="n"/>
      <c r="K1072" s="184" t="n">
        <v>0</v>
      </c>
      <c r="L1072" s="186">
        <f>K1072+L985</f>
        <v/>
      </c>
      <c r="M1072" s="184" t="n">
        <v>0</v>
      </c>
      <c r="N1072" s="186">
        <f>M1072+N985</f>
        <v/>
      </c>
      <c r="O1072" s="184" t="n"/>
      <c r="P1072" s="186">
        <f>O1072+P985</f>
        <v/>
      </c>
      <c r="Q1072" s="187">
        <f>N1072+P1072</f>
        <v/>
      </c>
      <c r="R1072" s="184" t="n"/>
      <c r="S1072" s="186">
        <f>R1072+S985</f>
        <v/>
      </c>
      <c r="T1072" s="184" t="n"/>
      <c r="U1072" s="186">
        <f>T1072+U985</f>
        <v/>
      </c>
      <c r="V1072" s="188">
        <f>L1072-N1072-U1072</f>
        <v/>
      </c>
      <c r="W1072" s="186">
        <f>IF(L1072-N1072-U1072-V1072=0,"","Error")</f>
        <v/>
      </c>
    </row>
    <row r="1073" ht="14" customHeight="1" thickBot="1">
      <c r="A1073" s="15" t="n"/>
      <c r="B1073" s="24" t="n"/>
      <c r="C1073" s="55" t="n">
        <v>71007</v>
      </c>
      <c r="D1073" s="56" t="inlineStr">
        <is>
          <t>ពន្ធនាំចូល (ជាបន្ទុករបស់រដ្ឋ)</t>
        </is>
      </c>
      <c r="E1073" s="57" t="inlineStr">
        <is>
          <t>CRP</t>
        </is>
      </c>
      <c r="F1073" s="107" t="n"/>
      <c r="G1073" s="108" t="n"/>
      <c r="H1073" s="108" t="n"/>
      <c r="I1073" s="108" t="n"/>
      <c r="J1073" s="109" t="n"/>
      <c r="K1073" s="107" t="n">
        <v>0</v>
      </c>
      <c r="L1073" s="109">
        <f>K1073+L986</f>
        <v/>
      </c>
      <c r="M1073" s="107" t="n">
        <v>0</v>
      </c>
      <c r="N1073" s="109">
        <f>M1073+N986</f>
        <v/>
      </c>
      <c r="O1073" s="107" t="n"/>
      <c r="P1073" s="109">
        <f>O1073+P986</f>
        <v/>
      </c>
      <c r="Q1073" s="110">
        <f>N1073+P1073</f>
        <v/>
      </c>
      <c r="R1073" s="107" t="n"/>
      <c r="S1073" s="109">
        <f>R1073+S986</f>
        <v/>
      </c>
      <c r="T1073" s="107" t="n"/>
      <c r="U1073" s="109">
        <f>T1073+U986</f>
        <v/>
      </c>
      <c r="V1073" s="111">
        <f>L1073-N1073-U1073</f>
        <v/>
      </c>
      <c r="W1073" s="109">
        <f>IF(L1073-N1073-U1073-V1073=0,"","Error")</f>
        <v/>
      </c>
    </row>
    <row r="1074" ht="13" customHeight="1">
      <c r="A1074" s="15" t="n"/>
      <c r="B1074" s="19" t="inlineStr">
        <is>
          <t>7101</t>
        </is>
      </c>
      <c r="C1074" s="20" t="n">
        <v>71011</v>
      </c>
      <c r="D1074" s="16" t="inlineStr">
        <is>
          <t>អាករលើការនាំចេញឈើ</t>
        </is>
      </c>
      <c r="E1074" s="49" t="inlineStr">
        <is>
          <t>ETW</t>
        </is>
      </c>
      <c r="F1074" s="97" t="n"/>
      <c r="G1074" s="98" t="n"/>
      <c r="H1074" s="98" t="n"/>
      <c r="I1074" s="98" t="n"/>
      <c r="J1074" s="99" t="n"/>
      <c r="K1074" s="97" t="n">
        <v>0</v>
      </c>
      <c r="L1074" s="99">
        <f>K1074+L987</f>
        <v/>
      </c>
      <c r="M1074" s="97" t="n">
        <v>0</v>
      </c>
      <c r="N1074" s="99">
        <f>M1074+N987</f>
        <v/>
      </c>
      <c r="O1074" s="97" t="n"/>
      <c r="P1074" s="99">
        <f>O1074+P987</f>
        <v/>
      </c>
      <c r="Q1074" s="100">
        <f>N1074+P1074</f>
        <v/>
      </c>
      <c r="R1074" s="97" t="n"/>
      <c r="S1074" s="99">
        <f>R1074+S987</f>
        <v/>
      </c>
      <c r="T1074" s="97" t="n"/>
      <c r="U1074" s="99">
        <f>T1074+U987</f>
        <v/>
      </c>
      <c r="V1074" s="101">
        <f>L1074-N1074-U1074</f>
        <v/>
      </c>
      <c r="W1074" s="99">
        <f>IF(L1074-N1074-U1074-V1074=0,"","Error")</f>
        <v/>
      </c>
    </row>
    <row r="1075" ht="13" customHeight="1">
      <c r="A1075" s="15" t="n"/>
      <c r="B1075" s="18" t="n"/>
      <c r="C1075" s="21" t="n">
        <v>71012</v>
      </c>
      <c r="D1075" s="22" t="inlineStr">
        <is>
          <t>អាករលើការនាំចេញកៅស៊ូ</t>
        </is>
      </c>
      <c r="E1075" s="50" t="inlineStr">
        <is>
          <t>ETR</t>
        </is>
      </c>
      <c r="F1075" s="184" t="n"/>
      <c r="G1075" s="185" t="n"/>
      <c r="H1075" s="185" t="n"/>
      <c r="I1075" s="185" t="n"/>
      <c r="J1075" s="186" t="n"/>
      <c r="K1075" s="184" t="n">
        <v>0</v>
      </c>
      <c r="L1075" s="186">
        <f>K1075+L988</f>
        <v/>
      </c>
      <c r="M1075" s="184" t="n">
        <v>0</v>
      </c>
      <c r="N1075" s="186">
        <f>M1075+N988</f>
        <v/>
      </c>
      <c r="O1075" s="184" t="n"/>
      <c r="P1075" s="186">
        <f>O1075+P988</f>
        <v/>
      </c>
      <c r="Q1075" s="187">
        <f>N1075+P1075</f>
        <v/>
      </c>
      <c r="R1075" s="184" t="n"/>
      <c r="S1075" s="186">
        <f>R1075+S988</f>
        <v/>
      </c>
      <c r="T1075" s="184" t="n"/>
      <c r="U1075" s="186">
        <f>T1075+U988</f>
        <v/>
      </c>
      <c r="V1075" s="188">
        <f>L1075-N1075-U1075</f>
        <v/>
      </c>
      <c r="W1075" s="186">
        <f>IF(L1075-N1075-U1075-V1075=0,"","Error")</f>
        <v/>
      </c>
    </row>
    <row r="1076" ht="13" customHeight="1">
      <c r="A1076" s="15" t="n"/>
      <c r="B1076" s="18" t="n"/>
      <c r="C1076" s="21" t="n">
        <v>71013</v>
      </c>
      <c r="D1076" s="22" t="inlineStr">
        <is>
          <t>អាករលើការនាំចេញផលិតផលតេលសិលា</t>
        </is>
      </c>
      <c r="E1076" s="50" t="inlineStr">
        <is>
          <t>ETP</t>
        </is>
      </c>
      <c r="F1076" s="184" t="n"/>
      <c r="G1076" s="185" t="n"/>
      <c r="H1076" s="185" t="n"/>
      <c r="I1076" s="185" t="n"/>
      <c r="J1076" s="186" t="n"/>
      <c r="K1076" s="184" t="n">
        <v>0</v>
      </c>
      <c r="L1076" s="186">
        <f>K1076+L989</f>
        <v/>
      </c>
      <c r="M1076" s="184" t="n">
        <v>0</v>
      </c>
      <c r="N1076" s="186">
        <f>M1076+N989</f>
        <v/>
      </c>
      <c r="O1076" s="184" t="n"/>
      <c r="P1076" s="186">
        <f>O1076+P989</f>
        <v/>
      </c>
      <c r="Q1076" s="187">
        <f>N1076+P1076</f>
        <v/>
      </c>
      <c r="R1076" s="184" t="n"/>
      <c r="S1076" s="186">
        <f>R1076+S989</f>
        <v/>
      </c>
      <c r="T1076" s="184" t="n"/>
      <c r="U1076" s="186">
        <f>T1076+U989</f>
        <v/>
      </c>
      <c r="V1076" s="188">
        <f>L1076-N1076-U1076</f>
        <v/>
      </c>
      <c r="W1076" s="186">
        <f>IF(L1076-N1076-U1076-V1076=0,"","Error")</f>
        <v/>
      </c>
    </row>
    <row r="1077" ht="13" customHeight="1">
      <c r="A1077" s="15" t="n"/>
      <c r="B1077" s="18" t="n"/>
      <c r="C1077" s="21" t="n">
        <v>71014</v>
      </c>
      <c r="D1077" s="22" t="inlineStr">
        <is>
          <t>អាករលើការនាំចេញទំនិញផ្សេងៗ</t>
        </is>
      </c>
      <c r="E1077" s="50" t="inlineStr">
        <is>
          <t>ETO</t>
        </is>
      </c>
      <c r="F1077" s="184" t="n"/>
      <c r="G1077" s="185" t="n"/>
      <c r="H1077" s="185" t="n"/>
      <c r="I1077" s="185" t="n"/>
      <c r="J1077" s="186" t="n"/>
      <c r="K1077" s="184" t="n">
        <v>0</v>
      </c>
      <c r="L1077" s="186">
        <f>K1077+L990</f>
        <v/>
      </c>
      <c r="M1077" s="184" t="n">
        <v>0</v>
      </c>
      <c r="N1077" s="186">
        <f>M1077+N990</f>
        <v/>
      </c>
      <c r="O1077" s="184" t="n"/>
      <c r="P1077" s="186">
        <f>O1077+P990</f>
        <v/>
      </c>
      <c r="Q1077" s="187">
        <f>N1077+P1077</f>
        <v/>
      </c>
      <c r="R1077" s="184" t="n"/>
      <c r="S1077" s="186">
        <f>R1077+S990</f>
        <v/>
      </c>
      <c r="T1077" s="184" t="n"/>
      <c r="U1077" s="186">
        <f>T1077+U990</f>
        <v/>
      </c>
      <c r="V1077" s="188">
        <f>L1077-N1077-U1077</f>
        <v/>
      </c>
      <c r="W1077" s="186">
        <f>IF(L1077-N1077-U1077-V1077=0,"","Error")</f>
        <v/>
      </c>
    </row>
    <row r="1078" ht="14" customHeight="1" thickBot="1">
      <c r="A1078" s="81" t="n"/>
      <c r="B1078" s="24" t="n"/>
      <c r="C1078" s="55" t="n">
        <v>71016</v>
      </c>
      <c r="D1078" s="56" t="inlineStr">
        <is>
          <t>ពិន័យផ្សេងៗលើការនាំចេញ</t>
        </is>
      </c>
      <c r="E1078" s="57" t="inlineStr">
        <is>
          <t>PEX</t>
        </is>
      </c>
      <c r="F1078" s="107" t="n"/>
      <c r="G1078" s="108" t="n"/>
      <c r="H1078" s="108" t="n"/>
      <c r="I1078" s="108" t="n"/>
      <c r="J1078" s="109" t="n"/>
      <c r="K1078" s="107" t="n">
        <v>0</v>
      </c>
      <c r="L1078" s="109">
        <f>K1078+L991</f>
        <v/>
      </c>
      <c r="M1078" s="107" t="n">
        <v>0</v>
      </c>
      <c r="N1078" s="109">
        <f>M1078+N991</f>
        <v/>
      </c>
      <c r="O1078" s="107" t="n"/>
      <c r="P1078" s="109">
        <f>O1078+P991</f>
        <v/>
      </c>
      <c r="Q1078" s="110">
        <f>N1078+P1078</f>
        <v/>
      </c>
      <c r="R1078" s="107" t="n"/>
      <c r="S1078" s="109">
        <f>R1078+S991</f>
        <v/>
      </c>
      <c r="T1078" s="107" t="n"/>
      <c r="U1078" s="109">
        <f>T1078+U991</f>
        <v/>
      </c>
      <c r="V1078" s="111">
        <f>L1078-N1078-U1078</f>
        <v/>
      </c>
      <c r="W1078" s="109">
        <f>IF(L1078-N1078-U1078-V1078=0,"","Error")</f>
        <v/>
      </c>
    </row>
    <row r="1079" ht="14" customHeight="1" thickBot="1">
      <c r="A1079" s="25" t="inlineStr">
        <is>
          <t>73</t>
        </is>
      </c>
      <c r="B1079" s="19" t="inlineStr">
        <is>
          <t>7301</t>
        </is>
      </c>
      <c r="C1079" s="26" t="n">
        <v>73011</v>
      </c>
      <c r="D1079" s="36" t="inlineStr">
        <is>
          <t>ការលក់សម្ភារបរិក្ខារ សម្ភារខូចខាត សម្ភារសិក្សា</t>
        </is>
      </c>
      <c r="E1079" s="58" t="inlineStr">
        <is>
          <t>SOS</t>
        </is>
      </c>
      <c r="F1079" s="189" t="n"/>
      <c r="G1079" s="190" t="n"/>
      <c r="H1079" s="190" t="n"/>
      <c r="I1079" s="190" t="n"/>
      <c r="J1079" s="114" t="n"/>
      <c r="K1079" s="189" t="n">
        <v>0</v>
      </c>
      <c r="L1079" s="114">
        <f>K1079+L992</f>
        <v/>
      </c>
      <c r="M1079" s="189" t="n">
        <v>0</v>
      </c>
      <c r="N1079" s="114">
        <f>M1079+N992</f>
        <v/>
      </c>
      <c r="O1079" s="189" t="n"/>
      <c r="P1079" s="114">
        <f>O1079+P992</f>
        <v/>
      </c>
      <c r="Q1079" s="115">
        <f>N1079+P1079</f>
        <v/>
      </c>
      <c r="R1079" s="189" t="n"/>
      <c r="S1079" s="114">
        <f>R1079+S992</f>
        <v/>
      </c>
      <c r="T1079" s="189" t="n"/>
      <c r="U1079" s="114">
        <f>T1079+U992</f>
        <v/>
      </c>
      <c r="V1079" s="191">
        <f>L1079-N1079-U1079</f>
        <v/>
      </c>
      <c r="W1079" s="114">
        <f>IF(L1079-N1079-U1079-V1079=0,"","Error")</f>
        <v/>
      </c>
    </row>
    <row r="1080" ht="14" customHeight="1" thickBot="1">
      <c r="A1080" s="23" t="n"/>
      <c r="B1080" s="18" t="n"/>
      <c r="C1080" s="143" t="inlineStr">
        <is>
          <t>73012</t>
        </is>
      </c>
      <c r="D1080" s="128" t="inlineStr">
        <is>
          <t>សរុបលក់ឯកសារ លតាប័ត្រ និងលិខិតបោះពុម្ពផ្សេងៗ</t>
        </is>
      </c>
      <c r="E1080" s="90" t="n"/>
      <c r="F1080" s="118" t="n"/>
      <c r="G1080" s="119">
        <f>SUM(G1081:G1085)</f>
        <v/>
      </c>
      <c r="H1080" s="119">
        <f>SUM(H1081:H1085)</f>
        <v/>
      </c>
      <c r="I1080" s="119">
        <f>SUM(I1081:I1085)</f>
        <v/>
      </c>
      <c r="J1080" s="120">
        <f>SUM(J1081:J1085)</f>
        <v/>
      </c>
      <c r="K1080" s="118">
        <f>SUM(K1081:K1085)</f>
        <v/>
      </c>
      <c r="L1080" s="120">
        <f>SUM(L1081:L1085)</f>
        <v/>
      </c>
      <c r="M1080" s="118">
        <f>SUM(M1081:M1085)</f>
        <v/>
      </c>
      <c r="N1080" s="120">
        <f>SUM(N1081:N1085)</f>
        <v/>
      </c>
      <c r="O1080" s="118">
        <f>SUM(O1081:O1085)</f>
        <v/>
      </c>
      <c r="P1080" s="120">
        <f>SUM(P1081:P1085)</f>
        <v/>
      </c>
      <c r="Q1080" s="121">
        <f>SUM(Q1081:Q1085)</f>
        <v/>
      </c>
      <c r="R1080" s="118">
        <f>SUM(R1081:R1085)</f>
        <v/>
      </c>
      <c r="S1080" s="120">
        <f>SUM(S1081:S1085)</f>
        <v/>
      </c>
      <c r="T1080" s="118">
        <f>SUM(T1081:T1085)</f>
        <v/>
      </c>
      <c r="U1080" s="120">
        <f>SUM(U1081:U1085)</f>
        <v/>
      </c>
      <c r="V1080" s="122">
        <f>SUM(V1081:V1085)</f>
        <v/>
      </c>
      <c r="W1080" s="120">
        <f>IF(L1080-N1080-U1080-V1080=0,"","Error")</f>
        <v/>
      </c>
    </row>
    <row r="1081" ht="13" customHeight="1">
      <c r="A1081" s="23" t="n"/>
      <c r="B1081" s="18" t="n"/>
      <c r="C1081" s="127" t="n"/>
      <c r="D1081" s="14" t="inlineStr">
        <is>
          <t>កម្រៃលតាប័ត្ររថយន្ដ</t>
        </is>
      </c>
      <c r="E1081" s="59" t="inlineStr">
        <is>
          <t>VVF</t>
        </is>
      </c>
      <c r="F1081" s="192" t="n"/>
      <c r="G1081" s="193" t="n"/>
      <c r="H1081" s="193" t="n"/>
      <c r="I1081" s="193" t="n"/>
      <c r="J1081" s="194" t="n"/>
      <c r="K1081" s="192" t="n">
        <v>0</v>
      </c>
      <c r="L1081" s="194">
        <f>K1081+L994</f>
        <v/>
      </c>
      <c r="M1081" s="192" t="n">
        <v>0</v>
      </c>
      <c r="N1081" s="194">
        <f>M1081+N994</f>
        <v/>
      </c>
      <c r="O1081" s="192" t="n"/>
      <c r="P1081" s="194">
        <f>O1081+P994</f>
        <v/>
      </c>
      <c r="Q1081" s="195">
        <f>N1081+P1081</f>
        <v/>
      </c>
      <c r="R1081" s="192" t="n"/>
      <c r="S1081" s="194">
        <f>R1081+S994</f>
        <v/>
      </c>
      <c r="T1081" s="192" t="n"/>
      <c r="U1081" s="194">
        <f>T1081+U994</f>
        <v/>
      </c>
      <c r="V1081" s="196">
        <f>L1081-N1081-U1081</f>
        <v/>
      </c>
      <c r="W1081" s="194">
        <f>IF(L1081-N1081-U1081-V1081=0,"","Error")</f>
        <v/>
      </c>
    </row>
    <row r="1082" ht="13" customHeight="1">
      <c r="A1082" s="23" t="n"/>
      <c r="B1082" s="18" t="n"/>
      <c r="C1082" s="127" t="n"/>
      <c r="D1082" s="6" t="inlineStr">
        <is>
          <t>កម្រៃត្រាពន្ធគយ</t>
        </is>
      </c>
      <c r="E1082" s="60" t="inlineStr">
        <is>
          <t>CSF</t>
        </is>
      </c>
      <c r="F1082" s="150" t="n"/>
      <c r="G1082" s="151" t="n"/>
      <c r="H1082" s="151" t="n"/>
      <c r="I1082" s="151" t="n"/>
      <c r="J1082" s="152" t="n"/>
      <c r="K1082" s="150" t="n">
        <v>36000</v>
      </c>
      <c r="L1082" s="152">
        <f>K1082+L995</f>
        <v/>
      </c>
      <c r="M1082" s="150" t="n">
        <v>0</v>
      </c>
      <c r="N1082" s="152">
        <f>M1082+N995</f>
        <v/>
      </c>
      <c r="O1082" s="150" t="n"/>
      <c r="P1082" s="152">
        <f>O1082+P995</f>
        <v/>
      </c>
      <c r="Q1082" s="153">
        <f>N1082+P1082</f>
        <v/>
      </c>
      <c r="R1082" s="150" t="n"/>
      <c r="S1082" s="152">
        <f>R1082+S995</f>
        <v/>
      </c>
      <c r="T1082" s="150" t="n"/>
      <c r="U1082" s="152">
        <f>T1082+U995</f>
        <v/>
      </c>
      <c r="V1082" s="154">
        <f>L1082-N1082-U1082</f>
        <v/>
      </c>
      <c r="W1082" s="152">
        <f>IF(L1082-N1082-U1082-V1082=0,"","Error")</f>
        <v/>
      </c>
    </row>
    <row r="1083" ht="13" customHeight="1">
      <c r="A1083" s="23" t="n"/>
      <c r="B1083" s="18" t="n"/>
      <c r="C1083" s="127" t="n"/>
      <c r="D1083" s="6" t="inlineStr">
        <is>
          <t>កម្រៃតែមប្រិ៍អាករ</t>
        </is>
      </c>
      <c r="E1083" s="60" t="inlineStr">
        <is>
          <t>STF</t>
        </is>
      </c>
      <c r="F1083" s="150" t="n"/>
      <c r="G1083" s="151" t="n"/>
      <c r="H1083" s="151" t="n"/>
      <c r="I1083" s="151" t="n"/>
      <c r="J1083" s="152" t="n"/>
      <c r="K1083" s="150" t="n">
        <v>1000</v>
      </c>
      <c r="L1083" s="152">
        <f>K1083+L996</f>
        <v/>
      </c>
      <c r="M1083" s="150" t="n">
        <v>0</v>
      </c>
      <c r="N1083" s="152">
        <f>M1083+N996</f>
        <v/>
      </c>
      <c r="O1083" s="150" t="n"/>
      <c r="P1083" s="152">
        <f>O1083+P996</f>
        <v/>
      </c>
      <c r="Q1083" s="153">
        <f>N1083+P1083</f>
        <v/>
      </c>
      <c r="R1083" s="150" t="n"/>
      <c r="S1083" s="152">
        <f>R1083+S996</f>
        <v/>
      </c>
      <c r="T1083" s="150" t="n"/>
      <c r="U1083" s="152">
        <f>T1083+U996</f>
        <v/>
      </c>
      <c r="V1083" s="154">
        <f>L1083-N1083-U1083</f>
        <v/>
      </c>
      <c r="W1083" s="152">
        <f>IF(L1083-N1083-U1083-V1083=0,"","Error")</f>
        <v/>
      </c>
    </row>
    <row r="1084" ht="13" customHeight="1">
      <c r="A1084" s="23" t="n"/>
      <c r="B1084" s="18" t="n"/>
      <c r="C1084" s="127" t="n"/>
      <c r="D1084" s="6" t="inlineStr">
        <is>
          <t>កម្រៃបណ្ណដឹកជញ្ជូនទំនិញ</t>
        </is>
      </c>
      <c r="E1084" s="60" t="inlineStr">
        <is>
          <t>TSF</t>
        </is>
      </c>
      <c r="F1084" s="150" t="n"/>
      <c r="G1084" s="151" t="n"/>
      <c r="H1084" s="151" t="n"/>
      <c r="I1084" s="151" t="n"/>
      <c r="J1084" s="152" t="n"/>
      <c r="K1084" s="150" t="n">
        <v>0</v>
      </c>
      <c r="L1084" s="152">
        <f>K1084+L997</f>
        <v/>
      </c>
      <c r="M1084" s="150" t="n">
        <v>0</v>
      </c>
      <c r="N1084" s="152">
        <f>M1084+N997</f>
        <v/>
      </c>
      <c r="O1084" s="150" t="n"/>
      <c r="P1084" s="152">
        <f>O1084+P997</f>
        <v/>
      </c>
      <c r="Q1084" s="153">
        <f>N1084+P1084</f>
        <v/>
      </c>
      <c r="R1084" s="150" t="n"/>
      <c r="S1084" s="152">
        <f>R1084+S997</f>
        <v/>
      </c>
      <c r="T1084" s="150" t="n"/>
      <c r="U1084" s="152">
        <f>T1084+U997</f>
        <v/>
      </c>
      <c r="V1084" s="154">
        <f>L1084-N1084-U1084</f>
        <v/>
      </c>
      <c r="W1084" s="152">
        <f>IF(L1084-N1084-U1084-V1084=0,"","Error")</f>
        <v/>
      </c>
    </row>
    <row r="1085" ht="13" customHeight="1">
      <c r="A1085" s="23" t="n"/>
      <c r="B1085" s="18" t="n"/>
      <c r="C1085" s="127" t="n"/>
      <c r="D1085" s="7" t="inlineStr">
        <is>
          <t>កម្រៃសៀលកុងតឺន័រ</t>
        </is>
      </c>
      <c r="E1085" s="61" t="inlineStr">
        <is>
          <t>CCS</t>
        </is>
      </c>
      <c r="F1085" s="197" t="n"/>
      <c r="G1085" s="198" t="n"/>
      <c r="H1085" s="198" t="n"/>
      <c r="I1085" s="198" t="n"/>
      <c r="J1085" s="199" t="n"/>
      <c r="K1085" s="197" t="n">
        <v>0</v>
      </c>
      <c r="L1085" s="199">
        <f>K1085+L998</f>
        <v/>
      </c>
      <c r="M1085" s="197" t="n">
        <v>0</v>
      </c>
      <c r="N1085" s="199">
        <f>M1085+N998</f>
        <v/>
      </c>
      <c r="O1085" s="197" t="n"/>
      <c r="P1085" s="199">
        <f>O1085+P998</f>
        <v/>
      </c>
      <c r="Q1085" s="200">
        <f>N1085+P1085</f>
        <v/>
      </c>
      <c r="R1085" s="197" t="n"/>
      <c r="S1085" s="199">
        <f>R1085+S998</f>
        <v/>
      </c>
      <c r="T1085" s="197" t="n"/>
      <c r="U1085" s="199">
        <f>T1085+U998</f>
        <v/>
      </c>
      <c r="V1085" s="201">
        <f>L1085-N1085-U1085</f>
        <v/>
      </c>
      <c r="W1085" s="199">
        <f>IF(L1085-N1085-U1085-V1085=0,"","Error")</f>
        <v/>
      </c>
    </row>
    <row r="1086" ht="13" customHeight="1">
      <c r="A1086" s="15" t="n"/>
      <c r="B1086" s="18" t="n"/>
      <c r="C1086" s="21" t="n">
        <v>73013</v>
      </c>
      <c r="D1086" s="22" t="inlineStr">
        <is>
          <t>ផលបានពីការលក់ទ្រព្យសម្បត្តិកំទេចកំទី</t>
        </is>
      </c>
      <c r="E1086" s="62" t="inlineStr">
        <is>
          <t>SOM</t>
        </is>
      </c>
      <c r="F1086" s="184" t="n"/>
      <c r="G1086" s="185" t="n"/>
      <c r="H1086" s="185" t="n"/>
      <c r="I1086" s="185" t="n"/>
      <c r="J1086" s="186" t="n"/>
      <c r="K1086" s="184" t="n">
        <v>0</v>
      </c>
      <c r="L1086" s="186">
        <f>K1086+L999</f>
        <v/>
      </c>
      <c r="M1086" s="184" t="n">
        <v>0</v>
      </c>
      <c r="N1086" s="186">
        <f>M1086+N999</f>
        <v/>
      </c>
      <c r="O1086" s="184" t="n"/>
      <c r="P1086" s="186">
        <f>O1086+P999</f>
        <v/>
      </c>
      <c r="Q1086" s="187">
        <f>N1086+P1086</f>
        <v/>
      </c>
      <c r="R1086" s="184" t="n"/>
      <c r="S1086" s="186">
        <f>R1086+S999</f>
        <v/>
      </c>
      <c r="T1086" s="184" t="n"/>
      <c r="U1086" s="186">
        <f>T1086+U999</f>
        <v/>
      </c>
      <c r="V1086" s="188">
        <f>L1086-N1086-U1086</f>
        <v/>
      </c>
      <c r="W1086" s="186">
        <f>IF(L1086-N1086-U1086-V1086=0,"","Error")</f>
        <v/>
      </c>
    </row>
    <row r="1087" ht="13" customHeight="1">
      <c r="A1087" s="15" t="n"/>
      <c r="B1087" s="18" t="n"/>
      <c r="C1087" s="21" t="n">
        <v>73015</v>
      </c>
      <c r="D1087" s="22" t="inlineStr">
        <is>
          <t>ការលក់មធ្យោបាយដឹកជញ្ជូន និងគ្រឿងចក្រចាស់ៗ ឬខូច</t>
        </is>
      </c>
      <c r="E1087" s="62" t="inlineStr">
        <is>
          <t>SOV</t>
        </is>
      </c>
      <c r="F1087" s="184" t="n"/>
      <c r="G1087" s="185" t="n"/>
      <c r="H1087" s="185" t="n"/>
      <c r="I1087" s="185" t="n"/>
      <c r="J1087" s="186" t="n"/>
      <c r="K1087" s="184" t="n">
        <v>0</v>
      </c>
      <c r="L1087" s="186">
        <f>K1087+L1000</f>
        <v/>
      </c>
      <c r="M1087" s="184" t="n">
        <v>0</v>
      </c>
      <c r="N1087" s="186">
        <f>M1087+N1000</f>
        <v/>
      </c>
      <c r="O1087" s="184" t="n"/>
      <c r="P1087" s="186">
        <f>O1087+P1000</f>
        <v/>
      </c>
      <c r="Q1087" s="187">
        <f>N1087+P1087</f>
        <v/>
      </c>
      <c r="R1087" s="184" t="n"/>
      <c r="S1087" s="186">
        <f>R1087+S1000</f>
        <v/>
      </c>
      <c r="T1087" s="184" t="n"/>
      <c r="U1087" s="186">
        <f>T1087+U1000</f>
        <v/>
      </c>
      <c r="V1087" s="188">
        <f>L1087-N1087-U1087</f>
        <v/>
      </c>
      <c r="W1087" s="186">
        <f>IF(L1087-N1087-U1087-V1087=0,"","Error")</f>
        <v/>
      </c>
    </row>
    <row r="1088" ht="13" customHeight="1">
      <c r="A1088" s="15" t="n"/>
      <c r="B1088" s="18" t="n"/>
      <c r="C1088" s="21" t="n">
        <v>73016</v>
      </c>
      <c r="D1088" s="22" t="inlineStr">
        <is>
          <t>ការលក់ឧបករណ៍អេឡិចត្រូនិចចាស់ៗ ឬ ខូច</t>
        </is>
      </c>
      <c r="E1088" s="62" t="inlineStr">
        <is>
          <t>SOD</t>
        </is>
      </c>
      <c r="F1088" s="184" t="n"/>
      <c r="G1088" s="185" t="n"/>
      <c r="H1088" s="185" t="n"/>
      <c r="I1088" s="185" t="n"/>
      <c r="J1088" s="186" t="n"/>
      <c r="K1088" s="184" t="n">
        <v>0</v>
      </c>
      <c r="L1088" s="186">
        <f>K1088+L1001</f>
        <v/>
      </c>
      <c r="M1088" s="184" t="n">
        <v>0</v>
      </c>
      <c r="N1088" s="186">
        <f>M1088+N1001</f>
        <v/>
      </c>
      <c r="O1088" s="184" t="n"/>
      <c r="P1088" s="186">
        <f>O1088+P1001</f>
        <v/>
      </c>
      <c r="Q1088" s="187">
        <f>N1088+P1088</f>
        <v/>
      </c>
      <c r="R1088" s="184" t="n"/>
      <c r="S1088" s="186">
        <f>R1088+S1001</f>
        <v/>
      </c>
      <c r="T1088" s="184" t="n"/>
      <c r="U1088" s="186">
        <f>T1088+U1001</f>
        <v/>
      </c>
      <c r="V1088" s="188">
        <f>L1088-N1088-U1088</f>
        <v/>
      </c>
      <c r="W1088" s="186">
        <f>IF(L1088-N1088-U1088-V1088=0,"","Error")</f>
        <v/>
      </c>
    </row>
    <row r="1089" ht="13" customHeight="1">
      <c r="A1089" s="15" t="n"/>
      <c r="B1089" s="18" t="n"/>
      <c r="C1089" s="21" t="n">
        <v>73017</v>
      </c>
      <c r="D1089" s="22" t="inlineStr">
        <is>
          <t>ការលក់ឧបករណ៍អគ្គិសនីចាស់ៗ ឬ ខូច</t>
        </is>
      </c>
      <c r="E1089" s="62" t="inlineStr">
        <is>
          <t>SOE</t>
        </is>
      </c>
      <c r="F1089" s="184" t="n"/>
      <c r="G1089" s="185" t="n"/>
      <c r="H1089" s="185" t="n"/>
      <c r="I1089" s="185" t="n"/>
      <c r="J1089" s="186" t="n"/>
      <c r="K1089" s="184" t="n">
        <v>0</v>
      </c>
      <c r="L1089" s="186">
        <f>K1089+L1002</f>
        <v/>
      </c>
      <c r="M1089" s="184" t="n">
        <v>0</v>
      </c>
      <c r="N1089" s="186">
        <f>M1089+N1002</f>
        <v/>
      </c>
      <c r="O1089" s="184" t="n"/>
      <c r="P1089" s="186">
        <f>O1089+P1002</f>
        <v/>
      </c>
      <c r="Q1089" s="187">
        <f>N1089+P1089</f>
        <v/>
      </c>
      <c r="R1089" s="184" t="n"/>
      <c r="S1089" s="186">
        <f>R1089+S1002</f>
        <v/>
      </c>
      <c r="T1089" s="184" t="n"/>
      <c r="U1089" s="186">
        <f>T1089+U1002</f>
        <v/>
      </c>
      <c r="V1089" s="188">
        <f>L1089-N1089-U1089</f>
        <v/>
      </c>
      <c r="W1089" s="186">
        <f>IF(L1089-N1089-U1089-V1089=0,"","Error")</f>
        <v/>
      </c>
    </row>
    <row r="1090" ht="14" customHeight="1" thickBot="1">
      <c r="A1090" s="15" t="n"/>
      <c r="B1090" s="24" t="n"/>
      <c r="C1090" s="55" t="n">
        <v>73018</v>
      </c>
      <c r="D1090" s="56" t="inlineStr">
        <is>
          <t>ការលក់ទ្រព្យសម្បត្តិនៃរដ្ឋបាលសាធារណៈផ្សេងទៀត</t>
        </is>
      </c>
      <c r="E1090" s="80" t="inlineStr">
        <is>
          <t>SOO</t>
        </is>
      </c>
      <c r="F1090" s="107" t="n"/>
      <c r="G1090" s="108" t="n"/>
      <c r="H1090" s="108" t="n"/>
      <c r="I1090" s="108" t="n"/>
      <c r="J1090" s="109" t="n"/>
      <c r="K1090" s="107" t="n">
        <v>0</v>
      </c>
      <c r="L1090" s="109">
        <f>K1090+L1003</f>
        <v/>
      </c>
      <c r="M1090" s="107" t="n">
        <v>0</v>
      </c>
      <c r="N1090" s="109">
        <f>M1090+N1003</f>
        <v/>
      </c>
      <c r="O1090" s="107" t="n"/>
      <c r="P1090" s="109">
        <f>O1090+P1003</f>
        <v/>
      </c>
      <c r="Q1090" s="110">
        <f>N1090+P1090</f>
        <v/>
      </c>
      <c r="R1090" s="107" t="n"/>
      <c r="S1090" s="109">
        <f>R1090+S1003</f>
        <v/>
      </c>
      <c r="T1090" s="107" t="n"/>
      <c r="U1090" s="109">
        <f>T1090+U1003</f>
        <v/>
      </c>
      <c r="V1090" s="111">
        <f>L1090-N1090-U1090</f>
        <v/>
      </c>
      <c r="W1090" s="109">
        <f>IF(L1090-N1090-U1090-V1090=0,"","Error")</f>
        <v/>
      </c>
    </row>
    <row r="1091" ht="14" customHeight="1" thickBot="1">
      <c r="A1091" s="15" t="n"/>
      <c r="B1091" s="19" t="inlineStr">
        <is>
          <t>7302</t>
        </is>
      </c>
      <c r="C1091" s="26" t="n">
        <v>73024</v>
      </c>
      <c r="D1091" s="35" t="inlineStr">
        <is>
          <t>កម្រៃសេវាបង់ថ្លៃសិទ្ធិប្រឡង និងសិក្សាវគ្គជើងសាគយ</t>
        </is>
      </c>
      <c r="E1091" s="63" t="inlineStr">
        <is>
          <t>CBF</t>
        </is>
      </c>
      <c r="F1091" s="189" t="n"/>
      <c r="G1091" s="190" t="n"/>
      <c r="H1091" s="190" t="n"/>
      <c r="I1091" s="190" t="n"/>
      <c r="J1091" s="114" t="n"/>
      <c r="K1091" s="189" t="n">
        <v>0</v>
      </c>
      <c r="L1091" s="114">
        <f>K1091+L1004</f>
        <v/>
      </c>
      <c r="M1091" s="189" t="n">
        <v>0</v>
      </c>
      <c r="N1091" s="114">
        <f>M1091+N1004</f>
        <v/>
      </c>
      <c r="O1091" s="189" t="n"/>
      <c r="P1091" s="114">
        <f>O1091+P1004</f>
        <v/>
      </c>
      <c r="Q1091" s="115">
        <f>N1091+P1091</f>
        <v/>
      </c>
      <c r="R1091" s="189" t="n"/>
      <c r="S1091" s="114">
        <f>R1091+S1004</f>
        <v/>
      </c>
      <c r="T1091" s="189" t="n"/>
      <c r="U1091" s="114">
        <f>T1091+U1004</f>
        <v/>
      </c>
      <c r="V1091" s="191">
        <f>L1091-N1091-U1091</f>
        <v/>
      </c>
      <c r="W1091" s="114">
        <f>IF(L1091-N1091-U1091-V1091=0,"","Error")</f>
        <v/>
      </c>
    </row>
    <row r="1092" ht="27" customHeight="1" thickBot="1">
      <c r="A1092" s="23" t="n"/>
      <c r="B1092" s="15" t="n"/>
      <c r="C1092" s="126" t="n">
        <v>73028</v>
      </c>
      <c r="D109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092" s="90" t="n"/>
      <c r="F1092" s="118" t="n"/>
      <c r="G1092" s="119">
        <f>G1093+G1098+G1104+G1105</f>
        <v/>
      </c>
      <c r="H1092" s="119">
        <f>H1093+H1098+H1104+H1105</f>
        <v/>
      </c>
      <c r="I1092" s="119">
        <f>I1093+I1098+I1104+I1105</f>
        <v/>
      </c>
      <c r="J1092" s="120">
        <f>J1093+J1098+J1104+J1105</f>
        <v/>
      </c>
      <c r="K1092" s="118">
        <f>K1093+K1098+K1104+K1105</f>
        <v/>
      </c>
      <c r="L1092" s="120">
        <f>L1093+L1098+L1104+L1105</f>
        <v/>
      </c>
      <c r="M1092" s="118">
        <f>M1093+M1098+M1104+M1105</f>
        <v/>
      </c>
      <c r="N1092" s="120">
        <f>N1093+N1098+N1104+N1105</f>
        <v/>
      </c>
      <c r="O1092" s="118">
        <f>O1093+O1098+O1104+O1105</f>
        <v/>
      </c>
      <c r="P1092" s="120">
        <f>P1093+P1098+P1104+P1105</f>
        <v/>
      </c>
      <c r="Q1092" s="121">
        <f>Q1093+Q1098+Q1104+Q1105</f>
        <v/>
      </c>
      <c r="R1092" s="118">
        <f>R1093+R1098+R1104+R1105</f>
        <v/>
      </c>
      <c r="S1092" s="120">
        <f>S1093+S1098+S1104+S1105</f>
        <v/>
      </c>
      <c r="T1092" s="118">
        <f>T1093+T1098+T1104+T1105</f>
        <v/>
      </c>
      <c r="U1092" s="120">
        <f>U1093+U1098+U1104+U1105</f>
        <v/>
      </c>
      <c r="V1092" s="122">
        <f>V1093+V1098+V1104+V1105</f>
        <v/>
      </c>
      <c r="W1092" s="120">
        <f>IF(L1092-N1092-U1092-V1092=0,"","Error")</f>
        <v/>
      </c>
    </row>
    <row r="1093" ht="14" customHeight="1" thickBot="1">
      <c r="A1093" s="23" t="n"/>
      <c r="B1093" s="18" t="n"/>
      <c r="C1093" s="129" t="n"/>
      <c r="D1093" s="141" t="inlineStr">
        <is>
          <t>សរុបកម្រៃចុះបញ្ជិកាប្រតិវេទន៍គយ</t>
        </is>
      </c>
      <c r="E1093" s="142" t="n"/>
      <c r="F1093" s="202" t="n"/>
      <c r="G1093" s="259">
        <f>SUM(G1094:G1097)</f>
        <v/>
      </c>
      <c r="H1093" s="259">
        <f>SUM(H1094:H1097)</f>
        <v/>
      </c>
      <c r="I1093" s="259">
        <f>SUM(I1094:I1097)</f>
        <v/>
      </c>
      <c r="J1093" s="260">
        <f>SUM(J1094:J1097)</f>
        <v/>
      </c>
      <c r="K1093" s="202">
        <f>SUM(K1094:K1097)</f>
        <v/>
      </c>
      <c r="L1093" s="260">
        <f>SUM(L1094:L1097)</f>
        <v/>
      </c>
      <c r="M1093" s="202">
        <f>SUM(M1094:M1097)</f>
        <v/>
      </c>
      <c r="N1093" s="260">
        <f>SUM(N1094:N1097)</f>
        <v/>
      </c>
      <c r="O1093" s="202">
        <f>SUM(O1094:O1097)</f>
        <v/>
      </c>
      <c r="P1093" s="260">
        <f>SUM(P1094:P1097)</f>
        <v/>
      </c>
      <c r="Q1093" s="261">
        <f>SUM(Q1094:Q1097)</f>
        <v/>
      </c>
      <c r="R1093" s="202">
        <f>SUM(R1094:R1097)</f>
        <v/>
      </c>
      <c r="S1093" s="260">
        <f>SUM(S1094:S1097)</f>
        <v/>
      </c>
      <c r="T1093" s="202">
        <f>SUM(T1094:T1097)</f>
        <v/>
      </c>
      <c r="U1093" s="260">
        <f>SUM(U1094:U1097)</f>
        <v/>
      </c>
      <c r="V1093" s="262">
        <f>SUM(V1094:V1097)</f>
        <v/>
      </c>
      <c r="W1093" s="260">
        <f>IF(L1093-N1093-U1093-V1093=0,"","Error")</f>
        <v/>
      </c>
    </row>
    <row r="1094" ht="26" customHeight="1">
      <c r="A1094" s="23" t="n"/>
      <c r="B1094" s="18" t="n"/>
      <c r="C1094" s="129" t="n"/>
      <c r="D1094" s="34" t="inlineStr">
        <is>
          <t>កម្រៃចុះបញ្ចិកាប្រតិវេទន៍គយនាំចេញនាំចូលនិងឆ្លងកាត់ (មាតិកាចាស់)</t>
        </is>
      </c>
      <c r="E1094" s="87" t="inlineStr">
        <is>
          <t>CDF</t>
        </is>
      </c>
      <c r="F1094" s="208" t="n"/>
      <c r="G1094" s="209" t="n"/>
      <c r="H1094" s="209" t="n"/>
      <c r="I1094" s="209" t="n"/>
      <c r="J1094" s="210" t="n"/>
      <c r="K1094" s="208" t="n">
        <v>0</v>
      </c>
      <c r="L1094" s="210">
        <f>K1094+L1007</f>
        <v/>
      </c>
      <c r="M1094" s="208" t="n">
        <v>0</v>
      </c>
      <c r="N1094" s="210">
        <f>M1094+N1007</f>
        <v/>
      </c>
      <c r="O1094" s="208" t="n"/>
      <c r="P1094" s="210">
        <f>O1094+P1007</f>
        <v/>
      </c>
      <c r="Q1094" s="211">
        <f>N1094+P1094</f>
        <v/>
      </c>
      <c r="R1094" s="208" t="n"/>
      <c r="S1094" s="210">
        <f>R1094+S1007</f>
        <v/>
      </c>
      <c r="T1094" s="208" t="n"/>
      <c r="U1094" s="210">
        <f>T1094+U1007</f>
        <v/>
      </c>
      <c r="V1094" s="212">
        <f>L1094-N1094-U1094</f>
        <v/>
      </c>
      <c r="W1094" s="210">
        <f>IF(L1094-N1094-U1094-V1094=0,"","Error")</f>
        <v/>
      </c>
    </row>
    <row r="1095" ht="26" customHeight="1">
      <c r="A1095" s="23" t="n"/>
      <c r="B1095" s="18" t="n"/>
      <c r="C1095" s="129" t="n"/>
      <c r="D109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095" s="64" t="inlineStr">
        <is>
          <t>CDL</t>
        </is>
      </c>
      <c r="F1095" s="213" t="n"/>
      <c r="G1095" s="214" t="n"/>
      <c r="H1095" s="214" t="n"/>
      <c r="I1095" s="214" t="n"/>
      <c r="J1095" s="215" t="n"/>
      <c r="K1095" s="213" t="n">
        <v>160000</v>
      </c>
      <c r="L1095" s="215">
        <f>K1095+L1008</f>
        <v/>
      </c>
      <c r="M1095" s="213" t="n">
        <v>0</v>
      </c>
      <c r="N1095" s="215">
        <f>M1095+N1008</f>
        <v/>
      </c>
      <c r="O1095" s="213" t="n"/>
      <c r="P1095" s="215">
        <f>O1095+P1008</f>
        <v/>
      </c>
      <c r="Q1095" s="216">
        <f>N1095+P1095</f>
        <v/>
      </c>
      <c r="R1095" s="213" t="n"/>
      <c r="S1095" s="215">
        <f>R1095+S1008</f>
        <v/>
      </c>
      <c r="T1095" s="213" t="n"/>
      <c r="U1095" s="215">
        <f>T1095+U1008</f>
        <v/>
      </c>
      <c r="V1095" s="217">
        <f>L1095-N1095-U1095</f>
        <v/>
      </c>
      <c r="W1095" s="215">
        <f>IF(L1095-N1095-U1095-V1095=0,"","Error")</f>
        <v/>
      </c>
    </row>
    <row r="1096" ht="26" customHeight="1">
      <c r="A1096" s="23" t="n"/>
      <c r="B1096" s="18" t="n"/>
      <c r="C1096" s="129" t="n"/>
      <c r="D109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096" s="64" t="inlineStr">
        <is>
          <t>CDO</t>
        </is>
      </c>
      <c r="F1096" s="213" t="n"/>
      <c r="G1096" s="214" t="n"/>
      <c r="H1096" s="214" t="n"/>
      <c r="I1096" s="214" t="n"/>
      <c r="J1096" s="215" t="n"/>
      <c r="K1096" s="213" t="n">
        <v>15000</v>
      </c>
      <c r="L1096" s="215">
        <f>K1096+L1009</f>
        <v/>
      </c>
      <c r="M1096" s="213" t="n">
        <v>0</v>
      </c>
      <c r="N1096" s="215">
        <f>M1096+N1009</f>
        <v/>
      </c>
      <c r="O1096" s="213" t="n"/>
      <c r="P1096" s="215">
        <f>O1096+P1009</f>
        <v/>
      </c>
      <c r="Q1096" s="216">
        <f>N1096+P1096</f>
        <v/>
      </c>
      <c r="R1096" s="213" t="n"/>
      <c r="S1096" s="215">
        <f>R1096+S1009</f>
        <v/>
      </c>
      <c r="T1096" s="213" t="n"/>
      <c r="U1096" s="215">
        <f>T1096+U1009</f>
        <v/>
      </c>
      <c r="V1096" s="217">
        <f>L1096-N1096-U1096</f>
        <v/>
      </c>
      <c r="W1096" s="215">
        <f>IF(L1096-N1096-U1096-V1096=0,"","Error")</f>
        <v/>
      </c>
    </row>
    <row r="1097" ht="14" customHeight="1" thickBot="1">
      <c r="A1097" s="23" t="n"/>
      <c r="B1097" s="18" t="n"/>
      <c r="C1097" s="129" t="n"/>
      <c r="D1097" s="33" t="inlineStr">
        <is>
          <t>ប្រតិវេទន៍គយទំនិញឆ្លងកាត់</t>
        </is>
      </c>
      <c r="E1097" s="65" t="inlineStr">
        <is>
          <t>CDT</t>
        </is>
      </c>
      <c r="F1097" s="218" t="n"/>
      <c r="G1097" s="219" t="n"/>
      <c r="H1097" s="219" t="n"/>
      <c r="I1097" s="219" t="n"/>
      <c r="J1097" s="220" t="n"/>
      <c r="K1097" s="218" t="n">
        <v>0</v>
      </c>
      <c r="L1097" s="220">
        <f>K1097+L1010</f>
        <v/>
      </c>
      <c r="M1097" s="218" t="n">
        <v>0</v>
      </c>
      <c r="N1097" s="220">
        <f>M1097+N1010</f>
        <v/>
      </c>
      <c r="O1097" s="218" t="n"/>
      <c r="P1097" s="220">
        <f>O1097+P1010</f>
        <v/>
      </c>
      <c r="Q1097" s="221">
        <f>N1097+P1097</f>
        <v/>
      </c>
      <c r="R1097" s="218" t="n"/>
      <c r="S1097" s="220">
        <f>R1097+S1010</f>
        <v/>
      </c>
      <c r="T1097" s="218" t="n"/>
      <c r="U1097" s="220">
        <f>T1097+U1010</f>
        <v/>
      </c>
      <c r="V1097" s="222">
        <f>L1097-N1097-U1097</f>
        <v/>
      </c>
      <c r="W1097" s="220">
        <f>IF(L1097-N1097-U1097-V1097=0,"","Error")</f>
        <v/>
      </c>
    </row>
    <row r="1098" ht="14" customHeight="1" thickBot="1">
      <c r="A1098" s="23" t="n"/>
      <c r="B1098" s="18" t="n"/>
      <c r="C1098" s="129" t="n"/>
      <c r="D1098" s="88" t="inlineStr">
        <is>
          <t>សរុបកម្រៃបែបបទគយ</t>
        </is>
      </c>
      <c r="E1098" s="89" t="inlineStr">
        <is>
          <t>CPF</t>
        </is>
      </c>
      <c r="F1098" s="118" t="n"/>
      <c r="G1098" s="119">
        <f>SUM(G1099:G1103)</f>
        <v/>
      </c>
      <c r="H1098" s="119">
        <f>SUM(H1099:H1103)</f>
        <v/>
      </c>
      <c r="I1098" s="119">
        <f>SUM(I1099:I1103)</f>
        <v/>
      </c>
      <c r="J1098" s="120">
        <f>SUM(J1099:J1103)</f>
        <v/>
      </c>
      <c r="K1098" s="118" t="n">
        <v>0</v>
      </c>
      <c r="L1098" s="120">
        <f>SUM(L1099:L1103)</f>
        <v/>
      </c>
      <c r="M1098" s="118" t="n">
        <v>0</v>
      </c>
      <c r="N1098" s="120">
        <f>SUM(N1099:N1103)</f>
        <v/>
      </c>
      <c r="O1098" s="118">
        <f>SUM(O1099:O1103)</f>
        <v/>
      </c>
      <c r="P1098" s="120">
        <f>SUM(P1099:P1103)</f>
        <v/>
      </c>
      <c r="Q1098" s="121">
        <f>SUM(Q1099:Q1103)</f>
        <v/>
      </c>
      <c r="R1098" s="118">
        <f>SUM(R1099:R1103)</f>
        <v/>
      </c>
      <c r="S1098" s="120">
        <f>SUM(S1099:S1103)</f>
        <v/>
      </c>
      <c r="T1098" s="118">
        <f>SUM(T1099:T1103)</f>
        <v/>
      </c>
      <c r="U1098" s="120">
        <f>SUM(U1099:U1103)</f>
        <v/>
      </c>
      <c r="V1098" s="122">
        <f>SUM(V1099:V1103)</f>
        <v/>
      </c>
      <c r="W1098" s="120">
        <f>IF(L1098-N1098-U1098-V1098=0,"","Error")</f>
        <v/>
      </c>
    </row>
    <row r="1099" ht="13" customHeight="1">
      <c r="A1099" s="23" t="n"/>
      <c r="B1099" s="18" t="n"/>
      <c r="C1099" s="129" t="n"/>
      <c r="D109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099" s="86" t="inlineStr">
        <is>
          <t>PFC</t>
        </is>
      </c>
      <c r="F1099" s="223" t="n"/>
      <c r="G1099" s="224" t="n"/>
      <c r="H1099" s="224" t="n"/>
      <c r="I1099" s="224" t="n"/>
      <c r="J1099" s="225" t="n"/>
      <c r="K1099" s="223" t="n">
        <v>0</v>
      </c>
      <c r="L1099" s="225">
        <f>K1099+L1012</f>
        <v/>
      </c>
      <c r="M1099" s="223" t="n">
        <v>0</v>
      </c>
      <c r="N1099" s="225">
        <f>M1099+N1012</f>
        <v/>
      </c>
      <c r="O1099" s="223" t="n"/>
      <c r="P1099" s="225">
        <f>O1099+P1012</f>
        <v/>
      </c>
      <c r="Q1099" s="226">
        <f>N1099+P1099</f>
        <v/>
      </c>
      <c r="R1099" s="223" t="n"/>
      <c r="S1099" s="225">
        <f>R1099+S1012</f>
        <v/>
      </c>
      <c r="T1099" s="223" t="n"/>
      <c r="U1099" s="225">
        <f>T1099+U1012</f>
        <v/>
      </c>
      <c r="V1099" s="227">
        <f>L1099-N1099-U1099</f>
        <v/>
      </c>
      <c r="W1099" s="225">
        <f>IF(L1099-N1099-U1099-V1099=0,"","Error")</f>
        <v/>
      </c>
    </row>
    <row r="1100" ht="26" customHeight="1">
      <c r="A1100" s="23" t="n"/>
      <c r="B1100" s="18" t="n"/>
      <c r="C1100" s="129" t="n"/>
      <c r="D110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100" s="59" t="inlineStr">
        <is>
          <t>PFL</t>
        </is>
      </c>
      <c r="F1100" s="192" t="n"/>
      <c r="G1100" s="193" t="n"/>
      <c r="H1100" s="193" t="n"/>
      <c r="I1100" s="193" t="n"/>
      <c r="J1100" s="194" t="n"/>
      <c r="K1100" s="192" t="n">
        <v>0</v>
      </c>
      <c r="L1100" s="194">
        <f>K1100+L1013</f>
        <v/>
      </c>
      <c r="M1100" s="192" t="n">
        <v>0</v>
      </c>
      <c r="N1100" s="194">
        <f>M1100+N1013</f>
        <v/>
      </c>
      <c r="O1100" s="192" t="n"/>
      <c r="P1100" s="194">
        <f>O1100+P1013</f>
        <v/>
      </c>
      <c r="Q1100" s="195">
        <f>N1100+P1100</f>
        <v/>
      </c>
      <c r="R1100" s="192" t="n"/>
      <c r="S1100" s="194">
        <f>R1100+S1013</f>
        <v/>
      </c>
      <c r="T1100" s="192" t="n"/>
      <c r="U1100" s="194">
        <f>T1100+U1013</f>
        <v/>
      </c>
      <c r="V1100" s="196">
        <f>L1100-N1100-U1100</f>
        <v/>
      </c>
      <c r="W1100" s="194">
        <f>IF(L1100-N1100-U1100-V1100=0,"","Error")</f>
        <v/>
      </c>
    </row>
    <row r="1101" ht="39" customHeight="1">
      <c r="A1101" s="23" t="n"/>
      <c r="B1101" s="18" t="n"/>
      <c r="C1101" s="129" t="n"/>
      <c r="D110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101" s="67" t="inlineStr">
        <is>
          <t>PFN</t>
        </is>
      </c>
      <c r="F1101" s="228" t="n"/>
      <c r="G1101" s="229" t="n"/>
      <c r="H1101" s="229" t="n"/>
      <c r="I1101" s="229" t="n"/>
      <c r="J1101" s="230" t="n"/>
      <c r="K1101" s="228" t="n">
        <v>40000</v>
      </c>
      <c r="L1101" s="230">
        <f>K1101+L1014</f>
        <v/>
      </c>
      <c r="M1101" s="228" t="n">
        <v>0</v>
      </c>
      <c r="N1101" s="230">
        <f>M1101+N1014</f>
        <v/>
      </c>
      <c r="O1101" s="228" t="n"/>
      <c r="P1101" s="230">
        <f>O1101+P1014</f>
        <v/>
      </c>
      <c r="Q1101" s="231">
        <f>N1101+P1101</f>
        <v/>
      </c>
      <c r="R1101" s="228" t="n"/>
      <c r="S1101" s="230">
        <f>R1101+S1014</f>
        <v/>
      </c>
      <c r="T1101" s="228" t="n"/>
      <c r="U1101" s="230">
        <f>T1101+U1014</f>
        <v/>
      </c>
      <c r="V1101" s="232">
        <f>L1101-N1101-U1101</f>
        <v/>
      </c>
      <c r="W1101" s="230">
        <f>IF(L1101-N1101-U1101-V1101=0,"","Error")</f>
        <v/>
      </c>
    </row>
    <row r="1102" ht="26" customHeight="1">
      <c r="A1102" s="23" t="n"/>
      <c r="B1102" s="18" t="n"/>
      <c r="C1102" s="129" t="n"/>
      <c r="D110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102" s="68" t="inlineStr">
        <is>
          <t>PFF</t>
        </is>
      </c>
      <c r="F1102" s="233" t="n"/>
      <c r="G1102" s="234" t="n"/>
      <c r="H1102" s="234" t="n"/>
      <c r="I1102" s="234" t="n"/>
      <c r="J1102" s="235" t="n"/>
      <c r="K1102" s="233" t="n">
        <v>0</v>
      </c>
      <c r="L1102" s="235">
        <f>K1102+L1015</f>
        <v/>
      </c>
      <c r="M1102" s="233" t="n">
        <v>0</v>
      </c>
      <c r="N1102" s="235">
        <f>M1102+N1015</f>
        <v/>
      </c>
      <c r="O1102" s="233" t="n"/>
      <c r="P1102" s="235">
        <f>O1102+P1015</f>
        <v/>
      </c>
      <c r="Q1102" s="236">
        <f>N1102+P1102</f>
        <v/>
      </c>
      <c r="R1102" s="233" t="n"/>
      <c r="S1102" s="235">
        <f>R1102+S1015</f>
        <v/>
      </c>
      <c r="T1102" s="233" t="n"/>
      <c r="U1102" s="235">
        <f>T1102+U1015</f>
        <v/>
      </c>
      <c r="V1102" s="237">
        <f>L1102-N1102-U1102</f>
        <v/>
      </c>
      <c r="W1102" s="235">
        <f>IF(L1102-N1102-U1102-V1102=0,"","Error")</f>
        <v/>
      </c>
    </row>
    <row r="1103" ht="39" customHeight="1">
      <c r="A1103" s="23" t="n"/>
      <c r="B1103" s="18" t="n"/>
      <c r="C1103" s="129" t="n"/>
      <c r="D110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103" s="60" t="inlineStr">
        <is>
          <t>PFP</t>
        </is>
      </c>
      <c r="F1103" s="150" t="n"/>
      <c r="G1103" s="151" t="n"/>
      <c r="H1103" s="151" t="n"/>
      <c r="I1103" s="151" t="n"/>
      <c r="J1103" s="152" t="n"/>
      <c r="K1103" s="150" t="n">
        <v>0</v>
      </c>
      <c r="L1103" s="152">
        <f>K1103+L1016</f>
        <v/>
      </c>
      <c r="M1103" s="150" t="n">
        <v>0</v>
      </c>
      <c r="N1103" s="152">
        <f>M1103+N1016</f>
        <v/>
      </c>
      <c r="O1103" s="150" t="n"/>
      <c r="P1103" s="152">
        <f>O1103+P1016</f>
        <v/>
      </c>
      <c r="Q1103" s="153">
        <f>N1103+P1103</f>
        <v/>
      </c>
      <c r="R1103" s="150" t="n"/>
      <c r="S1103" s="152">
        <f>R1103+S1016</f>
        <v/>
      </c>
      <c r="T1103" s="150" t="n"/>
      <c r="U1103" s="152">
        <f>T1103+U1016</f>
        <v/>
      </c>
      <c r="V1103" s="154">
        <f>L1103-N1103-U1103</f>
        <v/>
      </c>
      <c r="W1103" s="152">
        <f>IF(L1103-N1103-U1103-V1103=0,"","Error")</f>
        <v/>
      </c>
    </row>
    <row r="1104" ht="13" customHeight="1">
      <c r="A1104" s="23" t="n"/>
      <c r="B1104" s="18" t="n"/>
      <c r="C1104" s="129" t="n"/>
      <c r="D1104" s="12" t="inlineStr">
        <is>
          <t>កម្រៃប័ណ្ណសម្គាល់មធ្យោបាយដឹកជញ្ជូន</t>
        </is>
      </c>
      <c r="E1104" s="59" t="inlineStr">
        <is>
          <t>TID</t>
        </is>
      </c>
      <c r="F1104" s="192" t="n"/>
      <c r="G1104" s="193" t="n"/>
      <c r="H1104" s="193" t="n"/>
      <c r="I1104" s="193" t="n"/>
      <c r="J1104" s="194" t="n"/>
      <c r="K1104" s="192" t="n">
        <v>0</v>
      </c>
      <c r="L1104" s="194">
        <f>K1104+L1017</f>
        <v/>
      </c>
      <c r="M1104" s="192" t="n">
        <v>0</v>
      </c>
      <c r="N1104" s="194">
        <f>M1104+N1017</f>
        <v/>
      </c>
      <c r="O1104" s="192" t="n"/>
      <c r="P1104" s="194">
        <f>O1104+P1017</f>
        <v/>
      </c>
      <c r="Q1104" s="195">
        <f>N1104+P1104</f>
        <v/>
      </c>
      <c r="R1104" s="192" t="n"/>
      <c r="S1104" s="194">
        <f>R1104+S1017</f>
        <v/>
      </c>
      <c r="T1104" s="192" t="n"/>
      <c r="U1104" s="194">
        <f>T1104+U1017</f>
        <v/>
      </c>
      <c r="V1104" s="196">
        <f>L1104-N1104-U1104</f>
        <v/>
      </c>
      <c r="W1104" s="194">
        <f>IF(L1104-N1104-U1104-V1104=0,"","Error")</f>
        <v/>
      </c>
    </row>
    <row r="1105" ht="27" customHeight="1" thickBot="1">
      <c r="A1105" s="23" t="n"/>
      <c r="B1105" s="24" t="n"/>
      <c r="C1105" s="140" t="n"/>
      <c r="D110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105" s="69" t="inlineStr">
        <is>
          <t>VAF</t>
        </is>
      </c>
      <c r="F1105" s="238" t="n"/>
      <c r="G1105" s="239" t="n"/>
      <c r="H1105" s="239" t="n"/>
      <c r="I1105" s="239" t="n"/>
      <c r="J1105" s="240" t="n"/>
      <c r="K1105" s="238" t="n">
        <v>0</v>
      </c>
      <c r="L1105" s="240">
        <f>K1105+L1018</f>
        <v/>
      </c>
      <c r="M1105" s="238" t="n">
        <v>0</v>
      </c>
      <c r="N1105" s="240">
        <f>M1105+N1018</f>
        <v/>
      </c>
      <c r="O1105" s="238" t="n"/>
      <c r="P1105" s="240">
        <f>O1105+P1018</f>
        <v/>
      </c>
      <c r="Q1105" s="241">
        <f>N1105+P1105</f>
        <v/>
      </c>
      <c r="R1105" s="238" t="n"/>
      <c r="S1105" s="240">
        <f>R1105+S1018</f>
        <v/>
      </c>
      <c r="T1105" s="238" t="n"/>
      <c r="U1105" s="240">
        <f>T1105+U1018</f>
        <v/>
      </c>
      <c r="V1105" s="242">
        <f>L1105-N1105-U1105</f>
        <v/>
      </c>
      <c r="W1105" s="240">
        <f>IF(L1105-N1105-U1105-V1105=0,"","Error")</f>
        <v/>
      </c>
    </row>
    <row r="1106" ht="14" customHeight="1" thickBot="1">
      <c r="A1106" s="23" t="n"/>
      <c r="B1106" s="25" t="inlineStr">
        <is>
          <t>7304</t>
        </is>
      </c>
      <c r="C1106" s="126" t="n">
        <v>73048</v>
      </c>
      <c r="D1106" s="128" t="inlineStr">
        <is>
          <t>សរុបផលពីសេវាផ្សេងៗ</t>
        </is>
      </c>
      <c r="E1106" s="89" t="n"/>
      <c r="F1106" s="118" t="n"/>
      <c r="G1106" s="119">
        <f>G1107+G1108+G1114+G1115</f>
        <v/>
      </c>
      <c r="H1106" s="119">
        <f>H1107+H1108+H1114+H1115</f>
        <v/>
      </c>
      <c r="I1106" s="119">
        <f>I1107+I1108+I1114+I1115</f>
        <v/>
      </c>
      <c r="J1106" s="120">
        <f>J1107+J1108+J1114+J1115</f>
        <v/>
      </c>
      <c r="K1106" s="118">
        <f>K1107+K1108+K1114+K1115</f>
        <v/>
      </c>
      <c r="L1106" s="120">
        <f>L1107+L1108+L1114+L1115</f>
        <v/>
      </c>
      <c r="M1106" s="118">
        <f>M1107+M1108+M1114+M1115</f>
        <v/>
      </c>
      <c r="N1106" s="120">
        <f>N1107+N1108+N1114+N1115</f>
        <v/>
      </c>
      <c r="O1106" s="118">
        <f>O1107+O1108+O1114+O1115</f>
        <v/>
      </c>
      <c r="P1106" s="120">
        <f>P1107+P1108+P1114+P1115</f>
        <v/>
      </c>
      <c r="Q1106" s="121">
        <f>Q1107+Q1108+Q1114+Q1115</f>
        <v/>
      </c>
      <c r="R1106" s="118">
        <f>R1107+R1108+R1114+R1115</f>
        <v/>
      </c>
      <c r="S1106" s="120">
        <f>S1107+S1108+S1114+S1115</f>
        <v/>
      </c>
      <c r="T1106" s="118">
        <f>T1107+T1108+T1114+T1115</f>
        <v/>
      </c>
      <c r="U1106" s="120">
        <f>U1107+U1108+U1114+U1115</f>
        <v/>
      </c>
      <c r="V1106" s="122">
        <f>V1107+V1108+V1114+V1115</f>
        <v/>
      </c>
      <c r="W1106" s="120">
        <f>IF(L1106-N1106-U1106-V1106=0,"","Error")</f>
        <v/>
      </c>
    </row>
    <row r="1107" ht="14" customHeight="1" thickBot="1">
      <c r="A1107" s="23" t="n"/>
      <c r="B1107" s="18" t="n"/>
      <c r="C1107" s="129" t="n"/>
      <c r="D1107" s="32" t="inlineStr">
        <is>
          <t>កម្រៃផ្តល់សេវាតាមវិធានបញ្ជាក់ជាមុន</t>
        </is>
      </c>
      <c r="E1107" s="70" t="inlineStr">
        <is>
          <t>ARF</t>
        </is>
      </c>
      <c r="F1107" s="243" t="n"/>
      <c r="G1107" s="244" t="n"/>
      <c r="H1107" s="244" t="n"/>
      <c r="I1107" s="244" t="n"/>
      <c r="J1107" s="245" t="n"/>
      <c r="K1107" s="243" t="n">
        <v>0</v>
      </c>
      <c r="L1107" s="245">
        <f>K1107+L1020</f>
        <v/>
      </c>
      <c r="M1107" s="243" t="n">
        <v>0</v>
      </c>
      <c r="N1107" s="245">
        <f>M1107+N1020</f>
        <v/>
      </c>
      <c r="O1107" s="243" t="n"/>
      <c r="P1107" s="245">
        <f>O1107+P1020</f>
        <v/>
      </c>
      <c r="Q1107" s="246">
        <f>N1107+P1107</f>
        <v/>
      </c>
      <c r="R1107" s="243" t="n"/>
      <c r="S1107" s="245">
        <f>R1107+S1020</f>
        <v/>
      </c>
      <c r="T1107" s="243" t="n"/>
      <c r="U1107" s="245">
        <f>T1107+U1020</f>
        <v/>
      </c>
      <c r="V1107" s="247">
        <f>L1107-N1107-U1107</f>
        <v/>
      </c>
      <c r="W1107" s="245">
        <f>IF(L1107-N1107-U1107-V1107=0,"","Error")</f>
        <v/>
      </c>
    </row>
    <row r="1108" ht="14" customHeight="1" thickBot="1">
      <c r="A1108" s="23" t="n"/>
      <c r="B1108" s="18" t="n"/>
      <c r="C1108" s="129" t="n"/>
      <c r="D1108" s="31" t="inlineStr">
        <is>
          <t>សរុបកម្រៃការងារក្រៅការិយាល័យគយ</t>
        </is>
      </c>
      <c r="E1108" s="66" t="inlineStr">
        <is>
          <t>OOD</t>
        </is>
      </c>
      <c r="F1108" s="248" t="n"/>
      <c r="G1108" s="249">
        <f>SUM(G1109:G1113)</f>
        <v/>
      </c>
      <c r="H1108" s="249">
        <f>SUM(H1109:H1113)</f>
        <v/>
      </c>
      <c r="I1108" s="249">
        <f>SUM(I1109:I1113)</f>
        <v/>
      </c>
      <c r="J1108" s="204">
        <f>SUM(J1109:J1113)</f>
        <v/>
      </c>
      <c r="K1108" s="248" t="n">
        <v>0</v>
      </c>
      <c r="L1108" s="204">
        <f>SUM(L1109:L1113)</f>
        <v/>
      </c>
      <c r="M1108" s="248" t="n">
        <v>0</v>
      </c>
      <c r="N1108" s="204">
        <f>SUM(N1109:N1113)</f>
        <v/>
      </c>
      <c r="O1108" s="248">
        <f>SUM(O1109:O1113)</f>
        <v/>
      </c>
      <c r="P1108" s="204">
        <f>SUM(P1109:P1113)</f>
        <v/>
      </c>
      <c r="Q1108" s="206">
        <f>SUM(Q1109:Q1113)</f>
        <v/>
      </c>
      <c r="R1108" s="248">
        <f>SUM(R1109:R1113)</f>
        <v/>
      </c>
      <c r="S1108" s="204">
        <f>SUM(S1109:S1113)</f>
        <v/>
      </c>
      <c r="T1108" s="248">
        <f>SUM(T1109:T1113)</f>
        <v/>
      </c>
      <c r="U1108" s="204">
        <f>SUM(U1109:U1113)</f>
        <v/>
      </c>
      <c r="V1108" s="250">
        <f>L1108-N1108-U1108</f>
        <v/>
      </c>
      <c r="W1108" s="204">
        <f>IF(L1108-N1108-U1108-V1108=0,"","Error")</f>
        <v/>
      </c>
    </row>
    <row r="1109" ht="13" customHeight="1">
      <c r="A1109" s="23" t="n"/>
      <c r="B1109" s="18" t="n"/>
      <c r="C1109" s="129" t="n"/>
      <c r="D110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109" s="59" t="inlineStr">
        <is>
          <t>CII</t>
        </is>
      </c>
      <c r="F1109" s="192" t="n"/>
      <c r="G1109" s="193" t="n"/>
      <c r="H1109" s="193" t="n"/>
      <c r="I1109" s="193" t="n"/>
      <c r="J1109" s="194" t="n"/>
      <c r="K1109" s="192" t="n">
        <v>0</v>
      </c>
      <c r="L1109" s="194">
        <f>K1109+L1022</f>
        <v/>
      </c>
      <c r="M1109" s="192" t="n">
        <v>0</v>
      </c>
      <c r="N1109" s="194">
        <f>M1109+N1022</f>
        <v/>
      </c>
      <c r="O1109" s="192" t="n"/>
      <c r="P1109" s="194">
        <f>O1109+P1022</f>
        <v/>
      </c>
      <c r="Q1109" s="195">
        <f>N1109+P1109</f>
        <v/>
      </c>
      <c r="R1109" s="192" t="n"/>
      <c r="S1109" s="194">
        <f>R1109+S1022</f>
        <v/>
      </c>
      <c r="T1109" s="192" t="n"/>
      <c r="U1109" s="194">
        <f>T1109+U1022</f>
        <v/>
      </c>
      <c r="V1109" s="196">
        <f>L1109-N1109-U1109</f>
        <v/>
      </c>
      <c r="W1109" s="194">
        <f>IF(L1109-N1109-U1109-V1109=0,"","Error")</f>
        <v/>
      </c>
    </row>
    <row r="1110" ht="13" customHeight="1">
      <c r="A1110" s="23" t="n"/>
      <c r="B1110" s="18" t="n"/>
      <c r="C1110" s="129" t="n"/>
      <c r="D111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110" s="60" t="inlineStr">
        <is>
          <t>CIO</t>
        </is>
      </c>
      <c r="F1110" s="150" t="n"/>
      <c r="G1110" s="151" t="n"/>
      <c r="H1110" s="151" t="n"/>
      <c r="I1110" s="151" t="n"/>
      <c r="J1110" s="152" t="n"/>
      <c r="K1110" s="150" t="n">
        <v>0</v>
      </c>
      <c r="L1110" s="152">
        <f>K1110+L1023</f>
        <v/>
      </c>
      <c r="M1110" s="150" t="n">
        <v>0</v>
      </c>
      <c r="N1110" s="152">
        <f>M1110+N1023</f>
        <v/>
      </c>
      <c r="O1110" s="150" t="n"/>
      <c r="P1110" s="152">
        <f>O1110+P1023</f>
        <v/>
      </c>
      <c r="Q1110" s="153">
        <f>N1110+P1110</f>
        <v/>
      </c>
      <c r="R1110" s="150" t="n"/>
      <c r="S1110" s="152">
        <f>R1110+S1023</f>
        <v/>
      </c>
      <c r="T1110" s="150" t="n"/>
      <c r="U1110" s="152">
        <f>T1110+U1023</f>
        <v/>
      </c>
      <c r="V1110" s="154">
        <f>L1110-N1110-U1110</f>
        <v/>
      </c>
      <c r="W1110" s="152">
        <f>IF(L1110-N1110-U1110-V1110=0,"","Error")</f>
        <v/>
      </c>
    </row>
    <row r="1111" ht="13" customHeight="1">
      <c r="A1111" s="23" t="n"/>
      <c r="B1111" s="18" t="n"/>
      <c r="C1111" s="129" t="n"/>
      <c r="D111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111" s="60" t="inlineStr">
        <is>
          <t>NII</t>
        </is>
      </c>
      <c r="F1111" s="150" t="n"/>
      <c r="G1111" s="151" t="n"/>
      <c r="H1111" s="151" t="n"/>
      <c r="I1111" s="151" t="n"/>
      <c r="J1111" s="152" t="n"/>
      <c r="K1111" s="150" t="n">
        <v>0</v>
      </c>
      <c r="L1111" s="152">
        <f>K1111+L1024</f>
        <v/>
      </c>
      <c r="M1111" s="150" t="n">
        <v>0</v>
      </c>
      <c r="N1111" s="152">
        <f>M1111+N1024</f>
        <v/>
      </c>
      <c r="O1111" s="150" t="n"/>
      <c r="P1111" s="152">
        <f>O1111+P1024</f>
        <v/>
      </c>
      <c r="Q1111" s="153">
        <f>N1111+P1111</f>
        <v/>
      </c>
      <c r="R1111" s="150" t="n"/>
      <c r="S1111" s="152">
        <f>R1111+S1024</f>
        <v/>
      </c>
      <c r="T1111" s="150" t="n"/>
      <c r="U1111" s="152">
        <f>T1111+U1024</f>
        <v/>
      </c>
      <c r="V1111" s="154">
        <f>L1111-N1111-U1111</f>
        <v/>
      </c>
      <c r="W1111" s="152">
        <f>IF(L1111-N1111-U1111-V1111=0,"","Error")</f>
        <v/>
      </c>
    </row>
    <row r="1112" ht="13" customHeight="1">
      <c r="A1112" s="23" t="n"/>
      <c r="B1112" s="18" t="n"/>
      <c r="C1112" s="129" t="n"/>
      <c r="D111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112" s="60" t="inlineStr">
        <is>
          <t>NIO</t>
        </is>
      </c>
      <c r="F1112" s="150" t="n"/>
      <c r="G1112" s="151" t="n"/>
      <c r="H1112" s="151" t="n"/>
      <c r="I1112" s="151" t="n"/>
      <c r="J1112" s="152" t="n"/>
      <c r="K1112" s="150" t="n">
        <v>0</v>
      </c>
      <c r="L1112" s="152">
        <f>K1112+L1025</f>
        <v/>
      </c>
      <c r="M1112" s="150" t="n">
        <v>0</v>
      </c>
      <c r="N1112" s="152">
        <f>M1112+N1025</f>
        <v/>
      </c>
      <c r="O1112" s="150" t="n"/>
      <c r="P1112" s="152">
        <f>O1112+P1025</f>
        <v/>
      </c>
      <c r="Q1112" s="153">
        <f>N1112+P1112</f>
        <v/>
      </c>
      <c r="R1112" s="150" t="n"/>
      <c r="S1112" s="152">
        <f>R1112+S1025</f>
        <v/>
      </c>
      <c r="T1112" s="150" t="n"/>
      <c r="U1112" s="152">
        <f>T1112+U1025</f>
        <v/>
      </c>
      <c r="V1112" s="154">
        <f>L1112-N1112-U1112</f>
        <v/>
      </c>
      <c r="W1112" s="152">
        <f>IF(L1112-N1112-U1112-V1112=0,"","Error")</f>
        <v/>
      </c>
    </row>
    <row r="1113" ht="13" customHeight="1">
      <c r="A1113" s="23" t="n"/>
      <c r="B1113" s="18" t="n"/>
      <c r="C1113" s="129" t="n"/>
      <c r="D1113" s="13" t="inlineStr">
        <is>
          <t xml:space="preserve">   កម្រៃអមទំនិញ</t>
        </is>
      </c>
      <c r="E1113" s="71" t="inlineStr">
        <is>
          <t>CEF</t>
        </is>
      </c>
      <c r="F1113" s="251" t="n"/>
      <c r="G1113" s="252" t="n"/>
      <c r="H1113" s="252" t="n"/>
      <c r="I1113" s="252" t="n"/>
      <c r="J1113" s="253" t="n"/>
      <c r="K1113" s="251" t="n">
        <v>0</v>
      </c>
      <c r="L1113" s="253">
        <f>K1113+L1026</f>
        <v/>
      </c>
      <c r="M1113" s="251" t="n">
        <v>0</v>
      </c>
      <c r="N1113" s="253">
        <f>M1113+N1026</f>
        <v/>
      </c>
      <c r="O1113" s="251" t="n"/>
      <c r="P1113" s="253">
        <f>O1113+P1026</f>
        <v/>
      </c>
      <c r="Q1113" s="254">
        <f>N1113+P1113</f>
        <v/>
      </c>
      <c r="R1113" s="251" t="n"/>
      <c r="S1113" s="253">
        <f>R1113+S1026</f>
        <v/>
      </c>
      <c r="T1113" s="251" t="n"/>
      <c r="U1113" s="253">
        <f>T1113+U1026</f>
        <v/>
      </c>
      <c r="V1113" s="255">
        <f>L1113-N1113-U1113</f>
        <v/>
      </c>
      <c r="W1113" s="253">
        <f>IF(L1113-N1113-U1113-V1113=0,"","Error")</f>
        <v/>
      </c>
    </row>
    <row r="1114" ht="27" customHeight="1" thickBot="1">
      <c r="A1114" s="23" t="n"/>
      <c r="B1114" s="18" t="n"/>
      <c r="C1114" s="129" t="n"/>
      <c r="D111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114" s="70" t="inlineStr">
        <is>
          <t>OTF</t>
        </is>
      </c>
      <c r="F1114" s="243" t="n"/>
      <c r="G1114" s="244" t="n"/>
      <c r="H1114" s="244" t="n"/>
      <c r="I1114" s="244" t="n"/>
      <c r="J1114" s="245" t="n"/>
      <c r="K1114" s="243" t="n">
        <v>0</v>
      </c>
      <c r="L1114" s="245">
        <f>K1114+L1027</f>
        <v/>
      </c>
      <c r="M1114" s="243" t="n">
        <v>0</v>
      </c>
      <c r="N1114" s="245">
        <f>M1114+N1027</f>
        <v/>
      </c>
      <c r="O1114" s="243" t="n"/>
      <c r="P1114" s="245">
        <f>O1114+P1027</f>
        <v/>
      </c>
      <c r="Q1114" s="246">
        <f>N1114+P1114</f>
        <v/>
      </c>
      <c r="R1114" s="243" t="n"/>
      <c r="S1114" s="245">
        <f>R1114+S1027</f>
        <v/>
      </c>
      <c r="T1114" s="243" t="n"/>
      <c r="U1114" s="245">
        <f>T1114+U1027</f>
        <v/>
      </c>
      <c r="V1114" s="247">
        <f>L1114-N1114-U1114</f>
        <v/>
      </c>
      <c r="W1114" s="245">
        <f>IF(L1114-N1114-U1114-V1114=0,"","Error")</f>
        <v/>
      </c>
    </row>
    <row r="1115" ht="14" customHeight="1" thickBot="1">
      <c r="A1115" s="23" t="n"/>
      <c r="B1115" s="18" t="n"/>
      <c r="C1115" s="129" t="n"/>
      <c r="D1115" s="31" t="inlineStr">
        <is>
          <t>សរុបការគ្រប់គ្រងការឆ្លងកាត់អន្តរជាតិ</t>
        </is>
      </c>
      <c r="E1115" s="73" t="inlineStr">
        <is>
          <t>TRF</t>
        </is>
      </c>
      <c r="F1115" s="248" t="n"/>
      <c r="G1115" s="249">
        <f>SUM(G1116:G1122)</f>
        <v/>
      </c>
      <c r="H1115" s="249">
        <f>SUM(H1116:H1122)</f>
        <v/>
      </c>
      <c r="I1115" s="249">
        <f>SUM(I1116:I1122)</f>
        <v/>
      </c>
      <c r="J1115" s="204">
        <f>SUM(J1116:J1122)</f>
        <v/>
      </c>
      <c r="K1115" s="248" t="n">
        <v>0</v>
      </c>
      <c r="L1115" s="204">
        <f>SUM(L1116:L1122)</f>
        <v/>
      </c>
      <c r="M1115" s="248" t="n">
        <v>0</v>
      </c>
      <c r="N1115" s="204">
        <f>SUM(N1116:N1122)</f>
        <v/>
      </c>
      <c r="O1115" s="248">
        <f>SUM(O1116:O1122)</f>
        <v/>
      </c>
      <c r="P1115" s="204">
        <f>SUM(P1116:P1122)</f>
        <v/>
      </c>
      <c r="Q1115" s="206">
        <f>SUM(Q1116:Q1122)</f>
        <v/>
      </c>
      <c r="R1115" s="248">
        <f>SUM(R1116:R1122)</f>
        <v/>
      </c>
      <c r="S1115" s="204">
        <f>SUM(S1116:S1122)</f>
        <v/>
      </c>
      <c r="T1115" s="248">
        <f>SUM(T1116:T1122)</f>
        <v/>
      </c>
      <c r="U1115" s="204">
        <f>SUM(U1116:U1122)</f>
        <v/>
      </c>
      <c r="V1115" s="250">
        <f>L1115-N1115-U1115</f>
        <v/>
      </c>
      <c r="W1115" s="204">
        <f>IF(L1115-N1115-U1115-V1115=0,"","Error")</f>
        <v/>
      </c>
    </row>
    <row r="1116" ht="26" customHeight="1">
      <c r="A1116" s="23" t="n"/>
      <c r="B1116" s="18" t="n"/>
      <c r="C1116" s="129" t="n"/>
      <c r="D111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116" s="74" t="inlineStr">
        <is>
          <t>TFT</t>
        </is>
      </c>
      <c r="F1116" s="192" t="n"/>
      <c r="G1116" s="193" t="n"/>
      <c r="H1116" s="193" t="n"/>
      <c r="I1116" s="193" t="n"/>
      <c r="J1116" s="194" t="n"/>
      <c r="K1116" s="192" t="n">
        <v>0</v>
      </c>
      <c r="L1116" s="194">
        <f>K1116+L1029</f>
        <v/>
      </c>
      <c r="M1116" s="192" t="n">
        <v>0</v>
      </c>
      <c r="N1116" s="194">
        <f>M1116+N1029</f>
        <v/>
      </c>
      <c r="O1116" s="192" t="n"/>
      <c r="P1116" s="194">
        <f>O1116+P1029</f>
        <v/>
      </c>
      <c r="Q1116" s="195">
        <f>N1116+P1116</f>
        <v/>
      </c>
      <c r="R1116" s="192" t="n"/>
      <c r="S1116" s="194">
        <f>R1116+S1029</f>
        <v/>
      </c>
      <c r="T1116" s="192" t="n"/>
      <c r="U1116" s="194">
        <f>T1116+U1029</f>
        <v/>
      </c>
      <c r="V1116" s="196">
        <f>L1116-N1116-U1116</f>
        <v/>
      </c>
      <c r="W1116" s="194">
        <f>IF(L1116-N1116-U1116-V1116=0,"","Error")</f>
        <v/>
      </c>
    </row>
    <row r="1117" ht="13" customHeight="1">
      <c r="A1117" s="23" t="n"/>
      <c r="B1117" s="18" t="n"/>
      <c r="C1117" s="129" t="n"/>
      <c r="D111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117" s="75" t="inlineStr">
        <is>
          <t>TFF</t>
        </is>
      </c>
      <c r="F1117" s="150" t="n"/>
      <c r="G1117" s="151" t="n"/>
      <c r="H1117" s="151" t="n"/>
      <c r="I1117" s="151" t="n"/>
      <c r="J1117" s="152" t="n"/>
      <c r="K1117" s="150" t="n">
        <v>0</v>
      </c>
      <c r="L1117" s="152">
        <f>K1117+L1030</f>
        <v/>
      </c>
      <c r="M1117" s="150" t="n">
        <v>0</v>
      </c>
      <c r="N1117" s="152">
        <f>M1117+N1030</f>
        <v/>
      </c>
      <c r="O1117" s="150" t="n"/>
      <c r="P1117" s="152">
        <f>O1117+P1030</f>
        <v/>
      </c>
      <c r="Q1117" s="153">
        <f>N1117+P1117</f>
        <v/>
      </c>
      <c r="R1117" s="150" t="n"/>
      <c r="S1117" s="152">
        <f>R1117+S1030</f>
        <v/>
      </c>
      <c r="T1117" s="150" t="n"/>
      <c r="U1117" s="152">
        <f>T1117+U1030</f>
        <v/>
      </c>
      <c r="V1117" s="154">
        <f>L1117-N1117-U1117</f>
        <v/>
      </c>
      <c r="W1117" s="152">
        <f>IF(L1117-N1117-U1117-V1117=0,"","Error")</f>
        <v/>
      </c>
    </row>
    <row r="1118" ht="13" customHeight="1">
      <c r="A1118" s="23" t="n"/>
      <c r="B1118" s="18" t="n"/>
      <c r="C1118" s="129" t="n"/>
      <c r="D1118" s="12" t="inlineStr">
        <is>
          <t xml:space="preserve">   កម្រៃគ្រប់គ្រងការឆ្លងកាត់ទំនិញមិនផ្ទុកក្នុងកុងតឺន័រ</t>
        </is>
      </c>
      <c r="E1118" s="75" t="inlineStr">
        <is>
          <t>TFN</t>
        </is>
      </c>
      <c r="F1118" s="150" t="n"/>
      <c r="G1118" s="151" t="n"/>
      <c r="H1118" s="151" t="n"/>
      <c r="I1118" s="151" t="n"/>
      <c r="J1118" s="152" t="n"/>
      <c r="K1118" s="150" t="n">
        <v>0</v>
      </c>
      <c r="L1118" s="152">
        <f>K1118+L1031</f>
        <v/>
      </c>
      <c r="M1118" s="150" t="n">
        <v>0</v>
      </c>
      <c r="N1118" s="152">
        <f>M1118+N1031</f>
        <v/>
      </c>
      <c r="O1118" s="150" t="n"/>
      <c r="P1118" s="152">
        <f>O1118+P1031</f>
        <v/>
      </c>
      <c r="Q1118" s="153">
        <f>N1118+P1118</f>
        <v/>
      </c>
      <c r="R1118" s="150" t="n"/>
      <c r="S1118" s="152">
        <f>R1118+S1031</f>
        <v/>
      </c>
      <c r="T1118" s="150" t="n"/>
      <c r="U1118" s="152">
        <f>T1118+U1031</f>
        <v/>
      </c>
      <c r="V1118" s="154">
        <f>L1118-N1118-U1118</f>
        <v/>
      </c>
      <c r="W1118" s="152">
        <f>IF(L1118-N1118-U1118-V1118=0,"","Error")</f>
        <v/>
      </c>
    </row>
    <row r="1119" ht="13" customHeight="1">
      <c r="A1119" s="23" t="n"/>
      <c r="B1119" s="18" t="n"/>
      <c r="C1119" s="129" t="n"/>
      <c r="D1119" s="12" t="inlineStr">
        <is>
          <t xml:space="preserve">   កម្រៃគ្រប់គ្រងការឆ្លងកាត់គោ ក្របី និងសេះរស់</t>
        </is>
      </c>
      <c r="E1119" s="75" t="inlineStr">
        <is>
          <t>TFB</t>
        </is>
      </c>
      <c r="F1119" s="150" t="n"/>
      <c r="G1119" s="151" t="n"/>
      <c r="H1119" s="151" t="n"/>
      <c r="I1119" s="151" t="n"/>
      <c r="J1119" s="152" t="n"/>
      <c r="K1119" s="150" t="n">
        <v>0</v>
      </c>
      <c r="L1119" s="152">
        <f>K1119+L1032</f>
        <v/>
      </c>
      <c r="M1119" s="150" t="n">
        <v>0</v>
      </c>
      <c r="N1119" s="152">
        <f>M1119+N1032</f>
        <v/>
      </c>
      <c r="O1119" s="150" t="n"/>
      <c r="P1119" s="152">
        <f>O1119+P1032</f>
        <v/>
      </c>
      <c r="Q1119" s="153">
        <f>N1119+P1119</f>
        <v/>
      </c>
      <c r="R1119" s="150" t="n"/>
      <c r="S1119" s="152">
        <f>R1119+S1032</f>
        <v/>
      </c>
      <c r="T1119" s="150" t="n"/>
      <c r="U1119" s="152">
        <f>T1119+U1032</f>
        <v/>
      </c>
      <c r="V1119" s="154">
        <f>L1119-N1119-U1119</f>
        <v/>
      </c>
      <c r="W1119" s="152">
        <f>IF(L1119-N1119-U1119-V1119=0,"","Error")</f>
        <v/>
      </c>
    </row>
    <row r="1120" ht="13" customHeight="1">
      <c r="A1120" s="23" t="n"/>
      <c r="B1120" s="18" t="n"/>
      <c r="C1120" s="129" t="n"/>
      <c r="D1120" s="12" t="inlineStr">
        <is>
          <t xml:space="preserve">   កម្រៃគ្រប់គ្រងការឆ្លងកាត់ជ្រូក ចៀម និងពពែរស់</t>
        </is>
      </c>
      <c r="E1120" s="75" t="inlineStr">
        <is>
          <t>TFS</t>
        </is>
      </c>
      <c r="F1120" s="150" t="n"/>
      <c r="G1120" s="151" t="n"/>
      <c r="H1120" s="151" t="n"/>
      <c r="I1120" s="151" t="n"/>
      <c r="J1120" s="152" t="n"/>
      <c r="K1120" s="150" t="n">
        <v>0</v>
      </c>
      <c r="L1120" s="152">
        <f>K1120+L1033</f>
        <v/>
      </c>
      <c r="M1120" s="150" t="n">
        <v>0</v>
      </c>
      <c r="N1120" s="152">
        <f>M1120+N1033</f>
        <v/>
      </c>
      <c r="O1120" s="150" t="n"/>
      <c r="P1120" s="152">
        <f>O1120+P1033</f>
        <v/>
      </c>
      <c r="Q1120" s="153">
        <f>N1120+P1120</f>
        <v/>
      </c>
      <c r="R1120" s="150" t="n"/>
      <c r="S1120" s="152">
        <f>R1120+S1033</f>
        <v/>
      </c>
      <c r="T1120" s="150" t="n"/>
      <c r="U1120" s="152">
        <f>T1120+U1033</f>
        <v/>
      </c>
      <c r="V1120" s="154">
        <f>L1120-N1120-U1120</f>
        <v/>
      </c>
      <c r="W1120" s="152">
        <f>IF(L1120-N1120-U1120-V1120=0,"","Error")</f>
        <v/>
      </c>
    </row>
    <row r="1121" ht="13" customHeight="1">
      <c r="A1121" s="23" t="n"/>
      <c r="B1121" s="18" t="n"/>
      <c r="C1121" s="129" t="n"/>
      <c r="D1121" s="12" t="inlineStr">
        <is>
          <t xml:space="preserve">   កម្រៃគ្រប់គ្រងការឆ្លងកាត់សត្វស្លាប (មាន់ ទា ...)</t>
        </is>
      </c>
      <c r="E1121" s="75" t="inlineStr">
        <is>
          <t>TFP</t>
        </is>
      </c>
      <c r="F1121" s="150" t="n"/>
      <c r="G1121" s="151" t="n"/>
      <c r="H1121" s="151" t="n"/>
      <c r="I1121" s="151" t="n"/>
      <c r="J1121" s="152" t="n"/>
      <c r="K1121" s="150" t="n">
        <v>0</v>
      </c>
      <c r="L1121" s="152">
        <f>K1121+L1034</f>
        <v/>
      </c>
      <c r="M1121" s="150" t="n">
        <v>0</v>
      </c>
      <c r="N1121" s="152">
        <f>M1121+N1034</f>
        <v/>
      </c>
      <c r="O1121" s="150" t="n"/>
      <c r="P1121" s="152">
        <f>O1121+P1034</f>
        <v/>
      </c>
      <c r="Q1121" s="153">
        <f>N1121+P1121</f>
        <v/>
      </c>
      <c r="R1121" s="150" t="n"/>
      <c r="S1121" s="152">
        <f>R1121+S1034</f>
        <v/>
      </c>
      <c r="T1121" s="150" t="n"/>
      <c r="U1121" s="152">
        <f>T1121+U1034</f>
        <v/>
      </c>
      <c r="V1121" s="154">
        <f>L1121-N1121-U1121</f>
        <v/>
      </c>
      <c r="W1121" s="152">
        <f>IF(L1121-N1121-U1121-V1121=0,"","Error")</f>
        <v/>
      </c>
    </row>
    <row r="1122" ht="14" customHeight="1" thickBot="1">
      <c r="A1122" s="23" t="n"/>
      <c r="B1122" s="24" t="n"/>
      <c r="C1122" s="140" t="n"/>
      <c r="D1122" s="30" t="inlineStr">
        <is>
          <t xml:space="preserve">   កម្រៃគ្រប់គ្រងការឆ្លងកាត់ផលិតផលជលផល</t>
        </is>
      </c>
      <c r="E1122" s="76" t="inlineStr">
        <is>
          <t>TFA</t>
        </is>
      </c>
      <c r="F1122" s="238" t="n"/>
      <c r="G1122" s="239" t="n"/>
      <c r="H1122" s="239" t="n"/>
      <c r="I1122" s="239" t="n"/>
      <c r="J1122" s="240" t="n"/>
      <c r="K1122" s="238" t="n">
        <v>0</v>
      </c>
      <c r="L1122" s="240">
        <f>K1122+L1035</f>
        <v/>
      </c>
      <c r="M1122" s="238" t="n">
        <v>0</v>
      </c>
      <c r="N1122" s="240">
        <f>M1122+N1035</f>
        <v/>
      </c>
      <c r="O1122" s="238" t="n"/>
      <c r="P1122" s="240">
        <f>O1122+P1035</f>
        <v/>
      </c>
      <c r="Q1122" s="241">
        <f>N1122+P1122</f>
        <v/>
      </c>
      <c r="R1122" s="238" t="n"/>
      <c r="S1122" s="240">
        <f>R1122+S1035</f>
        <v/>
      </c>
      <c r="T1122" s="238" t="n"/>
      <c r="U1122" s="240">
        <f>T1122+U1035</f>
        <v/>
      </c>
      <c r="V1122" s="242">
        <f>L1122-N1122-U1122</f>
        <v/>
      </c>
      <c r="W1122" s="240">
        <f>IF(L1122-N1122-U1122-V1122=0,"","Error")</f>
        <v/>
      </c>
    </row>
    <row r="1123" ht="14" customHeight="1" thickBot="1">
      <c r="A1123" s="23" t="n"/>
      <c r="B1123" s="136" t="n">
        <v>7306</v>
      </c>
      <c r="C1123" s="139" t="n">
        <v>73066</v>
      </c>
      <c r="D1123" s="138" t="inlineStr">
        <is>
          <t>សរុបចំណូលពីអាជ្ញាប័ណ្ណក្នុងស្រុក</t>
        </is>
      </c>
      <c r="E1123" s="90" t="n"/>
      <c r="F1123" s="118" t="n"/>
      <c r="G1123" s="119">
        <f>SUM(G1124:G1128)</f>
        <v/>
      </c>
      <c r="H1123" s="119">
        <f>SUM(H1124:H1128)</f>
        <v/>
      </c>
      <c r="I1123" s="119">
        <f>SUM(I1124:I1128)</f>
        <v/>
      </c>
      <c r="J1123" s="120">
        <f>SUM(J1124:J1128)</f>
        <v/>
      </c>
      <c r="K1123" s="118">
        <f>SUM(K1124:K1128)</f>
        <v/>
      </c>
      <c r="L1123" s="120">
        <f>SUM(L1124:L1128)</f>
        <v/>
      </c>
      <c r="M1123" s="118">
        <f>SUM(M1124:M1128)</f>
        <v/>
      </c>
      <c r="N1123" s="120">
        <f>SUM(N1124:N1128)</f>
        <v/>
      </c>
      <c r="O1123" s="118">
        <f>SUM(O1124:O1128)</f>
        <v/>
      </c>
      <c r="P1123" s="120">
        <f>SUM(P1124:P1128)</f>
        <v/>
      </c>
      <c r="Q1123" s="121">
        <f>SUM(Q1124:Q1128)</f>
        <v/>
      </c>
      <c r="R1123" s="118">
        <f>SUM(R1124:R1128)</f>
        <v/>
      </c>
      <c r="S1123" s="120">
        <f>SUM(S1124:S1128)</f>
        <v/>
      </c>
      <c r="T1123" s="118">
        <f>SUM(T1124:T1128)</f>
        <v/>
      </c>
      <c r="U1123" s="120">
        <f>SUM(U1124:U1128)</f>
        <v/>
      </c>
      <c r="V1123" s="122">
        <f>SUM(V1124:V1128)</f>
        <v/>
      </c>
      <c r="W1123" s="120">
        <f>IF(L1123-N1123-U1123-V1123=0,"","Error")</f>
        <v/>
      </c>
    </row>
    <row r="1124" ht="13" customHeight="1">
      <c r="A1124" s="23" t="n"/>
      <c r="B1124" s="18" t="n"/>
      <c r="C1124" s="127" t="n"/>
      <c r="D1124" s="137" t="inlineStr">
        <is>
          <t xml:space="preserve">   កម្រៃអាជ្ញាប័ណ្ណសន្និធិគយបណ្តោះអាសន្ន (មាតិកាចាស់)</t>
        </is>
      </c>
      <c r="E1124" s="86" t="inlineStr">
        <is>
          <t>TSL</t>
        </is>
      </c>
      <c r="F1124" s="192" t="n"/>
      <c r="G1124" s="193" t="n"/>
      <c r="H1124" s="193" t="n"/>
      <c r="I1124" s="193" t="n"/>
      <c r="J1124" s="194" t="n"/>
      <c r="K1124" s="192" t="n">
        <v>0</v>
      </c>
      <c r="L1124" s="194">
        <f>K1124+L1037</f>
        <v/>
      </c>
      <c r="M1124" s="192" t="n">
        <v>0</v>
      </c>
      <c r="N1124" s="194">
        <f>M1124+N1037</f>
        <v/>
      </c>
      <c r="O1124" s="192" t="n"/>
      <c r="P1124" s="194">
        <f>O1124+P1037</f>
        <v/>
      </c>
      <c r="Q1124" s="195">
        <f>N1124+P1124</f>
        <v/>
      </c>
      <c r="R1124" s="192" t="n"/>
      <c r="S1124" s="194">
        <f>R1124+S1037</f>
        <v/>
      </c>
      <c r="T1124" s="192" t="n"/>
      <c r="U1124" s="194">
        <f>T1124+U1037</f>
        <v/>
      </c>
      <c r="V1124" s="196">
        <f>L1124-N1124-U1124</f>
        <v/>
      </c>
      <c r="W1124" s="194">
        <f>IF(L1124-N1124-U1124-V1124=0,"","Error")</f>
        <v/>
      </c>
    </row>
    <row r="1125" ht="26" customHeight="1">
      <c r="A1125" s="23" t="n"/>
      <c r="B1125" s="18" t="n"/>
      <c r="C1125" s="127" t="n"/>
      <c r="D112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125" s="60" t="inlineStr">
        <is>
          <t>BTL</t>
        </is>
      </c>
      <c r="F1125" s="150" t="n"/>
      <c r="G1125" s="151" t="n"/>
      <c r="H1125" s="151" t="n"/>
      <c r="I1125" s="151" t="n"/>
      <c r="J1125" s="152" t="n"/>
      <c r="K1125" s="150" t="n">
        <v>0</v>
      </c>
      <c r="L1125" s="152">
        <f>K1125+L1038</f>
        <v/>
      </c>
      <c r="M1125" s="150" t="n">
        <v>0</v>
      </c>
      <c r="N1125" s="152">
        <f>M1125+N1038</f>
        <v/>
      </c>
      <c r="O1125" s="150" t="n"/>
      <c r="P1125" s="152">
        <f>O1125+P1038</f>
        <v/>
      </c>
      <c r="Q1125" s="153">
        <f>N1125+P1125</f>
        <v/>
      </c>
      <c r="R1125" s="150" t="n"/>
      <c r="S1125" s="152">
        <f>R1125+S1038</f>
        <v/>
      </c>
      <c r="T1125" s="150" t="n"/>
      <c r="U1125" s="152">
        <f>T1125+U1038</f>
        <v/>
      </c>
      <c r="V1125" s="154">
        <f>L1125-N1125-U1125</f>
        <v/>
      </c>
      <c r="W1125" s="152">
        <f>IF(L1125-N1125-U1125-V1125=0,"","Error")</f>
        <v/>
      </c>
    </row>
    <row r="1126" ht="13" customHeight="1">
      <c r="A1126" s="23" t="n"/>
      <c r="B1126" s="18" t="n"/>
      <c r="C1126" s="127" t="n"/>
      <c r="D1126" s="7" t="inlineStr">
        <is>
          <t xml:space="preserve">   កម្រៃការគ្រប់គ្រងប្រតិបត្តិការសន្និធិគយបណ្តោះអាសន្ន</t>
        </is>
      </c>
      <c r="E1126" s="61" t="inlineStr">
        <is>
          <t>TSM</t>
        </is>
      </c>
      <c r="F1126" s="197" t="n"/>
      <c r="G1126" s="198" t="n"/>
      <c r="H1126" s="198" t="n"/>
      <c r="I1126" s="198" t="n"/>
      <c r="J1126" s="199" t="n"/>
      <c r="K1126" s="197" t="n">
        <v>0</v>
      </c>
      <c r="L1126" s="199">
        <f>K1126+L1039</f>
        <v/>
      </c>
      <c r="M1126" s="197" t="n">
        <v>0</v>
      </c>
      <c r="N1126" s="199">
        <f>M1126+N1039</f>
        <v/>
      </c>
      <c r="O1126" s="197" t="n"/>
      <c r="P1126" s="199">
        <f>O1126+P1039</f>
        <v/>
      </c>
      <c r="Q1126" s="200">
        <f>N1126+P1126</f>
        <v/>
      </c>
      <c r="R1126" s="197" t="n"/>
      <c r="S1126" s="199">
        <f>R1126+S1039</f>
        <v/>
      </c>
      <c r="T1126" s="197" t="n"/>
      <c r="U1126" s="199">
        <f>T1126+U1039</f>
        <v/>
      </c>
      <c r="V1126" s="201">
        <f>L1126-N1126-U1126</f>
        <v/>
      </c>
      <c r="W1126" s="199">
        <f>IF(L1126-N1126-U1126-V1126=0,"","Error")</f>
        <v/>
      </c>
    </row>
    <row r="1127" ht="13" customHeight="1">
      <c r="A1127" s="23" t="n"/>
      <c r="B1127" s="18" t="n"/>
      <c r="C1127" s="127" t="n"/>
      <c r="D1127" s="7" t="inlineStr">
        <is>
          <t xml:space="preserve">   កម្រៃការគ្រប់គ្រងប្រតិបត្តិការភណ្ឌាគារគយមានដែនកំណត់ </t>
        </is>
      </c>
      <c r="E1127" s="61" t="inlineStr">
        <is>
          <t>BWM</t>
        </is>
      </c>
      <c r="F1127" s="197" t="n"/>
      <c r="G1127" s="198" t="n"/>
      <c r="H1127" s="198" t="n"/>
      <c r="I1127" s="198" t="n"/>
      <c r="J1127" s="199" t="n"/>
      <c r="K1127" s="197" t="n">
        <v>0</v>
      </c>
      <c r="L1127" s="199">
        <f>K1127+L1040</f>
        <v/>
      </c>
      <c r="M1127" s="197" t="n">
        <v>0</v>
      </c>
      <c r="N1127" s="199">
        <f>M1127+N1040</f>
        <v/>
      </c>
      <c r="O1127" s="197" t="n"/>
      <c r="P1127" s="199">
        <f>O1127+P1040</f>
        <v/>
      </c>
      <c r="Q1127" s="200">
        <f>N1127+P1127</f>
        <v/>
      </c>
      <c r="R1127" s="197" t="n"/>
      <c r="S1127" s="199">
        <f>R1127+S1040</f>
        <v/>
      </c>
      <c r="T1127" s="197" t="n"/>
      <c r="U1127" s="199">
        <f>T1127+U1040</f>
        <v/>
      </c>
      <c r="V1127" s="201">
        <f>L1127-N1127-U1127</f>
        <v/>
      </c>
      <c r="W1127" s="199">
        <f>IF(L1127-N1127-U1127-V1127=0,"","Error")</f>
        <v/>
      </c>
    </row>
    <row r="1128" ht="14" customHeight="1" thickBot="1">
      <c r="A1128" s="23" t="n"/>
      <c r="B1128" s="24" t="n"/>
      <c r="C1128" s="130" t="n"/>
      <c r="D1128" s="28" t="inlineStr">
        <is>
          <t xml:space="preserve">   កម្រៃអាជ្ញាប័ណ្ណជើងសាគយ</t>
        </is>
      </c>
      <c r="E1128" s="69" t="inlineStr">
        <is>
          <t>CBL</t>
        </is>
      </c>
      <c r="F1128" s="238" t="n"/>
      <c r="G1128" s="239" t="n"/>
      <c r="H1128" s="239" t="n"/>
      <c r="I1128" s="239" t="n"/>
      <c r="J1128" s="240" t="n"/>
      <c r="K1128" s="238" t="n">
        <v>0</v>
      </c>
      <c r="L1128" s="240">
        <f>K1128+L1041</f>
        <v/>
      </c>
      <c r="M1128" s="238" t="n">
        <v>0</v>
      </c>
      <c r="N1128" s="240">
        <f>M1128+N1041</f>
        <v/>
      </c>
      <c r="O1128" s="238" t="n"/>
      <c r="P1128" s="240">
        <f>O1128+P1041</f>
        <v/>
      </c>
      <c r="Q1128" s="241">
        <f>N1128+P1128</f>
        <v/>
      </c>
      <c r="R1128" s="238" t="n"/>
      <c r="S1128" s="240">
        <f>R1128+S1041</f>
        <v/>
      </c>
      <c r="T1128" s="238" t="n"/>
      <c r="U1128" s="240">
        <f>T1128+U1041</f>
        <v/>
      </c>
      <c r="V1128" s="242">
        <f>L1128-N1128-U1128</f>
        <v/>
      </c>
      <c r="W1128" s="240">
        <f>IF(L1128-N1128-U1128-V1128=0,"","Error")</f>
        <v/>
      </c>
    </row>
    <row r="1129" ht="13" customHeight="1">
      <c r="A1129" s="15" t="n"/>
      <c r="B1129" s="19" t="inlineStr">
        <is>
          <t>7307</t>
        </is>
      </c>
      <c r="C1129" s="20" t="n">
        <v>73071</v>
      </c>
      <c r="D1129" s="16" t="inlineStr">
        <is>
          <t>ការជួលដីទំនេរ</t>
        </is>
      </c>
      <c r="E1129" s="77" t="inlineStr">
        <is>
          <t>ROL</t>
        </is>
      </c>
      <c r="F1129" s="97" t="n"/>
      <c r="G1129" s="98" t="n"/>
      <c r="H1129" s="98" t="n"/>
      <c r="I1129" s="98" t="n"/>
      <c r="J1129" s="99" t="n"/>
      <c r="K1129" s="97" t="n">
        <v>0</v>
      </c>
      <c r="L1129" s="99">
        <f>K1129+L1042</f>
        <v/>
      </c>
      <c r="M1129" s="97" t="n">
        <v>0</v>
      </c>
      <c r="N1129" s="99">
        <f>M1129+N1042</f>
        <v/>
      </c>
      <c r="O1129" s="97" t="n"/>
      <c r="P1129" s="99">
        <f>O1129+P1042</f>
        <v/>
      </c>
      <c r="Q1129" s="100">
        <f>N1129+P1129</f>
        <v/>
      </c>
      <c r="R1129" s="97" t="n"/>
      <c r="S1129" s="99">
        <f>R1129+S1042</f>
        <v/>
      </c>
      <c r="T1129" s="97" t="n"/>
      <c r="U1129" s="99">
        <f>T1129+U1042</f>
        <v/>
      </c>
      <c r="V1129" s="101">
        <f>L1129-N1129-U1129</f>
        <v/>
      </c>
      <c r="W1129" s="99">
        <f>IF(L1129-N1129-U1129-V1129=0,"","Error")</f>
        <v/>
      </c>
    </row>
    <row r="1130" ht="13" customHeight="1">
      <c r="A1130" s="15" t="n"/>
      <c r="B1130" s="18" t="n"/>
      <c r="C1130" s="21" t="n">
        <v>73072</v>
      </c>
      <c r="D1130" s="22" t="inlineStr">
        <is>
          <t>ការជួលដីមានអគារ</t>
        </is>
      </c>
      <c r="E1130" s="62" t="inlineStr">
        <is>
          <t>ROB</t>
        </is>
      </c>
      <c r="F1130" s="184" t="n"/>
      <c r="G1130" s="185" t="n"/>
      <c r="H1130" s="185" t="n"/>
      <c r="I1130" s="185" t="n"/>
      <c r="J1130" s="186" t="n"/>
      <c r="K1130" s="184" t="n">
        <v>0</v>
      </c>
      <c r="L1130" s="124">
        <f>K1130+L1043</f>
        <v/>
      </c>
      <c r="M1130" s="184" t="n">
        <v>0</v>
      </c>
      <c r="N1130" s="124">
        <f>M1130+N1043</f>
        <v/>
      </c>
      <c r="O1130" s="184" t="n"/>
      <c r="P1130" s="186">
        <f>O1130+P1043</f>
        <v/>
      </c>
      <c r="Q1130" s="187">
        <f>N1130+P1130</f>
        <v/>
      </c>
      <c r="R1130" s="184" t="n"/>
      <c r="S1130" s="186">
        <f>R1130+S1043</f>
        <v/>
      </c>
      <c r="T1130" s="184" t="n"/>
      <c r="U1130" s="186">
        <f>T1130+U1043</f>
        <v/>
      </c>
      <c r="V1130" s="188">
        <f>L1130-N1130-U1130</f>
        <v/>
      </c>
      <c r="W1130" s="186">
        <f>IF(L1130-N1130-U1130-V1130=0,"","Error")</f>
        <v/>
      </c>
    </row>
    <row r="1131" ht="14" customHeight="1" thickBot="1">
      <c r="A1131" s="15" t="n"/>
      <c r="B1131" s="18" t="n"/>
      <c r="C1131" s="131" t="n">
        <v>73073</v>
      </c>
      <c r="D1131" s="82" t="inlineStr">
        <is>
          <t>ការជួលអគារ ឬសំណង់ផ្សេងៗ</t>
        </is>
      </c>
      <c r="E1131" s="132" t="inlineStr">
        <is>
          <t>ROO</t>
        </is>
      </c>
      <c r="F1131" s="168" t="n"/>
      <c r="G1131" s="169" t="n"/>
      <c r="H1131" s="169" t="n"/>
      <c r="I1131" s="169" t="n"/>
      <c r="J1131" s="170" t="n"/>
      <c r="K1131" s="168" t="n">
        <v>0</v>
      </c>
      <c r="L1131" s="170">
        <f>K1131+L1044</f>
        <v/>
      </c>
      <c r="M1131" s="168" t="n">
        <v>0</v>
      </c>
      <c r="N1131" s="170">
        <f>M1131+N1044</f>
        <v/>
      </c>
      <c r="O1131" s="168" t="n"/>
      <c r="P1131" s="170">
        <f>O1131+P1044</f>
        <v/>
      </c>
      <c r="Q1131" s="171">
        <f>N1131+P1131</f>
        <v/>
      </c>
      <c r="R1131" s="168" t="n"/>
      <c r="S1131" s="170">
        <f>R1131+S1044</f>
        <v/>
      </c>
      <c r="T1131" s="168" t="n"/>
      <c r="U1131" s="170">
        <f>T1131+U1044</f>
        <v/>
      </c>
      <c r="V1131" s="263">
        <f>L1131-N1131-U1131</f>
        <v/>
      </c>
      <c r="W1131" s="170">
        <f>IF(L1131-N1131-U1131-V1131=0,"","Error")</f>
        <v/>
      </c>
    </row>
    <row r="1132" ht="14" customHeight="1" thickBot="1">
      <c r="A1132" s="23" t="n"/>
      <c r="B1132" s="15" t="n"/>
      <c r="C1132" s="139" t="n">
        <v>73087</v>
      </c>
      <c r="D1132" s="135" t="inlineStr">
        <is>
          <t>សរុបផលពីការត្រួតពិនិត្យគុណភាពផលិតផល និងការគោរពបទដ្ឋាន</t>
        </is>
      </c>
      <c r="E1132" s="89" t="n"/>
      <c r="F1132" s="118" t="n"/>
      <c r="G1132" s="119">
        <f>G1133</f>
        <v/>
      </c>
      <c r="H1132" s="119">
        <f>H1133</f>
        <v/>
      </c>
      <c r="I1132" s="119">
        <f>I1133</f>
        <v/>
      </c>
      <c r="J1132" s="120">
        <f>J1133</f>
        <v/>
      </c>
      <c r="K1132" s="118">
        <f>K1133</f>
        <v/>
      </c>
      <c r="L1132" s="120">
        <f>L1133</f>
        <v/>
      </c>
      <c r="M1132" s="118">
        <f>M1133</f>
        <v/>
      </c>
      <c r="N1132" s="120">
        <f>N1133</f>
        <v/>
      </c>
      <c r="O1132" s="118">
        <f>O1133</f>
        <v/>
      </c>
      <c r="P1132" s="120">
        <f>P1133</f>
        <v/>
      </c>
      <c r="Q1132" s="121">
        <f>Q1133</f>
        <v/>
      </c>
      <c r="R1132" s="118">
        <f>R1133</f>
        <v/>
      </c>
      <c r="S1132" s="120">
        <f>S1133</f>
        <v/>
      </c>
      <c r="T1132" s="118">
        <f>T1133</f>
        <v/>
      </c>
      <c r="U1132" s="120">
        <f>U1133</f>
        <v/>
      </c>
      <c r="V1132" s="122">
        <f>V1133</f>
        <v/>
      </c>
      <c r="W1132" s="120">
        <f>IF(L1132-N1132-U1132-V1132=0,"","Error")</f>
        <v/>
      </c>
    </row>
    <row r="1133" ht="13" customHeight="1">
      <c r="A1133" s="23" t="n"/>
      <c r="B1133" s="18" t="n"/>
      <c r="C1133" s="129" t="n"/>
      <c r="D1133" s="133" t="inlineStr">
        <is>
          <t>កម្រៃត្រួតពិនិត្យកុងតឺន័រតាមម៉ាស៊ីនស្កែន</t>
        </is>
      </c>
      <c r="E1133" s="134" t="inlineStr">
        <is>
          <t>SCF</t>
        </is>
      </c>
      <c r="F1133" s="256" t="n"/>
      <c r="G1133" s="264">
        <f>SUM(G1134:G1135)</f>
        <v/>
      </c>
      <c r="H1133" s="264">
        <f>SUM(H1134:H1135)</f>
        <v/>
      </c>
      <c r="I1133" s="264">
        <f>SUM(I1134:I1135)</f>
        <v/>
      </c>
      <c r="J1133" s="165">
        <f>SUM(J1134:J1135)</f>
        <v/>
      </c>
      <c r="K1133" s="256" t="n">
        <v>0</v>
      </c>
      <c r="L1133" s="165">
        <f>SUM(L1134:L1135)</f>
        <v/>
      </c>
      <c r="M1133" s="256" t="n">
        <v>0</v>
      </c>
      <c r="N1133" s="165">
        <f>SUM(N1134:N1135)</f>
        <v/>
      </c>
      <c r="O1133" s="256">
        <f>SUM(O1134:O1135)</f>
        <v/>
      </c>
      <c r="P1133" s="165">
        <f>SUM(P1134:P1135)</f>
        <v/>
      </c>
      <c r="Q1133" s="166">
        <f>SUM(Q1134:Q1135)</f>
        <v/>
      </c>
      <c r="R1133" s="256">
        <f>SUM(R1134:R1135)</f>
        <v/>
      </c>
      <c r="S1133" s="165">
        <f>SUM(S1134:S1135)</f>
        <v/>
      </c>
      <c r="T1133" s="256">
        <f>SUM(T1134:T1135)</f>
        <v/>
      </c>
      <c r="U1133" s="165">
        <f>SUM(U1134:U1135)</f>
        <v/>
      </c>
      <c r="V1133" s="265">
        <f>L1133-N1133-U1133</f>
        <v/>
      </c>
      <c r="W1133" s="165">
        <f>IF(L1133-N1133-U1133-V1133=0,"","Error")</f>
        <v/>
      </c>
    </row>
    <row r="1134" ht="13" customHeight="1">
      <c r="A1134" s="23" t="n"/>
      <c r="B1134" s="18" t="n"/>
      <c r="C1134" s="127" t="n"/>
      <c r="D1134" s="14" t="inlineStr">
        <is>
          <t xml:space="preserve">   កម្រៃស្កែនកុងតឺន័រក្រោម ៤០ហ្វីត</t>
        </is>
      </c>
      <c r="E1134" s="59" t="inlineStr">
        <is>
          <t>SFS</t>
        </is>
      </c>
      <c r="F1134" s="192" t="n"/>
      <c r="G1134" s="193" t="n"/>
      <c r="H1134" s="193" t="n"/>
      <c r="I1134" s="193" t="n"/>
      <c r="J1134" s="194" t="n"/>
      <c r="K1134" s="192" t="n">
        <v>0</v>
      </c>
      <c r="L1134" s="194">
        <f>K1134+L1047</f>
        <v/>
      </c>
      <c r="M1134" s="192" t="n">
        <v>0</v>
      </c>
      <c r="N1134" s="194">
        <f>M1134+N1047</f>
        <v/>
      </c>
      <c r="O1134" s="192" t="n"/>
      <c r="P1134" s="194">
        <f>O1134+P1047</f>
        <v/>
      </c>
      <c r="Q1134" s="195">
        <f>N1134+P1134</f>
        <v/>
      </c>
      <c r="R1134" s="192" t="n"/>
      <c r="S1134" s="194">
        <f>R1134+S1047</f>
        <v/>
      </c>
      <c r="T1134" s="192" t="n"/>
      <c r="U1134" s="194">
        <f>T1134+U1047</f>
        <v/>
      </c>
      <c r="V1134" s="196">
        <f>L1134-N1134-U1134</f>
        <v/>
      </c>
      <c r="W1134" s="194">
        <f>IF(L1134-N1134-U1134-V1134=0,"","Error")</f>
        <v/>
      </c>
    </row>
    <row r="1135" ht="14" customHeight="1" thickBot="1">
      <c r="A1135" s="27" t="n"/>
      <c r="B1135" s="24" t="n"/>
      <c r="C1135" s="130" t="n"/>
      <c r="D1135" s="28" t="inlineStr">
        <is>
          <t xml:space="preserve">   កម្រៃស្កែនកុងតឺន័រចាប់ពី ៤០ហ្វីត ឡើង</t>
        </is>
      </c>
      <c r="E1135" s="69" t="inlineStr">
        <is>
          <t>SFL</t>
        </is>
      </c>
      <c r="F1135" s="238" t="n"/>
      <c r="G1135" s="239" t="n"/>
      <c r="H1135" s="239" t="n"/>
      <c r="I1135" s="239" t="n"/>
      <c r="J1135" s="240" t="n"/>
      <c r="K1135" s="238" t="n">
        <v>0</v>
      </c>
      <c r="L1135" s="240">
        <f>K1135+L1048</f>
        <v/>
      </c>
      <c r="M1135" s="238" t="n">
        <v>0</v>
      </c>
      <c r="N1135" s="240">
        <f>M1135+N1048</f>
        <v/>
      </c>
      <c r="O1135" s="238" t="n"/>
      <c r="P1135" s="240">
        <f>O1135+P1048</f>
        <v/>
      </c>
      <c r="Q1135" s="241">
        <f>N1135+P1135</f>
        <v/>
      </c>
      <c r="R1135" s="238" t="n"/>
      <c r="S1135" s="240">
        <f>R1135+S1048</f>
        <v/>
      </c>
      <c r="T1135" s="238" t="n"/>
      <c r="U1135" s="240">
        <f>T1135+U1048</f>
        <v/>
      </c>
      <c r="V1135" s="242">
        <f>L1135-N1135-U1135</f>
        <v/>
      </c>
      <c r="W1135" s="240">
        <f>IF(L1135-N1135-U1135-V1135=0,"","Error")</f>
        <v/>
      </c>
    </row>
    <row r="1136" ht="14" customHeight="1" thickBot="1">
      <c r="A1136" s="78" t="inlineStr">
        <is>
          <t>76</t>
        </is>
      </c>
      <c r="B1136" s="79" t="inlineStr">
        <is>
          <t>7698</t>
        </is>
      </c>
      <c r="C1136" s="95" t="n">
        <v>76981</v>
      </c>
      <c r="D1136" s="96" t="inlineStr">
        <is>
          <t xml:space="preserve">ផលហិរញ្ញវត្ថុផ្សេងទៀត </t>
        </is>
      </c>
      <c r="E1136" s="90" t="inlineStr">
        <is>
          <t>ORB</t>
        </is>
      </c>
      <c r="F1136" s="118" t="n"/>
      <c r="G1136" s="257" t="n"/>
      <c r="H1136" s="257" t="n"/>
      <c r="I1136" s="257" t="n"/>
      <c r="J1136" s="258" t="n"/>
      <c r="K1136" s="118" t="n">
        <v>0</v>
      </c>
      <c r="L1136" s="258">
        <f>K1136+L1049</f>
        <v/>
      </c>
      <c r="M1136" s="118" t="n">
        <v>0</v>
      </c>
      <c r="N1136" s="258">
        <f>M1136+N1049</f>
        <v/>
      </c>
      <c r="O1136" s="118" t="n"/>
      <c r="P1136" s="258">
        <f>O1136+P1049</f>
        <v/>
      </c>
      <c r="Q1136" s="121">
        <f>N1136+P1136</f>
        <v/>
      </c>
      <c r="R1136" s="118" t="n"/>
      <c r="S1136" s="258">
        <f>R1136+S1049</f>
        <v/>
      </c>
      <c r="T1136" s="118" t="n"/>
      <c r="U1136" s="258">
        <f>T1136+U1049</f>
        <v/>
      </c>
      <c r="V1136" s="122">
        <f>L1136-N1136-U1136</f>
        <v/>
      </c>
      <c r="W1136" s="258">
        <f>IF(L1136-N1136-U1136-V1136=0,"","Error")</f>
        <v/>
      </c>
    </row>
    <row r="1137" ht="13" customHeight="1" thickBot="1">
      <c r="A1137" s="348" t="n">
        <v>45364</v>
      </c>
      <c r="B1137" s="346" t="n"/>
      <c r="C1137" s="346" t="n"/>
      <c r="D1137" s="346" t="n"/>
      <c r="E1137" s="346" t="n"/>
      <c r="F1137" s="349" t="n"/>
      <c r="G1137" s="156">
        <f>SUM(G1138:G1143,G1144,G1156:G1165,G1166,G1167,G1173:G1177,G1178,G1179,G1193,G1210,G1216:G1218,G1219,G1223)</f>
        <v/>
      </c>
      <c r="H1137" s="156">
        <f>SUM(H1138:H1143,H1144,H1156:H1165,H1166,H1167,H1173:H1177,H1178,H1179,H1193,H1210,H1216:H1218,H1219,H1223)</f>
        <v/>
      </c>
      <c r="I1137" s="156">
        <f>SUM(I1138:I1143,I1144,I1156:I1165,I1166,I1167,I1173:I1177,I1178,I1179,I1193,I1210,I1216:I1218,I1219,I1223)</f>
        <v/>
      </c>
      <c r="J1137" s="157">
        <f>SUM(J1138:J1143,J1144,J1156:J1165,J1166,J1167,J1173:J1177,J1178,J1179,J1193,J1210,J1216:J1218,J1219,J1223)</f>
        <v/>
      </c>
      <c r="K1137" s="155">
        <f>SUM(K1138:K1143,K1144,K1156:K1165,K1166,K1167,K1173:K1177,K1178,K1179,K1193,K1210,K1216:K1218,K1219,K1223)</f>
        <v/>
      </c>
      <c r="L1137" s="157">
        <f>SUM(L1138:L1143,L1144,L1156:L1165,L1166,L1167,L1173:L1177,L1178,L1179,L1193,L1210,L1216:L1218,L1219,L1223)</f>
        <v/>
      </c>
      <c r="M1137" s="155">
        <f>SUM(M1138:M1143,M1144,M1156:M1165,M1166,M1167,M1173:M1177,M1178,M1179,M1193,M1210,M1216:M1218,M1219,M1223)</f>
        <v/>
      </c>
      <c r="N1137" s="157">
        <f>SUM(N1138:N1143,N1144,N1156:N1165,N1166,N1167,N1173:N1177,N1178,N1179,N1193,N1210,N1216:N1218,N1219,N1223)</f>
        <v/>
      </c>
      <c r="O1137" s="155">
        <f>SUM(O1138:O1143,O1144,O1156:O1165,O1166,O1167,O1173:O1177,O1178,O1179,O1193,O1210,O1216:O1218,O1219,O1223)</f>
        <v/>
      </c>
      <c r="P1137" s="157">
        <f>SUM(P1138:P1143,P1144,P1156:P1165,P1166,P1167,P1173:P1177,P1178,P1179,P1193,P1210,P1216:P1218,P1219,P1223)</f>
        <v/>
      </c>
      <c r="Q1137" s="158">
        <f>SUM(Q1138:Q1143,Q1144,Q1156:Q1165,Q1166,Q1167,Q1173:Q1177,Q1178,Q1179,Q1193,Q1210,Q1216:Q1218,Q1219,Q1223)</f>
        <v/>
      </c>
      <c r="R1137" s="155">
        <f>SUM(R1138:R1143,R1144,R1156:R1165,R1166,R1167,R1173:R1177,R1178,R1179,R1193,R1210,R1216:R1218,R1219,R1223)</f>
        <v/>
      </c>
      <c r="S1137" s="157">
        <f>SUM(S1138:S1143,S1144,S1156:S1165,S1166,S1167,S1173:S1177,S1178,S1179,S1193,S1210,S1216:S1218,S1219,S1223)</f>
        <v/>
      </c>
      <c r="T1137" s="155">
        <f>SUM(T1138:T1143,T1144,T1156:T1165,T1166,T1167,T1173:T1177,T1178,T1179,T1193,T1210,T1216:T1218,T1219,T1223)</f>
        <v/>
      </c>
      <c r="U1137" s="157">
        <f>SUM(U1138:U1143,U1144,U1156:U1165,U1166,U1167,U1173:U1177,U1178,U1179,U1193,U1210,U1216:U1218,U1219,U1223)</f>
        <v/>
      </c>
      <c r="V1137" s="159">
        <f>SUM(V1138:V1143,V1144,V1156:V1165,V1166,V1167,V1173:V1177,V1178,V1179,V1193,V1210,V1216:V1218,V1219,V1223)</f>
        <v/>
      </c>
      <c r="W1137" s="157">
        <f>IF(L1137-N1137-U1137-V1137=0,"","Error")</f>
        <v/>
      </c>
    </row>
    <row r="1138" ht="13" customHeight="1">
      <c r="A1138" s="25" t="inlineStr">
        <is>
          <t>70</t>
        </is>
      </c>
      <c r="B1138" s="29" t="n">
        <v>7002</v>
      </c>
      <c r="C1138" s="20" t="n">
        <v>70025</v>
      </c>
      <c r="D1138" s="16" t="inlineStr">
        <is>
          <t>អាករលើតម្លៃបន្ថែម របបនាំចូល (សហគ្រាសប្រេងឥន្ធនៈ)</t>
        </is>
      </c>
      <c r="E1138" s="49" t="inlineStr">
        <is>
          <t>VPP</t>
        </is>
      </c>
      <c r="F1138" s="123" t="n"/>
      <c r="G1138" s="98" t="n"/>
      <c r="H1138" s="98" t="n"/>
      <c r="I1138" s="98" t="n"/>
      <c r="J1138" s="99" t="n"/>
      <c r="K1138" s="97" t="n">
        <v>0</v>
      </c>
      <c r="L1138" s="99">
        <f>K1138+L1051</f>
        <v/>
      </c>
      <c r="M1138" s="97" t="n">
        <v>0</v>
      </c>
      <c r="N1138" s="99">
        <f>M1138+N1051</f>
        <v/>
      </c>
      <c r="O1138" s="97" t="n"/>
      <c r="P1138" s="99">
        <f>O1138+P1051</f>
        <v/>
      </c>
      <c r="Q1138" s="100">
        <f>N1138+P1138</f>
        <v/>
      </c>
      <c r="R1138" s="97" t="n"/>
      <c r="S1138" s="99">
        <f>R1138+S1051</f>
        <v/>
      </c>
      <c r="T1138" s="97" t="n"/>
      <c r="U1138" s="99">
        <f>T1138+U1051</f>
        <v/>
      </c>
      <c r="V1138" s="101">
        <f>L1138-N1138-U1138</f>
        <v/>
      </c>
      <c r="W1138" s="99">
        <f>IF(L1138-N1138-U1138-V1138=0,"","Error")</f>
        <v/>
      </c>
    </row>
    <row r="1139" ht="13" customHeight="1">
      <c r="A1139" s="15" t="n"/>
      <c r="B1139" s="18" t="n"/>
      <c r="C1139" s="21" t="n">
        <v>70026</v>
      </c>
      <c r="D1139" s="22" t="inlineStr">
        <is>
          <t>អាករលើតម្លៃបន្ថែម របបនាំចូល (សហគ្រាសផ្សេងៗទៀត)</t>
        </is>
      </c>
      <c r="E1139" s="50" t="inlineStr">
        <is>
          <t>VOP</t>
        </is>
      </c>
      <c r="F1139" s="184" t="n"/>
      <c r="G1139" s="185" t="n"/>
      <c r="H1139" s="185" t="n"/>
      <c r="I1139" s="185" t="n"/>
      <c r="J1139" s="186" t="n"/>
      <c r="K1139" s="184" t="n">
        <v>2489800</v>
      </c>
      <c r="L1139" s="186">
        <f>K1139+L1052</f>
        <v/>
      </c>
      <c r="M1139" s="184" t="n">
        <v>4172358</v>
      </c>
      <c r="N1139" s="186">
        <f>M1139+N1052</f>
        <v/>
      </c>
      <c r="O1139" s="184" t="n"/>
      <c r="P1139" s="186">
        <f>O1139+P1052</f>
        <v/>
      </c>
      <c r="Q1139" s="187">
        <f>N1139+P1139</f>
        <v/>
      </c>
      <c r="R1139" s="184" t="n"/>
      <c r="S1139" s="186">
        <f>R1139+S1052</f>
        <v/>
      </c>
      <c r="T1139" s="184" t="n"/>
      <c r="U1139" s="186">
        <f>T1139+U1052</f>
        <v/>
      </c>
      <c r="V1139" s="188">
        <f>L1139-N1139-U1139</f>
        <v/>
      </c>
      <c r="W1139" s="186">
        <f>IF(L1139-N1139-U1139-V1139=0,"","Error")</f>
        <v/>
      </c>
    </row>
    <row r="1140" ht="14" customHeight="1" thickBot="1">
      <c r="A1140" s="15" t="n"/>
      <c r="B1140" s="24" t="n"/>
      <c r="C1140" s="55" t="n">
        <v>70027</v>
      </c>
      <c r="D1140" s="56" t="inlineStr">
        <is>
          <t>អាករលើតម្លៃបន្ថែម របបនាំចូល (ជាបន្ទុករបស់រដ្ឋ)</t>
        </is>
      </c>
      <c r="E1140" s="57" t="inlineStr">
        <is>
          <t>VAP</t>
        </is>
      </c>
      <c r="F1140" s="107" t="n"/>
      <c r="G1140" s="108" t="n"/>
      <c r="H1140" s="108" t="n"/>
      <c r="I1140" s="108" t="n"/>
      <c r="J1140" s="109" t="n"/>
      <c r="K1140" s="107" t="n">
        <v>0</v>
      </c>
      <c r="L1140" s="109">
        <f>K1140+L1053</f>
        <v/>
      </c>
      <c r="M1140" s="107" t="n">
        <v>0</v>
      </c>
      <c r="N1140" s="109">
        <f>M1140+N1053</f>
        <v/>
      </c>
      <c r="O1140" s="107" t="n"/>
      <c r="P1140" s="109">
        <f>O1140+P1053</f>
        <v/>
      </c>
      <c r="Q1140" s="110">
        <f>N1140+P1140</f>
        <v/>
      </c>
      <c r="R1140" s="107" t="n"/>
      <c r="S1140" s="109">
        <f>R1140+S1053</f>
        <v/>
      </c>
      <c r="T1140" s="107" t="n"/>
      <c r="U1140" s="109">
        <f>T1140+U1053</f>
        <v/>
      </c>
      <c r="V1140" s="111">
        <f>L1140-N1140-U1140</f>
        <v/>
      </c>
      <c r="W1140" s="109">
        <f>IF(L1140-N1140-U1140-V1140=0,"","Error")</f>
        <v/>
      </c>
    </row>
    <row r="1141" ht="13" customHeight="1">
      <c r="A1141" s="15" t="n"/>
      <c r="B1141" s="29" t="n">
        <v>7003</v>
      </c>
      <c r="C1141" s="20" t="n">
        <v>70032</v>
      </c>
      <c r="D1141" s="16" t="inlineStr">
        <is>
          <t>អាករពិសេសលើទំនិញមួយចំនួន របបនាំចូល (សហគ្រាសប្រេងឥន្ធនៈ)</t>
        </is>
      </c>
      <c r="E1141" s="49" t="inlineStr">
        <is>
          <t>SPP</t>
        </is>
      </c>
      <c r="F1141" s="97" t="n"/>
      <c r="G1141" s="98" t="n"/>
      <c r="H1141" s="98" t="n"/>
      <c r="I1141" s="98" t="n"/>
      <c r="J1141" s="99" t="n"/>
      <c r="K1141" s="97" t="n">
        <v>0</v>
      </c>
      <c r="L1141" s="99">
        <f>K1141+L1054</f>
        <v/>
      </c>
      <c r="M1141" s="97" t="n">
        <v>0</v>
      </c>
      <c r="N1141" s="99">
        <f>M1141+N1054</f>
        <v/>
      </c>
      <c r="O1141" s="97" t="n"/>
      <c r="P1141" s="99">
        <f>O1141+P1054</f>
        <v/>
      </c>
      <c r="Q1141" s="100">
        <f>N1141+P1141</f>
        <v/>
      </c>
      <c r="R1141" s="97" t="n"/>
      <c r="S1141" s="99">
        <f>R1141+S1054</f>
        <v/>
      </c>
      <c r="T1141" s="97" t="n"/>
      <c r="U1141" s="99">
        <f>T1141+U1054</f>
        <v/>
      </c>
      <c r="V1141" s="101">
        <f>L1141-N1141-U1141</f>
        <v/>
      </c>
      <c r="W1141" s="99">
        <f>IF(L1141-N1141-U1141-V1141=0,"","Error")</f>
        <v/>
      </c>
    </row>
    <row r="1142" ht="14" customHeight="1" thickBot="1">
      <c r="A1142" s="15" t="n"/>
      <c r="B1142" s="24" t="n"/>
      <c r="C1142" s="55" t="n">
        <v>70033</v>
      </c>
      <c r="D1142" s="56" t="inlineStr">
        <is>
          <t>អាករពិសេសលើទំនិញមួយចំនួន របបនាំចូល (សហគ្រាសផ្សេងៗទៀត)</t>
        </is>
      </c>
      <c r="E1142" s="57" t="inlineStr">
        <is>
          <t>SOP</t>
        </is>
      </c>
      <c r="F1142" s="107" t="n"/>
      <c r="G1142" s="108" t="n"/>
      <c r="H1142" s="108" t="n"/>
      <c r="I1142" s="108" t="n"/>
      <c r="J1142" s="109" t="n"/>
      <c r="K1142" s="107" t="n">
        <v>0</v>
      </c>
      <c r="L1142" s="109">
        <f>K1142+L1055</f>
        <v/>
      </c>
      <c r="M1142" s="107" t="n">
        <v>0</v>
      </c>
      <c r="N1142" s="109">
        <f>M1142+N1055</f>
        <v/>
      </c>
      <c r="O1142" s="107" t="n"/>
      <c r="P1142" s="109">
        <f>O1142+P1055</f>
        <v/>
      </c>
      <c r="Q1142" s="110">
        <f>N1142+P1142</f>
        <v/>
      </c>
      <c r="R1142" s="107" t="n"/>
      <c r="S1142" s="109">
        <f>R1142+S1055</f>
        <v/>
      </c>
      <c r="T1142" s="107" t="n"/>
      <c r="U1142" s="109">
        <f>T1142+U1055</f>
        <v/>
      </c>
      <c r="V1142" s="111">
        <f>L1142-N1142-U1142</f>
        <v/>
      </c>
      <c r="W1142" s="109">
        <f>IF(L1142-N1142-U1142-V1142=0,"","Error")</f>
        <v/>
      </c>
    </row>
    <row r="1143" ht="14" customHeight="1" thickBot="1">
      <c r="A1143" s="25" t="inlineStr">
        <is>
          <t>71</t>
        </is>
      </c>
      <c r="B1143" s="29" t="n">
        <v>7100</v>
      </c>
      <c r="C1143" s="125" t="n">
        <v>71001</v>
      </c>
      <c r="D1143" s="39" t="inlineStr">
        <is>
          <t>ពន្ធគយពីការនាំចូល</t>
        </is>
      </c>
      <c r="E1143" s="51" t="inlineStr">
        <is>
          <t>COP</t>
        </is>
      </c>
      <c r="F1143" s="116" t="n"/>
      <c r="G1143" s="113" t="n"/>
      <c r="H1143" s="113" t="n"/>
      <c r="I1143" s="113" t="n"/>
      <c r="J1143" s="114" t="n"/>
      <c r="K1143" s="116" t="n">
        <v>3165900</v>
      </c>
      <c r="L1143" s="114">
        <f>K1143+L1056</f>
        <v/>
      </c>
      <c r="M1143" s="116" t="n">
        <v>5405548</v>
      </c>
      <c r="N1143" s="114">
        <f>M1143+N1056</f>
        <v/>
      </c>
      <c r="O1143" s="116" t="n"/>
      <c r="P1143" s="114">
        <f>O1143+P1056</f>
        <v/>
      </c>
      <c r="Q1143" s="115">
        <f>N1143+P1143</f>
        <v/>
      </c>
      <c r="R1143" s="116" t="n"/>
      <c r="S1143" s="114">
        <f>R1143+S1056</f>
        <v/>
      </c>
      <c r="T1143" s="116" t="n"/>
      <c r="U1143" s="114">
        <f>T1143+U1056</f>
        <v/>
      </c>
      <c r="V1143" s="117">
        <f>L1143-N1143-U1143</f>
        <v/>
      </c>
      <c r="W1143" s="114">
        <f>IF(L1143-N1143-U1143-V1143=0,"","Error")</f>
        <v/>
      </c>
    </row>
    <row r="1144" ht="14" customHeight="1" thickBot="1">
      <c r="A1144" s="23" t="n"/>
      <c r="B1144" s="18" t="n"/>
      <c r="C1144" s="129" t="n"/>
      <c r="D1144" s="91" t="inlineStr">
        <is>
          <t>សរុបកម្រៃពីការ​ងារគយ</t>
        </is>
      </c>
      <c r="E1144" s="92" t="n"/>
      <c r="F1144" s="160" t="n"/>
      <c r="G1144" s="161">
        <f>G1145+G1146+G1147+G1155</f>
        <v/>
      </c>
      <c r="H1144" s="161">
        <f>H1145+H1146+H1147+H1155</f>
        <v/>
      </c>
      <c r="I1144" s="161">
        <f>I1145+I1146+I1147+I1155</f>
        <v/>
      </c>
      <c r="J1144" s="120">
        <f>J1145+J1146+J1147+J1155</f>
        <v/>
      </c>
      <c r="K1144" s="160">
        <f>K1145+K1146+K1147+K1155</f>
        <v/>
      </c>
      <c r="L1144" s="120">
        <f>L1145+L1146+L1147+L1155</f>
        <v/>
      </c>
      <c r="M1144" s="160">
        <f>M1145+M1146+M1147+M1155</f>
        <v/>
      </c>
      <c r="N1144" s="120">
        <f>N1145+N1146+N1147+N1155</f>
        <v/>
      </c>
      <c r="O1144" s="160">
        <f>O1145+O1146+O1147+O1155</f>
        <v/>
      </c>
      <c r="P1144" s="120">
        <f>P1145+P1146+P1147+P1155</f>
        <v/>
      </c>
      <c r="Q1144" s="121">
        <f>Q1145+Q1146+Q1147+Q1155</f>
        <v/>
      </c>
      <c r="R1144" s="160">
        <f>R1145+R1146+R1147+R1155</f>
        <v/>
      </c>
      <c r="S1144" s="120">
        <f>S1145+S1146+S1147+S1155</f>
        <v/>
      </c>
      <c r="T1144" s="160">
        <f>T1145+T1146+T1147+T1155</f>
        <v/>
      </c>
      <c r="U1144" s="120">
        <f>U1145+U1146+U1147+U1155</f>
        <v/>
      </c>
      <c r="V1144" s="162">
        <f>V1145+V1146+V1147+V1155</f>
        <v/>
      </c>
      <c r="W1144" s="120">
        <f>IF(L1144-N1144-U1144-V1144=0,"","Error")</f>
        <v/>
      </c>
    </row>
    <row r="1145" ht="13" customHeight="1">
      <c r="A1145" s="23" t="n"/>
      <c r="B1145" s="18" t="n"/>
      <c r="C1145" s="129" t="n"/>
      <c r="D1145" s="17" t="inlineStr">
        <is>
          <t>កម្រៃស្តុកទំនិញក្នុងសន្និធិគយបណ្តោះអាសន្នហួសកាលកំណត់</t>
        </is>
      </c>
      <c r="E1145" s="52" t="inlineStr">
        <is>
          <t>OSF</t>
        </is>
      </c>
      <c r="F1145" s="163" t="n"/>
      <c r="G1145" s="164" t="n"/>
      <c r="H1145" s="164" t="n"/>
      <c r="I1145" s="164" t="n"/>
      <c r="J1145" s="165" t="n"/>
      <c r="K1145" s="163" t="n">
        <v>0</v>
      </c>
      <c r="L1145" s="165">
        <f>K1145+L1058</f>
        <v/>
      </c>
      <c r="M1145" s="163" t="n">
        <v>0</v>
      </c>
      <c r="N1145" s="165">
        <f>M1145+N1058</f>
        <v/>
      </c>
      <c r="O1145" s="163" t="n"/>
      <c r="P1145" s="165">
        <f>O1145+P1058</f>
        <v/>
      </c>
      <c r="Q1145" s="166">
        <f>N1145+P1145</f>
        <v/>
      </c>
      <c r="R1145" s="163" t="n"/>
      <c r="S1145" s="165">
        <f>R1145+S1058</f>
        <v/>
      </c>
      <c r="T1145" s="163" t="n"/>
      <c r="U1145" s="165">
        <f>T1145+U1058</f>
        <v/>
      </c>
      <c r="V1145" s="167">
        <f>L1145-N1145-U1145</f>
        <v/>
      </c>
      <c r="W1145" s="165">
        <f>IF(L1145-N1145-U1145-V1145=0,"","Error")</f>
        <v/>
      </c>
    </row>
    <row r="1146" ht="14" customHeight="1" thickBot="1">
      <c r="A1146" s="23" t="n"/>
      <c r="B1146" s="18" t="n"/>
      <c r="C1146" s="129" t="n"/>
      <c r="D1146" s="82" t="inlineStr">
        <is>
          <t>កម្រៃទំនិញនាំចូលសម្រាប់លក់ក្នុងអគារលក់ទំនិញរួចពន្ធ</t>
        </is>
      </c>
      <c r="E1146" s="83" t="inlineStr">
        <is>
          <t>DSF</t>
        </is>
      </c>
      <c r="F1146" s="168" t="n"/>
      <c r="G1146" s="169" t="n"/>
      <c r="H1146" s="169" t="n"/>
      <c r="I1146" s="169" t="n"/>
      <c r="J1146" s="170" t="n"/>
      <c r="K1146" s="168" t="n">
        <v>0</v>
      </c>
      <c r="L1146" s="170">
        <f>K1146+L1059</f>
        <v/>
      </c>
      <c r="M1146" s="168" t="n">
        <v>0</v>
      </c>
      <c r="N1146" s="170">
        <f>M1146+N1059</f>
        <v/>
      </c>
      <c r="O1146" s="168" t="n"/>
      <c r="P1146" s="170">
        <f>O1146+P1059</f>
        <v/>
      </c>
      <c r="Q1146" s="171">
        <f>N1146+P1146</f>
        <v/>
      </c>
      <c r="R1146" s="168" t="n"/>
      <c r="S1146" s="170">
        <f>R1146+S1059</f>
        <v/>
      </c>
      <c r="T1146" s="168" t="n"/>
      <c r="U1146" s="170">
        <f>T1146+U1059</f>
        <v/>
      </c>
      <c r="V1146" s="172">
        <f>L1146-N1146-U1146</f>
        <v/>
      </c>
      <c r="W1146" s="170">
        <f>IF(L1146-N1146-U1146-V1146=0,"","Error")</f>
        <v/>
      </c>
    </row>
    <row r="1147" ht="14" customHeight="1" thickBot="1">
      <c r="A1147" s="23" t="n"/>
      <c r="B1147" s="18" t="n"/>
      <c r="C1147" s="129" t="n"/>
      <c r="D1147" s="93" t="inlineStr">
        <is>
          <t>សរុបកម្រៃឆ្លងកាត់ (មាតិកាចាស់)</t>
        </is>
      </c>
      <c r="E1147" s="94" t="inlineStr">
        <is>
          <t>TRF</t>
        </is>
      </c>
      <c r="F1147" s="160" t="n"/>
      <c r="G1147" s="161">
        <f>SUM(G1148:G1154)</f>
        <v/>
      </c>
      <c r="H1147" s="161">
        <f>SUM(H1148:H1154)</f>
        <v/>
      </c>
      <c r="I1147" s="161">
        <f>SUM(I1148:I1154)</f>
        <v/>
      </c>
      <c r="J1147" s="120">
        <f>SUM(J1148:J1154)</f>
        <v/>
      </c>
      <c r="K1147" s="160" t="n">
        <v>0</v>
      </c>
      <c r="L1147" s="120">
        <f>SUM(L1148:L1154)</f>
        <v/>
      </c>
      <c r="M1147" s="160" t="n">
        <v>0</v>
      </c>
      <c r="N1147" s="120">
        <f>SUM(N1148:N1154)</f>
        <v/>
      </c>
      <c r="O1147" s="160">
        <f>SUM(O1148:O1154)</f>
        <v/>
      </c>
      <c r="P1147" s="120">
        <f>SUM(P1148:P1154)</f>
        <v/>
      </c>
      <c r="Q1147" s="121">
        <f>SUM(Q1148:Q1154)</f>
        <v/>
      </c>
      <c r="R1147" s="160">
        <f>SUM(R1148:R1154)</f>
        <v/>
      </c>
      <c r="S1147" s="120">
        <f>SUM(S1148:S1154)</f>
        <v/>
      </c>
      <c r="T1147" s="160">
        <f>SUM(T1148:T1154)</f>
        <v/>
      </c>
      <c r="U1147" s="120">
        <f>SUM(U1148:U1154)</f>
        <v/>
      </c>
      <c r="V1147" s="162">
        <f>SUM(V1148:V1154)</f>
        <v/>
      </c>
      <c r="W1147" s="120">
        <f>IF(L1147-N1147-U1147-V1147=0,"","Error")</f>
        <v/>
      </c>
    </row>
    <row r="1148" ht="26" customHeight="1">
      <c r="A1148" s="23" t="n"/>
      <c r="B1148" s="18" t="n"/>
      <c r="C1148" s="129" t="n"/>
      <c r="D114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148" s="53" t="inlineStr">
        <is>
          <t>TFT</t>
        </is>
      </c>
      <c r="F1148" s="173" t="n"/>
      <c r="G1148" s="174" t="n"/>
      <c r="H1148" s="174" t="n"/>
      <c r="I1148" s="174" t="n"/>
      <c r="J1148" s="175" t="n"/>
      <c r="K1148" s="173" t="n">
        <v>0</v>
      </c>
      <c r="L1148" s="175">
        <f>K1148+L1061</f>
        <v/>
      </c>
      <c r="M1148" s="173" t="n">
        <v>0</v>
      </c>
      <c r="N1148" s="175">
        <f>M1148+N1061</f>
        <v/>
      </c>
      <c r="O1148" s="173" t="n"/>
      <c r="P1148" s="175">
        <f>O1148+P1061</f>
        <v/>
      </c>
      <c r="Q1148" s="176">
        <f>N1148+P1148</f>
        <v/>
      </c>
      <c r="R1148" s="173" t="n"/>
      <c r="S1148" s="175">
        <f>R1148+S1061</f>
        <v/>
      </c>
      <c r="T1148" s="173" t="n"/>
      <c r="U1148" s="175">
        <f>T1148+U1061</f>
        <v/>
      </c>
      <c r="V1148" s="177">
        <f>L1148-N1148-U1148</f>
        <v/>
      </c>
      <c r="W1148" s="175">
        <f>IF(L1148-N1148-U1148-V1148=0,"","Error")</f>
        <v/>
      </c>
    </row>
    <row r="1149" ht="13" customHeight="1">
      <c r="A1149" s="23" t="n"/>
      <c r="B1149" s="18" t="n"/>
      <c r="C1149" s="129" t="n"/>
      <c r="D114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149" s="54" t="inlineStr">
        <is>
          <t>TFF</t>
        </is>
      </c>
      <c r="F1149" s="178" t="n"/>
      <c r="G1149" s="179" t="n"/>
      <c r="H1149" s="179" t="n"/>
      <c r="I1149" s="179" t="n"/>
      <c r="J1149" s="180" t="n"/>
      <c r="K1149" s="178" t="n">
        <v>0</v>
      </c>
      <c r="L1149" s="180">
        <f>K1149+L1062</f>
        <v/>
      </c>
      <c r="M1149" s="178" t="n">
        <v>0</v>
      </c>
      <c r="N1149" s="180">
        <f>M1149+N1062</f>
        <v/>
      </c>
      <c r="O1149" s="178" t="n"/>
      <c r="P1149" s="180">
        <f>O1149+P1062</f>
        <v/>
      </c>
      <c r="Q1149" s="181">
        <f>N1149+P1149</f>
        <v/>
      </c>
      <c r="R1149" s="178" t="n"/>
      <c r="S1149" s="180">
        <f>R1149+S1062</f>
        <v/>
      </c>
      <c r="T1149" s="178" t="n"/>
      <c r="U1149" s="180">
        <f>T1149+U1062</f>
        <v/>
      </c>
      <c r="V1149" s="182">
        <f>L1149-N1149-U1149</f>
        <v/>
      </c>
      <c r="W1149" s="180">
        <f>IF(L1149-N1149-U1149-V1149=0,"","Error")</f>
        <v/>
      </c>
    </row>
    <row r="1150" ht="13" customHeight="1">
      <c r="A1150" s="23" t="n"/>
      <c r="B1150" s="18" t="n"/>
      <c r="C1150" s="129" t="n"/>
      <c r="D1150" s="38" t="inlineStr">
        <is>
          <t xml:space="preserve">   កម្រៃឆ្លងកាត់ទំនិញមិនផ្ទុកក្នុងកុងតឺន័រ (មាតិកាចាស់)</t>
        </is>
      </c>
      <c r="E1150" s="54" t="inlineStr">
        <is>
          <t>TFN</t>
        </is>
      </c>
      <c r="F1150" s="178" t="n"/>
      <c r="G1150" s="179" t="n"/>
      <c r="H1150" s="179" t="n"/>
      <c r="I1150" s="179" t="n"/>
      <c r="J1150" s="180" t="n"/>
      <c r="K1150" s="178" t="n">
        <v>0</v>
      </c>
      <c r="L1150" s="180">
        <f>K1150+L1063</f>
        <v/>
      </c>
      <c r="M1150" s="178" t="n">
        <v>0</v>
      </c>
      <c r="N1150" s="180">
        <f>M1150+N1063</f>
        <v/>
      </c>
      <c r="O1150" s="178" t="n"/>
      <c r="P1150" s="180">
        <f>O1150+P1063</f>
        <v/>
      </c>
      <c r="Q1150" s="181">
        <f>N1150+P1150</f>
        <v/>
      </c>
      <c r="R1150" s="178" t="n"/>
      <c r="S1150" s="180">
        <f>R1150+S1063</f>
        <v/>
      </c>
      <c r="T1150" s="178" t="n"/>
      <c r="U1150" s="180">
        <f>T1150+U1063</f>
        <v/>
      </c>
      <c r="V1150" s="182">
        <f>L1150-N1150-U1150</f>
        <v/>
      </c>
      <c r="W1150" s="180">
        <f>IF(L1150-N1150-U1150-V1150=0,"","Error")</f>
        <v/>
      </c>
    </row>
    <row r="1151" ht="13" customHeight="1">
      <c r="A1151" s="23" t="n"/>
      <c r="B1151" s="18" t="n"/>
      <c r="C1151" s="129" t="n"/>
      <c r="D1151" s="38" t="inlineStr">
        <is>
          <t xml:space="preserve">   កម្រៃឆ្លងកាត់គោ ក្របី និងសេះរស់ (មាតិកាចាស់)</t>
        </is>
      </c>
      <c r="E1151" s="54" t="inlineStr">
        <is>
          <t>TFB</t>
        </is>
      </c>
      <c r="F1151" s="178" t="n"/>
      <c r="G1151" s="179" t="n"/>
      <c r="H1151" s="179" t="n"/>
      <c r="I1151" s="179" t="n"/>
      <c r="J1151" s="180" t="n"/>
      <c r="K1151" s="178" t="n">
        <v>0</v>
      </c>
      <c r="L1151" s="180">
        <f>K1151+L1064</f>
        <v/>
      </c>
      <c r="M1151" s="178" t="n">
        <v>0</v>
      </c>
      <c r="N1151" s="180">
        <f>M1151+N1064</f>
        <v/>
      </c>
      <c r="O1151" s="178" t="n"/>
      <c r="P1151" s="180">
        <f>O1151+P1064</f>
        <v/>
      </c>
      <c r="Q1151" s="181">
        <f>N1151+P1151</f>
        <v/>
      </c>
      <c r="R1151" s="178" t="n"/>
      <c r="S1151" s="180">
        <f>R1151+S1064</f>
        <v/>
      </c>
      <c r="T1151" s="178" t="n"/>
      <c r="U1151" s="180">
        <f>T1151+U1064</f>
        <v/>
      </c>
      <c r="V1151" s="182">
        <f>L1151-N1151-U1151</f>
        <v/>
      </c>
      <c r="W1151" s="180">
        <f>IF(L1151-N1151-U1151-V1151=0,"","Error")</f>
        <v/>
      </c>
    </row>
    <row r="1152" ht="13" customHeight="1">
      <c r="A1152" s="23" t="n"/>
      <c r="B1152" s="18" t="n"/>
      <c r="C1152" s="129" t="n"/>
      <c r="D1152" s="38" t="inlineStr">
        <is>
          <t xml:space="preserve">   កម្រៃឆ្លងកាត់ជ្រូក ចៀម និងពពែរស់ (មាតិកាចាស់)</t>
        </is>
      </c>
      <c r="E1152" s="54" t="inlineStr">
        <is>
          <t>TFS</t>
        </is>
      </c>
      <c r="F1152" s="178" t="n"/>
      <c r="G1152" s="179" t="n"/>
      <c r="H1152" s="179" t="n"/>
      <c r="I1152" s="179" t="n"/>
      <c r="J1152" s="180" t="n"/>
      <c r="K1152" s="178" t="n">
        <v>0</v>
      </c>
      <c r="L1152" s="180">
        <f>K1152+L1065</f>
        <v/>
      </c>
      <c r="M1152" s="178" t="n">
        <v>0</v>
      </c>
      <c r="N1152" s="180">
        <f>M1152+N1065</f>
        <v/>
      </c>
      <c r="O1152" s="178" t="n"/>
      <c r="P1152" s="180">
        <f>O1152+P1065</f>
        <v/>
      </c>
      <c r="Q1152" s="181">
        <f>N1152+P1152</f>
        <v/>
      </c>
      <c r="R1152" s="178" t="n"/>
      <c r="S1152" s="180">
        <f>R1152+S1065</f>
        <v/>
      </c>
      <c r="T1152" s="178" t="n"/>
      <c r="U1152" s="180">
        <f>T1152+U1065</f>
        <v/>
      </c>
      <c r="V1152" s="182">
        <f>L1152-N1152-U1152</f>
        <v/>
      </c>
      <c r="W1152" s="180">
        <f>IF(L1152-N1152-U1152-V1152=0,"","Error")</f>
        <v/>
      </c>
    </row>
    <row r="1153" ht="13" customHeight="1">
      <c r="A1153" s="23" t="n"/>
      <c r="B1153" s="18" t="n"/>
      <c r="C1153" s="129" t="n"/>
      <c r="D1153" s="38" t="inlineStr">
        <is>
          <t xml:space="preserve">   កម្រៃឆ្លងកាត់សត្វស្លាប (មាន់ ទា...) (មាតិកាចាស់)</t>
        </is>
      </c>
      <c r="E1153" s="54" t="inlineStr">
        <is>
          <t>TFP</t>
        </is>
      </c>
      <c r="F1153" s="178" t="n"/>
      <c r="G1153" s="179" t="n"/>
      <c r="H1153" s="179" t="n"/>
      <c r="I1153" s="179" t="n"/>
      <c r="J1153" s="180" t="n"/>
      <c r="K1153" s="178" t="n">
        <v>0</v>
      </c>
      <c r="L1153" s="180">
        <f>K1153+L1066</f>
        <v/>
      </c>
      <c r="M1153" s="178" t="n">
        <v>0</v>
      </c>
      <c r="N1153" s="180">
        <f>M1153+N1066</f>
        <v/>
      </c>
      <c r="O1153" s="178" t="n"/>
      <c r="P1153" s="180">
        <f>O1153+P1066</f>
        <v/>
      </c>
      <c r="Q1153" s="181">
        <f>N1153+P1153</f>
        <v/>
      </c>
      <c r="R1153" s="178" t="n"/>
      <c r="S1153" s="180">
        <f>R1153+S1066</f>
        <v/>
      </c>
      <c r="T1153" s="178" t="n"/>
      <c r="U1153" s="180">
        <f>T1153+U1066</f>
        <v/>
      </c>
      <c r="V1153" s="182">
        <f>L1153-N1153-U1153</f>
        <v/>
      </c>
      <c r="W1153" s="180">
        <f>IF(L1153-N1153-U1153-V1153=0,"","Error")</f>
        <v/>
      </c>
    </row>
    <row r="1154" ht="13" customHeight="1">
      <c r="A1154" s="23" t="n"/>
      <c r="B1154" s="18" t="n"/>
      <c r="C1154" s="129" t="n"/>
      <c r="D1154" s="38" t="inlineStr">
        <is>
          <t xml:space="preserve">   កម្រៃឆ្លងកាត់ផលិតផលជលផល (មាតិកាចាស់)</t>
        </is>
      </c>
      <c r="E1154" s="54" t="inlineStr">
        <is>
          <t>TFA</t>
        </is>
      </c>
      <c r="F1154" s="178" t="n"/>
      <c r="G1154" s="179" t="n"/>
      <c r="H1154" s="179" t="n"/>
      <c r="I1154" s="179" t="n"/>
      <c r="J1154" s="180" t="n"/>
      <c r="K1154" s="178" t="n">
        <v>0</v>
      </c>
      <c r="L1154" s="180">
        <f>K1154+L1067</f>
        <v/>
      </c>
      <c r="M1154" s="178" t="n">
        <v>0</v>
      </c>
      <c r="N1154" s="180">
        <f>M1154+N1067</f>
        <v/>
      </c>
      <c r="O1154" s="178" t="n"/>
      <c r="P1154" s="180">
        <f>O1154+P1067</f>
        <v/>
      </c>
      <c r="Q1154" s="181">
        <f>N1154+P1154</f>
        <v/>
      </c>
      <c r="R1154" s="178" t="n"/>
      <c r="S1154" s="180">
        <f>R1154+S1067</f>
        <v/>
      </c>
      <c r="T1154" s="178" t="n"/>
      <c r="U1154" s="180">
        <f>T1154+U1067</f>
        <v/>
      </c>
      <c r="V1154" s="182">
        <f>L1154-N1154-U1154</f>
        <v/>
      </c>
      <c r="W1154" s="180">
        <f>IF(L1154-N1154-U1154-V1154=0,"","Error")</f>
        <v/>
      </c>
    </row>
    <row r="1155" ht="13" customHeight="1">
      <c r="A1155" s="23" t="n"/>
      <c r="B1155" s="18" t="n"/>
      <c r="C1155" s="183" t="n"/>
      <c r="D1155" s="22" t="inlineStr">
        <is>
          <t>កម្រៃផ្សេងៗ</t>
        </is>
      </c>
      <c r="E1155" s="50" t="inlineStr">
        <is>
          <t>OFS</t>
        </is>
      </c>
      <c r="F1155" s="184" t="n"/>
      <c r="G1155" s="185" t="n"/>
      <c r="H1155" s="185" t="n"/>
      <c r="I1155" s="185" t="n"/>
      <c r="J1155" s="186" t="n"/>
      <c r="K1155" s="184" t="n">
        <v>0</v>
      </c>
      <c r="L1155" s="186">
        <f>K1155+L1068</f>
        <v/>
      </c>
      <c r="M1155" s="184" t="n">
        <v>0</v>
      </c>
      <c r="N1155" s="186">
        <f>M1155+N1068</f>
        <v/>
      </c>
      <c r="O1155" s="184" t="n"/>
      <c r="P1155" s="186">
        <f>O1155+P1068</f>
        <v/>
      </c>
      <c r="Q1155" s="187">
        <f>N1155+P1155</f>
        <v/>
      </c>
      <c r="R1155" s="184" t="n"/>
      <c r="S1155" s="186">
        <f>R1155+S1068</f>
        <v/>
      </c>
      <c r="T1155" s="184" t="n"/>
      <c r="U1155" s="186">
        <f>T1155+U1068</f>
        <v/>
      </c>
      <c r="V1155" s="188">
        <f>L1155-N1155-U1155</f>
        <v/>
      </c>
      <c r="W1155" s="186">
        <f>IF(L1155-N1155-U1155-V1155=0,"","Error")</f>
        <v/>
      </c>
    </row>
    <row r="1156" ht="13" customHeight="1">
      <c r="A1156" s="15" t="n"/>
      <c r="B1156" s="18" t="n"/>
      <c r="C1156" s="21" t="n">
        <v>71003</v>
      </c>
      <c r="D1156" s="22" t="inlineStr">
        <is>
          <t>ពន្ធគយលើផលិតផលតេលសិលា</t>
        </is>
      </c>
      <c r="E1156" s="50" t="inlineStr">
        <is>
          <t>CPP</t>
        </is>
      </c>
      <c r="F1156" s="184" t="n"/>
      <c r="G1156" s="185" t="n"/>
      <c r="H1156" s="185" t="n"/>
      <c r="I1156" s="185" t="n"/>
      <c r="J1156" s="186" t="n"/>
      <c r="K1156" s="184" t="n">
        <v>0</v>
      </c>
      <c r="L1156" s="186">
        <f>K1156+L1069</f>
        <v/>
      </c>
      <c r="M1156" s="184" t="n">
        <v>0</v>
      </c>
      <c r="N1156" s="186">
        <f>M1156+N1069</f>
        <v/>
      </c>
      <c r="O1156" s="184" t="n"/>
      <c r="P1156" s="186">
        <f>O1156+P1069</f>
        <v/>
      </c>
      <c r="Q1156" s="187">
        <f>N1156+P1156</f>
        <v/>
      </c>
      <c r="R1156" s="184" t="n"/>
      <c r="S1156" s="186">
        <f>R1156+S1069</f>
        <v/>
      </c>
      <c r="T1156" s="184" t="n"/>
      <c r="U1156" s="186">
        <f>T1156+U1069</f>
        <v/>
      </c>
      <c r="V1156" s="188">
        <f>L1156-N1156-U1156</f>
        <v/>
      </c>
      <c r="W1156" s="186">
        <f>IF(L1156-N1156-U1156-V1156=0,"","Error")</f>
        <v/>
      </c>
    </row>
    <row r="1157" ht="13" customHeight="1">
      <c r="A1157" s="15" t="n"/>
      <c r="B1157" s="18" t="n"/>
      <c r="C1157" s="21" t="n">
        <v>71004</v>
      </c>
      <c r="D1157" s="22" t="inlineStr">
        <is>
          <t>អាករបន្ថែមលើផលិតផលតេលសិលាសម្រាប់ថែទាំផ្លូវថ្នល់</t>
        </is>
      </c>
      <c r="E1157" s="50" t="inlineStr">
        <is>
          <t>ATP</t>
        </is>
      </c>
      <c r="F1157" s="184" t="n"/>
      <c r="G1157" s="185" t="n"/>
      <c r="H1157" s="185" t="n"/>
      <c r="I1157" s="185" t="n"/>
      <c r="J1157" s="186" t="n"/>
      <c r="K1157" s="184" t="n">
        <v>0</v>
      </c>
      <c r="L1157" s="186">
        <f>K1157+L1070</f>
        <v/>
      </c>
      <c r="M1157" s="184" t="n">
        <v>0</v>
      </c>
      <c r="N1157" s="186">
        <f>M1157+N1070</f>
        <v/>
      </c>
      <c r="O1157" s="184" t="n"/>
      <c r="P1157" s="186">
        <f>O1157+P1070</f>
        <v/>
      </c>
      <c r="Q1157" s="187">
        <f>N1157+P1157</f>
        <v/>
      </c>
      <c r="R1157" s="184" t="n"/>
      <c r="S1157" s="186">
        <f>R1157+S1070</f>
        <v/>
      </c>
      <c r="T1157" s="184" t="n"/>
      <c r="U1157" s="186">
        <f>T1157+U1070</f>
        <v/>
      </c>
      <c r="V1157" s="188">
        <f>L1157-N1157-U1157</f>
        <v/>
      </c>
      <c r="W1157" s="186">
        <f>IF(L1157-N1157-U1157-V1157=0,"","Error")</f>
        <v/>
      </c>
    </row>
    <row r="1158" ht="13" customHeight="1">
      <c r="A1158" s="15" t="n"/>
      <c r="B1158" s="18" t="n"/>
      <c r="C1158" s="21" t="n">
        <v>71005</v>
      </c>
      <c r="D1158" s="22" t="inlineStr">
        <is>
          <t>ផលពីការលក់ទំនិញរឹបអូស និងទំនិញគ្មានការទាមទារ</t>
        </is>
      </c>
      <c r="E1158" s="50" t="inlineStr">
        <is>
          <t>AUC</t>
        </is>
      </c>
      <c r="F1158" s="184" t="n"/>
      <c r="G1158" s="185" t="n"/>
      <c r="H1158" s="185" t="n"/>
      <c r="I1158" s="185" t="n"/>
      <c r="J1158" s="186" t="n"/>
      <c r="K1158" s="184" t="n">
        <v>0</v>
      </c>
      <c r="L1158" s="186">
        <f>K1158+L1071</f>
        <v/>
      </c>
      <c r="M1158" s="184" t="n">
        <v>0</v>
      </c>
      <c r="N1158" s="186">
        <f>M1158+N1071</f>
        <v/>
      </c>
      <c r="O1158" s="184" t="n"/>
      <c r="P1158" s="186">
        <f>O1158+P1071</f>
        <v/>
      </c>
      <c r="Q1158" s="187">
        <f>N1158+P1158</f>
        <v/>
      </c>
      <c r="R1158" s="184" t="n"/>
      <c r="S1158" s="186">
        <f>R1158+S1071</f>
        <v/>
      </c>
      <c r="T1158" s="184" t="n"/>
      <c r="U1158" s="186">
        <f>T1158+U1071</f>
        <v/>
      </c>
      <c r="V1158" s="188">
        <f>L1158-N1158-U1158</f>
        <v/>
      </c>
      <c r="W1158" s="186">
        <f>IF(L1158-N1158-U1158-V1158=0,"","Error")</f>
        <v/>
      </c>
    </row>
    <row r="1159" ht="13" customHeight="1">
      <c r="A1159" s="15" t="n"/>
      <c r="B1159" s="18" t="n"/>
      <c r="C1159" s="21" t="n">
        <v>71006</v>
      </c>
      <c r="D1159" s="22" t="inlineStr">
        <is>
          <t>ពិន័យផ្សេងៗលើការនាំចូល</t>
        </is>
      </c>
      <c r="E1159" s="50" t="inlineStr">
        <is>
          <t>PIM</t>
        </is>
      </c>
      <c r="F1159" s="184" t="n"/>
      <c r="G1159" s="185" t="n"/>
      <c r="H1159" s="185" t="n"/>
      <c r="I1159" s="185" t="n"/>
      <c r="J1159" s="186" t="n"/>
      <c r="K1159" s="184" t="n">
        <v>0</v>
      </c>
      <c r="L1159" s="186">
        <f>K1159+L1072</f>
        <v/>
      </c>
      <c r="M1159" s="184" t="n">
        <v>0</v>
      </c>
      <c r="N1159" s="186">
        <f>M1159+N1072</f>
        <v/>
      </c>
      <c r="O1159" s="184" t="n"/>
      <c r="P1159" s="186">
        <f>O1159+P1072</f>
        <v/>
      </c>
      <c r="Q1159" s="187">
        <f>N1159+P1159</f>
        <v/>
      </c>
      <c r="R1159" s="184" t="n"/>
      <c r="S1159" s="186">
        <f>R1159+S1072</f>
        <v/>
      </c>
      <c r="T1159" s="184" t="n"/>
      <c r="U1159" s="186">
        <f>T1159+U1072</f>
        <v/>
      </c>
      <c r="V1159" s="188">
        <f>L1159-N1159-U1159</f>
        <v/>
      </c>
      <c r="W1159" s="186">
        <f>IF(L1159-N1159-U1159-V1159=0,"","Error")</f>
        <v/>
      </c>
    </row>
    <row r="1160" ht="14" customHeight="1" thickBot="1">
      <c r="A1160" s="15" t="n"/>
      <c r="B1160" s="24" t="n"/>
      <c r="C1160" s="55" t="n">
        <v>71007</v>
      </c>
      <c r="D1160" s="56" t="inlineStr">
        <is>
          <t>ពន្ធនាំចូល (ជាបន្ទុករបស់រដ្ឋ)</t>
        </is>
      </c>
      <c r="E1160" s="57" t="inlineStr">
        <is>
          <t>CRP</t>
        </is>
      </c>
      <c r="F1160" s="107" t="n"/>
      <c r="G1160" s="108" t="n"/>
      <c r="H1160" s="108" t="n"/>
      <c r="I1160" s="108" t="n"/>
      <c r="J1160" s="109" t="n"/>
      <c r="K1160" s="107" t="n">
        <v>0</v>
      </c>
      <c r="L1160" s="109">
        <f>K1160+L1073</f>
        <v/>
      </c>
      <c r="M1160" s="107" t="n">
        <v>0</v>
      </c>
      <c r="N1160" s="109">
        <f>M1160+N1073</f>
        <v/>
      </c>
      <c r="O1160" s="107" t="n"/>
      <c r="P1160" s="109">
        <f>O1160+P1073</f>
        <v/>
      </c>
      <c r="Q1160" s="110">
        <f>N1160+P1160</f>
        <v/>
      </c>
      <c r="R1160" s="107" t="n"/>
      <c r="S1160" s="109">
        <f>R1160+S1073</f>
        <v/>
      </c>
      <c r="T1160" s="107" t="n"/>
      <c r="U1160" s="109">
        <f>T1160+U1073</f>
        <v/>
      </c>
      <c r="V1160" s="111">
        <f>L1160-N1160-U1160</f>
        <v/>
      </c>
      <c r="W1160" s="109">
        <f>IF(L1160-N1160-U1160-V1160=0,"","Error")</f>
        <v/>
      </c>
    </row>
    <row r="1161" ht="13" customHeight="1">
      <c r="A1161" s="15" t="n"/>
      <c r="B1161" s="19" t="inlineStr">
        <is>
          <t>7101</t>
        </is>
      </c>
      <c r="C1161" s="20" t="n">
        <v>71011</v>
      </c>
      <c r="D1161" s="16" t="inlineStr">
        <is>
          <t>អាករលើការនាំចេញឈើ</t>
        </is>
      </c>
      <c r="E1161" s="49" t="inlineStr">
        <is>
          <t>ETW</t>
        </is>
      </c>
      <c r="F1161" s="97" t="n"/>
      <c r="G1161" s="98" t="n"/>
      <c r="H1161" s="98" t="n"/>
      <c r="I1161" s="98" t="n"/>
      <c r="J1161" s="99" t="n"/>
      <c r="K1161" s="97" t="n">
        <v>0</v>
      </c>
      <c r="L1161" s="99">
        <f>K1161+L1074</f>
        <v/>
      </c>
      <c r="M1161" s="97" t="n">
        <v>0</v>
      </c>
      <c r="N1161" s="99">
        <f>M1161+N1074</f>
        <v/>
      </c>
      <c r="O1161" s="97" t="n"/>
      <c r="P1161" s="99">
        <f>O1161+P1074</f>
        <v/>
      </c>
      <c r="Q1161" s="100">
        <f>N1161+P1161</f>
        <v/>
      </c>
      <c r="R1161" s="97" t="n"/>
      <c r="S1161" s="99">
        <f>R1161+S1074</f>
        <v/>
      </c>
      <c r="T1161" s="97" t="n"/>
      <c r="U1161" s="99">
        <f>T1161+U1074</f>
        <v/>
      </c>
      <c r="V1161" s="101">
        <f>L1161-N1161-U1161</f>
        <v/>
      </c>
      <c r="W1161" s="99">
        <f>IF(L1161-N1161-U1161-V1161=0,"","Error")</f>
        <v/>
      </c>
    </row>
    <row r="1162" ht="13" customHeight="1">
      <c r="A1162" s="15" t="n"/>
      <c r="B1162" s="18" t="n"/>
      <c r="C1162" s="21" t="n">
        <v>71012</v>
      </c>
      <c r="D1162" s="22" t="inlineStr">
        <is>
          <t>អាករលើការនាំចេញកៅស៊ូ</t>
        </is>
      </c>
      <c r="E1162" s="50" t="inlineStr">
        <is>
          <t>ETR</t>
        </is>
      </c>
      <c r="F1162" s="184" t="n"/>
      <c r="G1162" s="185" t="n"/>
      <c r="H1162" s="185" t="n"/>
      <c r="I1162" s="185" t="n"/>
      <c r="J1162" s="186" t="n"/>
      <c r="K1162" s="184" t="n">
        <v>0</v>
      </c>
      <c r="L1162" s="186">
        <f>K1162+L1075</f>
        <v/>
      </c>
      <c r="M1162" s="184" t="n">
        <v>0</v>
      </c>
      <c r="N1162" s="186">
        <f>M1162+N1075</f>
        <v/>
      </c>
      <c r="O1162" s="184" t="n"/>
      <c r="P1162" s="186">
        <f>O1162+P1075</f>
        <v/>
      </c>
      <c r="Q1162" s="187">
        <f>N1162+P1162</f>
        <v/>
      </c>
      <c r="R1162" s="184" t="n"/>
      <c r="S1162" s="186">
        <f>R1162+S1075</f>
        <v/>
      </c>
      <c r="T1162" s="184" t="n"/>
      <c r="U1162" s="186">
        <f>T1162+U1075</f>
        <v/>
      </c>
      <c r="V1162" s="188">
        <f>L1162-N1162-U1162</f>
        <v/>
      </c>
      <c r="W1162" s="186">
        <f>IF(L1162-N1162-U1162-V1162=0,"","Error")</f>
        <v/>
      </c>
    </row>
    <row r="1163" ht="13" customHeight="1">
      <c r="A1163" s="15" t="n"/>
      <c r="B1163" s="18" t="n"/>
      <c r="C1163" s="21" t="n">
        <v>71013</v>
      </c>
      <c r="D1163" s="22" t="inlineStr">
        <is>
          <t>អាករលើការនាំចេញផលិតផលតេលសិលា</t>
        </is>
      </c>
      <c r="E1163" s="50" t="inlineStr">
        <is>
          <t>ETP</t>
        </is>
      </c>
      <c r="F1163" s="184" t="n"/>
      <c r="G1163" s="185" t="n"/>
      <c r="H1163" s="185" t="n"/>
      <c r="I1163" s="185" t="n"/>
      <c r="J1163" s="186" t="n"/>
      <c r="K1163" s="184" t="n">
        <v>0</v>
      </c>
      <c r="L1163" s="186">
        <f>K1163+L1076</f>
        <v/>
      </c>
      <c r="M1163" s="184" t="n">
        <v>0</v>
      </c>
      <c r="N1163" s="186">
        <f>M1163+N1076</f>
        <v/>
      </c>
      <c r="O1163" s="184" t="n"/>
      <c r="P1163" s="186">
        <f>O1163+P1076</f>
        <v/>
      </c>
      <c r="Q1163" s="187">
        <f>N1163+P1163</f>
        <v/>
      </c>
      <c r="R1163" s="184" t="n"/>
      <c r="S1163" s="186">
        <f>R1163+S1076</f>
        <v/>
      </c>
      <c r="T1163" s="184" t="n"/>
      <c r="U1163" s="186">
        <f>T1163+U1076</f>
        <v/>
      </c>
      <c r="V1163" s="188">
        <f>L1163-N1163-U1163</f>
        <v/>
      </c>
      <c r="W1163" s="186">
        <f>IF(L1163-N1163-U1163-V1163=0,"","Error")</f>
        <v/>
      </c>
    </row>
    <row r="1164" ht="13" customHeight="1">
      <c r="A1164" s="15" t="n"/>
      <c r="B1164" s="18" t="n"/>
      <c r="C1164" s="21" t="n">
        <v>71014</v>
      </c>
      <c r="D1164" s="22" t="inlineStr">
        <is>
          <t>អាករលើការនាំចេញទំនិញផ្សេងៗ</t>
        </is>
      </c>
      <c r="E1164" s="50" t="inlineStr">
        <is>
          <t>ETO</t>
        </is>
      </c>
      <c r="F1164" s="184" t="n"/>
      <c r="G1164" s="185" t="n"/>
      <c r="H1164" s="185" t="n"/>
      <c r="I1164" s="185" t="n"/>
      <c r="J1164" s="186" t="n"/>
      <c r="K1164" s="184" t="n">
        <v>0</v>
      </c>
      <c r="L1164" s="186">
        <f>K1164+L1077</f>
        <v/>
      </c>
      <c r="M1164" s="184" t="n">
        <v>0</v>
      </c>
      <c r="N1164" s="186">
        <f>M1164+N1077</f>
        <v/>
      </c>
      <c r="O1164" s="184" t="n"/>
      <c r="P1164" s="186">
        <f>O1164+P1077</f>
        <v/>
      </c>
      <c r="Q1164" s="187">
        <f>N1164+P1164</f>
        <v/>
      </c>
      <c r="R1164" s="184" t="n"/>
      <c r="S1164" s="186">
        <f>R1164+S1077</f>
        <v/>
      </c>
      <c r="T1164" s="184" t="n"/>
      <c r="U1164" s="186">
        <f>T1164+U1077</f>
        <v/>
      </c>
      <c r="V1164" s="188">
        <f>L1164-N1164-U1164</f>
        <v/>
      </c>
      <c r="W1164" s="186">
        <f>IF(L1164-N1164-U1164-V1164=0,"","Error")</f>
        <v/>
      </c>
    </row>
    <row r="1165" ht="14" customHeight="1" thickBot="1">
      <c r="A1165" s="81" t="n"/>
      <c r="B1165" s="24" t="n"/>
      <c r="C1165" s="55" t="n">
        <v>71016</v>
      </c>
      <c r="D1165" s="56" t="inlineStr">
        <is>
          <t>ពិន័យផ្សេងៗលើការនាំចេញ</t>
        </is>
      </c>
      <c r="E1165" s="57" t="inlineStr">
        <is>
          <t>PEX</t>
        </is>
      </c>
      <c r="F1165" s="107" t="n"/>
      <c r="G1165" s="108" t="n"/>
      <c r="H1165" s="108" t="n"/>
      <c r="I1165" s="108" t="n"/>
      <c r="J1165" s="109" t="n"/>
      <c r="K1165" s="107" t="n">
        <v>0</v>
      </c>
      <c r="L1165" s="109">
        <f>K1165+L1078</f>
        <v/>
      </c>
      <c r="M1165" s="107" t="n">
        <v>0</v>
      </c>
      <c r="N1165" s="109">
        <f>M1165+N1078</f>
        <v/>
      </c>
      <c r="O1165" s="107" t="n"/>
      <c r="P1165" s="109">
        <f>O1165+P1078</f>
        <v/>
      </c>
      <c r="Q1165" s="110">
        <f>N1165+P1165</f>
        <v/>
      </c>
      <c r="R1165" s="107" t="n"/>
      <c r="S1165" s="109">
        <f>R1165+S1078</f>
        <v/>
      </c>
      <c r="T1165" s="107" t="n"/>
      <c r="U1165" s="109">
        <f>T1165+U1078</f>
        <v/>
      </c>
      <c r="V1165" s="111">
        <f>L1165-N1165-U1165</f>
        <v/>
      </c>
      <c r="W1165" s="109">
        <f>IF(L1165-N1165-U1165-V1165=0,"","Error")</f>
        <v/>
      </c>
    </row>
    <row r="1166" ht="14" customHeight="1" thickBot="1">
      <c r="A1166" s="25" t="inlineStr">
        <is>
          <t>73</t>
        </is>
      </c>
      <c r="B1166" s="19" t="inlineStr">
        <is>
          <t>7301</t>
        </is>
      </c>
      <c r="C1166" s="26" t="n">
        <v>73011</v>
      </c>
      <c r="D1166" s="36" t="inlineStr">
        <is>
          <t>ការលក់សម្ភារបរិក្ខារ សម្ភារខូចខាត សម្ភារសិក្សា</t>
        </is>
      </c>
      <c r="E1166" s="58" t="inlineStr">
        <is>
          <t>SOS</t>
        </is>
      </c>
      <c r="F1166" s="189" t="n"/>
      <c r="G1166" s="190" t="n"/>
      <c r="H1166" s="190" t="n"/>
      <c r="I1166" s="190" t="n"/>
      <c r="J1166" s="114" t="n"/>
      <c r="K1166" s="189" t="n">
        <v>0</v>
      </c>
      <c r="L1166" s="114">
        <f>K1166+L1079</f>
        <v/>
      </c>
      <c r="M1166" s="189" t="n">
        <v>0</v>
      </c>
      <c r="N1166" s="114">
        <f>M1166+N1079</f>
        <v/>
      </c>
      <c r="O1166" s="189" t="n"/>
      <c r="P1166" s="114">
        <f>O1166+P1079</f>
        <v/>
      </c>
      <c r="Q1166" s="115">
        <f>N1166+P1166</f>
        <v/>
      </c>
      <c r="R1166" s="189" t="n"/>
      <c r="S1166" s="114">
        <f>R1166+S1079</f>
        <v/>
      </c>
      <c r="T1166" s="189" t="n"/>
      <c r="U1166" s="114">
        <f>T1166+U1079</f>
        <v/>
      </c>
      <c r="V1166" s="191">
        <f>L1166-N1166-U1166</f>
        <v/>
      </c>
      <c r="W1166" s="114">
        <f>IF(L1166-N1166-U1166-V1166=0,"","Error")</f>
        <v/>
      </c>
    </row>
    <row r="1167" ht="14" customHeight="1" thickBot="1">
      <c r="A1167" s="23" t="n"/>
      <c r="B1167" s="18" t="n"/>
      <c r="C1167" s="143" t="inlineStr">
        <is>
          <t>73012</t>
        </is>
      </c>
      <c r="D1167" s="128" t="inlineStr">
        <is>
          <t>សរុបលក់ឯកសារ លតាប័ត្រ និងលិខិតបោះពុម្ពផ្សេងៗ</t>
        </is>
      </c>
      <c r="E1167" s="90" t="n"/>
      <c r="F1167" s="118" t="n"/>
      <c r="G1167" s="119">
        <f>SUM(G1168:G1172)</f>
        <v/>
      </c>
      <c r="H1167" s="119">
        <f>SUM(H1168:H1172)</f>
        <v/>
      </c>
      <c r="I1167" s="119">
        <f>SUM(I1168:I1172)</f>
        <v/>
      </c>
      <c r="J1167" s="120">
        <f>SUM(J1168:J1172)</f>
        <v/>
      </c>
      <c r="K1167" s="118">
        <f>SUM(K1168:K1172)</f>
        <v/>
      </c>
      <c r="L1167" s="120">
        <f>SUM(L1168:L1172)</f>
        <v/>
      </c>
      <c r="M1167" s="118">
        <f>SUM(M1168:M1172)</f>
        <v/>
      </c>
      <c r="N1167" s="120">
        <f>SUM(N1168:N1172)</f>
        <v/>
      </c>
      <c r="O1167" s="118">
        <f>SUM(O1168:O1172)</f>
        <v/>
      </c>
      <c r="P1167" s="120">
        <f>SUM(P1168:P1172)</f>
        <v/>
      </c>
      <c r="Q1167" s="121">
        <f>SUM(Q1168:Q1172)</f>
        <v/>
      </c>
      <c r="R1167" s="118">
        <f>SUM(R1168:R1172)</f>
        <v/>
      </c>
      <c r="S1167" s="120">
        <f>SUM(S1168:S1172)</f>
        <v/>
      </c>
      <c r="T1167" s="118">
        <f>SUM(T1168:T1172)</f>
        <v/>
      </c>
      <c r="U1167" s="120">
        <f>SUM(U1168:U1172)</f>
        <v/>
      </c>
      <c r="V1167" s="122">
        <f>SUM(V1168:V1172)</f>
        <v/>
      </c>
      <c r="W1167" s="120">
        <f>IF(L1167-N1167-U1167-V1167=0,"","Error")</f>
        <v/>
      </c>
    </row>
    <row r="1168" ht="13" customHeight="1">
      <c r="A1168" s="23" t="n"/>
      <c r="B1168" s="18" t="n"/>
      <c r="C1168" s="127" t="n"/>
      <c r="D1168" s="14" t="inlineStr">
        <is>
          <t>កម្រៃលតាប័ត្ររថយន្ដ</t>
        </is>
      </c>
      <c r="E1168" s="59" t="inlineStr">
        <is>
          <t>VVF</t>
        </is>
      </c>
      <c r="F1168" s="192" t="n"/>
      <c r="G1168" s="193" t="n"/>
      <c r="H1168" s="193" t="n"/>
      <c r="I1168" s="193" t="n"/>
      <c r="J1168" s="194" t="n"/>
      <c r="K1168" s="192" t="n">
        <v>0</v>
      </c>
      <c r="L1168" s="194">
        <f>K1168+L1081</f>
        <v/>
      </c>
      <c r="M1168" s="192" t="n">
        <v>0</v>
      </c>
      <c r="N1168" s="194">
        <f>M1168+N1081</f>
        <v/>
      </c>
      <c r="O1168" s="192" t="n"/>
      <c r="P1168" s="194">
        <f>O1168+P1081</f>
        <v/>
      </c>
      <c r="Q1168" s="195">
        <f>N1168+P1168</f>
        <v/>
      </c>
      <c r="R1168" s="192" t="n"/>
      <c r="S1168" s="194">
        <f>R1168+S1081</f>
        <v/>
      </c>
      <c r="T1168" s="192" t="n"/>
      <c r="U1168" s="194">
        <f>T1168+U1081</f>
        <v/>
      </c>
      <c r="V1168" s="196">
        <f>L1168-N1168-U1168</f>
        <v/>
      </c>
      <c r="W1168" s="194">
        <f>IF(L1168-N1168-U1168-V1168=0,"","Error")</f>
        <v/>
      </c>
    </row>
    <row r="1169" ht="13" customHeight="1">
      <c r="A1169" s="23" t="n"/>
      <c r="B1169" s="18" t="n"/>
      <c r="C1169" s="127" t="n"/>
      <c r="D1169" s="6" t="inlineStr">
        <is>
          <t>កម្រៃត្រាពន្ធគយ</t>
        </is>
      </c>
      <c r="E1169" s="60" t="inlineStr">
        <is>
          <t>CSF</t>
        </is>
      </c>
      <c r="F1169" s="150" t="n"/>
      <c r="G1169" s="151" t="n"/>
      <c r="H1169" s="151" t="n"/>
      <c r="I1169" s="151" t="n"/>
      <c r="J1169" s="152" t="n"/>
      <c r="K1169" s="150" t="n">
        <v>0</v>
      </c>
      <c r="L1169" s="152">
        <f>K1169+L1082</f>
        <v/>
      </c>
      <c r="M1169" s="150" t="n">
        <v>0</v>
      </c>
      <c r="N1169" s="152">
        <f>M1169+N1082</f>
        <v/>
      </c>
      <c r="O1169" s="150" t="n"/>
      <c r="P1169" s="152">
        <f>O1169+P1082</f>
        <v/>
      </c>
      <c r="Q1169" s="153">
        <f>N1169+P1169</f>
        <v/>
      </c>
      <c r="R1169" s="150" t="n"/>
      <c r="S1169" s="152">
        <f>R1169+S1082</f>
        <v/>
      </c>
      <c r="T1169" s="150" t="n"/>
      <c r="U1169" s="152">
        <f>T1169+U1082</f>
        <v/>
      </c>
      <c r="V1169" s="154">
        <f>L1169-N1169-U1169</f>
        <v/>
      </c>
      <c r="W1169" s="152">
        <f>IF(L1169-N1169-U1169-V1169=0,"","Error")</f>
        <v/>
      </c>
    </row>
    <row r="1170" ht="13" customHeight="1">
      <c r="A1170" s="23" t="n"/>
      <c r="B1170" s="18" t="n"/>
      <c r="C1170" s="127" t="n"/>
      <c r="D1170" s="6" t="inlineStr">
        <is>
          <t>កម្រៃតែមប្រិ៍អាករ</t>
        </is>
      </c>
      <c r="E1170" s="60" t="inlineStr">
        <is>
          <t>STF</t>
        </is>
      </c>
      <c r="F1170" s="150" t="n"/>
      <c r="G1170" s="151" t="n"/>
      <c r="H1170" s="151" t="n"/>
      <c r="I1170" s="151" t="n"/>
      <c r="J1170" s="152" t="n"/>
      <c r="K1170" s="150" t="n">
        <v>0</v>
      </c>
      <c r="L1170" s="152">
        <f>K1170+L1083</f>
        <v/>
      </c>
      <c r="M1170" s="150" t="n">
        <v>0</v>
      </c>
      <c r="N1170" s="152">
        <f>M1170+N1083</f>
        <v/>
      </c>
      <c r="O1170" s="150" t="n"/>
      <c r="P1170" s="152">
        <f>O1170+P1083</f>
        <v/>
      </c>
      <c r="Q1170" s="153">
        <f>N1170+P1170</f>
        <v/>
      </c>
      <c r="R1170" s="150" t="n"/>
      <c r="S1170" s="152">
        <f>R1170+S1083</f>
        <v/>
      </c>
      <c r="T1170" s="150" t="n"/>
      <c r="U1170" s="152">
        <f>T1170+U1083</f>
        <v/>
      </c>
      <c r="V1170" s="154">
        <f>L1170-N1170-U1170</f>
        <v/>
      </c>
      <c r="W1170" s="152">
        <f>IF(L1170-N1170-U1170-V1170=0,"","Error")</f>
        <v/>
      </c>
    </row>
    <row r="1171" ht="13" customHeight="1">
      <c r="A1171" s="23" t="n"/>
      <c r="B1171" s="18" t="n"/>
      <c r="C1171" s="127" t="n"/>
      <c r="D1171" s="6" t="inlineStr">
        <is>
          <t>កម្រៃបណ្ណដឹកជញ្ជូនទំនិញ</t>
        </is>
      </c>
      <c r="E1171" s="60" t="inlineStr">
        <is>
          <t>TSF</t>
        </is>
      </c>
      <c r="F1171" s="150" t="n"/>
      <c r="G1171" s="151" t="n"/>
      <c r="H1171" s="151" t="n"/>
      <c r="I1171" s="151" t="n"/>
      <c r="J1171" s="152" t="n"/>
      <c r="K1171" s="150" t="n">
        <v>0</v>
      </c>
      <c r="L1171" s="152">
        <f>K1171+L1084</f>
        <v/>
      </c>
      <c r="M1171" s="150" t="n">
        <v>0</v>
      </c>
      <c r="N1171" s="152">
        <f>M1171+N1084</f>
        <v/>
      </c>
      <c r="O1171" s="150" t="n"/>
      <c r="P1171" s="152">
        <f>O1171+P1084</f>
        <v/>
      </c>
      <c r="Q1171" s="153">
        <f>N1171+P1171</f>
        <v/>
      </c>
      <c r="R1171" s="150" t="n"/>
      <c r="S1171" s="152">
        <f>R1171+S1084</f>
        <v/>
      </c>
      <c r="T1171" s="150" t="n"/>
      <c r="U1171" s="152">
        <f>T1171+U1084</f>
        <v/>
      </c>
      <c r="V1171" s="154">
        <f>L1171-N1171-U1171</f>
        <v/>
      </c>
      <c r="W1171" s="152">
        <f>IF(L1171-N1171-U1171-V1171=0,"","Error")</f>
        <v/>
      </c>
    </row>
    <row r="1172" ht="13" customHeight="1">
      <c r="A1172" s="23" t="n"/>
      <c r="B1172" s="18" t="n"/>
      <c r="C1172" s="127" t="n"/>
      <c r="D1172" s="7" t="inlineStr">
        <is>
          <t>កម្រៃសៀលកុងតឺន័រ</t>
        </is>
      </c>
      <c r="E1172" s="61" t="inlineStr">
        <is>
          <t>CCS</t>
        </is>
      </c>
      <c r="F1172" s="197" t="n"/>
      <c r="G1172" s="198" t="n"/>
      <c r="H1172" s="198" t="n"/>
      <c r="I1172" s="198" t="n"/>
      <c r="J1172" s="199" t="n"/>
      <c r="K1172" s="197" t="n">
        <v>0</v>
      </c>
      <c r="L1172" s="199">
        <f>K1172+L1085</f>
        <v/>
      </c>
      <c r="M1172" s="197" t="n">
        <v>0</v>
      </c>
      <c r="N1172" s="199">
        <f>M1172+N1085</f>
        <v/>
      </c>
      <c r="O1172" s="197" t="n"/>
      <c r="P1172" s="199">
        <f>O1172+P1085</f>
        <v/>
      </c>
      <c r="Q1172" s="200">
        <f>N1172+P1172</f>
        <v/>
      </c>
      <c r="R1172" s="197" t="n"/>
      <c r="S1172" s="199">
        <f>R1172+S1085</f>
        <v/>
      </c>
      <c r="T1172" s="197" t="n"/>
      <c r="U1172" s="199">
        <f>T1172+U1085</f>
        <v/>
      </c>
      <c r="V1172" s="201">
        <f>L1172-N1172-U1172</f>
        <v/>
      </c>
      <c r="W1172" s="199">
        <f>IF(L1172-N1172-U1172-V1172=0,"","Error")</f>
        <v/>
      </c>
    </row>
    <row r="1173" ht="13" customHeight="1">
      <c r="A1173" s="15" t="n"/>
      <c r="B1173" s="18" t="n"/>
      <c r="C1173" s="21" t="n">
        <v>73013</v>
      </c>
      <c r="D1173" s="22" t="inlineStr">
        <is>
          <t>ផលបានពីការលក់ទ្រព្យសម្បត្តិកំទេចកំទី</t>
        </is>
      </c>
      <c r="E1173" s="62" t="inlineStr">
        <is>
          <t>SOM</t>
        </is>
      </c>
      <c r="F1173" s="184" t="n"/>
      <c r="G1173" s="185" t="n"/>
      <c r="H1173" s="185" t="n"/>
      <c r="I1173" s="185" t="n"/>
      <c r="J1173" s="186" t="n"/>
      <c r="K1173" s="184" t="n">
        <v>0</v>
      </c>
      <c r="L1173" s="186">
        <f>K1173+L1086</f>
        <v/>
      </c>
      <c r="M1173" s="184" t="n">
        <v>0</v>
      </c>
      <c r="N1173" s="186">
        <f>M1173+N1086</f>
        <v/>
      </c>
      <c r="O1173" s="184" t="n"/>
      <c r="P1173" s="186">
        <f>O1173+P1086</f>
        <v/>
      </c>
      <c r="Q1173" s="187">
        <f>N1173+P1173</f>
        <v/>
      </c>
      <c r="R1173" s="184" t="n"/>
      <c r="S1173" s="186">
        <f>R1173+S1086</f>
        <v/>
      </c>
      <c r="T1173" s="184" t="n"/>
      <c r="U1173" s="186">
        <f>T1173+U1086</f>
        <v/>
      </c>
      <c r="V1173" s="188">
        <f>L1173-N1173-U1173</f>
        <v/>
      </c>
      <c r="W1173" s="186">
        <f>IF(L1173-N1173-U1173-V1173=0,"","Error")</f>
        <v/>
      </c>
    </row>
    <row r="1174" ht="13" customHeight="1">
      <c r="A1174" s="15" t="n"/>
      <c r="B1174" s="18" t="n"/>
      <c r="C1174" s="21" t="n">
        <v>73015</v>
      </c>
      <c r="D1174" s="22" t="inlineStr">
        <is>
          <t>ការលក់មធ្យោបាយដឹកជញ្ជូន និងគ្រឿងចក្រចាស់ៗ ឬខូច</t>
        </is>
      </c>
      <c r="E1174" s="62" t="inlineStr">
        <is>
          <t>SOV</t>
        </is>
      </c>
      <c r="F1174" s="184" t="n"/>
      <c r="G1174" s="185" t="n"/>
      <c r="H1174" s="185" t="n"/>
      <c r="I1174" s="185" t="n"/>
      <c r="J1174" s="186" t="n"/>
      <c r="K1174" s="184" t="n">
        <v>0</v>
      </c>
      <c r="L1174" s="186">
        <f>K1174+L1087</f>
        <v/>
      </c>
      <c r="M1174" s="184" t="n">
        <v>0</v>
      </c>
      <c r="N1174" s="186">
        <f>M1174+N1087</f>
        <v/>
      </c>
      <c r="O1174" s="184" t="n"/>
      <c r="P1174" s="186">
        <f>O1174+P1087</f>
        <v/>
      </c>
      <c r="Q1174" s="187">
        <f>N1174+P1174</f>
        <v/>
      </c>
      <c r="R1174" s="184" t="n"/>
      <c r="S1174" s="186">
        <f>R1174+S1087</f>
        <v/>
      </c>
      <c r="T1174" s="184" t="n"/>
      <c r="U1174" s="186">
        <f>T1174+U1087</f>
        <v/>
      </c>
      <c r="V1174" s="188">
        <f>L1174-N1174-U1174</f>
        <v/>
      </c>
      <c r="W1174" s="186">
        <f>IF(L1174-N1174-U1174-V1174=0,"","Error")</f>
        <v/>
      </c>
    </row>
    <row r="1175" ht="13" customHeight="1">
      <c r="A1175" s="15" t="n"/>
      <c r="B1175" s="18" t="n"/>
      <c r="C1175" s="21" t="n">
        <v>73016</v>
      </c>
      <c r="D1175" s="22" t="inlineStr">
        <is>
          <t>ការលក់ឧបករណ៍អេឡិចត្រូនិចចាស់ៗ ឬ ខូច</t>
        </is>
      </c>
      <c r="E1175" s="62" t="inlineStr">
        <is>
          <t>SOD</t>
        </is>
      </c>
      <c r="F1175" s="184" t="n"/>
      <c r="G1175" s="185" t="n"/>
      <c r="H1175" s="185" t="n"/>
      <c r="I1175" s="185" t="n"/>
      <c r="J1175" s="186" t="n"/>
      <c r="K1175" s="184" t="n">
        <v>0</v>
      </c>
      <c r="L1175" s="186">
        <f>K1175+L1088</f>
        <v/>
      </c>
      <c r="M1175" s="184" t="n">
        <v>0</v>
      </c>
      <c r="N1175" s="186">
        <f>M1175+N1088</f>
        <v/>
      </c>
      <c r="O1175" s="184" t="n"/>
      <c r="P1175" s="186">
        <f>O1175+P1088</f>
        <v/>
      </c>
      <c r="Q1175" s="187">
        <f>N1175+P1175</f>
        <v/>
      </c>
      <c r="R1175" s="184" t="n"/>
      <c r="S1175" s="186">
        <f>R1175+S1088</f>
        <v/>
      </c>
      <c r="T1175" s="184" t="n"/>
      <c r="U1175" s="186">
        <f>T1175+U1088</f>
        <v/>
      </c>
      <c r="V1175" s="188">
        <f>L1175-N1175-U1175</f>
        <v/>
      </c>
      <c r="W1175" s="186">
        <f>IF(L1175-N1175-U1175-V1175=0,"","Error")</f>
        <v/>
      </c>
    </row>
    <row r="1176" ht="13" customHeight="1">
      <c r="A1176" s="15" t="n"/>
      <c r="B1176" s="18" t="n"/>
      <c r="C1176" s="21" t="n">
        <v>73017</v>
      </c>
      <c r="D1176" s="22" t="inlineStr">
        <is>
          <t>ការលក់ឧបករណ៍អគ្គិសនីចាស់ៗ ឬ ខូច</t>
        </is>
      </c>
      <c r="E1176" s="62" t="inlineStr">
        <is>
          <t>SOE</t>
        </is>
      </c>
      <c r="F1176" s="184" t="n"/>
      <c r="G1176" s="185" t="n"/>
      <c r="H1176" s="185" t="n"/>
      <c r="I1176" s="185" t="n"/>
      <c r="J1176" s="186" t="n"/>
      <c r="K1176" s="184" t="n">
        <v>0</v>
      </c>
      <c r="L1176" s="186">
        <f>K1176+L1089</f>
        <v/>
      </c>
      <c r="M1176" s="184" t="n">
        <v>0</v>
      </c>
      <c r="N1176" s="186">
        <f>M1176+N1089</f>
        <v/>
      </c>
      <c r="O1176" s="184" t="n"/>
      <c r="P1176" s="186">
        <f>O1176+P1089</f>
        <v/>
      </c>
      <c r="Q1176" s="187">
        <f>N1176+P1176</f>
        <v/>
      </c>
      <c r="R1176" s="184" t="n"/>
      <c r="S1176" s="186">
        <f>R1176+S1089</f>
        <v/>
      </c>
      <c r="T1176" s="184" t="n"/>
      <c r="U1176" s="186">
        <f>T1176+U1089</f>
        <v/>
      </c>
      <c r="V1176" s="188">
        <f>L1176-N1176-U1176</f>
        <v/>
      </c>
      <c r="W1176" s="186">
        <f>IF(L1176-N1176-U1176-V1176=0,"","Error")</f>
        <v/>
      </c>
    </row>
    <row r="1177" ht="14" customHeight="1" thickBot="1">
      <c r="A1177" s="15" t="n"/>
      <c r="B1177" s="24" t="n"/>
      <c r="C1177" s="55" t="n">
        <v>73018</v>
      </c>
      <c r="D1177" s="56" t="inlineStr">
        <is>
          <t>ការលក់ទ្រព្យសម្បត្តិនៃរដ្ឋបាលសាធារណៈផ្សេងទៀត</t>
        </is>
      </c>
      <c r="E1177" s="80" t="inlineStr">
        <is>
          <t>SOO</t>
        </is>
      </c>
      <c r="F1177" s="107" t="n"/>
      <c r="G1177" s="108" t="n"/>
      <c r="H1177" s="108" t="n"/>
      <c r="I1177" s="108" t="n"/>
      <c r="J1177" s="109" t="n"/>
      <c r="K1177" s="107" t="n">
        <v>0</v>
      </c>
      <c r="L1177" s="109">
        <f>K1177+L1090</f>
        <v/>
      </c>
      <c r="M1177" s="107" t="n">
        <v>0</v>
      </c>
      <c r="N1177" s="109">
        <f>M1177+N1090</f>
        <v/>
      </c>
      <c r="O1177" s="107" t="n"/>
      <c r="P1177" s="109">
        <f>O1177+P1090</f>
        <v/>
      </c>
      <c r="Q1177" s="110">
        <f>N1177+P1177</f>
        <v/>
      </c>
      <c r="R1177" s="107" t="n"/>
      <c r="S1177" s="109">
        <f>R1177+S1090</f>
        <v/>
      </c>
      <c r="T1177" s="107" t="n"/>
      <c r="U1177" s="109">
        <f>T1177+U1090</f>
        <v/>
      </c>
      <c r="V1177" s="111">
        <f>L1177-N1177-U1177</f>
        <v/>
      </c>
      <c r="W1177" s="109">
        <f>IF(L1177-N1177-U1177-V1177=0,"","Error")</f>
        <v/>
      </c>
    </row>
    <row r="1178" ht="14" customHeight="1" thickBot="1">
      <c r="A1178" s="15" t="n"/>
      <c r="B1178" s="19" t="inlineStr">
        <is>
          <t>7302</t>
        </is>
      </c>
      <c r="C1178" s="26" t="n">
        <v>73024</v>
      </c>
      <c r="D1178" s="35" t="inlineStr">
        <is>
          <t>កម្រៃសេវាបង់ថ្លៃសិទ្ធិប្រឡង និងសិក្សាវគ្គជើងសាគយ</t>
        </is>
      </c>
      <c r="E1178" s="63" t="inlineStr">
        <is>
          <t>CBF</t>
        </is>
      </c>
      <c r="F1178" s="189" t="n"/>
      <c r="G1178" s="190" t="n"/>
      <c r="H1178" s="190" t="n"/>
      <c r="I1178" s="190" t="n"/>
      <c r="J1178" s="114" t="n"/>
      <c r="K1178" s="189" t="n">
        <v>0</v>
      </c>
      <c r="L1178" s="114">
        <f>K1178+L1091</f>
        <v/>
      </c>
      <c r="M1178" s="189" t="n">
        <v>0</v>
      </c>
      <c r="N1178" s="114">
        <f>M1178+N1091</f>
        <v/>
      </c>
      <c r="O1178" s="189" t="n"/>
      <c r="P1178" s="114">
        <f>O1178+P1091</f>
        <v/>
      </c>
      <c r="Q1178" s="115">
        <f>N1178+P1178</f>
        <v/>
      </c>
      <c r="R1178" s="189" t="n"/>
      <c r="S1178" s="114">
        <f>R1178+S1091</f>
        <v/>
      </c>
      <c r="T1178" s="189" t="n"/>
      <c r="U1178" s="114">
        <f>T1178+U1091</f>
        <v/>
      </c>
      <c r="V1178" s="191">
        <f>L1178-N1178-U1178</f>
        <v/>
      </c>
      <c r="W1178" s="114">
        <f>IF(L1178-N1178-U1178-V1178=0,"","Error")</f>
        <v/>
      </c>
    </row>
    <row r="1179" ht="27" customHeight="1" thickBot="1">
      <c r="A1179" s="23" t="n"/>
      <c r="B1179" s="15" t="n"/>
      <c r="C1179" s="126" t="n">
        <v>73028</v>
      </c>
      <c r="D117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179" s="90" t="n"/>
      <c r="F1179" s="118" t="n"/>
      <c r="G1179" s="119">
        <f>G1180+G1185+G1191+G1192</f>
        <v/>
      </c>
      <c r="H1179" s="119">
        <f>H1180+H1185+H1191+H1192</f>
        <v/>
      </c>
      <c r="I1179" s="119">
        <f>I1180+I1185+I1191+I1192</f>
        <v/>
      </c>
      <c r="J1179" s="120">
        <f>J1180+J1185+J1191+J1192</f>
        <v/>
      </c>
      <c r="K1179" s="118">
        <f>K1180+K1185+K1191+K1192</f>
        <v/>
      </c>
      <c r="L1179" s="120">
        <f>L1180+L1185+L1191+L1192</f>
        <v/>
      </c>
      <c r="M1179" s="118">
        <f>M1180+M1185+M1191+M1192</f>
        <v/>
      </c>
      <c r="N1179" s="120">
        <f>N1180+N1185+N1191+N1192</f>
        <v/>
      </c>
      <c r="O1179" s="118">
        <f>O1180+O1185+O1191+O1192</f>
        <v/>
      </c>
      <c r="P1179" s="120">
        <f>P1180+P1185+P1191+P1192</f>
        <v/>
      </c>
      <c r="Q1179" s="121">
        <f>Q1180+Q1185+Q1191+Q1192</f>
        <v/>
      </c>
      <c r="R1179" s="118">
        <f>R1180+R1185+R1191+R1192</f>
        <v/>
      </c>
      <c r="S1179" s="120">
        <f>S1180+S1185+S1191+S1192</f>
        <v/>
      </c>
      <c r="T1179" s="118">
        <f>T1180+T1185+T1191+T1192</f>
        <v/>
      </c>
      <c r="U1179" s="120">
        <f>U1180+U1185+U1191+U1192</f>
        <v/>
      </c>
      <c r="V1179" s="122">
        <f>V1180+V1185+V1191+V1192</f>
        <v/>
      </c>
      <c r="W1179" s="120">
        <f>IF(L1179-N1179-U1179-V1179=0,"","Error")</f>
        <v/>
      </c>
    </row>
    <row r="1180" ht="14" customHeight="1" thickBot="1">
      <c r="A1180" s="23" t="n"/>
      <c r="B1180" s="18" t="n"/>
      <c r="C1180" s="129" t="n"/>
      <c r="D1180" s="141" t="inlineStr">
        <is>
          <t>សរុបកម្រៃចុះបញ្ជិកាប្រតិវេទន៍គយ</t>
        </is>
      </c>
      <c r="E1180" s="142" t="n"/>
      <c r="F1180" s="202" t="n"/>
      <c r="G1180" s="259">
        <f>SUM(G1181:G1184)</f>
        <v/>
      </c>
      <c r="H1180" s="259">
        <f>SUM(H1181:H1184)</f>
        <v/>
      </c>
      <c r="I1180" s="259">
        <f>SUM(I1181:I1184)</f>
        <v/>
      </c>
      <c r="J1180" s="260">
        <f>SUM(J1181:J1184)</f>
        <v/>
      </c>
      <c r="K1180" s="202">
        <f>SUM(K1181:K1184)</f>
        <v/>
      </c>
      <c r="L1180" s="260">
        <f>SUM(L1181:L1184)</f>
        <v/>
      </c>
      <c r="M1180" s="202">
        <f>SUM(M1181:M1184)</f>
        <v/>
      </c>
      <c r="N1180" s="260">
        <f>SUM(N1181:N1184)</f>
        <v/>
      </c>
      <c r="O1180" s="202">
        <f>SUM(O1181:O1184)</f>
        <v/>
      </c>
      <c r="P1180" s="260">
        <f>SUM(P1181:P1184)</f>
        <v/>
      </c>
      <c r="Q1180" s="261">
        <f>SUM(Q1181:Q1184)</f>
        <v/>
      </c>
      <c r="R1180" s="202">
        <f>SUM(R1181:R1184)</f>
        <v/>
      </c>
      <c r="S1180" s="260">
        <f>SUM(S1181:S1184)</f>
        <v/>
      </c>
      <c r="T1180" s="202">
        <f>SUM(T1181:T1184)</f>
        <v/>
      </c>
      <c r="U1180" s="260">
        <f>SUM(U1181:U1184)</f>
        <v/>
      </c>
      <c r="V1180" s="262">
        <f>SUM(V1181:V1184)</f>
        <v/>
      </c>
      <c r="W1180" s="260">
        <f>IF(L1180-N1180-U1180-V1180=0,"","Error")</f>
        <v/>
      </c>
    </row>
    <row r="1181" ht="26" customHeight="1">
      <c r="A1181" s="23" t="n"/>
      <c r="B1181" s="18" t="n"/>
      <c r="C1181" s="129" t="n"/>
      <c r="D1181" s="34" t="inlineStr">
        <is>
          <t>កម្រៃចុះបញ្ចិកាប្រតិវេទន៍គយនាំចេញនាំចូលនិងឆ្លងកាត់ (មាតិកាចាស់)</t>
        </is>
      </c>
      <c r="E1181" s="87" t="inlineStr">
        <is>
          <t>CDF</t>
        </is>
      </c>
      <c r="F1181" s="208" t="n"/>
      <c r="G1181" s="209" t="n"/>
      <c r="H1181" s="209" t="n"/>
      <c r="I1181" s="209" t="n"/>
      <c r="J1181" s="210" t="n"/>
      <c r="K1181" s="208" t="n">
        <v>0</v>
      </c>
      <c r="L1181" s="210">
        <f>K1181+L1094</f>
        <v/>
      </c>
      <c r="M1181" s="208" t="n">
        <v>0</v>
      </c>
      <c r="N1181" s="210">
        <f>M1181+N1094</f>
        <v/>
      </c>
      <c r="O1181" s="208" t="n"/>
      <c r="P1181" s="210">
        <f>O1181+P1094</f>
        <v/>
      </c>
      <c r="Q1181" s="211">
        <f>N1181+P1181</f>
        <v/>
      </c>
      <c r="R1181" s="208" t="n"/>
      <c r="S1181" s="210">
        <f>R1181+S1094</f>
        <v/>
      </c>
      <c r="T1181" s="208" t="n"/>
      <c r="U1181" s="210">
        <f>T1181+U1094</f>
        <v/>
      </c>
      <c r="V1181" s="212">
        <f>L1181-N1181-U1181</f>
        <v/>
      </c>
      <c r="W1181" s="210">
        <f>IF(L1181-N1181-U1181-V1181=0,"","Error")</f>
        <v/>
      </c>
    </row>
    <row r="1182" ht="26" customHeight="1">
      <c r="A1182" s="23" t="n"/>
      <c r="B1182" s="18" t="n"/>
      <c r="C1182" s="129" t="n"/>
      <c r="D118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182" s="64" t="inlineStr">
        <is>
          <t>CDL</t>
        </is>
      </c>
      <c r="F1182" s="213" t="n"/>
      <c r="G1182" s="214" t="n"/>
      <c r="H1182" s="214" t="n"/>
      <c r="I1182" s="214" t="n"/>
      <c r="J1182" s="215" t="n"/>
      <c r="K1182" s="213" t="n">
        <v>120000</v>
      </c>
      <c r="L1182" s="215">
        <f>K1182+L1095</f>
        <v/>
      </c>
      <c r="M1182" s="213" t="n">
        <v>0</v>
      </c>
      <c r="N1182" s="215">
        <f>M1182+N1095</f>
        <v/>
      </c>
      <c r="O1182" s="213" t="n"/>
      <c r="P1182" s="215">
        <f>O1182+P1095</f>
        <v/>
      </c>
      <c r="Q1182" s="216">
        <f>N1182+P1182</f>
        <v/>
      </c>
      <c r="R1182" s="213" t="n"/>
      <c r="S1182" s="215">
        <f>R1182+S1095</f>
        <v/>
      </c>
      <c r="T1182" s="213" t="n"/>
      <c r="U1182" s="215">
        <f>T1182+U1095</f>
        <v/>
      </c>
      <c r="V1182" s="217">
        <f>L1182-N1182-U1182</f>
        <v/>
      </c>
      <c r="W1182" s="215">
        <f>IF(L1182-N1182-U1182-V1182=0,"","Error")</f>
        <v/>
      </c>
    </row>
    <row r="1183" ht="26" customHeight="1">
      <c r="A1183" s="23" t="n"/>
      <c r="B1183" s="18" t="n"/>
      <c r="C1183" s="129" t="n"/>
      <c r="D118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183" s="64" t="inlineStr">
        <is>
          <t>CDO</t>
        </is>
      </c>
      <c r="F1183" s="213" t="n"/>
      <c r="G1183" s="214" t="n"/>
      <c r="H1183" s="214" t="n"/>
      <c r="I1183" s="214" t="n"/>
      <c r="J1183" s="215" t="n"/>
      <c r="K1183" s="213" t="n">
        <v>0</v>
      </c>
      <c r="L1183" s="215">
        <f>K1183+L1096</f>
        <v/>
      </c>
      <c r="M1183" s="213" t="n">
        <v>0</v>
      </c>
      <c r="N1183" s="215">
        <f>M1183+N1096</f>
        <v/>
      </c>
      <c r="O1183" s="213" t="n"/>
      <c r="P1183" s="215">
        <f>O1183+P1096</f>
        <v/>
      </c>
      <c r="Q1183" s="216">
        <f>N1183+P1183</f>
        <v/>
      </c>
      <c r="R1183" s="213" t="n"/>
      <c r="S1183" s="215">
        <f>R1183+S1096</f>
        <v/>
      </c>
      <c r="T1183" s="213" t="n"/>
      <c r="U1183" s="215">
        <f>T1183+U1096</f>
        <v/>
      </c>
      <c r="V1183" s="217">
        <f>L1183-N1183-U1183</f>
        <v/>
      </c>
      <c r="W1183" s="215">
        <f>IF(L1183-N1183-U1183-V1183=0,"","Error")</f>
        <v/>
      </c>
    </row>
    <row r="1184" ht="14" customHeight="1" thickBot="1">
      <c r="A1184" s="23" t="n"/>
      <c r="B1184" s="18" t="n"/>
      <c r="C1184" s="129" t="n"/>
      <c r="D1184" s="33" t="inlineStr">
        <is>
          <t>ប្រតិវេទន៍គយទំនិញឆ្លងកាត់</t>
        </is>
      </c>
      <c r="E1184" s="65" t="inlineStr">
        <is>
          <t>CDT</t>
        </is>
      </c>
      <c r="F1184" s="218" t="n"/>
      <c r="G1184" s="219" t="n"/>
      <c r="H1184" s="219" t="n"/>
      <c r="I1184" s="219" t="n"/>
      <c r="J1184" s="220" t="n"/>
      <c r="K1184" s="218" t="n">
        <v>0</v>
      </c>
      <c r="L1184" s="220">
        <f>K1184+L1097</f>
        <v/>
      </c>
      <c r="M1184" s="218" t="n">
        <v>0</v>
      </c>
      <c r="N1184" s="220">
        <f>M1184+N1097</f>
        <v/>
      </c>
      <c r="O1184" s="218" t="n"/>
      <c r="P1184" s="220">
        <f>O1184+P1097</f>
        <v/>
      </c>
      <c r="Q1184" s="221">
        <f>N1184+P1184</f>
        <v/>
      </c>
      <c r="R1184" s="218" t="n"/>
      <c r="S1184" s="220">
        <f>R1184+S1097</f>
        <v/>
      </c>
      <c r="T1184" s="218" t="n"/>
      <c r="U1184" s="220">
        <f>T1184+U1097</f>
        <v/>
      </c>
      <c r="V1184" s="222">
        <f>L1184-N1184-U1184</f>
        <v/>
      </c>
      <c r="W1184" s="220">
        <f>IF(L1184-N1184-U1184-V1184=0,"","Error")</f>
        <v/>
      </c>
    </row>
    <row r="1185" ht="14" customHeight="1" thickBot="1">
      <c r="A1185" s="23" t="n"/>
      <c r="B1185" s="18" t="n"/>
      <c r="C1185" s="129" t="n"/>
      <c r="D1185" s="88" t="inlineStr">
        <is>
          <t>សរុបកម្រៃបែបបទគយ</t>
        </is>
      </c>
      <c r="E1185" s="89" t="inlineStr">
        <is>
          <t>CPF</t>
        </is>
      </c>
      <c r="F1185" s="118" t="n"/>
      <c r="G1185" s="119">
        <f>SUM(G1186:G1190)</f>
        <v/>
      </c>
      <c r="H1185" s="119">
        <f>SUM(H1186:H1190)</f>
        <v/>
      </c>
      <c r="I1185" s="119">
        <f>SUM(I1186:I1190)</f>
        <v/>
      </c>
      <c r="J1185" s="120">
        <f>SUM(J1186:J1190)</f>
        <v/>
      </c>
      <c r="K1185" s="118" t="n">
        <v>0</v>
      </c>
      <c r="L1185" s="120">
        <f>SUM(L1186:L1190)</f>
        <v/>
      </c>
      <c r="M1185" s="118" t="n">
        <v>0</v>
      </c>
      <c r="N1185" s="120">
        <f>SUM(N1186:N1190)</f>
        <v/>
      </c>
      <c r="O1185" s="118">
        <f>SUM(O1186:O1190)</f>
        <v/>
      </c>
      <c r="P1185" s="120">
        <f>SUM(P1186:P1190)</f>
        <v/>
      </c>
      <c r="Q1185" s="121">
        <f>SUM(Q1186:Q1190)</f>
        <v/>
      </c>
      <c r="R1185" s="118">
        <f>SUM(R1186:R1190)</f>
        <v/>
      </c>
      <c r="S1185" s="120">
        <f>SUM(S1186:S1190)</f>
        <v/>
      </c>
      <c r="T1185" s="118">
        <f>SUM(T1186:T1190)</f>
        <v/>
      </c>
      <c r="U1185" s="120">
        <f>SUM(U1186:U1190)</f>
        <v/>
      </c>
      <c r="V1185" s="122">
        <f>SUM(V1186:V1190)</f>
        <v/>
      </c>
      <c r="W1185" s="120">
        <f>IF(L1185-N1185-U1185-V1185=0,"","Error")</f>
        <v/>
      </c>
    </row>
    <row r="1186" ht="13" customHeight="1">
      <c r="A1186" s="23" t="n"/>
      <c r="B1186" s="18" t="n"/>
      <c r="C1186" s="129" t="n"/>
      <c r="D118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186" s="86" t="inlineStr">
        <is>
          <t>PFC</t>
        </is>
      </c>
      <c r="F1186" s="223" t="n"/>
      <c r="G1186" s="224" t="n"/>
      <c r="H1186" s="224" t="n"/>
      <c r="I1186" s="224" t="n"/>
      <c r="J1186" s="225" t="n"/>
      <c r="K1186" s="223" t="n">
        <v>0</v>
      </c>
      <c r="L1186" s="225">
        <f>K1186+L1099</f>
        <v/>
      </c>
      <c r="M1186" s="223" t="n">
        <v>0</v>
      </c>
      <c r="N1186" s="225">
        <f>M1186+N1099</f>
        <v/>
      </c>
      <c r="O1186" s="223" t="n"/>
      <c r="P1186" s="225">
        <f>O1186+P1099</f>
        <v/>
      </c>
      <c r="Q1186" s="226">
        <f>N1186+P1186</f>
        <v/>
      </c>
      <c r="R1186" s="223" t="n"/>
      <c r="S1186" s="225">
        <f>R1186+S1099</f>
        <v/>
      </c>
      <c r="T1186" s="223" t="n"/>
      <c r="U1186" s="225">
        <f>T1186+U1099</f>
        <v/>
      </c>
      <c r="V1186" s="227">
        <f>L1186-N1186-U1186</f>
        <v/>
      </c>
      <c r="W1186" s="225">
        <f>IF(L1186-N1186-U1186-V1186=0,"","Error")</f>
        <v/>
      </c>
    </row>
    <row r="1187" ht="26" customHeight="1">
      <c r="A1187" s="23" t="n"/>
      <c r="B1187" s="18" t="n"/>
      <c r="C1187" s="129" t="n"/>
      <c r="D118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187" s="59" t="inlineStr">
        <is>
          <t>PFL</t>
        </is>
      </c>
      <c r="F1187" s="192" t="n"/>
      <c r="G1187" s="193" t="n"/>
      <c r="H1187" s="193" t="n"/>
      <c r="I1187" s="193" t="n"/>
      <c r="J1187" s="194" t="n"/>
      <c r="K1187" s="192" t="n">
        <v>0</v>
      </c>
      <c r="L1187" s="194">
        <f>K1187+L1100</f>
        <v/>
      </c>
      <c r="M1187" s="192" t="n">
        <v>0</v>
      </c>
      <c r="N1187" s="194">
        <f>M1187+N1100</f>
        <v/>
      </c>
      <c r="O1187" s="192" t="n"/>
      <c r="P1187" s="194">
        <f>O1187+P1100</f>
        <v/>
      </c>
      <c r="Q1187" s="195">
        <f>N1187+P1187</f>
        <v/>
      </c>
      <c r="R1187" s="192" t="n"/>
      <c r="S1187" s="194">
        <f>R1187+S1100</f>
        <v/>
      </c>
      <c r="T1187" s="192" t="n"/>
      <c r="U1187" s="194">
        <f>T1187+U1100</f>
        <v/>
      </c>
      <c r="V1187" s="196">
        <f>L1187-N1187-U1187</f>
        <v/>
      </c>
      <c r="W1187" s="194">
        <f>IF(L1187-N1187-U1187-V1187=0,"","Error")</f>
        <v/>
      </c>
    </row>
    <row r="1188" ht="39" customHeight="1">
      <c r="A1188" s="23" t="n"/>
      <c r="B1188" s="18" t="n"/>
      <c r="C1188" s="129" t="n"/>
      <c r="D118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188" s="67" t="inlineStr">
        <is>
          <t>PFN</t>
        </is>
      </c>
      <c r="F1188" s="228" t="n"/>
      <c r="G1188" s="229" t="n"/>
      <c r="H1188" s="229" t="n"/>
      <c r="I1188" s="229" t="n"/>
      <c r="J1188" s="230" t="n"/>
      <c r="K1188" s="228" t="n">
        <v>0</v>
      </c>
      <c r="L1188" s="230">
        <f>K1188+L1101</f>
        <v/>
      </c>
      <c r="M1188" s="228" t="n">
        <v>0</v>
      </c>
      <c r="N1188" s="230">
        <f>M1188+N1101</f>
        <v/>
      </c>
      <c r="O1188" s="228" t="n"/>
      <c r="P1188" s="230">
        <f>O1188+P1101</f>
        <v/>
      </c>
      <c r="Q1188" s="231">
        <f>N1188+P1188</f>
        <v/>
      </c>
      <c r="R1188" s="228" t="n"/>
      <c r="S1188" s="230">
        <f>R1188+S1101</f>
        <v/>
      </c>
      <c r="T1188" s="228" t="n"/>
      <c r="U1188" s="230">
        <f>T1188+U1101</f>
        <v/>
      </c>
      <c r="V1188" s="232">
        <f>L1188-N1188-U1188</f>
        <v/>
      </c>
      <c r="W1188" s="230">
        <f>IF(L1188-N1188-U1188-V1188=0,"","Error")</f>
        <v/>
      </c>
    </row>
    <row r="1189" ht="26" customHeight="1">
      <c r="A1189" s="23" t="n"/>
      <c r="B1189" s="18" t="n"/>
      <c r="C1189" s="129" t="n"/>
      <c r="D118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189" s="68" t="inlineStr">
        <is>
          <t>PFF</t>
        </is>
      </c>
      <c r="F1189" s="233" t="n"/>
      <c r="G1189" s="234" t="n"/>
      <c r="H1189" s="234" t="n"/>
      <c r="I1189" s="234" t="n"/>
      <c r="J1189" s="235" t="n"/>
      <c r="K1189" s="233" t="n">
        <v>0</v>
      </c>
      <c r="L1189" s="235">
        <f>K1189+L1102</f>
        <v/>
      </c>
      <c r="M1189" s="233" t="n">
        <v>0</v>
      </c>
      <c r="N1189" s="235">
        <f>M1189+N1102</f>
        <v/>
      </c>
      <c r="O1189" s="233" t="n"/>
      <c r="P1189" s="235">
        <f>O1189+P1102</f>
        <v/>
      </c>
      <c r="Q1189" s="236">
        <f>N1189+P1189</f>
        <v/>
      </c>
      <c r="R1189" s="233" t="n"/>
      <c r="S1189" s="235">
        <f>R1189+S1102</f>
        <v/>
      </c>
      <c r="T1189" s="233" t="n"/>
      <c r="U1189" s="235">
        <f>T1189+U1102</f>
        <v/>
      </c>
      <c r="V1189" s="237">
        <f>L1189-N1189-U1189</f>
        <v/>
      </c>
      <c r="W1189" s="235">
        <f>IF(L1189-N1189-U1189-V1189=0,"","Error")</f>
        <v/>
      </c>
    </row>
    <row r="1190" ht="39" customHeight="1">
      <c r="A1190" s="23" t="n"/>
      <c r="B1190" s="18" t="n"/>
      <c r="C1190" s="129" t="n"/>
      <c r="D119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190" s="60" t="inlineStr">
        <is>
          <t>PFP</t>
        </is>
      </c>
      <c r="F1190" s="150" t="n"/>
      <c r="G1190" s="151" t="n"/>
      <c r="H1190" s="151" t="n"/>
      <c r="I1190" s="151" t="n"/>
      <c r="J1190" s="152" t="n"/>
      <c r="K1190" s="150" t="n">
        <v>0</v>
      </c>
      <c r="L1190" s="152">
        <f>K1190+L1103</f>
        <v/>
      </c>
      <c r="M1190" s="150" t="n">
        <v>0</v>
      </c>
      <c r="N1190" s="152">
        <f>M1190+N1103</f>
        <v/>
      </c>
      <c r="O1190" s="150" t="n"/>
      <c r="P1190" s="152">
        <f>O1190+P1103</f>
        <v/>
      </c>
      <c r="Q1190" s="153">
        <f>N1190+P1190</f>
        <v/>
      </c>
      <c r="R1190" s="150" t="n"/>
      <c r="S1190" s="152">
        <f>R1190+S1103</f>
        <v/>
      </c>
      <c r="T1190" s="150" t="n"/>
      <c r="U1190" s="152">
        <f>T1190+U1103</f>
        <v/>
      </c>
      <c r="V1190" s="154">
        <f>L1190-N1190-U1190</f>
        <v/>
      </c>
      <c r="W1190" s="152">
        <f>IF(L1190-N1190-U1190-V1190=0,"","Error")</f>
        <v/>
      </c>
    </row>
    <row r="1191" ht="13" customHeight="1">
      <c r="A1191" s="23" t="n"/>
      <c r="B1191" s="18" t="n"/>
      <c r="C1191" s="129" t="n"/>
      <c r="D1191" s="12" t="inlineStr">
        <is>
          <t>កម្រៃប័ណ្ណសម្គាល់មធ្យោបាយដឹកជញ្ជូន</t>
        </is>
      </c>
      <c r="E1191" s="59" t="inlineStr">
        <is>
          <t>TID</t>
        </is>
      </c>
      <c r="F1191" s="192" t="n"/>
      <c r="G1191" s="193" t="n"/>
      <c r="H1191" s="193" t="n"/>
      <c r="I1191" s="193" t="n"/>
      <c r="J1191" s="194" t="n"/>
      <c r="K1191" s="192" t="n">
        <v>0</v>
      </c>
      <c r="L1191" s="194">
        <f>K1191+L1104</f>
        <v/>
      </c>
      <c r="M1191" s="192" t="n">
        <v>0</v>
      </c>
      <c r="N1191" s="194">
        <f>M1191+N1104</f>
        <v/>
      </c>
      <c r="O1191" s="192" t="n"/>
      <c r="P1191" s="194">
        <f>O1191+P1104</f>
        <v/>
      </c>
      <c r="Q1191" s="195">
        <f>N1191+P1191</f>
        <v/>
      </c>
      <c r="R1191" s="192" t="n"/>
      <c r="S1191" s="194">
        <f>R1191+S1104</f>
        <v/>
      </c>
      <c r="T1191" s="192" t="n"/>
      <c r="U1191" s="194">
        <f>T1191+U1104</f>
        <v/>
      </c>
      <c r="V1191" s="196">
        <f>L1191-N1191-U1191</f>
        <v/>
      </c>
      <c r="W1191" s="194">
        <f>IF(L1191-N1191-U1191-V1191=0,"","Error")</f>
        <v/>
      </c>
    </row>
    <row r="1192" ht="27" customHeight="1" thickBot="1">
      <c r="A1192" s="23" t="n"/>
      <c r="B1192" s="24" t="n"/>
      <c r="C1192" s="140" t="n"/>
      <c r="D119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192" s="69" t="inlineStr">
        <is>
          <t>VAF</t>
        </is>
      </c>
      <c r="F1192" s="238" t="n"/>
      <c r="G1192" s="239" t="n"/>
      <c r="H1192" s="239" t="n"/>
      <c r="I1192" s="239" t="n"/>
      <c r="J1192" s="240" t="n"/>
      <c r="K1192" s="238" t="n">
        <v>0</v>
      </c>
      <c r="L1192" s="240">
        <f>K1192+L1105</f>
        <v/>
      </c>
      <c r="M1192" s="238" t="n">
        <v>0</v>
      </c>
      <c r="N1192" s="240">
        <f>M1192+N1105</f>
        <v/>
      </c>
      <c r="O1192" s="238" t="n"/>
      <c r="P1192" s="240">
        <f>O1192+P1105</f>
        <v/>
      </c>
      <c r="Q1192" s="241">
        <f>N1192+P1192</f>
        <v/>
      </c>
      <c r="R1192" s="238" t="n"/>
      <c r="S1192" s="240">
        <f>R1192+S1105</f>
        <v/>
      </c>
      <c r="T1192" s="238" t="n"/>
      <c r="U1192" s="240">
        <f>T1192+U1105</f>
        <v/>
      </c>
      <c r="V1192" s="242">
        <f>L1192-N1192-U1192</f>
        <v/>
      </c>
      <c r="W1192" s="240">
        <f>IF(L1192-N1192-U1192-V1192=0,"","Error")</f>
        <v/>
      </c>
    </row>
    <row r="1193" ht="14" customHeight="1" thickBot="1">
      <c r="A1193" s="23" t="n"/>
      <c r="B1193" s="25" t="inlineStr">
        <is>
          <t>7304</t>
        </is>
      </c>
      <c r="C1193" s="126" t="n">
        <v>73048</v>
      </c>
      <c r="D1193" s="128" t="inlineStr">
        <is>
          <t>សរុបផលពីសេវាផ្សេងៗ</t>
        </is>
      </c>
      <c r="E1193" s="89" t="n"/>
      <c r="F1193" s="118" t="n"/>
      <c r="G1193" s="119">
        <f>G1194+G1195+G1201+G1202</f>
        <v/>
      </c>
      <c r="H1193" s="119">
        <f>H1194+H1195+H1201+H1202</f>
        <v/>
      </c>
      <c r="I1193" s="119">
        <f>I1194+I1195+I1201+I1202</f>
        <v/>
      </c>
      <c r="J1193" s="120">
        <f>J1194+J1195+J1201+J1202</f>
        <v/>
      </c>
      <c r="K1193" s="118">
        <f>K1194+K1195+K1201+K1202</f>
        <v/>
      </c>
      <c r="L1193" s="120">
        <f>L1194+L1195+L1201+L1202</f>
        <v/>
      </c>
      <c r="M1193" s="118">
        <f>M1194+M1195+M1201+M1202</f>
        <v/>
      </c>
      <c r="N1193" s="120">
        <f>N1194+N1195+N1201+N1202</f>
        <v/>
      </c>
      <c r="O1193" s="118">
        <f>O1194+O1195+O1201+O1202</f>
        <v/>
      </c>
      <c r="P1193" s="120">
        <f>P1194+P1195+P1201+P1202</f>
        <v/>
      </c>
      <c r="Q1193" s="121">
        <f>Q1194+Q1195+Q1201+Q1202</f>
        <v/>
      </c>
      <c r="R1193" s="118">
        <f>R1194+R1195+R1201+R1202</f>
        <v/>
      </c>
      <c r="S1193" s="120">
        <f>S1194+S1195+S1201+S1202</f>
        <v/>
      </c>
      <c r="T1193" s="118">
        <f>T1194+T1195+T1201+T1202</f>
        <v/>
      </c>
      <c r="U1193" s="120">
        <f>U1194+U1195+U1201+U1202</f>
        <v/>
      </c>
      <c r="V1193" s="122">
        <f>V1194+V1195+V1201+V1202</f>
        <v/>
      </c>
      <c r="W1193" s="120">
        <f>IF(L1193-N1193-U1193-V1193=0,"","Error")</f>
        <v/>
      </c>
    </row>
    <row r="1194" ht="14" customHeight="1" thickBot="1">
      <c r="A1194" s="23" t="n"/>
      <c r="B1194" s="18" t="n"/>
      <c r="C1194" s="129" t="n"/>
      <c r="D1194" s="32" t="inlineStr">
        <is>
          <t>កម្រៃផ្តល់សេវាតាមវិធានបញ្ជាក់ជាមុន</t>
        </is>
      </c>
      <c r="E1194" s="70" t="inlineStr">
        <is>
          <t>ARF</t>
        </is>
      </c>
      <c r="F1194" s="243" t="n"/>
      <c r="G1194" s="244" t="n"/>
      <c r="H1194" s="244" t="n"/>
      <c r="I1194" s="244" t="n"/>
      <c r="J1194" s="245" t="n"/>
      <c r="K1194" s="243" t="n">
        <v>0</v>
      </c>
      <c r="L1194" s="245">
        <f>K1194+L1107</f>
        <v/>
      </c>
      <c r="M1194" s="243" t="n">
        <v>0</v>
      </c>
      <c r="N1194" s="245">
        <f>M1194+N1107</f>
        <v/>
      </c>
      <c r="O1194" s="243" t="n"/>
      <c r="P1194" s="245">
        <f>O1194+P1107</f>
        <v/>
      </c>
      <c r="Q1194" s="246">
        <f>N1194+P1194</f>
        <v/>
      </c>
      <c r="R1194" s="243" t="n"/>
      <c r="S1194" s="245">
        <f>R1194+S1107</f>
        <v/>
      </c>
      <c r="T1194" s="243" t="n"/>
      <c r="U1194" s="245">
        <f>T1194+U1107</f>
        <v/>
      </c>
      <c r="V1194" s="247">
        <f>L1194-N1194-U1194</f>
        <v/>
      </c>
      <c r="W1194" s="245">
        <f>IF(L1194-N1194-U1194-V1194=0,"","Error")</f>
        <v/>
      </c>
    </row>
    <row r="1195" ht="14" customHeight="1" thickBot="1">
      <c r="A1195" s="23" t="n"/>
      <c r="B1195" s="18" t="n"/>
      <c r="C1195" s="129" t="n"/>
      <c r="D1195" s="31" t="inlineStr">
        <is>
          <t>សរុបកម្រៃការងារក្រៅការិយាល័យគយ</t>
        </is>
      </c>
      <c r="E1195" s="66" t="inlineStr">
        <is>
          <t>OOD</t>
        </is>
      </c>
      <c r="F1195" s="248" t="n"/>
      <c r="G1195" s="249">
        <f>SUM(G1196:G1200)</f>
        <v/>
      </c>
      <c r="H1195" s="249">
        <f>SUM(H1196:H1200)</f>
        <v/>
      </c>
      <c r="I1195" s="249">
        <f>SUM(I1196:I1200)</f>
        <v/>
      </c>
      <c r="J1195" s="204">
        <f>SUM(J1196:J1200)</f>
        <v/>
      </c>
      <c r="K1195" s="248" t="n">
        <v>0</v>
      </c>
      <c r="L1195" s="204">
        <f>SUM(L1196:L1200)</f>
        <v/>
      </c>
      <c r="M1195" s="248" t="n">
        <v>0</v>
      </c>
      <c r="N1195" s="204">
        <f>SUM(N1196:N1200)</f>
        <v/>
      </c>
      <c r="O1195" s="248">
        <f>SUM(O1196:O1200)</f>
        <v/>
      </c>
      <c r="P1195" s="204">
        <f>SUM(P1196:P1200)</f>
        <v/>
      </c>
      <c r="Q1195" s="206">
        <f>SUM(Q1196:Q1200)</f>
        <v/>
      </c>
      <c r="R1195" s="248">
        <f>SUM(R1196:R1200)</f>
        <v/>
      </c>
      <c r="S1195" s="204">
        <f>SUM(S1196:S1200)</f>
        <v/>
      </c>
      <c r="T1195" s="248">
        <f>SUM(T1196:T1200)</f>
        <v/>
      </c>
      <c r="U1195" s="204">
        <f>SUM(U1196:U1200)</f>
        <v/>
      </c>
      <c r="V1195" s="250">
        <f>L1195-N1195-U1195</f>
        <v/>
      </c>
      <c r="W1195" s="204">
        <f>IF(L1195-N1195-U1195-V1195=0,"","Error")</f>
        <v/>
      </c>
    </row>
    <row r="1196" ht="13" customHeight="1">
      <c r="A1196" s="23" t="n"/>
      <c r="B1196" s="18" t="n"/>
      <c r="C1196" s="129" t="n"/>
      <c r="D119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196" s="59" t="inlineStr">
        <is>
          <t>CII</t>
        </is>
      </c>
      <c r="F1196" s="192" t="n"/>
      <c r="G1196" s="193" t="n"/>
      <c r="H1196" s="193" t="n"/>
      <c r="I1196" s="193" t="n"/>
      <c r="J1196" s="194" t="n"/>
      <c r="K1196" s="192" t="n">
        <v>0</v>
      </c>
      <c r="L1196" s="194">
        <f>K1196+L1109</f>
        <v/>
      </c>
      <c r="M1196" s="192" t="n">
        <v>0</v>
      </c>
      <c r="N1196" s="194">
        <f>M1196+N1109</f>
        <v/>
      </c>
      <c r="O1196" s="192" t="n"/>
      <c r="P1196" s="194">
        <f>O1196+P1109</f>
        <v/>
      </c>
      <c r="Q1196" s="195">
        <f>N1196+P1196</f>
        <v/>
      </c>
      <c r="R1196" s="192" t="n"/>
      <c r="S1196" s="194">
        <f>R1196+S1109</f>
        <v/>
      </c>
      <c r="T1196" s="192" t="n"/>
      <c r="U1196" s="194">
        <f>T1196+U1109</f>
        <v/>
      </c>
      <c r="V1196" s="196">
        <f>L1196-N1196-U1196</f>
        <v/>
      </c>
      <c r="W1196" s="194">
        <f>IF(L1196-N1196-U1196-V1196=0,"","Error")</f>
        <v/>
      </c>
    </row>
    <row r="1197" ht="13" customHeight="1">
      <c r="A1197" s="23" t="n"/>
      <c r="B1197" s="18" t="n"/>
      <c r="C1197" s="129" t="n"/>
      <c r="D119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197" s="60" t="inlineStr">
        <is>
          <t>CIO</t>
        </is>
      </c>
      <c r="F1197" s="150" t="n"/>
      <c r="G1197" s="151" t="n"/>
      <c r="H1197" s="151" t="n"/>
      <c r="I1197" s="151" t="n"/>
      <c r="J1197" s="152" t="n"/>
      <c r="K1197" s="150" t="n">
        <v>0</v>
      </c>
      <c r="L1197" s="152">
        <f>K1197+L1110</f>
        <v/>
      </c>
      <c r="M1197" s="150" t="n">
        <v>0</v>
      </c>
      <c r="N1197" s="152">
        <f>M1197+N1110</f>
        <v/>
      </c>
      <c r="O1197" s="150" t="n"/>
      <c r="P1197" s="152">
        <f>O1197+P1110</f>
        <v/>
      </c>
      <c r="Q1197" s="153">
        <f>N1197+P1197</f>
        <v/>
      </c>
      <c r="R1197" s="150" t="n"/>
      <c r="S1197" s="152">
        <f>R1197+S1110</f>
        <v/>
      </c>
      <c r="T1197" s="150" t="n"/>
      <c r="U1197" s="152">
        <f>T1197+U1110</f>
        <v/>
      </c>
      <c r="V1197" s="154">
        <f>L1197-N1197-U1197</f>
        <v/>
      </c>
      <c r="W1197" s="152">
        <f>IF(L1197-N1197-U1197-V1197=0,"","Error")</f>
        <v/>
      </c>
    </row>
    <row r="1198" ht="13" customHeight="1">
      <c r="A1198" s="23" t="n"/>
      <c r="B1198" s="18" t="n"/>
      <c r="C1198" s="129" t="n"/>
      <c r="D119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198" s="60" t="inlineStr">
        <is>
          <t>NII</t>
        </is>
      </c>
      <c r="F1198" s="150" t="n"/>
      <c r="G1198" s="151" t="n"/>
      <c r="H1198" s="151" t="n"/>
      <c r="I1198" s="151" t="n"/>
      <c r="J1198" s="152" t="n"/>
      <c r="K1198" s="150" t="n">
        <v>0</v>
      </c>
      <c r="L1198" s="152">
        <f>K1198+L1111</f>
        <v/>
      </c>
      <c r="M1198" s="150" t="n">
        <v>0</v>
      </c>
      <c r="N1198" s="152">
        <f>M1198+N1111</f>
        <v/>
      </c>
      <c r="O1198" s="150" t="n"/>
      <c r="P1198" s="152">
        <f>O1198+P1111</f>
        <v/>
      </c>
      <c r="Q1198" s="153">
        <f>N1198+P1198</f>
        <v/>
      </c>
      <c r="R1198" s="150" t="n"/>
      <c r="S1198" s="152">
        <f>R1198+S1111</f>
        <v/>
      </c>
      <c r="T1198" s="150" t="n"/>
      <c r="U1198" s="152">
        <f>T1198+U1111</f>
        <v/>
      </c>
      <c r="V1198" s="154">
        <f>L1198-N1198-U1198</f>
        <v/>
      </c>
      <c r="W1198" s="152">
        <f>IF(L1198-N1198-U1198-V1198=0,"","Error")</f>
        <v/>
      </c>
    </row>
    <row r="1199" ht="13" customHeight="1">
      <c r="A1199" s="23" t="n"/>
      <c r="B1199" s="18" t="n"/>
      <c r="C1199" s="129" t="n"/>
      <c r="D119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199" s="60" t="inlineStr">
        <is>
          <t>NIO</t>
        </is>
      </c>
      <c r="F1199" s="150" t="n"/>
      <c r="G1199" s="151" t="n"/>
      <c r="H1199" s="151" t="n"/>
      <c r="I1199" s="151" t="n"/>
      <c r="J1199" s="152" t="n"/>
      <c r="K1199" s="150" t="n">
        <v>0</v>
      </c>
      <c r="L1199" s="152">
        <f>K1199+L1112</f>
        <v/>
      </c>
      <c r="M1199" s="150" t="n">
        <v>0</v>
      </c>
      <c r="N1199" s="152">
        <f>M1199+N1112</f>
        <v/>
      </c>
      <c r="O1199" s="150" t="n"/>
      <c r="P1199" s="152">
        <f>O1199+P1112</f>
        <v/>
      </c>
      <c r="Q1199" s="153">
        <f>N1199+P1199</f>
        <v/>
      </c>
      <c r="R1199" s="150" t="n"/>
      <c r="S1199" s="152">
        <f>R1199+S1112</f>
        <v/>
      </c>
      <c r="T1199" s="150" t="n"/>
      <c r="U1199" s="152">
        <f>T1199+U1112</f>
        <v/>
      </c>
      <c r="V1199" s="154">
        <f>L1199-N1199-U1199</f>
        <v/>
      </c>
      <c r="W1199" s="152">
        <f>IF(L1199-N1199-U1199-V1199=0,"","Error")</f>
        <v/>
      </c>
    </row>
    <row r="1200" ht="13" customHeight="1">
      <c r="A1200" s="23" t="n"/>
      <c r="B1200" s="18" t="n"/>
      <c r="C1200" s="129" t="n"/>
      <c r="D1200" s="13" t="inlineStr">
        <is>
          <t xml:space="preserve">   កម្រៃអមទំនិញ</t>
        </is>
      </c>
      <c r="E1200" s="71" t="inlineStr">
        <is>
          <t>CEF</t>
        </is>
      </c>
      <c r="F1200" s="251" t="n"/>
      <c r="G1200" s="252" t="n"/>
      <c r="H1200" s="252" t="n"/>
      <c r="I1200" s="252" t="n"/>
      <c r="J1200" s="253" t="n"/>
      <c r="K1200" s="251" t="n">
        <v>0</v>
      </c>
      <c r="L1200" s="253">
        <f>K1200+L1113</f>
        <v/>
      </c>
      <c r="M1200" s="251" t="n">
        <v>0</v>
      </c>
      <c r="N1200" s="253">
        <f>M1200+N1113</f>
        <v/>
      </c>
      <c r="O1200" s="251" t="n"/>
      <c r="P1200" s="253">
        <f>O1200+P1113</f>
        <v/>
      </c>
      <c r="Q1200" s="254">
        <f>N1200+P1200</f>
        <v/>
      </c>
      <c r="R1200" s="251" t="n"/>
      <c r="S1200" s="253">
        <f>R1200+S1113</f>
        <v/>
      </c>
      <c r="T1200" s="251" t="n"/>
      <c r="U1200" s="253">
        <f>T1200+U1113</f>
        <v/>
      </c>
      <c r="V1200" s="255">
        <f>L1200-N1200-U1200</f>
        <v/>
      </c>
      <c r="W1200" s="253">
        <f>IF(L1200-N1200-U1200-V1200=0,"","Error")</f>
        <v/>
      </c>
    </row>
    <row r="1201" ht="27" customHeight="1" thickBot="1">
      <c r="A1201" s="23" t="n"/>
      <c r="B1201" s="18" t="n"/>
      <c r="C1201" s="129" t="n"/>
      <c r="D120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201" s="70" t="inlineStr">
        <is>
          <t>OTF</t>
        </is>
      </c>
      <c r="F1201" s="243" t="n"/>
      <c r="G1201" s="244" t="n"/>
      <c r="H1201" s="244" t="n"/>
      <c r="I1201" s="244" t="n"/>
      <c r="J1201" s="245" t="n"/>
      <c r="K1201" s="243" t="n">
        <v>0</v>
      </c>
      <c r="L1201" s="245">
        <f>K1201+L1114</f>
        <v/>
      </c>
      <c r="M1201" s="243" t="n">
        <v>0</v>
      </c>
      <c r="N1201" s="245">
        <f>M1201+N1114</f>
        <v/>
      </c>
      <c r="O1201" s="243" t="n"/>
      <c r="P1201" s="245">
        <f>O1201+P1114</f>
        <v/>
      </c>
      <c r="Q1201" s="246">
        <f>N1201+P1201</f>
        <v/>
      </c>
      <c r="R1201" s="243" t="n"/>
      <c r="S1201" s="245">
        <f>R1201+S1114</f>
        <v/>
      </c>
      <c r="T1201" s="243" t="n"/>
      <c r="U1201" s="245">
        <f>T1201+U1114</f>
        <v/>
      </c>
      <c r="V1201" s="247">
        <f>L1201-N1201-U1201</f>
        <v/>
      </c>
      <c r="W1201" s="245">
        <f>IF(L1201-N1201-U1201-V1201=0,"","Error")</f>
        <v/>
      </c>
    </row>
    <row r="1202" ht="14" customHeight="1" thickBot="1">
      <c r="A1202" s="23" t="n"/>
      <c r="B1202" s="18" t="n"/>
      <c r="C1202" s="129" t="n"/>
      <c r="D1202" s="31" t="inlineStr">
        <is>
          <t>សរុបការគ្រប់គ្រងការឆ្លងកាត់អន្តរជាតិ</t>
        </is>
      </c>
      <c r="E1202" s="73" t="inlineStr">
        <is>
          <t>TRF</t>
        </is>
      </c>
      <c r="F1202" s="248" t="n"/>
      <c r="G1202" s="249">
        <f>SUM(G1203:G1209)</f>
        <v/>
      </c>
      <c r="H1202" s="249">
        <f>SUM(H1203:H1209)</f>
        <v/>
      </c>
      <c r="I1202" s="249">
        <f>SUM(I1203:I1209)</f>
        <v/>
      </c>
      <c r="J1202" s="204">
        <f>SUM(J1203:J1209)</f>
        <v/>
      </c>
      <c r="K1202" s="248" t="n">
        <v>0</v>
      </c>
      <c r="L1202" s="204">
        <f>SUM(L1203:L1209)</f>
        <v/>
      </c>
      <c r="M1202" s="248" t="n">
        <v>0</v>
      </c>
      <c r="N1202" s="204">
        <f>SUM(N1203:N1209)</f>
        <v/>
      </c>
      <c r="O1202" s="248">
        <f>SUM(O1203:O1209)</f>
        <v/>
      </c>
      <c r="P1202" s="204">
        <f>SUM(P1203:P1209)</f>
        <v/>
      </c>
      <c r="Q1202" s="206">
        <f>SUM(Q1203:Q1209)</f>
        <v/>
      </c>
      <c r="R1202" s="248">
        <f>SUM(R1203:R1209)</f>
        <v/>
      </c>
      <c r="S1202" s="204">
        <f>SUM(S1203:S1209)</f>
        <v/>
      </c>
      <c r="T1202" s="248">
        <f>SUM(T1203:T1209)</f>
        <v/>
      </c>
      <c r="U1202" s="204">
        <f>SUM(U1203:U1209)</f>
        <v/>
      </c>
      <c r="V1202" s="250">
        <f>L1202-N1202-U1202</f>
        <v/>
      </c>
      <c r="W1202" s="204">
        <f>IF(L1202-N1202-U1202-V1202=0,"","Error")</f>
        <v/>
      </c>
    </row>
    <row r="1203" ht="26" customHeight="1">
      <c r="A1203" s="23" t="n"/>
      <c r="B1203" s="18" t="n"/>
      <c r="C1203" s="129" t="n"/>
      <c r="D120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203" s="74" t="inlineStr">
        <is>
          <t>TFT</t>
        </is>
      </c>
      <c r="F1203" s="192" t="n"/>
      <c r="G1203" s="193" t="n"/>
      <c r="H1203" s="193" t="n"/>
      <c r="I1203" s="193" t="n"/>
      <c r="J1203" s="194" t="n"/>
      <c r="K1203" s="192" t="n">
        <v>0</v>
      </c>
      <c r="L1203" s="194">
        <f>K1203+L1116</f>
        <v/>
      </c>
      <c r="M1203" s="192" t="n">
        <v>0</v>
      </c>
      <c r="N1203" s="194">
        <f>M1203+N1116</f>
        <v/>
      </c>
      <c r="O1203" s="192" t="n"/>
      <c r="P1203" s="194">
        <f>O1203+P1116</f>
        <v/>
      </c>
      <c r="Q1203" s="195">
        <f>N1203+P1203</f>
        <v/>
      </c>
      <c r="R1203" s="192" t="n"/>
      <c r="S1203" s="194">
        <f>R1203+S1116</f>
        <v/>
      </c>
      <c r="T1203" s="192" t="n"/>
      <c r="U1203" s="194">
        <f>T1203+U1116</f>
        <v/>
      </c>
      <c r="V1203" s="196">
        <f>L1203-N1203-U1203</f>
        <v/>
      </c>
      <c r="W1203" s="194">
        <f>IF(L1203-N1203-U1203-V1203=0,"","Error")</f>
        <v/>
      </c>
    </row>
    <row r="1204" ht="13" customHeight="1">
      <c r="A1204" s="23" t="n"/>
      <c r="B1204" s="18" t="n"/>
      <c r="C1204" s="129" t="n"/>
      <c r="D120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204" s="75" t="inlineStr">
        <is>
          <t>TFF</t>
        </is>
      </c>
      <c r="F1204" s="150" t="n"/>
      <c r="G1204" s="151" t="n"/>
      <c r="H1204" s="151" t="n"/>
      <c r="I1204" s="151" t="n"/>
      <c r="J1204" s="152" t="n"/>
      <c r="K1204" s="150" t="n">
        <v>0</v>
      </c>
      <c r="L1204" s="152">
        <f>K1204+L1117</f>
        <v/>
      </c>
      <c r="M1204" s="150" t="n">
        <v>0</v>
      </c>
      <c r="N1204" s="152">
        <f>M1204+N1117</f>
        <v/>
      </c>
      <c r="O1204" s="150" t="n"/>
      <c r="P1204" s="152">
        <f>O1204+P1117</f>
        <v/>
      </c>
      <c r="Q1204" s="153">
        <f>N1204+P1204</f>
        <v/>
      </c>
      <c r="R1204" s="150" t="n"/>
      <c r="S1204" s="152">
        <f>R1204+S1117</f>
        <v/>
      </c>
      <c r="T1204" s="150" t="n"/>
      <c r="U1204" s="152">
        <f>T1204+U1117</f>
        <v/>
      </c>
      <c r="V1204" s="154">
        <f>L1204-N1204-U1204</f>
        <v/>
      </c>
      <c r="W1204" s="152">
        <f>IF(L1204-N1204-U1204-V1204=0,"","Error")</f>
        <v/>
      </c>
    </row>
    <row r="1205" ht="13" customHeight="1">
      <c r="A1205" s="23" t="n"/>
      <c r="B1205" s="18" t="n"/>
      <c r="C1205" s="129" t="n"/>
      <c r="D1205" s="12" t="inlineStr">
        <is>
          <t xml:space="preserve">   កម្រៃគ្រប់គ្រងការឆ្លងកាត់ទំនិញមិនផ្ទុកក្នុងកុងតឺន័រ</t>
        </is>
      </c>
      <c r="E1205" s="75" t="inlineStr">
        <is>
          <t>TFN</t>
        </is>
      </c>
      <c r="F1205" s="150" t="n"/>
      <c r="G1205" s="151" t="n"/>
      <c r="H1205" s="151" t="n"/>
      <c r="I1205" s="151" t="n"/>
      <c r="J1205" s="152" t="n"/>
      <c r="K1205" s="150" t="n">
        <v>0</v>
      </c>
      <c r="L1205" s="152">
        <f>K1205+L1118</f>
        <v/>
      </c>
      <c r="M1205" s="150" t="n">
        <v>0</v>
      </c>
      <c r="N1205" s="152">
        <f>M1205+N1118</f>
        <v/>
      </c>
      <c r="O1205" s="150" t="n"/>
      <c r="P1205" s="152">
        <f>O1205+P1118</f>
        <v/>
      </c>
      <c r="Q1205" s="153">
        <f>N1205+P1205</f>
        <v/>
      </c>
      <c r="R1205" s="150" t="n"/>
      <c r="S1205" s="152">
        <f>R1205+S1118</f>
        <v/>
      </c>
      <c r="T1205" s="150" t="n"/>
      <c r="U1205" s="152">
        <f>T1205+U1118</f>
        <v/>
      </c>
      <c r="V1205" s="154">
        <f>L1205-N1205-U1205</f>
        <v/>
      </c>
      <c r="W1205" s="152">
        <f>IF(L1205-N1205-U1205-V1205=0,"","Error")</f>
        <v/>
      </c>
    </row>
    <row r="1206" ht="13" customHeight="1">
      <c r="A1206" s="23" t="n"/>
      <c r="B1206" s="18" t="n"/>
      <c r="C1206" s="129" t="n"/>
      <c r="D1206" s="12" t="inlineStr">
        <is>
          <t xml:space="preserve">   កម្រៃគ្រប់គ្រងការឆ្លងកាត់គោ ក្របី និងសេះរស់</t>
        </is>
      </c>
      <c r="E1206" s="75" t="inlineStr">
        <is>
          <t>TFB</t>
        </is>
      </c>
      <c r="F1206" s="150" t="n"/>
      <c r="G1206" s="151" t="n"/>
      <c r="H1206" s="151" t="n"/>
      <c r="I1206" s="151" t="n"/>
      <c r="J1206" s="152" t="n"/>
      <c r="K1206" s="150" t="n">
        <v>0</v>
      </c>
      <c r="L1206" s="152">
        <f>K1206+L1119</f>
        <v/>
      </c>
      <c r="M1206" s="150" t="n">
        <v>0</v>
      </c>
      <c r="N1206" s="152">
        <f>M1206+N1119</f>
        <v/>
      </c>
      <c r="O1206" s="150" t="n"/>
      <c r="P1206" s="152">
        <f>O1206+P1119</f>
        <v/>
      </c>
      <c r="Q1206" s="153">
        <f>N1206+P1206</f>
        <v/>
      </c>
      <c r="R1206" s="150" t="n"/>
      <c r="S1206" s="152">
        <f>R1206+S1119</f>
        <v/>
      </c>
      <c r="T1206" s="150" t="n"/>
      <c r="U1206" s="152">
        <f>T1206+U1119</f>
        <v/>
      </c>
      <c r="V1206" s="154">
        <f>L1206-N1206-U1206</f>
        <v/>
      </c>
      <c r="W1206" s="152">
        <f>IF(L1206-N1206-U1206-V1206=0,"","Error")</f>
        <v/>
      </c>
    </row>
    <row r="1207" ht="13" customHeight="1">
      <c r="A1207" s="23" t="n"/>
      <c r="B1207" s="18" t="n"/>
      <c r="C1207" s="129" t="n"/>
      <c r="D1207" s="12" t="inlineStr">
        <is>
          <t xml:space="preserve">   កម្រៃគ្រប់គ្រងការឆ្លងកាត់ជ្រូក ចៀម និងពពែរស់</t>
        </is>
      </c>
      <c r="E1207" s="75" t="inlineStr">
        <is>
          <t>TFS</t>
        </is>
      </c>
      <c r="F1207" s="150" t="n"/>
      <c r="G1207" s="151" t="n"/>
      <c r="H1207" s="151" t="n"/>
      <c r="I1207" s="151" t="n"/>
      <c r="J1207" s="152" t="n"/>
      <c r="K1207" s="150" t="n">
        <v>0</v>
      </c>
      <c r="L1207" s="152">
        <f>K1207+L1120</f>
        <v/>
      </c>
      <c r="M1207" s="150" t="n">
        <v>0</v>
      </c>
      <c r="N1207" s="152">
        <f>M1207+N1120</f>
        <v/>
      </c>
      <c r="O1207" s="150" t="n"/>
      <c r="P1207" s="152">
        <f>O1207+P1120</f>
        <v/>
      </c>
      <c r="Q1207" s="153">
        <f>N1207+P1207</f>
        <v/>
      </c>
      <c r="R1207" s="150" t="n"/>
      <c r="S1207" s="152">
        <f>R1207+S1120</f>
        <v/>
      </c>
      <c r="T1207" s="150" t="n"/>
      <c r="U1207" s="152">
        <f>T1207+U1120</f>
        <v/>
      </c>
      <c r="V1207" s="154">
        <f>L1207-N1207-U1207</f>
        <v/>
      </c>
      <c r="W1207" s="152">
        <f>IF(L1207-N1207-U1207-V1207=0,"","Error")</f>
        <v/>
      </c>
    </row>
    <row r="1208" ht="13" customHeight="1">
      <c r="A1208" s="23" t="n"/>
      <c r="B1208" s="18" t="n"/>
      <c r="C1208" s="129" t="n"/>
      <c r="D1208" s="12" t="inlineStr">
        <is>
          <t xml:space="preserve">   កម្រៃគ្រប់គ្រងការឆ្លងកាត់សត្វស្លាប (មាន់ ទា ...)</t>
        </is>
      </c>
      <c r="E1208" s="75" t="inlineStr">
        <is>
          <t>TFP</t>
        </is>
      </c>
      <c r="F1208" s="150" t="n"/>
      <c r="G1208" s="151" t="n"/>
      <c r="H1208" s="151" t="n"/>
      <c r="I1208" s="151" t="n"/>
      <c r="J1208" s="152" t="n"/>
      <c r="K1208" s="150" t="n">
        <v>0</v>
      </c>
      <c r="L1208" s="152">
        <f>K1208+L1121</f>
        <v/>
      </c>
      <c r="M1208" s="150" t="n">
        <v>0</v>
      </c>
      <c r="N1208" s="152">
        <f>M1208+N1121</f>
        <v/>
      </c>
      <c r="O1208" s="150" t="n"/>
      <c r="P1208" s="152">
        <f>O1208+P1121</f>
        <v/>
      </c>
      <c r="Q1208" s="153">
        <f>N1208+P1208</f>
        <v/>
      </c>
      <c r="R1208" s="150" t="n"/>
      <c r="S1208" s="152">
        <f>R1208+S1121</f>
        <v/>
      </c>
      <c r="T1208" s="150" t="n"/>
      <c r="U1208" s="152">
        <f>T1208+U1121</f>
        <v/>
      </c>
      <c r="V1208" s="154">
        <f>L1208-N1208-U1208</f>
        <v/>
      </c>
      <c r="W1208" s="152">
        <f>IF(L1208-N1208-U1208-V1208=0,"","Error")</f>
        <v/>
      </c>
    </row>
    <row r="1209" ht="14" customHeight="1" thickBot="1">
      <c r="A1209" s="23" t="n"/>
      <c r="B1209" s="24" t="n"/>
      <c r="C1209" s="140" t="n"/>
      <c r="D1209" s="30" t="inlineStr">
        <is>
          <t xml:space="preserve">   កម្រៃគ្រប់គ្រងការឆ្លងកាត់ផលិតផលជលផល</t>
        </is>
      </c>
      <c r="E1209" s="76" t="inlineStr">
        <is>
          <t>TFA</t>
        </is>
      </c>
      <c r="F1209" s="238" t="n"/>
      <c r="G1209" s="239" t="n"/>
      <c r="H1209" s="239" t="n"/>
      <c r="I1209" s="239" t="n"/>
      <c r="J1209" s="240" t="n"/>
      <c r="K1209" s="238" t="n">
        <v>0</v>
      </c>
      <c r="L1209" s="240">
        <f>K1209+L1122</f>
        <v/>
      </c>
      <c r="M1209" s="238" t="n">
        <v>0</v>
      </c>
      <c r="N1209" s="240">
        <f>M1209+N1122</f>
        <v/>
      </c>
      <c r="O1209" s="238" t="n"/>
      <c r="P1209" s="240">
        <f>O1209+P1122</f>
        <v/>
      </c>
      <c r="Q1209" s="241">
        <f>N1209+P1209</f>
        <v/>
      </c>
      <c r="R1209" s="238" t="n"/>
      <c r="S1209" s="240">
        <f>R1209+S1122</f>
        <v/>
      </c>
      <c r="T1209" s="238" t="n"/>
      <c r="U1209" s="240">
        <f>T1209+U1122</f>
        <v/>
      </c>
      <c r="V1209" s="242">
        <f>L1209-N1209-U1209</f>
        <v/>
      </c>
      <c r="W1209" s="240">
        <f>IF(L1209-N1209-U1209-V1209=0,"","Error")</f>
        <v/>
      </c>
    </row>
    <row r="1210" ht="14" customHeight="1" thickBot="1">
      <c r="A1210" s="23" t="n"/>
      <c r="B1210" s="136" t="n">
        <v>7306</v>
      </c>
      <c r="C1210" s="139" t="n">
        <v>73066</v>
      </c>
      <c r="D1210" s="138" t="inlineStr">
        <is>
          <t>សរុបចំណូលពីអាជ្ញាប័ណ្ណក្នុងស្រុក</t>
        </is>
      </c>
      <c r="E1210" s="90" t="n"/>
      <c r="F1210" s="118" t="n"/>
      <c r="G1210" s="119">
        <f>SUM(G1211:G1215)</f>
        <v/>
      </c>
      <c r="H1210" s="119">
        <f>SUM(H1211:H1215)</f>
        <v/>
      </c>
      <c r="I1210" s="119">
        <f>SUM(I1211:I1215)</f>
        <v/>
      </c>
      <c r="J1210" s="120">
        <f>SUM(J1211:J1215)</f>
        <v/>
      </c>
      <c r="K1210" s="118">
        <f>SUM(K1211:K1215)</f>
        <v/>
      </c>
      <c r="L1210" s="120">
        <f>SUM(L1211:L1215)</f>
        <v/>
      </c>
      <c r="M1210" s="118">
        <f>SUM(M1211:M1215)</f>
        <v/>
      </c>
      <c r="N1210" s="120">
        <f>SUM(N1211:N1215)</f>
        <v/>
      </c>
      <c r="O1210" s="118">
        <f>SUM(O1211:O1215)</f>
        <v/>
      </c>
      <c r="P1210" s="120">
        <f>SUM(P1211:P1215)</f>
        <v/>
      </c>
      <c r="Q1210" s="121">
        <f>SUM(Q1211:Q1215)</f>
        <v/>
      </c>
      <c r="R1210" s="118">
        <f>SUM(R1211:R1215)</f>
        <v/>
      </c>
      <c r="S1210" s="120">
        <f>SUM(S1211:S1215)</f>
        <v/>
      </c>
      <c r="T1210" s="118">
        <f>SUM(T1211:T1215)</f>
        <v/>
      </c>
      <c r="U1210" s="120">
        <f>SUM(U1211:U1215)</f>
        <v/>
      </c>
      <c r="V1210" s="122">
        <f>SUM(V1211:V1215)</f>
        <v/>
      </c>
      <c r="W1210" s="120">
        <f>IF(L1210-N1210-U1210-V1210=0,"","Error")</f>
        <v/>
      </c>
    </row>
    <row r="1211" ht="13" customHeight="1">
      <c r="A1211" s="23" t="n"/>
      <c r="B1211" s="18" t="n"/>
      <c r="C1211" s="127" t="n"/>
      <c r="D1211" s="137" t="inlineStr">
        <is>
          <t xml:space="preserve">   កម្រៃអាជ្ញាប័ណ្ណសន្និធិគយបណ្តោះអាសន្ន (មាតិកាចាស់)</t>
        </is>
      </c>
      <c r="E1211" s="86" t="inlineStr">
        <is>
          <t>TSL</t>
        </is>
      </c>
      <c r="F1211" s="192" t="n"/>
      <c r="G1211" s="193" t="n"/>
      <c r="H1211" s="193" t="n"/>
      <c r="I1211" s="193" t="n"/>
      <c r="J1211" s="194" t="n"/>
      <c r="K1211" s="192" t="n">
        <v>0</v>
      </c>
      <c r="L1211" s="194">
        <f>K1211+L1124</f>
        <v/>
      </c>
      <c r="M1211" s="192" t="n">
        <v>0</v>
      </c>
      <c r="N1211" s="194">
        <f>M1211+N1124</f>
        <v/>
      </c>
      <c r="O1211" s="192" t="n"/>
      <c r="P1211" s="194">
        <f>O1211+P1124</f>
        <v/>
      </c>
      <c r="Q1211" s="195">
        <f>N1211+P1211</f>
        <v/>
      </c>
      <c r="R1211" s="192" t="n"/>
      <c r="S1211" s="194">
        <f>R1211+S1124</f>
        <v/>
      </c>
      <c r="T1211" s="192" t="n"/>
      <c r="U1211" s="194">
        <f>T1211+U1124</f>
        <v/>
      </c>
      <c r="V1211" s="196">
        <f>L1211-N1211-U1211</f>
        <v/>
      </c>
      <c r="W1211" s="194">
        <f>IF(L1211-N1211-U1211-V1211=0,"","Error")</f>
        <v/>
      </c>
    </row>
    <row r="1212" ht="26" customHeight="1">
      <c r="A1212" s="23" t="n"/>
      <c r="B1212" s="18" t="n"/>
      <c r="C1212" s="127" t="n"/>
      <c r="D121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212" s="60" t="inlineStr">
        <is>
          <t>BTL</t>
        </is>
      </c>
      <c r="F1212" s="150" t="n"/>
      <c r="G1212" s="151" t="n"/>
      <c r="H1212" s="151" t="n"/>
      <c r="I1212" s="151" t="n"/>
      <c r="J1212" s="152" t="n"/>
      <c r="K1212" s="150" t="n">
        <v>0</v>
      </c>
      <c r="L1212" s="152">
        <f>K1212+L1125</f>
        <v/>
      </c>
      <c r="M1212" s="150" t="n">
        <v>0</v>
      </c>
      <c r="N1212" s="152">
        <f>M1212+N1125</f>
        <v/>
      </c>
      <c r="O1212" s="150" t="n"/>
      <c r="P1212" s="152">
        <f>O1212+P1125</f>
        <v/>
      </c>
      <c r="Q1212" s="153">
        <f>N1212+P1212</f>
        <v/>
      </c>
      <c r="R1212" s="150" t="n"/>
      <c r="S1212" s="152">
        <f>R1212+S1125</f>
        <v/>
      </c>
      <c r="T1212" s="150" t="n"/>
      <c r="U1212" s="152">
        <f>T1212+U1125</f>
        <v/>
      </c>
      <c r="V1212" s="154">
        <f>L1212-N1212-U1212</f>
        <v/>
      </c>
      <c r="W1212" s="152">
        <f>IF(L1212-N1212-U1212-V1212=0,"","Error")</f>
        <v/>
      </c>
    </row>
    <row r="1213" ht="13" customHeight="1">
      <c r="A1213" s="23" t="n"/>
      <c r="B1213" s="18" t="n"/>
      <c r="C1213" s="127" t="n"/>
      <c r="D1213" s="7" t="inlineStr">
        <is>
          <t xml:space="preserve">   កម្រៃការគ្រប់គ្រងប្រតិបត្តិការសន្និធិគយបណ្តោះអាសន្ន</t>
        </is>
      </c>
      <c r="E1213" s="61" t="inlineStr">
        <is>
          <t>TSM</t>
        </is>
      </c>
      <c r="F1213" s="197" t="n"/>
      <c r="G1213" s="198" t="n"/>
      <c r="H1213" s="198" t="n"/>
      <c r="I1213" s="198" t="n"/>
      <c r="J1213" s="199" t="n"/>
      <c r="K1213" s="197" t="n">
        <v>0</v>
      </c>
      <c r="L1213" s="199">
        <f>K1213+L1126</f>
        <v/>
      </c>
      <c r="M1213" s="197" t="n">
        <v>0</v>
      </c>
      <c r="N1213" s="199">
        <f>M1213+N1126</f>
        <v/>
      </c>
      <c r="O1213" s="197" t="n"/>
      <c r="P1213" s="199">
        <f>O1213+P1126</f>
        <v/>
      </c>
      <c r="Q1213" s="200">
        <f>N1213+P1213</f>
        <v/>
      </c>
      <c r="R1213" s="197" t="n"/>
      <c r="S1213" s="199">
        <f>R1213+S1126</f>
        <v/>
      </c>
      <c r="T1213" s="197" t="n"/>
      <c r="U1213" s="199">
        <f>T1213+U1126</f>
        <v/>
      </c>
      <c r="V1213" s="201">
        <f>L1213-N1213-U1213</f>
        <v/>
      </c>
      <c r="W1213" s="199">
        <f>IF(L1213-N1213-U1213-V1213=0,"","Error")</f>
        <v/>
      </c>
    </row>
    <row r="1214" ht="13" customHeight="1">
      <c r="A1214" s="23" t="n"/>
      <c r="B1214" s="18" t="n"/>
      <c r="C1214" s="127" t="n"/>
      <c r="D1214" s="7" t="inlineStr">
        <is>
          <t xml:space="preserve">   កម្រៃការគ្រប់គ្រងប្រតិបត្តិការភណ្ឌាគារគយមានដែនកំណត់ </t>
        </is>
      </c>
      <c r="E1214" s="61" t="inlineStr">
        <is>
          <t>BWM</t>
        </is>
      </c>
      <c r="F1214" s="197" t="n"/>
      <c r="G1214" s="198" t="n"/>
      <c r="H1214" s="198" t="n"/>
      <c r="I1214" s="198" t="n"/>
      <c r="J1214" s="199" t="n"/>
      <c r="K1214" s="197" t="n">
        <v>0</v>
      </c>
      <c r="L1214" s="199">
        <f>K1214+L1127</f>
        <v/>
      </c>
      <c r="M1214" s="197" t="n">
        <v>0</v>
      </c>
      <c r="N1214" s="199">
        <f>M1214+N1127</f>
        <v/>
      </c>
      <c r="O1214" s="197" t="n"/>
      <c r="P1214" s="199">
        <f>O1214+P1127</f>
        <v/>
      </c>
      <c r="Q1214" s="200">
        <f>N1214+P1214</f>
        <v/>
      </c>
      <c r="R1214" s="197" t="n"/>
      <c r="S1214" s="199">
        <f>R1214+S1127</f>
        <v/>
      </c>
      <c r="T1214" s="197" t="n"/>
      <c r="U1214" s="199">
        <f>T1214+U1127</f>
        <v/>
      </c>
      <c r="V1214" s="201">
        <f>L1214-N1214-U1214</f>
        <v/>
      </c>
      <c r="W1214" s="199">
        <f>IF(L1214-N1214-U1214-V1214=0,"","Error")</f>
        <v/>
      </c>
    </row>
    <row r="1215" ht="14" customHeight="1" thickBot="1">
      <c r="A1215" s="23" t="n"/>
      <c r="B1215" s="24" t="n"/>
      <c r="C1215" s="130" t="n"/>
      <c r="D1215" s="28" t="inlineStr">
        <is>
          <t xml:space="preserve">   កម្រៃអាជ្ញាប័ណ្ណជើងសាគយ</t>
        </is>
      </c>
      <c r="E1215" s="69" t="inlineStr">
        <is>
          <t>CBL</t>
        </is>
      </c>
      <c r="F1215" s="238" t="n"/>
      <c r="G1215" s="239" t="n"/>
      <c r="H1215" s="239" t="n"/>
      <c r="I1215" s="239" t="n"/>
      <c r="J1215" s="240" t="n"/>
      <c r="K1215" s="238" t="n">
        <v>0</v>
      </c>
      <c r="L1215" s="240">
        <f>K1215+L1128</f>
        <v/>
      </c>
      <c r="M1215" s="238" t="n">
        <v>0</v>
      </c>
      <c r="N1215" s="240">
        <f>M1215+N1128</f>
        <v/>
      </c>
      <c r="O1215" s="238" t="n"/>
      <c r="P1215" s="240">
        <f>O1215+P1128</f>
        <v/>
      </c>
      <c r="Q1215" s="241">
        <f>N1215+P1215</f>
        <v/>
      </c>
      <c r="R1215" s="238" t="n"/>
      <c r="S1215" s="240">
        <f>R1215+S1128</f>
        <v/>
      </c>
      <c r="T1215" s="238" t="n"/>
      <c r="U1215" s="240">
        <f>T1215+U1128</f>
        <v/>
      </c>
      <c r="V1215" s="242">
        <f>L1215-N1215-U1215</f>
        <v/>
      </c>
      <c r="W1215" s="240">
        <f>IF(L1215-N1215-U1215-V1215=0,"","Error")</f>
        <v/>
      </c>
    </row>
    <row r="1216" ht="13" customHeight="1">
      <c r="A1216" s="15" t="n"/>
      <c r="B1216" s="19" t="inlineStr">
        <is>
          <t>7307</t>
        </is>
      </c>
      <c r="C1216" s="20" t="n">
        <v>73071</v>
      </c>
      <c r="D1216" s="16" t="inlineStr">
        <is>
          <t>ការជួលដីទំនេរ</t>
        </is>
      </c>
      <c r="E1216" s="77" t="inlineStr">
        <is>
          <t>ROL</t>
        </is>
      </c>
      <c r="F1216" s="97" t="n"/>
      <c r="G1216" s="98" t="n"/>
      <c r="H1216" s="98" t="n"/>
      <c r="I1216" s="98" t="n"/>
      <c r="J1216" s="99" t="n"/>
      <c r="K1216" s="97" t="n">
        <v>0</v>
      </c>
      <c r="L1216" s="99">
        <f>K1216+L1129</f>
        <v/>
      </c>
      <c r="M1216" s="97" t="n">
        <v>0</v>
      </c>
      <c r="N1216" s="99">
        <f>M1216+N1129</f>
        <v/>
      </c>
      <c r="O1216" s="97" t="n"/>
      <c r="P1216" s="99">
        <f>O1216+P1129</f>
        <v/>
      </c>
      <c r="Q1216" s="100">
        <f>N1216+P1216</f>
        <v/>
      </c>
      <c r="R1216" s="97" t="n"/>
      <c r="S1216" s="99">
        <f>R1216+S1129</f>
        <v/>
      </c>
      <c r="T1216" s="97" t="n"/>
      <c r="U1216" s="99">
        <f>T1216+U1129</f>
        <v/>
      </c>
      <c r="V1216" s="101">
        <f>L1216-N1216-U1216</f>
        <v/>
      </c>
      <c r="W1216" s="99">
        <f>IF(L1216-N1216-U1216-V1216=0,"","Error")</f>
        <v/>
      </c>
    </row>
    <row r="1217" ht="13" customHeight="1">
      <c r="A1217" s="15" t="n"/>
      <c r="B1217" s="18" t="n"/>
      <c r="C1217" s="21" t="n">
        <v>73072</v>
      </c>
      <c r="D1217" s="22" t="inlineStr">
        <is>
          <t>ការជួលដីមានអគារ</t>
        </is>
      </c>
      <c r="E1217" s="62" t="inlineStr">
        <is>
          <t>ROB</t>
        </is>
      </c>
      <c r="F1217" s="184" t="n"/>
      <c r="G1217" s="185" t="n"/>
      <c r="H1217" s="185" t="n"/>
      <c r="I1217" s="185" t="n"/>
      <c r="J1217" s="186" t="n"/>
      <c r="K1217" s="184" t="n">
        <v>0</v>
      </c>
      <c r="L1217" s="124">
        <f>K1217+L1130</f>
        <v/>
      </c>
      <c r="M1217" s="184" t="n">
        <v>0</v>
      </c>
      <c r="N1217" s="124">
        <f>M1217+N1130</f>
        <v/>
      </c>
      <c r="O1217" s="184" t="n"/>
      <c r="P1217" s="186">
        <f>O1217+P1130</f>
        <v/>
      </c>
      <c r="Q1217" s="187">
        <f>N1217+P1217</f>
        <v/>
      </c>
      <c r="R1217" s="184" t="n"/>
      <c r="S1217" s="186">
        <f>R1217+S1130</f>
        <v/>
      </c>
      <c r="T1217" s="184" t="n"/>
      <c r="U1217" s="186">
        <f>T1217+U1130</f>
        <v/>
      </c>
      <c r="V1217" s="188">
        <f>L1217-N1217-U1217</f>
        <v/>
      </c>
      <c r="W1217" s="186">
        <f>IF(L1217-N1217-U1217-V1217=0,"","Error")</f>
        <v/>
      </c>
    </row>
    <row r="1218" ht="14" customHeight="1" thickBot="1">
      <c r="A1218" s="15" t="n"/>
      <c r="B1218" s="18" t="n"/>
      <c r="C1218" s="131" t="n">
        <v>73073</v>
      </c>
      <c r="D1218" s="82" t="inlineStr">
        <is>
          <t>ការជួលអគារ ឬសំណង់ផ្សេងៗ</t>
        </is>
      </c>
      <c r="E1218" s="132" t="inlineStr">
        <is>
          <t>ROO</t>
        </is>
      </c>
      <c r="F1218" s="168" t="n"/>
      <c r="G1218" s="169" t="n"/>
      <c r="H1218" s="169" t="n"/>
      <c r="I1218" s="169" t="n"/>
      <c r="J1218" s="170" t="n"/>
      <c r="K1218" s="168" t="n">
        <v>0</v>
      </c>
      <c r="L1218" s="170">
        <f>K1218+L1131</f>
        <v/>
      </c>
      <c r="M1218" s="168" t="n">
        <v>0</v>
      </c>
      <c r="N1218" s="170">
        <f>M1218+N1131</f>
        <v/>
      </c>
      <c r="O1218" s="168" t="n"/>
      <c r="P1218" s="170">
        <f>O1218+P1131</f>
        <v/>
      </c>
      <c r="Q1218" s="171">
        <f>N1218+P1218</f>
        <v/>
      </c>
      <c r="R1218" s="168" t="n"/>
      <c r="S1218" s="170">
        <f>R1218+S1131</f>
        <v/>
      </c>
      <c r="T1218" s="168" t="n"/>
      <c r="U1218" s="170">
        <f>T1218+U1131</f>
        <v/>
      </c>
      <c r="V1218" s="263">
        <f>L1218-N1218-U1218</f>
        <v/>
      </c>
      <c r="W1218" s="170">
        <f>IF(L1218-N1218-U1218-V1218=0,"","Error")</f>
        <v/>
      </c>
    </row>
    <row r="1219" ht="14" customHeight="1" thickBot="1">
      <c r="A1219" s="23" t="n"/>
      <c r="B1219" s="15" t="n"/>
      <c r="C1219" s="139" t="n">
        <v>73087</v>
      </c>
      <c r="D1219" s="135" t="inlineStr">
        <is>
          <t>សរុបផលពីការត្រួតពិនិត្យគុណភាពផលិតផល និងការគោរពបទដ្ឋាន</t>
        </is>
      </c>
      <c r="E1219" s="89" t="n"/>
      <c r="F1219" s="118" t="n"/>
      <c r="G1219" s="119">
        <f>G1220</f>
        <v/>
      </c>
      <c r="H1219" s="119">
        <f>H1220</f>
        <v/>
      </c>
      <c r="I1219" s="119">
        <f>I1220</f>
        <v/>
      </c>
      <c r="J1219" s="120">
        <f>J1220</f>
        <v/>
      </c>
      <c r="K1219" s="118">
        <f>K1220</f>
        <v/>
      </c>
      <c r="L1219" s="120">
        <f>L1220</f>
        <v/>
      </c>
      <c r="M1219" s="118">
        <f>M1220</f>
        <v/>
      </c>
      <c r="N1219" s="120">
        <f>N1220</f>
        <v/>
      </c>
      <c r="O1219" s="118">
        <f>O1220</f>
        <v/>
      </c>
      <c r="P1219" s="120">
        <f>P1220</f>
        <v/>
      </c>
      <c r="Q1219" s="121">
        <f>Q1220</f>
        <v/>
      </c>
      <c r="R1219" s="118">
        <f>R1220</f>
        <v/>
      </c>
      <c r="S1219" s="120">
        <f>S1220</f>
        <v/>
      </c>
      <c r="T1219" s="118">
        <f>T1220</f>
        <v/>
      </c>
      <c r="U1219" s="120">
        <f>U1220</f>
        <v/>
      </c>
      <c r="V1219" s="122">
        <f>V1220</f>
        <v/>
      </c>
      <c r="W1219" s="120">
        <f>IF(L1219-N1219-U1219-V1219=0,"","Error")</f>
        <v/>
      </c>
    </row>
    <row r="1220" ht="13" customHeight="1">
      <c r="A1220" s="23" t="n"/>
      <c r="B1220" s="18" t="n"/>
      <c r="C1220" s="129" t="n"/>
      <c r="D1220" s="133" t="inlineStr">
        <is>
          <t>កម្រៃត្រួតពិនិត្យកុងតឺន័រតាមម៉ាស៊ីនស្កែន</t>
        </is>
      </c>
      <c r="E1220" s="134" t="inlineStr">
        <is>
          <t>SCF</t>
        </is>
      </c>
      <c r="F1220" s="256" t="n"/>
      <c r="G1220" s="264">
        <f>SUM(G1221:G1222)</f>
        <v/>
      </c>
      <c r="H1220" s="264">
        <f>SUM(H1221:H1222)</f>
        <v/>
      </c>
      <c r="I1220" s="264">
        <f>SUM(I1221:I1222)</f>
        <v/>
      </c>
      <c r="J1220" s="165">
        <f>SUM(J1221:J1222)</f>
        <v/>
      </c>
      <c r="K1220" s="256" t="n">
        <v>0</v>
      </c>
      <c r="L1220" s="165">
        <f>SUM(L1221:L1222)</f>
        <v/>
      </c>
      <c r="M1220" s="256" t="n">
        <v>0</v>
      </c>
      <c r="N1220" s="165">
        <f>SUM(N1221:N1222)</f>
        <v/>
      </c>
      <c r="O1220" s="256">
        <f>SUM(O1221:O1222)</f>
        <v/>
      </c>
      <c r="P1220" s="165">
        <f>SUM(P1221:P1222)</f>
        <v/>
      </c>
      <c r="Q1220" s="166">
        <f>SUM(Q1221:Q1222)</f>
        <v/>
      </c>
      <c r="R1220" s="256">
        <f>SUM(R1221:R1222)</f>
        <v/>
      </c>
      <c r="S1220" s="165">
        <f>SUM(S1221:S1222)</f>
        <v/>
      </c>
      <c r="T1220" s="256">
        <f>SUM(T1221:T1222)</f>
        <v/>
      </c>
      <c r="U1220" s="165">
        <f>SUM(U1221:U1222)</f>
        <v/>
      </c>
      <c r="V1220" s="265">
        <f>L1220-N1220-U1220</f>
        <v/>
      </c>
      <c r="W1220" s="165">
        <f>IF(L1220-N1220-U1220-V1220=0,"","Error")</f>
        <v/>
      </c>
    </row>
    <row r="1221" ht="13" customHeight="1">
      <c r="A1221" s="23" t="n"/>
      <c r="B1221" s="18" t="n"/>
      <c r="C1221" s="127" t="n"/>
      <c r="D1221" s="14" t="inlineStr">
        <is>
          <t xml:space="preserve">   កម្រៃស្កែនកុងតឺន័រក្រោម ៤០ហ្វីត</t>
        </is>
      </c>
      <c r="E1221" s="59" t="inlineStr">
        <is>
          <t>SFS</t>
        </is>
      </c>
      <c r="F1221" s="192" t="n"/>
      <c r="G1221" s="193" t="n"/>
      <c r="H1221" s="193" t="n"/>
      <c r="I1221" s="193" t="n"/>
      <c r="J1221" s="194" t="n"/>
      <c r="K1221" s="192" t="n">
        <v>0</v>
      </c>
      <c r="L1221" s="194">
        <f>K1221+L1134</f>
        <v/>
      </c>
      <c r="M1221" s="192" t="n">
        <v>0</v>
      </c>
      <c r="N1221" s="194">
        <f>M1221+N1134</f>
        <v/>
      </c>
      <c r="O1221" s="192" t="n"/>
      <c r="P1221" s="194">
        <f>O1221+P1134</f>
        <v/>
      </c>
      <c r="Q1221" s="195">
        <f>N1221+P1221</f>
        <v/>
      </c>
      <c r="R1221" s="192" t="n"/>
      <c r="S1221" s="194">
        <f>R1221+S1134</f>
        <v/>
      </c>
      <c r="T1221" s="192" t="n"/>
      <c r="U1221" s="194">
        <f>T1221+U1134</f>
        <v/>
      </c>
      <c r="V1221" s="196">
        <f>L1221-N1221-U1221</f>
        <v/>
      </c>
      <c r="W1221" s="194">
        <f>IF(L1221-N1221-U1221-V1221=0,"","Error")</f>
        <v/>
      </c>
    </row>
    <row r="1222" ht="14" customHeight="1" thickBot="1">
      <c r="A1222" s="27" t="n"/>
      <c r="B1222" s="24" t="n"/>
      <c r="C1222" s="130" t="n"/>
      <c r="D1222" s="28" t="inlineStr">
        <is>
          <t xml:space="preserve">   កម្រៃស្កែនកុងតឺន័រចាប់ពី ៤០ហ្វីត ឡើង</t>
        </is>
      </c>
      <c r="E1222" s="69" t="inlineStr">
        <is>
          <t>SFL</t>
        </is>
      </c>
      <c r="F1222" s="238" t="n"/>
      <c r="G1222" s="239" t="n"/>
      <c r="H1222" s="239" t="n"/>
      <c r="I1222" s="239" t="n"/>
      <c r="J1222" s="240" t="n"/>
      <c r="K1222" s="238" t="n">
        <v>0</v>
      </c>
      <c r="L1222" s="240">
        <f>K1222+L1135</f>
        <v/>
      </c>
      <c r="M1222" s="238" t="n">
        <v>0</v>
      </c>
      <c r="N1222" s="240">
        <f>M1222+N1135</f>
        <v/>
      </c>
      <c r="O1222" s="238" t="n"/>
      <c r="P1222" s="240">
        <f>O1222+P1135</f>
        <v/>
      </c>
      <c r="Q1222" s="241">
        <f>N1222+P1222</f>
        <v/>
      </c>
      <c r="R1222" s="238" t="n"/>
      <c r="S1222" s="240">
        <f>R1222+S1135</f>
        <v/>
      </c>
      <c r="T1222" s="238" t="n"/>
      <c r="U1222" s="240">
        <f>T1222+U1135</f>
        <v/>
      </c>
      <c r="V1222" s="242">
        <f>L1222-N1222-U1222</f>
        <v/>
      </c>
      <c r="W1222" s="240">
        <f>IF(L1222-N1222-U1222-V1222=0,"","Error")</f>
        <v/>
      </c>
    </row>
    <row r="1223" ht="14" customHeight="1" thickBot="1">
      <c r="A1223" s="78" t="inlineStr">
        <is>
          <t>76</t>
        </is>
      </c>
      <c r="B1223" s="79" t="inlineStr">
        <is>
          <t>7698</t>
        </is>
      </c>
      <c r="C1223" s="95" t="n">
        <v>76981</v>
      </c>
      <c r="D1223" s="96" t="inlineStr">
        <is>
          <t xml:space="preserve">ផលហិរញ្ញវត្ថុផ្សេងទៀត </t>
        </is>
      </c>
      <c r="E1223" s="90" t="inlineStr">
        <is>
          <t>ORB</t>
        </is>
      </c>
      <c r="F1223" s="118" t="n"/>
      <c r="G1223" s="257" t="n"/>
      <c r="H1223" s="257" t="n"/>
      <c r="I1223" s="257" t="n"/>
      <c r="J1223" s="258" t="n"/>
      <c r="K1223" s="118" t="n">
        <v>0</v>
      </c>
      <c r="L1223" s="258">
        <f>K1223+L1136</f>
        <v/>
      </c>
      <c r="M1223" s="118" t="n">
        <v>0</v>
      </c>
      <c r="N1223" s="258">
        <f>M1223+N1136</f>
        <v/>
      </c>
      <c r="O1223" s="118" t="n"/>
      <c r="P1223" s="258">
        <f>O1223+P1136</f>
        <v/>
      </c>
      <c r="Q1223" s="121">
        <f>N1223+P1223</f>
        <v/>
      </c>
      <c r="R1223" s="118" t="n"/>
      <c r="S1223" s="258">
        <f>R1223+S1136</f>
        <v/>
      </c>
      <c r="T1223" s="118" t="n"/>
      <c r="U1223" s="258">
        <f>T1223+U1136</f>
        <v/>
      </c>
      <c r="V1223" s="122">
        <f>L1223-N1223-U1223</f>
        <v/>
      </c>
      <c r="W1223" s="258">
        <f>IF(L1223-N1223-U1223-V1223=0,"","Error")</f>
        <v/>
      </c>
    </row>
    <row r="1224" ht="13" customHeight="1" thickBot="1">
      <c r="A1224" s="348" t="n">
        <v>45365</v>
      </c>
      <c r="B1224" s="346" t="n"/>
      <c r="C1224" s="346" t="n"/>
      <c r="D1224" s="346" t="n"/>
      <c r="E1224" s="346" t="n"/>
      <c r="F1224" s="349" t="n"/>
      <c r="G1224" s="156">
        <f>SUM(G1225:G1230,G1231,G1243:G1252,G1253,G1254,G1260:G1264,G1265,G1266,G1280,G1297,G1303:G1305,G1306,G1310)</f>
        <v/>
      </c>
      <c r="H1224" s="156">
        <f>SUM(H1225:H1230,H1231,H1243:H1252,H1253,H1254,H1260:H1264,H1265,H1266,H1280,H1297,H1303:H1305,H1306,H1310)</f>
        <v/>
      </c>
      <c r="I1224" s="156">
        <f>SUM(I1225:I1230,I1231,I1243:I1252,I1253,I1254,I1260:I1264,I1265,I1266,I1280,I1297,I1303:I1305,I1306,I1310)</f>
        <v/>
      </c>
      <c r="J1224" s="157">
        <f>SUM(J1225:J1230,J1231,J1243:J1252,J1253,J1254,J1260:J1264,J1265,J1266,J1280,J1297,J1303:J1305,J1306,J1310)</f>
        <v/>
      </c>
      <c r="K1224" s="155">
        <f>SUM(K1225:K1230,K1231,K1243:K1252,K1253,K1254,K1260:K1264,K1265,K1266,K1280,K1297,K1303:K1305,K1306,K1310)</f>
        <v/>
      </c>
      <c r="L1224" s="157">
        <f>SUM(L1225:L1230,L1231,L1243:L1252,L1253,L1254,L1260:L1264,L1265,L1266,L1280,L1297,L1303:L1305,L1306,L1310)</f>
        <v/>
      </c>
      <c r="M1224" s="155">
        <f>SUM(M1225:M1230,M1231,M1243:M1252,M1253,M1254,M1260:M1264,M1265,M1266,M1280,M1297,M1303:M1305,M1306,M1310)</f>
        <v/>
      </c>
      <c r="N1224" s="157">
        <f>SUM(N1225:N1230,N1231,N1243:N1252,N1253,N1254,N1260:N1264,N1265,N1266,N1280,N1297,N1303:N1305,N1306,N1310)</f>
        <v/>
      </c>
      <c r="O1224" s="155">
        <f>SUM(O1225:O1230,O1231,O1243:O1252,O1253,O1254,O1260:O1264,O1265,O1266,O1280,O1297,O1303:O1305,O1306,O1310)</f>
        <v/>
      </c>
      <c r="P1224" s="157">
        <f>SUM(P1225:P1230,P1231,P1243:P1252,P1253,P1254,P1260:P1264,P1265,P1266,P1280,P1297,P1303:P1305,P1306,P1310)</f>
        <v/>
      </c>
      <c r="Q1224" s="158">
        <f>SUM(Q1225:Q1230,Q1231,Q1243:Q1252,Q1253,Q1254,Q1260:Q1264,Q1265,Q1266,Q1280,Q1297,Q1303:Q1305,Q1306,Q1310)</f>
        <v/>
      </c>
      <c r="R1224" s="155">
        <f>SUM(R1225:R1230,R1231,R1243:R1252,R1253,R1254,R1260:R1264,R1265,R1266,R1280,R1297,R1303:R1305,R1306,R1310)</f>
        <v/>
      </c>
      <c r="S1224" s="157">
        <f>SUM(S1225:S1230,S1231,S1243:S1252,S1253,S1254,S1260:S1264,S1265,S1266,S1280,S1297,S1303:S1305,S1306,S1310)</f>
        <v/>
      </c>
      <c r="T1224" s="155">
        <f>SUM(T1225:T1230,T1231,T1243:T1252,T1253,T1254,T1260:T1264,T1265,T1266,T1280,T1297,T1303:T1305,T1306,T1310)</f>
        <v/>
      </c>
      <c r="U1224" s="157">
        <f>SUM(U1225:U1230,U1231,U1243:U1252,U1253,U1254,U1260:U1264,U1265,U1266,U1280,U1297,U1303:U1305,U1306,U1310)</f>
        <v/>
      </c>
      <c r="V1224" s="159">
        <f>SUM(V1225:V1230,V1231,V1243:V1252,V1253,V1254,V1260:V1264,V1265,V1266,V1280,V1297,V1303:V1305,V1306,V1310)</f>
        <v/>
      </c>
      <c r="W1224" s="157">
        <f>IF(L1224-N1224-U1224-V1224=0,"","Error")</f>
        <v/>
      </c>
    </row>
    <row r="1225" ht="13" customHeight="1">
      <c r="A1225" s="25" t="inlineStr">
        <is>
          <t>70</t>
        </is>
      </c>
      <c r="B1225" s="29" t="n">
        <v>7002</v>
      </c>
      <c r="C1225" s="20" t="n">
        <v>70025</v>
      </c>
      <c r="D1225" s="16" t="inlineStr">
        <is>
          <t>អាករលើតម្លៃបន្ថែម របបនាំចូល (សហគ្រាសប្រេងឥន្ធនៈ)</t>
        </is>
      </c>
      <c r="E1225" s="49" t="inlineStr">
        <is>
          <t>VPP</t>
        </is>
      </c>
      <c r="F1225" s="123" t="n"/>
      <c r="G1225" s="98" t="n"/>
      <c r="H1225" s="98" t="n"/>
      <c r="I1225" s="98" t="n"/>
      <c r="J1225" s="99" t="n"/>
      <c r="K1225" s="97" t="n">
        <v>0</v>
      </c>
      <c r="L1225" s="99">
        <f>K1225+L1138</f>
        <v/>
      </c>
      <c r="M1225" s="97" t="n">
        <v>0</v>
      </c>
      <c r="N1225" s="99">
        <f>M1225+N1138</f>
        <v/>
      </c>
      <c r="O1225" s="97" t="n"/>
      <c r="P1225" s="99">
        <f>O1225+P1138</f>
        <v/>
      </c>
      <c r="Q1225" s="100">
        <f>N1225+P1225</f>
        <v/>
      </c>
      <c r="R1225" s="97" t="n"/>
      <c r="S1225" s="99">
        <f>R1225+S1138</f>
        <v/>
      </c>
      <c r="T1225" s="97" t="n"/>
      <c r="U1225" s="99">
        <f>T1225+U1138</f>
        <v/>
      </c>
      <c r="V1225" s="101">
        <f>L1225-N1225-U1225</f>
        <v/>
      </c>
      <c r="W1225" s="99">
        <f>IF(L1225-N1225-U1225-V1225=0,"","Error")</f>
        <v/>
      </c>
    </row>
    <row r="1226" ht="13" customHeight="1">
      <c r="A1226" s="15" t="n"/>
      <c r="B1226" s="18" t="n"/>
      <c r="C1226" s="21" t="n">
        <v>70026</v>
      </c>
      <c r="D1226" s="22" t="inlineStr">
        <is>
          <t>អាករលើតម្លៃបន្ថែម របបនាំចូល (សហគ្រាសផ្សេងៗទៀត)</t>
        </is>
      </c>
      <c r="E1226" s="50" t="inlineStr">
        <is>
          <t>VOP</t>
        </is>
      </c>
      <c r="F1226" s="184" t="n"/>
      <c r="G1226" s="185" t="n"/>
      <c r="H1226" s="185" t="n"/>
      <c r="I1226" s="185" t="n"/>
      <c r="J1226" s="186" t="n"/>
      <c r="K1226" s="184" t="n">
        <v>10637400</v>
      </c>
      <c r="L1226" s="186">
        <f>K1226+L1139</f>
        <v/>
      </c>
      <c r="M1226" s="184" t="n">
        <v>2454942</v>
      </c>
      <c r="N1226" s="186">
        <f>M1226+N1139</f>
        <v/>
      </c>
      <c r="O1226" s="184" t="n"/>
      <c r="P1226" s="186">
        <f>O1226+P1139</f>
        <v/>
      </c>
      <c r="Q1226" s="187">
        <f>N1226+P1226</f>
        <v/>
      </c>
      <c r="R1226" s="184" t="n"/>
      <c r="S1226" s="186">
        <f>R1226+S1139</f>
        <v/>
      </c>
      <c r="T1226" s="184" t="n"/>
      <c r="U1226" s="186">
        <f>T1226+U1139</f>
        <v/>
      </c>
      <c r="V1226" s="188">
        <f>L1226-N1226-U1226</f>
        <v/>
      </c>
      <c r="W1226" s="186">
        <f>IF(L1226-N1226-U1226-V1226=0,"","Error")</f>
        <v/>
      </c>
    </row>
    <row r="1227" ht="14" customHeight="1" thickBot="1">
      <c r="A1227" s="15" t="n"/>
      <c r="B1227" s="24" t="n"/>
      <c r="C1227" s="55" t="n">
        <v>70027</v>
      </c>
      <c r="D1227" s="56" t="inlineStr">
        <is>
          <t>អាករលើតម្លៃបន្ថែម របបនាំចូល (ជាបន្ទុករបស់រដ្ឋ)</t>
        </is>
      </c>
      <c r="E1227" s="57" t="inlineStr">
        <is>
          <t>VAP</t>
        </is>
      </c>
      <c r="F1227" s="107" t="n"/>
      <c r="G1227" s="108" t="n"/>
      <c r="H1227" s="108" t="n"/>
      <c r="I1227" s="108" t="n"/>
      <c r="J1227" s="109" t="n"/>
      <c r="K1227" s="107" t="n">
        <v>0</v>
      </c>
      <c r="L1227" s="109">
        <f>K1227+L1140</f>
        <v/>
      </c>
      <c r="M1227" s="107" t="n">
        <v>0</v>
      </c>
      <c r="N1227" s="109">
        <f>M1227+N1140</f>
        <v/>
      </c>
      <c r="O1227" s="107" t="n"/>
      <c r="P1227" s="109">
        <f>O1227+P1140</f>
        <v/>
      </c>
      <c r="Q1227" s="110">
        <f>N1227+P1227</f>
        <v/>
      </c>
      <c r="R1227" s="107" t="n"/>
      <c r="S1227" s="109">
        <f>R1227+S1140</f>
        <v/>
      </c>
      <c r="T1227" s="107" t="n"/>
      <c r="U1227" s="109">
        <f>T1227+U1140</f>
        <v/>
      </c>
      <c r="V1227" s="111">
        <f>L1227-N1227-U1227</f>
        <v/>
      </c>
      <c r="W1227" s="109">
        <f>IF(L1227-N1227-U1227-V1227=0,"","Error")</f>
        <v/>
      </c>
    </row>
    <row r="1228" ht="13" customHeight="1">
      <c r="A1228" s="15" t="n"/>
      <c r="B1228" s="29" t="n">
        <v>7003</v>
      </c>
      <c r="C1228" s="20" t="n">
        <v>70032</v>
      </c>
      <c r="D1228" s="16" t="inlineStr">
        <is>
          <t>អាករពិសេសលើទំនិញមួយចំនួន របបនាំចូល (សហគ្រាសប្រេងឥន្ធនៈ)</t>
        </is>
      </c>
      <c r="E1228" s="49" t="inlineStr">
        <is>
          <t>SPP</t>
        </is>
      </c>
      <c r="F1228" s="97" t="n"/>
      <c r="G1228" s="98" t="n"/>
      <c r="H1228" s="98" t="n"/>
      <c r="I1228" s="98" t="n"/>
      <c r="J1228" s="99" t="n"/>
      <c r="K1228" s="97" t="n">
        <v>0</v>
      </c>
      <c r="L1228" s="99">
        <f>K1228+L1141</f>
        <v/>
      </c>
      <c r="M1228" s="97" t="n">
        <v>0</v>
      </c>
      <c r="N1228" s="99">
        <f>M1228+N1141</f>
        <v/>
      </c>
      <c r="O1228" s="97" t="n"/>
      <c r="P1228" s="99">
        <f>O1228+P1141</f>
        <v/>
      </c>
      <c r="Q1228" s="100">
        <f>N1228+P1228</f>
        <v/>
      </c>
      <c r="R1228" s="97" t="n"/>
      <c r="S1228" s="99">
        <f>R1228+S1141</f>
        <v/>
      </c>
      <c r="T1228" s="97" t="n"/>
      <c r="U1228" s="99">
        <f>T1228+U1141</f>
        <v/>
      </c>
      <c r="V1228" s="101">
        <f>L1228-N1228-U1228</f>
        <v/>
      </c>
      <c r="W1228" s="99">
        <f>IF(L1228-N1228-U1228-V1228=0,"","Error")</f>
        <v/>
      </c>
    </row>
    <row r="1229" ht="14" customHeight="1" thickBot="1">
      <c r="A1229" s="15" t="n"/>
      <c r="B1229" s="24" t="n"/>
      <c r="C1229" s="55" t="n">
        <v>70033</v>
      </c>
      <c r="D1229" s="56" t="inlineStr">
        <is>
          <t>អាករពិសេសលើទំនិញមួយចំនួន របបនាំចូល (សហគ្រាសផ្សេងៗទៀត)</t>
        </is>
      </c>
      <c r="E1229" s="57" t="inlineStr">
        <is>
          <t>SOP</t>
        </is>
      </c>
      <c r="F1229" s="107" t="n"/>
      <c r="G1229" s="108" t="n"/>
      <c r="H1229" s="108" t="n"/>
      <c r="I1229" s="108" t="n"/>
      <c r="J1229" s="109" t="n"/>
      <c r="K1229" s="107" t="n">
        <v>155800</v>
      </c>
      <c r="L1229" s="109">
        <f>K1229+L1142</f>
        <v/>
      </c>
      <c r="M1229" s="107" t="n">
        <v>0</v>
      </c>
      <c r="N1229" s="109">
        <f>M1229+N1142</f>
        <v/>
      </c>
      <c r="O1229" s="107" t="n"/>
      <c r="P1229" s="109">
        <f>O1229+P1142</f>
        <v/>
      </c>
      <c r="Q1229" s="110">
        <f>N1229+P1229</f>
        <v/>
      </c>
      <c r="R1229" s="107" t="n"/>
      <c r="S1229" s="109">
        <f>R1229+S1142</f>
        <v/>
      </c>
      <c r="T1229" s="107" t="n"/>
      <c r="U1229" s="109">
        <f>T1229+U1142</f>
        <v/>
      </c>
      <c r="V1229" s="111">
        <f>L1229-N1229-U1229</f>
        <v/>
      </c>
      <c r="W1229" s="109">
        <f>IF(L1229-N1229-U1229-V1229=0,"","Error")</f>
        <v/>
      </c>
    </row>
    <row r="1230" ht="14" customHeight="1" thickBot="1">
      <c r="A1230" s="25" t="inlineStr">
        <is>
          <t>71</t>
        </is>
      </c>
      <c r="B1230" s="29" t="n">
        <v>7100</v>
      </c>
      <c r="C1230" s="125" t="n">
        <v>71001</v>
      </c>
      <c r="D1230" s="39" t="inlineStr">
        <is>
          <t>ពន្ធគយពីការនាំចូល</t>
        </is>
      </c>
      <c r="E1230" s="51" t="inlineStr">
        <is>
          <t>COP</t>
        </is>
      </c>
      <c r="F1230" s="116" t="n"/>
      <c r="G1230" s="113" t="n"/>
      <c r="H1230" s="113" t="n"/>
      <c r="I1230" s="113" t="n"/>
      <c r="J1230" s="114" t="n"/>
      <c r="K1230" s="116" t="n">
        <v>9998700</v>
      </c>
      <c r="L1230" s="114">
        <f>K1230+L1143</f>
        <v/>
      </c>
      <c r="M1230" s="116" t="n">
        <v>3121575</v>
      </c>
      <c r="N1230" s="114">
        <f>M1230+N1143</f>
        <v/>
      </c>
      <c r="O1230" s="116" t="n"/>
      <c r="P1230" s="114">
        <f>O1230+P1143</f>
        <v/>
      </c>
      <c r="Q1230" s="115">
        <f>N1230+P1230</f>
        <v/>
      </c>
      <c r="R1230" s="116" t="n"/>
      <c r="S1230" s="114">
        <f>R1230+S1143</f>
        <v/>
      </c>
      <c r="T1230" s="116" t="n"/>
      <c r="U1230" s="114">
        <f>T1230+U1143</f>
        <v/>
      </c>
      <c r="V1230" s="117">
        <f>L1230-N1230-U1230</f>
        <v/>
      </c>
      <c r="W1230" s="114">
        <f>IF(L1230-N1230-U1230-V1230=0,"","Error")</f>
        <v/>
      </c>
    </row>
    <row r="1231" ht="14" customHeight="1" thickBot="1">
      <c r="A1231" s="23" t="n"/>
      <c r="B1231" s="18" t="n"/>
      <c r="C1231" s="129" t="n"/>
      <c r="D1231" s="91" t="inlineStr">
        <is>
          <t>សរុបកម្រៃពីការ​ងារគយ</t>
        </is>
      </c>
      <c r="E1231" s="92" t="n"/>
      <c r="F1231" s="160" t="n"/>
      <c r="G1231" s="161">
        <f>G1232+G1233+G1234+G1242</f>
        <v/>
      </c>
      <c r="H1231" s="161">
        <f>H1232+H1233+H1234+H1242</f>
        <v/>
      </c>
      <c r="I1231" s="161">
        <f>I1232+I1233+I1234+I1242</f>
        <v/>
      </c>
      <c r="J1231" s="120">
        <f>J1232+J1233+J1234+J1242</f>
        <v/>
      </c>
      <c r="K1231" s="160">
        <f>K1232+K1233+K1234+K1242</f>
        <v/>
      </c>
      <c r="L1231" s="120">
        <f>L1232+L1233+L1234+L1242</f>
        <v/>
      </c>
      <c r="M1231" s="160">
        <f>M1232+M1233+M1234+M1242</f>
        <v/>
      </c>
      <c r="N1231" s="120">
        <f>N1232+N1233+N1234+N1242</f>
        <v/>
      </c>
      <c r="O1231" s="160">
        <f>O1232+O1233+O1234+O1242</f>
        <v/>
      </c>
      <c r="P1231" s="120">
        <f>P1232+P1233+P1234+P1242</f>
        <v/>
      </c>
      <c r="Q1231" s="121">
        <f>Q1232+Q1233+Q1234+Q1242</f>
        <v/>
      </c>
      <c r="R1231" s="160">
        <f>R1232+R1233+R1234+R1242</f>
        <v/>
      </c>
      <c r="S1231" s="120">
        <f>S1232+S1233+S1234+S1242</f>
        <v/>
      </c>
      <c r="T1231" s="160">
        <f>T1232+T1233+T1234+T1242</f>
        <v/>
      </c>
      <c r="U1231" s="120">
        <f>U1232+U1233+U1234+U1242</f>
        <v/>
      </c>
      <c r="V1231" s="162">
        <f>V1232+V1233+V1234+V1242</f>
        <v/>
      </c>
      <c r="W1231" s="120">
        <f>IF(L1231-N1231-U1231-V1231=0,"","Error")</f>
        <v/>
      </c>
    </row>
    <row r="1232" ht="13" customHeight="1">
      <c r="A1232" s="23" t="n"/>
      <c r="B1232" s="18" t="n"/>
      <c r="C1232" s="129" t="n"/>
      <c r="D1232" s="17" t="inlineStr">
        <is>
          <t>កម្រៃស្តុកទំនិញក្នុងសន្និធិគយបណ្តោះអាសន្នហួសកាលកំណត់</t>
        </is>
      </c>
      <c r="E1232" s="52" t="inlineStr">
        <is>
          <t>OSF</t>
        </is>
      </c>
      <c r="F1232" s="163" t="n"/>
      <c r="G1232" s="164" t="n"/>
      <c r="H1232" s="164" t="n"/>
      <c r="I1232" s="164" t="n"/>
      <c r="J1232" s="165" t="n"/>
      <c r="K1232" s="163" t="n">
        <v>0</v>
      </c>
      <c r="L1232" s="165">
        <f>K1232+L1145</f>
        <v/>
      </c>
      <c r="M1232" s="163" t="n">
        <v>0</v>
      </c>
      <c r="N1232" s="165">
        <f>M1232+N1145</f>
        <v/>
      </c>
      <c r="O1232" s="163" t="n"/>
      <c r="P1232" s="165">
        <f>O1232+P1145</f>
        <v/>
      </c>
      <c r="Q1232" s="166">
        <f>N1232+P1232</f>
        <v/>
      </c>
      <c r="R1232" s="163" t="n"/>
      <c r="S1232" s="165">
        <f>R1232+S1145</f>
        <v/>
      </c>
      <c r="T1232" s="163" t="n"/>
      <c r="U1232" s="165">
        <f>T1232+U1145</f>
        <v/>
      </c>
      <c r="V1232" s="167">
        <f>L1232-N1232-U1232</f>
        <v/>
      </c>
      <c r="W1232" s="165">
        <f>IF(L1232-N1232-U1232-V1232=0,"","Error")</f>
        <v/>
      </c>
    </row>
    <row r="1233" ht="14" customHeight="1" thickBot="1">
      <c r="A1233" s="23" t="n"/>
      <c r="B1233" s="18" t="n"/>
      <c r="C1233" s="129" t="n"/>
      <c r="D1233" s="82" t="inlineStr">
        <is>
          <t>កម្រៃទំនិញនាំចូលសម្រាប់លក់ក្នុងអគារលក់ទំនិញរួចពន្ធ</t>
        </is>
      </c>
      <c r="E1233" s="83" t="inlineStr">
        <is>
          <t>DSF</t>
        </is>
      </c>
      <c r="F1233" s="168" t="n"/>
      <c r="G1233" s="169" t="n"/>
      <c r="H1233" s="169" t="n"/>
      <c r="I1233" s="169" t="n"/>
      <c r="J1233" s="170" t="n"/>
      <c r="K1233" s="168" t="n">
        <v>0</v>
      </c>
      <c r="L1233" s="170">
        <f>K1233+L1146</f>
        <v/>
      </c>
      <c r="M1233" s="168" t="n">
        <v>0</v>
      </c>
      <c r="N1233" s="170">
        <f>M1233+N1146</f>
        <v/>
      </c>
      <c r="O1233" s="168" t="n"/>
      <c r="P1233" s="170">
        <f>O1233+P1146</f>
        <v/>
      </c>
      <c r="Q1233" s="171">
        <f>N1233+P1233</f>
        <v/>
      </c>
      <c r="R1233" s="168" t="n"/>
      <c r="S1233" s="170">
        <f>R1233+S1146</f>
        <v/>
      </c>
      <c r="T1233" s="168" t="n"/>
      <c r="U1233" s="170">
        <f>T1233+U1146</f>
        <v/>
      </c>
      <c r="V1233" s="172">
        <f>L1233-N1233-U1233</f>
        <v/>
      </c>
      <c r="W1233" s="170">
        <f>IF(L1233-N1233-U1233-V1233=0,"","Error")</f>
        <v/>
      </c>
    </row>
    <row r="1234" ht="14" customHeight="1" thickBot="1">
      <c r="A1234" s="23" t="n"/>
      <c r="B1234" s="18" t="n"/>
      <c r="C1234" s="129" t="n"/>
      <c r="D1234" s="93" t="inlineStr">
        <is>
          <t>សរុបកម្រៃឆ្លងកាត់ (មាតិកាចាស់)</t>
        </is>
      </c>
      <c r="E1234" s="94" t="inlineStr">
        <is>
          <t>TRF</t>
        </is>
      </c>
      <c r="F1234" s="160" t="n"/>
      <c r="G1234" s="161">
        <f>SUM(G1235:G1241)</f>
        <v/>
      </c>
      <c r="H1234" s="161">
        <f>SUM(H1235:H1241)</f>
        <v/>
      </c>
      <c r="I1234" s="161">
        <f>SUM(I1235:I1241)</f>
        <v/>
      </c>
      <c r="J1234" s="120">
        <f>SUM(J1235:J1241)</f>
        <v/>
      </c>
      <c r="K1234" s="160" t="n">
        <v>0</v>
      </c>
      <c r="L1234" s="120">
        <f>SUM(L1235:L1241)</f>
        <v/>
      </c>
      <c r="M1234" s="160" t="n">
        <v>0</v>
      </c>
      <c r="N1234" s="120">
        <f>SUM(N1235:N1241)</f>
        <v/>
      </c>
      <c r="O1234" s="160">
        <f>SUM(O1235:O1241)</f>
        <v/>
      </c>
      <c r="P1234" s="120">
        <f>SUM(P1235:P1241)</f>
        <v/>
      </c>
      <c r="Q1234" s="121">
        <f>SUM(Q1235:Q1241)</f>
        <v/>
      </c>
      <c r="R1234" s="160">
        <f>SUM(R1235:R1241)</f>
        <v/>
      </c>
      <c r="S1234" s="120">
        <f>SUM(S1235:S1241)</f>
        <v/>
      </c>
      <c r="T1234" s="160">
        <f>SUM(T1235:T1241)</f>
        <v/>
      </c>
      <c r="U1234" s="120">
        <f>SUM(U1235:U1241)</f>
        <v/>
      </c>
      <c r="V1234" s="162">
        <f>SUM(V1235:V1241)</f>
        <v/>
      </c>
      <c r="W1234" s="120">
        <f>IF(L1234-N1234-U1234-V1234=0,"","Error")</f>
        <v/>
      </c>
    </row>
    <row r="1235" ht="26" customHeight="1">
      <c r="A1235" s="23" t="n"/>
      <c r="B1235" s="18" t="n"/>
      <c r="C1235" s="129" t="n"/>
      <c r="D123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235" s="53" t="inlineStr">
        <is>
          <t>TFT</t>
        </is>
      </c>
      <c r="F1235" s="173" t="n"/>
      <c r="G1235" s="174" t="n"/>
      <c r="H1235" s="174" t="n"/>
      <c r="I1235" s="174" t="n"/>
      <c r="J1235" s="175" t="n"/>
      <c r="K1235" s="173" t="n">
        <v>0</v>
      </c>
      <c r="L1235" s="175">
        <f>K1235+L1148</f>
        <v/>
      </c>
      <c r="M1235" s="173" t="n">
        <v>0</v>
      </c>
      <c r="N1235" s="175">
        <f>M1235+N1148</f>
        <v/>
      </c>
      <c r="O1235" s="173" t="n"/>
      <c r="P1235" s="175">
        <f>O1235+P1148</f>
        <v/>
      </c>
      <c r="Q1235" s="176">
        <f>N1235+P1235</f>
        <v/>
      </c>
      <c r="R1235" s="173" t="n"/>
      <c r="S1235" s="175">
        <f>R1235+S1148</f>
        <v/>
      </c>
      <c r="T1235" s="173" t="n"/>
      <c r="U1235" s="175">
        <f>T1235+U1148</f>
        <v/>
      </c>
      <c r="V1235" s="177">
        <f>L1235-N1235-U1235</f>
        <v/>
      </c>
      <c r="W1235" s="175">
        <f>IF(L1235-N1235-U1235-V1235=0,"","Error")</f>
        <v/>
      </c>
    </row>
    <row r="1236" ht="13" customHeight="1">
      <c r="A1236" s="23" t="n"/>
      <c r="B1236" s="18" t="n"/>
      <c r="C1236" s="129" t="n"/>
      <c r="D123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236" s="54" t="inlineStr">
        <is>
          <t>TFF</t>
        </is>
      </c>
      <c r="F1236" s="178" t="n"/>
      <c r="G1236" s="179" t="n"/>
      <c r="H1236" s="179" t="n"/>
      <c r="I1236" s="179" t="n"/>
      <c r="J1236" s="180" t="n"/>
      <c r="K1236" s="178" t="n">
        <v>0</v>
      </c>
      <c r="L1236" s="180">
        <f>K1236+L1149</f>
        <v/>
      </c>
      <c r="M1236" s="178" t="n">
        <v>0</v>
      </c>
      <c r="N1236" s="180">
        <f>M1236+N1149</f>
        <v/>
      </c>
      <c r="O1236" s="178" t="n"/>
      <c r="P1236" s="180">
        <f>O1236+P1149</f>
        <v/>
      </c>
      <c r="Q1236" s="181">
        <f>N1236+P1236</f>
        <v/>
      </c>
      <c r="R1236" s="178" t="n"/>
      <c r="S1236" s="180">
        <f>R1236+S1149</f>
        <v/>
      </c>
      <c r="T1236" s="178" t="n"/>
      <c r="U1236" s="180">
        <f>T1236+U1149</f>
        <v/>
      </c>
      <c r="V1236" s="182">
        <f>L1236-N1236-U1236</f>
        <v/>
      </c>
      <c r="W1236" s="180">
        <f>IF(L1236-N1236-U1236-V1236=0,"","Error")</f>
        <v/>
      </c>
    </row>
    <row r="1237" ht="13" customHeight="1">
      <c r="A1237" s="23" t="n"/>
      <c r="B1237" s="18" t="n"/>
      <c r="C1237" s="129" t="n"/>
      <c r="D1237" s="38" t="inlineStr">
        <is>
          <t xml:space="preserve">   កម្រៃឆ្លងកាត់ទំនិញមិនផ្ទុកក្នុងកុងតឺន័រ (មាតិកាចាស់)</t>
        </is>
      </c>
      <c r="E1237" s="54" t="inlineStr">
        <is>
          <t>TFN</t>
        </is>
      </c>
      <c r="F1237" s="178" t="n"/>
      <c r="G1237" s="179" t="n"/>
      <c r="H1237" s="179" t="n"/>
      <c r="I1237" s="179" t="n"/>
      <c r="J1237" s="180" t="n"/>
      <c r="K1237" s="178" t="n">
        <v>0</v>
      </c>
      <c r="L1237" s="180">
        <f>K1237+L1150</f>
        <v/>
      </c>
      <c r="M1237" s="178" t="n">
        <v>0</v>
      </c>
      <c r="N1237" s="180">
        <f>M1237+N1150</f>
        <v/>
      </c>
      <c r="O1237" s="178" t="n"/>
      <c r="P1237" s="180">
        <f>O1237+P1150</f>
        <v/>
      </c>
      <c r="Q1237" s="181">
        <f>N1237+P1237</f>
        <v/>
      </c>
      <c r="R1237" s="178" t="n"/>
      <c r="S1237" s="180">
        <f>R1237+S1150</f>
        <v/>
      </c>
      <c r="T1237" s="178" t="n"/>
      <c r="U1237" s="180">
        <f>T1237+U1150</f>
        <v/>
      </c>
      <c r="V1237" s="182">
        <f>L1237-N1237-U1237</f>
        <v/>
      </c>
      <c r="W1237" s="180">
        <f>IF(L1237-N1237-U1237-V1237=0,"","Error")</f>
        <v/>
      </c>
    </row>
    <row r="1238" ht="13" customHeight="1">
      <c r="A1238" s="23" t="n"/>
      <c r="B1238" s="18" t="n"/>
      <c r="C1238" s="129" t="n"/>
      <c r="D1238" s="38" t="inlineStr">
        <is>
          <t xml:space="preserve">   កម្រៃឆ្លងកាត់គោ ក្របី និងសេះរស់ (មាតិកាចាស់)</t>
        </is>
      </c>
      <c r="E1238" s="54" t="inlineStr">
        <is>
          <t>TFB</t>
        </is>
      </c>
      <c r="F1238" s="178" t="n"/>
      <c r="G1238" s="179" t="n"/>
      <c r="H1238" s="179" t="n"/>
      <c r="I1238" s="179" t="n"/>
      <c r="J1238" s="180" t="n"/>
      <c r="K1238" s="178" t="n">
        <v>0</v>
      </c>
      <c r="L1238" s="180">
        <f>K1238+L1151</f>
        <v/>
      </c>
      <c r="M1238" s="178" t="n">
        <v>0</v>
      </c>
      <c r="N1238" s="180">
        <f>M1238+N1151</f>
        <v/>
      </c>
      <c r="O1238" s="178" t="n"/>
      <c r="P1238" s="180">
        <f>O1238+P1151</f>
        <v/>
      </c>
      <c r="Q1238" s="181">
        <f>N1238+P1238</f>
        <v/>
      </c>
      <c r="R1238" s="178" t="n"/>
      <c r="S1238" s="180">
        <f>R1238+S1151</f>
        <v/>
      </c>
      <c r="T1238" s="178" t="n"/>
      <c r="U1238" s="180">
        <f>T1238+U1151</f>
        <v/>
      </c>
      <c r="V1238" s="182">
        <f>L1238-N1238-U1238</f>
        <v/>
      </c>
      <c r="W1238" s="180">
        <f>IF(L1238-N1238-U1238-V1238=0,"","Error")</f>
        <v/>
      </c>
    </row>
    <row r="1239" ht="13" customHeight="1">
      <c r="A1239" s="23" t="n"/>
      <c r="B1239" s="18" t="n"/>
      <c r="C1239" s="129" t="n"/>
      <c r="D1239" s="38" t="inlineStr">
        <is>
          <t xml:space="preserve">   កម្រៃឆ្លងកាត់ជ្រូក ចៀម និងពពែរស់ (មាតិកាចាស់)</t>
        </is>
      </c>
      <c r="E1239" s="54" t="inlineStr">
        <is>
          <t>TFS</t>
        </is>
      </c>
      <c r="F1239" s="178" t="n"/>
      <c r="G1239" s="179" t="n"/>
      <c r="H1239" s="179" t="n"/>
      <c r="I1239" s="179" t="n"/>
      <c r="J1239" s="180" t="n"/>
      <c r="K1239" s="178" t="n">
        <v>0</v>
      </c>
      <c r="L1239" s="180">
        <f>K1239+L1152</f>
        <v/>
      </c>
      <c r="M1239" s="178" t="n">
        <v>0</v>
      </c>
      <c r="N1239" s="180">
        <f>M1239+N1152</f>
        <v/>
      </c>
      <c r="O1239" s="178" t="n"/>
      <c r="P1239" s="180">
        <f>O1239+P1152</f>
        <v/>
      </c>
      <c r="Q1239" s="181">
        <f>N1239+P1239</f>
        <v/>
      </c>
      <c r="R1239" s="178" t="n"/>
      <c r="S1239" s="180">
        <f>R1239+S1152</f>
        <v/>
      </c>
      <c r="T1239" s="178" t="n"/>
      <c r="U1239" s="180">
        <f>T1239+U1152</f>
        <v/>
      </c>
      <c r="V1239" s="182">
        <f>L1239-N1239-U1239</f>
        <v/>
      </c>
      <c r="W1239" s="180">
        <f>IF(L1239-N1239-U1239-V1239=0,"","Error")</f>
        <v/>
      </c>
    </row>
    <row r="1240" ht="13" customHeight="1">
      <c r="A1240" s="23" t="n"/>
      <c r="B1240" s="18" t="n"/>
      <c r="C1240" s="129" t="n"/>
      <c r="D1240" s="38" t="inlineStr">
        <is>
          <t xml:space="preserve">   កម្រៃឆ្លងកាត់សត្វស្លាប (មាន់ ទា...) (មាតិកាចាស់)</t>
        </is>
      </c>
      <c r="E1240" s="54" t="inlineStr">
        <is>
          <t>TFP</t>
        </is>
      </c>
      <c r="F1240" s="178" t="n"/>
      <c r="G1240" s="179" t="n"/>
      <c r="H1240" s="179" t="n"/>
      <c r="I1240" s="179" t="n"/>
      <c r="J1240" s="180" t="n"/>
      <c r="K1240" s="178" t="n">
        <v>0</v>
      </c>
      <c r="L1240" s="180">
        <f>K1240+L1153</f>
        <v/>
      </c>
      <c r="M1240" s="178" t="n">
        <v>0</v>
      </c>
      <c r="N1240" s="180">
        <f>M1240+N1153</f>
        <v/>
      </c>
      <c r="O1240" s="178" t="n"/>
      <c r="P1240" s="180">
        <f>O1240+P1153</f>
        <v/>
      </c>
      <c r="Q1240" s="181">
        <f>N1240+P1240</f>
        <v/>
      </c>
      <c r="R1240" s="178" t="n"/>
      <c r="S1240" s="180">
        <f>R1240+S1153</f>
        <v/>
      </c>
      <c r="T1240" s="178" t="n"/>
      <c r="U1240" s="180">
        <f>T1240+U1153</f>
        <v/>
      </c>
      <c r="V1240" s="182">
        <f>L1240-N1240-U1240</f>
        <v/>
      </c>
      <c r="W1240" s="180">
        <f>IF(L1240-N1240-U1240-V1240=0,"","Error")</f>
        <v/>
      </c>
    </row>
    <row r="1241" ht="13" customHeight="1">
      <c r="A1241" s="23" t="n"/>
      <c r="B1241" s="18" t="n"/>
      <c r="C1241" s="129" t="n"/>
      <c r="D1241" s="38" t="inlineStr">
        <is>
          <t xml:space="preserve">   កម្រៃឆ្លងកាត់ផលិតផលជលផល (មាតិកាចាស់)</t>
        </is>
      </c>
      <c r="E1241" s="54" t="inlineStr">
        <is>
          <t>TFA</t>
        </is>
      </c>
      <c r="F1241" s="178" t="n"/>
      <c r="G1241" s="179" t="n"/>
      <c r="H1241" s="179" t="n"/>
      <c r="I1241" s="179" t="n"/>
      <c r="J1241" s="180" t="n"/>
      <c r="K1241" s="178" t="n">
        <v>0</v>
      </c>
      <c r="L1241" s="180">
        <f>K1241+L1154</f>
        <v/>
      </c>
      <c r="M1241" s="178" t="n">
        <v>0</v>
      </c>
      <c r="N1241" s="180">
        <f>M1241+N1154</f>
        <v/>
      </c>
      <c r="O1241" s="178" t="n"/>
      <c r="P1241" s="180">
        <f>O1241+P1154</f>
        <v/>
      </c>
      <c r="Q1241" s="181">
        <f>N1241+P1241</f>
        <v/>
      </c>
      <c r="R1241" s="178" t="n"/>
      <c r="S1241" s="180">
        <f>R1241+S1154</f>
        <v/>
      </c>
      <c r="T1241" s="178" t="n"/>
      <c r="U1241" s="180">
        <f>T1241+U1154</f>
        <v/>
      </c>
      <c r="V1241" s="182">
        <f>L1241-N1241-U1241</f>
        <v/>
      </c>
      <c r="W1241" s="180">
        <f>IF(L1241-N1241-U1241-V1241=0,"","Error")</f>
        <v/>
      </c>
    </row>
    <row r="1242" ht="13" customHeight="1">
      <c r="A1242" s="23" t="n"/>
      <c r="B1242" s="18" t="n"/>
      <c r="C1242" s="183" t="n"/>
      <c r="D1242" s="22" t="inlineStr">
        <is>
          <t>កម្រៃផ្សេងៗ</t>
        </is>
      </c>
      <c r="E1242" s="50" t="inlineStr">
        <is>
          <t>OFS</t>
        </is>
      </c>
      <c r="F1242" s="184" t="n"/>
      <c r="G1242" s="185" t="n"/>
      <c r="H1242" s="185" t="n"/>
      <c r="I1242" s="185" t="n"/>
      <c r="J1242" s="186" t="n"/>
      <c r="K1242" s="184" t="n">
        <v>0</v>
      </c>
      <c r="L1242" s="186">
        <f>K1242+L1155</f>
        <v/>
      </c>
      <c r="M1242" s="184" t="n">
        <v>0</v>
      </c>
      <c r="N1242" s="186">
        <f>M1242+N1155</f>
        <v/>
      </c>
      <c r="O1242" s="184" t="n"/>
      <c r="P1242" s="186">
        <f>O1242+P1155</f>
        <v/>
      </c>
      <c r="Q1242" s="187">
        <f>N1242+P1242</f>
        <v/>
      </c>
      <c r="R1242" s="184" t="n"/>
      <c r="S1242" s="186">
        <f>R1242+S1155</f>
        <v/>
      </c>
      <c r="T1242" s="184" t="n"/>
      <c r="U1242" s="186">
        <f>T1242+U1155</f>
        <v/>
      </c>
      <c r="V1242" s="188">
        <f>L1242-N1242-U1242</f>
        <v/>
      </c>
      <c r="W1242" s="186">
        <f>IF(L1242-N1242-U1242-V1242=0,"","Error")</f>
        <v/>
      </c>
    </row>
    <row r="1243" ht="13" customHeight="1">
      <c r="A1243" s="15" t="n"/>
      <c r="B1243" s="18" t="n"/>
      <c r="C1243" s="21" t="n">
        <v>71003</v>
      </c>
      <c r="D1243" s="22" t="inlineStr">
        <is>
          <t>ពន្ធគយលើផលិតផលតេលសិលា</t>
        </is>
      </c>
      <c r="E1243" s="50" t="inlineStr">
        <is>
          <t>CPP</t>
        </is>
      </c>
      <c r="F1243" s="184" t="n"/>
      <c r="G1243" s="185" t="n"/>
      <c r="H1243" s="185" t="n"/>
      <c r="I1243" s="185" t="n"/>
      <c r="J1243" s="186" t="n"/>
      <c r="K1243" s="184" t="n">
        <v>0</v>
      </c>
      <c r="L1243" s="186">
        <f>K1243+L1156</f>
        <v/>
      </c>
      <c r="M1243" s="184" t="n">
        <v>0</v>
      </c>
      <c r="N1243" s="186">
        <f>M1243+N1156</f>
        <v/>
      </c>
      <c r="O1243" s="184" t="n"/>
      <c r="P1243" s="186">
        <f>O1243+P1156</f>
        <v/>
      </c>
      <c r="Q1243" s="187">
        <f>N1243+P1243</f>
        <v/>
      </c>
      <c r="R1243" s="184" t="n"/>
      <c r="S1243" s="186">
        <f>R1243+S1156</f>
        <v/>
      </c>
      <c r="T1243" s="184" t="n"/>
      <c r="U1243" s="186">
        <f>T1243+U1156</f>
        <v/>
      </c>
      <c r="V1243" s="188">
        <f>L1243-N1243-U1243</f>
        <v/>
      </c>
      <c r="W1243" s="186">
        <f>IF(L1243-N1243-U1243-V1243=0,"","Error")</f>
        <v/>
      </c>
    </row>
    <row r="1244" ht="13" customHeight="1">
      <c r="A1244" s="15" t="n"/>
      <c r="B1244" s="18" t="n"/>
      <c r="C1244" s="21" t="n">
        <v>71004</v>
      </c>
      <c r="D1244" s="22" t="inlineStr">
        <is>
          <t>អាករបន្ថែមលើផលិតផលតេលសិលាសម្រាប់ថែទាំផ្លូវថ្នល់</t>
        </is>
      </c>
      <c r="E1244" s="50" t="inlineStr">
        <is>
          <t>ATP</t>
        </is>
      </c>
      <c r="F1244" s="184" t="n"/>
      <c r="G1244" s="185" t="n"/>
      <c r="H1244" s="185" t="n"/>
      <c r="I1244" s="185" t="n"/>
      <c r="J1244" s="186" t="n"/>
      <c r="K1244" s="184" t="n">
        <v>0</v>
      </c>
      <c r="L1244" s="186">
        <f>K1244+L1157</f>
        <v/>
      </c>
      <c r="M1244" s="184" t="n">
        <v>0</v>
      </c>
      <c r="N1244" s="186">
        <f>M1244+N1157</f>
        <v/>
      </c>
      <c r="O1244" s="184" t="n"/>
      <c r="P1244" s="186">
        <f>O1244+P1157</f>
        <v/>
      </c>
      <c r="Q1244" s="187">
        <f>N1244+P1244</f>
        <v/>
      </c>
      <c r="R1244" s="184" t="n"/>
      <c r="S1244" s="186">
        <f>R1244+S1157</f>
        <v/>
      </c>
      <c r="T1244" s="184" t="n"/>
      <c r="U1244" s="186">
        <f>T1244+U1157</f>
        <v/>
      </c>
      <c r="V1244" s="188">
        <f>L1244-N1244-U1244</f>
        <v/>
      </c>
      <c r="W1244" s="186">
        <f>IF(L1244-N1244-U1244-V1244=0,"","Error")</f>
        <v/>
      </c>
    </row>
    <row r="1245" ht="13" customHeight="1">
      <c r="A1245" s="15" t="n"/>
      <c r="B1245" s="18" t="n"/>
      <c r="C1245" s="21" t="n">
        <v>71005</v>
      </c>
      <c r="D1245" s="22" t="inlineStr">
        <is>
          <t>ផលពីការលក់ទំនិញរឹបអូស និងទំនិញគ្មានការទាមទារ</t>
        </is>
      </c>
      <c r="E1245" s="50" t="inlineStr">
        <is>
          <t>AUC</t>
        </is>
      </c>
      <c r="F1245" s="184" t="n"/>
      <c r="G1245" s="185" t="n"/>
      <c r="H1245" s="185" t="n"/>
      <c r="I1245" s="185" t="n"/>
      <c r="J1245" s="186" t="n"/>
      <c r="K1245" s="184" t="n">
        <v>0</v>
      </c>
      <c r="L1245" s="186">
        <f>K1245+L1158</f>
        <v/>
      </c>
      <c r="M1245" s="184" t="n">
        <v>0</v>
      </c>
      <c r="N1245" s="186">
        <f>M1245+N1158</f>
        <v/>
      </c>
      <c r="O1245" s="184" t="n"/>
      <c r="P1245" s="186">
        <f>O1245+P1158</f>
        <v/>
      </c>
      <c r="Q1245" s="187">
        <f>N1245+P1245</f>
        <v/>
      </c>
      <c r="R1245" s="184" t="n"/>
      <c r="S1245" s="186">
        <f>R1245+S1158</f>
        <v/>
      </c>
      <c r="T1245" s="184" t="n"/>
      <c r="U1245" s="186">
        <f>T1245+U1158</f>
        <v/>
      </c>
      <c r="V1245" s="188">
        <f>L1245-N1245-U1245</f>
        <v/>
      </c>
      <c r="W1245" s="186">
        <f>IF(L1245-N1245-U1245-V1245=0,"","Error")</f>
        <v/>
      </c>
    </row>
    <row r="1246" ht="13" customHeight="1">
      <c r="A1246" s="15" t="n"/>
      <c r="B1246" s="18" t="n"/>
      <c r="C1246" s="21" t="n">
        <v>71006</v>
      </c>
      <c r="D1246" s="22" t="inlineStr">
        <is>
          <t>ពិន័យផ្សេងៗលើការនាំចូល</t>
        </is>
      </c>
      <c r="E1246" s="50" t="inlineStr">
        <is>
          <t>PIM</t>
        </is>
      </c>
      <c r="F1246" s="184" t="n"/>
      <c r="G1246" s="185" t="n"/>
      <c r="H1246" s="185" t="n"/>
      <c r="I1246" s="185" t="n"/>
      <c r="J1246" s="186" t="n"/>
      <c r="K1246" s="184" t="n">
        <v>0</v>
      </c>
      <c r="L1246" s="186">
        <f>K1246+L1159</f>
        <v/>
      </c>
      <c r="M1246" s="184" t="n">
        <v>0</v>
      </c>
      <c r="N1246" s="186">
        <f>M1246+N1159</f>
        <v/>
      </c>
      <c r="O1246" s="184" t="n"/>
      <c r="P1246" s="186">
        <f>O1246+P1159</f>
        <v/>
      </c>
      <c r="Q1246" s="187">
        <f>N1246+P1246</f>
        <v/>
      </c>
      <c r="R1246" s="184" t="n"/>
      <c r="S1246" s="186">
        <f>R1246+S1159</f>
        <v/>
      </c>
      <c r="T1246" s="184" t="n"/>
      <c r="U1246" s="186">
        <f>T1246+U1159</f>
        <v/>
      </c>
      <c r="V1246" s="188">
        <f>L1246-N1246-U1246</f>
        <v/>
      </c>
      <c r="W1246" s="186">
        <f>IF(L1246-N1246-U1246-V1246=0,"","Error")</f>
        <v/>
      </c>
    </row>
    <row r="1247" ht="14" customHeight="1" thickBot="1">
      <c r="A1247" s="15" t="n"/>
      <c r="B1247" s="24" t="n"/>
      <c r="C1247" s="55" t="n">
        <v>71007</v>
      </c>
      <c r="D1247" s="56" t="inlineStr">
        <is>
          <t>ពន្ធនាំចូល (ជាបន្ទុករបស់រដ្ឋ)</t>
        </is>
      </c>
      <c r="E1247" s="57" t="inlineStr">
        <is>
          <t>CRP</t>
        </is>
      </c>
      <c r="F1247" s="107" t="n"/>
      <c r="G1247" s="108" t="n"/>
      <c r="H1247" s="108" t="n"/>
      <c r="I1247" s="108" t="n"/>
      <c r="J1247" s="109" t="n"/>
      <c r="K1247" s="107" t="n">
        <v>0</v>
      </c>
      <c r="L1247" s="109">
        <f>K1247+L1160</f>
        <v/>
      </c>
      <c r="M1247" s="107" t="n">
        <v>0</v>
      </c>
      <c r="N1247" s="109">
        <f>M1247+N1160</f>
        <v/>
      </c>
      <c r="O1247" s="107" t="n"/>
      <c r="P1247" s="109">
        <f>O1247+P1160</f>
        <v/>
      </c>
      <c r="Q1247" s="110">
        <f>N1247+P1247</f>
        <v/>
      </c>
      <c r="R1247" s="107" t="n"/>
      <c r="S1247" s="109">
        <f>R1247+S1160</f>
        <v/>
      </c>
      <c r="T1247" s="107" t="n"/>
      <c r="U1247" s="109">
        <f>T1247+U1160</f>
        <v/>
      </c>
      <c r="V1247" s="111">
        <f>L1247-N1247-U1247</f>
        <v/>
      </c>
      <c r="W1247" s="109">
        <f>IF(L1247-N1247-U1247-V1247=0,"","Error")</f>
        <v/>
      </c>
    </row>
    <row r="1248" ht="13" customHeight="1">
      <c r="A1248" s="15" t="n"/>
      <c r="B1248" s="19" t="inlineStr">
        <is>
          <t>7101</t>
        </is>
      </c>
      <c r="C1248" s="20" t="n">
        <v>71011</v>
      </c>
      <c r="D1248" s="16" t="inlineStr">
        <is>
          <t>អាករលើការនាំចេញឈើ</t>
        </is>
      </c>
      <c r="E1248" s="49" t="inlineStr">
        <is>
          <t>ETW</t>
        </is>
      </c>
      <c r="F1248" s="97" t="n"/>
      <c r="G1248" s="98" t="n"/>
      <c r="H1248" s="98" t="n"/>
      <c r="I1248" s="98" t="n"/>
      <c r="J1248" s="99" t="n"/>
      <c r="K1248" s="97" t="n">
        <v>0</v>
      </c>
      <c r="L1248" s="99">
        <f>K1248+L1161</f>
        <v/>
      </c>
      <c r="M1248" s="97" t="n">
        <v>0</v>
      </c>
      <c r="N1248" s="99">
        <f>M1248+N1161</f>
        <v/>
      </c>
      <c r="O1248" s="97" t="n"/>
      <c r="P1248" s="99">
        <f>O1248+P1161</f>
        <v/>
      </c>
      <c r="Q1248" s="100">
        <f>N1248+P1248</f>
        <v/>
      </c>
      <c r="R1248" s="97" t="n"/>
      <c r="S1248" s="99">
        <f>R1248+S1161</f>
        <v/>
      </c>
      <c r="T1248" s="97" t="n"/>
      <c r="U1248" s="99">
        <f>T1248+U1161</f>
        <v/>
      </c>
      <c r="V1248" s="101">
        <f>L1248-N1248-U1248</f>
        <v/>
      </c>
      <c r="W1248" s="99">
        <f>IF(L1248-N1248-U1248-V1248=0,"","Error")</f>
        <v/>
      </c>
    </row>
    <row r="1249" ht="13" customHeight="1">
      <c r="A1249" s="15" t="n"/>
      <c r="B1249" s="18" t="n"/>
      <c r="C1249" s="21" t="n">
        <v>71012</v>
      </c>
      <c r="D1249" s="22" t="inlineStr">
        <is>
          <t>អាករលើការនាំចេញកៅស៊ូ</t>
        </is>
      </c>
      <c r="E1249" s="50" t="inlineStr">
        <is>
          <t>ETR</t>
        </is>
      </c>
      <c r="F1249" s="184" t="n"/>
      <c r="G1249" s="185" t="n"/>
      <c r="H1249" s="185" t="n"/>
      <c r="I1249" s="185" t="n"/>
      <c r="J1249" s="186" t="n"/>
      <c r="K1249" s="184" t="n">
        <v>0</v>
      </c>
      <c r="L1249" s="186">
        <f>K1249+L1162</f>
        <v/>
      </c>
      <c r="M1249" s="184" t="n">
        <v>0</v>
      </c>
      <c r="N1249" s="186">
        <f>M1249+N1162</f>
        <v/>
      </c>
      <c r="O1249" s="184" t="n"/>
      <c r="P1249" s="186">
        <f>O1249+P1162</f>
        <v/>
      </c>
      <c r="Q1249" s="187">
        <f>N1249+P1249</f>
        <v/>
      </c>
      <c r="R1249" s="184" t="n"/>
      <c r="S1249" s="186">
        <f>R1249+S1162</f>
        <v/>
      </c>
      <c r="T1249" s="184" t="n"/>
      <c r="U1249" s="186">
        <f>T1249+U1162</f>
        <v/>
      </c>
      <c r="V1249" s="188">
        <f>L1249-N1249-U1249</f>
        <v/>
      </c>
      <c r="W1249" s="186">
        <f>IF(L1249-N1249-U1249-V1249=0,"","Error")</f>
        <v/>
      </c>
    </row>
    <row r="1250" ht="13" customHeight="1">
      <c r="A1250" s="15" t="n"/>
      <c r="B1250" s="18" t="n"/>
      <c r="C1250" s="21" t="n">
        <v>71013</v>
      </c>
      <c r="D1250" s="22" t="inlineStr">
        <is>
          <t>អាករលើការនាំចេញផលិតផលតេលសិលា</t>
        </is>
      </c>
      <c r="E1250" s="50" t="inlineStr">
        <is>
          <t>ETP</t>
        </is>
      </c>
      <c r="F1250" s="184" t="n"/>
      <c r="G1250" s="185" t="n"/>
      <c r="H1250" s="185" t="n"/>
      <c r="I1250" s="185" t="n"/>
      <c r="J1250" s="186" t="n"/>
      <c r="K1250" s="184" t="n">
        <v>0</v>
      </c>
      <c r="L1250" s="186">
        <f>K1250+L1163</f>
        <v/>
      </c>
      <c r="M1250" s="184" t="n">
        <v>0</v>
      </c>
      <c r="N1250" s="186">
        <f>M1250+N1163</f>
        <v/>
      </c>
      <c r="O1250" s="184" t="n"/>
      <c r="P1250" s="186">
        <f>O1250+P1163</f>
        <v/>
      </c>
      <c r="Q1250" s="187">
        <f>N1250+P1250</f>
        <v/>
      </c>
      <c r="R1250" s="184" t="n"/>
      <c r="S1250" s="186">
        <f>R1250+S1163</f>
        <v/>
      </c>
      <c r="T1250" s="184" t="n"/>
      <c r="U1250" s="186">
        <f>T1250+U1163</f>
        <v/>
      </c>
      <c r="V1250" s="188">
        <f>L1250-N1250-U1250</f>
        <v/>
      </c>
      <c r="W1250" s="186">
        <f>IF(L1250-N1250-U1250-V1250=0,"","Error")</f>
        <v/>
      </c>
    </row>
    <row r="1251" ht="13" customHeight="1">
      <c r="A1251" s="15" t="n"/>
      <c r="B1251" s="18" t="n"/>
      <c r="C1251" s="21" t="n">
        <v>71014</v>
      </c>
      <c r="D1251" s="22" t="inlineStr">
        <is>
          <t>អាករលើការនាំចេញទំនិញផ្សេងៗ</t>
        </is>
      </c>
      <c r="E1251" s="50" t="inlineStr">
        <is>
          <t>ETO</t>
        </is>
      </c>
      <c r="F1251" s="184" t="n"/>
      <c r="G1251" s="185" t="n"/>
      <c r="H1251" s="185" t="n"/>
      <c r="I1251" s="185" t="n"/>
      <c r="J1251" s="186" t="n"/>
      <c r="K1251" s="184" t="n">
        <v>0</v>
      </c>
      <c r="L1251" s="186">
        <f>K1251+L1164</f>
        <v/>
      </c>
      <c r="M1251" s="184" t="n">
        <v>0</v>
      </c>
      <c r="N1251" s="186">
        <f>M1251+N1164</f>
        <v/>
      </c>
      <c r="O1251" s="184" t="n"/>
      <c r="P1251" s="186">
        <f>O1251+P1164</f>
        <v/>
      </c>
      <c r="Q1251" s="187">
        <f>N1251+P1251</f>
        <v/>
      </c>
      <c r="R1251" s="184" t="n"/>
      <c r="S1251" s="186">
        <f>R1251+S1164</f>
        <v/>
      </c>
      <c r="T1251" s="184" t="n"/>
      <c r="U1251" s="186">
        <f>T1251+U1164</f>
        <v/>
      </c>
      <c r="V1251" s="188">
        <f>L1251-N1251-U1251</f>
        <v/>
      </c>
      <c r="W1251" s="186">
        <f>IF(L1251-N1251-U1251-V1251=0,"","Error")</f>
        <v/>
      </c>
    </row>
    <row r="1252" ht="14" customHeight="1" thickBot="1">
      <c r="A1252" s="81" t="n"/>
      <c r="B1252" s="24" t="n"/>
      <c r="C1252" s="55" t="n">
        <v>71016</v>
      </c>
      <c r="D1252" s="56" t="inlineStr">
        <is>
          <t>ពិន័យផ្សេងៗលើការនាំចេញ</t>
        </is>
      </c>
      <c r="E1252" s="57" t="inlineStr">
        <is>
          <t>PEX</t>
        </is>
      </c>
      <c r="F1252" s="107" t="n"/>
      <c r="G1252" s="108" t="n"/>
      <c r="H1252" s="108" t="n"/>
      <c r="I1252" s="108" t="n"/>
      <c r="J1252" s="109" t="n"/>
      <c r="K1252" s="107" t="n">
        <v>0</v>
      </c>
      <c r="L1252" s="109">
        <f>K1252+L1165</f>
        <v/>
      </c>
      <c r="M1252" s="107" t="n">
        <v>0</v>
      </c>
      <c r="N1252" s="109">
        <f>M1252+N1165</f>
        <v/>
      </c>
      <c r="O1252" s="107" t="n"/>
      <c r="P1252" s="109">
        <f>O1252+P1165</f>
        <v/>
      </c>
      <c r="Q1252" s="110">
        <f>N1252+P1252</f>
        <v/>
      </c>
      <c r="R1252" s="107" t="n"/>
      <c r="S1252" s="109">
        <f>R1252+S1165</f>
        <v/>
      </c>
      <c r="T1252" s="107" t="n"/>
      <c r="U1252" s="109">
        <f>T1252+U1165</f>
        <v/>
      </c>
      <c r="V1252" s="111">
        <f>L1252-N1252-U1252</f>
        <v/>
      </c>
      <c r="W1252" s="109">
        <f>IF(L1252-N1252-U1252-V1252=0,"","Error")</f>
        <v/>
      </c>
    </row>
    <row r="1253" ht="14" customHeight="1" thickBot="1">
      <c r="A1253" s="25" t="inlineStr">
        <is>
          <t>73</t>
        </is>
      </c>
      <c r="B1253" s="19" t="inlineStr">
        <is>
          <t>7301</t>
        </is>
      </c>
      <c r="C1253" s="26" t="n">
        <v>73011</v>
      </c>
      <c r="D1253" s="36" t="inlineStr">
        <is>
          <t>ការលក់សម្ភារបរិក្ខារ សម្ភារខូចខាត សម្ភារសិក្សា</t>
        </is>
      </c>
      <c r="E1253" s="58" t="inlineStr">
        <is>
          <t>SOS</t>
        </is>
      </c>
      <c r="F1253" s="189" t="n"/>
      <c r="G1253" s="190" t="n"/>
      <c r="H1253" s="190" t="n"/>
      <c r="I1253" s="190" t="n"/>
      <c r="J1253" s="114" t="n"/>
      <c r="K1253" s="189" t="n">
        <v>0</v>
      </c>
      <c r="L1253" s="114">
        <f>K1253+L1166</f>
        <v/>
      </c>
      <c r="M1253" s="189" t="n">
        <v>0</v>
      </c>
      <c r="N1253" s="114">
        <f>M1253+N1166</f>
        <v/>
      </c>
      <c r="O1253" s="189" t="n"/>
      <c r="P1253" s="114">
        <f>O1253+P1166</f>
        <v/>
      </c>
      <c r="Q1253" s="115">
        <f>N1253+P1253</f>
        <v/>
      </c>
      <c r="R1253" s="189" t="n"/>
      <c r="S1253" s="114">
        <f>R1253+S1166</f>
        <v/>
      </c>
      <c r="T1253" s="189" t="n"/>
      <c r="U1253" s="114">
        <f>T1253+U1166</f>
        <v/>
      </c>
      <c r="V1253" s="191">
        <f>L1253-N1253-U1253</f>
        <v/>
      </c>
      <c r="W1253" s="114">
        <f>IF(L1253-N1253-U1253-V1253=0,"","Error")</f>
        <v/>
      </c>
    </row>
    <row r="1254" ht="14" customHeight="1" thickBot="1">
      <c r="A1254" s="23" t="n"/>
      <c r="B1254" s="18" t="n"/>
      <c r="C1254" s="143" t="inlineStr">
        <is>
          <t>73012</t>
        </is>
      </c>
      <c r="D1254" s="128" t="inlineStr">
        <is>
          <t>សរុបលក់ឯកសារ លតាប័ត្រ និងលិខិតបោះពុម្ពផ្សេងៗ</t>
        </is>
      </c>
      <c r="E1254" s="90" t="n"/>
      <c r="F1254" s="118" t="n"/>
      <c r="G1254" s="119">
        <f>SUM(G1255:G1259)</f>
        <v/>
      </c>
      <c r="H1254" s="119">
        <f>SUM(H1255:H1259)</f>
        <v/>
      </c>
      <c r="I1254" s="119">
        <f>SUM(I1255:I1259)</f>
        <v/>
      </c>
      <c r="J1254" s="120">
        <f>SUM(J1255:J1259)</f>
        <v/>
      </c>
      <c r="K1254" s="118">
        <f>SUM(K1255:K1259)</f>
        <v/>
      </c>
      <c r="L1254" s="120">
        <f>SUM(L1255:L1259)</f>
        <v/>
      </c>
      <c r="M1254" s="118">
        <f>SUM(M1255:M1259)</f>
        <v/>
      </c>
      <c r="N1254" s="120">
        <f>SUM(N1255:N1259)</f>
        <v/>
      </c>
      <c r="O1254" s="118">
        <f>SUM(O1255:O1259)</f>
        <v/>
      </c>
      <c r="P1254" s="120">
        <f>SUM(P1255:P1259)</f>
        <v/>
      </c>
      <c r="Q1254" s="121">
        <f>SUM(Q1255:Q1259)</f>
        <v/>
      </c>
      <c r="R1254" s="118">
        <f>SUM(R1255:R1259)</f>
        <v/>
      </c>
      <c r="S1254" s="120">
        <f>SUM(S1255:S1259)</f>
        <v/>
      </c>
      <c r="T1254" s="118">
        <f>SUM(T1255:T1259)</f>
        <v/>
      </c>
      <c r="U1254" s="120">
        <f>SUM(U1255:U1259)</f>
        <v/>
      </c>
      <c r="V1254" s="122">
        <f>SUM(V1255:V1259)</f>
        <v/>
      </c>
      <c r="W1254" s="120">
        <f>IF(L1254-N1254-U1254-V1254=0,"","Error")</f>
        <v/>
      </c>
    </row>
    <row r="1255" ht="13" customHeight="1">
      <c r="A1255" s="23" t="n"/>
      <c r="B1255" s="18" t="n"/>
      <c r="C1255" s="127" t="n"/>
      <c r="D1255" s="14" t="inlineStr">
        <is>
          <t>កម្រៃលតាប័ត្ររថយន្ដ</t>
        </is>
      </c>
      <c r="E1255" s="59" t="inlineStr">
        <is>
          <t>VVF</t>
        </is>
      </c>
      <c r="F1255" s="192" t="n"/>
      <c r="G1255" s="193" t="n"/>
      <c r="H1255" s="193" t="n"/>
      <c r="I1255" s="193" t="n"/>
      <c r="J1255" s="194" t="n"/>
      <c r="K1255" s="192" t="n">
        <v>0</v>
      </c>
      <c r="L1255" s="194">
        <f>K1255+L1168</f>
        <v/>
      </c>
      <c r="M1255" s="192" t="n">
        <v>0</v>
      </c>
      <c r="N1255" s="194">
        <f>M1255+N1168</f>
        <v/>
      </c>
      <c r="O1255" s="192" t="n"/>
      <c r="P1255" s="194">
        <f>O1255+P1168</f>
        <v/>
      </c>
      <c r="Q1255" s="195">
        <f>N1255+P1255</f>
        <v/>
      </c>
      <c r="R1255" s="192" t="n"/>
      <c r="S1255" s="194">
        <f>R1255+S1168</f>
        <v/>
      </c>
      <c r="T1255" s="192" t="n"/>
      <c r="U1255" s="194">
        <f>T1255+U1168</f>
        <v/>
      </c>
      <c r="V1255" s="196">
        <f>L1255-N1255-U1255</f>
        <v/>
      </c>
      <c r="W1255" s="194">
        <f>IF(L1255-N1255-U1255-V1255=0,"","Error")</f>
        <v/>
      </c>
    </row>
    <row r="1256" ht="13" customHeight="1">
      <c r="A1256" s="23" t="n"/>
      <c r="B1256" s="18" t="n"/>
      <c r="C1256" s="127" t="n"/>
      <c r="D1256" s="6" t="inlineStr">
        <is>
          <t>កម្រៃត្រាពន្ធគយ</t>
        </is>
      </c>
      <c r="E1256" s="60" t="inlineStr">
        <is>
          <t>CSF</t>
        </is>
      </c>
      <c r="F1256" s="150" t="n"/>
      <c r="G1256" s="151" t="n"/>
      <c r="H1256" s="151" t="n"/>
      <c r="I1256" s="151" t="n"/>
      <c r="J1256" s="152" t="n"/>
      <c r="K1256" s="150" t="n">
        <v>142000</v>
      </c>
      <c r="L1256" s="152">
        <f>K1256+L1169</f>
        <v/>
      </c>
      <c r="M1256" s="150" t="n">
        <v>0</v>
      </c>
      <c r="N1256" s="152">
        <f>M1256+N1169</f>
        <v/>
      </c>
      <c r="O1256" s="150" t="n"/>
      <c r="P1256" s="152">
        <f>O1256+P1169</f>
        <v/>
      </c>
      <c r="Q1256" s="153">
        <f>N1256+P1256</f>
        <v/>
      </c>
      <c r="R1256" s="150" t="n"/>
      <c r="S1256" s="152">
        <f>R1256+S1169</f>
        <v/>
      </c>
      <c r="T1256" s="150" t="n"/>
      <c r="U1256" s="152">
        <f>T1256+U1169</f>
        <v/>
      </c>
      <c r="V1256" s="154">
        <f>L1256-N1256-U1256</f>
        <v/>
      </c>
      <c r="W1256" s="152">
        <f>IF(L1256-N1256-U1256-V1256=0,"","Error")</f>
        <v/>
      </c>
    </row>
    <row r="1257" ht="13" customHeight="1">
      <c r="A1257" s="23" t="n"/>
      <c r="B1257" s="18" t="n"/>
      <c r="C1257" s="127" t="n"/>
      <c r="D1257" s="6" t="inlineStr">
        <is>
          <t>កម្រៃតែមប្រិ៍អាករ</t>
        </is>
      </c>
      <c r="E1257" s="60" t="inlineStr">
        <is>
          <t>STF</t>
        </is>
      </c>
      <c r="F1257" s="150" t="n"/>
      <c r="G1257" s="151" t="n"/>
      <c r="H1257" s="151" t="n"/>
      <c r="I1257" s="151" t="n"/>
      <c r="J1257" s="152" t="n"/>
      <c r="K1257" s="150" t="n">
        <v>0</v>
      </c>
      <c r="L1257" s="152">
        <f>K1257+L1170</f>
        <v/>
      </c>
      <c r="M1257" s="150" t="n">
        <v>0</v>
      </c>
      <c r="N1257" s="152">
        <f>M1257+N1170</f>
        <v/>
      </c>
      <c r="O1257" s="150" t="n"/>
      <c r="P1257" s="152">
        <f>O1257+P1170</f>
        <v/>
      </c>
      <c r="Q1257" s="153">
        <f>N1257+P1257</f>
        <v/>
      </c>
      <c r="R1257" s="150" t="n"/>
      <c r="S1257" s="152">
        <f>R1257+S1170</f>
        <v/>
      </c>
      <c r="T1257" s="150" t="n"/>
      <c r="U1257" s="152">
        <f>T1257+U1170</f>
        <v/>
      </c>
      <c r="V1257" s="154">
        <f>L1257-N1257-U1257</f>
        <v/>
      </c>
      <c r="W1257" s="152">
        <f>IF(L1257-N1257-U1257-V1257=0,"","Error")</f>
        <v/>
      </c>
    </row>
    <row r="1258" ht="13" customHeight="1">
      <c r="A1258" s="23" t="n"/>
      <c r="B1258" s="18" t="n"/>
      <c r="C1258" s="127" t="n"/>
      <c r="D1258" s="6" t="inlineStr">
        <is>
          <t>កម្រៃបណ្ណដឹកជញ្ជូនទំនិញ</t>
        </is>
      </c>
      <c r="E1258" s="60" t="inlineStr">
        <is>
          <t>TSF</t>
        </is>
      </c>
      <c r="F1258" s="150" t="n"/>
      <c r="G1258" s="151" t="n"/>
      <c r="H1258" s="151" t="n"/>
      <c r="I1258" s="151" t="n"/>
      <c r="J1258" s="152" t="n"/>
      <c r="K1258" s="150" t="n">
        <v>4000</v>
      </c>
      <c r="L1258" s="152">
        <f>K1258+L1171</f>
        <v/>
      </c>
      <c r="M1258" s="150" t="n">
        <v>0</v>
      </c>
      <c r="N1258" s="152">
        <f>M1258+N1171</f>
        <v/>
      </c>
      <c r="O1258" s="150" t="n"/>
      <c r="P1258" s="152">
        <f>O1258+P1171</f>
        <v/>
      </c>
      <c r="Q1258" s="153">
        <f>N1258+P1258</f>
        <v/>
      </c>
      <c r="R1258" s="150" t="n"/>
      <c r="S1258" s="152">
        <f>R1258+S1171</f>
        <v/>
      </c>
      <c r="T1258" s="150" t="n"/>
      <c r="U1258" s="152">
        <f>T1258+U1171</f>
        <v/>
      </c>
      <c r="V1258" s="154">
        <f>L1258-N1258-U1258</f>
        <v/>
      </c>
      <c r="W1258" s="152">
        <f>IF(L1258-N1258-U1258-V1258=0,"","Error")</f>
        <v/>
      </c>
    </row>
    <row r="1259" ht="13" customHeight="1">
      <c r="A1259" s="23" t="n"/>
      <c r="B1259" s="18" t="n"/>
      <c r="C1259" s="127" t="n"/>
      <c r="D1259" s="7" t="inlineStr">
        <is>
          <t>កម្រៃសៀលកុងតឺន័រ</t>
        </is>
      </c>
      <c r="E1259" s="61" t="inlineStr">
        <is>
          <t>CCS</t>
        </is>
      </c>
      <c r="F1259" s="197" t="n"/>
      <c r="G1259" s="198" t="n"/>
      <c r="H1259" s="198" t="n"/>
      <c r="I1259" s="198" t="n"/>
      <c r="J1259" s="199" t="n"/>
      <c r="K1259" s="197" t="n">
        <v>0</v>
      </c>
      <c r="L1259" s="199">
        <f>K1259+L1172</f>
        <v/>
      </c>
      <c r="M1259" s="197" t="n">
        <v>0</v>
      </c>
      <c r="N1259" s="199">
        <f>M1259+N1172</f>
        <v/>
      </c>
      <c r="O1259" s="197" t="n"/>
      <c r="P1259" s="199">
        <f>O1259+P1172</f>
        <v/>
      </c>
      <c r="Q1259" s="200">
        <f>N1259+P1259</f>
        <v/>
      </c>
      <c r="R1259" s="197" t="n"/>
      <c r="S1259" s="199">
        <f>R1259+S1172</f>
        <v/>
      </c>
      <c r="T1259" s="197" t="n"/>
      <c r="U1259" s="199">
        <f>T1259+U1172</f>
        <v/>
      </c>
      <c r="V1259" s="201">
        <f>L1259-N1259-U1259</f>
        <v/>
      </c>
      <c r="W1259" s="199">
        <f>IF(L1259-N1259-U1259-V1259=0,"","Error")</f>
        <v/>
      </c>
    </row>
    <row r="1260" ht="13" customHeight="1">
      <c r="A1260" s="15" t="n"/>
      <c r="B1260" s="18" t="n"/>
      <c r="C1260" s="21" t="n">
        <v>73013</v>
      </c>
      <c r="D1260" s="22" t="inlineStr">
        <is>
          <t>ផលបានពីការលក់ទ្រព្យសម្បត្តិកំទេចកំទី</t>
        </is>
      </c>
      <c r="E1260" s="62" t="inlineStr">
        <is>
          <t>SOM</t>
        </is>
      </c>
      <c r="F1260" s="184" t="n"/>
      <c r="G1260" s="185" t="n"/>
      <c r="H1260" s="185" t="n"/>
      <c r="I1260" s="185" t="n"/>
      <c r="J1260" s="186" t="n"/>
      <c r="K1260" s="184" t="n">
        <v>0</v>
      </c>
      <c r="L1260" s="186">
        <f>K1260+L1173</f>
        <v/>
      </c>
      <c r="M1260" s="184" t="n">
        <v>0</v>
      </c>
      <c r="N1260" s="186">
        <f>M1260+N1173</f>
        <v/>
      </c>
      <c r="O1260" s="184" t="n"/>
      <c r="P1260" s="186">
        <f>O1260+P1173</f>
        <v/>
      </c>
      <c r="Q1260" s="187">
        <f>N1260+P1260</f>
        <v/>
      </c>
      <c r="R1260" s="184" t="n"/>
      <c r="S1260" s="186">
        <f>R1260+S1173</f>
        <v/>
      </c>
      <c r="T1260" s="184" t="n"/>
      <c r="U1260" s="186">
        <f>T1260+U1173</f>
        <v/>
      </c>
      <c r="V1260" s="188">
        <f>L1260-N1260-U1260</f>
        <v/>
      </c>
      <c r="W1260" s="186">
        <f>IF(L1260-N1260-U1260-V1260=0,"","Error")</f>
        <v/>
      </c>
    </row>
    <row r="1261" ht="13" customHeight="1">
      <c r="A1261" s="15" t="n"/>
      <c r="B1261" s="18" t="n"/>
      <c r="C1261" s="21" t="n">
        <v>73015</v>
      </c>
      <c r="D1261" s="22" t="inlineStr">
        <is>
          <t>ការលក់មធ្យោបាយដឹកជញ្ជូន និងគ្រឿងចក្រចាស់ៗ ឬខូច</t>
        </is>
      </c>
      <c r="E1261" s="62" t="inlineStr">
        <is>
          <t>SOV</t>
        </is>
      </c>
      <c r="F1261" s="184" t="n"/>
      <c r="G1261" s="185" t="n"/>
      <c r="H1261" s="185" t="n"/>
      <c r="I1261" s="185" t="n"/>
      <c r="J1261" s="186" t="n"/>
      <c r="K1261" s="184" t="n">
        <v>0</v>
      </c>
      <c r="L1261" s="186">
        <f>K1261+L1174</f>
        <v/>
      </c>
      <c r="M1261" s="184" t="n">
        <v>0</v>
      </c>
      <c r="N1261" s="186">
        <f>M1261+N1174</f>
        <v/>
      </c>
      <c r="O1261" s="184" t="n"/>
      <c r="P1261" s="186">
        <f>O1261+P1174</f>
        <v/>
      </c>
      <c r="Q1261" s="187">
        <f>N1261+P1261</f>
        <v/>
      </c>
      <c r="R1261" s="184" t="n"/>
      <c r="S1261" s="186">
        <f>R1261+S1174</f>
        <v/>
      </c>
      <c r="T1261" s="184" t="n"/>
      <c r="U1261" s="186">
        <f>T1261+U1174</f>
        <v/>
      </c>
      <c r="V1261" s="188">
        <f>L1261-N1261-U1261</f>
        <v/>
      </c>
      <c r="W1261" s="186">
        <f>IF(L1261-N1261-U1261-V1261=0,"","Error")</f>
        <v/>
      </c>
    </row>
    <row r="1262" ht="13" customHeight="1">
      <c r="A1262" s="15" t="n"/>
      <c r="B1262" s="18" t="n"/>
      <c r="C1262" s="21" t="n">
        <v>73016</v>
      </c>
      <c r="D1262" s="22" t="inlineStr">
        <is>
          <t>ការលក់ឧបករណ៍អេឡិចត្រូនិចចាស់ៗ ឬ ខូច</t>
        </is>
      </c>
      <c r="E1262" s="62" t="inlineStr">
        <is>
          <t>SOD</t>
        </is>
      </c>
      <c r="F1262" s="184" t="n"/>
      <c r="G1262" s="185" t="n"/>
      <c r="H1262" s="185" t="n"/>
      <c r="I1262" s="185" t="n"/>
      <c r="J1262" s="186" t="n"/>
      <c r="K1262" s="184" t="n">
        <v>0</v>
      </c>
      <c r="L1262" s="186">
        <f>K1262+L1175</f>
        <v/>
      </c>
      <c r="M1262" s="184" t="n">
        <v>0</v>
      </c>
      <c r="N1262" s="186">
        <f>M1262+N1175</f>
        <v/>
      </c>
      <c r="O1262" s="184" t="n"/>
      <c r="P1262" s="186">
        <f>O1262+P1175</f>
        <v/>
      </c>
      <c r="Q1262" s="187">
        <f>N1262+P1262</f>
        <v/>
      </c>
      <c r="R1262" s="184" t="n"/>
      <c r="S1262" s="186">
        <f>R1262+S1175</f>
        <v/>
      </c>
      <c r="T1262" s="184" t="n"/>
      <c r="U1262" s="186">
        <f>T1262+U1175</f>
        <v/>
      </c>
      <c r="V1262" s="188">
        <f>L1262-N1262-U1262</f>
        <v/>
      </c>
      <c r="W1262" s="186">
        <f>IF(L1262-N1262-U1262-V1262=0,"","Error")</f>
        <v/>
      </c>
    </row>
    <row r="1263" ht="13" customHeight="1">
      <c r="A1263" s="15" t="n"/>
      <c r="B1263" s="18" t="n"/>
      <c r="C1263" s="21" t="n">
        <v>73017</v>
      </c>
      <c r="D1263" s="22" t="inlineStr">
        <is>
          <t>ការលក់ឧបករណ៍អគ្គិសនីចាស់ៗ ឬ ខូច</t>
        </is>
      </c>
      <c r="E1263" s="62" t="inlineStr">
        <is>
          <t>SOE</t>
        </is>
      </c>
      <c r="F1263" s="184" t="n"/>
      <c r="G1263" s="185" t="n"/>
      <c r="H1263" s="185" t="n"/>
      <c r="I1263" s="185" t="n"/>
      <c r="J1263" s="186" t="n"/>
      <c r="K1263" s="184" t="n">
        <v>0</v>
      </c>
      <c r="L1263" s="186">
        <f>K1263+L1176</f>
        <v/>
      </c>
      <c r="M1263" s="184" t="n">
        <v>0</v>
      </c>
      <c r="N1263" s="186">
        <f>M1263+N1176</f>
        <v/>
      </c>
      <c r="O1263" s="184" t="n"/>
      <c r="P1263" s="186">
        <f>O1263+P1176</f>
        <v/>
      </c>
      <c r="Q1263" s="187">
        <f>N1263+P1263</f>
        <v/>
      </c>
      <c r="R1263" s="184" t="n"/>
      <c r="S1263" s="186">
        <f>R1263+S1176</f>
        <v/>
      </c>
      <c r="T1263" s="184" t="n"/>
      <c r="U1263" s="186">
        <f>T1263+U1176</f>
        <v/>
      </c>
      <c r="V1263" s="188">
        <f>L1263-N1263-U1263</f>
        <v/>
      </c>
      <c r="W1263" s="186">
        <f>IF(L1263-N1263-U1263-V1263=0,"","Error")</f>
        <v/>
      </c>
    </row>
    <row r="1264" ht="14" customHeight="1" thickBot="1">
      <c r="A1264" s="15" t="n"/>
      <c r="B1264" s="24" t="n"/>
      <c r="C1264" s="55" t="n">
        <v>73018</v>
      </c>
      <c r="D1264" s="56" t="inlineStr">
        <is>
          <t>ការលក់ទ្រព្យសម្បត្តិនៃរដ្ឋបាលសាធារណៈផ្សេងទៀត</t>
        </is>
      </c>
      <c r="E1264" s="80" t="inlineStr">
        <is>
          <t>SOO</t>
        </is>
      </c>
      <c r="F1264" s="107" t="n"/>
      <c r="G1264" s="108" t="n"/>
      <c r="H1264" s="108" t="n"/>
      <c r="I1264" s="108" t="n"/>
      <c r="J1264" s="109" t="n"/>
      <c r="K1264" s="107" t="n">
        <v>0</v>
      </c>
      <c r="L1264" s="109">
        <f>K1264+L1177</f>
        <v/>
      </c>
      <c r="M1264" s="107" t="n">
        <v>0</v>
      </c>
      <c r="N1264" s="109">
        <f>M1264+N1177</f>
        <v/>
      </c>
      <c r="O1264" s="107" t="n"/>
      <c r="P1264" s="109">
        <f>O1264+P1177</f>
        <v/>
      </c>
      <c r="Q1264" s="110">
        <f>N1264+P1264</f>
        <v/>
      </c>
      <c r="R1264" s="107" t="n"/>
      <c r="S1264" s="109">
        <f>R1264+S1177</f>
        <v/>
      </c>
      <c r="T1264" s="107" t="n"/>
      <c r="U1264" s="109">
        <f>T1264+U1177</f>
        <v/>
      </c>
      <c r="V1264" s="111">
        <f>L1264-N1264-U1264</f>
        <v/>
      </c>
      <c r="W1264" s="109">
        <f>IF(L1264-N1264-U1264-V1264=0,"","Error")</f>
        <v/>
      </c>
    </row>
    <row r="1265" ht="14" customHeight="1" thickBot="1">
      <c r="A1265" s="15" t="n"/>
      <c r="B1265" s="19" t="inlineStr">
        <is>
          <t>7302</t>
        </is>
      </c>
      <c r="C1265" s="26" t="n">
        <v>73024</v>
      </c>
      <c r="D1265" s="35" t="inlineStr">
        <is>
          <t>កម្រៃសេវាបង់ថ្លៃសិទ្ធិប្រឡង និងសិក្សាវគ្គជើងសាគយ</t>
        </is>
      </c>
      <c r="E1265" s="63" t="inlineStr">
        <is>
          <t>CBF</t>
        </is>
      </c>
      <c r="F1265" s="189" t="n"/>
      <c r="G1265" s="190" t="n"/>
      <c r="H1265" s="190" t="n"/>
      <c r="I1265" s="190" t="n"/>
      <c r="J1265" s="114" t="n"/>
      <c r="K1265" s="189" t="n">
        <v>0</v>
      </c>
      <c r="L1265" s="114">
        <f>K1265+L1178</f>
        <v/>
      </c>
      <c r="M1265" s="189" t="n">
        <v>0</v>
      </c>
      <c r="N1265" s="114">
        <f>M1265+N1178</f>
        <v/>
      </c>
      <c r="O1265" s="189" t="n"/>
      <c r="P1265" s="114">
        <f>O1265+P1178</f>
        <v/>
      </c>
      <c r="Q1265" s="115">
        <f>N1265+P1265</f>
        <v/>
      </c>
      <c r="R1265" s="189" t="n"/>
      <c r="S1265" s="114">
        <f>R1265+S1178</f>
        <v/>
      </c>
      <c r="T1265" s="189" t="n"/>
      <c r="U1265" s="114">
        <f>T1265+U1178</f>
        <v/>
      </c>
      <c r="V1265" s="191">
        <f>L1265-N1265-U1265</f>
        <v/>
      </c>
      <c r="W1265" s="114">
        <f>IF(L1265-N1265-U1265-V1265=0,"","Error")</f>
        <v/>
      </c>
    </row>
    <row r="1266" ht="27" customHeight="1" thickBot="1">
      <c r="A1266" s="23" t="n"/>
      <c r="B1266" s="15" t="n"/>
      <c r="C1266" s="126" t="n">
        <v>73028</v>
      </c>
      <c r="D126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266" s="90" t="n"/>
      <c r="F1266" s="118" t="n"/>
      <c r="G1266" s="119">
        <f>G1267+G1272+G1278+G1279</f>
        <v/>
      </c>
      <c r="H1266" s="119">
        <f>H1267+H1272+H1278+H1279</f>
        <v/>
      </c>
      <c r="I1266" s="119">
        <f>I1267+I1272+I1278+I1279</f>
        <v/>
      </c>
      <c r="J1266" s="120">
        <f>J1267+J1272+J1278+J1279</f>
        <v/>
      </c>
      <c r="K1266" s="118">
        <f>K1267+K1272+K1278+K1279</f>
        <v/>
      </c>
      <c r="L1266" s="120">
        <f>L1267+L1272+L1278+L1279</f>
        <v/>
      </c>
      <c r="M1266" s="118">
        <f>M1267+M1272+M1278+M1279</f>
        <v/>
      </c>
      <c r="N1266" s="120">
        <f>N1267+N1272+N1278+N1279</f>
        <v/>
      </c>
      <c r="O1266" s="118">
        <f>O1267+O1272+O1278+O1279</f>
        <v/>
      </c>
      <c r="P1266" s="120">
        <f>P1267+P1272+P1278+P1279</f>
        <v/>
      </c>
      <c r="Q1266" s="121">
        <f>Q1267+Q1272+Q1278+Q1279</f>
        <v/>
      </c>
      <c r="R1266" s="118">
        <f>R1267+R1272+R1278+R1279</f>
        <v/>
      </c>
      <c r="S1266" s="120">
        <f>S1267+S1272+S1278+S1279</f>
        <v/>
      </c>
      <c r="T1266" s="118">
        <f>T1267+T1272+T1278+T1279</f>
        <v/>
      </c>
      <c r="U1266" s="120">
        <f>U1267+U1272+U1278+U1279</f>
        <v/>
      </c>
      <c r="V1266" s="122">
        <f>V1267+V1272+V1278+V1279</f>
        <v/>
      </c>
      <c r="W1266" s="120">
        <f>IF(L1266-N1266-U1266-V1266=0,"","Error")</f>
        <v/>
      </c>
    </row>
    <row r="1267" ht="14" customHeight="1" thickBot="1">
      <c r="A1267" s="23" t="n"/>
      <c r="B1267" s="18" t="n"/>
      <c r="C1267" s="129" t="n"/>
      <c r="D1267" s="141" t="inlineStr">
        <is>
          <t>សរុបកម្រៃចុះបញ្ជិកាប្រតិវេទន៍គយ</t>
        </is>
      </c>
      <c r="E1267" s="142" t="n"/>
      <c r="F1267" s="202" t="n"/>
      <c r="G1267" s="259">
        <f>SUM(G1268:G1271)</f>
        <v/>
      </c>
      <c r="H1267" s="259">
        <f>SUM(H1268:H1271)</f>
        <v/>
      </c>
      <c r="I1267" s="259">
        <f>SUM(I1268:I1271)</f>
        <v/>
      </c>
      <c r="J1267" s="260">
        <f>SUM(J1268:J1271)</f>
        <v/>
      </c>
      <c r="K1267" s="202">
        <f>SUM(K1268:K1271)</f>
        <v/>
      </c>
      <c r="L1267" s="260">
        <f>SUM(L1268:L1271)</f>
        <v/>
      </c>
      <c r="M1267" s="202">
        <f>SUM(M1268:M1271)</f>
        <v/>
      </c>
      <c r="N1267" s="260">
        <f>SUM(N1268:N1271)</f>
        <v/>
      </c>
      <c r="O1267" s="202">
        <f>SUM(O1268:O1271)</f>
        <v/>
      </c>
      <c r="P1267" s="260">
        <f>SUM(P1268:P1271)</f>
        <v/>
      </c>
      <c r="Q1267" s="261">
        <f>SUM(Q1268:Q1271)</f>
        <v/>
      </c>
      <c r="R1267" s="202">
        <f>SUM(R1268:R1271)</f>
        <v/>
      </c>
      <c r="S1267" s="260">
        <f>SUM(S1268:S1271)</f>
        <v/>
      </c>
      <c r="T1267" s="202">
        <f>SUM(T1268:T1271)</f>
        <v/>
      </c>
      <c r="U1267" s="260">
        <f>SUM(U1268:U1271)</f>
        <v/>
      </c>
      <c r="V1267" s="262">
        <f>SUM(V1268:V1271)</f>
        <v/>
      </c>
      <c r="W1267" s="260">
        <f>IF(L1267-N1267-U1267-V1267=0,"","Error")</f>
        <v/>
      </c>
    </row>
    <row r="1268" ht="26" customHeight="1">
      <c r="A1268" s="23" t="n"/>
      <c r="B1268" s="18" t="n"/>
      <c r="C1268" s="129" t="n"/>
      <c r="D1268" s="34" t="inlineStr">
        <is>
          <t>កម្រៃចុះបញ្ចិកាប្រតិវេទន៍គយនាំចេញនាំចូលនិងឆ្លងកាត់ (មាតិកាចាស់)</t>
        </is>
      </c>
      <c r="E1268" s="87" t="inlineStr">
        <is>
          <t>CDF</t>
        </is>
      </c>
      <c r="F1268" s="208" t="n"/>
      <c r="G1268" s="209" t="n"/>
      <c r="H1268" s="209" t="n"/>
      <c r="I1268" s="209" t="n"/>
      <c r="J1268" s="210" t="n"/>
      <c r="K1268" s="208" t="n">
        <v>0</v>
      </c>
      <c r="L1268" s="210">
        <f>K1268+L1181</f>
        <v/>
      </c>
      <c r="M1268" s="208" t="n">
        <v>0</v>
      </c>
      <c r="N1268" s="210">
        <f>M1268+N1181</f>
        <v/>
      </c>
      <c r="O1268" s="208" t="n"/>
      <c r="P1268" s="210">
        <f>O1268+P1181</f>
        <v/>
      </c>
      <c r="Q1268" s="211">
        <f>N1268+P1268</f>
        <v/>
      </c>
      <c r="R1268" s="208" t="n"/>
      <c r="S1268" s="210">
        <f>R1268+S1181</f>
        <v/>
      </c>
      <c r="T1268" s="208" t="n"/>
      <c r="U1268" s="210">
        <f>T1268+U1181</f>
        <v/>
      </c>
      <c r="V1268" s="212">
        <f>L1268-N1268-U1268</f>
        <v/>
      </c>
      <c r="W1268" s="210">
        <f>IF(L1268-N1268-U1268-V1268=0,"","Error")</f>
        <v/>
      </c>
    </row>
    <row r="1269" ht="26" customHeight="1">
      <c r="A1269" s="23" t="n"/>
      <c r="B1269" s="18" t="n"/>
      <c r="C1269" s="129" t="n"/>
      <c r="D126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269" s="64" t="inlineStr">
        <is>
          <t>CDL</t>
        </is>
      </c>
      <c r="F1269" s="213" t="n"/>
      <c r="G1269" s="214" t="n"/>
      <c r="H1269" s="214" t="n"/>
      <c r="I1269" s="214" t="n"/>
      <c r="J1269" s="215" t="n"/>
      <c r="K1269" s="213" t="n">
        <v>136000</v>
      </c>
      <c r="L1269" s="215">
        <f>K1269+L1182</f>
        <v/>
      </c>
      <c r="M1269" s="213" t="n">
        <v>0</v>
      </c>
      <c r="N1269" s="215">
        <f>M1269+N1182</f>
        <v/>
      </c>
      <c r="O1269" s="213" t="n"/>
      <c r="P1269" s="215">
        <f>O1269+P1182</f>
        <v/>
      </c>
      <c r="Q1269" s="216">
        <f>N1269+P1269</f>
        <v/>
      </c>
      <c r="R1269" s="213" t="n"/>
      <c r="S1269" s="215">
        <f>R1269+S1182</f>
        <v/>
      </c>
      <c r="T1269" s="213" t="n"/>
      <c r="U1269" s="215">
        <f>T1269+U1182</f>
        <v/>
      </c>
      <c r="V1269" s="217">
        <f>L1269-N1269-U1269</f>
        <v/>
      </c>
      <c r="W1269" s="215">
        <f>IF(L1269-N1269-U1269-V1269=0,"","Error")</f>
        <v/>
      </c>
    </row>
    <row r="1270" ht="26" customHeight="1">
      <c r="A1270" s="23" t="n"/>
      <c r="B1270" s="18" t="n"/>
      <c r="C1270" s="129" t="n"/>
      <c r="D127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270" s="64" t="inlineStr">
        <is>
          <t>CDO</t>
        </is>
      </c>
      <c r="F1270" s="213" t="n"/>
      <c r="G1270" s="214" t="n"/>
      <c r="H1270" s="214" t="n"/>
      <c r="I1270" s="214" t="n"/>
      <c r="J1270" s="215" t="n"/>
      <c r="K1270" s="213" t="n">
        <v>60000</v>
      </c>
      <c r="L1270" s="215">
        <f>K1270+L1183</f>
        <v/>
      </c>
      <c r="M1270" s="213" t="n">
        <v>0</v>
      </c>
      <c r="N1270" s="215">
        <f>M1270+N1183</f>
        <v/>
      </c>
      <c r="O1270" s="213" t="n"/>
      <c r="P1270" s="215">
        <f>O1270+P1183</f>
        <v/>
      </c>
      <c r="Q1270" s="216">
        <f>N1270+P1270</f>
        <v/>
      </c>
      <c r="R1270" s="213" t="n"/>
      <c r="S1270" s="215">
        <f>R1270+S1183</f>
        <v/>
      </c>
      <c r="T1270" s="213" t="n"/>
      <c r="U1270" s="215">
        <f>T1270+U1183</f>
        <v/>
      </c>
      <c r="V1270" s="217">
        <f>L1270-N1270-U1270</f>
        <v/>
      </c>
      <c r="W1270" s="215">
        <f>IF(L1270-N1270-U1270-V1270=0,"","Error")</f>
        <v/>
      </c>
    </row>
    <row r="1271" ht="14" customHeight="1" thickBot="1">
      <c r="A1271" s="23" t="n"/>
      <c r="B1271" s="18" t="n"/>
      <c r="C1271" s="129" t="n"/>
      <c r="D1271" s="33" t="inlineStr">
        <is>
          <t>ប្រតិវេទន៍គយទំនិញឆ្លងកាត់</t>
        </is>
      </c>
      <c r="E1271" s="65" t="inlineStr">
        <is>
          <t>CDT</t>
        </is>
      </c>
      <c r="F1271" s="218" t="n"/>
      <c r="G1271" s="219" t="n"/>
      <c r="H1271" s="219" t="n"/>
      <c r="I1271" s="219" t="n"/>
      <c r="J1271" s="220" t="n"/>
      <c r="K1271" s="218" t="n">
        <v>0</v>
      </c>
      <c r="L1271" s="220">
        <f>K1271+L1184</f>
        <v/>
      </c>
      <c r="M1271" s="218" t="n">
        <v>0</v>
      </c>
      <c r="N1271" s="220">
        <f>M1271+N1184</f>
        <v/>
      </c>
      <c r="O1271" s="218" t="n"/>
      <c r="P1271" s="220">
        <f>O1271+P1184</f>
        <v/>
      </c>
      <c r="Q1271" s="221">
        <f>N1271+P1271</f>
        <v/>
      </c>
      <c r="R1271" s="218" t="n"/>
      <c r="S1271" s="220">
        <f>R1271+S1184</f>
        <v/>
      </c>
      <c r="T1271" s="218" t="n"/>
      <c r="U1271" s="220">
        <f>T1271+U1184</f>
        <v/>
      </c>
      <c r="V1271" s="222">
        <f>L1271-N1271-U1271</f>
        <v/>
      </c>
      <c r="W1271" s="220">
        <f>IF(L1271-N1271-U1271-V1271=0,"","Error")</f>
        <v/>
      </c>
    </row>
    <row r="1272" ht="14" customHeight="1" thickBot="1">
      <c r="A1272" s="23" t="n"/>
      <c r="B1272" s="18" t="n"/>
      <c r="C1272" s="129" t="n"/>
      <c r="D1272" s="88" t="inlineStr">
        <is>
          <t>សរុបកម្រៃបែបបទគយ</t>
        </is>
      </c>
      <c r="E1272" s="89" t="inlineStr">
        <is>
          <t>CPF</t>
        </is>
      </c>
      <c r="F1272" s="118" t="n"/>
      <c r="G1272" s="119">
        <f>SUM(G1273:G1277)</f>
        <v/>
      </c>
      <c r="H1272" s="119">
        <f>SUM(H1273:H1277)</f>
        <v/>
      </c>
      <c r="I1272" s="119">
        <f>SUM(I1273:I1277)</f>
        <v/>
      </c>
      <c r="J1272" s="120">
        <f>SUM(J1273:J1277)</f>
        <v/>
      </c>
      <c r="K1272" s="118" t="n">
        <v>0</v>
      </c>
      <c r="L1272" s="120">
        <f>SUM(L1273:L1277)</f>
        <v/>
      </c>
      <c r="M1272" s="118" t="n">
        <v>0</v>
      </c>
      <c r="N1272" s="120">
        <f>SUM(N1273:N1277)</f>
        <v/>
      </c>
      <c r="O1272" s="118">
        <f>SUM(O1273:O1277)</f>
        <v/>
      </c>
      <c r="P1272" s="120">
        <f>SUM(P1273:P1277)</f>
        <v/>
      </c>
      <c r="Q1272" s="121">
        <f>SUM(Q1273:Q1277)</f>
        <v/>
      </c>
      <c r="R1272" s="118">
        <f>SUM(R1273:R1277)</f>
        <v/>
      </c>
      <c r="S1272" s="120">
        <f>SUM(S1273:S1277)</f>
        <v/>
      </c>
      <c r="T1272" s="118">
        <f>SUM(T1273:T1277)</f>
        <v/>
      </c>
      <c r="U1272" s="120">
        <f>SUM(U1273:U1277)</f>
        <v/>
      </c>
      <c r="V1272" s="122">
        <f>SUM(V1273:V1277)</f>
        <v/>
      </c>
      <c r="W1272" s="120">
        <f>IF(L1272-N1272-U1272-V1272=0,"","Error")</f>
        <v/>
      </c>
    </row>
    <row r="1273" ht="13" customHeight="1">
      <c r="A1273" s="23" t="n"/>
      <c r="B1273" s="18" t="n"/>
      <c r="C1273" s="129" t="n"/>
      <c r="D127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273" s="86" t="inlineStr">
        <is>
          <t>PFC</t>
        </is>
      </c>
      <c r="F1273" s="223" t="n"/>
      <c r="G1273" s="224" t="n"/>
      <c r="H1273" s="224" t="n"/>
      <c r="I1273" s="224" t="n"/>
      <c r="J1273" s="225" t="n"/>
      <c r="K1273" s="223" t="n">
        <v>0</v>
      </c>
      <c r="L1273" s="225">
        <f>K1273+L1186</f>
        <v/>
      </c>
      <c r="M1273" s="223" t="n">
        <v>0</v>
      </c>
      <c r="N1273" s="225">
        <f>M1273+N1186</f>
        <v/>
      </c>
      <c r="O1273" s="223" t="n"/>
      <c r="P1273" s="225">
        <f>O1273+P1186</f>
        <v/>
      </c>
      <c r="Q1273" s="226">
        <f>N1273+P1273</f>
        <v/>
      </c>
      <c r="R1273" s="223" t="n"/>
      <c r="S1273" s="225">
        <f>R1273+S1186</f>
        <v/>
      </c>
      <c r="T1273" s="223" t="n"/>
      <c r="U1273" s="225">
        <f>T1273+U1186</f>
        <v/>
      </c>
      <c r="V1273" s="227">
        <f>L1273-N1273-U1273</f>
        <v/>
      </c>
      <c r="W1273" s="225">
        <f>IF(L1273-N1273-U1273-V1273=0,"","Error")</f>
        <v/>
      </c>
    </row>
    <row r="1274" ht="26" customHeight="1">
      <c r="A1274" s="23" t="n"/>
      <c r="B1274" s="18" t="n"/>
      <c r="C1274" s="129" t="n"/>
      <c r="D127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274" s="59" t="inlineStr">
        <is>
          <t>PFL</t>
        </is>
      </c>
      <c r="F1274" s="192" t="n"/>
      <c r="G1274" s="193" t="n"/>
      <c r="H1274" s="193" t="n"/>
      <c r="I1274" s="193" t="n"/>
      <c r="J1274" s="194" t="n"/>
      <c r="K1274" s="192" t="n">
        <v>0</v>
      </c>
      <c r="L1274" s="194">
        <f>K1274+L1187</f>
        <v/>
      </c>
      <c r="M1274" s="192" t="n">
        <v>0</v>
      </c>
      <c r="N1274" s="194">
        <f>M1274+N1187</f>
        <v/>
      </c>
      <c r="O1274" s="192" t="n"/>
      <c r="P1274" s="194">
        <f>O1274+P1187</f>
        <v/>
      </c>
      <c r="Q1274" s="195">
        <f>N1274+P1274</f>
        <v/>
      </c>
      <c r="R1274" s="192" t="n"/>
      <c r="S1274" s="194">
        <f>R1274+S1187</f>
        <v/>
      </c>
      <c r="T1274" s="192" t="n"/>
      <c r="U1274" s="194">
        <f>T1274+U1187</f>
        <v/>
      </c>
      <c r="V1274" s="196">
        <f>L1274-N1274-U1274</f>
        <v/>
      </c>
      <c r="W1274" s="194">
        <f>IF(L1274-N1274-U1274-V1274=0,"","Error")</f>
        <v/>
      </c>
    </row>
    <row r="1275" ht="39" customHeight="1">
      <c r="A1275" s="23" t="n"/>
      <c r="B1275" s="18" t="n"/>
      <c r="C1275" s="129" t="n"/>
      <c r="D127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275" s="67" t="inlineStr">
        <is>
          <t>PFN</t>
        </is>
      </c>
      <c r="F1275" s="228" t="n"/>
      <c r="G1275" s="229" t="n"/>
      <c r="H1275" s="229" t="n"/>
      <c r="I1275" s="229" t="n"/>
      <c r="J1275" s="230" t="n"/>
      <c r="K1275" s="228" t="n">
        <v>160000</v>
      </c>
      <c r="L1275" s="230">
        <f>K1275+L1188</f>
        <v/>
      </c>
      <c r="M1275" s="228" t="n">
        <v>0</v>
      </c>
      <c r="N1275" s="230">
        <f>M1275+N1188</f>
        <v/>
      </c>
      <c r="O1275" s="228" t="n"/>
      <c r="P1275" s="230">
        <f>O1275+P1188</f>
        <v/>
      </c>
      <c r="Q1275" s="231">
        <f>N1275+P1275</f>
        <v/>
      </c>
      <c r="R1275" s="228" t="n"/>
      <c r="S1275" s="230">
        <f>R1275+S1188</f>
        <v/>
      </c>
      <c r="T1275" s="228" t="n"/>
      <c r="U1275" s="230">
        <f>T1275+U1188</f>
        <v/>
      </c>
      <c r="V1275" s="232">
        <f>L1275-N1275-U1275</f>
        <v/>
      </c>
      <c r="W1275" s="230">
        <f>IF(L1275-N1275-U1275-V1275=0,"","Error")</f>
        <v/>
      </c>
    </row>
    <row r="1276" ht="26" customHeight="1">
      <c r="A1276" s="23" t="n"/>
      <c r="B1276" s="18" t="n"/>
      <c r="C1276" s="129" t="n"/>
      <c r="D127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276" s="68" t="inlineStr">
        <is>
          <t>PFF</t>
        </is>
      </c>
      <c r="F1276" s="233" t="n"/>
      <c r="G1276" s="234" t="n"/>
      <c r="H1276" s="234" t="n"/>
      <c r="I1276" s="234" t="n"/>
      <c r="J1276" s="235" t="n"/>
      <c r="K1276" s="233" t="n">
        <v>0</v>
      </c>
      <c r="L1276" s="235">
        <f>K1276+L1189</f>
        <v/>
      </c>
      <c r="M1276" s="233" t="n">
        <v>0</v>
      </c>
      <c r="N1276" s="235">
        <f>M1276+N1189</f>
        <v/>
      </c>
      <c r="O1276" s="233" t="n"/>
      <c r="P1276" s="235">
        <f>O1276+P1189</f>
        <v/>
      </c>
      <c r="Q1276" s="236">
        <f>N1276+P1276</f>
        <v/>
      </c>
      <c r="R1276" s="233" t="n"/>
      <c r="S1276" s="235">
        <f>R1276+S1189</f>
        <v/>
      </c>
      <c r="T1276" s="233" t="n"/>
      <c r="U1276" s="235">
        <f>T1276+U1189</f>
        <v/>
      </c>
      <c r="V1276" s="237">
        <f>L1276-N1276-U1276</f>
        <v/>
      </c>
      <c r="W1276" s="235">
        <f>IF(L1276-N1276-U1276-V1276=0,"","Error")</f>
        <v/>
      </c>
    </row>
    <row r="1277" ht="39" customHeight="1">
      <c r="A1277" s="23" t="n"/>
      <c r="B1277" s="18" t="n"/>
      <c r="C1277" s="129" t="n"/>
      <c r="D127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277" s="60" t="inlineStr">
        <is>
          <t>PFP</t>
        </is>
      </c>
      <c r="F1277" s="150" t="n"/>
      <c r="G1277" s="151" t="n"/>
      <c r="H1277" s="151" t="n"/>
      <c r="I1277" s="151" t="n"/>
      <c r="J1277" s="152" t="n"/>
      <c r="K1277" s="150" t="n">
        <v>0</v>
      </c>
      <c r="L1277" s="152">
        <f>K1277+L1190</f>
        <v/>
      </c>
      <c r="M1277" s="150" t="n">
        <v>0</v>
      </c>
      <c r="N1277" s="152">
        <f>M1277+N1190</f>
        <v/>
      </c>
      <c r="O1277" s="150" t="n"/>
      <c r="P1277" s="152">
        <f>O1277+P1190</f>
        <v/>
      </c>
      <c r="Q1277" s="153">
        <f>N1277+P1277</f>
        <v/>
      </c>
      <c r="R1277" s="150" t="n"/>
      <c r="S1277" s="152">
        <f>R1277+S1190</f>
        <v/>
      </c>
      <c r="T1277" s="150" t="n"/>
      <c r="U1277" s="152">
        <f>T1277+U1190</f>
        <v/>
      </c>
      <c r="V1277" s="154">
        <f>L1277-N1277-U1277</f>
        <v/>
      </c>
      <c r="W1277" s="152">
        <f>IF(L1277-N1277-U1277-V1277=0,"","Error")</f>
        <v/>
      </c>
    </row>
    <row r="1278" ht="13" customHeight="1">
      <c r="A1278" s="23" t="n"/>
      <c r="B1278" s="18" t="n"/>
      <c r="C1278" s="129" t="n"/>
      <c r="D1278" s="12" t="inlineStr">
        <is>
          <t>កម្រៃប័ណ្ណសម្គាល់មធ្យោបាយដឹកជញ្ជូន</t>
        </is>
      </c>
      <c r="E1278" s="59" t="inlineStr">
        <is>
          <t>TID</t>
        </is>
      </c>
      <c r="F1278" s="192" t="n"/>
      <c r="G1278" s="193" t="n"/>
      <c r="H1278" s="193" t="n"/>
      <c r="I1278" s="193" t="n"/>
      <c r="J1278" s="194" t="n"/>
      <c r="K1278" s="192" t="n">
        <v>0</v>
      </c>
      <c r="L1278" s="194">
        <f>K1278+L1191</f>
        <v/>
      </c>
      <c r="M1278" s="192" t="n">
        <v>0</v>
      </c>
      <c r="N1278" s="194">
        <f>M1278+N1191</f>
        <v/>
      </c>
      <c r="O1278" s="192" t="n"/>
      <c r="P1278" s="194">
        <f>O1278+P1191</f>
        <v/>
      </c>
      <c r="Q1278" s="195">
        <f>N1278+P1278</f>
        <v/>
      </c>
      <c r="R1278" s="192" t="n"/>
      <c r="S1278" s="194">
        <f>R1278+S1191</f>
        <v/>
      </c>
      <c r="T1278" s="192" t="n"/>
      <c r="U1278" s="194">
        <f>T1278+U1191</f>
        <v/>
      </c>
      <c r="V1278" s="196">
        <f>L1278-N1278-U1278</f>
        <v/>
      </c>
      <c r="W1278" s="194">
        <f>IF(L1278-N1278-U1278-V1278=0,"","Error")</f>
        <v/>
      </c>
    </row>
    <row r="1279" ht="27" customHeight="1" thickBot="1">
      <c r="A1279" s="23" t="n"/>
      <c r="B1279" s="24" t="n"/>
      <c r="C1279" s="140" t="n"/>
      <c r="D127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279" s="69" t="inlineStr">
        <is>
          <t>VAF</t>
        </is>
      </c>
      <c r="F1279" s="238" t="n"/>
      <c r="G1279" s="239" t="n"/>
      <c r="H1279" s="239" t="n"/>
      <c r="I1279" s="239" t="n"/>
      <c r="J1279" s="240" t="n"/>
      <c r="K1279" s="238" t="n">
        <v>0</v>
      </c>
      <c r="L1279" s="240">
        <f>K1279+L1192</f>
        <v/>
      </c>
      <c r="M1279" s="238" t="n">
        <v>0</v>
      </c>
      <c r="N1279" s="240">
        <f>M1279+N1192</f>
        <v/>
      </c>
      <c r="O1279" s="238" t="n"/>
      <c r="P1279" s="240">
        <f>O1279+P1192</f>
        <v/>
      </c>
      <c r="Q1279" s="241">
        <f>N1279+P1279</f>
        <v/>
      </c>
      <c r="R1279" s="238" t="n"/>
      <c r="S1279" s="240">
        <f>R1279+S1192</f>
        <v/>
      </c>
      <c r="T1279" s="238" t="n"/>
      <c r="U1279" s="240">
        <f>T1279+U1192</f>
        <v/>
      </c>
      <c r="V1279" s="242">
        <f>L1279-N1279-U1279</f>
        <v/>
      </c>
      <c r="W1279" s="240">
        <f>IF(L1279-N1279-U1279-V1279=0,"","Error")</f>
        <v/>
      </c>
    </row>
    <row r="1280" ht="14" customHeight="1" thickBot="1">
      <c r="A1280" s="23" t="n"/>
      <c r="B1280" s="25" t="inlineStr">
        <is>
          <t>7304</t>
        </is>
      </c>
      <c r="C1280" s="126" t="n">
        <v>73048</v>
      </c>
      <c r="D1280" s="128" t="inlineStr">
        <is>
          <t>សរុបផលពីសេវាផ្សេងៗ</t>
        </is>
      </c>
      <c r="E1280" s="89" t="n"/>
      <c r="F1280" s="118" t="n"/>
      <c r="G1280" s="119">
        <f>G1281+G1282+G1288+G1289</f>
        <v/>
      </c>
      <c r="H1280" s="119">
        <f>H1281+H1282+H1288+H1289</f>
        <v/>
      </c>
      <c r="I1280" s="119">
        <f>I1281+I1282+I1288+I1289</f>
        <v/>
      </c>
      <c r="J1280" s="120">
        <f>J1281+J1282+J1288+J1289</f>
        <v/>
      </c>
      <c r="K1280" s="118">
        <f>K1281+K1282+K1288+K1289</f>
        <v/>
      </c>
      <c r="L1280" s="120">
        <f>L1281+L1282+L1288+L1289</f>
        <v/>
      </c>
      <c r="M1280" s="118">
        <f>M1281+M1282+M1288+M1289</f>
        <v/>
      </c>
      <c r="N1280" s="120">
        <f>N1281+N1282+N1288+N1289</f>
        <v/>
      </c>
      <c r="O1280" s="118">
        <f>O1281+O1282+O1288+O1289</f>
        <v/>
      </c>
      <c r="P1280" s="120">
        <f>P1281+P1282+P1288+P1289</f>
        <v/>
      </c>
      <c r="Q1280" s="121">
        <f>Q1281+Q1282+Q1288+Q1289</f>
        <v/>
      </c>
      <c r="R1280" s="118">
        <f>R1281+R1282+R1288+R1289</f>
        <v/>
      </c>
      <c r="S1280" s="120">
        <f>S1281+S1282+S1288+S1289</f>
        <v/>
      </c>
      <c r="T1280" s="118">
        <f>T1281+T1282+T1288+T1289</f>
        <v/>
      </c>
      <c r="U1280" s="120">
        <f>U1281+U1282+U1288+U1289</f>
        <v/>
      </c>
      <c r="V1280" s="122">
        <f>V1281+V1282+V1288+V1289</f>
        <v/>
      </c>
      <c r="W1280" s="120">
        <f>IF(L1280-N1280-U1280-V1280=0,"","Error")</f>
        <v/>
      </c>
    </row>
    <row r="1281" ht="14" customHeight="1" thickBot="1">
      <c r="A1281" s="23" t="n"/>
      <c r="B1281" s="18" t="n"/>
      <c r="C1281" s="129" t="n"/>
      <c r="D1281" s="32" t="inlineStr">
        <is>
          <t>កម្រៃផ្តល់សេវាតាមវិធានបញ្ជាក់ជាមុន</t>
        </is>
      </c>
      <c r="E1281" s="70" t="inlineStr">
        <is>
          <t>ARF</t>
        </is>
      </c>
      <c r="F1281" s="243" t="n"/>
      <c r="G1281" s="244" t="n"/>
      <c r="H1281" s="244" t="n"/>
      <c r="I1281" s="244" t="n"/>
      <c r="J1281" s="245" t="n"/>
      <c r="K1281" s="243" t="n">
        <v>0</v>
      </c>
      <c r="L1281" s="245">
        <f>K1281+L1194</f>
        <v/>
      </c>
      <c r="M1281" s="243" t="n">
        <v>0</v>
      </c>
      <c r="N1281" s="245">
        <f>M1281+N1194</f>
        <v/>
      </c>
      <c r="O1281" s="243" t="n"/>
      <c r="P1281" s="245">
        <f>O1281+P1194</f>
        <v/>
      </c>
      <c r="Q1281" s="246">
        <f>N1281+P1281</f>
        <v/>
      </c>
      <c r="R1281" s="243" t="n"/>
      <c r="S1281" s="245">
        <f>R1281+S1194</f>
        <v/>
      </c>
      <c r="T1281" s="243" t="n"/>
      <c r="U1281" s="245">
        <f>T1281+U1194</f>
        <v/>
      </c>
      <c r="V1281" s="247">
        <f>L1281-N1281-U1281</f>
        <v/>
      </c>
      <c r="W1281" s="245">
        <f>IF(L1281-N1281-U1281-V1281=0,"","Error")</f>
        <v/>
      </c>
    </row>
    <row r="1282" ht="14" customHeight="1" thickBot="1">
      <c r="A1282" s="23" t="n"/>
      <c r="B1282" s="18" t="n"/>
      <c r="C1282" s="129" t="n"/>
      <c r="D1282" s="31" t="inlineStr">
        <is>
          <t>សរុបកម្រៃការងារក្រៅការិយាល័យគយ</t>
        </is>
      </c>
      <c r="E1282" s="66" t="inlineStr">
        <is>
          <t>OOD</t>
        </is>
      </c>
      <c r="F1282" s="248" t="n"/>
      <c r="G1282" s="249">
        <f>SUM(G1283:G1287)</f>
        <v/>
      </c>
      <c r="H1282" s="249">
        <f>SUM(H1283:H1287)</f>
        <v/>
      </c>
      <c r="I1282" s="249">
        <f>SUM(I1283:I1287)</f>
        <v/>
      </c>
      <c r="J1282" s="204">
        <f>SUM(J1283:J1287)</f>
        <v/>
      </c>
      <c r="K1282" s="248" t="n">
        <v>0</v>
      </c>
      <c r="L1282" s="204">
        <f>SUM(L1283:L1287)</f>
        <v/>
      </c>
      <c r="M1282" s="248" t="n">
        <v>0</v>
      </c>
      <c r="N1282" s="204">
        <f>SUM(N1283:N1287)</f>
        <v/>
      </c>
      <c r="O1282" s="248">
        <f>SUM(O1283:O1287)</f>
        <v/>
      </c>
      <c r="P1282" s="204">
        <f>SUM(P1283:P1287)</f>
        <v/>
      </c>
      <c r="Q1282" s="206">
        <f>SUM(Q1283:Q1287)</f>
        <v/>
      </c>
      <c r="R1282" s="248">
        <f>SUM(R1283:R1287)</f>
        <v/>
      </c>
      <c r="S1282" s="204">
        <f>SUM(S1283:S1287)</f>
        <v/>
      </c>
      <c r="T1282" s="248">
        <f>SUM(T1283:T1287)</f>
        <v/>
      </c>
      <c r="U1282" s="204">
        <f>SUM(U1283:U1287)</f>
        <v/>
      </c>
      <c r="V1282" s="250">
        <f>L1282-N1282-U1282</f>
        <v/>
      </c>
      <c r="W1282" s="204">
        <f>IF(L1282-N1282-U1282-V1282=0,"","Error")</f>
        <v/>
      </c>
    </row>
    <row r="1283" ht="13" customHeight="1">
      <c r="A1283" s="23" t="n"/>
      <c r="B1283" s="18" t="n"/>
      <c r="C1283" s="129" t="n"/>
      <c r="D128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283" s="59" t="inlineStr">
        <is>
          <t>CII</t>
        </is>
      </c>
      <c r="F1283" s="192" t="n"/>
      <c r="G1283" s="193" t="n"/>
      <c r="H1283" s="193" t="n"/>
      <c r="I1283" s="193" t="n"/>
      <c r="J1283" s="194" t="n"/>
      <c r="K1283" s="192" t="n">
        <v>0</v>
      </c>
      <c r="L1283" s="194">
        <f>K1283+L1196</f>
        <v/>
      </c>
      <c r="M1283" s="192" t="n">
        <v>0</v>
      </c>
      <c r="N1283" s="194">
        <f>M1283+N1196</f>
        <v/>
      </c>
      <c r="O1283" s="192" t="n"/>
      <c r="P1283" s="194">
        <f>O1283+P1196</f>
        <v/>
      </c>
      <c r="Q1283" s="195">
        <f>N1283+P1283</f>
        <v/>
      </c>
      <c r="R1283" s="192" t="n"/>
      <c r="S1283" s="194">
        <f>R1283+S1196</f>
        <v/>
      </c>
      <c r="T1283" s="192" t="n"/>
      <c r="U1283" s="194">
        <f>T1283+U1196</f>
        <v/>
      </c>
      <c r="V1283" s="196">
        <f>L1283-N1283-U1283</f>
        <v/>
      </c>
      <c r="W1283" s="194">
        <f>IF(L1283-N1283-U1283-V1283=0,"","Error")</f>
        <v/>
      </c>
    </row>
    <row r="1284" ht="13" customHeight="1">
      <c r="A1284" s="23" t="n"/>
      <c r="B1284" s="18" t="n"/>
      <c r="C1284" s="129" t="n"/>
      <c r="D128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284" s="60" t="inlineStr">
        <is>
          <t>CIO</t>
        </is>
      </c>
      <c r="F1284" s="150" t="n"/>
      <c r="G1284" s="151" t="n"/>
      <c r="H1284" s="151" t="n"/>
      <c r="I1284" s="151" t="n"/>
      <c r="J1284" s="152" t="n"/>
      <c r="K1284" s="150" t="n">
        <v>0</v>
      </c>
      <c r="L1284" s="152">
        <f>K1284+L1197</f>
        <v/>
      </c>
      <c r="M1284" s="150" t="n">
        <v>0</v>
      </c>
      <c r="N1284" s="152">
        <f>M1284+N1197</f>
        <v/>
      </c>
      <c r="O1284" s="150" t="n"/>
      <c r="P1284" s="152">
        <f>O1284+P1197</f>
        <v/>
      </c>
      <c r="Q1284" s="153">
        <f>N1284+P1284</f>
        <v/>
      </c>
      <c r="R1284" s="150" t="n"/>
      <c r="S1284" s="152">
        <f>R1284+S1197</f>
        <v/>
      </c>
      <c r="T1284" s="150" t="n"/>
      <c r="U1284" s="152">
        <f>T1284+U1197</f>
        <v/>
      </c>
      <c r="V1284" s="154">
        <f>L1284-N1284-U1284</f>
        <v/>
      </c>
      <c r="W1284" s="152">
        <f>IF(L1284-N1284-U1284-V1284=0,"","Error")</f>
        <v/>
      </c>
    </row>
    <row r="1285" ht="13" customHeight="1">
      <c r="A1285" s="23" t="n"/>
      <c r="B1285" s="18" t="n"/>
      <c r="C1285" s="129" t="n"/>
      <c r="D128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285" s="60" t="inlineStr">
        <is>
          <t>NII</t>
        </is>
      </c>
      <c r="F1285" s="150" t="n"/>
      <c r="G1285" s="151" t="n"/>
      <c r="H1285" s="151" t="n"/>
      <c r="I1285" s="151" t="n"/>
      <c r="J1285" s="152" t="n"/>
      <c r="K1285" s="150" t="n">
        <v>0</v>
      </c>
      <c r="L1285" s="152">
        <f>K1285+L1198</f>
        <v/>
      </c>
      <c r="M1285" s="150" t="n">
        <v>0</v>
      </c>
      <c r="N1285" s="152">
        <f>M1285+N1198</f>
        <v/>
      </c>
      <c r="O1285" s="150" t="n"/>
      <c r="P1285" s="152">
        <f>O1285+P1198</f>
        <v/>
      </c>
      <c r="Q1285" s="153">
        <f>N1285+P1285</f>
        <v/>
      </c>
      <c r="R1285" s="150" t="n"/>
      <c r="S1285" s="152">
        <f>R1285+S1198</f>
        <v/>
      </c>
      <c r="T1285" s="150" t="n"/>
      <c r="U1285" s="152">
        <f>T1285+U1198</f>
        <v/>
      </c>
      <c r="V1285" s="154">
        <f>L1285-N1285-U1285</f>
        <v/>
      </c>
      <c r="W1285" s="152">
        <f>IF(L1285-N1285-U1285-V1285=0,"","Error")</f>
        <v/>
      </c>
    </row>
    <row r="1286" ht="13" customHeight="1">
      <c r="A1286" s="23" t="n"/>
      <c r="B1286" s="18" t="n"/>
      <c r="C1286" s="129" t="n"/>
      <c r="D128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286" s="60" t="inlineStr">
        <is>
          <t>NIO</t>
        </is>
      </c>
      <c r="F1286" s="150" t="n"/>
      <c r="G1286" s="151" t="n"/>
      <c r="H1286" s="151" t="n"/>
      <c r="I1286" s="151" t="n"/>
      <c r="J1286" s="152" t="n"/>
      <c r="K1286" s="150" t="n">
        <v>0</v>
      </c>
      <c r="L1286" s="152">
        <f>K1286+L1199</f>
        <v/>
      </c>
      <c r="M1286" s="150" t="n">
        <v>0</v>
      </c>
      <c r="N1286" s="152">
        <f>M1286+N1199</f>
        <v/>
      </c>
      <c r="O1286" s="150" t="n"/>
      <c r="P1286" s="152">
        <f>O1286+P1199</f>
        <v/>
      </c>
      <c r="Q1286" s="153">
        <f>N1286+P1286</f>
        <v/>
      </c>
      <c r="R1286" s="150" t="n"/>
      <c r="S1286" s="152">
        <f>R1286+S1199</f>
        <v/>
      </c>
      <c r="T1286" s="150" t="n"/>
      <c r="U1286" s="152">
        <f>T1286+U1199</f>
        <v/>
      </c>
      <c r="V1286" s="154">
        <f>L1286-N1286-U1286</f>
        <v/>
      </c>
      <c r="W1286" s="152">
        <f>IF(L1286-N1286-U1286-V1286=0,"","Error")</f>
        <v/>
      </c>
    </row>
    <row r="1287" ht="13" customHeight="1">
      <c r="A1287" s="23" t="n"/>
      <c r="B1287" s="18" t="n"/>
      <c r="C1287" s="129" t="n"/>
      <c r="D1287" s="13" t="inlineStr">
        <is>
          <t xml:space="preserve">   កម្រៃអមទំនិញ</t>
        </is>
      </c>
      <c r="E1287" s="71" t="inlineStr">
        <is>
          <t>CEF</t>
        </is>
      </c>
      <c r="F1287" s="251" t="n"/>
      <c r="G1287" s="252" t="n"/>
      <c r="H1287" s="252" t="n"/>
      <c r="I1287" s="252" t="n"/>
      <c r="J1287" s="253" t="n"/>
      <c r="K1287" s="251" t="n">
        <v>0</v>
      </c>
      <c r="L1287" s="253">
        <f>K1287+L1200</f>
        <v/>
      </c>
      <c r="M1287" s="251" t="n">
        <v>0</v>
      </c>
      <c r="N1287" s="253">
        <f>M1287+N1200</f>
        <v/>
      </c>
      <c r="O1287" s="251" t="n"/>
      <c r="P1287" s="253">
        <f>O1287+P1200</f>
        <v/>
      </c>
      <c r="Q1287" s="254">
        <f>N1287+P1287</f>
        <v/>
      </c>
      <c r="R1287" s="251" t="n"/>
      <c r="S1287" s="253">
        <f>R1287+S1200</f>
        <v/>
      </c>
      <c r="T1287" s="251" t="n"/>
      <c r="U1287" s="253">
        <f>T1287+U1200</f>
        <v/>
      </c>
      <c r="V1287" s="255">
        <f>L1287-N1287-U1287</f>
        <v/>
      </c>
      <c r="W1287" s="253">
        <f>IF(L1287-N1287-U1287-V1287=0,"","Error")</f>
        <v/>
      </c>
    </row>
    <row r="1288" ht="27" customHeight="1" thickBot="1">
      <c r="A1288" s="23" t="n"/>
      <c r="B1288" s="18" t="n"/>
      <c r="C1288" s="129" t="n"/>
      <c r="D128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288" s="70" t="inlineStr">
        <is>
          <t>OTF</t>
        </is>
      </c>
      <c r="F1288" s="243" t="n"/>
      <c r="G1288" s="244" t="n"/>
      <c r="H1288" s="244" t="n"/>
      <c r="I1288" s="244" t="n"/>
      <c r="J1288" s="245" t="n"/>
      <c r="K1288" s="243" t="n">
        <v>0</v>
      </c>
      <c r="L1288" s="245">
        <f>K1288+L1201</f>
        <v/>
      </c>
      <c r="M1288" s="243" t="n">
        <v>0</v>
      </c>
      <c r="N1288" s="245">
        <f>M1288+N1201</f>
        <v/>
      </c>
      <c r="O1288" s="243" t="n"/>
      <c r="P1288" s="245">
        <f>O1288+P1201</f>
        <v/>
      </c>
      <c r="Q1288" s="246">
        <f>N1288+P1288</f>
        <v/>
      </c>
      <c r="R1288" s="243" t="n"/>
      <c r="S1288" s="245">
        <f>R1288+S1201</f>
        <v/>
      </c>
      <c r="T1288" s="243" t="n"/>
      <c r="U1288" s="245">
        <f>T1288+U1201</f>
        <v/>
      </c>
      <c r="V1288" s="247">
        <f>L1288-N1288-U1288</f>
        <v/>
      </c>
      <c r="W1288" s="245">
        <f>IF(L1288-N1288-U1288-V1288=0,"","Error")</f>
        <v/>
      </c>
    </row>
    <row r="1289" ht="14" customHeight="1" thickBot="1">
      <c r="A1289" s="23" t="n"/>
      <c r="B1289" s="18" t="n"/>
      <c r="C1289" s="129" t="n"/>
      <c r="D1289" s="31" t="inlineStr">
        <is>
          <t>សរុបការគ្រប់គ្រងការឆ្លងកាត់អន្តរជាតិ</t>
        </is>
      </c>
      <c r="E1289" s="73" t="inlineStr">
        <is>
          <t>TRF</t>
        </is>
      </c>
      <c r="F1289" s="248" t="n"/>
      <c r="G1289" s="249">
        <f>SUM(G1290:G1296)</f>
        <v/>
      </c>
      <c r="H1289" s="249">
        <f>SUM(H1290:H1296)</f>
        <v/>
      </c>
      <c r="I1289" s="249">
        <f>SUM(I1290:I1296)</f>
        <v/>
      </c>
      <c r="J1289" s="204">
        <f>SUM(J1290:J1296)</f>
        <v/>
      </c>
      <c r="K1289" s="248" t="n">
        <v>0</v>
      </c>
      <c r="L1289" s="204">
        <f>SUM(L1290:L1296)</f>
        <v/>
      </c>
      <c r="M1289" s="248" t="n">
        <v>0</v>
      </c>
      <c r="N1289" s="204">
        <f>SUM(N1290:N1296)</f>
        <v/>
      </c>
      <c r="O1289" s="248">
        <f>SUM(O1290:O1296)</f>
        <v/>
      </c>
      <c r="P1289" s="204">
        <f>SUM(P1290:P1296)</f>
        <v/>
      </c>
      <c r="Q1289" s="206">
        <f>SUM(Q1290:Q1296)</f>
        <v/>
      </c>
      <c r="R1289" s="248">
        <f>SUM(R1290:R1296)</f>
        <v/>
      </c>
      <c r="S1289" s="204">
        <f>SUM(S1290:S1296)</f>
        <v/>
      </c>
      <c r="T1289" s="248">
        <f>SUM(T1290:T1296)</f>
        <v/>
      </c>
      <c r="U1289" s="204">
        <f>SUM(U1290:U1296)</f>
        <v/>
      </c>
      <c r="V1289" s="250">
        <f>L1289-N1289-U1289</f>
        <v/>
      </c>
      <c r="W1289" s="204">
        <f>IF(L1289-N1289-U1289-V1289=0,"","Error")</f>
        <v/>
      </c>
    </row>
    <row r="1290" ht="26" customHeight="1">
      <c r="A1290" s="23" t="n"/>
      <c r="B1290" s="18" t="n"/>
      <c r="C1290" s="129" t="n"/>
      <c r="D129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290" s="74" t="inlineStr">
        <is>
          <t>TFT</t>
        </is>
      </c>
      <c r="F1290" s="192" t="n"/>
      <c r="G1290" s="193" t="n"/>
      <c r="H1290" s="193" t="n"/>
      <c r="I1290" s="193" t="n"/>
      <c r="J1290" s="194" t="n"/>
      <c r="K1290" s="192" t="n">
        <v>0</v>
      </c>
      <c r="L1290" s="194">
        <f>K1290+L1203</f>
        <v/>
      </c>
      <c r="M1290" s="192" t="n">
        <v>0</v>
      </c>
      <c r="N1290" s="194">
        <f>M1290+N1203</f>
        <v/>
      </c>
      <c r="O1290" s="192" t="n"/>
      <c r="P1290" s="194">
        <f>O1290+P1203</f>
        <v/>
      </c>
      <c r="Q1290" s="195">
        <f>N1290+P1290</f>
        <v/>
      </c>
      <c r="R1290" s="192" t="n"/>
      <c r="S1290" s="194">
        <f>R1290+S1203</f>
        <v/>
      </c>
      <c r="T1290" s="192" t="n"/>
      <c r="U1290" s="194">
        <f>T1290+U1203</f>
        <v/>
      </c>
      <c r="V1290" s="196">
        <f>L1290-N1290-U1290</f>
        <v/>
      </c>
      <c r="W1290" s="194">
        <f>IF(L1290-N1290-U1290-V1290=0,"","Error")</f>
        <v/>
      </c>
    </row>
    <row r="1291" ht="13" customHeight="1">
      <c r="A1291" s="23" t="n"/>
      <c r="B1291" s="18" t="n"/>
      <c r="C1291" s="129" t="n"/>
      <c r="D129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291" s="75" t="inlineStr">
        <is>
          <t>TFF</t>
        </is>
      </c>
      <c r="F1291" s="150" t="n"/>
      <c r="G1291" s="151" t="n"/>
      <c r="H1291" s="151" t="n"/>
      <c r="I1291" s="151" t="n"/>
      <c r="J1291" s="152" t="n"/>
      <c r="K1291" s="150" t="n">
        <v>0</v>
      </c>
      <c r="L1291" s="152">
        <f>K1291+L1204</f>
        <v/>
      </c>
      <c r="M1291" s="150" t="n">
        <v>0</v>
      </c>
      <c r="N1291" s="152">
        <f>M1291+N1204</f>
        <v/>
      </c>
      <c r="O1291" s="150" t="n"/>
      <c r="P1291" s="152">
        <f>O1291+P1204</f>
        <v/>
      </c>
      <c r="Q1291" s="153">
        <f>N1291+P1291</f>
        <v/>
      </c>
      <c r="R1291" s="150" t="n"/>
      <c r="S1291" s="152">
        <f>R1291+S1204</f>
        <v/>
      </c>
      <c r="T1291" s="150" t="n"/>
      <c r="U1291" s="152">
        <f>T1291+U1204</f>
        <v/>
      </c>
      <c r="V1291" s="154">
        <f>L1291-N1291-U1291</f>
        <v/>
      </c>
      <c r="W1291" s="152">
        <f>IF(L1291-N1291-U1291-V1291=0,"","Error")</f>
        <v/>
      </c>
    </row>
    <row r="1292" ht="13" customHeight="1">
      <c r="A1292" s="23" t="n"/>
      <c r="B1292" s="18" t="n"/>
      <c r="C1292" s="129" t="n"/>
      <c r="D1292" s="12" t="inlineStr">
        <is>
          <t xml:space="preserve">   កម្រៃគ្រប់គ្រងការឆ្លងកាត់ទំនិញមិនផ្ទុកក្នុងកុងតឺន័រ</t>
        </is>
      </c>
      <c r="E1292" s="75" t="inlineStr">
        <is>
          <t>TFN</t>
        </is>
      </c>
      <c r="F1292" s="150" t="n"/>
      <c r="G1292" s="151" t="n"/>
      <c r="H1292" s="151" t="n"/>
      <c r="I1292" s="151" t="n"/>
      <c r="J1292" s="152" t="n"/>
      <c r="K1292" s="150" t="n">
        <v>0</v>
      </c>
      <c r="L1292" s="152">
        <f>K1292+L1205</f>
        <v/>
      </c>
      <c r="M1292" s="150" t="n">
        <v>0</v>
      </c>
      <c r="N1292" s="152">
        <f>M1292+N1205</f>
        <v/>
      </c>
      <c r="O1292" s="150" t="n"/>
      <c r="P1292" s="152">
        <f>O1292+P1205</f>
        <v/>
      </c>
      <c r="Q1292" s="153">
        <f>N1292+P1292</f>
        <v/>
      </c>
      <c r="R1292" s="150" t="n"/>
      <c r="S1292" s="152">
        <f>R1292+S1205</f>
        <v/>
      </c>
      <c r="T1292" s="150" t="n"/>
      <c r="U1292" s="152">
        <f>T1292+U1205</f>
        <v/>
      </c>
      <c r="V1292" s="154">
        <f>L1292-N1292-U1292</f>
        <v/>
      </c>
      <c r="W1292" s="152">
        <f>IF(L1292-N1292-U1292-V1292=0,"","Error")</f>
        <v/>
      </c>
    </row>
    <row r="1293" ht="13" customHeight="1">
      <c r="A1293" s="23" t="n"/>
      <c r="B1293" s="18" t="n"/>
      <c r="C1293" s="129" t="n"/>
      <c r="D1293" s="12" t="inlineStr">
        <is>
          <t xml:space="preserve">   កម្រៃគ្រប់គ្រងការឆ្លងកាត់គោ ក្របី និងសេះរស់</t>
        </is>
      </c>
      <c r="E1293" s="75" t="inlineStr">
        <is>
          <t>TFB</t>
        </is>
      </c>
      <c r="F1293" s="150" t="n"/>
      <c r="G1293" s="151" t="n"/>
      <c r="H1293" s="151" t="n"/>
      <c r="I1293" s="151" t="n"/>
      <c r="J1293" s="152" t="n"/>
      <c r="K1293" s="150" t="n">
        <v>0</v>
      </c>
      <c r="L1293" s="152">
        <f>K1293+L1206</f>
        <v/>
      </c>
      <c r="M1293" s="150" t="n">
        <v>0</v>
      </c>
      <c r="N1293" s="152">
        <f>M1293+N1206</f>
        <v/>
      </c>
      <c r="O1293" s="150" t="n"/>
      <c r="P1293" s="152">
        <f>O1293+P1206</f>
        <v/>
      </c>
      <c r="Q1293" s="153">
        <f>N1293+P1293</f>
        <v/>
      </c>
      <c r="R1293" s="150" t="n"/>
      <c r="S1293" s="152">
        <f>R1293+S1206</f>
        <v/>
      </c>
      <c r="T1293" s="150" t="n"/>
      <c r="U1293" s="152">
        <f>T1293+U1206</f>
        <v/>
      </c>
      <c r="V1293" s="154">
        <f>L1293-N1293-U1293</f>
        <v/>
      </c>
      <c r="W1293" s="152">
        <f>IF(L1293-N1293-U1293-V1293=0,"","Error")</f>
        <v/>
      </c>
    </row>
    <row r="1294" ht="13" customHeight="1">
      <c r="A1294" s="23" t="n"/>
      <c r="B1294" s="18" t="n"/>
      <c r="C1294" s="129" t="n"/>
      <c r="D1294" s="12" t="inlineStr">
        <is>
          <t xml:space="preserve">   កម្រៃគ្រប់គ្រងការឆ្លងកាត់ជ្រូក ចៀម និងពពែរស់</t>
        </is>
      </c>
      <c r="E1294" s="75" t="inlineStr">
        <is>
          <t>TFS</t>
        </is>
      </c>
      <c r="F1294" s="150" t="n"/>
      <c r="G1294" s="151" t="n"/>
      <c r="H1294" s="151" t="n"/>
      <c r="I1294" s="151" t="n"/>
      <c r="J1294" s="152" t="n"/>
      <c r="K1294" s="150" t="n">
        <v>0</v>
      </c>
      <c r="L1294" s="152">
        <f>K1294+L1207</f>
        <v/>
      </c>
      <c r="M1294" s="150" t="n">
        <v>0</v>
      </c>
      <c r="N1294" s="152">
        <f>M1294+N1207</f>
        <v/>
      </c>
      <c r="O1294" s="150" t="n"/>
      <c r="P1294" s="152">
        <f>O1294+P1207</f>
        <v/>
      </c>
      <c r="Q1294" s="153">
        <f>N1294+P1294</f>
        <v/>
      </c>
      <c r="R1294" s="150" t="n"/>
      <c r="S1294" s="152">
        <f>R1294+S1207</f>
        <v/>
      </c>
      <c r="T1294" s="150" t="n"/>
      <c r="U1294" s="152">
        <f>T1294+U1207</f>
        <v/>
      </c>
      <c r="V1294" s="154">
        <f>L1294-N1294-U1294</f>
        <v/>
      </c>
      <c r="W1294" s="152">
        <f>IF(L1294-N1294-U1294-V1294=0,"","Error")</f>
        <v/>
      </c>
    </row>
    <row r="1295" ht="13" customHeight="1">
      <c r="A1295" s="23" t="n"/>
      <c r="B1295" s="18" t="n"/>
      <c r="C1295" s="129" t="n"/>
      <c r="D1295" s="12" t="inlineStr">
        <is>
          <t xml:space="preserve">   កម្រៃគ្រប់គ្រងការឆ្លងកាត់សត្វស្លាប (មាន់ ទា ...)</t>
        </is>
      </c>
      <c r="E1295" s="75" t="inlineStr">
        <is>
          <t>TFP</t>
        </is>
      </c>
      <c r="F1295" s="150" t="n"/>
      <c r="G1295" s="151" t="n"/>
      <c r="H1295" s="151" t="n"/>
      <c r="I1295" s="151" t="n"/>
      <c r="J1295" s="152" t="n"/>
      <c r="K1295" s="150" t="n">
        <v>0</v>
      </c>
      <c r="L1295" s="152">
        <f>K1295+L1208</f>
        <v/>
      </c>
      <c r="M1295" s="150" t="n">
        <v>0</v>
      </c>
      <c r="N1295" s="152">
        <f>M1295+N1208</f>
        <v/>
      </c>
      <c r="O1295" s="150" t="n"/>
      <c r="P1295" s="152">
        <f>O1295+P1208</f>
        <v/>
      </c>
      <c r="Q1295" s="153">
        <f>N1295+P1295</f>
        <v/>
      </c>
      <c r="R1295" s="150" t="n"/>
      <c r="S1295" s="152">
        <f>R1295+S1208</f>
        <v/>
      </c>
      <c r="T1295" s="150" t="n"/>
      <c r="U1295" s="152">
        <f>T1295+U1208</f>
        <v/>
      </c>
      <c r="V1295" s="154">
        <f>L1295-N1295-U1295</f>
        <v/>
      </c>
      <c r="W1295" s="152">
        <f>IF(L1295-N1295-U1295-V1295=0,"","Error")</f>
        <v/>
      </c>
    </row>
    <row r="1296" ht="14" customHeight="1" thickBot="1">
      <c r="A1296" s="23" t="n"/>
      <c r="B1296" s="24" t="n"/>
      <c r="C1296" s="140" t="n"/>
      <c r="D1296" s="30" t="inlineStr">
        <is>
          <t xml:space="preserve">   កម្រៃគ្រប់គ្រងការឆ្លងកាត់ផលិតផលជលផល</t>
        </is>
      </c>
      <c r="E1296" s="76" t="inlineStr">
        <is>
          <t>TFA</t>
        </is>
      </c>
      <c r="F1296" s="238" t="n"/>
      <c r="G1296" s="239" t="n"/>
      <c r="H1296" s="239" t="n"/>
      <c r="I1296" s="239" t="n"/>
      <c r="J1296" s="240" t="n"/>
      <c r="K1296" s="238" t="n">
        <v>0</v>
      </c>
      <c r="L1296" s="240">
        <f>K1296+L1209</f>
        <v/>
      </c>
      <c r="M1296" s="238" t="n">
        <v>0</v>
      </c>
      <c r="N1296" s="240">
        <f>M1296+N1209</f>
        <v/>
      </c>
      <c r="O1296" s="238" t="n"/>
      <c r="P1296" s="240">
        <f>O1296+P1209</f>
        <v/>
      </c>
      <c r="Q1296" s="241">
        <f>N1296+P1296</f>
        <v/>
      </c>
      <c r="R1296" s="238" t="n"/>
      <c r="S1296" s="240">
        <f>R1296+S1209</f>
        <v/>
      </c>
      <c r="T1296" s="238" t="n"/>
      <c r="U1296" s="240">
        <f>T1296+U1209</f>
        <v/>
      </c>
      <c r="V1296" s="242">
        <f>L1296-N1296-U1296</f>
        <v/>
      </c>
      <c r="W1296" s="240">
        <f>IF(L1296-N1296-U1296-V1296=0,"","Error")</f>
        <v/>
      </c>
    </row>
    <row r="1297" ht="14" customHeight="1" thickBot="1">
      <c r="A1297" s="23" t="n"/>
      <c r="B1297" s="136" t="n">
        <v>7306</v>
      </c>
      <c r="C1297" s="139" t="n">
        <v>73066</v>
      </c>
      <c r="D1297" s="138" t="inlineStr">
        <is>
          <t>សរុបចំណូលពីអាជ្ញាប័ណ្ណក្នុងស្រុក</t>
        </is>
      </c>
      <c r="E1297" s="90" t="n"/>
      <c r="F1297" s="118" t="n"/>
      <c r="G1297" s="119">
        <f>SUM(G1298:G1302)</f>
        <v/>
      </c>
      <c r="H1297" s="119">
        <f>SUM(H1298:H1302)</f>
        <v/>
      </c>
      <c r="I1297" s="119">
        <f>SUM(I1298:I1302)</f>
        <v/>
      </c>
      <c r="J1297" s="120">
        <f>SUM(J1298:J1302)</f>
        <v/>
      </c>
      <c r="K1297" s="118">
        <f>SUM(K1298:K1302)</f>
        <v/>
      </c>
      <c r="L1297" s="120">
        <f>SUM(L1298:L1302)</f>
        <v/>
      </c>
      <c r="M1297" s="118">
        <f>SUM(M1298:M1302)</f>
        <v/>
      </c>
      <c r="N1297" s="120">
        <f>SUM(N1298:N1302)</f>
        <v/>
      </c>
      <c r="O1297" s="118">
        <f>SUM(O1298:O1302)</f>
        <v/>
      </c>
      <c r="P1297" s="120">
        <f>SUM(P1298:P1302)</f>
        <v/>
      </c>
      <c r="Q1297" s="121">
        <f>SUM(Q1298:Q1302)</f>
        <v/>
      </c>
      <c r="R1297" s="118">
        <f>SUM(R1298:R1302)</f>
        <v/>
      </c>
      <c r="S1297" s="120">
        <f>SUM(S1298:S1302)</f>
        <v/>
      </c>
      <c r="T1297" s="118">
        <f>SUM(T1298:T1302)</f>
        <v/>
      </c>
      <c r="U1297" s="120">
        <f>SUM(U1298:U1302)</f>
        <v/>
      </c>
      <c r="V1297" s="122">
        <f>SUM(V1298:V1302)</f>
        <v/>
      </c>
      <c r="W1297" s="120">
        <f>IF(L1297-N1297-U1297-V1297=0,"","Error")</f>
        <v/>
      </c>
    </row>
    <row r="1298" ht="13" customHeight="1">
      <c r="A1298" s="23" t="n"/>
      <c r="B1298" s="18" t="n"/>
      <c r="C1298" s="127" t="n"/>
      <c r="D1298" s="137" t="inlineStr">
        <is>
          <t xml:space="preserve">   កម្រៃអាជ្ញាប័ណ្ណសន្និធិគយបណ្តោះអាសន្ន (មាតិកាចាស់)</t>
        </is>
      </c>
      <c r="E1298" s="86" t="inlineStr">
        <is>
          <t>TSL</t>
        </is>
      </c>
      <c r="F1298" s="192" t="n"/>
      <c r="G1298" s="193" t="n"/>
      <c r="H1298" s="193" t="n"/>
      <c r="I1298" s="193" t="n"/>
      <c r="J1298" s="194" t="n"/>
      <c r="K1298" s="192" t="n">
        <v>0</v>
      </c>
      <c r="L1298" s="194">
        <f>K1298+L1211</f>
        <v/>
      </c>
      <c r="M1298" s="192" t="n">
        <v>0</v>
      </c>
      <c r="N1298" s="194">
        <f>M1298+N1211</f>
        <v/>
      </c>
      <c r="O1298" s="192" t="n"/>
      <c r="P1298" s="194">
        <f>O1298+P1211</f>
        <v/>
      </c>
      <c r="Q1298" s="195">
        <f>N1298+P1298</f>
        <v/>
      </c>
      <c r="R1298" s="192" t="n"/>
      <c r="S1298" s="194">
        <f>R1298+S1211</f>
        <v/>
      </c>
      <c r="T1298" s="192" t="n"/>
      <c r="U1298" s="194">
        <f>T1298+U1211</f>
        <v/>
      </c>
      <c r="V1298" s="196">
        <f>L1298-N1298-U1298</f>
        <v/>
      </c>
      <c r="W1298" s="194">
        <f>IF(L1298-N1298-U1298-V1298=0,"","Error")</f>
        <v/>
      </c>
    </row>
    <row r="1299" ht="26" customHeight="1">
      <c r="A1299" s="23" t="n"/>
      <c r="B1299" s="18" t="n"/>
      <c r="C1299" s="127" t="n"/>
      <c r="D129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299" s="60" t="inlineStr">
        <is>
          <t>BTL</t>
        </is>
      </c>
      <c r="F1299" s="150" t="n"/>
      <c r="G1299" s="151" t="n"/>
      <c r="H1299" s="151" t="n"/>
      <c r="I1299" s="151" t="n"/>
      <c r="J1299" s="152" t="n"/>
      <c r="K1299" s="150" t="n">
        <v>0</v>
      </c>
      <c r="L1299" s="152">
        <f>K1299+L1212</f>
        <v/>
      </c>
      <c r="M1299" s="150" t="n">
        <v>0</v>
      </c>
      <c r="N1299" s="152">
        <f>M1299+N1212</f>
        <v/>
      </c>
      <c r="O1299" s="150" t="n"/>
      <c r="P1299" s="152">
        <f>O1299+P1212</f>
        <v/>
      </c>
      <c r="Q1299" s="153">
        <f>N1299+P1299</f>
        <v/>
      </c>
      <c r="R1299" s="150" t="n"/>
      <c r="S1299" s="152">
        <f>R1299+S1212</f>
        <v/>
      </c>
      <c r="T1299" s="150" t="n"/>
      <c r="U1299" s="152">
        <f>T1299+U1212</f>
        <v/>
      </c>
      <c r="V1299" s="154">
        <f>L1299-N1299-U1299</f>
        <v/>
      </c>
      <c r="W1299" s="152">
        <f>IF(L1299-N1299-U1299-V1299=0,"","Error")</f>
        <v/>
      </c>
    </row>
    <row r="1300" ht="13" customHeight="1">
      <c r="A1300" s="23" t="n"/>
      <c r="B1300" s="18" t="n"/>
      <c r="C1300" s="127" t="n"/>
      <c r="D1300" s="7" t="inlineStr">
        <is>
          <t xml:space="preserve">   កម្រៃការគ្រប់គ្រងប្រតិបត្តិការសន្និធិគយបណ្តោះអាសន្ន</t>
        </is>
      </c>
      <c r="E1300" s="61" t="inlineStr">
        <is>
          <t>TSM</t>
        </is>
      </c>
      <c r="F1300" s="197" t="n"/>
      <c r="G1300" s="198" t="n"/>
      <c r="H1300" s="198" t="n"/>
      <c r="I1300" s="198" t="n"/>
      <c r="J1300" s="199" t="n"/>
      <c r="K1300" s="197" t="n">
        <v>0</v>
      </c>
      <c r="L1300" s="199">
        <f>K1300+L1213</f>
        <v/>
      </c>
      <c r="M1300" s="197" t="n">
        <v>0</v>
      </c>
      <c r="N1300" s="199">
        <f>M1300+N1213</f>
        <v/>
      </c>
      <c r="O1300" s="197" t="n"/>
      <c r="P1300" s="199">
        <f>O1300+P1213</f>
        <v/>
      </c>
      <c r="Q1300" s="200">
        <f>N1300+P1300</f>
        <v/>
      </c>
      <c r="R1300" s="197" t="n"/>
      <c r="S1300" s="199">
        <f>R1300+S1213</f>
        <v/>
      </c>
      <c r="T1300" s="197" t="n"/>
      <c r="U1300" s="199">
        <f>T1300+U1213</f>
        <v/>
      </c>
      <c r="V1300" s="201">
        <f>L1300-N1300-U1300</f>
        <v/>
      </c>
      <c r="W1300" s="199">
        <f>IF(L1300-N1300-U1300-V1300=0,"","Error")</f>
        <v/>
      </c>
    </row>
    <row r="1301" ht="13" customHeight="1">
      <c r="A1301" s="23" t="n"/>
      <c r="B1301" s="18" t="n"/>
      <c r="C1301" s="127" t="n"/>
      <c r="D1301" s="7" t="inlineStr">
        <is>
          <t xml:space="preserve">   កម្រៃការគ្រប់គ្រងប្រតិបត្តិការភណ្ឌាគារគយមានដែនកំណត់ </t>
        </is>
      </c>
      <c r="E1301" s="61" t="inlineStr">
        <is>
          <t>BWM</t>
        </is>
      </c>
      <c r="F1301" s="197" t="n"/>
      <c r="G1301" s="198" t="n"/>
      <c r="H1301" s="198" t="n"/>
      <c r="I1301" s="198" t="n"/>
      <c r="J1301" s="199" t="n"/>
      <c r="K1301" s="197" t="n">
        <v>0</v>
      </c>
      <c r="L1301" s="199">
        <f>K1301+L1214</f>
        <v/>
      </c>
      <c r="M1301" s="197" t="n">
        <v>0</v>
      </c>
      <c r="N1301" s="199">
        <f>M1301+N1214</f>
        <v/>
      </c>
      <c r="O1301" s="197" t="n"/>
      <c r="P1301" s="199">
        <f>O1301+P1214</f>
        <v/>
      </c>
      <c r="Q1301" s="200">
        <f>N1301+P1301</f>
        <v/>
      </c>
      <c r="R1301" s="197" t="n"/>
      <c r="S1301" s="199">
        <f>R1301+S1214</f>
        <v/>
      </c>
      <c r="T1301" s="197" t="n"/>
      <c r="U1301" s="199">
        <f>T1301+U1214</f>
        <v/>
      </c>
      <c r="V1301" s="201">
        <f>L1301-N1301-U1301</f>
        <v/>
      </c>
      <c r="W1301" s="199">
        <f>IF(L1301-N1301-U1301-V1301=0,"","Error")</f>
        <v/>
      </c>
    </row>
    <row r="1302" ht="14" customHeight="1" thickBot="1">
      <c r="A1302" s="23" t="n"/>
      <c r="B1302" s="24" t="n"/>
      <c r="C1302" s="130" t="n"/>
      <c r="D1302" s="28" t="inlineStr">
        <is>
          <t xml:space="preserve">   កម្រៃអាជ្ញាប័ណ្ណជើងសាគយ</t>
        </is>
      </c>
      <c r="E1302" s="69" t="inlineStr">
        <is>
          <t>CBL</t>
        </is>
      </c>
      <c r="F1302" s="238" t="n"/>
      <c r="G1302" s="239" t="n"/>
      <c r="H1302" s="239" t="n"/>
      <c r="I1302" s="239" t="n"/>
      <c r="J1302" s="240" t="n"/>
      <c r="K1302" s="238" t="n">
        <v>0</v>
      </c>
      <c r="L1302" s="240">
        <f>K1302+L1215</f>
        <v/>
      </c>
      <c r="M1302" s="238" t="n">
        <v>0</v>
      </c>
      <c r="N1302" s="240">
        <f>M1302+N1215</f>
        <v/>
      </c>
      <c r="O1302" s="238" t="n"/>
      <c r="P1302" s="240">
        <f>O1302+P1215</f>
        <v/>
      </c>
      <c r="Q1302" s="241">
        <f>N1302+P1302</f>
        <v/>
      </c>
      <c r="R1302" s="238" t="n"/>
      <c r="S1302" s="240">
        <f>R1302+S1215</f>
        <v/>
      </c>
      <c r="T1302" s="238" t="n"/>
      <c r="U1302" s="240">
        <f>T1302+U1215</f>
        <v/>
      </c>
      <c r="V1302" s="242">
        <f>L1302-N1302-U1302</f>
        <v/>
      </c>
      <c r="W1302" s="240">
        <f>IF(L1302-N1302-U1302-V1302=0,"","Error")</f>
        <v/>
      </c>
    </row>
    <row r="1303" ht="13" customHeight="1">
      <c r="A1303" s="15" t="n"/>
      <c r="B1303" s="19" t="inlineStr">
        <is>
          <t>7307</t>
        </is>
      </c>
      <c r="C1303" s="20" t="n">
        <v>73071</v>
      </c>
      <c r="D1303" s="16" t="inlineStr">
        <is>
          <t>ការជួលដីទំនេរ</t>
        </is>
      </c>
      <c r="E1303" s="77" t="inlineStr">
        <is>
          <t>ROL</t>
        </is>
      </c>
      <c r="F1303" s="97" t="n"/>
      <c r="G1303" s="98" t="n"/>
      <c r="H1303" s="98" t="n"/>
      <c r="I1303" s="98" t="n"/>
      <c r="J1303" s="99" t="n"/>
      <c r="K1303" s="97" t="n">
        <v>0</v>
      </c>
      <c r="L1303" s="99">
        <f>K1303+L1216</f>
        <v/>
      </c>
      <c r="M1303" s="97" t="n">
        <v>0</v>
      </c>
      <c r="N1303" s="99">
        <f>M1303+N1216</f>
        <v/>
      </c>
      <c r="O1303" s="97" t="n"/>
      <c r="P1303" s="99">
        <f>O1303+P1216</f>
        <v/>
      </c>
      <c r="Q1303" s="100">
        <f>N1303+P1303</f>
        <v/>
      </c>
      <c r="R1303" s="97" t="n"/>
      <c r="S1303" s="99">
        <f>R1303+S1216</f>
        <v/>
      </c>
      <c r="T1303" s="97" t="n"/>
      <c r="U1303" s="99">
        <f>T1303+U1216</f>
        <v/>
      </c>
      <c r="V1303" s="101">
        <f>L1303-N1303-U1303</f>
        <v/>
      </c>
      <c r="W1303" s="99">
        <f>IF(L1303-N1303-U1303-V1303=0,"","Error")</f>
        <v/>
      </c>
    </row>
    <row r="1304" ht="13" customHeight="1">
      <c r="A1304" s="15" t="n"/>
      <c r="B1304" s="18" t="n"/>
      <c r="C1304" s="21" t="n">
        <v>73072</v>
      </c>
      <c r="D1304" s="22" t="inlineStr">
        <is>
          <t>ការជួលដីមានអគារ</t>
        </is>
      </c>
      <c r="E1304" s="62" t="inlineStr">
        <is>
          <t>ROB</t>
        </is>
      </c>
      <c r="F1304" s="184" t="n"/>
      <c r="G1304" s="185" t="n"/>
      <c r="H1304" s="185" t="n"/>
      <c r="I1304" s="185" t="n"/>
      <c r="J1304" s="186" t="n"/>
      <c r="K1304" s="184" t="n">
        <v>0</v>
      </c>
      <c r="L1304" s="124">
        <f>K1304+L1217</f>
        <v/>
      </c>
      <c r="M1304" s="184" t="n">
        <v>0</v>
      </c>
      <c r="N1304" s="124">
        <f>M1304+N1217</f>
        <v/>
      </c>
      <c r="O1304" s="184" t="n"/>
      <c r="P1304" s="186">
        <f>O1304+P1217</f>
        <v/>
      </c>
      <c r="Q1304" s="187">
        <f>N1304+P1304</f>
        <v/>
      </c>
      <c r="R1304" s="184" t="n"/>
      <c r="S1304" s="186">
        <f>R1304+S1217</f>
        <v/>
      </c>
      <c r="T1304" s="184" t="n"/>
      <c r="U1304" s="186">
        <f>T1304+U1217</f>
        <v/>
      </c>
      <c r="V1304" s="188">
        <f>L1304-N1304-U1304</f>
        <v/>
      </c>
      <c r="W1304" s="186">
        <f>IF(L1304-N1304-U1304-V1304=0,"","Error")</f>
        <v/>
      </c>
    </row>
    <row r="1305" ht="14" customHeight="1" thickBot="1">
      <c r="A1305" s="15" t="n"/>
      <c r="B1305" s="18" t="n"/>
      <c r="C1305" s="131" t="n">
        <v>73073</v>
      </c>
      <c r="D1305" s="82" t="inlineStr">
        <is>
          <t>ការជួលអគារ ឬសំណង់ផ្សេងៗ</t>
        </is>
      </c>
      <c r="E1305" s="132" t="inlineStr">
        <is>
          <t>ROO</t>
        </is>
      </c>
      <c r="F1305" s="168" t="n"/>
      <c r="G1305" s="169" t="n"/>
      <c r="H1305" s="169" t="n"/>
      <c r="I1305" s="169" t="n"/>
      <c r="J1305" s="170" t="n"/>
      <c r="K1305" s="168" t="n">
        <v>0</v>
      </c>
      <c r="L1305" s="170">
        <f>K1305+L1218</f>
        <v/>
      </c>
      <c r="M1305" s="168" t="n">
        <v>0</v>
      </c>
      <c r="N1305" s="170">
        <f>M1305+N1218</f>
        <v/>
      </c>
      <c r="O1305" s="168" t="n"/>
      <c r="P1305" s="170">
        <f>O1305+P1218</f>
        <v/>
      </c>
      <c r="Q1305" s="171">
        <f>N1305+P1305</f>
        <v/>
      </c>
      <c r="R1305" s="168" t="n"/>
      <c r="S1305" s="170">
        <f>R1305+S1218</f>
        <v/>
      </c>
      <c r="T1305" s="168" t="n"/>
      <c r="U1305" s="170">
        <f>T1305+U1218</f>
        <v/>
      </c>
      <c r="V1305" s="263">
        <f>L1305-N1305-U1305</f>
        <v/>
      </c>
      <c r="W1305" s="170">
        <f>IF(L1305-N1305-U1305-V1305=0,"","Error")</f>
        <v/>
      </c>
    </row>
    <row r="1306" ht="14" customHeight="1" thickBot="1">
      <c r="A1306" s="23" t="n"/>
      <c r="B1306" s="15" t="n"/>
      <c r="C1306" s="139" t="n">
        <v>73087</v>
      </c>
      <c r="D1306" s="135" t="inlineStr">
        <is>
          <t>សរុបផលពីការត្រួតពិនិត្យគុណភាពផលិតផល និងការគោរពបទដ្ឋាន</t>
        </is>
      </c>
      <c r="E1306" s="89" t="n"/>
      <c r="F1306" s="118" t="n"/>
      <c r="G1306" s="119">
        <f>G1307</f>
        <v/>
      </c>
      <c r="H1306" s="119">
        <f>H1307</f>
        <v/>
      </c>
      <c r="I1306" s="119">
        <f>I1307</f>
        <v/>
      </c>
      <c r="J1306" s="120">
        <f>J1307</f>
        <v/>
      </c>
      <c r="K1306" s="118">
        <f>K1307</f>
        <v/>
      </c>
      <c r="L1306" s="120">
        <f>L1307</f>
        <v/>
      </c>
      <c r="M1306" s="118">
        <f>M1307</f>
        <v/>
      </c>
      <c r="N1306" s="120">
        <f>N1307</f>
        <v/>
      </c>
      <c r="O1306" s="118">
        <f>O1307</f>
        <v/>
      </c>
      <c r="P1306" s="120">
        <f>P1307</f>
        <v/>
      </c>
      <c r="Q1306" s="121">
        <f>Q1307</f>
        <v/>
      </c>
      <c r="R1306" s="118">
        <f>R1307</f>
        <v/>
      </c>
      <c r="S1306" s="120">
        <f>S1307</f>
        <v/>
      </c>
      <c r="T1306" s="118">
        <f>T1307</f>
        <v/>
      </c>
      <c r="U1306" s="120">
        <f>U1307</f>
        <v/>
      </c>
      <c r="V1306" s="122">
        <f>V1307</f>
        <v/>
      </c>
      <c r="W1306" s="120">
        <f>IF(L1306-N1306-U1306-V1306=0,"","Error")</f>
        <v/>
      </c>
    </row>
    <row r="1307" ht="13" customHeight="1">
      <c r="A1307" s="23" t="n"/>
      <c r="B1307" s="18" t="n"/>
      <c r="C1307" s="129" t="n"/>
      <c r="D1307" s="133" t="inlineStr">
        <is>
          <t>កម្រៃត្រួតពិនិត្យកុងតឺន័រតាមម៉ាស៊ីនស្កែន</t>
        </is>
      </c>
      <c r="E1307" s="134" t="inlineStr">
        <is>
          <t>SCF</t>
        </is>
      </c>
      <c r="F1307" s="256" t="n"/>
      <c r="G1307" s="264">
        <f>SUM(G1308:G1309)</f>
        <v/>
      </c>
      <c r="H1307" s="264">
        <f>SUM(H1308:H1309)</f>
        <v/>
      </c>
      <c r="I1307" s="264">
        <f>SUM(I1308:I1309)</f>
        <v/>
      </c>
      <c r="J1307" s="165">
        <f>SUM(J1308:J1309)</f>
        <v/>
      </c>
      <c r="K1307" s="256" t="n">
        <v>0</v>
      </c>
      <c r="L1307" s="165">
        <f>SUM(L1308:L1309)</f>
        <v/>
      </c>
      <c r="M1307" s="256" t="n">
        <v>0</v>
      </c>
      <c r="N1307" s="165">
        <f>SUM(N1308:N1309)</f>
        <v/>
      </c>
      <c r="O1307" s="256">
        <f>SUM(O1308:O1309)</f>
        <v/>
      </c>
      <c r="P1307" s="165">
        <f>SUM(P1308:P1309)</f>
        <v/>
      </c>
      <c r="Q1307" s="166">
        <f>SUM(Q1308:Q1309)</f>
        <v/>
      </c>
      <c r="R1307" s="256">
        <f>SUM(R1308:R1309)</f>
        <v/>
      </c>
      <c r="S1307" s="165">
        <f>SUM(S1308:S1309)</f>
        <v/>
      </c>
      <c r="T1307" s="256">
        <f>SUM(T1308:T1309)</f>
        <v/>
      </c>
      <c r="U1307" s="165">
        <f>SUM(U1308:U1309)</f>
        <v/>
      </c>
      <c r="V1307" s="265">
        <f>L1307-N1307-U1307</f>
        <v/>
      </c>
      <c r="W1307" s="165">
        <f>IF(L1307-N1307-U1307-V1307=0,"","Error")</f>
        <v/>
      </c>
    </row>
    <row r="1308" ht="13" customHeight="1">
      <c r="A1308" s="23" t="n"/>
      <c r="B1308" s="18" t="n"/>
      <c r="C1308" s="127" t="n"/>
      <c r="D1308" s="14" t="inlineStr">
        <is>
          <t xml:space="preserve">   កម្រៃស្កែនកុងតឺន័រក្រោម ៤០ហ្វីត</t>
        </is>
      </c>
      <c r="E1308" s="59" t="inlineStr">
        <is>
          <t>SFS</t>
        </is>
      </c>
      <c r="F1308" s="192" t="n"/>
      <c r="G1308" s="193" t="n"/>
      <c r="H1308" s="193" t="n"/>
      <c r="I1308" s="193" t="n"/>
      <c r="J1308" s="194" t="n"/>
      <c r="K1308" s="192" t="n">
        <v>0</v>
      </c>
      <c r="L1308" s="194">
        <f>K1308+L1221</f>
        <v/>
      </c>
      <c r="M1308" s="192" t="n">
        <v>0</v>
      </c>
      <c r="N1308" s="194">
        <f>M1308+N1221</f>
        <v/>
      </c>
      <c r="O1308" s="192" t="n"/>
      <c r="P1308" s="194">
        <f>O1308+P1221</f>
        <v/>
      </c>
      <c r="Q1308" s="195">
        <f>N1308+P1308</f>
        <v/>
      </c>
      <c r="R1308" s="192" t="n"/>
      <c r="S1308" s="194">
        <f>R1308+S1221</f>
        <v/>
      </c>
      <c r="T1308" s="192" t="n"/>
      <c r="U1308" s="194">
        <f>T1308+U1221</f>
        <v/>
      </c>
      <c r="V1308" s="196">
        <f>L1308-N1308-U1308</f>
        <v/>
      </c>
      <c r="W1308" s="194">
        <f>IF(L1308-N1308-U1308-V1308=0,"","Error")</f>
        <v/>
      </c>
    </row>
    <row r="1309" ht="14" customHeight="1" thickBot="1">
      <c r="A1309" s="27" t="n"/>
      <c r="B1309" s="24" t="n"/>
      <c r="C1309" s="130" t="n"/>
      <c r="D1309" s="28" t="inlineStr">
        <is>
          <t xml:space="preserve">   កម្រៃស្កែនកុងតឺន័រចាប់ពី ៤០ហ្វីត ឡើង</t>
        </is>
      </c>
      <c r="E1309" s="69" t="inlineStr">
        <is>
          <t>SFL</t>
        </is>
      </c>
      <c r="F1309" s="238" t="n"/>
      <c r="G1309" s="239" t="n"/>
      <c r="H1309" s="239" t="n"/>
      <c r="I1309" s="239" t="n"/>
      <c r="J1309" s="240" t="n"/>
      <c r="K1309" s="238" t="n">
        <v>0</v>
      </c>
      <c r="L1309" s="240">
        <f>K1309+L1222</f>
        <v/>
      </c>
      <c r="M1309" s="238" t="n">
        <v>0</v>
      </c>
      <c r="N1309" s="240">
        <f>M1309+N1222</f>
        <v/>
      </c>
      <c r="O1309" s="238" t="n"/>
      <c r="P1309" s="240">
        <f>O1309+P1222</f>
        <v/>
      </c>
      <c r="Q1309" s="241">
        <f>N1309+P1309</f>
        <v/>
      </c>
      <c r="R1309" s="238" t="n"/>
      <c r="S1309" s="240">
        <f>R1309+S1222</f>
        <v/>
      </c>
      <c r="T1309" s="238" t="n"/>
      <c r="U1309" s="240">
        <f>T1309+U1222</f>
        <v/>
      </c>
      <c r="V1309" s="242">
        <f>L1309-N1309-U1309</f>
        <v/>
      </c>
      <c r="W1309" s="240">
        <f>IF(L1309-N1309-U1309-V1309=0,"","Error")</f>
        <v/>
      </c>
    </row>
    <row r="1310" ht="14" customHeight="1" thickBot="1">
      <c r="A1310" s="78" t="inlineStr">
        <is>
          <t>76</t>
        </is>
      </c>
      <c r="B1310" s="79" t="inlineStr">
        <is>
          <t>7698</t>
        </is>
      </c>
      <c r="C1310" s="95" t="n">
        <v>76981</v>
      </c>
      <c r="D1310" s="96" t="inlineStr">
        <is>
          <t xml:space="preserve">ផលហិរញ្ញវត្ថុផ្សេងទៀត </t>
        </is>
      </c>
      <c r="E1310" s="90" t="inlineStr">
        <is>
          <t>ORB</t>
        </is>
      </c>
      <c r="F1310" s="118" t="n"/>
      <c r="G1310" s="257" t="n"/>
      <c r="H1310" s="257" t="n"/>
      <c r="I1310" s="257" t="n"/>
      <c r="J1310" s="258" t="n"/>
      <c r="K1310" s="118" t="n">
        <v>0</v>
      </c>
      <c r="L1310" s="258">
        <f>K1310+L1223</f>
        <v/>
      </c>
      <c r="M1310" s="118" t="n">
        <v>0</v>
      </c>
      <c r="N1310" s="258">
        <f>M1310+N1223</f>
        <v/>
      </c>
      <c r="O1310" s="118" t="n"/>
      <c r="P1310" s="258">
        <f>O1310+P1223</f>
        <v/>
      </c>
      <c r="Q1310" s="121">
        <f>N1310+P1310</f>
        <v/>
      </c>
      <c r="R1310" s="118" t="n"/>
      <c r="S1310" s="258">
        <f>R1310+S1223</f>
        <v/>
      </c>
      <c r="T1310" s="118" t="n"/>
      <c r="U1310" s="258">
        <f>T1310+U1223</f>
        <v/>
      </c>
      <c r="V1310" s="122">
        <f>L1310-N1310-U1310</f>
        <v/>
      </c>
      <c r="W1310" s="258">
        <f>IF(L1310-N1310-U1310-V1310=0,"","Error")</f>
        <v/>
      </c>
    </row>
    <row r="1311" ht="13" customHeight="1" thickBot="1">
      <c r="A1311" s="348" t="n">
        <v>45366</v>
      </c>
      <c r="B1311" s="346" t="n"/>
      <c r="C1311" s="346" t="n"/>
      <c r="D1311" s="346" t="n"/>
      <c r="E1311" s="346" t="n"/>
      <c r="F1311" s="349" t="n"/>
      <c r="G1311" s="156">
        <f>SUM(G1312:G1317,G1318,G1330:G1339,G1340,G1341,G1347:G1351,G1352,G1353,G1367,G1384,G1390:G1392,G1393,G1397)</f>
        <v/>
      </c>
      <c r="H1311" s="156">
        <f>SUM(H1312:H1317,H1318,H1330:H1339,H1340,H1341,H1347:H1351,H1352,H1353,H1367,H1384,H1390:H1392,H1393,H1397)</f>
        <v/>
      </c>
      <c r="I1311" s="156">
        <f>SUM(I1312:I1317,I1318,I1330:I1339,I1340,I1341,I1347:I1351,I1352,I1353,I1367,I1384,I1390:I1392,I1393,I1397)</f>
        <v/>
      </c>
      <c r="J1311" s="157">
        <f>SUM(J1312:J1317,J1318,J1330:J1339,J1340,J1341,J1347:J1351,J1352,J1353,J1367,J1384,J1390:J1392,J1393,J1397)</f>
        <v/>
      </c>
      <c r="K1311" s="155">
        <f>SUM(K1312:K1317,K1318,K1330:K1339,K1340,K1341,K1347:K1351,K1352,K1353,K1367,K1384,K1390:K1392,K1393,K1397)</f>
        <v/>
      </c>
      <c r="L1311" s="157">
        <f>SUM(L1312:L1317,L1318,L1330:L1339,L1340,L1341,L1347:L1351,L1352,L1353,L1367,L1384,L1390:L1392,L1393,L1397)</f>
        <v/>
      </c>
      <c r="M1311" s="155">
        <f>SUM(M1312:M1317,M1318,M1330:M1339,M1340,M1341,M1347:M1351,M1352,M1353,M1367,M1384,M1390:M1392,M1393,M1397)</f>
        <v/>
      </c>
      <c r="N1311" s="157">
        <f>SUM(N1312:N1317,N1318,N1330:N1339,N1340,N1341,N1347:N1351,N1352,N1353,N1367,N1384,N1390:N1392,N1393,N1397)</f>
        <v/>
      </c>
      <c r="O1311" s="155">
        <f>SUM(O1312:O1317,O1318,O1330:O1339,O1340,O1341,O1347:O1351,O1352,O1353,O1367,O1384,O1390:O1392,O1393,O1397)</f>
        <v/>
      </c>
      <c r="P1311" s="157">
        <f>SUM(P1312:P1317,P1318,P1330:P1339,P1340,P1341,P1347:P1351,P1352,P1353,P1367,P1384,P1390:P1392,P1393,P1397)</f>
        <v/>
      </c>
      <c r="Q1311" s="158">
        <f>SUM(Q1312:Q1317,Q1318,Q1330:Q1339,Q1340,Q1341,Q1347:Q1351,Q1352,Q1353,Q1367,Q1384,Q1390:Q1392,Q1393,Q1397)</f>
        <v/>
      </c>
      <c r="R1311" s="155">
        <f>SUM(R1312:R1317,R1318,R1330:R1339,R1340,R1341,R1347:R1351,R1352,R1353,R1367,R1384,R1390:R1392,R1393,R1397)</f>
        <v/>
      </c>
      <c r="S1311" s="157">
        <f>SUM(S1312:S1317,S1318,S1330:S1339,S1340,S1341,S1347:S1351,S1352,S1353,S1367,S1384,S1390:S1392,S1393,S1397)</f>
        <v/>
      </c>
      <c r="T1311" s="155">
        <f>SUM(T1312:T1317,T1318,T1330:T1339,T1340,T1341,T1347:T1351,T1352,T1353,T1367,T1384,T1390:T1392,T1393,T1397)</f>
        <v/>
      </c>
      <c r="U1311" s="157">
        <f>SUM(U1312:U1317,U1318,U1330:U1339,U1340,U1341,U1347:U1351,U1352,U1353,U1367,U1384,U1390:U1392,U1393,U1397)</f>
        <v/>
      </c>
      <c r="V1311" s="159">
        <f>SUM(V1312:V1317,V1318,V1330:V1339,V1340,V1341,V1347:V1351,V1352,V1353,V1367,V1384,V1390:V1392,V1393,V1397)</f>
        <v/>
      </c>
      <c r="W1311" s="157">
        <f>IF(L1311-N1311-U1311-V1311=0,"","Error")</f>
        <v/>
      </c>
    </row>
    <row r="1312" ht="13" customHeight="1">
      <c r="A1312" s="25" t="inlineStr">
        <is>
          <t>70</t>
        </is>
      </c>
      <c r="B1312" s="29" t="n">
        <v>7002</v>
      </c>
      <c r="C1312" s="20" t="n">
        <v>70025</v>
      </c>
      <c r="D1312" s="16" t="inlineStr">
        <is>
          <t>អាករលើតម្លៃបន្ថែម របបនាំចូល (សហគ្រាសប្រេងឥន្ធនៈ)</t>
        </is>
      </c>
      <c r="E1312" s="49" t="inlineStr">
        <is>
          <t>VPP</t>
        </is>
      </c>
      <c r="F1312" s="123" t="n"/>
      <c r="G1312" s="98" t="n"/>
      <c r="H1312" s="98" t="n"/>
      <c r="I1312" s="98" t="n"/>
      <c r="J1312" s="99" t="n"/>
      <c r="K1312" s="97" t="n">
        <v>0</v>
      </c>
      <c r="L1312" s="99">
        <f>K1312+L1225</f>
        <v/>
      </c>
      <c r="M1312" s="97" t="n">
        <v>0</v>
      </c>
      <c r="N1312" s="99">
        <f>M1312+N1225</f>
        <v/>
      </c>
      <c r="O1312" s="97" t="n"/>
      <c r="P1312" s="99">
        <f>O1312+P1225</f>
        <v/>
      </c>
      <c r="Q1312" s="100">
        <f>N1312+P1312</f>
        <v/>
      </c>
      <c r="R1312" s="97" t="n"/>
      <c r="S1312" s="99">
        <f>R1312+S1225</f>
        <v/>
      </c>
      <c r="T1312" s="97" t="n"/>
      <c r="U1312" s="99">
        <f>T1312+U1225</f>
        <v/>
      </c>
      <c r="V1312" s="101">
        <f>L1312-N1312-U1312</f>
        <v/>
      </c>
      <c r="W1312" s="99">
        <f>IF(L1312-N1312-U1312-V1312=0,"","Error")</f>
        <v/>
      </c>
    </row>
    <row r="1313" ht="13" customHeight="1">
      <c r="A1313" s="15" t="n"/>
      <c r="B1313" s="18" t="n"/>
      <c r="C1313" s="21" t="n">
        <v>70026</v>
      </c>
      <c r="D1313" s="22" t="inlineStr">
        <is>
          <t>អាករលើតម្លៃបន្ថែម របបនាំចូល (សហគ្រាសផ្សេងៗទៀត)</t>
        </is>
      </c>
      <c r="E1313" s="50" t="inlineStr">
        <is>
          <t>VOP</t>
        </is>
      </c>
      <c r="F1313" s="184" t="n"/>
      <c r="G1313" s="185" t="n"/>
      <c r="H1313" s="185" t="n"/>
      <c r="I1313" s="185" t="n"/>
      <c r="J1313" s="186" t="n"/>
      <c r="K1313" s="184" t="n">
        <v>4431600</v>
      </c>
      <c r="L1313" s="186">
        <f>K1313+L1226</f>
        <v/>
      </c>
      <c r="M1313" s="184" t="n">
        <v>10488477</v>
      </c>
      <c r="N1313" s="186">
        <f>M1313+N1226</f>
        <v/>
      </c>
      <c r="O1313" s="184" t="n"/>
      <c r="P1313" s="186">
        <f>O1313+P1226</f>
        <v/>
      </c>
      <c r="Q1313" s="187">
        <f>N1313+P1313</f>
        <v/>
      </c>
      <c r="R1313" s="184" t="n"/>
      <c r="S1313" s="186">
        <f>R1313+S1226</f>
        <v/>
      </c>
      <c r="T1313" s="184" t="n"/>
      <c r="U1313" s="186">
        <f>T1313+U1226</f>
        <v/>
      </c>
      <c r="V1313" s="188">
        <f>L1313-N1313-U1313</f>
        <v/>
      </c>
      <c r="W1313" s="186">
        <f>IF(L1313-N1313-U1313-V1313=0,"","Error")</f>
        <v/>
      </c>
    </row>
    <row r="1314" ht="14" customHeight="1" thickBot="1">
      <c r="A1314" s="15" t="n"/>
      <c r="B1314" s="24" t="n"/>
      <c r="C1314" s="55" t="n">
        <v>70027</v>
      </c>
      <c r="D1314" s="56" t="inlineStr">
        <is>
          <t>អាករលើតម្លៃបន្ថែម របបនាំចូល (ជាបន្ទុករបស់រដ្ឋ)</t>
        </is>
      </c>
      <c r="E1314" s="57" t="inlineStr">
        <is>
          <t>VAP</t>
        </is>
      </c>
      <c r="F1314" s="107" t="n"/>
      <c r="G1314" s="108" t="n"/>
      <c r="H1314" s="108" t="n"/>
      <c r="I1314" s="108" t="n"/>
      <c r="J1314" s="109" t="n"/>
      <c r="K1314" s="107" t="n">
        <v>0</v>
      </c>
      <c r="L1314" s="109">
        <f>K1314+L1227</f>
        <v/>
      </c>
      <c r="M1314" s="107" t="n">
        <v>0</v>
      </c>
      <c r="N1314" s="109">
        <f>M1314+N1227</f>
        <v/>
      </c>
      <c r="O1314" s="107" t="n"/>
      <c r="P1314" s="109">
        <f>O1314+P1227</f>
        <v/>
      </c>
      <c r="Q1314" s="110">
        <f>N1314+P1314</f>
        <v/>
      </c>
      <c r="R1314" s="107" t="n"/>
      <c r="S1314" s="109">
        <f>R1314+S1227</f>
        <v/>
      </c>
      <c r="T1314" s="107" t="n"/>
      <c r="U1314" s="109">
        <f>T1314+U1227</f>
        <v/>
      </c>
      <c r="V1314" s="111">
        <f>L1314-N1314-U1314</f>
        <v/>
      </c>
      <c r="W1314" s="109">
        <f>IF(L1314-N1314-U1314-V1314=0,"","Error")</f>
        <v/>
      </c>
    </row>
    <row r="1315" ht="13" customHeight="1">
      <c r="A1315" s="15" t="n"/>
      <c r="B1315" s="29" t="n">
        <v>7003</v>
      </c>
      <c r="C1315" s="20" t="n">
        <v>70032</v>
      </c>
      <c r="D1315" s="16" t="inlineStr">
        <is>
          <t>អាករពិសេសលើទំនិញមួយចំនួន របបនាំចូល (សហគ្រាសប្រេងឥន្ធនៈ)</t>
        </is>
      </c>
      <c r="E1315" s="49" t="inlineStr">
        <is>
          <t>SPP</t>
        </is>
      </c>
      <c r="F1315" s="97" t="n"/>
      <c r="G1315" s="98" t="n"/>
      <c r="H1315" s="98" t="n"/>
      <c r="I1315" s="98" t="n"/>
      <c r="J1315" s="99" t="n"/>
      <c r="K1315" s="97" t="n">
        <v>0</v>
      </c>
      <c r="L1315" s="99">
        <f>K1315+L1228</f>
        <v/>
      </c>
      <c r="M1315" s="97" t="n">
        <v>0</v>
      </c>
      <c r="N1315" s="99">
        <f>M1315+N1228</f>
        <v/>
      </c>
      <c r="O1315" s="97" t="n"/>
      <c r="P1315" s="99">
        <f>O1315+P1228</f>
        <v/>
      </c>
      <c r="Q1315" s="100">
        <f>N1315+P1315</f>
        <v/>
      </c>
      <c r="R1315" s="97" t="n"/>
      <c r="S1315" s="99">
        <f>R1315+S1228</f>
        <v/>
      </c>
      <c r="T1315" s="97" t="n"/>
      <c r="U1315" s="99">
        <f>T1315+U1228</f>
        <v/>
      </c>
      <c r="V1315" s="101">
        <f>L1315-N1315-U1315</f>
        <v/>
      </c>
      <c r="W1315" s="99">
        <f>IF(L1315-N1315-U1315-V1315=0,"","Error")</f>
        <v/>
      </c>
    </row>
    <row r="1316" ht="14" customHeight="1" thickBot="1">
      <c r="A1316" s="15" t="n"/>
      <c r="B1316" s="24" t="n"/>
      <c r="C1316" s="55" t="n">
        <v>70033</v>
      </c>
      <c r="D1316" s="56" t="inlineStr">
        <is>
          <t>អាករពិសេសលើទំនិញមួយចំនួន របបនាំចូល (សហគ្រាសផ្សេងៗទៀត)</t>
        </is>
      </c>
      <c r="E1316" s="57" t="inlineStr">
        <is>
          <t>SOP</t>
        </is>
      </c>
      <c r="F1316" s="107" t="n"/>
      <c r="G1316" s="108" t="n"/>
      <c r="H1316" s="108" t="n"/>
      <c r="I1316" s="108" t="n"/>
      <c r="J1316" s="109" t="n"/>
      <c r="K1316" s="107" t="n">
        <v>0</v>
      </c>
      <c r="L1316" s="109">
        <f>K1316+L1229</f>
        <v/>
      </c>
      <c r="M1316" s="107" t="n">
        <v>153619</v>
      </c>
      <c r="N1316" s="109">
        <f>M1316+N1229</f>
        <v/>
      </c>
      <c r="O1316" s="107" t="n"/>
      <c r="P1316" s="109">
        <f>O1316+P1229</f>
        <v/>
      </c>
      <c r="Q1316" s="110">
        <f>N1316+P1316</f>
        <v/>
      </c>
      <c r="R1316" s="107" t="n"/>
      <c r="S1316" s="109">
        <f>R1316+S1229</f>
        <v/>
      </c>
      <c r="T1316" s="107" t="n"/>
      <c r="U1316" s="109">
        <f>T1316+U1229</f>
        <v/>
      </c>
      <c r="V1316" s="111">
        <f>L1316-N1316-U1316</f>
        <v/>
      </c>
      <c r="W1316" s="109">
        <f>IF(L1316-N1316-U1316-V1316=0,"","Error")</f>
        <v/>
      </c>
    </row>
    <row r="1317" ht="14" customHeight="1" thickBot="1">
      <c r="A1317" s="25" t="inlineStr">
        <is>
          <t>71</t>
        </is>
      </c>
      <c r="B1317" s="29" t="n">
        <v>7100</v>
      </c>
      <c r="C1317" s="125" t="n">
        <v>71001</v>
      </c>
      <c r="D1317" s="39" t="inlineStr">
        <is>
          <t>ពន្ធគយពីការនាំចូល</t>
        </is>
      </c>
      <c r="E1317" s="51" t="inlineStr">
        <is>
          <t>COP</t>
        </is>
      </c>
      <c r="F1317" s="116" t="n"/>
      <c r="G1317" s="113" t="n"/>
      <c r="H1317" s="113" t="n"/>
      <c r="I1317" s="113" t="n"/>
      <c r="J1317" s="114" t="n"/>
      <c r="K1317" s="116" t="n">
        <v>5698600</v>
      </c>
      <c r="L1317" s="114">
        <f>K1317+L1230</f>
        <v/>
      </c>
      <c r="M1317" s="116" t="n">
        <v>9858724</v>
      </c>
      <c r="N1317" s="114">
        <f>M1317+N1230</f>
        <v/>
      </c>
      <c r="O1317" s="116" t="n"/>
      <c r="P1317" s="114">
        <f>O1317+P1230</f>
        <v/>
      </c>
      <c r="Q1317" s="115">
        <f>N1317+P1317</f>
        <v/>
      </c>
      <c r="R1317" s="116" t="n"/>
      <c r="S1317" s="114">
        <f>R1317+S1230</f>
        <v/>
      </c>
      <c r="T1317" s="116" t="n"/>
      <c r="U1317" s="114">
        <f>T1317+U1230</f>
        <v/>
      </c>
      <c r="V1317" s="117">
        <f>L1317-N1317-U1317</f>
        <v/>
      </c>
      <c r="W1317" s="114">
        <f>IF(L1317-N1317-U1317-V1317=0,"","Error")</f>
        <v/>
      </c>
    </row>
    <row r="1318" ht="14" customHeight="1" thickBot="1">
      <c r="A1318" s="23" t="n"/>
      <c r="B1318" s="18" t="n"/>
      <c r="C1318" s="129" t="n"/>
      <c r="D1318" s="91" t="inlineStr">
        <is>
          <t>សរុបកម្រៃពីការ​ងារគយ</t>
        </is>
      </c>
      <c r="E1318" s="92" t="n"/>
      <c r="F1318" s="160" t="n"/>
      <c r="G1318" s="161">
        <f>G1319+G1320+G1321+G1329</f>
        <v/>
      </c>
      <c r="H1318" s="161">
        <f>H1319+H1320+H1321+H1329</f>
        <v/>
      </c>
      <c r="I1318" s="161">
        <f>I1319+I1320+I1321+I1329</f>
        <v/>
      </c>
      <c r="J1318" s="120">
        <f>J1319+J1320+J1321+J1329</f>
        <v/>
      </c>
      <c r="K1318" s="160">
        <f>K1319+K1320+K1321+K1329</f>
        <v/>
      </c>
      <c r="L1318" s="120">
        <f>L1319+L1320+L1321+L1329</f>
        <v/>
      </c>
      <c r="M1318" s="160">
        <f>M1319+M1320+M1321+M1329</f>
        <v/>
      </c>
      <c r="N1318" s="120">
        <f>N1319+N1320+N1321+N1329</f>
        <v/>
      </c>
      <c r="O1318" s="160">
        <f>O1319+O1320+O1321+O1329</f>
        <v/>
      </c>
      <c r="P1318" s="120">
        <f>P1319+P1320+P1321+P1329</f>
        <v/>
      </c>
      <c r="Q1318" s="121">
        <f>Q1319+Q1320+Q1321+Q1329</f>
        <v/>
      </c>
      <c r="R1318" s="160">
        <f>R1319+R1320+R1321+R1329</f>
        <v/>
      </c>
      <c r="S1318" s="120">
        <f>S1319+S1320+S1321+S1329</f>
        <v/>
      </c>
      <c r="T1318" s="160">
        <f>T1319+T1320+T1321+T1329</f>
        <v/>
      </c>
      <c r="U1318" s="120">
        <f>U1319+U1320+U1321+U1329</f>
        <v/>
      </c>
      <c r="V1318" s="162">
        <f>V1319+V1320+V1321+V1329</f>
        <v/>
      </c>
      <c r="W1318" s="120">
        <f>IF(L1318-N1318-U1318-V1318=0,"","Error")</f>
        <v/>
      </c>
    </row>
    <row r="1319" ht="13" customHeight="1">
      <c r="A1319" s="23" t="n"/>
      <c r="B1319" s="18" t="n"/>
      <c r="C1319" s="129" t="n"/>
      <c r="D1319" s="17" t="inlineStr">
        <is>
          <t>កម្រៃស្តុកទំនិញក្នុងសន្និធិគយបណ្តោះអាសន្នហួសកាលកំណត់</t>
        </is>
      </c>
      <c r="E1319" s="52" t="inlineStr">
        <is>
          <t>OSF</t>
        </is>
      </c>
      <c r="F1319" s="163" t="n"/>
      <c r="G1319" s="164" t="n"/>
      <c r="H1319" s="164" t="n"/>
      <c r="I1319" s="164" t="n"/>
      <c r="J1319" s="165" t="n"/>
      <c r="K1319" s="163" t="n">
        <v>0</v>
      </c>
      <c r="L1319" s="165">
        <f>K1319+L1232</f>
        <v/>
      </c>
      <c r="M1319" s="163" t="n">
        <v>0</v>
      </c>
      <c r="N1319" s="165">
        <f>M1319+N1232</f>
        <v/>
      </c>
      <c r="O1319" s="163" t="n"/>
      <c r="P1319" s="165">
        <f>O1319+P1232</f>
        <v/>
      </c>
      <c r="Q1319" s="166">
        <f>N1319+P1319</f>
        <v/>
      </c>
      <c r="R1319" s="163" t="n"/>
      <c r="S1319" s="165">
        <f>R1319+S1232</f>
        <v/>
      </c>
      <c r="T1319" s="163" t="n"/>
      <c r="U1319" s="165">
        <f>T1319+U1232</f>
        <v/>
      </c>
      <c r="V1319" s="167">
        <f>L1319-N1319-U1319</f>
        <v/>
      </c>
      <c r="W1319" s="165">
        <f>IF(L1319-N1319-U1319-V1319=0,"","Error")</f>
        <v/>
      </c>
    </row>
    <row r="1320" ht="14" customHeight="1" thickBot="1">
      <c r="A1320" s="23" t="n"/>
      <c r="B1320" s="18" t="n"/>
      <c r="C1320" s="129" t="n"/>
      <c r="D1320" s="82" t="inlineStr">
        <is>
          <t>កម្រៃទំនិញនាំចូលសម្រាប់លក់ក្នុងអគារលក់ទំនិញរួចពន្ធ</t>
        </is>
      </c>
      <c r="E1320" s="83" t="inlineStr">
        <is>
          <t>DSF</t>
        </is>
      </c>
      <c r="F1320" s="168" t="n"/>
      <c r="G1320" s="169" t="n"/>
      <c r="H1320" s="169" t="n"/>
      <c r="I1320" s="169" t="n"/>
      <c r="J1320" s="170" t="n"/>
      <c r="K1320" s="168" t="n">
        <v>0</v>
      </c>
      <c r="L1320" s="170">
        <f>K1320+L1233</f>
        <v/>
      </c>
      <c r="M1320" s="168" t="n">
        <v>0</v>
      </c>
      <c r="N1320" s="170">
        <f>M1320+N1233</f>
        <v/>
      </c>
      <c r="O1320" s="168" t="n"/>
      <c r="P1320" s="170">
        <f>O1320+P1233</f>
        <v/>
      </c>
      <c r="Q1320" s="171">
        <f>N1320+P1320</f>
        <v/>
      </c>
      <c r="R1320" s="168" t="n"/>
      <c r="S1320" s="170">
        <f>R1320+S1233</f>
        <v/>
      </c>
      <c r="T1320" s="168" t="n"/>
      <c r="U1320" s="170">
        <f>T1320+U1233</f>
        <v/>
      </c>
      <c r="V1320" s="172">
        <f>L1320-N1320-U1320</f>
        <v/>
      </c>
      <c r="W1320" s="170">
        <f>IF(L1320-N1320-U1320-V1320=0,"","Error")</f>
        <v/>
      </c>
    </row>
    <row r="1321" ht="14" customHeight="1" thickBot="1">
      <c r="A1321" s="23" t="n"/>
      <c r="B1321" s="18" t="n"/>
      <c r="C1321" s="129" t="n"/>
      <c r="D1321" s="93" t="inlineStr">
        <is>
          <t>សរុបកម្រៃឆ្លងកាត់ (មាតិកាចាស់)</t>
        </is>
      </c>
      <c r="E1321" s="94" t="inlineStr">
        <is>
          <t>TRF</t>
        </is>
      </c>
      <c r="F1321" s="160" t="n"/>
      <c r="G1321" s="161">
        <f>SUM(G1322:G1328)</f>
        <v/>
      </c>
      <c r="H1321" s="161">
        <f>SUM(H1322:H1328)</f>
        <v/>
      </c>
      <c r="I1321" s="161">
        <f>SUM(I1322:I1328)</f>
        <v/>
      </c>
      <c r="J1321" s="120">
        <f>SUM(J1322:J1328)</f>
        <v/>
      </c>
      <c r="K1321" s="160" t="n">
        <v>0</v>
      </c>
      <c r="L1321" s="120">
        <f>SUM(L1322:L1328)</f>
        <v/>
      </c>
      <c r="M1321" s="160" t="n">
        <v>0</v>
      </c>
      <c r="N1321" s="120">
        <f>SUM(N1322:N1328)</f>
        <v/>
      </c>
      <c r="O1321" s="160">
        <f>SUM(O1322:O1328)</f>
        <v/>
      </c>
      <c r="P1321" s="120">
        <f>SUM(P1322:P1328)</f>
        <v/>
      </c>
      <c r="Q1321" s="121">
        <f>SUM(Q1322:Q1328)</f>
        <v/>
      </c>
      <c r="R1321" s="160">
        <f>SUM(R1322:R1328)</f>
        <v/>
      </c>
      <c r="S1321" s="120">
        <f>SUM(S1322:S1328)</f>
        <v/>
      </c>
      <c r="T1321" s="160">
        <f>SUM(T1322:T1328)</f>
        <v/>
      </c>
      <c r="U1321" s="120">
        <f>SUM(U1322:U1328)</f>
        <v/>
      </c>
      <c r="V1321" s="162">
        <f>SUM(V1322:V1328)</f>
        <v/>
      </c>
      <c r="W1321" s="120">
        <f>IF(L1321-N1321-U1321-V1321=0,"","Error")</f>
        <v/>
      </c>
    </row>
    <row r="1322" ht="26" customHeight="1">
      <c r="A1322" s="23" t="n"/>
      <c r="B1322" s="18" t="n"/>
      <c r="C1322" s="129" t="n"/>
      <c r="D132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322" s="53" t="inlineStr">
        <is>
          <t>TFT</t>
        </is>
      </c>
      <c r="F1322" s="173" t="n"/>
      <c r="G1322" s="174" t="n"/>
      <c r="H1322" s="174" t="n"/>
      <c r="I1322" s="174" t="n"/>
      <c r="J1322" s="175" t="n"/>
      <c r="K1322" s="173" t="n">
        <v>0</v>
      </c>
      <c r="L1322" s="175">
        <f>K1322+L1235</f>
        <v/>
      </c>
      <c r="M1322" s="173" t="n">
        <v>0</v>
      </c>
      <c r="N1322" s="175">
        <f>M1322+N1235</f>
        <v/>
      </c>
      <c r="O1322" s="173" t="n"/>
      <c r="P1322" s="175">
        <f>O1322+P1235</f>
        <v/>
      </c>
      <c r="Q1322" s="176">
        <f>N1322+P1322</f>
        <v/>
      </c>
      <c r="R1322" s="173" t="n"/>
      <c r="S1322" s="175">
        <f>R1322+S1235</f>
        <v/>
      </c>
      <c r="T1322" s="173" t="n"/>
      <c r="U1322" s="175">
        <f>T1322+U1235</f>
        <v/>
      </c>
      <c r="V1322" s="177">
        <f>L1322-N1322-U1322</f>
        <v/>
      </c>
      <c r="W1322" s="175">
        <f>IF(L1322-N1322-U1322-V1322=0,"","Error")</f>
        <v/>
      </c>
    </row>
    <row r="1323" ht="13" customHeight="1">
      <c r="A1323" s="23" t="n"/>
      <c r="B1323" s="18" t="n"/>
      <c r="C1323" s="129" t="n"/>
      <c r="D132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323" s="54" t="inlineStr">
        <is>
          <t>TFF</t>
        </is>
      </c>
      <c r="F1323" s="178" t="n"/>
      <c r="G1323" s="179" t="n"/>
      <c r="H1323" s="179" t="n"/>
      <c r="I1323" s="179" t="n"/>
      <c r="J1323" s="180" t="n"/>
      <c r="K1323" s="178" t="n">
        <v>0</v>
      </c>
      <c r="L1323" s="180">
        <f>K1323+L1236</f>
        <v/>
      </c>
      <c r="M1323" s="178" t="n">
        <v>0</v>
      </c>
      <c r="N1323" s="180">
        <f>M1323+N1236</f>
        <v/>
      </c>
      <c r="O1323" s="178" t="n"/>
      <c r="P1323" s="180">
        <f>O1323+P1236</f>
        <v/>
      </c>
      <c r="Q1323" s="181">
        <f>N1323+P1323</f>
        <v/>
      </c>
      <c r="R1323" s="178" t="n"/>
      <c r="S1323" s="180">
        <f>R1323+S1236</f>
        <v/>
      </c>
      <c r="T1323" s="178" t="n"/>
      <c r="U1323" s="180">
        <f>T1323+U1236</f>
        <v/>
      </c>
      <c r="V1323" s="182">
        <f>L1323-N1323-U1323</f>
        <v/>
      </c>
      <c r="W1323" s="180">
        <f>IF(L1323-N1323-U1323-V1323=0,"","Error")</f>
        <v/>
      </c>
    </row>
    <row r="1324" ht="13" customHeight="1">
      <c r="A1324" s="23" t="n"/>
      <c r="B1324" s="18" t="n"/>
      <c r="C1324" s="129" t="n"/>
      <c r="D1324" s="38" t="inlineStr">
        <is>
          <t xml:space="preserve">   កម្រៃឆ្លងកាត់ទំនិញមិនផ្ទុកក្នុងកុងតឺន័រ (មាតិកាចាស់)</t>
        </is>
      </c>
      <c r="E1324" s="54" t="inlineStr">
        <is>
          <t>TFN</t>
        </is>
      </c>
      <c r="F1324" s="178" t="n"/>
      <c r="G1324" s="179" t="n"/>
      <c r="H1324" s="179" t="n"/>
      <c r="I1324" s="179" t="n"/>
      <c r="J1324" s="180" t="n"/>
      <c r="K1324" s="178" t="n">
        <v>0</v>
      </c>
      <c r="L1324" s="180">
        <f>K1324+L1237</f>
        <v/>
      </c>
      <c r="M1324" s="178" t="n">
        <v>0</v>
      </c>
      <c r="N1324" s="180">
        <f>M1324+N1237</f>
        <v/>
      </c>
      <c r="O1324" s="178" t="n"/>
      <c r="P1324" s="180">
        <f>O1324+P1237</f>
        <v/>
      </c>
      <c r="Q1324" s="181">
        <f>N1324+P1324</f>
        <v/>
      </c>
      <c r="R1324" s="178" t="n"/>
      <c r="S1324" s="180">
        <f>R1324+S1237</f>
        <v/>
      </c>
      <c r="T1324" s="178" t="n"/>
      <c r="U1324" s="180">
        <f>T1324+U1237</f>
        <v/>
      </c>
      <c r="V1324" s="182">
        <f>L1324-N1324-U1324</f>
        <v/>
      </c>
      <c r="W1324" s="180">
        <f>IF(L1324-N1324-U1324-V1324=0,"","Error")</f>
        <v/>
      </c>
    </row>
    <row r="1325" ht="13" customHeight="1">
      <c r="A1325" s="23" t="n"/>
      <c r="B1325" s="18" t="n"/>
      <c r="C1325" s="129" t="n"/>
      <c r="D1325" s="38" t="inlineStr">
        <is>
          <t xml:space="preserve">   កម្រៃឆ្លងកាត់គោ ក្របី និងសេះរស់ (មាតិកាចាស់)</t>
        </is>
      </c>
      <c r="E1325" s="54" t="inlineStr">
        <is>
          <t>TFB</t>
        </is>
      </c>
      <c r="F1325" s="178" t="n"/>
      <c r="G1325" s="179" t="n"/>
      <c r="H1325" s="179" t="n"/>
      <c r="I1325" s="179" t="n"/>
      <c r="J1325" s="180" t="n"/>
      <c r="K1325" s="178" t="n">
        <v>0</v>
      </c>
      <c r="L1325" s="180">
        <f>K1325+L1238</f>
        <v/>
      </c>
      <c r="M1325" s="178" t="n">
        <v>0</v>
      </c>
      <c r="N1325" s="180">
        <f>M1325+N1238</f>
        <v/>
      </c>
      <c r="O1325" s="178" t="n"/>
      <c r="P1325" s="180">
        <f>O1325+P1238</f>
        <v/>
      </c>
      <c r="Q1325" s="181">
        <f>N1325+P1325</f>
        <v/>
      </c>
      <c r="R1325" s="178" t="n"/>
      <c r="S1325" s="180">
        <f>R1325+S1238</f>
        <v/>
      </c>
      <c r="T1325" s="178" t="n"/>
      <c r="U1325" s="180">
        <f>T1325+U1238</f>
        <v/>
      </c>
      <c r="V1325" s="182">
        <f>L1325-N1325-U1325</f>
        <v/>
      </c>
      <c r="W1325" s="180">
        <f>IF(L1325-N1325-U1325-V1325=0,"","Error")</f>
        <v/>
      </c>
    </row>
    <row r="1326" ht="13" customHeight="1">
      <c r="A1326" s="23" t="n"/>
      <c r="B1326" s="18" t="n"/>
      <c r="C1326" s="129" t="n"/>
      <c r="D1326" s="38" t="inlineStr">
        <is>
          <t xml:space="preserve">   កម្រៃឆ្លងកាត់ជ្រូក ចៀម និងពពែរស់ (មាតិកាចាស់)</t>
        </is>
      </c>
      <c r="E1326" s="54" t="inlineStr">
        <is>
          <t>TFS</t>
        </is>
      </c>
      <c r="F1326" s="178" t="n"/>
      <c r="G1326" s="179" t="n"/>
      <c r="H1326" s="179" t="n"/>
      <c r="I1326" s="179" t="n"/>
      <c r="J1326" s="180" t="n"/>
      <c r="K1326" s="178" t="n">
        <v>0</v>
      </c>
      <c r="L1326" s="180">
        <f>K1326+L1239</f>
        <v/>
      </c>
      <c r="M1326" s="178" t="n">
        <v>0</v>
      </c>
      <c r="N1326" s="180">
        <f>M1326+N1239</f>
        <v/>
      </c>
      <c r="O1326" s="178" t="n"/>
      <c r="P1326" s="180">
        <f>O1326+P1239</f>
        <v/>
      </c>
      <c r="Q1326" s="181">
        <f>N1326+P1326</f>
        <v/>
      </c>
      <c r="R1326" s="178" t="n"/>
      <c r="S1326" s="180">
        <f>R1326+S1239</f>
        <v/>
      </c>
      <c r="T1326" s="178" t="n"/>
      <c r="U1326" s="180">
        <f>T1326+U1239</f>
        <v/>
      </c>
      <c r="V1326" s="182">
        <f>L1326-N1326-U1326</f>
        <v/>
      </c>
      <c r="W1326" s="180">
        <f>IF(L1326-N1326-U1326-V1326=0,"","Error")</f>
        <v/>
      </c>
    </row>
    <row r="1327" ht="13" customHeight="1">
      <c r="A1327" s="23" t="n"/>
      <c r="B1327" s="18" t="n"/>
      <c r="C1327" s="129" t="n"/>
      <c r="D1327" s="38" t="inlineStr">
        <is>
          <t xml:space="preserve">   កម្រៃឆ្លងកាត់សត្វស្លាប (មាន់ ទា...) (មាតិកាចាស់)</t>
        </is>
      </c>
      <c r="E1327" s="54" t="inlineStr">
        <is>
          <t>TFP</t>
        </is>
      </c>
      <c r="F1327" s="178" t="n"/>
      <c r="G1327" s="179" t="n"/>
      <c r="H1327" s="179" t="n"/>
      <c r="I1327" s="179" t="n"/>
      <c r="J1327" s="180" t="n"/>
      <c r="K1327" s="178" t="n">
        <v>0</v>
      </c>
      <c r="L1327" s="180">
        <f>K1327+L1240</f>
        <v/>
      </c>
      <c r="M1327" s="178" t="n">
        <v>0</v>
      </c>
      <c r="N1327" s="180">
        <f>M1327+N1240</f>
        <v/>
      </c>
      <c r="O1327" s="178" t="n"/>
      <c r="P1327" s="180">
        <f>O1327+P1240</f>
        <v/>
      </c>
      <c r="Q1327" s="181">
        <f>N1327+P1327</f>
        <v/>
      </c>
      <c r="R1327" s="178" t="n"/>
      <c r="S1327" s="180">
        <f>R1327+S1240</f>
        <v/>
      </c>
      <c r="T1327" s="178" t="n"/>
      <c r="U1327" s="180">
        <f>T1327+U1240</f>
        <v/>
      </c>
      <c r="V1327" s="182">
        <f>L1327-N1327-U1327</f>
        <v/>
      </c>
      <c r="W1327" s="180">
        <f>IF(L1327-N1327-U1327-V1327=0,"","Error")</f>
        <v/>
      </c>
    </row>
    <row r="1328" ht="13" customHeight="1">
      <c r="A1328" s="23" t="n"/>
      <c r="B1328" s="18" t="n"/>
      <c r="C1328" s="129" t="n"/>
      <c r="D1328" s="38" t="inlineStr">
        <is>
          <t xml:space="preserve">   កម្រៃឆ្លងកាត់ផលិតផលជលផល (មាតិកាចាស់)</t>
        </is>
      </c>
      <c r="E1328" s="54" t="inlineStr">
        <is>
          <t>TFA</t>
        </is>
      </c>
      <c r="F1328" s="178" t="n"/>
      <c r="G1328" s="179" t="n"/>
      <c r="H1328" s="179" t="n"/>
      <c r="I1328" s="179" t="n"/>
      <c r="J1328" s="180" t="n"/>
      <c r="K1328" s="178" t="n">
        <v>0</v>
      </c>
      <c r="L1328" s="180">
        <f>K1328+L1241</f>
        <v/>
      </c>
      <c r="M1328" s="178" t="n">
        <v>0</v>
      </c>
      <c r="N1328" s="180">
        <f>M1328+N1241</f>
        <v/>
      </c>
      <c r="O1328" s="178" t="n"/>
      <c r="P1328" s="180">
        <f>O1328+P1241</f>
        <v/>
      </c>
      <c r="Q1328" s="181">
        <f>N1328+P1328</f>
        <v/>
      </c>
      <c r="R1328" s="178" t="n"/>
      <c r="S1328" s="180">
        <f>R1328+S1241</f>
        <v/>
      </c>
      <c r="T1328" s="178" t="n"/>
      <c r="U1328" s="180">
        <f>T1328+U1241</f>
        <v/>
      </c>
      <c r="V1328" s="182">
        <f>L1328-N1328-U1328</f>
        <v/>
      </c>
      <c r="W1328" s="180">
        <f>IF(L1328-N1328-U1328-V1328=0,"","Error")</f>
        <v/>
      </c>
    </row>
    <row r="1329" ht="13" customHeight="1">
      <c r="A1329" s="23" t="n"/>
      <c r="B1329" s="18" t="n"/>
      <c r="C1329" s="183" t="n"/>
      <c r="D1329" s="22" t="inlineStr">
        <is>
          <t>កម្រៃផ្សេងៗ</t>
        </is>
      </c>
      <c r="E1329" s="50" t="inlineStr">
        <is>
          <t>OFS</t>
        </is>
      </c>
      <c r="F1329" s="184" t="n"/>
      <c r="G1329" s="185" t="n"/>
      <c r="H1329" s="185" t="n"/>
      <c r="I1329" s="185" t="n"/>
      <c r="J1329" s="186" t="n"/>
      <c r="K1329" s="184" t="n">
        <v>0</v>
      </c>
      <c r="L1329" s="186">
        <f>K1329+L1242</f>
        <v/>
      </c>
      <c r="M1329" s="184" t="n">
        <v>0</v>
      </c>
      <c r="N1329" s="186">
        <f>M1329+N1242</f>
        <v/>
      </c>
      <c r="O1329" s="184" t="n"/>
      <c r="P1329" s="186">
        <f>O1329+P1242</f>
        <v/>
      </c>
      <c r="Q1329" s="187">
        <f>N1329+P1329</f>
        <v/>
      </c>
      <c r="R1329" s="184" t="n"/>
      <c r="S1329" s="186">
        <f>R1329+S1242</f>
        <v/>
      </c>
      <c r="T1329" s="184" t="n"/>
      <c r="U1329" s="186">
        <f>T1329+U1242</f>
        <v/>
      </c>
      <c r="V1329" s="188">
        <f>L1329-N1329-U1329</f>
        <v/>
      </c>
      <c r="W1329" s="186">
        <f>IF(L1329-N1329-U1329-V1329=0,"","Error")</f>
        <v/>
      </c>
    </row>
    <row r="1330" ht="13" customHeight="1">
      <c r="A1330" s="15" t="n"/>
      <c r="B1330" s="18" t="n"/>
      <c r="C1330" s="21" t="n">
        <v>71003</v>
      </c>
      <c r="D1330" s="22" t="inlineStr">
        <is>
          <t>ពន្ធគយលើផលិតផលតេលសិលា</t>
        </is>
      </c>
      <c r="E1330" s="50" t="inlineStr">
        <is>
          <t>CPP</t>
        </is>
      </c>
      <c r="F1330" s="184" t="n"/>
      <c r="G1330" s="185" t="n"/>
      <c r="H1330" s="185" t="n"/>
      <c r="I1330" s="185" t="n"/>
      <c r="J1330" s="186" t="n"/>
      <c r="K1330" s="184" t="n">
        <v>0</v>
      </c>
      <c r="L1330" s="186">
        <f>K1330+L1243</f>
        <v/>
      </c>
      <c r="M1330" s="184" t="n">
        <v>0</v>
      </c>
      <c r="N1330" s="186">
        <f>M1330+N1243</f>
        <v/>
      </c>
      <c r="O1330" s="184" t="n"/>
      <c r="P1330" s="186">
        <f>O1330+P1243</f>
        <v/>
      </c>
      <c r="Q1330" s="187">
        <f>N1330+P1330</f>
        <v/>
      </c>
      <c r="R1330" s="184" t="n"/>
      <c r="S1330" s="186">
        <f>R1330+S1243</f>
        <v/>
      </c>
      <c r="T1330" s="184" t="n"/>
      <c r="U1330" s="186">
        <f>T1330+U1243</f>
        <v/>
      </c>
      <c r="V1330" s="188">
        <f>L1330-N1330-U1330</f>
        <v/>
      </c>
      <c r="W1330" s="186">
        <f>IF(L1330-N1330-U1330-V1330=0,"","Error")</f>
        <v/>
      </c>
    </row>
    <row r="1331" ht="13" customHeight="1">
      <c r="A1331" s="15" t="n"/>
      <c r="B1331" s="18" t="n"/>
      <c r="C1331" s="21" t="n">
        <v>71004</v>
      </c>
      <c r="D1331" s="22" t="inlineStr">
        <is>
          <t>អាករបន្ថែមលើផលិតផលតេលសិលាសម្រាប់ថែទាំផ្លូវថ្នល់</t>
        </is>
      </c>
      <c r="E1331" s="50" t="inlineStr">
        <is>
          <t>ATP</t>
        </is>
      </c>
      <c r="F1331" s="184" t="n"/>
      <c r="G1331" s="185" t="n"/>
      <c r="H1331" s="185" t="n"/>
      <c r="I1331" s="185" t="n"/>
      <c r="J1331" s="186" t="n"/>
      <c r="K1331" s="184" t="n">
        <v>0</v>
      </c>
      <c r="L1331" s="186">
        <f>K1331+L1244</f>
        <v/>
      </c>
      <c r="M1331" s="184" t="n">
        <v>0</v>
      </c>
      <c r="N1331" s="186">
        <f>M1331+N1244</f>
        <v/>
      </c>
      <c r="O1331" s="184" t="n"/>
      <c r="P1331" s="186">
        <f>O1331+P1244</f>
        <v/>
      </c>
      <c r="Q1331" s="187">
        <f>N1331+P1331</f>
        <v/>
      </c>
      <c r="R1331" s="184" t="n"/>
      <c r="S1331" s="186">
        <f>R1331+S1244</f>
        <v/>
      </c>
      <c r="T1331" s="184" t="n"/>
      <c r="U1331" s="186">
        <f>T1331+U1244</f>
        <v/>
      </c>
      <c r="V1331" s="188">
        <f>L1331-N1331-U1331</f>
        <v/>
      </c>
      <c r="W1331" s="186">
        <f>IF(L1331-N1331-U1331-V1331=0,"","Error")</f>
        <v/>
      </c>
    </row>
    <row r="1332" ht="13" customHeight="1">
      <c r="A1332" s="15" t="n"/>
      <c r="B1332" s="18" t="n"/>
      <c r="C1332" s="21" t="n">
        <v>71005</v>
      </c>
      <c r="D1332" s="22" t="inlineStr">
        <is>
          <t>ផលពីការលក់ទំនិញរឹបអូស និងទំនិញគ្មានការទាមទារ</t>
        </is>
      </c>
      <c r="E1332" s="50" t="inlineStr">
        <is>
          <t>AUC</t>
        </is>
      </c>
      <c r="F1332" s="184" t="n"/>
      <c r="G1332" s="185" t="n"/>
      <c r="H1332" s="185" t="n"/>
      <c r="I1332" s="185" t="n"/>
      <c r="J1332" s="186" t="n"/>
      <c r="K1332" s="184" t="n">
        <v>0</v>
      </c>
      <c r="L1332" s="186">
        <f>K1332+L1245</f>
        <v/>
      </c>
      <c r="M1332" s="184" t="n">
        <v>0</v>
      </c>
      <c r="N1332" s="186">
        <f>M1332+N1245</f>
        <v/>
      </c>
      <c r="O1332" s="184" t="n"/>
      <c r="P1332" s="186">
        <f>O1332+P1245</f>
        <v/>
      </c>
      <c r="Q1332" s="187">
        <f>N1332+P1332</f>
        <v/>
      </c>
      <c r="R1332" s="184" t="n"/>
      <c r="S1332" s="186">
        <f>R1332+S1245</f>
        <v/>
      </c>
      <c r="T1332" s="184" t="n"/>
      <c r="U1332" s="186">
        <f>T1332+U1245</f>
        <v/>
      </c>
      <c r="V1332" s="188">
        <f>L1332-N1332-U1332</f>
        <v/>
      </c>
      <c r="W1332" s="186">
        <f>IF(L1332-N1332-U1332-V1332=0,"","Error")</f>
        <v/>
      </c>
    </row>
    <row r="1333" ht="13" customHeight="1">
      <c r="A1333" s="15" t="n"/>
      <c r="B1333" s="18" t="n"/>
      <c r="C1333" s="21" t="n">
        <v>71006</v>
      </c>
      <c r="D1333" s="22" t="inlineStr">
        <is>
          <t>ពិន័យផ្សេងៗលើការនាំចូល</t>
        </is>
      </c>
      <c r="E1333" s="50" t="inlineStr">
        <is>
          <t>PIM</t>
        </is>
      </c>
      <c r="F1333" s="184" t="n"/>
      <c r="G1333" s="185" t="n"/>
      <c r="H1333" s="185" t="n"/>
      <c r="I1333" s="185" t="n"/>
      <c r="J1333" s="186" t="n"/>
      <c r="K1333" s="184" t="n">
        <v>0</v>
      </c>
      <c r="L1333" s="186">
        <f>K1333+L1246</f>
        <v/>
      </c>
      <c r="M1333" s="184" t="n">
        <v>0</v>
      </c>
      <c r="N1333" s="186">
        <f>M1333+N1246</f>
        <v/>
      </c>
      <c r="O1333" s="184" t="n"/>
      <c r="P1333" s="186">
        <f>O1333+P1246</f>
        <v/>
      </c>
      <c r="Q1333" s="187">
        <f>N1333+P1333</f>
        <v/>
      </c>
      <c r="R1333" s="184" t="n"/>
      <c r="S1333" s="186">
        <f>R1333+S1246</f>
        <v/>
      </c>
      <c r="T1333" s="184" t="n"/>
      <c r="U1333" s="186">
        <f>T1333+U1246</f>
        <v/>
      </c>
      <c r="V1333" s="188">
        <f>L1333-N1333-U1333</f>
        <v/>
      </c>
      <c r="W1333" s="186">
        <f>IF(L1333-N1333-U1333-V1333=0,"","Error")</f>
        <v/>
      </c>
    </row>
    <row r="1334" ht="14" customHeight="1" thickBot="1">
      <c r="A1334" s="15" t="n"/>
      <c r="B1334" s="24" t="n"/>
      <c r="C1334" s="55" t="n">
        <v>71007</v>
      </c>
      <c r="D1334" s="56" t="inlineStr">
        <is>
          <t>ពន្ធនាំចូល (ជាបន្ទុករបស់រដ្ឋ)</t>
        </is>
      </c>
      <c r="E1334" s="57" t="inlineStr">
        <is>
          <t>CRP</t>
        </is>
      </c>
      <c r="F1334" s="107" t="n"/>
      <c r="G1334" s="108" t="n"/>
      <c r="H1334" s="108" t="n"/>
      <c r="I1334" s="108" t="n"/>
      <c r="J1334" s="109" t="n"/>
      <c r="K1334" s="107" t="n">
        <v>0</v>
      </c>
      <c r="L1334" s="109">
        <f>K1334+L1247</f>
        <v/>
      </c>
      <c r="M1334" s="107" t="n">
        <v>0</v>
      </c>
      <c r="N1334" s="109">
        <f>M1334+N1247</f>
        <v/>
      </c>
      <c r="O1334" s="107" t="n"/>
      <c r="P1334" s="109">
        <f>O1334+P1247</f>
        <v/>
      </c>
      <c r="Q1334" s="110">
        <f>N1334+P1334</f>
        <v/>
      </c>
      <c r="R1334" s="107" t="n"/>
      <c r="S1334" s="109">
        <f>R1334+S1247</f>
        <v/>
      </c>
      <c r="T1334" s="107" t="n"/>
      <c r="U1334" s="109">
        <f>T1334+U1247</f>
        <v/>
      </c>
      <c r="V1334" s="111">
        <f>L1334-N1334-U1334</f>
        <v/>
      </c>
      <c r="W1334" s="109">
        <f>IF(L1334-N1334-U1334-V1334=0,"","Error")</f>
        <v/>
      </c>
    </row>
    <row r="1335" ht="13" customHeight="1">
      <c r="A1335" s="15" t="n"/>
      <c r="B1335" s="19" t="inlineStr">
        <is>
          <t>7101</t>
        </is>
      </c>
      <c r="C1335" s="20" t="n">
        <v>71011</v>
      </c>
      <c r="D1335" s="16" t="inlineStr">
        <is>
          <t>អាករលើការនាំចេញឈើ</t>
        </is>
      </c>
      <c r="E1335" s="49" t="inlineStr">
        <is>
          <t>ETW</t>
        </is>
      </c>
      <c r="F1335" s="97" t="n"/>
      <c r="G1335" s="98" t="n"/>
      <c r="H1335" s="98" t="n"/>
      <c r="I1335" s="98" t="n"/>
      <c r="J1335" s="99" t="n"/>
      <c r="K1335" s="97" t="n">
        <v>0</v>
      </c>
      <c r="L1335" s="99">
        <f>K1335+L1248</f>
        <v/>
      </c>
      <c r="M1335" s="97" t="n">
        <v>0</v>
      </c>
      <c r="N1335" s="99">
        <f>M1335+N1248</f>
        <v/>
      </c>
      <c r="O1335" s="97" t="n"/>
      <c r="P1335" s="99">
        <f>O1335+P1248</f>
        <v/>
      </c>
      <c r="Q1335" s="100">
        <f>N1335+P1335</f>
        <v/>
      </c>
      <c r="R1335" s="97" t="n"/>
      <c r="S1335" s="99">
        <f>R1335+S1248</f>
        <v/>
      </c>
      <c r="T1335" s="97" t="n"/>
      <c r="U1335" s="99">
        <f>T1335+U1248</f>
        <v/>
      </c>
      <c r="V1335" s="101">
        <f>L1335-N1335-U1335</f>
        <v/>
      </c>
      <c r="W1335" s="99">
        <f>IF(L1335-N1335-U1335-V1335=0,"","Error")</f>
        <v/>
      </c>
    </row>
    <row r="1336" ht="13" customHeight="1">
      <c r="A1336" s="15" t="n"/>
      <c r="B1336" s="18" t="n"/>
      <c r="C1336" s="21" t="n">
        <v>71012</v>
      </c>
      <c r="D1336" s="22" t="inlineStr">
        <is>
          <t>អាករលើការនាំចេញកៅស៊ូ</t>
        </is>
      </c>
      <c r="E1336" s="50" t="inlineStr">
        <is>
          <t>ETR</t>
        </is>
      </c>
      <c r="F1336" s="184" t="n"/>
      <c r="G1336" s="185" t="n"/>
      <c r="H1336" s="185" t="n"/>
      <c r="I1336" s="185" t="n"/>
      <c r="J1336" s="186" t="n"/>
      <c r="K1336" s="184" t="n">
        <v>0</v>
      </c>
      <c r="L1336" s="186">
        <f>K1336+L1249</f>
        <v/>
      </c>
      <c r="M1336" s="184" t="n">
        <v>0</v>
      </c>
      <c r="N1336" s="186">
        <f>M1336+N1249</f>
        <v/>
      </c>
      <c r="O1336" s="184" t="n"/>
      <c r="P1336" s="186">
        <f>O1336+P1249</f>
        <v/>
      </c>
      <c r="Q1336" s="187">
        <f>N1336+P1336</f>
        <v/>
      </c>
      <c r="R1336" s="184" t="n"/>
      <c r="S1336" s="186">
        <f>R1336+S1249</f>
        <v/>
      </c>
      <c r="T1336" s="184" t="n"/>
      <c r="U1336" s="186">
        <f>T1336+U1249</f>
        <v/>
      </c>
      <c r="V1336" s="188">
        <f>L1336-N1336-U1336</f>
        <v/>
      </c>
      <c r="W1336" s="186">
        <f>IF(L1336-N1336-U1336-V1336=0,"","Error")</f>
        <v/>
      </c>
    </row>
    <row r="1337" ht="13" customHeight="1">
      <c r="A1337" s="15" t="n"/>
      <c r="B1337" s="18" t="n"/>
      <c r="C1337" s="21" t="n">
        <v>71013</v>
      </c>
      <c r="D1337" s="22" t="inlineStr">
        <is>
          <t>អាករលើការនាំចេញផលិតផលតេលសិលា</t>
        </is>
      </c>
      <c r="E1337" s="50" t="inlineStr">
        <is>
          <t>ETP</t>
        </is>
      </c>
      <c r="F1337" s="184" t="n"/>
      <c r="G1337" s="185" t="n"/>
      <c r="H1337" s="185" t="n"/>
      <c r="I1337" s="185" t="n"/>
      <c r="J1337" s="186" t="n"/>
      <c r="K1337" s="184" t="n">
        <v>0</v>
      </c>
      <c r="L1337" s="186">
        <f>K1337+L1250</f>
        <v/>
      </c>
      <c r="M1337" s="184" t="n">
        <v>0</v>
      </c>
      <c r="N1337" s="186">
        <f>M1337+N1250</f>
        <v/>
      </c>
      <c r="O1337" s="184" t="n"/>
      <c r="P1337" s="186">
        <f>O1337+P1250</f>
        <v/>
      </c>
      <c r="Q1337" s="187">
        <f>N1337+P1337</f>
        <v/>
      </c>
      <c r="R1337" s="184" t="n"/>
      <c r="S1337" s="186">
        <f>R1337+S1250</f>
        <v/>
      </c>
      <c r="T1337" s="184" t="n"/>
      <c r="U1337" s="186">
        <f>T1337+U1250</f>
        <v/>
      </c>
      <c r="V1337" s="188">
        <f>L1337-N1337-U1337</f>
        <v/>
      </c>
      <c r="W1337" s="186">
        <f>IF(L1337-N1337-U1337-V1337=0,"","Error")</f>
        <v/>
      </c>
    </row>
    <row r="1338" ht="13" customHeight="1">
      <c r="A1338" s="15" t="n"/>
      <c r="B1338" s="18" t="n"/>
      <c r="C1338" s="21" t="n">
        <v>71014</v>
      </c>
      <c r="D1338" s="22" t="inlineStr">
        <is>
          <t>អាករលើការនាំចេញទំនិញផ្សេងៗ</t>
        </is>
      </c>
      <c r="E1338" s="50" t="inlineStr">
        <is>
          <t>ETO</t>
        </is>
      </c>
      <c r="F1338" s="184" t="n"/>
      <c r="G1338" s="185" t="n"/>
      <c r="H1338" s="185" t="n"/>
      <c r="I1338" s="185" t="n"/>
      <c r="J1338" s="186" t="n"/>
      <c r="K1338" s="184" t="n">
        <v>0</v>
      </c>
      <c r="L1338" s="186">
        <f>K1338+L1251</f>
        <v/>
      </c>
      <c r="M1338" s="184" t="n">
        <v>0</v>
      </c>
      <c r="N1338" s="186">
        <f>M1338+N1251</f>
        <v/>
      </c>
      <c r="O1338" s="184" t="n"/>
      <c r="P1338" s="186">
        <f>O1338+P1251</f>
        <v/>
      </c>
      <c r="Q1338" s="187">
        <f>N1338+P1338</f>
        <v/>
      </c>
      <c r="R1338" s="184" t="n"/>
      <c r="S1338" s="186">
        <f>R1338+S1251</f>
        <v/>
      </c>
      <c r="T1338" s="184" t="n"/>
      <c r="U1338" s="186">
        <f>T1338+U1251</f>
        <v/>
      </c>
      <c r="V1338" s="188">
        <f>L1338-N1338-U1338</f>
        <v/>
      </c>
      <c r="W1338" s="186">
        <f>IF(L1338-N1338-U1338-V1338=0,"","Error")</f>
        <v/>
      </c>
    </row>
    <row r="1339" ht="14" customHeight="1" thickBot="1">
      <c r="A1339" s="81" t="n"/>
      <c r="B1339" s="24" t="n"/>
      <c r="C1339" s="55" t="n">
        <v>71016</v>
      </c>
      <c r="D1339" s="56" t="inlineStr">
        <is>
          <t>ពិន័យផ្សេងៗលើការនាំចេញ</t>
        </is>
      </c>
      <c r="E1339" s="57" t="inlineStr">
        <is>
          <t>PEX</t>
        </is>
      </c>
      <c r="F1339" s="107" t="n"/>
      <c r="G1339" s="108" t="n"/>
      <c r="H1339" s="108" t="n"/>
      <c r="I1339" s="108" t="n"/>
      <c r="J1339" s="109" t="n"/>
      <c r="K1339" s="107" t="n">
        <v>0</v>
      </c>
      <c r="L1339" s="109">
        <f>K1339+L1252</f>
        <v/>
      </c>
      <c r="M1339" s="107" t="n">
        <v>0</v>
      </c>
      <c r="N1339" s="109">
        <f>M1339+N1252</f>
        <v/>
      </c>
      <c r="O1339" s="107" t="n"/>
      <c r="P1339" s="109">
        <f>O1339+P1252</f>
        <v/>
      </c>
      <c r="Q1339" s="110">
        <f>N1339+P1339</f>
        <v/>
      </c>
      <c r="R1339" s="107" t="n"/>
      <c r="S1339" s="109">
        <f>R1339+S1252</f>
        <v/>
      </c>
      <c r="T1339" s="107" t="n"/>
      <c r="U1339" s="109">
        <f>T1339+U1252</f>
        <v/>
      </c>
      <c r="V1339" s="111">
        <f>L1339-N1339-U1339</f>
        <v/>
      </c>
      <c r="W1339" s="109">
        <f>IF(L1339-N1339-U1339-V1339=0,"","Error")</f>
        <v/>
      </c>
    </row>
    <row r="1340" ht="14" customHeight="1" thickBot="1">
      <c r="A1340" s="25" t="inlineStr">
        <is>
          <t>73</t>
        </is>
      </c>
      <c r="B1340" s="19" t="inlineStr">
        <is>
          <t>7301</t>
        </is>
      </c>
      <c r="C1340" s="26" t="n">
        <v>73011</v>
      </c>
      <c r="D1340" s="36" t="inlineStr">
        <is>
          <t>ការលក់សម្ភារបរិក្ខារ សម្ភារខូចខាត សម្ភារសិក្សា</t>
        </is>
      </c>
      <c r="E1340" s="58" t="inlineStr">
        <is>
          <t>SOS</t>
        </is>
      </c>
      <c r="F1340" s="189" t="n"/>
      <c r="G1340" s="190" t="n"/>
      <c r="H1340" s="190" t="n"/>
      <c r="I1340" s="190" t="n"/>
      <c r="J1340" s="114" t="n"/>
      <c r="K1340" s="189" t="n">
        <v>0</v>
      </c>
      <c r="L1340" s="114">
        <f>K1340+L1253</f>
        <v/>
      </c>
      <c r="M1340" s="189" t="n">
        <v>0</v>
      </c>
      <c r="N1340" s="114">
        <f>M1340+N1253</f>
        <v/>
      </c>
      <c r="O1340" s="189" t="n"/>
      <c r="P1340" s="114">
        <f>O1340+P1253</f>
        <v/>
      </c>
      <c r="Q1340" s="115">
        <f>N1340+P1340</f>
        <v/>
      </c>
      <c r="R1340" s="189" t="n"/>
      <c r="S1340" s="114">
        <f>R1340+S1253</f>
        <v/>
      </c>
      <c r="T1340" s="189" t="n"/>
      <c r="U1340" s="114">
        <f>T1340+U1253</f>
        <v/>
      </c>
      <c r="V1340" s="191">
        <f>L1340-N1340-U1340</f>
        <v/>
      </c>
      <c r="W1340" s="114">
        <f>IF(L1340-N1340-U1340-V1340=0,"","Error")</f>
        <v/>
      </c>
    </row>
    <row r="1341" ht="14" customHeight="1" thickBot="1">
      <c r="A1341" s="23" t="n"/>
      <c r="B1341" s="18" t="n"/>
      <c r="C1341" s="143" t="inlineStr">
        <is>
          <t>73012</t>
        </is>
      </c>
      <c r="D1341" s="128" t="inlineStr">
        <is>
          <t>សរុបលក់ឯកសារ លតាប័ត្រ និងលិខិតបោះពុម្ពផ្សេងៗ</t>
        </is>
      </c>
      <c r="E1341" s="90" t="n"/>
      <c r="F1341" s="118" t="n"/>
      <c r="G1341" s="119">
        <f>SUM(G1342:G1346)</f>
        <v/>
      </c>
      <c r="H1341" s="119">
        <f>SUM(H1342:H1346)</f>
        <v/>
      </c>
      <c r="I1341" s="119">
        <f>SUM(I1342:I1346)</f>
        <v/>
      </c>
      <c r="J1341" s="120">
        <f>SUM(J1342:J1346)</f>
        <v/>
      </c>
      <c r="K1341" s="118">
        <f>SUM(K1342:K1346)</f>
        <v/>
      </c>
      <c r="L1341" s="120">
        <f>SUM(L1342:L1346)</f>
        <v/>
      </c>
      <c r="M1341" s="118">
        <f>SUM(M1342:M1346)</f>
        <v/>
      </c>
      <c r="N1341" s="120">
        <f>SUM(N1342:N1346)</f>
        <v/>
      </c>
      <c r="O1341" s="118">
        <f>SUM(O1342:O1346)</f>
        <v/>
      </c>
      <c r="P1341" s="120">
        <f>SUM(P1342:P1346)</f>
        <v/>
      </c>
      <c r="Q1341" s="121">
        <f>SUM(Q1342:Q1346)</f>
        <v/>
      </c>
      <c r="R1341" s="118">
        <f>SUM(R1342:R1346)</f>
        <v/>
      </c>
      <c r="S1341" s="120">
        <f>SUM(S1342:S1346)</f>
        <v/>
      </c>
      <c r="T1341" s="118">
        <f>SUM(T1342:T1346)</f>
        <v/>
      </c>
      <c r="U1341" s="120">
        <f>SUM(U1342:U1346)</f>
        <v/>
      </c>
      <c r="V1341" s="122">
        <f>SUM(V1342:V1346)</f>
        <v/>
      </c>
      <c r="W1341" s="120">
        <f>IF(L1341-N1341-U1341-V1341=0,"","Error")</f>
        <v/>
      </c>
    </row>
    <row r="1342" ht="13" customHeight="1">
      <c r="A1342" s="23" t="n"/>
      <c r="B1342" s="18" t="n"/>
      <c r="C1342" s="127" t="n"/>
      <c r="D1342" s="14" t="inlineStr">
        <is>
          <t>កម្រៃលតាប័ត្ររថយន្ដ</t>
        </is>
      </c>
      <c r="E1342" s="59" t="inlineStr">
        <is>
          <t>VVF</t>
        </is>
      </c>
      <c r="F1342" s="192" t="n"/>
      <c r="G1342" s="193" t="n"/>
      <c r="H1342" s="193" t="n"/>
      <c r="I1342" s="193" t="n"/>
      <c r="J1342" s="194" t="n"/>
      <c r="K1342" s="192" t="n">
        <v>0</v>
      </c>
      <c r="L1342" s="194">
        <f>K1342+L1255</f>
        <v/>
      </c>
      <c r="M1342" s="192" t="n">
        <v>0</v>
      </c>
      <c r="N1342" s="194">
        <f>M1342+N1255</f>
        <v/>
      </c>
      <c r="O1342" s="192" t="n"/>
      <c r="P1342" s="194">
        <f>O1342+P1255</f>
        <v/>
      </c>
      <c r="Q1342" s="195">
        <f>N1342+P1342</f>
        <v/>
      </c>
      <c r="R1342" s="192" t="n"/>
      <c r="S1342" s="194">
        <f>R1342+S1255</f>
        <v/>
      </c>
      <c r="T1342" s="192" t="n"/>
      <c r="U1342" s="194">
        <f>T1342+U1255</f>
        <v/>
      </c>
      <c r="V1342" s="196">
        <f>L1342-N1342-U1342</f>
        <v/>
      </c>
      <c r="W1342" s="194">
        <f>IF(L1342-N1342-U1342-V1342=0,"","Error")</f>
        <v/>
      </c>
    </row>
    <row r="1343" ht="13" customHeight="1">
      <c r="A1343" s="23" t="n"/>
      <c r="B1343" s="18" t="n"/>
      <c r="C1343" s="127" t="n"/>
      <c r="D1343" s="6" t="inlineStr">
        <is>
          <t>កម្រៃត្រាពន្ធគយ</t>
        </is>
      </c>
      <c r="E1343" s="60" t="inlineStr">
        <is>
          <t>CSF</t>
        </is>
      </c>
      <c r="F1343" s="150" t="n"/>
      <c r="G1343" s="151" t="n"/>
      <c r="H1343" s="151" t="n"/>
      <c r="I1343" s="151" t="n"/>
      <c r="J1343" s="152" t="n"/>
      <c r="K1343" s="150" t="n">
        <v>0</v>
      </c>
      <c r="L1343" s="152">
        <f>K1343+L1256</f>
        <v/>
      </c>
      <c r="M1343" s="150" t="n">
        <v>0</v>
      </c>
      <c r="N1343" s="152">
        <f>M1343+N1256</f>
        <v/>
      </c>
      <c r="O1343" s="150" t="n"/>
      <c r="P1343" s="152">
        <f>O1343+P1256</f>
        <v/>
      </c>
      <c r="Q1343" s="153">
        <f>N1343+P1343</f>
        <v/>
      </c>
      <c r="R1343" s="150" t="n"/>
      <c r="S1343" s="152">
        <f>R1343+S1256</f>
        <v/>
      </c>
      <c r="T1343" s="150" t="n"/>
      <c r="U1343" s="152">
        <f>T1343+U1256</f>
        <v/>
      </c>
      <c r="V1343" s="154">
        <f>L1343-N1343-U1343</f>
        <v/>
      </c>
      <c r="W1343" s="152">
        <f>IF(L1343-N1343-U1343-V1343=0,"","Error")</f>
        <v/>
      </c>
    </row>
    <row r="1344" ht="13" customHeight="1">
      <c r="A1344" s="23" t="n"/>
      <c r="B1344" s="18" t="n"/>
      <c r="C1344" s="127" t="n"/>
      <c r="D1344" s="6" t="inlineStr">
        <is>
          <t>កម្រៃតែមប្រិ៍អាករ</t>
        </is>
      </c>
      <c r="E1344" s="60" t="inlineStr">
        <is>
          <t>STF</t>
        </is>
      </c>
      <c r="F1344" s="150" t="n"/>
      <c r="G1344" s="151" t="n"/>
      <c r="H1344" s="151" t="n"/>
      <c r="I1344" s="151" t="n"/>
      <c r="J1344" s="152" t="n"/>
      <c r="K1344" s="150" t="n">
        <v>0</v>
      </c>
      <c r="L1344" s="152">
        <f>K1344+L1257</f>
        <v/>
      </c>
      <c r="M1344" s="150" t="n">
        <v>0</v>
      </c>
      <c r="N1344" s="152">
        <f>M1344+N1257</f>
        <v/>
      </c>
      <c r="O1344" s="150" t="n"/>
      <c r="P1344" s="152">
        <f>O1344+P1257</f>
        <v/>
      </c>
      <c r="Q1344" s="153">
        <f>N1344+P1344</f>
        <v/>
      </c>
      <c r="R1344" s="150" t="n"/>
      <c r="S1344" s="152">
        <f>R1344+S1257</f>
        <v/>
      </c>
      <c r="T1344" s="150" t="n"/>
      <c r="U1344" s="152">
        <f>T1344+U1257</f>
        <v/>
      </c>
      <c r="V1344" s="154">
        <f>L1344-N1344-U1344</f>
        <v/>
      </c>
      <c r="W1344" s="152">
        <f>IF(L1344-N1344-U1344-V1344=0,"","Error")</f>
        <v/>
      </c>
    </row>
    <row r="1345" ht="13" customHeight="1">
      <c r="A1345" s="23" t="n"/>
      <c r="B1345" s="18" t="n"/>
      <c r="C1345" s="127" t="n"/>
      <c r="D1345" s="6" t="inlineStr">
        <is>
          <t>កម្រៃបណ្ណដឹកជញ្ជូនទំនិញ</t>
        </is>
      </c>
      <c r="E1345" s="60" t="inlineStr">
        <is>
          <t>TSF</t>
        </is>
      </c>
      <c r="F1345" s="150" t="n"/>
      <c r="G1345" s="151" t="n"/>
      <c r="H1345" s="151" t="n"/>
      <c r="I1345" s="151" t="n"/>
      <c r="J1345" s="152" t="n"/>
      <c r="K1345" s="150" t="n">
        <v>0</v>
      </c>
      <c r="L1345" s="152">
        <f>K1345+L1258</f>
        <v/>
      </c>
      <c r="M1345" s="150" t="n">
        <v>0</v>
      </c>
      <c r="N1345" s="152">
        <f>M1345+N1258</f>
        <v/>
      </c>
      <c r="O1345" s="150" t="n"/>
      <c r="P1345" s="152">
        <f>O1345+P1258</f>
        <v/>
      </c>
      <c r="Q1345" s="153">
        <f>N1345+P1345</f>
        <v/>
      </c>
      <c r="R1345" s="150" t="n"/>
      <c r="S1345" s="152">
        <f>R1345+S1258</f>
        <v/>
      </c>
      <c r="T1345" s="150" t="n"/>
      <c r="U1345" s="152">
        <f>T1345+U1258</f>
        <v/>
      </c>
      <c r="V1345" s="154">
        <f>L1345-N1345-U1345</f>
        <v/>
      </c>
      <c r="W1345" s="152">
        <f>IF(L1345-N1345-U1345-V1345=0,"","Error")</f>
        <v/>
      </c>
    </row>
    <row r="1346" ht="13" customHeight="1">
      <c r="A1346" s="23" t="n"/>
      <c r="B1346" s="18" t="n"/>
      <c r="C1346" s="127" t="n"/>
      <c r="D1346" s="7" t="inlineStr">
        <is>
          <t>កម្រៃសៀលកុងតឺន័រ</t>
        </is>
      </c>
      <c r="E1346" s="61" t="inlineStr">
        <is>
          <t>CCS</t>
        </is>
      </c>
      <c r="F1346" s="197" t="n"/>
      <c r="G1346" s="198" t="n"/>
      <c r="H1346" s="198" t="n"/>
      <c r="I1346" s="198" t="n"/>
      <c r="J1346" s="199" t="n"/>
      <c r="K1346" s="197" t="n">
        <v>0</v>
      </c>
      <c r="L1346" s="199">
        <f>K1346+L1259</f>
        <v/>
      </c>
      <c r="M1346" s="197" t="n">
        <v>0</v>
      </c>
      <c r="N1346" s="199">
        <f>M1346+N1259</f>
        <v/>
      </c>
      <c r="O1346" s="197" t="n"/>
      <c r="P1346" s="199">
        <f>O1346+P1259</f>
        <v/>
      </c>
      <c r="Q1346" s="200">
        <f>N1346+P1346</f>
        <v/>
      </c>
      <c r="R1346" s="197" t="n"/>
      <c r="S1346" s="199">
        <f>R1346+S1259</f>
        <v/>
      </c>
      <c r="T1346" s="197" t="n"/>
      <c r="U1346" s="199">
        <f>T1346+U1259</f>
        <v/>
      </c>
      <c r="V1346" s="201">
        <f>L1346-N1346-U1346</f>
        <v/>
      </c>
      <c r="W1346" s="199">
        <f>IF(L1346-N1346-U1346-V1346=0,"","Error")</f>
        <v/>
      </c>
    </row>
    <row r="1347" ht="13" customHeight="1">
      <c r="A1347" s="15" t="n"/>
      <c r="B1347" s="18" t="n"/>
      <c r="C1347" s="21" t="n">
        <v>73013</v>
      </c>
      <c r="D1347" s="22" t="inlineStr">
        <is>
          <t>ផលបានពីការលក់ទ្រព្យសម្បត្តិកំទេចកំទី</t>
        </is>
      </c>
      <c r="E1347" s="62" t="inlineStr">
        <is>
          <t>SOM</t>
        </is>
      </c>
      <c r="F1347" s="184" t="n"/>
      <c r="G1347" s="185" t="n"/>
      <c r="H1347" s="185" t="n"/>
      <c r="I1347" s="185" t="n"/>
      <c r="J1347" s="186" t="n"/>
      <c r="K1347" s="184" t="n">
        <v>0</v>
      </c>
      <c r="L1347" s="186">
        <f>K1347+L1260</f>
        <v/>
      </c>
      <c r="M1347" s="184" t="n">
        <v>0</v>
      </c>
      <c r="N1347" s="186">
        <f>M1347+N1260</f>
        <v/>
      </c>
      <c r="O1347" s="184" t="n"/>
      <c r="P1347" s="186">
        <f>O1347+P1260</f>
        <v/>
      </c>
      <c r="Q1347" s="187">
        <f>N1347+P1347</f>
        <v/>
      </c>
      <c r="R1347" s="184" t="n"/>
      <c r="S1347" s="186">
        <f>R1347+S1260</f>
        <v/>
      </c>
      <c r="T1347" s="184" t="n"/>
      <c r="U1347" s="186">
        <f>T1347+U1260</f>
        <v/>
      </c>
      <c r="V1347" s="188">
        <f>L1347-N1347-U1347</f>
        <v/>
      </c>
      <c r="W1347" s="186">
        <f>IF(L1347-N1347-U1347-V1347=0,"","Error")</f>
        <v/>
      </c>
    </row>
    <row r="1348" ht="13" customHeight="1">
      <c r="A1348" s="15" t="n"/>
      <c r="B1348" s="18" t="n"/>
      <c r="C1348" s="21" t="n">
        <v>73015</v>
      </c>
      <c r="D1348" s="22" t="inlineStr">
        <is>
          <t>ការលក់មធ្យោបាយដឹកជញ្ជូន និងគ្រឿងចក្រចាស់ៗ ឬខូច</t>
        </is>
      </c>
      <c r="E1348" s="62" t="inlineStr">
        <is>
          <t>SOV</t>
        </is>
      </c>
      <c r="F1348" s="184" t="n"/>
      <c r="G1348" s="185" t="n"/>
      <c r="H1348" s="185" t="n"/>
      <c r="I1348" s="185" t="n"/>
      <c r="J1348" s="186" t="n"/>
      <c r="K1348" s="184" t="n">
        <v>0</v>
      </c>
      <c r="L1348" s="186">
        <f>K1348+L1261</f>
        <v/>
      </c>
      <c r="M1348" s="184" t="n">
        <v>0</v>
      </c>
      <c r="N1348" s="186">
        <f>M1348+N1261</f>
        <v/>
      </c>
      <c r="O1348" s="184" t="n"/>
      <c r="P1348" s="186">
        <f>O1348+P1261</f>
        <v/>
      </c>
      <c r="Q1348" s="187">
        <f>N1348+P1348</f>
        <v/>
      </c>
      <c r="R1348" s="184" t="n"/>
      <c r="S1348" s="186">
        <f>R1348+S1261</f>
        <v/>
      </c>
      <c r="T1348" s="184" t="n"/>
      <c r="U1348" s="186">
        <f>T1348+U1261</f>
        <v/>
      </c>
      <c r="V1348" s="188">
        <f>L1348-N1348-U1348</f>
        <v/>
      </c>
      <c r="W1348" s="186">
        <f>IF(L1348-N1348-U1348-V1348=0,"","Error")</f>
        <v/>
      </c>
    </row>
    <row r="1349" ht="13" customHeight="1">
      <c r="A1349" s="15" t="n"/>
      <c r="B1349" s="18" t="n"/>
      <c r="C1349" s="21" t="n">
        <v>73016</v>
      </c>
      <c r="D1349" s="22" t="inlineStr">
        <is>
          <t>ការលក់ឧបករណ៍អេឡិចត្រូនិចចាស់ៗ ឬ ខូច</t>
        </is>
      </c>
      <c r="E1349" s="62" t="inlineStr">
        <is>
          <t>SOD</t>
        </is>
      </c>
      <c r="F1349" s="184" t="n"/>
      <c r="G1349" s="185" t="n"/>
      <c r="H1349" s="185" t="n"/>
      <c r="I1349" s="185" t="n"/>
      <c r="J1349" s="186" t="n"/>
      <c r="K1349" s="184" t="n">
        <v>0</v>
      </c>
      <c r="L1349" s="186">
        <f>K1349+L1262</f>
        <v/>
      </c>
      <c r="M1349" s="184" t="n">
        <v>0</v>
      </c>
      <c r="N1349" s="186">
        <f>M1349+N1262</f>
        <v/>
      </c>
      <c r="O1349" s="184" t="n"/>
      <c r="P1349" s="186">
        <f>O1349+P1262</f>
        <v/>
      </c>
      <c r="Q1349" s="187">
        <f>N1349+P1349</f>
        <v/>
      </c>
      <c r="R1349" s="184" t="n"/>
      <c r="S1349" s="186">
        <f>R1349+S1262</f>
        <v/>
      </c>
      <c r="T1349" s="184" t="n"/>
      <c r="U1349" s="186">
        <f>T1349+U1262</f>
        <v/>
      </c>
      <c r="V1349" s="188">
        <f>L1349-N1349-U1349</f>
        <v/>
      </c>
      <c r="W1349" s="186">
        <f>IF(L1349-N1349-U1349-V1349=0,"","Error")</f>
        <v/>
      </c>
    </row>
    <row r="1350" ht="13" customHeight="1">
      <c r="A1350" s="15" t="n"/>
      <c r="B1350" s="18" t="n"/>
      <c r="C1350" s="21" t="n">
        <v>73017</v>
      </c>
      <c r="D1350" s="22" t="inlineStr">
        <is>
          <t>ការលក់ឧបករណ៍អគ្គិសនីចាស់ៗ ឬ ខូច</t>
        </is>
      </c>
      <c r="E1350" s="62" t="inlineStr">
        <is>
          <t>SOE</t>
        </is>
      </c>
      <c r="F1350" s="184" t="n"/>
      <c r="G1350" s="185" t="n"/>
      <c r="H1350" s="185" t="n"/>
      <c r="I1350" s="185" t="n"/>
      <c r="J1350" s="186" t="n"/>
      <c r="K1350" s="184" t="n">
        <v>0</v>
      </c>
      <c r="L1350" s="186">
        <f>K1350+L1263</f>
        <v/>
      </c>
      <c r="M1350" s="184" t="n">
        <v>0</v>
      </c>
      <c r="N1350" s="186">
        <f>M1350+N1263</f>
        <v/>
      </c>
      <c r="O1350" s="184" t="n"/>
      <c r="P1350" s="186">
        <f>O1350+P1263</f>
        <v/>
      </c>
      <c r="Q1350" s="187">
        <f>N1350+P1350</f>
        <v/>
      </c>
      <c r="R1350" s="184" t="n"/>
      <c r="S1350" s="186">
        <f>R1350+S1263</f>
        <v/>
      </c>
      <c r="T1350" s="184" t="n"/>
      <c r="U1350" s="186">
        <f>T1350+U1263</f>
        <v/>
      </c>
      <c r="V1350" s="188">
        <f>L1350-N1350-U1350</f>
        <v/>
      </c>
      <c r="W1350" s="186">
        <f>IF(L1350-N1350-U1350-V1350=0,"","Error")</f>
        <v/>
      </c>
    </row>
    <row r="1351" ht="14" customHeight="1" thickBot="1">
      <c r="A1351" s="15" t="n"/>
      <c r="B1351" s="24" t="n"/>
      <c r="C1351" s="55" t="n">
        <v>73018</v>
      </c>
      <c r="D1351" s="56" t="inlineStr">
        <is>
          <t>ការលក់ទ្រព្យសម្បត្តិនៃរដ្ឋបាលសាធារណៈផ្សេងទៀត</t>
        </is>
      </c>
      <c r="E1351" s="80" t="inlineStr">
        <is>
          <t>SOO</t>
        </is>
      </c>
      <c r="F1351" s="107" t="n"/>
      <c r="G1351" s="108" t="n"/>
      <c r="H1351" s="108" t="n"/>
      <c r="I1351" s="108" t="n"/>
      <c r="J1351" s="109" t="n"/>
      <c r="K1351" s="107" t="n">
        <v>0</v>
      </c>
      <c r="L1351" s="109">
        <f>K1351+L1264</f>
        <v/>
      </c>
      <c r="M1351" s="107" t="n">
        <v>0</v>
      </c>
      <c r="N1351" s="109">
        <f>M1351+N1264</f>
        <v/>
      </c>
      <c r="O1351" s="107" t="n"/>
      <c r="P1351" s="109">
        <f>O1351+P1264</f>
        <v/>
      </c>
      <c r="Q1351" s="110">
        <f>N1351+P1351</f>
        <v/>
      </c>
      <c r="R1351" s="107" t="n"/>
      <c r="S1351" s="109">
        <f>R1351+S1264</f>
        <v/>
      </c>
      <c r="T1351" s="107" t="n"/>
      <c r="U1351" s="109">
        <f>T1351+U1264</f>
        <v/>
      </c>
      <c r="V1351" s="111">
        <f>L1351-N1351-U1351</f>
        <v/>
      </c>
      <c r="W1351" s="109">
        <f>IF(L1351-N1351-U1351-V1351=0,"","Error")</f>
        <v/>
      </c>
    </row>
    <row r="1352" ht="14" customHeight="1" thickBot="1">
      <c r="A1352" s="15" t="n"/>
      <c r="B1352" s="19" t="inlineStr">
        <is>
          <t>7302</t>
        </is>
      </c>
      <c r="C1352" s="26" t="n">
        <v>73024</v>
      </c>
      <c r="D1352" s="35" t="inlineStr">
        <is>
          <t>កម្រៃសេវាបង់ថ្លៃសិទ្ធិប្រឡង និងសិក្សាវគ្គជើងសាគយ</t>
        </is>
      </c>
      <c r="E1352" s="63" t="inlineStr">
        <is>
          <t>CBF</t>
        </is>
      </c>
      <c r="F1352" s="189" t="n"/>
      <c r="G1352" s="190" t="n"/>
      <c r="H1352" s="190" t="n"/>
      <c r="I1352" s="190" t="n"/>
      <c r="J1352" s="114" t="n"/>
      <c r="K1352" s="189" t="n">
        <v>0</v>
      </c>
      <c r="L1352" s="114">
        <f>K1352+L1265</f>
        <v/>
      </c>
      <c r="M1352" s="189" t="n">
        <v>0</v>
      </c>
      <c r="N1352" s="114">
        <f>M1352+N1265</f>
        <v/>
      </c>
      <c r="O1352" s="189" t="n"/>
      <c r="P1352" s="114">
        <f>O1352+P1265</f>
        <v/>
      </c>
      <c r="Q1352" s="115">
        <f>N1352+P1352</f>
        <v/>
      </c>
      <c r="R1352" s="189" t="n"/>
      <c r="S1352" s="114">
        <f>R1352+S1265</f>
        <v/>
      </c>
      <c r="T1352" s="189" t="n"/>
      <c r="U1352" s="114">
        <f>T1352+U1265</f>
        <v/>
      </c>
      <c r="V1352" s="191">
        <f>L1352-N1352-U1352</f>
        <v/>
      </c>
      <c r="W1352" s="114">
        <f>IF(L1352-N1352-U1352-V1352=0,"","Error")</f>
        <v/>
      </c>
    </row>
    <row r="1353" ht="27" customHeight="1" thickBot="1">
      <c r="A1353" s="23" t="n"/>
      <c r="B1353" s="15" t="n"/>
      <c r="C1353" s="126" t="n">
        <v>73028</v>
      </c>
      <c r="D135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353" s="90" t="n"/>
      <c r="F1353" s="118" t="n"/>
      <c r="G1353" s="119">
        <f>G1354+G1359+G1365+G1366</f>
        <v/>
      </c>
      <c r="H1353" s="119">
        <f>H1354+H1359+H1365+H1366</f>
        <v/>
      </c>
      <c r="I1353" s="119">
        <f>I1354+I1359+I1365+I1366</f>
        <v/>
      </c>
      <c r="J1353" s="120">
        <f>J1354+J1359+J1365+J1366</f>
        <v/>
      </c>
      <c r="K1353" s="118">
        <f>K1354+K1359+K1365+K1366</f>
        <v/>
      </c>
      <c r="L1353" s="120">
        <f>L1354+L1359+L1365+L1366</f>
        <v/>
      </c>
      <c r="M1353" s="118">
        <f>M1354+M1359+M1365+M1366</f>
        <v/>
      </c>
      <c r="N1353" s="120">
        <f>N1354+N1359+N1365+N1366</f>
        <v/>
      </c>
      <c r="O1353" s="118">
        <f>O1354+O1359+O1365+O1366</f>
        <v/>
      </c>
      <c r="P1353" s="120">
        <f>P1354+P1359+P1365+P1366</f>
        <v/>
      </c>
      <c r="Q1353" s="121">
        <f>Q1354+Q1359+Q1365+Q1366</f>
        <v/>
      </c>
      <c r="R1353" s="118">
        <f>R1354+R1359+R1365+R1366</f>
        <v/>
      </c>
      <c r="S1353" s="120">
        <f>S1354+S1359+S1365+S1366</f>
        <v/>
      </c>
      <c r="T1353" s="118">
        <f>T1354+T1359+T1365+T1366</f>
        <v/>
      </c>
      <c r="U1353" s="120">
        <f>U1354+U1359+U1365+U1366</f>
        <v/>
      </c>
      <c r="V1353" s="122">
        <f>V1354+V1359+V1365+V1366</f>
        <v/>
      </c>
      <c r="W1353" s="120">
        <f>IF(L1353-N1353-U1353-V1353=0,"","Error")</f>
        <v/>
      </c>
    </row>
    <row r="1354" ht="14" customHeight="1" thickBot="1">
      <c r="A1354" s="23" t="n"/>
      <c r="B1354" s="18" t="n"/>
      <c r="C1354" s="129" t="n"/>
      <c r="D1354" s="141" t="inlineStr">
        <is>
          <t>សរុបកម្រៃចុះបញ្ជិកាប្រតិវេទន៍គយ</t>
        </is>
      </c>
      <c r="E1354" s="142" t="n"/>
      <c r="F1354" s="202" t="n"/>
      <c r="G1354" s="259">
        <f>SUM(G1355:G1358)</f>
        <v/>
      </c>
      <c r="H1354" s="259">
        <f>SUM(H1355:H1358)</f>
        <v/>
      </c>
      <c r="I1354" s="259">
        <f>SUM(I1355:I1358)</f>
        <v/>
      </c>
      <c r="J1354" s="260">
        <f>SUM(J1355:J1358)</f>
        <v/>
      </c>
      <c r="K1354" s="202">
        <f>SUM(K1355:K1358)</f>
        <v/>
      </c>
      <c r="L1354" s="260">
        <f>SUM(L1355:L1358)</f>
        <v/>
      </c>
      <c r="M1354" s="202">
        <f>SUM(M1355:M1358)</f>
        <v/>
      </c>
      <c r="N1354" s="260">
        <f>SUM(N1355:N1358)</f>
        <v/>
      </c>
      <c r="O1354" s="202">
        <f>SUM(O1355:O1358)</f>
        <v/>
      </c>
      <c r="P1354" s="260">
        <f>SUM(P1355:P1358)</f>
        <v/>
      </c>
      <c r="Q1354" s="261">
        <f>SUM(Q1355:Q1358)</f>
        <v/>
      </c>
      <c r="R1354" s="202">
        <f>SUM(R1355:R1358)</f>
        <v/>
      </c>
      <c r="S1354" s="260">
        <f>SUM(S1355:S1358)</f>
        <v/>
      </c>
      <c r="T1354" s="202">
        <f>SUM(T1355:T1358)</f>
        <v/>
      </c>
      <c r="U1354" s="260">
        <f>SUM(U1355:U1358)</f>
        <v/>
      </c>
      <c r="V1354" s="262">
        <f>SUM(V1355:V1358)</f>
        <v/>
      </c>
      <c r="W1354" s="260">
        <f>IF(L1354-N1354-U1354-V1354=0,"","Error")</f>
        <v/>
      </c>
    </row>
    <row r="1355" ht="26" customHeight="1">
      <c r="A1355" s="23" t="n"/>
      <c r="B1355" s="18" t="n"/>
      <c r="C1355" s="129" t="n"/>
      <c r="D1355" s="34" t="inlineStr">
        <is>
          <t>កម្រៃចុះបញ្ចិកាប្រតិវេទន៍គយនាំចេញនាំចូលនិងឆ្លងកាត់ (មាតិកាចាស់)</t>
        </is>
      </c>
      <c r="E1355" s="87" t="inlineStr">
        <is>
          <t>CDF</t>
        </is>
      </c>
      <c r="F1355" s="208" t="n"/>
      <c r="G1355" s="209" t="n"/>
      <c r="H1355" s="209" t="n"/>
      <c r="I1355" s="209" t="n"/>
      <c r="J1355" s="210" t="n"/>
      <c r="K1355" s="208" t="n">
        <v>0</v>
      </c>
      <c r="L1355" s="210">
        <f>K1355+L1268</f>
        <v/>
      </c>
      <c r="M1355" s="208" t="n">
        <v>0</v>
      </c>
      <c r="N1355" s="210">
        <f>M1355+N1268</f>
        <v/>
      </c>
      <c r="O1355" s="208" t="n"/>
      <c r="P1355" s="210">
        <f>O1355+P1268</f>
        <v/>
      </c>
      <c r="Q1355" s="211">
        <f>N1355+P1355</f>
        <v/>
      </c>
      <c r="R1355" s="208" t="n"/>
      <c r="S1355" s="210">
        <f>R1355+S1268</f>
        <v/>
      </c>
      <c r="T1355" s="208" t="n"/>
      <c r="U1355" s="210">
        <f>T1355+U1268</f>
        <v/>
      </c>
      <c r="V1355" s="212">
        <f>L1355-N1355-U1355</f>
        <v/>
      </c>
      <c r="W1355" s="210">
        <f>IF(L1355-N1355-U1355-V1355=0,"","Error")</f>
        <v/>
      </c>
    </row>
    <row r="1356" ht="26" customHeight="1">
      <c r="A1356" s="23" t="n"/>
      <c r="B1356" s="18" t="n"/>
      <c r="C1356" s="129" t="n"/>
      <c r="D135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356" s="64" t="inlineStr">
        <is>
          <t>CDL</t>
        </is>
      </c>
      <c r="F1356" s="213" t="n"/>
      <c r="G1356" s="214" t="n"/>
      <c r="H1356" s="214" t="n"/>
      <c r="I1356" s="214" t="n"/>
      <c r="J1356" s="215" t="n"/>
      <c r="K1356" s="213" t="n">
        <v>160000</v>
      </c>
      <c r="L1356" s="215">
        <f>K1356+L1269</f>
        <v/>
      </c>
      <c r="M1356" s="213" t="n">
        <v>0</v>
      </c>
      <c r="N1356" s="215">
        <f>M1356+N1269</f>
        <v/>
      </c>
      <c r="O1356" s="213" t="n"/>
      <c r="P1356" s="215">
        <f>O1356+P1269</f>
        <v/>
      </c>
      <c r="Q1356" s="216">
        <f>N1356+P1356</f>
        <v/>
      </c>
      <c r="R1356" s="213" t="n"/>
      <c r="S1356" s="215">
        <f>R1356+S1269</f>
        <v/>
      </c>
      <c r="T1356" s="213" t="n"/>
      <c r="U1356" s="215">
        <f>T1356+U1269</f>
        <v/>
      </c>
      <c r="V1356" s="217">
        <f>L1356-N1356-U1356</f>
        <v/>
      </c>
      <c r="W1356" s="215">
        <f>IF(L1356-N1356-U1356-V1356=0,"","Error")</f>
        <v/>
      </c>
    </row>
    <row r="1357" ht="26" customHeight="1">
      <c r="A1357" s="23" t="n"/>
      <c r="B1357" s="18" t="n"/>
      <c r="C1357" s="129" t="n"/>
      <c r="D135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357" s="64" t="inlineStr">
        <is>
          <t>CDO</t>
        </is>
      </c>
      <c r="F1357" s="213" t="n"/>
      <c r="G1357" s="214" t="n"/>
      <c r="H1357" s="214" t="n"/>
      <c r="I1357" s="214" t="n"/>
      <c r="J1357" s="215" t="n"/>
      <c r="K1357" s="213" t="n">
        <v>0</v>
      </c>
      <c r="L1357" s="215">
        <f>K1357+L1270</f>
        <v/>
      </c>
      <c r="M1357" s="213" t="n">
        <v>0</v>
      </c>
      <c r="N1357" s="215">
        <f>M1357+N1270</f>
        <v/>
      </c>
      <c r="O1357" s="213" t="n"/>
      <c r="P1357" s="215">
        <f>O1357+P1270</f>
        <v/>
      </c>
      <c r="Q1357" s="216">
        <f>N1357+P1357</f>
        <v/>
      </c>
      <c r="R1357" s="213" t="n"/>
      <c r="S1357" s="215">
        <f>R1357+S1270</f>
        <v/>
      </c>
      <c r="T1357" s="213" t="n"/>
      <c r="U1357" s="215">
        <f>T1357+U1270</f>
        <v/>
      </c>
      <c r="V1357" s="217">
        <f>L1357-N1357-U1357</f>
        <v/>
      </c>
      <c r="W1357" s="215">
        <f>IF(L1357-N1357-U1357-V1357=0,"","Error")</f>
        <v/>
      </c>
    </row>
    <row r="1358" ht="14" customHeight="1" thickBot="1">
      <c r="A1358" s="23" t="n"/>
      <c r="B1358" s="18" t="n"/>
      <c r="C1358" s="129" t="n"/>
      <c r="D1358" s="33" t="inlineStr">
        <is>
          <t>ប្រតិវេទន៍គយទំនិញឆ្លងកាត់</t>
        </is>
      </c>
      <c r="E1358" s="65" t="inlineStr">
        <is>
          <t>CDT</t>
        </is>
      </c>
      <c r="F1358" s="218" t="n"/>
      <c r="G1358" s="219" t="n"/>
      <c r="H1358" s="219" t="n"/>
      <c r="I1358" s="219" t="n"/>
      <c r="J1358" s="220" t="n"/>
      <c r="K1358" s="218" t="n">
        <v>0</v>
      </c>
      <c r="L1358" s="220">
        <f>K1358+L1271</f>
        <v/>
      </c>
      <c r="M1358" s="218" t="n">
        <v>0</v>
      </c>
      <c r="N1358" s="220">
        <f>M1358+N1271</f>
        <v/>
      </c>
      <c r="O1358" s="218" t="n"/>
      <c r="P1358" s="220">
        <f>O1358+P1271</f>
        <v/>
      </c>
      <c r="Q1358" s="221">
        <f>N1358+P1358</f>
        <v/>
      </c>
      <c r="R1358" s="218" t="n"/>
      <c r="S1358" s="220">
        <f>R1358+S1271</f>
        <v/>
      </c>
      <c r="T1358" s="218" t="n"/>
      <c r="U1358" s="220">
        <f>T1358+U1271</f>
        <v/>
      </c>
      <c r="V1358" s="222">
        <f>L1358-N1358-U1358</f>
        <v/>
      </c>
      <c r="W1358" s="220">
        <f>IF(L1358-N1358-U1358-V1358=0,"","Error")</f>
        <v/>
      </c>
    </row>
    <row r="1359" ht="14" customHeight="1" thickBot="1">
      <c r="A1359" s="23" t="n"/>
      <c r="B1359" s="18" t="n"/>
      <c r="C1359" s="129" t="n"/>
      <c r="D1359" s="88" t="inlineStr">
        <is>
          <t>សរុបកម្រៃបែបបទគយ</t>
        </is>
      </c>
      <c r="E1359" s="89" t="inlineStr">
        <is>
          <t>CPF</t>
        </is>
      </c>
      <c r="F1359" s="118" t="n"/>
      <c r="G1359" s="119">
        <f>SUM(G1360:G1364)</f>
        <v/>
      </c>
      <c r="H1359" s="119">
        <f>SUM(H1360:H1364)</f>
        <v/>
      </c>
      <c r="I1359" s="119">
        <f>SUM(I1360:I1364)</f>
        <v/>
      </c>
      <c r="J1359" s="120">
        <f>SUM(J1360:J1364)</f>
        <v/>
      </c>
      <c r="K1359" s="118" t="n">
        <v>0</v>
      </c>
      <c r="L1359" s="120">
        <f>SUM(L1360:L1364)</f>
        <v/>
      </c>
      <c r="M1359" s="118" t="n">
        <v>0</v>
      </c>
      <c r="N1359" s="120">
        <f>SUM(N1360:N1364)</f>
        <v/>
      </c>
      <c r="O1359" s="118">
        <f>SUM(O1360:O1364)</f>
        <v/>
      </c>
      <c r="P1359" s="120">
        <f>SUM(P1360:P1364)</f>
        <v/>
      </c>
      <c r="Q1359" s="121">
        <f>SUM(Q1360:Q1364)</f>
        <v/>
      </c>
      <c r="R1359" s="118">
        <f>SUM(R1360:R1364)</f>
        <v/>
      </c>
      <c r="S1359" s="120">
        <f>SUM(S1360:S1364)</f>
        <v/>
      </c>
      <c r="T1359" s="118">
        <f>SUM(T1360:T1364)</f>
        <v/>
      </c>
      <c r="U1359" s="120">
        <f>SUM(U1360:U1364)</f>
        <v/>
      </c>
      <c r="V1359" s="122">
        <f>SUM(V1360:V1364)</f>
        <v/>
      </c>
      <c r="W1359" s="120">
        <f>IF(L1359-N1359-U1359-V1359=0,"","Error")</f>
        <v/>
      </c>
    </row>
    <row r="1360" ht="13" customHeight="1">
      <c r="A1360" s="23" t="n"/>
      <c r="B1360" s="18" t="n"/>
      <c r="C1360" s="129" t="n"/>
      <c r="D136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360" s="86" t="inlineStr">
        <is>
          <t>PFC</t>
        </is>
      </c>
      <c r="F1360" s="223" t="n"/>
      <c r="G1360" s="224" t="n"/>
      <c r="H1360" s="224" t="n"/>
      <c r="I1360" s="224" t="n"/>
      <c r="J1360" s="225" t="n"/>
      <c r="K1360" s="223" t="n">
        <v>0</v>
      </c>
      <c r="L1360" s="225">
        <f>K1360+L1273</f>
        <v/>
      </c>
      <c r="M1360" s="223" t="n">
        <v>0</v>
      </c>
      <c r="N1360" s="225">
        <f>M1360+N1273</f>
        <v/>
      </c>
      <c r="O1360" s="223" t="n"/>
      <c r="P1360" s="225">
        <f>O1360+P1273</f>
        <v/>
      </c>
      <c r="Q1360" s="226">
        <f>N1360+P1360</f>
        <v/>
      </c>
      <c r="R1360" s="223" t="n"/>
      <c r="S1360" s="225">
        <f>R1360+S1273</f>
        <v/>
      </c>
      <c r="T1360" s="223" t="n"/>
      <c r="U1360" s="225">
        <f>T1360+U1273</f>
        <v/>
      </c>
      <c r="V1360" s="227">
        <f>L1360-N1360-U1360</f>
        <v/>
      </c>
      <c r="W1360" s="225">
        <f>IF(L1360-N1360-U1360-V1360=0,"","Error")</f>
        <v/>
      </c>
    </row>
    <row r="1361" ht="26" customHeight="1">
      <c r="A1361" s="23" t="n"/>
      <c r="B1361" s="18" t="n"/>
      <c r="C1361" s="129" t="n"/>
      <c r="D136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361" s="59" t="inlineStr">
        <is>
          <t>PFL</t>
        </is>
      </c>
      <c r="F1361" s="192" t="n"/>
      <c r="G1361" s="193" t="n"/>
      <c r="H1361" s="193" t="n"/>
      <c r="I1361" s="193" t="n"/>
      <c r="J1361" s="194" t="n"/>
      <c r="K1361" s="192" t="n">
        <v>0</v>
      </c>
      <c r="L1361" s="194">
        <f>K1361+L1274</f>
        <v/>
      </c>
      <c r="M1361" s="192" t="n">
        <v>0</v>
      </c>
      <c r="N1361" s="194">
        <f>M1361+N1274</f>
        <v/>
      </c>
      <c r="O1361" s="192" t="n"/>
      <c r="P1361" s="194">
        <f>O1361+P1274</f>
        <v/>
      </c>
      <c r="Q1361" s="195">
        <f>N1361+P1361</f>
        <v/>
      </c>
      <c r="R1361" s="192" t="n"/>
      <c r="S1361" s="194">
        <f>R1361+S1274</f>
        <v/>
      </c>
      <c r="T1361" s="192" t="n"/>
      <c r="U1361" s="194">
        <f>T1361+U1274</f>
        <v/>
      </c>
      <c r="V1361" s="196">
        <f>L1361-N1361-U1361</f>
        <v/>
      </c>
      <c r="W1361" s="194">
        <f>IF(L1361-N1361-U1361-V1361=0,"","Error")</f>
        <v/>
      </c>
    </row>
    <row r="1362" ht="39" customHeight="1">
      <c r="A1362" s="23" t="n"/>
      <c r="B1362" s="18" t="n"/>
      <c r="C1362" s="129" t="n"/>
      <c r="D136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362" s="67" t="inlineStr">
        <is>
          <t>PFN</t>
        </is>
      </c>
      <c r="F1362" s="228" t="n"/>
      <c r="G1362" s="229" t="n"/>
      <c r="H1362" s="229" t="n"/>
      <c r="I1362" s="229" t="n"/>
      <c r="J1362" s="230" t="n"/>
      <c r="K1362" s="228" t="n">
        <v>0</v>
      </c>
      <c r="L1362" s="230">
        <f>K1362+L1275</f>
        <v/>
      </c>
      <c r="M1362" s="228" t="n">
        <v>0</v>
      </c>
      <c r="N1362" s="230">
        <f>M1362+N1275</f>
        <v/>
      </c>
      <c r="O1362" s="228" t="n"/>
      <c r="P1362" s="230">
        <f>O1362+P1275</f>
        <v/>
      </c>
      <c r="Q1362" s="231">
        <f>N1362+P1362</f>
        <v/>
      </c>
      <c r="R1362" s="228" t="n"/>
      <c r="S1362" s="230">
        <f>R1362+S1275</f>
        <v/>
      </c>
      <c r="T1362" s="228" t="n"/>
      <c r="U1362" s="230">
        <f>T1362+U1275</f>
        <v/>
      </c>
      <c r="V1362" s="232">
        <f>L1362-N1362-U1362</f>
        <v/>
      </c>
      <c r="W1362" s="230">
        <f>IF(L1362-N1362-U1362-V1362=0,"","Error")</f>
        <v/>
      </c>
    </row>
    <row r="1363" ht="26" customHeight="1">
      <c r="A1363" s="23" t="n"/>
      <c r="B1363" s="18" t="n"/>
      <c r="C1363" s="129" t="n"/>
      <c r="D136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363" s="68" t="inlineStr">
        <is>
          <t>PFF</t>
        </is>
      </c>
      <c r="F1363" s="233" t="n"/>
      <c r="G1363" s="234" t="n"/>
      <c r="H1363" s="234" t="n"/>
      <c r="I1363" s="234" t="n"/>
      <c r="J1363" s="235" t="n"/>
      <c r="K1363" s="233" t="n">
        <v>0</v>
      </c>
      <c r="L1363" s="235">
        <f>K1363+L1276</f>
        <v/>
      </c>
      <c r="M1363" s="233" t="n">
        <v>0</v>
      </c>
      <c r="N1363" s="235">
        <f>M1363+N1276</f>
        <v/>
      </c>
      <c r="O1363" s="233" t="n"/>
      <c r="P1363" s="235">
        <f>O1363+P1276</f>
        <v/>
      </c>
      <c r="Q1363" s="236">
        <f>N1363+P1363</f>
        <v/>
      </c>
      <c r="R1363" s="233" t="n"/>
      <c r="S1363" s="235">
        <f>R1363+S1276</f>
        <v/>
      </c>
      <c r="T1363" s="233" t="n"/>
      <c r="U1363" s="235">
        <f>T1363+U1276</f>
        <v/>
      </c>
      <c r="V1363" s="237">
        <f>L1363-N1363-U1363</f>
        <v/>
      </c>
      <c r="W1363" s="235">
        <f>IF(L1363-N1363-U1363-V1363=0,"","Error")</f>
        <v/>
      </c>
    </row>
    <row r="1364" ht="39" customHeight="1">
      <c r="A1364" s="23" t="n"/>
      <c r="B1364" s="18" t="n"/>
      <c r="C1364" s="129" t="n"/>
      <c r="D136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364" s="60" t="inlineStr">
        <is>
          <t>PFP</t>
        </is>
      </c>
      <c r="F1364" s="150" t="n"/>
      <c r="G1364" s="151" t="n"/>
      <c r="H1364" s="151" t="n"/>
      <c r="I1364" s="151" t="n"/>
      <c r="J1364" s="152" t="n"/>
      <c r="K1364" s="150" t="n">
        <v>0</v>
      </c>
      <c r="L1364" s="152">
        <f>K1364+L1277</f>
        <v/>
      </c>
      <c r="M1364" s="150" t="n">
        <v>0</v>
      </c>
      <c r="N1364" s="152">
        <f>M1364+N1277</f>
        <v/>
      </c>
      <c r="O1364" s="150" t="n"/>
      <c r="P1364" s="152">
        <f>O1364+P1277</f>
        <v/>
      </c>
      <c r="Q1364" s="153">
        <f>N1364+P1364</f>
        <v/>
      </c>
      <c r="R1364" s="150" t="n"/>
      <c r="S1364" s="152">
        <f>R1364+S1277</f>
        <v/>
      </c>
      <c r="T1364" s="150" t="n"/>
      <c r="U1364" s="152">
        <f>T1364+U1277</f>
        <v/>
      </c>
      <c r="V1364" s="154">
        <f>L1364-N1364-U1364</f>
        <v/>
      </c>
      <c r="W1364" s="152">
        <f>IF(L1364-N1364-U1364-V1364=0,"","Error")</f>
        <v/>
      </c>
    </row>
    <row r="1365" ht="13" customHeight="1">
      <c r="A1365" s="23" t="n"/>
      <c r="B1365" s="18" t="n"/>
      <c r="C1365" s="129" t="n"/>
      <c r="D1365" s="12" t="inlineStr">
        <is>
          <t>កម្រៃប័ណ្ណសម្គាល់មធ្យោបាយដឹកជញ្ជូន</t>
        </is>
      </c>
      <c r="E1365" s="59" t="inlineStr">
        <is>
          <t>TID</t>
        </is>
      </c>
      <c r="F1365" s="192" t="n"/>
      <c r="G1365" s="193" t="n"/>
      <c r="H1365" s="193" t="n"/>
      <c r="I1365" s="193" t="n"/>
      <c r="J1365" s="194" t="n"/>
      <c r="K1365" s="192" t="n">
        <v>0</v>
      </c>
      <c r="L1365" s="194">
        <f>K1365+L1278</f>
        <v/>
      </c>
      <c r="M1365" s="192" t="n">
        <v>0</v>
      </c>
      <c r="N1365" s="194">
        <f>M1365+N1278</f>
        <v/>
      </c>
      <c r="O1365" s="192" t="n"/>
      <c r="P1365" s="194">
        <f>O1365+P1278</f>
        <v/>
      </c>
      <c r="Q1365" s="195">
        <f>N1365+P1365</f>
        <v/>
      </c>
      <c r="R1365" s="192" t="n"/>
      <c r="S1365" s="194">
        <f>R1365+S1278</f>
        <v/>
      </c>
      <c r="T1365" s="192" t="n"/>
      <c r="U1365" s="194">
        <f>T1365+U1278</f>
        <v/>
      </c>
      <c r="V1365" s="196">
        <f>L1365-N1365-U1365</f>
        <v/>
      </c>
      <c r="W1365" s="194">
        <f>IF(L1365-N1365-U1365-V1365=0,"","Error")</f>
        <v/>
      </c>
    </row>
    <row r="1366" ht="27" customHeight="1" thickBot="1">
      <c r="A1366" s="23" t="n"/>
      <c r="B1366" s="24" t="n"/>
      <c r="C1366" s="140" t="n"/>
      <c r="D136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366" s="69" t="inlineStr">
        <is>
          <t>VAF</t>
        </is>
      </c>
      <c r="F1366" s="238" t="n"/>
      <c r="G1366" s="239" t="n"/>
      <c r="H1366" s="239" t="n"/>
      <c r="I1366" s="239" t="n"/>
      <c r="J1366" s="240" t="n"/>
      <c r="K1366" s="238" t="n">
        <v>0</v>
      </c>
      <c r="L1366" s="240">
        <f>K1366+L1279</f>
        <v/>
      </c>
      <c r="M1366" s="238" t="n">
        <v>0</v>
      </c>
      <c r="N1366" s="240">
        <f>M1366+N1279</f>
        <v/>
      </c>
      <c r="O1366" s="238" t="n"/>
      <c r="P1366" s="240">
        <f>O1366+P1279</f>
        <v/>
      </c>
      <c r="Q1366" s="241">
        <f>N1366+P1366</f>
        <v/>
      </c>
      <c r="R1366" s="238" t="n"/>
      <c r="S1366" s="240">
        <f>R1366+S1279</f>
        <v/>
      </c>
      <c r="T1366" s="238" t="n"/>
      <c r="U1366" s="240">
        <f>T1366+U1279</f>
        <v/>
      </c>
      <c r="V1366" s="242">
        <f>L1366-N1366-U1366</f>
        <v/>
      </c>
      <c r="W1366" s="240">
        <f>IF(L1366-N1366-U1366-V1366=0,"","Error")</f>
        <v/>
      </c>
    </row>
    <row r="1367" ht="14" customHeight="1" thickBot="1">
      <c r="A1367" s="23" t="n"/>
      <c r="B1367" s="25" t="inlineStr">
        <is>
          <t>7304</t>
        </is>
      </c>
      <c r="C1367" s="126" t="n">
        <v>73048</v>
      </c>
      <c r="D1367" s="128" t="inlineStr">
        <is>
          <t>សរុបផលពីសេវាផ្សេងៗ</t>
        </is>
      </c>
      <c r="E1367" s="89" t="n"/>
      <c r="F1367" s="118" t="n"/>
      <c r="G1367" s="119">
        <f>G1368+G1369+G1375+G1376</f>
        <v/>
      </c>
      <c r="H1367" s="119">
        <f>H1368+H1369+H1375+H1376</f>
        <v/>
      </c>
      <c r="I1367" s="119">
        <f>I1368+I1369+I1375+I1376</f>
        <v/>
      </c>
      <c r="J1367" s="120">
        <f>J1368+J1369+J1375+J1376</f>
        <v/>
      </c>
      <c r="K1367" s="118">
        <f>K1368+K1369+K1375+K1376</f>
        <v/>
      </c>
      <c r="L1367" s="120">
        <f>L1368+L1369+L1375+L1376</f>
        <v/>
      </c>
      <c r="M1367" s="118">
        <f>M1368+M1369+M1375+M1376</f>
        <v/>
      </c>
      <c r="N1367" s="120">
        <f>N1368+N1369+N1375+N1376</f>
        <v/>
      </c>
      <c r="O1367" s="118">
        <f>O1368+O1369+O1375+O1376</f>
        <v/>
      </c>
      <c r="P1367" s="120">
        <f>P1368+P1369+P1375+P1376</f>
        <v/>
      </c>
      <c r="Q1367" s="121">
        <f>Q1368+Q1369+Q1375+Q1376</f>
        <v/>
      </c>
      <c r="R1367" s="118">
        <f>R1368+R1369+R1375+R1376</f>
        <v/>
      </c>
      <c r="S1367" s="120">
        <f>S1368+S1369+S1375+S1376</f>
        <v/>
      </c>
      <c r="T1367" s="118">
        <f>T1368+T1369+T1375+T1376</f>
        <v/>
      </c>
      <c r="U1367" s="120">
        <f>U1368+U1369+U1375+U1376</f>
        <v/>
      </c>
      <c r="V1367" s="122">
        <f>V1368+V1369+V1375+V1376</f>
        <v/>
      </c>
      <c r="W1367" s="120">
        <f>IF(L1367-N1367-U1367-V1367=0,"","Error")</f>
        <v/>
      </c>
    </row>
    <row r="1368" ht="14" customHeight="1" thickBot="1">
      <c r="A1368" s="23" t="n"/>
      <c r="B1368" s="18" t="n"/>
      <c r="C1368" s="129" t="n"/>
      <c r="D1368" s="32" t="inlineStr">
        <is>
          <t>កម្រៃផ្តល់សេវាតាមវិធានបញ្ជាក់ជាមុន</t>
        </is>
      </c>
      <c r="E1368" s="70" t="inlineStr">
        <is>
          <t>ARF</t>
        </is>
      </c>
      <c r="F1368" s="243" t="n"/>
      <c r="G1368" s="244" t="n"/>
      <c r="H1368" s="244" t="n"/>
      <c r="I1368" s="244" t="n"/>
      <c r="J1368" s="245" t="n"/>
      <c r="K1368" s="243" t="n">
        <v>0</v>
      </c>
      <c r="L1368" s="245">
        <f>K1368+L1281</f>
        <v/>
      </c>
      <c r="M1368" s="243" t="n">
        <v>0</v>
      </c>
      <c r="N1368" s="245">
        <f>M1368+N1281</f>
        <v/>
      </c>
      <c r="O1368" s="243" t="n"/>
      <c r="P1368" s="245">
        <f>O1368+P1281</f>
        <v/>
      </c>
      <c r="Q1368" s="246">
        <f>N1368+P1368</f>
        <v/>
      </c>
      <c r="R1368" s="243" t="n"/>
      <c r="S1368" s="245">
        <f>R1368+S1281</f>
        <v/>
      </c>
      <c r="T1368" s="243" t="n"/>
      <c r="U1368" s="245">
        <f>T1368+U1281</f>
        <v/>
      </c>
      <c r="V1368" s="247">
        <f>L1368-N1368-U1368</f>
        <v/>
      </c>
      <c r="W1368" s="245">
        <f>IF(L1368-N1368-U1368-V1368=0,"","Error")</f>
        <v/>
      </c>
    </row>
    <row r="1369" ht="14" customHeight="1" thickBot="1">
      <c r="A1369" s="23" t="n"/>
      <c r="B1369" s="18" t="n"/>
      <c r="C1369" s="129" t="n"/>
      <c r="D1369" s="31" t="inlineStr">
        <is>
          <t>សរុបកម្រៃការងារក្រៅការិយាល័យគយ</t>
        </is>
      </c>
      <c r="E1369" s="66" t="inlineStr">
        <is>
          <t>OOD</t>
        </is>
      </c>
      <c r="F1369" s="248" t="n"/>
      <c r="G1369" s="249">
        <f>SUM(G1370:G1374)</f>
        <v/>
      </c>
      <c r="H1369" s="249">
        <f>SUM(H1370:H1374)</f>
        <v/>
      </c>
      <c r="I1369" s="249">
        <f>SUM(I1370:I1374)</f>
        <v/>
      </c>
      <c r="J1369" s="204">
        <f>SUM(J1370:J1374)</f>
        <v/>
      </c>
      <c r="K1369" s="248" t="n">
        <v>0</v>
      </c>
      <c r="L1369" s="204">
        <f>SUM(L1370:L1374)</f>
        <v/>
      </c>
      <c r="M1369" s="248" t="n">
        <v>0</v>
      </c>
      <c r="N1369" s="204">
        <f>SUM(N1370:N1374)</f>
        <v/>
      </c>
      <c r="O1369" s="248">
        <f>SUM(O1370:O1374)</f>
        <v/>
      </c>
      <c r="P1369" s="204">
        <f>SUM(P1370:P1374)</f>
        <v/>
      </c>
      <c r="Q1369" s="206">
        <f>SUM(Q1370:Q1374)</f>
        <v/>
      </c>
      <c r="R1369" s="248">
        <f>SUM(R1370:R1374)</f>
        <v/>
      </c>
      <c r="S1369" s="204">
        <f>SUM(S1370:S1374)</f>
        <v/>
      </c>
      <c r="T1369" s="248">
        <f>SUM(T1370:T1374)</f>
        <v/>
      </c>
      <c r="U1369" s="204">
        <f>SUM(U1370:U1374)</f>
        <v/>
      </c>
      <c r="V1369" s="250">
        <f>L1369-N1369-U1369</f>
        <v/>
      </c>
      <c r="W1369" s="204">
        <f>IF(L1369-N1369-U1369-V1369=0,"","Error")</f>
        <v/>
      </c>
    </row>
    <row r="1370" ht="13" customHeight="1">
      <c r="A1370" s="23" t="n"/>
      <c r="B1370" s="18" t="n"/>
      <c r="C1370" s="129" t="n"/>
      <c r="D137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370" s="59" t="inlineStr">
        <is>
          <t>CII</t>
        </is>
      </c>
      <c r="F1370" s="192" t="n"/>
      <c r="G1370" s="193" t="n"/>
      <c r="H1370" s="193" t="n"/>
      <c r="I1370" s="193" t="n"/>
      <c r="J1370" s="194" t="n"/>
      <c r="K1370" s="192" t="n">
        <v>0</v>
      </c>
      <c r="L1370" s="194">
        <f>K1370+L1283</f>
        <v/>
      </c>
      <c r="M1370" s="192" t="n">
        <v>0</v>
      </c>
      <c r="N1370" s="194">
        <f>M1370+N1283</f>
        <v/>
      </c>
      <c r="O1370" s="192" t="n"/>
      <c r="P1370" s="194">
        <f>O1370+P1283</f>
        <v/>
      </c>
      <c r="Q1370" s="195">
        <f>N1370+P1370</f>
        <v/>
      </c>
      <c r="R1370" s="192" t="n"/>
      <c r="S1370" s="194">
        <f>R1370+S1283</f>
        <v/>
      </c>
      <c r="T1370" s="192" t="n"/>
      <c r="U1370" s="194">
        <f>T1370+U1283</f>
        <v/>
      </c>
      <c r="V1370" s="196">
        <f>L1370-N1370-U1370</f>
        <v/>
      </c>
      <c r="W1370" s="194">
        <f>IF(L1370-N1370-U1370-V1370=0,"","Error")</f>
        <v/>
      </c>
    </row>
    <row r="1371" ht="13" customHeight="1">
      <c r="A1371" s="23" t="n"/>
      <c r="B1371" s="18" t="n"/>
      <c r="C1371" s="129" t="n"/>
      <c r="D137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371" s="60" t="inlineStr">
        <is>
          <t>CIO</t>
        </is>
      </c>
      <c r="F1371" s="150" t="n"/>
      <c r="G1371" s="151" t="n"/>
      <c r="H1371" s="151" t="n"/>
      <c r="I1371" s="151" t="n"/>
      <c r="J1371" s="152" t="n"/>
      <c r="K1371" s="150" t="n">
        <v>0</v>
      </c>
      <c r="L1371" s="152">
        <f>K1371+L1284</f>
        <v/>
      </c>
      <c r="M1371" s="150" t="n">
        <v>0</v>
      </c>
      <c r="N1371" s="152">
        <f>M1371+N1284</f>
        <v/>
      </c>
      <c r="O1371" s="150" t="n"/>
      <c r="P1371" s="152">
        <f>O1371+P1284</f>
        <v/>
      </c>
      <c r="Q1371" s="153">
        <f>N1371+P1371</f>
        <v/>
      </c>
      <c r="R1371" s="150" t="n"/>
      <c r="S1371" s="152">
        <f>R1371+S1284</f>
        <v/>
      </c>
      <c r="T1371" s="150" t="n"/>
      <c r="U1371" s="152">
        <f>T1371+U1284</f>
        <v/>
      </c>
      <c r="V1371" s="154">
        <f>L1371-N1371-U1371</f>
        <v/>
      </c>
      <c r="W1371" s="152">
        <f>IF(L1371-N1371-U1371-V1371=0,"","Error")</f>
        <v/>
      </c>
    </row>
    <row r="1372" ht="13" customHeight="1">
      <c r="A1372" s="23" t="n"/>
      <c r="B1372" s="18" t="n"/>
      <c r="C1372" s="129" t="n"/>
      <c r="D137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372" s="60" t="inlineStr">
        <is>
          <t>NII</t>
        </is>
      </c>
      <c r="F1372" s="150" t="n"/>
      <c r="G1372" s="151" t="n"/>
      <c r="H1372" s="151" t="n"/>
      <c r="I1372" s="151" t="n"/>
      <c r="J1372" s="152" t="n"/>
      <c r="K1372" s="150" t="n">
        <v>0</v>
      </c>
      <c r="L1372" s="152">
        <f>K1372+L1285</f>
        <v/>
      </c>
      <c r="M1372" s="150" t="n">
        <v>0</v>
      </c>
      <c r="N1372" s="152">
        <f>M1372+N1285</f>
        <v/>
      </c>
      <c r="O1372" s="150" t="n"/>
      <c r="P1372" s="152">
        <f>O1372+P1285</f>
        <v/>
      </c>
      <c r="Q1372" s="153">
        <f>N1372+P1372</f>
        <v/>
      </c>
      <c r="R1372" s="150" t="n"/>
      <c r="S1372" s="152">
        <f>R1372+S1285</f>
        <v/>
      </c>
      <c r="T1372" s="150" t="n"/>
      <c r="U1372" s="152">
        <f>T1372+U1285</f>
        <v/>
      </c>
      <c r="V1372" s="154">
        <f>L1372-N1372-U1372</f>
        <v/>
      </c>
      <c r="W1372" s="152">
        <f>IF(L1372-N1372-U1372-V1372=0,"","Error")</f>
        <v/>
      </c>
    </row>
    <row r="1373" ht="13" customHeight="1">
      <c r="A1373" s="23" t="n"/>
      <c r="B1373" s="18" t="n"/>
      <c r="C1373" s="129" t="n"/>
      <c r="D137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373" s="60" t="inlineStr">
        <is>
          <t>NIO</t>
        </is>
      </c>
      <c r="F1373" s="150" t="n"/>
      <c r="G1373" s="151" t="n"/>
      <c r="H1373" s="151" t="n"/>
      <c r="I1373" s="151" t="n"/>
      <c r="J1373" s="152" t="n"/>
      <c r="K1373" s="150" t="n">
        <v>0</v>
      </c>
      <c r="L1373" s="152">
        <f>K1373+L1286</f>
        <v/>
      </c>
      <c r="M1373" s="150" t="n">
        <v>0</v>
      </c>
      <c r="N1373" s="152">
        <f>M1373+N1286</f>
        <v/>
      </c>
      <c r="O1373" s="150" t="n"/>
      <c r="P1373" s="152">
        <f>O1373+P1286</f>
        <v/>
      </c>
      <c r="Q1373" s="153">
        <f>N1373+P1373</f>
        <v/>
      </c>
      <c r="R1373" s="150" t="n"/>
      <c r="S1373" s="152">
        <f>R1373+S1286</f>
        <v/>
      </c>
      <c r="T1373" s="150" t="n"/>
      <c r="U1373" s="152">
        <f>T1373+U1286</f>
        <v/>
      </c>
      <c r="V1373" s="154">
        <f>L1373-N1373-U1373</f>
        <v/>
      </c>
      <c r="W1373" s="152">
        <f>IF(L1373-N1373-U1373-V1373=0,"","Error")</f>
        <v/>
      </c>
    </row>
    <row r="1374" ht="13" customHeight="1">
      <c r="A1374" s="23" t="n"/>
      <c r="B1374" s="18" t="n"/>
      <c r="C1374" s="129" t="n"/>
      <c r="D1374" s="13" t="inlineStr">
        <is>
          <t xml:space="preserve">   កម្រៃអមទំនិញ</t>
        </is>
      </c>
      <c r="E1374" s="71" t="inlineStr">
        <is>
          <t>CEF</t>
        </is>
      </c>
      <c r="F1374" s="251" t="n"/>
      <c r="G1374" s="252" t="n"/>
      <c r="H1374" s="252" t="n"/>
      <c r="I1374" s="252" t="n"/>
      <c r="J1374" s="253" t="n"/>
      <c r="K1374" s="251" t="n">
        <v>0</v>
      </c>
      <c r="L1374" s="253">
        <f>K1374+L1287</f>
        <v/>
      </c>
      <c r="M1374" s="251" t="n">
        <v>0</v>
      </c>
      <c r="N1374" s="253">
        <f>M1374+N1287</f>
        <v/>
      </c>
      <c r="O1374" s="251" t="n"/>
      <c r="P1374" s="253">
        <f>O1374+P1287</f>
        <v/>
      </c>
      <c r="Q1374" s="254">
        <f>N1374+P1374</f>
        <v/>
      </c>
      <c r="R1374" s="251" t="n"/>
      <c r="S1374" s="253">
        <f>R1374+S1287</f>
        <v/>
      </c>
      <c r="T1374" s="251" t="n"/>
      <c r="U1374" s="253">
        <f>T1374+U1287</f>
        <v/>
      </c>
      <c r="V1374" s="255">
        <f>L1374-N1374-U1374</f>
        <v/>
      </c>
      <c r="W1374" s="253">
        <f>IF(L1374-N1374-U1374-V1374=0,"","Error")</f>
        <v/>
      </c>
    </row>
    <row r="1375" ht="27" customHeight="1" thickBot="1">
      <c r="A1375" s="23" t="n"/>
      <c r="B1375" s="18" t="n"/>
      <c r="C1375" s="129" t="n"/>
      <c r="D137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375" s="70" t="inlineStr">
        <is>
          <t>OTF</t>
        </is>
      </c>
      <c r="F1375" s="243" t="n"/>
      <c r="G1375" s="244" t="n"/>
      <c r="H1375" s="244" t="n"/>
      <c r="I1375" s="244" t="n"/>
      <c r="J1375" s="245" t="n"/>
      <c r="K1375" s="243" t="n">
        <v>0</v>
      </c>
      <c r="L1375" s="245">
        <f>K1375+L1288</f>
        <v/>
      </c>
      <c r="M1375" s="243" t="n">
        <v>0</v>
      </c>
      <c r="N1375" s="245">
        <f>M1375+N1288</f>
        <v/>
      </c>
      <c r="O1375" s="243" t="n"/>
      <c r="P1375" s="245">
        <f>O1375+P1288</f>
        <v/>
      </c>
      <c r="Q1375" s="246">
        <f>N1375+P1375</f>
        <v/>
      </c>
      <c r="R1375" s="243" t="n"/>
      <c r="S1375" s="245">
        <f>R1375+S1288</f>
        <v/>
      </c>
      <c r="T1375" s="243" t="n"/>
      <c r="U1375" s="245">
        <f>T1375+U1288</f>
        <v/>
      </c>
      <c r="V1375" s="247">
        <f>L1375-N1375-U1375</f>
        <v/>
      </c>
      <c r="W1375" s="245">
        <f>IF(L1375-N1375-U1375-V1375=0,"","Error")</f>
        <v/>
      </c>
    </row>
    <row r="1376" ht="14" customHeight="1" thickBot="1">
      <c r="A1376" s="23" t="n"/>
      <c r="B1376" s="18" t="n"/>
      <c r="C1376" s="129" t="n"/>
      <c r="D1376" s="31" t="inlineStr">
        <is>
          <t>សរុបការគ្រប់គ្រងការឆ្លងកាត់អន្តរជាតិ</t>
        </is>
      </c>
      <c r="E1376" s="73" t="inlineStr">
        <is>
          <t>TRF</t>
        </is>
      </c>
      <c r="F1376" s="248" t="n"/>
      <c r="G1376" s="249">
        <f>SUM(G1377:G1383)</f>
        <v/>
      </c>
      <c r="H1376" s="249">
        <f>SUM(H1377:H1383)</f>
        <v/>
      </c>
      <c r="I1376" s="249">
        <f>SUM(I1377:I1383)</f>
        <v/>
      </c>
      <c r="J1376" s="204">
        <f>SUM(J1377:J1383)</f>
        <v/>
      </c>
      <c r="K1376" s="248" t="n">
        <v>0</v>
      </c>
      <c r="L1376" s="204">
        <f>SUM(L1377:L1383)</f>
        <v/>
      </c>
      <c r="M1376" s="248" t="n">
        <v>0</v>
      </c>
      <c r="N1376" s="204">
        <f>SUM(N1377:N1383)</f>
        <v/>
      </c>
      <c r="O1376" s="248">
        <f>SUM(O1377:O1383)</f>
        <v/>
      </c>
      <c r="P1376" s="204">
        <f>SUM(P1377:P1383)</f>
        <v/>
      </c>
      <c r="Q1376" s="206">
        <f>SUM(Q1377:Q1383)</f>
        <v/>
      </c>
      <c r="R1376" s="248">
        <f>SUM(R1377:R1383)</f>
        <v/>
      </c>
      <c r="S1376" s="204">
        <f>SUM(S1377:S1383)</f>
        <v/>
      </c>
      <c r="T1376" s="248">
        <f>SUM(T1377:T1383)</f>
        <v/>
      </c>
      <c r="U1376" s="204">
        <f>SUM(U1377:U1383)</f>
        <v/>
      </c>
      <c r="V1376" s="250">
        <f>L1376-N1376-U1376</f>
        <v/>
      </c>
      <c r="W1376" s="204">
        <f>IF(L1376-N1376-U1376-V1376=0,"","Error")</f>
        <v/>
      </c>
    </row>
    <row r="1377" ht="26" customHeight="1">
      <c r="A1377" s="23" t="n"/>
      <c r="B1377" s="18" t="n"/>
      <c r="C1377" s="129" t="n"/>
      <c r="D137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377" s="74" t="inlineStr">
        <is>
          <t>TFT</t>
        </is>
      </c>
      <c r="F1377" s="192" t="n"/>
      <c r="G1377" s="193" t="n"/>
      <c r="H1377" s="193" t="n"/>
      <c r="I1377" s="193" t="n"/>
      <c r="J1377" s="194" t="n"/>
      <c r="K1377" s="192" t="n">
        <v>0</v>
      </c>
      <c r="L1377" s="194">
        <f>K1377+L1290</f>
        <v/>
      </c>
      <c r="M1377" s="192" t="n">
        <v>0</v>
      </c>
      <c r="N1377" s="194">
        <f>M1377+N1290</f>
        <v/>
      </c>
      <c r="O1377" s="192" t="n"/>
      <c r="P1377" s="194">
        <f>O1377+P1290</f>
        <v/>
      </c>
      <c r="Q1377" s="195">
        <f>N1377+P1377</f>
        <v/>
      </c>
      <c r="R1377" s="192" t="n"/>
      <c r="S1377" s="194">
        <f>R1377+S1290</f>
        <v/>
      </c>
      <c r="T1377" s="192" t="n"/>
      <c r="U1377" s="194">
        <f>T1377+U1290</f>
        <v/>
      </c>
      <c r="V1377" s="196">
        <f>L1377-N1377-U1377</f>
        <v/>
      </c>
      <c r="W1377" s="194">
        <f>IF(L1377-N1377-U1377-V1377=0,"","Error")</f>
        <v/>
      </c>
    </row>
    <row r="1378" ht="13" customHeight="1">
      <c r="A1378" s="23" t="n"/>
      <c r="B1378" s="18" t="n"/>
      <c r="C1378" s="129" t="n"/>
      <c r="D137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378" s="75" t="inlineStr">
        <is>
          <t>TFF</t>
        </is>
      </c>
      <c r="F1378" s="150" t="n"/>
      <c r="G1378" s="151" t="n"/>
      <c r="H1378" s="151" t="n"/>
      <c r="I1378" s="151" t="n"/>
      <c r="J1378" s="152" t="n"/>
      <c r="K1378" s="150" t="n">
        <v>0</v>
      </c>
      <c r="L1378" s="152">
        <f>K1378+L1291</f>
        <v/>
      </c>
      <c r="M1378" s="150" t="n">
        <v>0</v>
      </c>
      <c r="N1378" s="152">
        <f>M1378+N1291</f>
        <v/>
      </c>
      <c r="O1378" s="150" t="n"/>
      <c r="P1378" s="152">
        <f>O1378+P1291</f>
        <v/>
      </c>
      <c r="Q1378" s="153">
        <f>N1378+P1378</f>
        <v/>
      </c>
      <c r="R1378" s="150" t="n"/>
      <c r="S1378" s="152">
        <f>R1378+S1291</f>
        <v/>
      </c>
      <c r="T1378" s="150" t="n"/>
      <c r="U1378" s="152">
        <f>T1378+U1291</f>
        <v/>
      </c>
      <c r="V1378" s="154">
        <f>L1378-N1378-U1378</f>
        <v/>
      </c>
      <c r="W1378" s="152">
        <f>IF(L1378-N1378-U1378-V1378=0,"","Error")</f>
        <v/>
      </c>
    </row>
    <row r="1379" ht="13" customHeight="1">
      <c r="A1379" s="23" t="n"/>
      <c r="B1379" s="18" t="n"/>
      <c r="C1379" s="129" t="n"/>
      <c r="D1379" s="12" t="inlineStr">
        <is>
          <t xml:space="preserve">   កម្រៃគ្រប់គ្រងការឆ្លងកាត់ទំនិញមិនផ្ទុកក្នុងកុងតឺន័រ</t>
        </is>
      </c>
      <c r="E1379" s="75" t="inlineStr">
        <is>
          <t>TFN</t>
        </is>
      </c>
      <c r="F1379" s="150" t="n"/>
      <c r="G1379" s="151" t="n"/>
      <c r="H1379" s="151" t="n"/>
      <c r="I1379" s="151" t="n"/>
      <c r="J1379" s="152" t="n"/>
      <c r="K1379" s="150" t="n">
        <v>0</v>
      </c>
      <c r="L1379" s="152">
        <f>K1379+L1292</f>
        <v/>
      </c>
      <c r="M1379" s="150" t="n">
        <v>0</v>
      </c>
      <c r="N1379" s="152">
        <f>M1379+N1292</f>
        <v/>
      </c>
      <c r="O1379" s="150" t="n"/>
      <c r="P1379" s="152">
        <f>O1379+P1292</f>
        <v/>
      </c>
      <c r="Q1379" s="153">
        <f>N1379+P1379</f>
        <v/>
      </c>
      <c r="R1379" s="150" t="n"/>
      <c r="S1379" s="152">
        <f>R1379+S1292</f>
        <v/>
      </c>
      <c r="T1379" s="150" t="n"/>
      <c r="U1379" s="152">
        <f>T1379+U1292</f>
        <v/>
      </c>
      <c r="V1379" s="154">
        <f>L1379-N1379-U1379</f>
        <v/>
      </c>
      <c r="W1379" s="152">
        <f>IF(L1379-N1379-U1379-V1379=0,"","Error")</f>
        <v/>
      </c>
    </row>
    <row r="1380" ht="13" customHeight="1">
      <c r="A1380" s="23" t="n"/>
      <c r="B1380" s="18" t="n"/>
      <c r="C1380" s="129" t="n"/>
      <c r="D1380" s="12" t="inlineStr">
        <is>
          <t xml:space="preserve">   កម្រៃគ្រប់គ្រងការឆ្លងកាត់គោ ក្របី និងសេះរស់</t>
        </is>
      </c>
      <c r="E1380" s="75" t="inlineStr">
        <is>
          <t>TFB</t>
        </is>
      </c>
      <c r="F1380" s="150" t="n"/>
      <c r="G1380" s="151" t="n"/>
      <c r="H1380" s="151" t="n"/>
      <c r="I1380" s="151" t="n"/>
      <c r="J1380" s="152" t="n"/>
      <c r="K1380" s="150" t="n">
        <v>0</v>
      </c>
      <c r="L1380" s="152">
        <f>K1380+L1293</f>
        <v/>
      </c>
      <c r="M1380" s="150" t="n">
        <v>0</v>
      </c>
      <c r="N1380" s="152">
        <f>M1380+N1293</f>
        <v/>
      </c>
      <c r="O1380" s="150" t="n"/>
      <c r="P1380" s="152">
        <f>O1380+P1293</f>
        <v/>
      </c>
      <c r="Q1380" s="153">
        <f>N1380+P1380</f>
        <v/>
      </c>
      <c r="R1380" s="150" t="n"/>
      <c r="S1380" s="152">
        <f>R1380+S1293</f>
        <v/>
      </c>
      <c r="T1380" s="150" t="n"/>
      <c r="U1380" s="152">
        <f>T1380+U1293</f>
        <v/>
      </c>
      <c r="V1380" s="154">
        <f>L1380-N1380-U1380</f>
        <v/>
      </c>
      <c r="W1380" s="152">
        <f>IF(L1380-N1380-U1380-V1380=0,"","Error")</f>
        <v/>
      </c>
    </row>
    <row r="1381" ht="13" customHeight="1">
      <c r="A1381" s="23" t="n"/>
      <c r="B1381" s="18" t="n"/>
      <c r="C1381" s="129" t="n"/>
      <c r="D1381" s="12" t="inlineStr">
        <is>
          <t xml:space="preserve">   កម្រៃគ្រប់គ្រងការឆ្លងកាត់ជ្រូក ចៀម និងពពែរស់</t>
        </is>
      </c>
      <c r="E1381" s="75" t="inlineStr">
        <is>
          <t>TFS</t>
        </is>
      </c>
      <c r="F1381" s="150" t="n"/>
      <c r="G1381" s="151" t="n"/>
      <c r="H1381" s="151" t="n"/>
      <c r="I1381" s="151" t="n"/>
      <c r="J1381" s="152" t="n"/>
      <c r="K1381" s="150" t="n">
        <v>0</v>
      </c>
      <c r="L1381" s="152">
        <f>K1381+L1294</f>
        <v/>
      </c>
      <c r="M1381" s="150" t="n">
        <v>0</v>
      </c>
      <c r="N1381" s="152">
        <f>M1381+N1294</f>
        <v/>
      </c>
      <c r="O1381" s="150" t="n"/>
      <c r="P1381" s="152">
        <f>O1381+P1294</f>
        <v/>
      </c>
      <c r="Q1381" s="153">
        <f>N1381+P1381</f>
        <v/>
      </c>
      <c r="R1381" s="150" t="n"/>
      <c r="S1381" s="152">
        <f>R1381+S1294</f>
        <v/>
      </c>
      <c r="T1381" s="150" t="n"/>
      <c r="U1381" s="152">
        <f>T1381+U1294</f>
        <v/>
      </c>
      <c r="V1381" s="154">
        <f>L1381-N1381-U1381</f>
        <v/>
      </c>
      <c r="W1381" s="152">
        <f>IF(L1381-N1381-U1381-V1381=0,"","Error")</f>
        <v/>
      </c>
    </row>
    <row r="1382" ht="13" customHeight="1">
      <c r="A1382" s="23" t="n"/>
      <c r="B1382" s="18" t="n"/>
      <c r="C1382" s="129" t="n"/>
      <c r="D1382" s="12" t="inlineStr">
        <is>
          <t xml:space="preserve">   កម្រៃគ្រប់គ្រងការឆ្លងកាត់សត្វស្លាប (មាន់ ទា ...)</t>
        </is>
      </c>
      <c r="E1382" s="75" t="inlineStr">
        <is>
          <t>TFP</t>
        </is>
      </c>
      <c r="F1382" s="150" t="n"/>
      <c r="G1382" s="151" t="n"/>
      <c r="H1382" s="151" t="n"/>
      <c r="I1382" s="151" t="n"/>
      <c r="J1382" s="152" t="n"/>
      <c r="K1382" s="150" t="n">
        <v>0</v>
      </c>
      <c r="L1382" s="152">
        <f>K1382+L1295</f>
        <v/>
      </c>
      <c r="M1382" s="150" t="n">
        <v>0</v>
      </c>
      <c r="N1382" s="152">
        <f>M1382+N1295</f>
        <v/>
      </c>
      <c r="O1382" s="150" t="n"/>
      <c r="P1382" s="152">
        <f>O1382+P1295</f>
        <v/>
      </c>
      <c r="Q1382" s="153">
        <f>N1382+P1382</f>
        <v/>
      </c>
      <c r="R1382" s="150" t="n"/>
      <c r="S1382" s="152">
        <f>R1382+S1295</f>
        <v/>
      </c>
      <c r="T1382" s="150" t="n"/>
      <c r="U1382" s="152">
        <f>T1382+U1295</f>
        <v/>
      </c>
      <c r="V1382" s="154">
        <f>L1382-N1382-U1382</f>
        <v/>
      </c>
      <c r="W1382" s="152">
        <f>IF(L1382-N1382-U1382-V1382=0,"","Error")</f>
        <v/>
      </c>
    </row>
    <row r="1383" ht="14" customHeight="1" thickBot="1">
      <c r="A1383" s="23" t="n"/>
      <c r="B1383" s="24" t="n"/>
      <c r="C1383" s="140" t="n"/>
      <c r="D1383" s="30" t="inlineStr">
        <is>
          <t xml:space="preserve">   កម្រៃគ្រប់គ្រងការឆ្លងកាត់ផលិតផលជលផល</t>
        </is>
      </c>
      <c r="E1383" s="76" t="inlineStr">
        <is>
          <t>TFA</t>
        </is>
      </c>
      <c r="F1383" s="238" t="n"/>
      <c r="G1383" s="239" t="n"/>
      <c r="H1383" s="239" t="n"/>
      <c r="I1383" s="239" t="n"/>
      <c r="J1383" s="240" t="n"/>
      <c r="K1383" s="238" t="n">
        <v>0</v>
      </c>
      <c r="L1383" s="240">
        <f>K1383+L1296</f>
        <v/>
      </c>
      <c r="M1383" s="238" t="n">
        <v>0</v>
      </c>
      <c r="N1383" s="240">
        <f>M1383+N1296</f>
        <v/>
      </c>
      <c r="O1383" s="238" t="n"/>
      <c r="P1383" s="240">
        <f>O1383+P1296</f>
        <v/>
      </c>
      <c r="Q1383" s="241">
        <f>N1383+P1383</f>
        <v/>
      </c>
      <c r="R1383" s="238" t="n"/>
      <c r="S1383" s="240">
        <f>R1383+S1296</f>
        <v/>
      </c>
      <c r="T1383" s="238" t="n"/>
      <c r="U1383" s="240">
        <f>T1383+U1296</f>
        <v/>
      </c>
      <c r="V1383" s="242">
        <f>L1383-N1383-U1383</f>
        <v/>
      </c>
      <c r="W1383" s="240">
        <f>IF(L1383-N1383-U1383-V1383=0,"","Error")</f>
        <v/>
      </c>
    </row>
    <row r="1384" ht="14" customHeight="1" thickBot="1">
      <c r="A1384" s="23" t="n"/>
      <c r="B1384" s="136" t="n">
        <v>7306</v>
      </c>
      <c r="C1384" s="139" t="n">
        <v>73066</v>
      </c>
      <c r="D1384" s="138" t="inlineStr">
        <is>
          <t>សរុបចំណូលពីអាជ្ញាប័ណ្ណក្នុងស្រុក</t>
        </is>
      </c>
      <c r="E1384" s="90" t="n"/>
      <c r="F1384" s="118" t="n"/>
      <c r="G1384" s="119">
        <f>SUM(G1385:G1389)</f>
        <v/>
      </c>
      <c r="H1384" s="119">
        <f>SUM(H1385:H1389)</f>
        <v/>
      </c>
      <c r="I1384" s="119">
        <f>SUM(I1385:I1389)</f>
        <v/>
      </c>
      <c r="J1384" s="120">
        <f>SUM(J1385:J1389)</f>
        <v/>
      </c>
      <c r="K1384" s="118">
        <f>SUM(K1385:K1389)</f>
        <v/>
      </c>
      <c r="L1384" s="120">
        <f>SUM(L1385:L1389)</f>
        <v/>
      </c>
      <c r="M1384" s="118">
        <f>SUM(M1385:M1389)</f>
        <v/>
      </c>
      <c r="N1384" s="120">
        <f>SUM(N1385:N1389)</f>
        <v/>
      </c>
      <c r="O1384" s="118">
        <f>SUM(O1385:O1389)</f>
        <v/>
      </c>
      <c r="P1384" s="120">
        <f>SUM(P1385:P1389)</f>
        <v/>
      </c>
      <c r="Q1384" s="121">
        <f>SUM(Q1385:Q1389)</f>
        <v/>
      </c>
      <c r="R1384" s="118">
        <f>SUM(R1385:R1389)</f>
        <v/>
      </c>
      <c r="S1384" s="120">
        <f>SUM(S1385:S1389)</f>
        <v/>
      </c>
      <c r="T1384" s="118">
        <f>SUM(T1385:T1389)</f>
        <v/>
      </c>
      <c r="U1384" s="120">
        <f>SUM(U1385:U1389)</f>
        <v/>
      </c>
      <c r="V1384" s="122">
        <f>SUM(V1385:V1389)</f>
        <v/>
      </c>
      <c r="W1384" s="120">
        <f>IF(L1384-N1384-U1384-V1384=0,"","Error")</f>
        <v/>
      </c>
    </row>
    <row r="1385" ht="13" customHeight="1">
      <c r="A1385" s="23" t="n"/>
      <c r="B1385" s="18" t="n"/>
      <c r="C1385" s="127" t="n"/>
      <c r="D1385" s="137" t="inlineStr">
        <is>
          <t xml:space="preserve">   កម្រៃអាជ្ញាប័ណ្ណសន្និធិគយបណ្តោះអាសន្ន (មាតិកាចាស់)</t>
        </is>
      </c>
      <c r="E1385" s="86" t="inlineStr">
        <is>
          <t>TSL</t>
        </is>
      </c>
      <c r="F1385" s="192" t="n"/>
      <c r="G1385" s="193" t="n"/>
      <c r="H1385" s="193" t="n"/>
      <c r="I1385" s="193" t="n"/>
      <c r="J1385" s="194" t="n"/>
      <c r="K1385" s="192" t="n">
        <v>0</v>
      </c>
      <c r="L1385" s="194">
        <f>K1385+L1298</f>
        <v/>
      </c>
      <c r="M1385" s="192" t="n">
        <v>0</v>
      </c>
      <c r="N1385" s="194">
        <f>M1385+N1298</f>
        <v/>
      </c>
      <c r="O1385" s="192" t="n"/>
      <c r="P1385" s="194">
        <f>O1385+P1298</f>
        <v/>
      </c>
      <c r="Q1385" s="195">
        <f>N1385+P1385</f>
        <v/>
      </c>
      <c r="R1385" s="192" t="n"/>
      <c r="S1385" s="194">
        <f>R1385+S1298</f>
        <v/>
      </c>
      <c r="T1385" s="192" t="n"/>
      <c r="U1385" s="194">
        <f>T1385+U1298</f>
        <v/>
      </c>
      <c r="V1385" s="196">
        <f>L1385-N1385-U1385</f>
        <v/>
      </c>
      <c r="W1385" s="194">
        <f>IF(L1385-N1385-U1385-V1385=0,"","Error")</f>
        <v/>
      </c>
    </row>
    <row r="1386" ht="26" customHeight="1">
      <c r="A1386" s="23" t="n"/>
      <c r="B1386" s="18" t="n"/>
      <c r="C1386" s="127" t="n"/>
      <c r="D138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386" s="60" t="inlineStr">
        <is>
          <t>BTL</t>
        </is>
      </c>
      <c r="F1386" s="150" t="n"/>
      <c r="G1386" s="151" t="n"/>
      <c r="H1386" s="151" t="n"/>
      <c r="I1386" s="151" t="n"/>
      <c r="J1386" s="152" t="n"/>
      <c r="K1386" s="150" t="n">
        <v>0</v>
      </c>
      <c r="L1386" s="152">
        <f>K1386+L1299</f>
        <v/>
      </c>
      <c r="M1386" s="150" t="n">
        <v>0</v>
      </c>
      <c r="N1386" s="152">
        <f>M1386+N1299</f>
        <v/>
      </c>
      <c r="O1386" s="150" t="n"/>
      <c r="P1386" s="152">
        <f>O1386+P1299</f>
        <v/>
      </c>
      <c r="Q1386" s="153">
        <f>N1386+P1386</f>
        <v/>
      </c>
      <c r="R1386" s="150" t="n"/>
      <c r="S1386" s="152">
        <f>R1386+S1299</f>
        <v/>
      </c>
      <c r="T1386" s="150" t="n"/>
      <c r="U1386" s="152">
        <f>T1386+U1299</f>
        <v/>
      </c>
      <c r="V1386" s="154">
        <f>L1386-N1386-U1386</f>
        <v/>
      </c>
      <c r="W1386" s="152">
        <f>IF(L1386-N1386-U1386-V1386=0,"","Error")</f>
        <v/>
      </c>
    </row>
    <row r="1387" ht="13" customHeight="1">
      <c r="A1387" s="23" t="n"/>
      <c r="B1387" s="18" t="n"/>
      <c r="C1387" s="127" t="n"/>
      <c r="D1387" s="7" t="inlineStr">
        <is>
          <t xml:space="preserve">   កម្រៃការគ្រប់គ្រងប្រតិបត្តិការសន្និធិគយបណ្តោះអាសន្ន</t>
        </is>
      </c>
      <c r="E1387" s="61" t="inlineStr">
        <is>
          <t>TSM</t>
        </is>
      </c>
      <c r="F1387" s="197" t="n"/>
      <c r="G1387" s="198" t="n"/>
      <c r="H1387" s="198" t="n"/>
      <c r="I1387" s="198" t="n"/>
      <c r="J1387" s="199" t="n"/>
      <c r="K1387" s="197" t="n">
        <v>0</v>
      </c>
      <c r="L1387" s="199">
        <f>K1387+L1300</f>
        <v/>
      </c>
      <c r="M1387" s="197" t="n">
        <v>0</v>
      </c>
      <c r="N1387" s="199">
        <f>M1387+N1300</f>
        <v/>
      </c>
      <c r="O1387" s="197" t="n"/>
      <c r="P1387" s="199">
        <f>O1387+P1300</f>
        <v/>
      </c>
      <c r="Q1387" s="200">
        <f>N1387+P1387</f>
        <v/>
      </c>
      <c r="R1387" s="197" t="n"/>
      <c r="S1387" s="199">
        <f>R1387+S1300</f>
        <v/>
      </c>
      <c r="T1387" s="197" t="n"/>
      <c r="U1387" s="199">
        <f>T1387+U1300</f>
        <v/>
      </c>
      <c r="V1387" s="201">
        <f>L1387-N1387-U1387</f>
        <v/>
      </c>
      <c r="W1387" s="199">
        <f>IF(L1387-N1387-U1387-V1387=0,"","Error")</f>
        <v/>
      </c>
    </row>
    <row r="1388" ht="13" customHeight="1">
      <c r="A1388" s="23" t="n"/>
      <c r="B1388" s="18" t="n"/>
      <c r="C1388" s="127" t="n"/>
      <c r="D1388" s="7" t="inlineStr">
        <is>
          <t xml:space="preserve">   កម្រៃការគ្រប់គ្រងប្រតិបត្តិការភណ្ឌាគារគយមានដែនកំណត់ </t>
        </is>
      </c>
      <c r="E1388" s="61" t="inlineStr">
        <is>
          <t>BWM</t>
        </is>
      </c>
      <c r="F1388" s="197" t="n"/>
      <c r="G1388" s="198" t="n"/>
      <c r="H1388" s="198" t="n"/>
      <c r="I1388" s="198" t="n"/>
      <c r="J1388" s="199" t="n"/>
      <c r="K1388" s="197" t="n">
        <v>0</v>
      </c>
      <c r="L1388" s="199">
        <f>K1388+L1301</f>
        <v/>
      </c>
      <c r="M1388" s="197" t="n">
        <v>0</v>
      </c>
      <c r="N1388" s="199">
        <f>M1388+N1301</f>
        <v/>
      </c>
      <c r="O1388" s="197" t="n"/>
      <c r="P1388" s="199">
        <f>O1388+P1301</f>
        <v/>
      </c>
      <c r="Q1388" s="200">
        <f>N1388+P1388</f>
        <v/>
      </c>
      <c r="R1388" s="197" t="n"/>
      <c r="S1388" s="199">
        <f>R1388+S1301</f>
        <v/>
      </c>
      <c r="T1388" s="197" t="n"/>
      <c r="U1388" s="199">
        <f>T1388+U1301</f>
        <v/>
      </c>
      <c r="V1388" s="201">
        <f>L1388-N1388-U1388</f>
        <v/>
      </c>
      <c r="W1388" s="199">
        <f>IF(L1388-N1388-U1388-V1388=0,"","Error")</f>
        <v/>
      </c>
    </row>
    <row r="1389" ht="14" customHeight="1" thickBot="1">
      <c r="A1389" s="23" t="n"/>
      <c r="B1389" s="24" t="n"/>
      <c r="C1389" s="130" t="n"/>
      <c r="D1389" s="28" t="inlineStr">
        <is>
          <t xml:space="preserve">   កម្រៃអាជ្ញាប័ណ្ណជើងសាគយ</t>
        </is>
      </c>
      <c r="E1389" s="69" t="inlineStr">
        <is>
          <t>CBL</t>
        </is>
      </c>
      <c r="F1389" s="238" t="n"/>
      <c r="G1389" s="239" t="n"/>
      <c r="H1389" s="239" t="n"/>
      <c r="I1389" s="239" t="n"/>
      <c r="J1389" s="240" t="n"/>
      <c r="K1389" s="238" t="n">
        <v>0</v>
      </c>
      <c r="L1389" s="240">
        <f>K1389+L1302</f>
        <v/>
      </c>
      <c r="M1389" s="238" t="n">
        <v>0</v>
      </c>
      <c r="N1389" s="240">
        <f>M1389+N1302</f>
        <v/>
      </c>
      <c r="O1389" s="238" t="n"/>
      <c r="P1389" s="240">
        <f>O1389+P1302</f>
        <v/>
      </c>
      <c r="Q1389" s="241">
        <f>N1389+P1389</f>
        <v/>
      </c>
      <c r="R1389" s="238" t="n"/>
      <c r="S1389" s="240">
        <f>R1389+S1302</f>
        <v/>
      </c>
      <c r="T1389" s="238" t="n"/>
      <c r="U1389" s="240">
        <f>T1389+U1302</f>
        <v/>
      </c>
      <c r="V1389" s="242">
        <f>L1389-N1389-U1389</f>
        <v/>
      </c>
      <c r="W1389" s="240">
        <f>IF(L1389-N1389-U1389-V1389=0,"","Error")</f>
        <v/>
      </c>
    </row>
    <row r="1390" ht="13" customHeight="1">
      <c r="A1390" s="15" t="n"/>
      <c r="B1390" s="19" t="inlineStr">
        <is>
          <t>7307</t>
        </is>
      </c>
      <c r="C1390" s="20" t="n">
        <v>73071</v>
      </c>
      <c r="D1390" s="16" t="inlineStr">
        <is>
          <t>ការជួលដីទំនេរ</t>
        </is>
      </c>
      <c r="E1390" s="77" t="inlineStr">
        <is>
          <t>ROL</t>
        </is>
      </c>
      <c r="F1390" s="97" t="n"/>
      <c r="G1390" s="98" t="n"/>
      <c r="H1390" s="98" t="n"/>
      <c r="I1390" s="98" t="n"/>
      <c r="J1390" s="99" t="n"/>
      <c r="K1390" s="97" t="n">
        <v>0</v>
      </c>
      <c r="L1390" s="99">
        <f>K1390+L1303</f>
        <v/>
      </c>
      <c r="M1390" s="97" t="n">
        <v>0</v>
      </c>
      <c r="N1390" s="99">
        <f>M1390+N1303</f>
        <v/>
      </c>
      <c r="O1390" s="97" t="n"/>
      <c r="P1390" s="99">
        <f>O1390+P1303</f>
        <v/>
      </c>
      <c r="Q1390" s="100">
        <f>N1390+P1390</f>
        <v/>
      </c>
      <c r="R1390" s="97" t="n"/>
      <c r="S1390" s="99">
        <f>R1390+S1303</f>
        <v/>
      </c>
      <c r="T1390" s="97" t="n"/>
      <c r="U1390" s="99">
        <f>T1390+U1303</f>
        <v/>
      </c>
      <c r="V1390" s="101">
        <f>L1390-N1390-U1390</f>
        <v/>
      </c>
      <c r="W1390" s="99">
        <f>IF(L1390-N1390-U1390-V1390=0,"","Error")</f>
        <v/>
      </c>
    </row>
    <row r="1391" ht="13" customHeight="1">
      <c r="A1391" s="15" t="n"/>
      <c r="B1391" s="18" t="n"/>
      <c r="C1391" s="21" t="n">
        <v>73072</v>
      </c>
      <c r="D1391" s="22" t="inlineStr">
        <is>
          <t>ការជួលដីមានអគារ</t>
        </is>
      </c>
      <c r="E1391" s="62" t="inlineStr">
        <is>
          <t>ROB</t>
        </is>
      </c>
      <c r="F1391" s="184" t="n"/>
      <c r="G1391" s="185" t="n"/>
      <c r="H1391" s="185" t="n"/>
      <c r="I1391" s="185" t="n"/>
      <c r="J1391" s="186" t="n"/>
      <c r="K1391" s="184" t="n">
        <v>0</v>
      </c>
      <c r="L1391" s="124">
        <f>K1391+L1304</f>
        <v/>
      </c>
      <c r="M1391" s="184" t="n">
        <v>0</v>
      </c>
      <c r="N1391" s="124">
        <f>M1391+N1304</f>
        <v/>
      </c>
      <c r="O1391" s="184" t="n"/>
      <c r="P1391" s="186">
        <f>O1391+P1304</f>
        <v/>
      </c>
      <c r="Q1391" s="187">
        <f>N1391+P1391</f>
        <v/>
      </c>
      <c r="R1391" s="184" t="n"/>
      <c r="S1391" s="186">
        <f>R1391+S1304</f>
        <v/>
      </c>
      <c r="T1391" s="184" t="n"/>
      <c r="U1391" s="186">
        <f>T1391+U1304</f>
        <v/>
      </c>
      <c r="V1391" s="188">
        <f>L1391-N1391-U1391</f>
        <v/>
      </c>
      <c r="W1391" s="186">
        <f>IF(L1391-N1391-U1391-V1391=0,"","Error")</f>
        <v/>
      </c>
    </row>
    <row r="1392" ht="14" customHeight="1" thickBot="1">
      <c r="A1392" s="15" t="n"/>
      <c r="B1392" s="18" t="n"/>
      <c r="C1392" s="131" t="n">
        <v>73073</v>
      </c>
      <c r="D1392" s="82" t="inlineStr">
        <is>
          <t>ការជួលអគារ ឬសំណង់ផ្សេងៗ</t>
        </is>
      </c>
      <c r="E1392" s="132" t="inlineStr">
        <is>
          <t>ROO</t>
        </is>
      </c>
      <c r="F1392" s="168" t="n"/>
      <c r="G1392" s="169" t="n"/>
      <c r="H1392" s="169" t="n"/>
      <c r="I1392" s="169" t="n"/>
      <c r="J1392" s="170" t="n"/>
      <c r="K1392" s="168" t="n">
        <v>0</v>
      </c>
      <c r="L1392" s="170">
        <f>K1392+L1305</f>
        <v/>
      </c>
      <c r="M1392" s="168" t="n">
        <v>0</v>
      </c>
      <c r="N1392" s="170">
        <f>M1392+N1305</f>
        <v/>
      </c>
      <c r="O1392" s="168" t="n"/>
      <c r="P1392" s="170">
        <f>O1392+P1305</f>
        <v/>
      </c>
      <c r="Q1392" s="171">
        <f>N1392+P1392</f>
        <v/>
      </c>
      <c r="R1392" s="168" t="n"/>
      <c r="S1392" s="170">
        <f>R1392+S1305</f>
        <v/>
      </c>
      <c r="T1392" s="168" t="n"/>
      <c r="U1392" s="170">
        <f>T1392+U1305</f>
        <v/>
      </c>
      <c r="V1392" s="263">
        <f>L1392-N1392-U1392</f>
        <v/>
      </c>
      <c r="W1392" s="170">
        <f>IF(L1392-N1392-U1392-V1392=0,"","Error")</f>
        <v/>
      </c>
    </row>
    <row r="1393" ht="14" customHeight="1" thickBot="1">
      <c r="A1393" s="23" t="n"/>
      <c r="B1393" s="15" t="n"/>
      <c r="C1393" s="139" t="n">
        <v>73087</v>
      </c>
      <c r="D1393" s="135" t="inlineStr">
        <is>
          <t>សរុបផលពីការត្រួតពិនិត្យគុណភាពផលិតផល និងការគោរពបទដ្ឋាន</t>
        </is>
      </c>
      <c r="E1393" s="89" t="n"/>
      <c r="F1393" s="118" t="n"/>
      <c r="G1393" s="119">
        <f>G1394</f>
        <v/>
      </c>
      <c r="H1393" s="119">
        <f>H1394</f>
        <v/>
      </c>
      <c r="I1393" s="119">
        <f>I1394</f>
        <v/>
      </c>
      <c r="J1393" s="120">
        <f>J1394</f>
        <v/>
      </c>
      <c r="K1393" s="118">
        <f>K1394</f>
        <v/>
      </c>
      <c r="L1393" s="120">
        <f>L1394</f>
        <v/>
      </c>
      <c r="M1393" s="118">
        <f>M1394</f>
        <v/>
      </c>
      <c r="N1393" s="120">
        <f>N1394</f>
        <v/>
      </c>
      <c r="O1393" s="118">
        <f>O1394</f>
        <v/>
      </c>
      <c r="P1393" s="120">
        <f>P1394</f>
        <v/>
      </c>
      <c r="Q1393" s="121">
        <f>Q1394</f>
        <v/>
      </c>
      <c r="R1393" s="118">
        <f>R1394</f>
        <v/>
      </c>
      <c r="S1393" s="120">
        <f>S1394</f>
        <v/>
      </c>
      <c r="T1393" s="118">
        <f>T1394</f>
        <v/>
      </c>
      <c r="U1393" s="120">
        <f>U1394</f>
        <v/>
      </c>
      <c r="V1393" s="122">
        <f>V1394</f>
        <v/>
      </c>
      <c r="W1393" s="120">
        <f>IF(L1393-N1393-U1393-V1393=0,"","Error")</f>
        <v/>
      </c>
    </row>
    <row r="1394" ht="13" customHeight="1">
      <c r="A1394" s="23" t="n"/>
      <c r="B1394" s="18" t="n"/>
      <c r="C1394" s="129" t="n"/>
      <c r="D1394" s="133" t="inlineStr">
        <is>
          <t>កម្រៃត្រួតពិនិត្យកុងតឺន័រតាមម៉ាស៊ីនស្កែន</t>
        </is>
      </c>
      <c r="E1394" s="134" t="inlineStr">
        <is>
          <t>SCF</t>
        </is>
      </c>
      <c r="F1394" s="256" t="n"/>
      <c r="G1394" s="264">
        <f>SUM(G1395:G1396)</f>
        <v/>
      </c>
      <c r="H1394" s="264">
        <f>SUM(H1395:H1396)</f>
        <v/>
      </c>
      <c r="I1394" s="264">
        <f>SUM(I1395:I1396)</f>
        <v/>
      </c>
      <c r="J1394" s="165">
        <f>SUM(J1395:J1396)</f>
        <v/>
      </c>
      <c r="K1394" s="256" t="n">
        <v>0</v>
      </c>
      <c r="L1394" s="165">
        <f>SUM(L1395:L1396)</f>
        <v/>
      </c>
      <c r="M1394" s="256" t="n">
        <v>0</v>
      </c>
      <c r="N1394" s="165">
        <f>SUM(N1395:N1396)</f>
        <v/>
      </c>
      <c r="O1394" s="256">
        <f>SUM(O1395:O1396)</f>
        <v/>
      </c>
      <c r="P1394" s="165">
        <f>SUM(P1395:P1396)</f>
        <v/>
      </c>
      <c r="Q1394" s="166">
        <f>SUM(Q1395:Q1396)</f>
        <v/>
      </c>
      <c r="R1394" s="256">
        <f>SUM(R1395:R1396)</f>
        <v/>
      </c>
      <c r="S1394" s="165">
        <f>SUM(S1395:S1396)</f>
        <v/>
      </c>
      <c r="T1394" s="256">
        <f>SUM(T1395:T1396)</f>
        <v/>
      </c>
      <c r="U1394" s="165">
        <f>SUM(U1395:U1396)</f>
        <v/>
      </c>
      <c r="V1394" s="265">
        <f>L1394-N1394-U1394</f>
        <v/>
      </c>
      <c r="W1394" s="165">
        <f>IF(L1394-N1394-U1394-V1394=0,"","Error")</f>
        <v/>
      </c>
    </row>
    <row r="1395" ht="13" customHeight="1">
      <c r="A1395" s="23" t="n"/>
      <c r="B1395" s="18" t="n"/>
      <c r="C1395" s="127" t="n"/>
      <c r="D1395" s="14" t="inlineStr">
        <is>
          <t xml:space="preserve">   កម្រៃស្កែនកុងតឺន័រក្រោម ៤០ហ្វីត</t>
        </is>
      </c>
      <c r="E1395" s="59" t="inlineStr">
        <is>
          <t>SFS</t>
        </is>
      </c>
      <c r="F1395" s="192" t="n"/>
      <c r="G1395" s="193" t="n"/>
      <c r="H1395" s="193" t="n"/>
      <c r="I1395" s="193" t="n"/>
      <c r="J1395" s="194" t="n"/>
      <c r="K1395" s="192" t="n">
        <v>0</v>
      </c>
      <c r="L1395" s="194">
        <f>K1395+L1308</f>
        <v/>
      </c>
      <c r="M1395" s="192" t="n">
        <v>0</v>
      </c>
      <c r="N1395" s="194">
        <f>M1395+N1308</f>
        <v/>
      </c>
      <c r="O1395" s="192" t="n"/>
      <c r="P1395" s="194">
        <f>O1395+P1308</f>
        <v/>
      </c>
      <c r="Q1395" s="195">
        <f>N1395+P1395</f>
        <v/>
      </c>
      <c r="R1395" s="192" t="n"/>
      <c r="S1395" s="194">
        <f>R1395+S1308</f>
        <v/>
      </c>
      <c r="T1395" s="192" t="n"/>
      <c r="U1395" s="194">
        <f>T1395+U1308</f>
        <v/>
      </c>
      <c r="V1395" s="196">
        <f>L1395-N1395-U1395</f>
        <v/>
      </c>
      <c r="W1395" s="194">
        <f>IF(L1395-N1395-U1395-V1395=0,"","Error")</f>
        <v/>
      </c>
    </row>
    <row r="1396" ht="14" customHeight="1" thickBot="1">
      <c r="A1396" s="27" t="n"/>
      <c r="B1396" s="24" t="n"/>
      <c r="C1396" s="130" t="n"/>
      <c r="D1396" s="28" t="inlineStr">
        <is>
          <t xml:space="preserve">   កម្រៃស្កែនកុងតឺន័រចាប់ពី ៤០ហ្វីត ឡើង</t>
        </is>
      </c>
      <c r="E1396" s="69" t="inlineStr">
        <is>
          <t>SFL</t>
        </is>
      </c>
      <c r="F1396" s="238" t="n"/>
      <c r="G1396" s="239" t="n"/>
      <c r="H1396" s="239" t="n"/>
      <c r="I1396" s="239" t="n"/>
      <c r="J1396" s="240" t="n"/>
      <c r="K1396" s="238" t="n">
        <v>0</v>
      </c>
      <c r="L1396" s="240">
        <f>K1396+L1309</f>
        <v/>
      </c>
      <c r="M1396" s="238" t="n">
        <v>0</v>
      </c>
      <c r="N1396" s="240">
        <f>M1396+N1309</f>
        <v/>
      </c>
      <c r="O1396" s="238" t="n"/>
      <c r="P1396" s="240">
        <f>O1396+P1309</f>
        <v/>
      </c>
      <c r="Q1396" s="241">
        <f>N1396+P1396</f>
        <v/>
      </c>
      <c r="R1396" s="238" t="n"/>
      <c r="S1396" s="240">
        <f>R1396+S1309</f>
        <v/>
      </c>
      <c r="T1396" s="238" t="n"/>
      <c r="U1396" s="240">
        <f>T1396+U1309</f>
        <v/>
      </c>
      <c r="V1396" s="242">
        <f>L1396-N1396-U1396</f>
        <v/>
      </c>
      <c r="W1396" s="240">
        <f>IF(L1396-N1396-U1396-V1396=0,"","Error")</f>
        <v/>
      </c>
    </row>
    <row r="1397" ht="14" customHeight="1" thickBot="1">
      <c r="A1397" s="78" t="inlineStr">
        <is>
          <t>76</t>
        </is>
      </c>
      <c r="B1397" s="79" t="inlineStr">
        <is>
          <t>7698</t>
        </is>
      </c>
      <c r="C1397" s="95" t="n">
        <v>76981</v>
      </c>
      <c r="D1397" s="96" t="inlineStr">
        <is>
          <t xml:space="preserve">ផលហិរញ្ញវត្ថុផ្សេងទៀត </t>
        </is>
      </c>
      <c r="E1397" s="90" t="inlineStr">
        <is>
          <t>ORB</t>
        </is>
      </c>
      <c r="F1397" s="118" t="n"/>
      <c r="G1397" s="257" t="n"/>
      <c r="H1397" s="257" t="n"/>
      <c r="I1397" s="257" t="n"/>
      <c r="J1397" s="258" t="n"/>
      <c r="K1397" s="118" t="n">
        <v>0</v>
      </c>
      <c r="L1397" s="258">
        <f>K1397+L1310</f>
        <v/>
      </c>
      <c r="M1397" s="118" t="n">
        <v>0</v>
      </c>
      <c r="N1397" s="258">
        <f>M1397+N1310</f>
        <v/>
      </c>
      <c r="O1397" s="118" t="n"/>
      <c r="P1397" s="258">
        <f>O1397+P1310</f>
        <v/>
      </c>
      <c r="Q1397" s="121">
        <f>N1397+P1397</f>
        <v/>
      </c>
      <c r="R1397" s="118" t="n"/>
      <c r="S1397" s="258">
        <f>R1397+S1310</f>
        <v/>
      </c>
      <c r="T1397" s="118" t="n"/>
      <c r="U1397" s="258">
        <f>T1397+U1310</f>
        <v/>
      </c>
      <c r="V1397" s="122">
        <f>L1397-N1397-U1397</f>
        <v/>
      </c>
      <c r="W1397" s="258">
        <f>IF(L1397-N1397-U1397-V1397=0,"","Error")</f>
        <v/>
      </c>
    </row>
    <row r="1398" ht="13" customHeight="1" thickBot="1">
      <c r="A1398" s="348" t="n">
        <v>45367</v>
      </c>
      <c r="B1398" s="346" t="n"/>
      <c r="C1398" s="346" t="n"/>
      <c r="D1398" s="346" t="n"/>
      <c r="E1398" s="346" t="n"/>
      <c r="F1398" s="349" t="n"/>
      <c r="G1398" s="156">
        <f>SUM(G1399:G1404,G1405,G1417:G1426,G1427,G1428,G1434:G1438,G1439,G1440,G1454,G1471,G1477:G1479,G1480,G1484)</f>
        <v/>
      </c>
      <c r="H1398" s="156">
        <f>SUM(H1399:H1404,H1405,H1417:H1426,H1427,H1428,H1434:H1438,H1439,H1440,H1454,H1471,H1477:H1479,H1480,H1484)</f>
        <v/>
      </c>
      <c r="I1398" s="156">
        <f>SUM(I1399:I1404,I1405,I1417:I1426,I1427,I1428,I1434:I1438,I1439,I1440,I1454,I1471,I1477:I1479,I1480,I1484)</f>
        <v/>
      </c>
      <c r="J1398" s="157">
        <f>SUM(J1399:J1404,J1405,J1417:J1426,J1427,J1428,J1434:J1438,J1439,J1440,J1454,J1471,J1477:J1479,J1480,J1484)</f>
        <v/>
      </c>
      <c r="K1398" s="155">
        <f>SUM(K1399:K1404,K1405,K1417:K1426,K1427,K1428,K1434:K1438,K1439,K1440,K1454,K1471,K1477:K1479,K1480,K1484)</f>
        <v/>
      </c>
      <c r="L1398" s="157">
        <f>SUM(L1399:L1404,L1405,L1417:L1426,L1427,L1428,L1434:L1438,L1439,L1440,L1454,L1471,L1477:L1479,L1480,L1484)</f>
        <v/>
      </c>
      <c r="M1398" s="155">
        <f>SUM(M1399:M1404,M1405,M1417:M1426,M1427,M1428,M1434:M1438,M1439,M1440,M1454,M1471,M1477:M1479,M1480,M1484)</f>
        <v/>
      </c>
      <c r="N1398" s="157">
        <f>SUM(N1399:N1404,N1405,N1417:N1426,N1427,N1428,N1434:N1438,N1439,N1440,N1454,N1471,N1477:N1479,N1480,N1484)</f>
        <v/>
      </c>
      <c r="O1398" s="155">
        <f>SUM(O1399:O1404,O1405,O1417:O1426,O1427,O1428,O1434:O1438,O1439,O1440,O1454,O1471,O1477:O1479,O1480,O1484)</f>
        <v/>
      </c>
      <c r="P1398" s="157">
        <f>SUM(P1399:P1404,P1405,P1417:P1426,P1427,P1428,P1434:P1438,P1439,P1440,P1454,P1471,P1477:P1479,P1480,P1484)</f>
        <v/>
      </c>
      <c r="Q1398" s="158">
        <f>SUM(Q1399:Q1404,Q1405,Q1417:Q1426,Q1427,Q1428,Q1434:Q1438,Q1439,Q1440,Q1454,Q1471,Q1477:Q1479,Q1480,Q1484)</f>
        <v/>
      </c>
      <c r="R1398" s="155">
        <f>SUM(R1399:R1404,R1405,R1417:R1426,R1427,R1428,R1434:R1438,R1439,R1440,R1454,R1471,R1477:R1479,R1480,R1484)</f>
        <v/>
      </c>
      <c r="S1398" s="157">
        <f>SUM(S1399:S1404,S1405,S1417:S1426,S1427,S1428,S1434:S1438,S1439,S1440,S1454,S1471,S1477:S1479,S1480,S1484)</f>
        <v/>
      </c>
      <c r="T1398" s="155">
        <f>SUM(T1399:T1404,T1405,T1417:T1426,T1427,T1428,T1434:T1438,T1439,T1440,T1454,T1471,T1477:T1479,T1480,T1484)</f>
        <v/>
      </c>
      <c r="U1398" s="157">
        <f>SUM(U1399:U1404,U1405,U1417:U1426,U1427,U1428,U1434:U1438,U1439,U1440,U1454,U1471,U1477:U1479,U1480,U1484)</f>
        <v/>
      </c>
      <c r="V1398" s="159">
        <f>SUM(V1399:V1404,V1405,V1417:V1426,V1427,V1428,V1434:V1438,V1439,V1440,V1454,V1471,V1477:V1479,V1480,V1484)</f>
        <v/>
      </c>
      <c r="W1398" s="157">
        <f>IF(L1398-N1398-U1398-V1398=0,"","Error")</f>
        <v/>
      </c>
    </row>
    <row r="1399" ht="13" customHeight="1">
      <c r="A1399" s="25" t="inlineStr">
        <is>
          <t>70</t>
        </is>
      </c>
      <c r="B1399" s="29" t="n">
        <v>7002</v>
      </c>
      <c r="C1399" s="20" t="n">
        <v>70025</v>
      </c>
      <c r="D1399" s="16" t="inlineStr">
        <is>
          <t>អាករលើតម្លៃបន្ថែម របបនាំចូល (សហគ្រាសប្រេងឥន្ធនៈ)</t>
        </is>
      </c>
      <c r="E1399" s="49" t="inlineStr">
        <is>
          <t>VPP</t>
        </is>
      </c>
      <c r="F1399" s="123" t="n"/>
      <c r="G1399" s="98" t="n"/>
      <c r="H1399" s="98" t="n"/>
      <c r="I1399" s="98" t="n"/>
      <c r="J1399" s="99" t="n"/>
      <c r="K1399" s="97" t="n">
        <v>4037900</v>
      </c>
      <c r="L1399" s="99">
        <f>K1399+L1312</f>
        <v/>
      </c>
      <c r="M1399" s="97" t="n">
        <v>0</v>
      </c>
      <c r="N1399" s="99">
        <f>M1399+N1312</f>
        <v/>
      </c>
      <c r="O1399" s="97" t="n"/>
      <c r="P1399" s="99">
        <f>O1399+P1312</f>
        <v/>
      </c>
      <c r="Q1399" s="100">
        <f>N1399+P1399</f>
        <v/>
      </c>
      <c r="R1399" s="97" t="n"/>
      <c r="S1399" s="99">
        <f>R1399+S1312</f>
        <v/>
      </c>
      <c r="T1399" s="97" t="n"/>
      <c r="U1399" s="99">
        <f>T1399+U1312</f>
        <v/>
      </c>
      <c r="V1399" s="101">
        <f>L1399-N1399-U1399</f>
        <v/>
      </c>
      <c r="W1399" s="99">
        <f>IF(L1399-N1399-U1399-V1399=0,"","Error")</f>
        <v/>
      </c>
    </row>
    <row r="1400" ht="13" customHeight="1">
      <c r="A1400" s="15" t="n"/>
      <c r="B1400" s="18" t="n"/>
      <c r="C1400" s="21" t="n">
        <v>70026</v>
      </c>
      <c r="D1400" s="22" t="inlineStr">
        <is>
          <t>អាករលើតម្លៃបន្ថែម របបនាំចូល (សហគ្រាសផ្សេងៗទៀត)</t>
        </is>
      </c>
      <c r="E1400" s="50" t="inlineStr">
        <is>
          <t>VOP</t>
        </is>
      </c>
      <c r="F1400" s="184" t="n"/>
      <c r="G1400" s="185" t="n"/>
      <c r="H1400" s="185" t="n"/>
      <c r="I1400" s="185" t="n"/>
      <c r="J1400" s="186" t="n"/>
      <c r="K1400" s="184" t="n">
        <v>3723800</v>
      </c>
      <c r="L1400" s="186">
        <f>K1400+L1313</f>
        <v/>
      </c>
      <c r="M1400" s="184" t="n">
        <v>0</v>
      </c>
      <c r="N1400" s="186">
        <f>M1400+N1313</f>
        <v/>
      </c>
      <c r="O1400" s="184" t="n"/>
      <c r="P1400" s="186">
        <f>O1400+P1313</f>
        <v/>
      </c>
      <c r="Q1400" s="187">
        <f>N1400+P1400</f>
        <v/>
      </c>
      <c r="R1400" s="184" t="n"/>
      <c r="S1400" s="186">
        <f>R1400+S1313</f>
        <v/>
      </c>
      <c r="T1400" s="184" t="n"/>
      <c r="U1400" s="186">
        <f>T1400+U1313</f>
        <v/>
      </c>
      <c r="V1400" s="188">
        <f>L1400-N1400-U1400</f>
        <v/>
      </c>
      <c r="W1400" s="186">
        <f>IF(L1400-N1400-U1400-V1400=0,"","Error")</f>
        <v/>
      </c>
    </row>
    <row r="1401" ht="14" customHeight="1" thickBot="1">
      <c r="A1401" s="15" t="n"/>
      <c r="B1401" s="24" t="n"/>
      <c r="C1401" s="55" t="n">
        <v>70027</v>
      </c>
      <c r="D1401" s="56" t="inlineStr">
        <is>
          <t>អាករលើតម្លៃបន្ថែម របបនាំចូល (ជាបន្ទុករបស់រដ្ឋ)</t>
        </is>
      </c>
      <c r="E1401" s="57" t="inlineStr">
        <is>
          <t>VAP</t>
        </is>
      </c>
      <c r="F1401" s="107" t="n"/>
      <c r="G1401" s="108" t="n"/>
      <c r="H1401" s="108" t="n"/>
      <c r="I1401" s="108" t="n"/>
      <c r="J1401" s="109" t="n"/>
      <c r="K1401" s="107" t="n">
        <v>0</v>
      </c>
      <c r="L1401" s="109">
        <f>K1401+L1314</f>
        <v/>
      </c>
      <c r="M1401" s="107" t="n">
        <v>0</v>
      </c>
      <c r="N1401" s="109">
        <f>M1401+N1314</f>
        <v/>
      </c>
      <c r="O1401" s="107" t="n"/>
      <c r="P1401" s="109">
        <f>O1401+P1314</f>
        <v/>
      </c>
      <c r="Q1401" s="110">
        <f>N1401+P1401</f>
        <v/>
      </c>
      <c r="R1401" s="107" t="n"/>
      <c r="S1401" s="109">
        <f>R1401+S1314</f>
        <v/>
      </c>
      <c r="T1401" s="107" t="n"/>
      <c r="U1401" s="109">
        <f>T1401+U1314</f>
        <v/>
      </c>
      <c r="V1401" s="111">
        <f>L1401-N1401-U1401</f>
        <v/>
      </c>
      <c r="W1401" s="109">
        <f>IF(L1401-N1401-U1401-V1401=0,"","Error")</f>
        <v/>
      </c>
    </row>
    <row r="1402" ht="13" customHeight="1">
      <c r="A1402" s="15" t="n"/>
      <c r="B1402" s="29" t="n">
        <v>7003</v>
      </c>
      <c r="C1402" s="20" t="n">
        <v>70032</v>
      </c>
      <c r="D1402" s="16" t="inlineStr">
        <is>
          <t>អាករពិសេសលើទំនិញមួយចំនួន របបនាំចូល (សហគ្រាសប្រេងឥន្ធនៈ)</t>
        </is>
      </c>
      <c r="E1402" s="49" t="inlineStr">
        <is>
          <t>SPP</t>
        </is>
      </c>
      <c r="F1402" s="97" t="n"/>
      <c r="G1402" s="98" t="n"/>
      <c r="H1402" s="98" t="n"/>
      <c r="I1402" s="98" t="n"/>
      <c r="J1402" s="99" t="n"/>
      <c r="K1402" s="97" t="n">
        <v>0</v>
      </c>
      <c r="L1402" s="99">
        <f>K1402+L1315</f>
        <v/>
      </c>
      <c r="M1402" s="97" t="n">
        <v>0</v>
      </c>
      <c r="N1402" s="99">
        <f>M1402+N1315</f>
        <v/>
      </c>
      <c r="O1402" s="97" t="n"/>
      <c r="P1402" s="99">
        <f>O1402+P1315</f>
        <v/>
      </c>
      <c r="Q1402" s="100">
        <f>N1402+P1402</f>
        <v/>
      </c>
      <c r="R1402" s="97" t="n"/>
      <c r="S1402" s="99">
        <f>R1402+S1315</f>
        <v/>
      </c>
      <c r="T1402" s="97" t="n"/>
      <c r="U1402" s="99">
        <f>T1402+U1315</f>
        <v/>
      </c>
      <c r="V1402" s="101">
        <f>L1402-N1402-U1402</f>
        <v/>
      </c>
      <c r="W1402" s="99">
        <f>IF(L1402-N1402-U1402-V1402=0,"","Error")</f>
        <v/>
      </c>
    </row>
    <row r="1403" ht="14" customHeight="1" thickBot="1">
      <c r="A1403" s="15" t="n"/>
      <c r="B1403" s="24" t="n"/>
      <c r="C1403" s="55" t="n">
        <v>70033</v>
      </c>
      <c r="D1403" s="56" t="inlineStr">
        <is>
          <t>អាករពិសេសលើទំនិញមួយចំនួន របបនាំចូល (សហគ្រាសផ្សេងៗទៀត)</t>
        </is>
      </c>
      <c r="E1403" s="57" t="inlineStr">
        <is>
          <t>SOP</t>
        </is>
      </c>
      <c r="F1403" s="107" t="n"/>
      <c r="G1403" s="108" t="n"/>
      <c r="H1403" s="108" t="n"/>
      <c r="I1403" s="108" t="n"/>
      <c r="J1403" s="109" t="n"/>
      <c r="K1403" s="107" t="n">
        <v>0</v>
      </c>
      <c r="L1403" s="109">
        <f>K1403+L1316</f>
        <v/>
      </c>
      <c r="M1403" s="107" t="n">
        <v>0</v>
      </c>
      <c r="N1403" s="109">
        <f>M1403+N1316</f>
        <v/>
      </c>
      <c r="O1403" s="107" t="n"/>
      <c r="P1403" s="109">
        <f>O1403+P1316</f>
        <v/>
      </c>
      <c r="Q1403" s="110">
        <f>N1403+P1403</f>
        <v/>
      </c>
      <c r="R1403" s="107" t="n"/>
      <c r="S1403" s="109">
        <f>R1403+S1316</f>
        <v/>
      </c>
      <c r="T1403" s="107" t="n"/>
      <c r="U1403" s="109">
        <f>T1403+U1316</f>
        <v/>
      </c>
      <c r="V1403" s="111">
        <f>L1403-N1403-U1403</f>
        <v/>
      </c>
      <c r="W1403" s="109">
        <f>IF(L1403-N1403-U1403-V1403=0,"","Error")</f>
        <v/>
      </c>
    </row>
    <row r="1404" ht="14" customHeight="1" thickBot="1">
      <c r="A1404" s="25" t="inlineStr">
        <is>
          <t>71</t>
        </is>
      </c>
      <c r="B1404" s="29" t="n">
        <v>7100</v>
      </c>
      <c r="C1404" s="125" t="n">
        <v>71001</v>
      </c>
      <c r="D1404" s="39" t="inlineStr">
        <is>
          <t>ពន្ធគយពីការនាំចូល</t>
        </is>
      </c>
      <c r="E1404" s="51" t="inlineStr">
        <is>
          <t>COP</t>
        </is>
      </c>
      <c r="F1404" s="116" t="n"/>
      <c r="G1404" s="113" t="n"/>
      <c r="H1404" s="113" t="n"/>
      <c r="I1404" s="113" t="n"/>
      <c r="J1404" s="114" t="n"/>
      <c r="K1404" s="116" t="n">
        <v>4701300</v>
      </c>
      <c r="L1404" s="114">
        <f>K1404+L1317</f>
        <v/>
      </c>
      <c r="M1404" s="116" t="n">
        <v>0</v>
      </c>
      <c r="N1404" s="114">
        <f>M1404+N1317</f>
        <v/>
      </c>
      <c r="O1404" s="116" t="n"/>
      <c r="P1404" s="114">
        <f>O1404+P1317</f>
        <v/>
      </c>
      <c r="Q1404" s="115">
        <f>N1404+P1404</f>
        <v/>
      </c>
      <c r="R1404" s="116" t="n"/>
      <c r="S1404" s="114">
        <f>R1404+S1317</f>
        <v/>
      </c>
      <c r="T1404" s="116" t="n"/>
      <c r="U1404" s="114">
        <f>T1404+U1317</f>
        <v/>
      </c>
      <c r="V1404" s="117">
        <f>L1404-N1404-U1404</f>
        <v/>
      </c>
      <c r="W1404" s="114">
        <f>IF(L1404-N1404-U1404-V1404=0,"","Error")</f>
        <v/>
      </c>
    </row>
    <row r="1405" ht="14" customHeight="1" thickBot="1">
      <c r="A1405" s="23" t="n"/>
      <c r="B1405" s="18" t="n"/>
      <c r="C1405" s="129" t="n"/>
      <c r="D1405" s="91" t="inlineStr">
        <is>
          <t>សរុបកម្រៃពីការ​ងារគយ</t>
        </is>
      </c>
      <c r="E1405" s="92" t="n"/>
      <c r="F1405" s="160" t="n"/>
      <c r="G1405" s="161">
        <f>G1406+G1407+G1408+G1416</f>
        <v/>
      </c>
      <c r="H1405" s="161">
        <f>H1406+H1407+H1408+H1416</f>
        <v/>
      </c>
      <c r="I1405" s="161">
        <f>I1406+I1407+I1408+I1416</f>
        <v/>
      </c>
      <c r="J1405" s="120">
        <f>J1406+J1407+J1408+J1416</f>
        <v/>
      </c>
      <c r="K1405" s="160">
        <f>K1406+K1407+K1408+K1416</f>
        <v/>
      </c>
      <c r="L1405" s="120">
        <f>L1406+L1407+L1408+L1416</f>
        <v/>
      </c>
      <c r="M1405" s="160">
        <f>M1406+M1407+M1408+M1416</f>
        <v/>
      </c>
      <c r="N1405" s="120">
        <f>N1406+N1407+N1408+N1416</f>
        <v/>
      </c>
      <c r="O1405" s="160">
        <f>O1406+O1407+O1408+O1416</f>
        <v/>
      </c>
      <c r="P1405" s="120">
        <f>P1406+P1407+P1408+P1416</f>
        <v/>
      </c>
      <c r="Q1405" s="121">
        <f>Q1406+Q1407+Q1408+Q1416</f>
        <v/>
      </c>
      <c r="R1405" s="160">
        <f>R1406+R1407+R1408+R1416</f>
        <v/>
      </c>
      <c r="S1405" s="120">
        <f>S1406+S1407+S1408+S1416</f>
        <v/>
      </c>
      <c r="T1405" s="160">
        <f>T1406+T1407+T1408+T1416</f>
        <v/>
      </c>
      <c r="U1405" s="120">
        <f>U1406+U1407+U1408+U1416</f>
        <v/>
      </c>
      <c r="V1405" s="162">
        <f>V1406+V1407+V1408+V1416</f>
        <v/>
      </c>
      <c r="W1405" s="120">
        <f>IF(L1405-N1405-U1405-V1405=0,"","Error")</f>
        <v/>
      </c>
    </row>
    <row r="1406" ht="13" customHeight="1">
      <c r="A1406" s="23" t="n"/>
      <c r="B1406" s="18" t="n"/>
      <c r="C1406" s="129" t="n"/>
      <c r="D1406" s="17" t="inlineStr">
        <is>
          <t>កម្រៃស្តុកទំនិញក្នុងសន្និធិគយបណ្តោះអាសន្នហួសកាលកំណត់</t>
        </is>
      </c>
      <c r="E1406" s="52" t="inlineStr">
        <is>
          <t>OSF</t>
        </is>
      </c>
      <c r="F1406" s="163" t="n"/>
      <c r="G1406" s="164" t="n"/>
      <c r="H1406" s="164" t="n"/>
      <c r="I1406" s="164" t="n"/>
      <c r="J1406" s="165" t="n"/>
      <c r="K1406" s="163" t="n">
        <v>0</v>
      </c>
      <c r="L1406" s="165">
        <f>K1406+L1319</f>
        <v/>
      </c>
      <c r="M1406" s="163" t="n">
        <v>0</v>
      </c>
      <c r="N1406" s="165">
        <f>M1406+N1319</f>
        <v/>
      </c>
      <c r="O1406" s="163" t="n"/>
      <c r="P1406" s="165">
        <f>O1406+P1319</f>
        <v/>
      </c>
      <c r="Q1406" s="166">
        <f>N1406+P1406</f>
        <v/>
      </c>
      <c r="R1406" s="163" t="n"/>
      <c r="S1406" s="165">
        <f>R1406+S1319</f>
        <v/>
      </c>
      <c r="T1406" s="163" t="n"/>
      <c r="U1406" s="165">
        <f>T1406+U1319</f>
        <v/>
      </c>
      <c r="V1406" s="167">
        <f>L1406-N1406-U1406</f>
        <v/>
      </c>
      <c r="W1406" s="165">
        <f>IF(L1406-N1406-U1406-V1406=0,"","Error")</f>
        <v/>
      </c>
    </row>
    <row r="1407" ht="14" customHeight="1" thickBot="1">
      <c r="A1407" s="23" t="n"/>
      <c r="B1407" s="18" t="n"/>
      <c r="C1407" s="129" t="n"/>
      <c r="D1407" s="82" t="inlineStr">
        <is>
          <t>កម្រៃទំនិញនាំចូលសម្រាប់លក់ក្នុងអគារលក់ទំនិញរួចពន្ធ</t>
        </is>
      </c>
      <c r="E1407" s="83" t="inlineStr">
        <is>
          <t>DSF</t>
        </is>
      </c>
      <c r="F1407" s="168" t="n"/>
      <c r="G1407" s="169" t="n"/>
      <c r="H1407" s="169" t="n"/>
      <c r="I1407" s="169" t="n"/>
      <c r="J1407" s="170" t="n"/>
      <c r="K1407" s="168" t="n">
        <v>0</v>
      </c>
      <c r="L1407" s="170">
        <f>K1407+L1320</f>
        <v/>
      </c>
      <c r="M1407" s="168" t="n">
        <v>0</v>
      </c>
      <c r="N1407" s="170">
        <f>M1407+N1320</f>
        <v/>
      </c>
      <c r="O1407" s="168" t="n"/>
      <c r="P1407" s="170">
        <f>O1407+P1320</f>
        <v/>
      </c>
      <c r="Q1407" s="171">
        <f>N1407+P1407</f>
        <v/>
      </c>
      <c r="R1407" s="168" t="n"/>
      <c r="S1407" s="170">
        <f>R1407+S1320</f>
        <v/>
      </c>
      <c r="T1407" s="168" t="n"/>
      <c r="U1407" s="170">
        <f>T1407+U1320</f>
        <v/>
      </c>
      <c r="V1407" s="172">
        <f>L1407-N1407-U1407</f>
        <v/>
      </c>
      <c r="W1407" s="170">
        <f>IF(L1407-N1407-U1407-V1407=0,"","Error")</f>
        <v/>
      </c>
    </row>
    <row r="1408" ht="14" customHeight="1" thickBot="1">
      <c r="A1408" s="23" t="n"/>
      <c r="B1408" s="18" t="n"/>
      <c r="C1408" s="129" t="n"/>
      <c r="D1408" s="93" t="inlineStr">
        <is>
          <t>សរុបកម្រៃឆ្លងកាត់ (មាតិកាចាស់)</t>
        </is>
      </c>
      <c r="E1408" s="94" t="inlineStr">
        <is>
          <t>TRF</t>
        </is>
      </c>
      <c r="F1408" s="160" t="n"/>
      <c r="G1408" s="161">
        <f>SUM(G1409:G1415)</f>
        <v/>
      </c>
      <c r="H1408" s="161">
        <f>SUM(H1409:H1415)</f>
        <v/>
      </c>
      <c r="I1408" s="161">
        <f>SUM(I1409:I1415)</f>
        <v/>
      </c>
      <c r="J1408" s="120">
        <f>SUM(J1409:J1415)</f>
        <v/>
      </c>
      <c r="K1408" s="160" t="n">
        <v>0</v>
      </c>
      <c r="L1408" s="120">
        <f>SUM(L1409:L1415)</f>
        <v/>
      </c>
      <c r="M1408" s="160" t="n">
        <v>0</v>
      </c>
      <c r="N1408" s="120">
        <f>SUM(N1409:N1415)</f>
        <v/>
      </c>
      <c r="O1408" s="160">
        <f>SUM(O1409:O1415)</f>
        <v/>
      </c>
      <c r="P1408" s="120">
        <f>SUM(P1409:P1415)</f>
        <v/>
      </c>
      <c r="Q1408" s="121">
        <f>SUM(Q1409:Q1415)</f>
        <v/>
      </c>
      <c r="R1408" s="160">
        <f>SUM(R1409:R1415)</f>
        <v/>
      </c>
      <c r="S1408" s="120">
        <f>SUM(S1409:S1415)</f>
        <v/>
      </c>
      <c r="T1408" s="160">
        <f>SUM(T1409:T1415)</f>
        <v/>
      </c>
      <c r="U1408" s="120">
        <f>SUM(U1409:U1415)</f>
        <v/>
      </c>
      <c r="V1408" s="162">
        <f>SUM(V1409:V1415)</f>
        <v/>
      </c>
      <c r="W1408" s="120">
        <f>IF(L1408-N1408-U1408-V1408=0,"","Error")</f>
        <v/>
      </c>
    </row>
    <row r="1409" ht="26" customHeight="1">
      <c r="A1409" s="23" t="n"/>
      <c r="B1409" s="18" t="n"/>
      <c r="C1409" s="129" t="n"/>
      <c r="D140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409" s="53" t="inlineStr">
        <is>
          <t>TFT</t>
        </is>
      </c>
      <c r="F1409" s="173" t="n"/>
      <c r="G1409" s="174" t="n"/>
      <c r="H1409" s="174" t="n"/>
      <c r="I1409" s="174" t="n"/>
      <c r="J1409" s="175" t="n"/>
      <c r="K1409" s="173" t="n">
        <v>0</v>
      </c>
      <c r="L1409" s="175">
        <f>K1409+L1322</f>
        <v/>
      </c>
      <c r="M1409" s="173" t="n">
        <v>0</v>
      </c>
      <c r="N1409" s="175">
        <f>M1409+N1322</f>
        <v/>
      </c>
      <c r="O1409" s="173" t="n"/>
      <c r="P1409" s="175">
        <f>O1409+P1322</f>
        <v/>
      </c>
      <c r="Q1409" s="176">
        <f>N1409+P1409</f>
        <v/>
      </c>
      <c r="R1409" s="173" t="n"/>
      <c r="S1409" s="175">
        <f>R1409+S1322</f>
        <v/>
      </c>
      <c r="T1409" s="173" t="n"/>
      <c r="U1409" s="175">
        <f>T1409+U1322</f>
        <v/>
      </c>
      <c r="V1409" s="177">
        <f>L1409-N1409-U1409</f>
        <v/>
      </c>
      <c r="W1409" s="175">
        <f>IF(L1409-N1409-U1409-V1409=0,"","Error")</f>
        <v/>
      </c>
    </row>
    <row r="1410" ht="13" customHeight="1">
      <c r="A1410" s="23" t="n"/>
      <c r="B1410" s="18" t="n"/>
      <c r="C1410" s="129" t="n"/>
      <c r="D141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410" s="54" t="inlineStr">
        <is>
          <t>TFF</t>
        </is>
      </c>
      <c r="F1410" s="178" t="n"/>
      <c r="G1410" s="179" t="n"/>
      <c r="H1410" s="179" t="n"/>
      <c r="I1410" s="179" t="n"/>
      <c r="J1410" s="180" t="n"/>
      <c r="K1410" s="178" t="n">
        <v>0</v>
      </c>
      <c r="L1410" s="180">
        <f>K1410+L1323</f>
        <v/>
      </c>
      <c r="M1410" s="178" t="n">
        <v>0</v>
      </c>
      <c r="N1410" s="180">
        <f>M1410+N1323</f>
        <v/>
      </c>
      <c r="O1410" s="178" t="n"/>
      <c r="P1410" s="180">
        <f>O1410+P1323</f>
        <v/>
      </c>
      <c r="Q1410" s="181">
        <f>N1410+P1410</f>
        <v/>
      </c>
      <c r="R1410" s="178" t="n"/>
      <c r="S1410" s="180">
        <f>R1410+S1323</f>
        <v/>
      </c>
      <c r="T1410" s="178" t="n"/>
      <c r="U1410" s="180">
        <f>T1410+U1323</f>
        <v/>
      </c>
      <c r="V1410" s="182">
        <f>L1410-N1410-U1410</f>
        <v/>
      </c>
      <c r="W1410" s="180">
        <f>IF(L1410-N1410-U1410-V1410=0,"","Error")</f>
        <v/>
      </c>
    </row>
    <row r="1411" ht="13" customHeight="1">
      <c r="A1411" s="23" t="n"/>
      <c r="B1411" s="18" t="n"/>
      <c r="C1411" s="129" t="n"/>
      <c r="D1411" s="38" t="inlineStr">
        <is>
          <t xml:space="preserve">   កម្រៃឆ្លងកាត់ទំនិញមិនផ្ទុកក្នុងកុងតឺន័រ (មាតិកាចាស់)</t>
        </is>
      </c>
      <c r="E1411" s="54" t="inlineStr">
        <is>
          <t>TFN</t>
        </is>
      </c>
      <c r="F1411" s="178" t="n"/>
      <c r="G1411" s="179" t="n"/>
      <c r="H1411" s="179" t="n"/>
      <c r="I1411" s="179" t="n"/>
      <c r="J1411" s="180" t="n"/>
      <c r="K1411" s="178" t="n">
        <v>0</v>
      </c>
      <c r="L1411" s="180">
        <f>K1411+L1324</f>
        <v/>
      </c>
      <c r="M1411" s="178" t="n">
        <v>0</v>
      </c>
      <c r="N1411" s="180">
        <f>M1411+N1324</f>
        <v/>
      </c>
      <c r="O1411" s="178" t="n"/>
      <c r="P1411" s="180">
        <f>O1411+P1324</f>
        <v/>
      </c>
      <c r="Q1411" s="181">
        <f>N1411+P1411</f>
        <v/>
      </c>
      <c r="R1411" s="178" t="n"/>
      <c r="S1411" s="180">
        <f>R1411+S1324</f>
        <v/>
      </c>
      <c r="T1411" s="178" t="n"/>
      <c r="U1411" s="180">
        <f>T1411+U1324</f>
        <v/>
      </c>
      <c r="V1411" s="182">
        <f>L1411-N1411-U1411</f>
        <v/>
      </c>
      <c r="W1411" s="180">
        <f>IF(L1411-N1411-U1411-V1411=0,"","Error")</f>
        <v/>
      </c>
    </row>
    <row r="1412" ht="13" customHeight="1">
      <c r="A1412" s="23" t="n"/>
      <c r="B1412" s="18" t="n"/>
      <c r="C1412" s="129" t="n"/>
      <c r="D1412" s="38" t="inlineStr">
        <is>
          <t xml:space="preserve">   កម្រៃឆ្លងកាត់គោ ក្របី និងសេះរស់ (មាតិកាចាស់)</t>
        </is>
      </c>
      <c r="E1412" s="54" t="inlineStr">
        <is>
          <t>TFB</t>
        </is>
      </c>
      <c r="F1412" s="178" t="n"/>
      <c r="G1412" s="179" t="n"/>
      <c r="H1412" s="179" t="n"/>
      <c r="I1412" s="179" t="n"/>
      <c r="J1412" s="180" t="n"/>
      <c r="K1412" s="178" t="n">
        <v>0</v>
      </c>
      <c r="L1412" s="180">
        <f>K1412+L1325</f>
        <v/>
      </c>
      <c r="M1412" s="178" t="n">
        <v>0</v>
      </c>
      <c r="N1412" s="180">
        <f>M1412+N1325</f>
        <v/>
      </c>
      <c r="O1412" s="178" t="n"/>
      <c r="P1412" s="180">
        <f>O1412+P1325</f>
        <v/>
      </c>
      <c r="Q1412" s="181">
        <f>N1412+P1412</f>
        <v/>
      </c>
      <c r="R1412" s="178" t="n"/>
      <c r="S1412" s="180">
        <f>R1412+S1325</f>
        <v/>
      </c>
      <c r="T1412" s="178" t="n"/>
      <c r="U1412" s="180">
        <f>T1412+U1325</f>
        <v/>
      </c>
      <c r="V1412" s="182">
        <f>L1412-N1412-U1412</f>
        <v/>
      </c>
      <c r="W1412" s="180">
        <f>IF(L1412-N1412-U1412-V1412=0,"","Error")</f>
        <v/>
      </c>
    </row>
    <row r="1413" ht="13" customHeight="1">
      <c r="A1413" s="23" t="n"/>
      <c r="B1413" s="18" t="n"/>
      <c r="C1413" s="129" t="n"/>
      <c r="D1413" s="38" t="inlineStr">
        <is>
          <t xml:space="preserve">   កម្រៃឆ្លងកាត់ជ្រូក ចៀម និងពពែរស់ (មាតិកាចាស់)</t>
        </is>
      </c>
      <c r="E1413" s="54" t="inlineStr">
        <is>
          <t>TFS</t>
        </is>
      </c>
      <c r="F1413" s="178" t="n"/>
      <c r="G1413" s="179" t="n"/>
      <c r="H1413" s="179" t="n"/>
      <c r="I1413" s="179" t="n"/>
      <c r="J1413" s="180" t="n"/>
      <c r="K1413" s="178" t="n">
        <v>0</v>
      </c>
      <c r="L1413" s="180">
        <f>K1413+L1326</f>
        <v/>
      </c>
      <c r="M1413" s="178" t="n">
        <v>0</v>
      </c>
      <c r="N1413" s="180">
        <f>M1413+N1326</f>
        <v/>
      </c>
      <c r="O1413" s="178" t="n"/>
      <c r="P1413" s="180">
        <f>O1413+P1326</f>
        <v/>
      </c>
      <c r="Q1413" s="181">
        <f>N1413+P1413</f>
        <v/>
      </c>
      <c r="R1413" s="178" t="n"/>
      <c r="S1413" s="180">
        <f>R1413+S1326</f>
        <v/>
      </c>
      <c r="T1413" s="178" t="n"/>
      <c r="U1413" s="180">
        <f>T1413+U1326</f>
        <v/>
      </c>
      <c r="V1413" s="182">
        <f>L1413-N1413-U1413</f>
        <v/>
      </c>
      <c r="W1413" s="180">
        <f>IF(L1413-N1413-U1413-V1413=0,"","Error")</f>
        <v/>
      </c>
    </row>
    <row r="1414" ht="13" customHeight="1">
      <c r="A1414" s="23" t="n"/>
      <c r="B1414" s="18" t="n"/>
      <c r="C1414" s="129" t="n"/>
      <c r="D1414" s="38" t="inlineStr">
        <is>
          <t xml:space="preserve">   កម្រៃឆ្លងកាត់សត្វស្លាប (មាន់ ទា...) (មាតិកាចាស់)</t>
        </is>
      </c>
      <c r="E1414" s="54" t="inlineStr">
        <is>
          <t>TFP</t>
        </is>
      </c>
      <c r="F1414" s="178" t="n"/>
      <c r="G1414" s="179" t="n"/>
      <c r="H1414" s="179" t="n"/>
      <c r="I1414" s="179" t="n"/>
      <c r="J1414" s="180" t="n"/>
      <c r="K1414" s="178" t="n">
        <v>0</v>
      </c>
      <c r="L1414" s="180">
        <f>K1414+L1327</f>
        <v/>
      </c>
      <c r="M1414" s="178" t="n">
        <v>0</v>
      </c>
      <c r="N1414" s="180">
        <f>M1414+N1327</f>
        <v/>
      </c>
      <c r="O1414" s="178" t="n"/>
      <c r="P1414" s="180">
        <f>O1414+P1327</f>
        <v/>
      </c>
      <c r="Q1414" s="181">
        <f>N1414+P1414</f>
        <v/>
      </c>
      <c r="R1414" s="178" t="n"/>
      <c r="S1414" s="180">
        <f>R1414+S1327</f>
        <v/>
      </c>
      <c r="T1414" s="178" t="n"/>
      <c r="U1414" s="180">
        <f>T1414+U1327</f>
        <v/>
      </c>
      <c r="V1414" s="182">
        <f>L1414-N1414-U1414</f>
        <v/>
      </c>
      <c r="W1414" s="180">
        <f>IF(L1414-N1414-U1414-V1414=0,"","Error")</f>
        <v/>
      </c>
    </row>
    <row r="1415" ht="13" customHeight="1">
      <c r="A1415" s="23" t="n"/>
      <c r="B1415" s="18" t="n"/>
      <c r="C1415" s="129" t="n"/>
      <c r="D1415" s="38" t="inlineStr">
        <is>
          <t xml:space="preserve">   កម្រៃឆ្លងកាត់ផលិតផលជលផល (មាតិកាចាស់)</t>
        </is>
      </c>
      <c r="E1415" s="54" t="inlineStr">
        <is>
          <t>TFA</t>
        </is>
      </c>
      <c r="F1415" s="178" t="n"/>
      <c r="G1415" s="179" t="n"/>
      <c r="H1415" s="179" t="n"/>
      <c r="I1415" s="179" t="n"/>
      <c r="J1415" s="180" t="n"/>
      <c r="K1415" s="178" t="n">
        <v>0</v>
      </c>
      <c r="L1415" s="180">
        <f>K1415+L1328</f>
        <v/>
      </c>
      <c r="M1415" s="178" t="n">
        <v>0</v>
      </c>
      <c r="N1415" s="180">
        <f>M1415+N1328</f>
        <v/>
      </c>
      <c r="O1415" s="178" t="n"/>
      <c r="P1415" s="180">
        <f>O1415+P1328</f>
        <v/>
      </c>
      <c r="Q1415" s="181">
        <f>N1415+P1415</f>
        <v/>
      </c>
      <c r="R1415" s="178" t="n"/>
      <c r="S1415" s="180">
        <f>R1415+S1328</f>
        <v/>
      </c>
      <c r="T1415" s="178" t="n"/>
      <c r="U1415" s="180">
        <f>T1415+U1328</f>
        <v/>
      </c>
      <c r="V1415" s="182">
        <f>L1415-N1415-U1415</f>
        <v/>
      </c>
      <c r="W1415" s="180">
        <f>IF(L1415-N1415-U1415-V1415=0,"","Error")</f>
        <v/>
      </c>
    </row>
    <row r="1416" ht="13" customHeight="1">
      <c r="A1416" s="23" t="n"/>
      <c r="B1416" s="18" t="n"/>
      <c r="C1416" s="183" t="n"/>
      <c r="D1416" s="22" t="inlineStr">
        <is>
          <t>កម្រៃផ្សេងៗ</t>
        </is>
      </c>
      <c r="E1416" s="50" t="inlineStr">
        <is>
          <t>OFS</t>
        </is>
      </c>
      <c r="F1416" s="184" t="n"/>
      <c r="G1416" s="185" t="n"/>
      <c r="H1416" s="185" t="n"/>
      <c r="I1416" s="185" t="n"/>
      <c r="J1416" s="186" t="n"/>
      <c r="K1416" s="184" t="n">
        <v>0</v>
      </c>
      <c r="L1416" s="186">
        <f>K1416+L1329</f>
        <v/>
      </c>
      <c r="M1416" s="184" t="n">
        <v>0</v>
      </c>
      <c r="N1416" s="186">
        <f>M1416+N1329</f>
        <v/>
      </c>
      <c r="O1416" s="184" t="n"/>
      <c r="P1416" s="186">
        <f>O1416+P1329</f>
        <v/>
      </c>
      <c r="Q1416" s="187">
        <f>N1416+P1416</f>
        <v/>
      </c>
      <c r="R1416" s="184" t="n"/>
      <c r="S1416" s="186">
        <f>R1416+S1329</f>
        <v/>
      </c>
      <c r="T1416" s="184" t="n"/>
      <c r="U1416" s="186">
        <f>T1416+U1329</f>
        <v/>
      </c>
      <c r="V1416" s="188">
        <f>L1416-N1416-U1416</f>
        <v/>
      </c>
      <c r="W1416" s="186">
        <f>IF(L1416-N1416-U1416-V1416=0,"","Error")</f>
        <v/>
      </c>
    </row>
    <row r="1417" ht="13" customHeight="1">
      <c r="A1417" s="15" t="n"/>
      <c r="B1417" s="18" t="n"/>
      <c r="C1417" s="21" t="n">
        <v>71003</v>
      </c>
      <c r="D1417" s="22" t="inlineStr">
        <is>
          <t>ពន្ធគយលើផលិតផលតេលសិលា</t>
        </is>
      </c>
      <c r="E1417" s="50" t="inlineStr">
        <is>
          <t>CPP</t>
        </is>
      </c>
      <c r="F1417" s="184" t="n"/>
      <c r="G1417" s="185" t="n"/>
      <c r="H1417" s="185" t="n"/>
      <c r="I1417" s="185" t="n"/>
      <c r="J1417" s="186" t="n"/>
      <c r="K1417" s="184" t="n">
        <v>0</v>
      </c>
      <c r="L1417" s="186">
        <f>K1417+L1330</f>
        <v/>
      </c>
      <c r="M1417" s="184" t="n">
        <v>0</v>
      </c>
      <c r="N1417" s="186">
        <f>M1417+N1330</f>
        <v/>
      </c>
      <c r="O1417" s="184" t="n"/>
      <c r="P1417" s="186">
        <f>O1417+P1330</f>
        <v/>
      </c>
      <c r="Q1417" s="187">
        <f>N1417+P1417</f>
        <v/>
      </c>
      <c r="R1417" s="184" t="n"/>
      <c r="S1417" s="186">
        <f>R1417+S1330</f>
        <v/>
      </c>
      <c r="T1417" s="184" t="n"/>
      <c r="U1417" s="186">
        <f>T1417+U1330</f>
        <v/>
      </c>
      <c r="V1417" s="188">
        <f>L1417-N1417-U1417</f>
        <v/>
      </c>
      <c r="W1417" s="186">
        <f>IF(L1417-N1417-U1417-V1417=0,"","Error")</f>
        <v/>
      </c>
    </row>
    <row r="1418" ht="13" customHeight="1">
      <c r="A1418" s="15" t="n"/>
      <c r="B1418" s="18" t="n"/>
      <c r="C1418" s="21" t="n">
        <v>71004</v>
      </c>
      <c r="D1418" s="22" t="inlineStr">
        <is>
          <t>អាករបន្ថែមលើផលិតផលតេលសិលាសម្រាប់ថែទាំផ្លូវថ្នល់</t>
        </is>
      </c>
      <c r="E1418" s="50" t="inlineStr">
        <is>
          <t>ATP</t>
        </is>
      </c>
      <c r="F1418" s="184" t="n"/>
      <c r="G1418" s="185" t="n"/>
      <c r="H1418" s="185" t="n"/>
      <c r="I1418" s="185" t="n"/>
      <c r="J1418" s="186" t="n"/>
      <c r="K1418" s="184" t="n">
        <v>0</v>
      </c>
      <c r="L1418" s="186">
        <f>K1418+L1331</f>
        <v/>
      </c>
      <c r="M1418" s="184" t="n">
        <v>0</v>
      </c>
      <c r="N1418" s="186">
        <f>M1418+N1331</f>
        <v/>
      </c>
      <c r="O1418" s="184" t="n"/>
      <c r="P1418" s="186">
        <f>O1418+P1331</f>
        <v/>
      </c>
      <c r="Q1418" s="187">
        <f>N1418+P1418</f>
        <v/>
      </c>
      <c r="R1418" s="184" t="n"/>
      <c r="S1418" s="186">
        <f>R1418+S1331</f>
        <v/>
      </c>
      <c r="T1418" s="184" t="n"/>
      <c r="U1418" s="186">
        <f>T1418+U1331</f>
        <v/>
      </c>
      <c r="V1418" s="188">
        <f>L1418-N1418-U1418</f>
        <v/>
      </c>
      <c r="W1418" s="186">
        <f>IF(L1418-N1418-U1418-V1418=0,"","Error")</f>
        <v/>
      </c>
    </row>
    <row r="1419" ht="13" customHeight="1">
      <c r="A1419" s="15" t="n"/>
      <c r="B1419" s="18" t="n"/>
      <c r="C1419" s="21" t="n">
        <v>71005</v>
      </c>
      <c r="D1419" s="22" t="inlineStr">
        <is>
          <t>ផលពីការលក់ទំនិញរឹបអូស និងទំនិញគ្មានការទាមទារ</t>
        </is>
      </c>
      <c r="E1419" s="50" t="inlineStr">
        <is>
          <t>AUC</t>
        </is>
      </c>
      <c r="F1419" s="184" t="n"/>
      <c r="G1419" s="185" t="n"/>
      <c r="H1419" s="185" t="n"/>
      <c r="I1419" s="185" t="n"/>
      <c r="J1419" s="186" t="n"/>
      <c r="K1419" s="184" t="n">
        <v>0</v>
      </c>
      <c r="L1419" s="186">
        <f>K1419+L1332</f>
        <v/>
      </c>
      <c r="M1419" s="184" t="n">
        <v>0</v>
      </c>
      <c r="N1419" s="186">
        <f>M1419+N1332</f>
        <v/>
      </c>
      <c r="O1419" s="184" t="n"/>
      <c r="P1419" s="186">
        <f>O1419+P1332</f>
        <v/>
      </c>
      <c r="Q1419" s="187">
        <f>N1419+P1419</f>
        <v/>
      </c>
      <c r="R1419" s="184" t="n"/>
      <c r="S1419" s="186">
        <f>R1419+S1332</f>
        <v/>
      </c>
      <c r="T1419" s="184" t="n"/>
      <c r="U1419" s="186">
        <f>T1419+U1332</f>
        <v/>
      </c>
      <c r="V1419" s="188">
        <f>L1419-N1419-U1419</f>
        <v/>
      </c>
      <c r="W1419" s="186">
        <f>IF(L1419-N1419-U1419-V1419=0,"","Error")</f>
        <v/>
      </c>
    </row>
    <row r="1420" ht="13" customHeight="1">
      <c r="A1420" s="15" t="n"/>
      <c r="B1420" s="18" t="n"/>
      <c r="C1420" s="21" t="n">
        <v>71006</v>
      </c>
      <c r="D1420" s="22" t="inlineStr">
        <is>
          <t>ពិន័យផ្សេងៗលើការនាំចូល</t>
        </is>
      </c>
      <c r="E1420" s="50" t="inlineStr">
        <is>
          <t>PIM</t>
        </is>
      </c>
      <c r="F1420" s="184" t="n"/>
      <c r="G1420" s="185" t="n"/>
      <c r="H1420" s="185" t="n"/>
      <c r="I1420" s="185" t="n"/>
      <c r="J1420" s="186" t="n"/>
      <c r="K1420" s="184" t="n">
        <v>0</v>
      </c>
      <c r="L1420" s="186">
        <f>K1420+L1333</f>
        <v/>
      </c>
      <c r="M1420" s="184" t="n">
        <v>0</v>
      </c>
      <c r="N1420" s="186">
        <f>M1420+N1333</f>
        <v/>
      </c>
      <c r="O1420" s="184" t="n"/>
      <c r="P1420" s="186">
        <f>O1420+P1333</f>
        <v/>
      </c>
      <c r="Q1420" s="187">
        <f>N1420+P1420</f>
        <v/>
      </c>
      <c r="R1420" s="184" t="n"/>
      <c r="S1420" s="186">
        <f>R1420+S1333</f>
        <v/>
      </c>
      <c r="T1420" s="184" t="n"/>
      <c r="U1420" s="186">
        <f>T1420+U1333</f>
        <v/>
      </c>
      <c r="V1420" s="188">
        <f>L1420-N1420-U1420</f>
        <v/>
      </c>
      <c r="W1420" s="186">
        <f>IF(L1420-N1420-U1420-V1420=0,"","Error")</f>
        <v/>
      </c>
    </row>
    <row r="1421" ht="14" customHeight="1" thickBot="1">
      <c r="A1421" s="15" t="n"/>
      <c r="B1421" s="24" t="n"/>
      <c r="C1421" s="55" t="n">
        <v>71007</v>
      </c>
      <c r="D1421" s="56" t="inlineStr">
        <is>
          <t>ពន្ធនាំចូល (ជាបន្ទុករបស់រដ្ឋ)</t>
        </is>
      </c>
      <c r="E1421" s="57" t="inlineStr">
        <is>
          <t>CRP</t>
        </is>
      </c>
      <c r="F1421" s="107" t="n"/>
      <c r="G1421" s="108" t="n"/>
      <c r="H1421" s="108" t="n"/>
      <c r="I1421" s="108" t="n"/>
      <c r="J1421" s="109" t="n"/>
      <c r="K1421" s="107" t="n">
        <v>0</v>
      </c>
      <c r="L1421" s="109">
        <f>K1421+L1334</f>
        <v/>
      </c>
      <c r="M1421" s="107" t="n">
        <v>0</v>
      </c>
      <c r="N1421" s="109">
        <f>M1421+N1334</f>
        <v/>
      </c>
      <c r="O1421" s="107" t="n"/>
      <c r="P1421" s="109">
        <f>O1421+P1334</f>
        <v/>
      </c>
      <c r="Q1421" s="110">
        <f>N1421+P1421</f>
        <v/>
      </c>
      <c r="R1421" s="107" t="n"/>
      <c r="S1421" s="109">
        <f>R1421+S1334</f>
        <v/>
      </c>
      <c r="T1421" s="107" t="n"/>
      <c r="U1421" s="109">
        <f>T1421+U1334</f>
        <v/>
      </c>
      <c r="V1421" s="111">
        <f>L1421-N1421-U1421</f>
        <v/>
      </c>
      <c r="W1421" s="109">
        <f>IF(L1421-N1421-U1421-V1421=0,"","Error")</f>
        <v/>
      </c>
    </row>
    <row r="1422" ht="13" customHeight="1">
      <c r="A1422" s="15" t="n"/>
      <c r="B1422" s="19" t="inlineStr">
        <is>
          <t>7101</t>
        </is>
      </c>
      <c r="C1422" s="20" t="n">
        <v>71011</v>
      </c>
      <c r="D1422" s="16" t="inlineStr">
        <is>
          <t>អាករលើការនាំចេញឈើ</t>
        </is>
      </c>
      <c r="E1422" s="49" t="inlineStr">
        <is>
          <t>ETW</t>
        </is>
      </c>
      <c r="F1422" s="97" t="n"/>
      <c r="G1422" s="98" t="n"/>
      <c r="H1422" s="98" t="n"/>
      <c r="I1422" s="98" t="n"/>
      <c r="J1422" s="99" t="n"/>
      <c r="K1422" s="97" t="n">
        <v>0</v>
      </c>
      <c r="L1422" s="99">
        <f>K1422+L1335</f>
        <v/>
      </c>
      <c r="M1422" s="97" t="n">
        <v>0</v>
      </c>
      <c r="N1422" s="99">
        <f>M1422+N1335</f>
        <v/>
      </c>
      <c r="O1422" s="97" t="n"/>
      <c r="P1422" s="99">
        <f>O1422+P1335</f>
        <v/>
      </c>
      <c r="Q1422" s="100">
        <f>N1422+P1422</f>
        <v/>
      </c>
      <c r="R1422" s="97" t="n"/>
      <c r="S1422" s="99">
        <f>R1422+S1335</f>
        <v/>
      </c>
      <c r="T1422" s="97" t="n"/>
      <c r="U1422" s="99">
        <f>T1422+U1335</f>
        <v/>
      </c>
      <c r="V1422" s="101">
        <f>L1422-N1422-U1422</f>
        <v/>
      </c>
      <c r="W1422" s="99">
        <f>IF(L1422-N1422-U1422-V1422=0,"","Error")</f>
        <v/>
      </c>
    </row>
    <row r="1423" ht="13" customHeight="1">
      <c r="A1423" s="15" t="n"/>
      <c r="B1423" s="18" t="n"/>
      <c r="C1423" s="21" t="n">
        <v>71012</v>
      </c>
      <c r="D1423" s="22" t="inlineStr">
        <is>
          <t>អាករលើការនាំចេញកៅស៊ូ</t>
        </is>
      </c>
      <c r="E1423" s="50" t="inlineStr">
        <is>
          <t>ETR</t>
        </is>
      </c>
      <c r="F1423" s="184" t="n"/>
      <c r="G1423" s="185" t="n"/>
      <c r="H1423" s="185" t="n"/>
      <c r="I1423" s="185" t="n"/>
      <c r="J1423" s="186" t="n"/>
      <c r="K1423" s="184" t="n">
        <v>0</v>
      </c>
      <c r="L1423" s="186">
        <f>K1423+L1336</f>
        <v/>
      </c>
      <c r="M1423" s="184" t="n">
        <v>0</v>
      </c>
      <c r="N1423" s="186">
        <f>M1423+N1336</f>
        <v/>
      </c>
      <c r="O1423" s="184" t="n"/>
      <c r="P1423" s="186">
        <f>O1423+P1336</f>
        <v/>
      </c>
      <c r="Q1423" s="187">
        <f>N1423+P1423</f>
        <v/>
      </c>
      <c r="R1423" s="184" t="n"/>
      <c r="S1423" s="186">
        <f>R1423+S1336</f>
        <v/>
      </c>
      <c r="T1423" s="184" t="n"/>
      <c r="U1423" s="186">
        <f>T1423+U1336</f>
        <v/>
      </c>
      <c r="V1423" s="188">
        <f>L1423-N1423-U1423</f>
        <v/>
      </c>
      <c r="W1423" s="186">
        <f>IF(L1423-N1423-U1423-V1423=0,"","Error")</f>
        <v/>
      </c>
    </row>
    <row r="1424" ht="13" customHeight="1">
      <c r="A1424" s="15" t="n"/>
      <c r="B1424" s="18" t="n"/>
      <c r="C1424" s="21" t="n">
        <v>71013</v>
      </c>
      <c r="D1424" s="22" t="inlineStr">
        <is>
          <t>អាករលើការនាំចេញផលិតផលតេលសិលា</t>
        </is>
      </c>
      <c r="E1424" s="50" t="inlineStr">
        <is>
          <t>ETP</t>
        </is>
      </c>
      <c r="F1424" s="184" t="n"/>
      <c r="G1424" s="185" t="n"/>
      <c r="H1424" s="185" t="n"/>
      <c r="I1424" s="185" t="n"/>
      <c r="J1424" s="186" t="n"/>
      <c r="K1424" s="184" t="n">
        <v>0</v>
      </c>
      <c r="L1424" s="186">
        <f>K1424+L1337</f>
        <v/>
      </c>
      <c r="M1424" s="184" t="n">
        <v>0</v>
      </c>
      <c r="N1424" s="186">
        <f>M1424+N1337</f>
        <v/>
      </c>
      <c r="O1424" s="184" t="n"/>
      <c r="P1424" s="186">
        <f>O1424+P1337</f>
        <v/>
      </c>
      <c r="Q1424" s="187">
        <f>N1424+P1424</f>
        <v/>
      </c>
      <c r="R1424" s="184" t="n"/>
      <c r="S1424" s="186">
        <f>R1424+S1337</f>
        <v/>
      </c>
      <c r="T1424" s="184" t="n"/>
      <c r="U1424" s="186">
        <f>T1424+U1337</f>
        <v/>
      </c>
      <c r="V1424" s="188">
        <f>L1424-N1424-U1424</f>
        <v/>
      </c>
      <c r="W1424" s="186">
        <f>IF(L1424-N1424-U1424-V1424=0,"","Error")</f>
        <v/>
      </c>
    </row>
    <row r="1425" ht="13" customHeight="1">
      <c r="A1425" s="15" t="n"/>
      <c r="B1425" s="18" t="n"/>
      <c r="C1425" s="21" t="n">
        <v>71014</v>
      </c>
      <c r="D1425" s="22" t="inlineStr">
        <is>
          <t>អាករលើការនាំចេញទំនិញផ្សេងៗ</t>
        </is>
      </c>
      <c r="E1425" s="50" t="inlineStr">
        <is>
          <t>ETO</t>
        </is>
      </c>
      <c r="F1425" s="184" t="n"/>
      <c r="G1425" s="185" t="n"/>
      <c r="H1425" s="185" t="n"/>
      <c r="I1425" s="185" t="n"/>
      <c r="J1425" s="186" t="n"/>
      <c r="K1425" s="184" t="n">
        <v>0</v>
      </c>
      <c r="L1425" s="186">
        <f>K1425+L1338</f>
        <v/>
      </c>
      <c r="M1425" s="184" t="n">
        <v>0</v>
      </c>
      <c r="N1425" s="186">
        <f>M1425+N1338</f>
        <v/>
      </c>
      <c r="O1425" s="184" t="n"/>
      <c r="P1425" s="186">
        <f>O1425+P1338</f>
        <v/>
      </c>
      <c r="Q1425" s="187">
        <f>N1425+P1425</f>
        <v/>
      </c>
      <c r="R1425" s="184" t="n"/>
      <c r="S1425" s="186">
        <f>R1425+S1338</f>
        <v/>
      </c>
      <c r="T1425" s="184" t="n"/>
      <c r="U1425" s="186">
        <f>T1425+U1338</f>
        <v/>
      </c>
      <c r="V1425" s="188">
        <f>L1425-N1425-U1425</f>
        <v/>
      </c>
      <c r="W1425" s="186">
        <f>IF(L1425-N1425-U1425-V1425=0,"","Error")</f>
        <v/>
      </c>
    </row>
    <row r="1426" ht="14" customHeight="1" thickBot="1">
      <c r="A1426" s="81" t="n"/>
      <c r="B1426" s="24" t="n"/>
      <c r="C1426" s="55" t="n">
        <v>71016</v>
      </c>
      <c r="D1426" s="56" t="inlineStr">
        <is>
          <t>ពិន័យផ្សេងៗលើការនាំចេញ</t>
        </is>
      </c>
      <c r="E1426" s="57" t="inlineStr">
        <is>
          <t>PEX</t>
        </is>
      </c>
      <c r="F1426" s="107" t="n"/>
      <c r="G1426" s="108" t="n"/>
      <c r="H1426" s="108" t="n"/>
      <c r="I1426" s="108" t="n"/>
      <c r="J1426" s="109" t="n"/>
      <c r="K1426" s="107" t="n">
        <v>0</v>
      </c>
      <c r="L1426" s="109">
        <f>K1426+L1339</f>
        <v/>
      </c>
      <c r="M1426" s="107" t="n">
        <v>0</v>
      </c>
      <c r="N1426" s="109">
        <f>M1426+N1339</f>
        <v/>
      </c>
      <c r="O1426" s="107" t="n"/>
      <c r="P1426" s="109">
        <f>O1426+P1339</f>
        <v/>
      </c>
      <c r="Q1426" s="110">
        <f>N1426+P1426</f>
        <v/>
      </c>
      <c r="R1426" s="107" t="n"/>
      <c r="S1426" s="109">
        <f>R1426+S1339</f>
        <v/>
      </c>
      <c r="T1426" s="107" t="n"/>
      <c r="U1426" s="109">
        <f>T1426+U1339</f>
        <v/>
      </c>
      <c r="V1426" s="111">
        <f>L1426-N1426-U1426</f>
        <v/>
      </c>
      <c r="W1426" s="109">
        <f>IF(L1426-N1426-U1426-V1426=0,"","Error")</f>
        <v/>
      </c>
    </row>
    <row r="1427" ht="14" customHeight="1" thickBot="1">
      <c r="A1427" s="25" t="inlineStr">
        <is>
          <t>73</t>
        </is>
      </c>
      <c r="B1427" s="19" t="inlineStr">
        <is>
          <t>7301</t>
        </is>
      </c>
      <c r="C1427" s="26" t="n">
        <v>73011</v>
      </c>
      <c r="D1427" s="36" t="inlineStr">
        <is>
          <t>ការលក់សម្ភារបរិក្ខារ សម្ភារខូចខាត សម្ភារសិក្សា</t>
        </is>
      </c>
      <c r="E1427" s="58" t="inlineStr">
        <is>
          <t>SOS</t>
        </is>
      </c>
      <c r="F1427" s="189" t="n"/>
      <c r="G1427" s="190" t="n"/>
      <c r="H1427" s="190" t="n"/>
      <c r="I1427" s="190" t="n"/>
      <c r="J1427" s="114" t="n"/>
      <c r="K1427" s="189" t="n">
        <v>0</v>
      </c>
      <c r="L1427" s="114">
        <f>K1427+L1340</f>
        <v/>
      </c>
      <c r="M1427" s="189" t="n">
        <v>0</v>
      </c>
      <c r="N1427" s="114">
        <f>M1427+N1340</f>
        <v/>
      </c>
      <c r="O1427" s="189" t="n"/>
      <c r="P1427" s="114">
        <f>O1427+P1340</f>
        <v/>
      </c>
      <c r="Q1427" s="115">
        <f>N1427+P1427</f>
        <v/>
      </c>
      <c r="R1427" s="189" t="n"/>
      <c r="S1427" s="114">
        <f>R1427+S1340</f>
        <v/>
      </c>
      <c r="T1427" s="189" t="n"/>
      <c r="U1427" s="114">
        <f>T1427+U1340</f>
        <v/>
      </c>
      <c r="V1427" s="191">
        <f>L1427-N1427-U1427</f>
        <v/>
      </c>
      <c r="W1427" s="114">
        <f>IF(L1427-N1427-U1427-V1427=0,"","Error")</f>
        <v/>
      </c>
    </row>
    <row r="1428" ht="14" customHeight="1" thickBot="1">
      <c r="A1428" s="23" t="n"/>
      <c r="B1428" s="18" t="n"/>
      <c r="C1428" s="143" t="inlineStr">
        <is>
          <t>73012</t>
        </is>
      </c>
      <c r="D1428" s="128" t="inlineStr">
        <is>
          <t>សរុបលក់ឯកសារ លតាប័ត្រ និងលិខិតបោះពុម្ពផ្សេងៗ</t>
        </is>
      </c>
      <c r="E1428" s="90" t="n"/>
      <c r="F1428" s="118" t="n"/>
      <c r="G1428" s="119">
        <f>SUM(G1429:G1433)</f>
        <v/>
      </c>
      <c r="H1428" s="119">
        <f>SUM(H1429:H1433)</f>
        <v/>
      </c>
      <c r="I1428" s="119">
        <f>SUM(I1429:I1433)</f>
        <v/>
      </c>
      <c r="J1428" s="120">
        <f>SUM(J1429:J1433)</f>
        <v/>
      </c>
      <c r="K1428" s="118">
        <f>SUM(K1429:K1433)</f>
        <v/>
      </c>
      <c r="L1428" s="120">
        <f>SUM(L1429:L1433)</f>
        <v/>
      </c>
      <c r="M1428" s="118">
        <f>SUM(M1429:M1433)</f>
        <v/>
      </c>
      <c r="N1428" s="120">
        <f>SUM(N1429:N1433)</f>
        <v/>
      </c>
      <c r="O1428" s="118">
        <f>SUM(O1429:O1433)</f>
        <v/>
      </c>
      <c r="P1428" s="120">
        <f>SUM(P1429:P1433)</f>
        <v/>
      </c>
      <c r="Q1428" s="121">
        <f>SUM(Q1429:Q1433)</f>
        <v/>
      </c>
      <c r="R1428" s="118">
        <f>SUM(R1429:R1433)</f>
        <v/>
      </c>
      <c r="S1428" s="120">
        <f>SUM(S1429:S1433)</f>
        <v/>
      </c>
      <c r="T1428" s="118">
        <f>SUM(T1429:T1433)</f>
        <v/>
      </c>
      <c r="U1428" s="120">
        <f>SUM(U1429:U1433)</f>
        <v/>
      </c>
      <c r="V1428" s="122">
        <f>SUM(V1429:V1433)</f>
        <v/>
      </c>
      <c r="W1428" s="120">
        <f>IF(L1428-N1428-U1428-V1428=0,"","Error")</f>
        <v/>
      </c>
    </row>
    <row r="1429" ht="13" customHeight="1">
      <c r="A1429" s="23" t="n"/>
      <c r="B1429" s="18" t="n"/>
      <c r="C1429" s="127" t="n"/>
      <c r="D1429" s="14" t="inlineStr">
        <is>
          <t>កម្រៃលតាប័ត្ររថយន្ដ</t>
        </is>
      </c>
      <c r="E1429" s="59" t="inlineStr">
        <is>
          <t>VVF</t>
        </is>
      </c>
      <c r="F1429" s="192" t="n"/>
      <c r="G1429" s="193" t="n"/>
      <c r="H1429" s="193" t="n"/>
      <c r="I1429" s="193" t="n"/>
      <c r="J1429" s="194" t="n"/>
      <c r="K1429" s="192" t="n">
        <v>0</v>
      </c>
      <c r="L1429" s="194">
        <f>K1429+L1342</f>
        <v/>
      </c>
      <c r="M1429" s="192" t="n">
        <v>0</v>
      </c>
      <c r="N1429" s="194">
        <f>M1429+N1342</f>
        <v/>
      </c>
      <c r="O1429" s="192" t="n"/>
      <c r="P1429" s="194">
        <f>O1429+P1342</f>
        <v/>
      </c>
      <c r="Q1429" s="195">
        <f>N1429+P1429</f>
        <v/>
      </c>
      <c r="R1429" s="192" t="n"/>
      <c r="S1429" s="194">
        <f>R1429+S1342</f>
        <v/>
      </c>
      <c r="T1429" s="192" t="n"/>
      <c r="U1429" s="194">
        <f>T1429+U1342</f>
        <v/>
      </c>
      <c r="V1429" s="196">
        <f>L1429-N1429-U1429</f>
        <v/>
      </c>
      <c r="W1429" s="194">
        <f>IF(L1429-N1429-U1429-V1429=0,"","Error")</f>
        <v/>
      </c>
    </row>
    <row r="1430" ht="13" customHeight="1">
      <c r="A1430" s="23" t="n"/>
      <c r="B1430" s="18" t="n"/>
      <c r="C1430" s="127" t="n"/>
      <c r="D1430" s="6" t="inlineStr">
        <is>
          <t>កម្រៃត្រាពន្ធគយ</t>
        </is>
      </c>
      <c r="E1430" s="60" t="inlineStr">
        <is>
          <t>CSF</t>
        </is>
      </c>
      <c r="F1430" s="150" t="n"/>
      <c r="G1430" s="151" t="n"/>
      <c r="H1430" s="151" t="n"/>
      <c r="I1430" s="151" t="n"/>
      <c r="J1430" s="152" t="n"/>
      <c r="K1430" s="150" t="n">
        <v>0</v>
      </c>
      <c r="L1430" s="152">
        <f>K1430+L1343</f>
        <v/>
      </c>
      <c r="M1430" s="150" t="n">
        <v>0</v>
      </c>
      <c r="N1430" s="152">
        <f>M1430+N1343</f>
        <v/>
      </c>
      <c r="O1430" s="150" t="n"/>
      <c r="P1430" s="152">
        <f>O1430+P1343</f>
        <v/>
      </c>
      <c r="Q1430" s="153">
        <f>N1430+P1430</f>
        <v/>
      </c>
      <c r="R1430" s="150" t="n"/>
      <c r="S1430" s="152">
        <f>R1430+S1343</f>
        <v/>
      </c>
      <c r="T1430" s="150" t="n"/>
      <c r="U1430" s="152">
        <f>T1430+U1343</f>
        <v/>
      </c>
      <c r="V1430" s="154">
        <f>L1430-N1430-U1430</f>
        <v/>
      </c>
      <c r="W1430" s="152">
        <f>IF(L1430-N1430-U1430-V1430=0,"","Error")</f>
        <v/>
      </c>
    </row>
    <row r="1431" ht="13" customHeight="1">
      <c r="A1431" s="23" t="n"/>
      <c r="B1431" s="18" t="n"/>
      <c r="C1431" s="127" t="n"/>
      <c r="D1431" s="6" t="inlineStr">
        <is>
          <t>កម្រៃតែមប្រិ៍អាករ</t>
        </is>
      </c>
      <c r="E1431" s="60" t="inlineStr">
        <is>
          <t>STF</t>
        </is>
      </c>
      <c r="F1431" s="150" t="n"/>
      <c r="G1431" s="151" t="n"/>
      <c r="H1431" s="151" t="n"/>
      <c r="I1431" s="151" t="n"/>
      <c r="J1431" s="152" t="n"/>
      <c r="K1431" s="150" t="n">
        <v>0</v>
      </c>
      <c r="L1431" s="152">
        <f>K1431+L1344</f>
        <v/>
      </c>
      <c r="M1431" s="150" t="n">
        <v>0</v>
      </c>
      <c r="N1431" s="152">
        <f>M1431+N1344</f>
        <v/>
      </c>
      <c r="O1431" s="150" t="n"/>
      <c r="P1431" s="152">
        <f>O1431+P1344</f>
        <v/>
      </c>
      <c r="Q1431" s="153">
        <f>N1431+P1431</f>
        <v/>
      </c>
      <c r="R1431" s="150" t="n"/>
      <c r="S1431" s="152">
        <f>R1431+S1344</f>
        <v/>
      </c>
      <c r="T1431" s="150" t="n"/>
      <c r="U1431" s="152">
        <f>T1431+U1344</f>
        <v/>
      </c>
      <c r="V1431" s="154">
        <f>L1431-N1431-U1431</f>
        <v/>
      </c>
      <c r="W1431" s="152">
        <f>IF(L1431-N1431-U1431-V1431=0,"","Error")</f>
        <v/>
      </c>
    </row>
    <row r="1432" ht="13" customHeight="1">
      <c r="A1432" s="23" t="n"/>
      <c r="B1432" s="18" t="n"/>
      <c r="C1432" s="127" t="n"/>
      <c r="D1432" s="6" t="inlineStr">
        <is>
          <t>កម្រៃបណ្ណដឹកជញ្ជូនទំនិញ</t>
        </is>
      </c>
      <c r="E1432" s="60" t="inlineStr">
        <is>
          <t>TSF</t>
        </is>
      </c>
      <c r="F1432" s="150" t="n"/>
      <c r="G1432" s="151" t="n"/>
      <c r="H1432" s="151" t="n"/>
      <c r="I1432" s="151" t="n"/>
      <c r="J1432" s="152" t="n"/>
      <c r="K1432" s="150" t="n">
        <v>3000</v>
      </c>
      <c r="L1432" s="152">
        <f>K1432+L1345</f>
        <v/>
      </c>
      <c r="M1432" s="150" t="n">
        <v>0</v>
      </c>
      <c r="N1432" s="152">
        <f>M1432+N1345</f>
        <v/>
      </c>
      <c r="O1432" s="150" t="n"/>
      <c r="P1432" s="152">
        <f>O1432+P1345</f>
        <v/>
      </c>
      <c r="Q1432" s="153">
        <f>N1432+P1432</f>
        <v/>
      </c>
      <c r="R1432" s="150" t="n"/>
      <c r="S1432" s="152">
        <f>R1432+S1345</f>
        <v/>
      </c>
      <c r="T1432" s="150" t="n"/>
      <c r="U1432" s="152">
        <f>T1432+U1345</f>
        <v/>
      </c>
      <c r="V1432" s="154">
        <f>L1432-N1432-U1432</f>
        <v/>
      </c>
      <c r="W1432" s="152">
        <f>IF(L1432-N1432-U1432-V1432=0,"","Error")</f>
        <v/>
      </c>
    </row>
    <row r="1433" ht="13" customHeight="1">
      <c r="A1433" s="23" t="n"/>
      <c r="B1433" s="18" t="n"/>
      <c r="C1433" s="127" t="n"/>
      <c r="D1433" s="7" t="inlineStr">
        <is>
          <t>កម្រៃសៀលកុងតឺន័រ</t>
        </is>
      </c>
      <c r="E1433" s="61" t="inlineStr">
        <is>
          <t>CCS</t>
        </is>
      </c>
      <c r="F1433" s="197" t="n"/>
      <c r="G1433" s="198" t="n"/>
      <c r="H1433" s="198" t="n"/>
      <c r="I1433" s="198" t="n"/>
      <c r="J1433" s="199" t="n"/>
      <c r="K1433" s="197" t="n">
        <v>0</v>
      </c>
      <c r="L1433" s="199">
        <f>K1433+L1346</f>
        <v/>
      </c>
      <c r="M1433" s="197" t="n">
        <v>0</v>
      </c>
      <c r="N1433" s="199">
        <f>M1433+N1346</f>
        <v/>
      </c>
      <c r="O1433" s="197" t="n"/>
      <c r="P1433" s="199">
        <f>O1433+P1346</f>
        <v/>
      </c>
      <c r="Q1433" s="200">
        <f>N1433+P1433</f>
        <v/>
      </c>
      <c r="R1433" s="197" t="n"/>
      <c r="S1433" s="199">
        <f>R1433+S1346</f>
        <v/>
      </c>
      <c r="T1433" s="197" t="n"/>
      <c r="U1433" s="199">
        <f>T1433+U1346</f>
        <v/>
      </c>
      <c r="V1433" s="201">
        <f>L1433-N1433-U1433</f>
        <v/>
      </c>
      <c r="W1433" s="199">
        <f>IF(L1433-N1433-U1433-V1433=0,"","Error")</f>
        <v/>
      </c>
    </row>
    <row r="1434" ht="13" customHeight="1">
      <c r="A1434" s="15" t="n"/>
      <c r="B1434" s="18" t="n"/>
      <c r="C1434" s="21" t="n">
        <v>73013</v>
      </c>
      <c r="D1434" s="22" t="inlineStr">
        <is>
          <t>ផលបានពីការលក់ទ្រព្យសម្បត្តិកំទេចកំទី</t>
        </is>
      </c>
      <c r="E1434" s="62" t="inlineStr">
        <is>
          <t>SOM</t>
        </is>
      </c>
      <c r="F1434" s="184" t="n"/>
      <c r="G1434" s="185" t="n"/>
      <c r="H1434" s="185" t="n"/>
      <c r="I1434" s="185" t="n"/>
      <c r="J1434" s="186" t="n"/>
      <c r="K1434" s="184" t="n">
        <v>0</v>
      </c>
      <c r="L1434" s="186">
        <f>K1434+L1347</f>
        <v/>
      </c>
      <c r="M1434" s="184" t="n">
        <v>0</v>
      </c>
      <c r="N1434" s="186">
        <f>M1434+N1347</f>
        <v/>
      </c>
      <c r="O1434" s="184" t="n"/>
      <c r="P1434" s="186">
        <f>O1434+P1347</f>
        <v/>
      </c>
      <c r="Q1434" s="187">
        <f>N1434+P1434</f>
        <v/>
      </c>
      <c r="R1434" s="184" t="n"/>
      <c r="S1434" s="186">
        <f>R1434+S1347</f>
        <v/>
      </c>
      <c r="T1434" s="184" t="n"/>
      <c r="U1434" s="186">
        <f>T1434+U1347</f>
        <v/>
      </c>
      <c r="V1434" s="188">
        <f>L1434-N1434-U1434</f>
        <v/>
      </c>
      <c r="W1434" s="186">
        <f>IF(L1434-N1434-U1434-V1434=0,"","Error")</f>
        <v/>
      </c>
    </row>
    <row r="1435" ht="13" customHeight="1">
      <c r="A1435" s="15" t="n"/>
      <c r="B1435" s="18" t="n"/>
      <c r="C1435" s="21" t="n">
        <v>73015</v>
      </c>
      <c r="D1435" s="22" t="inlineStr">
        <is>
          <t>ការលក់មធ្យោបាយដឹកជញ្ជូន និងគ្រឿងចក្រចាស់ៗ ឬខូច</t>
        </is>
      </c>
      <c r="E1435" s="62" t="inlineStr">
        <is>
          <t>SOV</t>
        </is>
      </c>
      <c r="F1435" s="184" t="n"/>
      <c r="G1435" s="185" t="n"/>
      <c r="H1435" s="185" t="n"/>
      <c r="I1435" s="185" t="n"/>
      <c r="J1435" s="186" t="n"/>
      <c r="K1435" s="184" t="n">
        <v>0</v>
      </c>
      <c r="L1435" s="186">
        <f>K1435+L1348</f>
        <v/>
      </c>
      <c r="M1435" s="184" t="n">
        <v>0</v>
      </c>
      <c r="N1435" s="186">
        <f>M1435+N1348</f>
        <v/>
      </c>
      <c r="O1435" s="184" t="n"/>
      <c r="P1435" s="186">
        <f>O1435+P1348</f>
        <v/>
      </c>
      <c r="Q1435" s="187">
        <f>N1435+P1435</f>
        <v/>
      </c>
      <c r="R1435" s="184" t="n"/>
      <c r="S1435" s="186">
        <f>R1435+S1348</f>
        <v/>
      </c>
      <c r="T1435" s="184" t="n"/>
      <c r="U1435" s="186">
        <f>T1435+U1348</f>
        <v/>
      </c>
      <c r="V1435" s="188">
        <f>L1435-N1435-U1435</f>
        <v/>
      </c>
      <c r="W1435" s="186">
        <f>IF(L1435-N1435-U1435-V1435=0,"","Error")</f>
        <v/>
      </c>
    </row>
    <row r="1436" ht="13" customHeight="1">
      <c r="A1436" s="15" t="n"/>
      <c r="B1436" s="18" t="n"/>
      <c r="C1436" s="21" t="n">
        <v>73016</v>
      </c>
      <c r="D1436" s="22" t="inlineStr">
        <is>
          <t>ការលក់ឧបករណ៍អេឡិចត្រូនិចចាស់ៗ ឬ ខូច</t>
        </is>
      </c>
      <c r="E1436" s="62" t="inlineStr">
        <is>
          <t>SOD</t>
        </is>
      </c>
      <c r="F1436" s="184" t="n"/>
      <c r="G1436" s="185" t="n"/>
      <c r="H1436" s="185" t="n"/>
      <c r="I1436" s="185" t="n"/>
      <c r="J1436" s="186" t="n"/>
      <c r="K1436" s="184" t="n">
        <v>0</v>
      </c>
      <c r="L1436" s="186">
        <f>K1436+L1349</f>
        <v/>
      </c>
      <c r="M1436" s="184" t="n">
        <v>0</v>
      </c>
      <c r="N1436" s="186">
        <f>M1436+N1349</f>
        <v/>
      </c>
      <c r="O1436" s="184" t="n"/>
      <c r="P1436" s="186">
        <f>O1436+P1349</f>
        <v/>
      </c>
      <c r="Q1436" s="187">
        <f>N1436+P1436</f>
        <v/>
      </c>
      <c r="R1436" s="184" t="n"/>
      <c r="S1436" s="186">
        <f>R1436+S1349</f>
        <v/>
      </c>
      <c r="T1436" s="184" t="n"/>
      <c r="U1436" s="186">
        <f>T1436+U1349</f>
        <v/>
      </c>
      <c r="V1436" s="188">
        <f>L1436-N1436-U1436</f>
        <v/>
      </c>
      <c r="W1436" s="186">
        <f>IF(L1436-N1436-U1436-V1436=0,"","Error")</f>
        <v/>
      </c>
    </row>
    <row r="1437" ht="13" customHeight="1">
      <c r="A1437" s="15" t="n"/>
      <c r="B1437" s="18" t="n"/>
      <c r="C1437" s="21" t="n">
        <v>73017</v>
      </c>
      <c r="D1437" s="22" t="inlineStr">
        <is>
          <t>ការលក់ឧបករណ៍អគ្គិសនីចាស់ៗ ឬ ខូច</t>
        </is>
      </c>
      <c r="E1437" s="62" t="inlineStr">
        <is>
          <t>SOE</t>
        </is>
      </c>
      <c r="F1437" s="184" t="n"/>
      <c r="G1437" s="185" t="n"/>
      <c r="H1437" s="185" t="n"/>
      <c r="I1437" s="185" t="n"/>
      <c r="J1437" s="186" t="n"/>
      <c r="K1437" s="184" t="n">
        <v>0</v>
      </c>
      <c r="L1437" s="186">
        <f>K1437+L1350</f>
        <v/>
      </c>
      <c r="M1437" s="184" t="n">
        <v>0</v>
      </c>
      <c r="N1437" s="186">
        <f>M1437+N1350</f>
        <v/>
      </c>
      <c r="O1437" s="184" t="n"/>
      <c r="P1437" s="186">
        <f>O1437+P1350</f>
        <v/>
      </c>
      <c r="Q1437" s="187">
        <f>N1437+P1437</f>
        <v/>
      </c>
      <c r="R1437" s="184" t="n"/>
      <c r="S1437" s="186">
        <f>R1437+S1350</f>
        <v/>
      </c>
      <c r="T1437" s="184" t="n"/>
      <c r="U1437" s="186">
        <f>T1437+U1350</f>
        <v/>
      </c>
      <c r="V1437" s="188">
        <f>L1437-N1437-U1437</f>
        <v/>
      </c>
      <c r="W1437" s="186">
        <f>IF(L1437-N1437-U1437-V1437=0,"","Error")</f>
        <v/>
      </c>
    </row>
    <row r="1438" ht="14" customHeight="1" thickBot="1">
      <c r="A1438" s="15" t="n"/>
      <c r="B1438" s="24" t="n"/>
      <c r="C1438" s="55" t="n">
        <v>73018</v>
      </c>
      <c r="D1438" s="56" t="inlineStr">
        <is>
          <t>ការលក់ទ្រព្យសម្បត្តិនៃរដ្ឋបាលសាធារណៈផ្សេងទៀត</t>
        </is>
      </c>
      <c r="E1438" s="80" t="inlineStr">
        <is>
          <t>SOO</t>
        </is>
      </c>
      <c r="F1438" s="107" t="n"/>
      <c r="G1438" s="108" t="n"/>
      <c r="H1438" s="108" t="n"/>
      <c r="I1438" s="108" t="n"/>
      <c r="J1438" s="109" t="n"/>
      <c r="K1438" s="107" t="n">
        <v>0</v>
      </c>
      <c r="L1438" s="109">
        <f>K1438+L1351</f>
        <v/>
      </c>
      <c r="M1438" s="107" t="n">
        <v>0</v>
      </c>
      <c r="N1438" s="109">
        <f>M1438+N1351</f>
        <v/>
      </c>
      <c r="O1438" s="107" t="n"/>
      <c r="P1438" s="109">
        <f>O1438+P1351</f>
        <v/>
      </c>
      <c r="Q1438" s="110">
        <f>N1438+P1438</f>
        <v/>
      </c>
      <c r="R1438" s="107" t="n"/>
      <c r="S1438" s="109">
        <f>R1438+S1351</f>
        <v/>
      </c>
      <c r="T1438" s="107" t="n"/>
      <c r="U1438" s="109">
        <f>T1438+U1351</f>
        <v/>
      </c>
      <c r="V1438" s="111">
        <f>L1438-N1438-U1438</f>
        <v/>
      </c>
      <c r="W1438" s="109">
        <f>IF(L1438-N1438-U1438-V1438=0,"","Error")</f>
        <v/>
      </c>
    </row>
    <row r="1439" ht="14" customHeight="1" thickBot="1">
      <c r="A1439" s="15" t="n"/>
      <c r="B1439" s="19" t="inlineStr">
        <is>
          <t>7302</t>
        </is>
      </c>
      <c r="C1439" s="26" t="n">
        <v>73024</v>
      </c>
      <c r="D1439" s="35" t="inlineStr">
        <is>
          <t>កម្រៃសេវាបង់ថ្លៃសិទ្ធិប្រឡង និងសិក្សាវគ្គជើងសាគយ</t>
        </is>
      </c>
      <c r="E1439" s="63" t="inlineStr">
        <is>
          <t>CBF</t>
        </is>
      </c>
      <c r="F1439" s="189" t="n"/>
      <c r="G1439" s="190" t="n"/>
      <c r="H1439" s="190" t="n"/>
      <c r="I1439" s="190" t="n"/>
      <c r="J1439" s="114" t="n"/>
      <c r="K1439" s="189" t="n">
        <v>0</v>
      </c>
      <c r="L1439" s="114">
        <f>K1439+L1352</f>
        <v/>
      </c>
      <c r="M1439" s="189" t="n">
        <v>0</v>
      </c>
      <c r="N1439" s="114">
        <f>M1439+N1352</f>
        <v/>
      </c>
      <c r="O1439" s="189" t="n"/>
      <c r="P1439" s="114">
        <f>O1439+P1352</f>
        <v/>
      </c>
      <c r="Q1439" s="115">
        <f>N1439+P1439</f>
        <v/>
      </c>
      <c r="R1439" s="189" t="n"/>
      <c r="S1439" s="114">
        <f>R1439+S1352</f>
        <v/>
      </c>
      <c r="T1439" s="189" t="n"/>
      <c r="U1439" s="114">
        <f>T1439+U1352</f>
        <v/>
      </c>
      <c r="V1439" s="191">
        <f>L1439-N1439-U1439</f>
        <v/>
      </c>
      <c r="W1439" s="114">
        <f>IF(L1439-N1439-U1439-V1439=0,"","Error")</f>
        <v/>
      </c>
    </row>
    <row r="1440" ht="27" customHeight="1" thickBot="1">
      <c r="A1440" s="23" t="n"/>
      <c r="B1440" s="15" t="n"/>
      <c r="C1440" s="126" t="n">
        <v>73028</v>
      </c>
      <c r="D144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440" s="90" t="n"/>
      <c r="F1440" s="118" t="n"/>
      <c r="G1440" s="119">
        <f>G1441+G1446+G1452+G1453</f>
        <v/>
      </c>
      <c r="H1440" s="119">
        <f>H1441+H1446+H1452+H1453</f>
        <v/>
      </c>
      <c r="I1440" s="119">
        <f>I1441+I1446+I1452+I1453</f>
        <v/>
      </c>
      <c r="J1440" s="120">
        <f>J1441+J1446+J1452+J1453</f>
        <v/>
      </c>
      <c r="K1440" s="118">
        <f>K1441+K1446+K1452+K1453</f>
        <v/>
      </c>
      <c r="L1440" s="120">
        <f>L1441+L1446+L1452+L1453</f>
        <v/>
      </c>
      <c r="M1440" s="118">
        <f>M1441+M1446+M1452+M1453</f>
        <v/>
      </c>
      <c r="N1440" s="120">
        <f>N1441+N1446+N1452+N1453</f>
        <v/>
      </c>
      <c r="O1440" s="118">
        <f>O1441+O1446+O1452+O1453</f>
        <v/>
      </c>
      <c r="P1440" s="120">
        <f>P1441+P1446+P1452+P1453</f>
        <v/>
      </c>
      <c r="Q1440" s="121">
        <f>Q1441+Q1446+Q1452+Q1453</f>
        <v/>
      </c>
      <c r="R1440" s="118">
        <f>R1441+R1446+R1452+R1453</f>
        <v/>
      </c>
      <c r="S1440" s="120">
        <f>S1441+S1446+S1452+S1453</f>
        <v/>
      </c>
      <c r="T1440" s="118">
        <f>T1441+T1446+T1452+T1453</f>
        <v/>
      </c>
      <c r="U1440" s="120">
        <f>U1441+U1446+U1452+U1453</f>
        <v/>
      </c>
      <c r="V1440" s="122">
        <f>V1441+V1446+V1452+V1453</f>
        <v/>
      </c>
      <c r="W1440" s="120">
        <f>IF(L1440-N1440-U1440-V1440=0,"","Error")</f>
        <v/>
      </c>
    </row>
    <row r="1441" ht="14" customHeight="1" thickBot="1">
      <c r="A1441" s="23" t="n"/>
      <c r="B1441" s="18" t="n"/>
      <c r="C1441" s="129" t="n"/>
      <c r="D1441" s="141" t="inlineStr">
        <is>
          <t>សរុបកម្រៃចុះបញ្ជិកាប្រតិវេទន៍គយ</t>
        </is>
      </c>
      <c r="E1441" s="142" t="n"/>
      <c r="F1441" s="202" t="n"/>
      <c r="G1441" s="259">
        <f>SUM(G1442:G1445)</f>
        <v/>
      </c>
      <c r="H1441" s="259">
        <f>SUM(H1442:H1445)</f>
        <v/>
      </c>
      <c r="I1441" s="259">
        <f>SUM(I1442:I1445)</f>
        <v/>
      </c>
      <c r="J1441" s="260">
        <f>SUM(J1442:J1445)</f>
        <v/>
      </c>
      <c r="K1441" s="202">
        <f>SUM(K1442:K1445)</f>
        <v/>
      </c>
      <c r="L1441" s="260">
        <f>SUM(L1442:L1445)</f>
        <v/>
      </c>
      <c r="M1441" s="202">
        <f>SUM(M1442:M1445)</f>
        <v/>
      </c>
      <c r="N1441" s="260">
        <f>SUM(N1442:N1445)</f>
        <v/>
      </c>
      <c r="O1441" s="202">
        <f>SUM(O1442:O1445)</f>
        <v/>
      </c>
      <c r="P1441" s="260">
        <f>SUM(P1442:P1445)</f>
        <v/>
      </c>
      <c r="Q1441" s="261">
        <f>SUM(Q1442:Q1445)</f>
        <v/>
      </c>
      <c r="R1441" s="202">
        <f>SUM(R1442:R1445)</f>
        <v/>
      </c>
      <c r="S1441" s="260">
        <f>SUM(S1442:S1445)</f>
        <v/>
      </c>
      <c r="T1441" s="202">
        <f>SUM(T1442:T1445)</f>
        <v/>
      </c>
      <c r="U1441" s="260">
        <f>SUM(U1442:U1445)</f>
        <v/>
      </c>
      <c r="V1441" s="262">
        <f>SUM(V1442:V1445)</f>
        <v/>
      </c>
      <c r="W1441" s="260">
        <f>IF(L1441-N1441-U1441-V1441=0,"","Error")</f>
        <v/>
      </c>
    </row>
    <row r="1442" ht="26" customHeight="1">
      <c r="A1442" s="23" t="n"/>
      <c r="B1442" s="18" t="n"/>
      <c r="C1442" s="129" t="n"/>
      <c r="D1442" s="34" t="inlineStr">
        <is>
          <t>កម្រៃចុះបញ្ចិកាប្រតិវេទន៍គយនាំចេញនាំចូលនិងឆ្លងកាត់ (មាតិកាចាស់)</t>
        </is>
      </c>
      <c r="E1442" s="87" t="inlineStr">
        <is>
          <t>CDF</t>
        </is>
      </c>
      <c r="F1442" s="208" t="n"/>
      <c r="G1442" s="209" t="n"/>
      <c r="H1442" s="209" t="n"/>
      <c r="I1442" s="209" t="n"/>
      <c r="J1442" s="210" t="n"/>
      <c r="K1442" s="208" t="n">
        <v>0</v>
      </c>
      <c r="L1442" s="210">
        <f>K1442+L1355</f>
        <v/>
      </c>
      <c r="M1442" s="208" t="n">
        <v>0</v>
      </c>
      <c r="N1442" s="210">
        <f>M1442+N1355</f>
        <v/>
      </c>
      <c r="O1442" s="208" t="n"/>
      <c r="P1442" s="210">
        <f>O1442+P1355</f>
        <v/>
      </c>
      <c r="Q1442" s="211">
        <f>N1442+P1442</f>
        <v/>
      </c>
      <c r="R1442" s="208" t="n"/>
      <c r="S1442" s="210">
        <f>R1442+S1355</f>
        <v/>
      </c>
      <c r="T1442" s="208" t="n"/>
      <c r="U1442" s="210">
        <f>T1442+U1355</f>
        <v/>
      </c>
      <c r="V1442" s="212">
        <f>L1442-N1442-U1442</f>
        <v/>
      </c>
      <c r="W1442" s="210">
        <f>IF(L1442-N1442-U1442-V1442=0,"","Error")</f>
        <v/>
      </c>
    </row>
    <row r="1443" ht="26" customHeight="1">
      <c r="A1443" s="23" t="n"/>
      <c r="B1443" s="18" t="n"/>
      <c r="C1443" s="129" t="n"/>
      <c r="D144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443" s="64" t="inlineStr">
        <is>
          <t>CDL</t>
        </is>
      </c>
      <c r="F1443" s="213" t="n"/>
      <c r="G1443" s="214" t="n"/>
      <c r="H1443" s="214" t="n"/>
      <c r="I1443" s="214" t="n"/>
      <c r="J1443" s="215" t="n"/>
      <c r="K1443" s="213" t="n">
        <v>152000</v>
      </c>
      <c r="L1443" s="215">
        <f>K1443+L1356</f>
        <v/>
      </c>
      <c r="M1443" s="213" t="n">
        <v>0</v>
      </c>
      <c r="N1443" s="215">
        <f>M1443+N1356</f>
        <v/>
      </c>
      <c r="O1443" s="213" t="n"/>
      <c r="P1443" s="215">
        <f>O1443+P1356</f>
        <v/>
      </c>
      <c r="Q1443" s="216">
        <f>N1443+P1443</f>
        <v/>
      </c>
      <c r="R1443" s="213" t="n"/>
      <c r="S1443" s="215">
        <f>R1443+S1356</f>
        <v/>
      </c>
      <c r="T1443" s="213" t="n"/>
      <c r="U1443" s="215">
        <f>T1443+U1356</f>
        <v/>
      </c>
      <c r="V1443" s="217">
        <f>L1443-N1443-U1443</f>
        <v/>
      </c>
      <c r="W1443" s="215">
        <f>IF(L1443-N1443-U1443-V1443=0,"","Error")</f>
        <v/>
      </c>
    </row>
    <row r="1444" ht="26" customHeight="1">
      <c r="A1444" s="23" t="n"/>
      <c r="B1444" s="18" t="n"/>
      <c r="C1444" s="129" t="n"/>
      <c r="D144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444" s="64" t="inlineStr">
        <is>
          <t>CDO</t>
        </is>
      </c>
      <c r="F1444" s="213" t="n"/>
      <c r="G1444" s="214" t="n"/>
      <c r="H1444" s="214" t="n"/>
      <c r="I1444" s="214" t="n"/>
      <c r="J1444" s="215" t="n"/>
      <c r="K1444" s="213" t="n">
        <v>15000</v>
      </c>
      <c r="L1444" s="215">
        <f>K1444+L1357</f>
        <v/>
      </c>
      <c r="M1444" s="213" t="n">
        <v>0</v>
      </c>
      <c r="N1444" s="215">
        <f>M1444+N1357</f>
        <v/>
      </c>
      <c r="O1444" s="213" t="n"/>
      <c r="P1444" s="215">
        <f>O1444+P1357</f>
        <v/>
      </c>
      <c r="Q1444" s="216">
        <f>N1444+P1444</f>
        <v/>
      </c>
      <c r="R1444" s="213" t="n"/>
      <c r="S1444" s="215">
        <f>R1444+S1357</f>
        <v/>
      </c>
      <c r="T1444" s="213" t="n"/>
      <c r="U1444" s="215">
        <f>T1444+U1357</f>
        <v/>
      </c>
      <c r="V1444" s="217">
        <f>L1444-N1444-U1444</f>
        <v/>
      </c>
      <c r="W1444" s="215">
        <f>IF(L1444-N1444-U1444-V1444=0,"","Error")</f>
        <v/>
      </c>
    </row>
    <row r="1445" ht="14" customHeight="1" thickBot="1">
      <c r="A1445" s="23" t="n"/>
      <c r="B1445" s="18" t="n"/>
      <c r="C1445" s="129" t="n"/>
      <c r="D1445" s="33" t="inlineStr">
        <is>
          <t>ប្រតិវេទន៍គយទំនិញឆ្លងកាត់</t>
        </is>
      </c>
      <c r="E1445" s="65" t="inlineStr">
        <is>
          <t>CDT</t>
        </is>
      </c>
      <c r="F1445" s="218" t="n"/>
      <c r="G1445" s="219" t="n"/>
      <c r="H1445" s="219" t="n"/>
      <c r="I1445" s="219" t="n"/>
      <c r="J1445" s="220" t="n"/>
      <c r="K1445" s="218" t="n">
        <v>0</v>
      </c>
      <c r="L1445" s="220">
        <f>K1445+L1358</f>
        <v/>
      </c>
      <c r="M1445" s="218" t="n">
        <v>0</v>
      </c>
      <c r="N1445" s="220">
        <f>M1445+N1358</f>
        <v/>
      </c>
      <c r="O1445" s="218" t="n"/>
      <c r="P1445" s="220">
        <f>O1445+P1358</f>
        <v/>
      </c>
      <c r="Q1445" s="221">
        <f>N1445+P1445</f>
        <v/>
      </c>
      <c r="R1445" s="218" t="n"/>
      <c r="S1445" s="220">
        <f>R1445+S1358</f>
        <v/>
      </c>
      <c r="T1445" s="218" t="n"/>
      <c r="U1445" s="220">
        <f>T1445+U1358</f>
        <v/>
      </c>
      <c r="V1445" s="222">
        <f>L1445-N1445-U1445</f>
        <v/>
      </c>
      <c r="W1445" s="220">
        <f>IF(L1445-N1445-U1445-V1445=0,"","Error")</f>
        <v/>
      </c>
    </row>
    <row r="1446" ht="14" customHeight="1" thickBot="1">
      <c r="A1446" s="23" t="n"/>
      <c r="B1446" s="18" t="n"/>
      <c r="C1446" s="129" t="n"/>
      <c r="D1446" s="88" t="inlineStr">
        <is>
          <t>សរុបកម្រៃបែបបទគយ</t>
        </is>
      </c>
      <c r="E1446" s="89" t="inlineStr">
        <is>
          <t>CPF</t>
        </is>
      </c>
      <c r="F1446" s="118" t="n"/>
      <c r="G1446" s="119">
        <f>SUM(G1447:G1451)</f>
        <v/>
      </c>
      <c r="H1446" s="119">
        <f>SUM(H1447:H1451)</f>
        <v/>
      </c>
      <c r="I1446" s="119">
        <f>SUM(I1447:I1451)</f>
        <v/>
      </c>
      <c r="J1446" s="120">
        <f>SUM(J1447:J1451)</f>
        <v/>
      </c>
      <c r="K1446" s="118" t="n">
        <v>0</v>
      </c>
      <c r="L1446" s="120">
        <f>SUM(L1447:L1451)</f>
        <v/>
      </c>
      <c r="M1446" s="118" t="n">
        <v>0</v>
      </c>
      <c r="N1446" s="120">
        <f>SUM(N1447:N1451)</f>
        <v/>
      </c>
      <c r="O1446" s="118">
        <f>SUM(O1447:O1451)</f>
        <v/>
      </c>
      <c r="P1446" s="120">
        <f>SUM(P1447:P1451)</f>
        <v/>
      </c>
      <c r="Q1446" s="121">
        <f>SUM(Q1447:Q1451)</f>
        <v/>
      </c>
      <c r="R1446" s="118">
        <f>SUM(R1447:R1451)</f>
        <v/>
      </c>
      <c r="S1446" s="120">
        <f>SUM(S1447:S1451)</f>
        <v/>
      </c>
      <c r="T1446" s="118">
        <f>SUM(T1447:T1451)</f>
        <v/>
      </c>
      <c r="U1446" s="120">
        <f>SUM(U1447:U1451)</f>
        <v/>
      </c>
      <c r="V1446" s="122">
        <f>SUM(V1447:V1451)</f>
        <v/>
      </c>
      <c r="W1446" s="120">
        <f>IF(L1446-N1446-U1446-V1446=0,"","Error")</f>
        <v/>
      </c>
    </row>
    <row r="1447" ht="13" customHeight="1">
      <c r="A1447" s="23" t="n"/>
      <c r="B1447" s="18" t="n"/>
      <c r="C1447" s="129" t="n"/>
      <c r="D144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447" s="86" t="inlineStr">
        <is>
          <t>PFC</t>
        </is>
      </c>
      <c r="F1447" s="223" t="n"/>
      <c r="G1447" s="224" t="n"/>
      <c r="H1447" s="224" t="n"/>
      <c r="I1447" s="224" t="n"/>
      <c r="J1447" s="225" t="n"/>
      <c r="K1447" s="223" t="n">
        <v>0</v>
      </c>
      <c r="L1447" s="225">
        <f>K1447+L1360</f>
        <v/>
      </c>
      <c r="M1447" s="223" t="n">
        <v>0</v>
      </c>
      <c r="N1447" s="225">
        <f>M1447+N1360</f>
        <v/>
      </c>
      <c r="O1447" s="223" t="n"/>
      <c r="P1447" s="225">
        <f>O1447+P1360</f>
        <v/>
      </c>
      <c r="Q1447" s="226">
        <f>N1447+P1447</f>
        <v/>
      </c>
      <c r="R1447" s="223" t="n"/>
      <c r="S1447" s="225">
        <f>R1447+S1360</f>
        <v/>
      </c>
      <c r="T1447" s="223" t="n"/>
      <c r="U1447" s="225">
        <f>T1447+U1360</f>
        <v/>
      </c>
      <c r="V1447" s="227">
        <f>L1447-N1447-U1447</f>
        <v/>
      </c>
      <c r="W1447" s="225">
        <f>IF(L1447-N1447-U1447-V1447=0,"","Error")</f>
        <v/>
      </c>
    </row>
    <row r="1448" ht="26" customHeight="1">
      <c r="A1448" s="23" t="n"/>
      <c r="B1448" s="18" t="n"/>
      <c r="C1448" s="129" t="n"/>
      <c r="D144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448" s="59" t="inlineStr">
        <is>
          <t>PFL</t>
        </is>
      </c>
      <c r="F1448" s="192" t="n"/>
      <c r="G1448" s="193" t="n"/>
      <c r="H1448" s="193" t="n"/>
      <c r="I1448" s="193" t="n"/>
      <c r="J1448" s="194" t="n"/>
      <c r="K1448" s="192" t="n">
        <v>0</v>
      </c>
      <c r="L1448" s="194">
        <f>K1448+L1361</f>
        <v/>
      </c>
      <c r="M1448" s="192" t="n">
        <v>0</v>
      </c>
      <c r="N1448" s="194">
        <f>M1448+N1361</f>
        <v/>
      </c>
      <c r="O1448" s="192" t="n"/>
      <c r="P1448" s="194">
        <f>O1448+P1361</f>
        <v/>
      </c>
      <c r="Q1448" s="195">
        <f>N1448+P1448</f>
        <v/>
      </c>
      <c r="R1448" s="192" t="n"/>
      <c r="S1448" s="194">
        <f>R1448+S1361</f>
        <v/>
      </c>
      <c r="T1448" s="192" t="n"/>
      <c r="U1448" s="194">
        <f>T1448+U1361</f>
        <v/>
      </c>
      <c r="V1448" s="196">
        <f>L1448-N1448-U1448</f>
        <v/>
      </c>
      <c r="W1448" s="194">
        <f>IF(L1448-N1448-U1448-V1448=0,"","Error")</f>
        <v/>
      </c>
    </row>
    <row r="1449" ht="39" customHeight="1">
      <c r="A1449" s="23" t="n"/>
      <c r="B1449" s="18" t="n"/>
      <c r="C1449" s="129" t="n"/>
      <c r="D144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449" s="67" t="inlineStr">
        <is>
          <t>PFN</t>
        </is>
      </c>
      <c r="F1449" s="228" t="n"/>
      <c r="G1449" s="229" t="n"/>
      <c r="H1449" s="229" t="n"/>
      <c r="I1449" s="229" t="n"/>
      <c r="J1449" s="230" t="n"/>
      <c r="K1449" s="228" t="n">
        <v>0</v>
      </c>
      <c r="L1449" s="230">
        <f>K1449+L1362</f>
        <v/>
      </c>
      <c r="M1449" s="228" t="n">
        <v>0</v>
      </c>
      <c r="N1449" s="230">
        <f>M1449+N1362</f>
        <v/>
      </c>
      <c r="O1449" s="228" t="n"/>
      <c r="P1449" s="230">
        <f>O1449+P1362</f>
        <v/>
      </c>
      <c r="Q1449" s="231">
        <f>N1449+P1449</f>
        <v/>
      </c>
      <c r="R1449" s="228" t="n"/>
      <c r="S1449" s="230">
        <f>R1449+S1362</f>
        <v/>
      </c>
      <c r="T1449" s="228" t="n"/>
      <c r="U1449" s="230">
        <f>T1449+U1362</f>
        <v/>
      </c>
      <c r="V1449" s="232">
        <f>L1449-N1449-U1449</f>
        <v/>
      </c>
      <c r="W1449" s="230">
        <f>IF(L1449-N1449-U1449-V1449=0,"","Error")</f>
        <v/>
      </c>
    </row>
    <row r="1450" ht="26" customHeight="1">
      <c r="A1450" s="23" t="n"/>
      <c r="B1450" s="18" t="n"/>
      <c r="C1450" s="129" t="n"/>
      <c r="D145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450" s="68" t="inlineStr">
        <is>
          <t>PFF</t>
        </is>
      </c>
      <c r="F1450" s="233" t="n"/>
      <c r="G1450" s="234" t="n"/>
      <c r="H1450" s="234" t="n"/>
      <c r="I1450" s="234" t="n"/>
      <c r="J1450" s="235" t="n"/>
      <c r="K1450" s="233" t="n">
        <v>0</v>
      </c>
      <c r="L1450" s="235">
        <f>K1450+L1363</f>
        <v/>
      </c>
      <c r="M1450" s="233" t="n">
        <v>0</v>
      </c>
      <c r="N1450" s="235">
        <f>M1450+N1363</f>
        <v/>
      </c>
      <c r="O1450" s="233" t="n"/>
      <c r="P1450" s="235">
        <f>O1450+P1363</f>
        <v/>
      </c>
      <c r="Q1450" s="236">
        <f>N1450+P1450</f>
        <v/>
      </c>
      <c r="R1450" s="233" t="n"/>
      <c r="S1450" s="235">
        <f>R1450+S1363</f>
        <v/>
      </c>
      <c r="T1450" s="233" t="n"/>
      <c r="U1450" s="235">
        <f>T1450+U1363</f>
        <v/>
      </c>
      <c r="V1450" s="237">
        <f>L1450-N1450-U1450</f>
        <v/>
      </c>
      <c r="W1450" s="235">
        <f>IF(L1450-N1450-U1450-V1450=0,"","Error")</f>
        <v/>
      </c>
    </row>
    <row r="1451" ht="39" customHeight="1">
      <c r="A1451" s="23" t="n"/>
      <c r="B1451" s="18" t="n"/>
      <c r="C1451" s="129" t="n"/>
      <c r="D145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451" s="60" t="inlineStr">
        <is>
          <t>PFP</t>
        </is>
      </c>
      <c r="F1451" s="150" t="n"/>
      <c r="G1451" s="151" t="n"/>
      <c r="H1451" s="151" t="n"/>
      <c r="I1451" s="151" t="n"/>
      <c r="J1451" s="152" t="n"/>
      <c r="K1451" s="150" t="n">
        <v>800000</v>
      </c>
      <c r="L1451" s="152">
        <f>K1451+L1364</f>
        <v/>
      </c>
      <c r="M1451" s="150" t="n">
        <v>0</v>
      </c>
      <c r="N1451" s="152">
        <f>M1451+N1364</f>
        <v/>
      </c>
      <c r="O1451" s="150" t="n"/>
      <c r="P1451" s="152">
        <f>O1451+P1364</f>
        <v/>
      </c>
      <c r="Q1451" s="153">
        <f>N1451+P1451</f>
        <v/>
      </c>
      <c r="R1451" s="150" t="n"/>
      <c r="S1451" s="152">
        <f>R1451+S1364</f>
        <v/>
      </c>
      <c r="T1451" s="150" t="n"/>
      <c r="U1451" s="152">
        <f>T1451+U1364</f>
        <v/>
      </c>
      <c r="V1451" s="154">
        <f>L1451-N1451-U1451</f>
        <v/>
      </c>
      <c r="W1451" s="152">
        <f>IF(L1451-N1451-U1451-V1451=0,"","Error")</f>
        <v/>
      </c>
    </row>
    <row r="1452" ht="13" customHeight="1">
      <c r="A1452" s="23" t="n"/>
      <c r="B1452" s="18" t="n"/>
      <c r="C1452" s="129" t="n"/>
      <c r="D1452" s="12" t="inlineStr">
        <is>
          <t>កម្រៃប័ណ្ណសម្គាល់មធ្យោបាយដឹកជញ្ជូន</t>
        </is>
      </c>
      <c r="E1452" s="59" t="inlineStr">
        <is>
          <t>TID</t>
        </is>
      </c>
      <c r="F1452" s="192" t="n"/>
      <c r="G1452" s="193" t="n"/>
      <c r="H1452" s="193" t="n"/>
      <c r="I1452" s="193" t="n"/>
      <c r="J1452" s="194" t="n"/>
      <c r="K1452" s="192" t="n">
        <v>0</v>
      </c>
      <c r="L1452" s="194">
        <f>K1452+L1365</f>
        <v/>
      </c>
      <c r="M1452" s="192" t="n">
        <v>0</v>
      </c>
      <c r="N1452" s="194">
        <f>M1452+N1365</f>
        <v/>
      </c>
      <c r="O1452" s="192" t="n"/>
      <c r="P1452" s="194">
        <f>O1452+P1365</f>
        <v/>
      </c>
      <c r="Q1452" s="195">
        <f>N1452+P1452</f>
        <v/>
      </c>
      <c r="R1452" s="192" t="n"/>
      <c r="S1452" s="194">
        <f>R1452+S1365</f>
        <v/>
      </c>
      <c r="T1452" s="192" t="n"/>
      <c r="U1452" s="194">
        <f>T1452+U1365</f>
        <v/>
      </c>
      <c r="V1452" s="196">
        <f>L1452-N1452-U1452</f>
        <v/>
      </c>
      <c r="W1452" s="194">
        <f>IF(L1452-N1452-U1452-V1452=0,"","Error")</f>
        <v/>
      </c>
    </row>
    <row r="1453" ht="27" customHeight="1" thickBot="1">
      <c r="A1453" s="23" t="n"/>
      <c r="B1453" s="24" t="n"/>
      <c r="C1453" s="140" t="n"/>
      <c r="D145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453" s="69" t="inlineStr">
        <is>
          <t>VAF</t>
        </is>
      </c>
      <c r="F1453" s="238" t="n"/>
      <c r="G1453" s="239" t="n"/>
      <c r="H1453" s="239" t="n"/>
      <c r="I1453" s="239" t="n"/>
      <c r="J1453" s="240" t="n"/>
      <c r="K1453" s="238" t="n">
        <v>0</v>
      </c>
      <c r="L1453" s="240">
        <f>K1453+L1366</f>
        <v/>
      </c>
      <c r="M1453" s="238" t="n">
        <v>0</v>
      </c>
      <c r="N1453" s="240">
        <f>M1453+N1366</f>
        <v/>
      </c>
      <c r="O1453" s="238" t="n"/>
      <c r="P1453" s="240">
        <f>O1453+P1366</f>
        <v/>
      </c>
      <c r="Q1453" s="241">
        <f>N1453+P1453</f>
        <v/>
      </c>
      <c r="R1453" s="238" t="n"/>
      <c r="S1453" s="240">
        <f>R1453+S1366</f>
        <v/>
      </c>
      <c r="T1453" s="238" t="n"/>
      <c r="U1453" s="240">
        <f>T1453+U1366</f>
        <v/>
      </c>
      <c r="V1453" s="242">
        <f>L1453-N1453-U1453</f>
        <v/>
      </c>
      <c r="W1453" s="240">
        <f>IF(L1453-N1453-U1453-V1453=0,"","Error")</f>
        <v/>
      </c>
    </row>
    <row r="1454" ht="14" customHeight="1" thickBot="1">
      <c r="A1454" s="23" t="n"/>
      <c r="B1454" s="25" t="inlineStr">
        <is>
          <t>7304</t>
        </is>
      </c>
      <c r="C1454" s="126" t="n">
        <v>73048</v>
      </c>
      <c r="D1454" s="128" t="inlineStr">
        <is>
          <t>សរុបផលពីសេវាផ្សេងៗ</t>
        </is>
      </c>
      <c r="E1454" s="89" t="n"/>
      <c r="F1454" s="118" t="n"/>
      <c r="G1454" s="119">
        <f>G1455+G1456+G1462+G1463</f>
        <v/>
      </c>
      <c r="H1454" s="119">
        <f>H1455+H1456+H1462+H1463</f>
        <v/>
      </c>
      <c r="I1454" s="119">
        <f>I1455+I1456+I1462+I1463</f>
        <v/>
      </c>
      <c r="J1454" s="120">
        <f>J1455+J1456+J1462+J1463</f>
        <v/>
      </c>
      <c r="K1454" s="118">
        <f>K1455+K1456+K1462+K1463</f>
        <v/>
      </c>
      <c r="L1454" s="120">
        <f>L1455+L1456+L1462+L1463</f>
        <v/>
      </c>
      <c r="M1454" s="118">
        <f>M1455+M1456+M1462+M1463</f>
        <v/>
      </c>
      <c r="N1454" s="120">
        <f>N1455+N1456+N1462+N1463</f>
        <v/>
      </c>
      <c r="O1454" s="118">
        <f>O1455+O1456+O1462+O1463</f>
        <v/>
      </c>
      <c r="P1454" s="120">
        <f>P1455+P1456+P1462+P1463</f>
        <v/>
      </c>
      <c r="Q1454" s="121">
        <f>Q1455+Q1456+Q1462+Q1463</f>
        <v/>
      </c>
      <c r="R1454" s="118">
        <f>R1455+R1456+R1462+R1463</f>
        <v/>
      </c>
      <c r="S1454" s="120">
        <f>S1455+S1456+S1462+S1463</f>
        <v/>
      </c>
      <c r="T1454" s="118">
        <f>T1455+T1456+T1462+T1463</f>
        <v/>
      </c>
      <c r="U1454" s="120">
        <f>U1455+U1456+U1462+U1463</f>
        <v/>
      </c>
      <c r="V1454" s="122">
        <f>V1455+V1456+V1462+V1463</f>
        <v/>
      </c>
      <c r="W1454" s="120">
        <f>IF(L1454-N1454-U1454-V1454=0,"","Error")</f>
        <v/>
      </c>
    </row>
    <row r="1455" ht="14" customHeight="1" thickBot="1">
      <c r="A1455" s="23" t="n"/>
      <c r="B1455" s="18" t="n"/>
      <c r="C1455" s="129" t="n"/>
      <c r="D1455" s="32" t="inlineStr">
        <is>
          <t>កម្រៃផ្តល់សេវាតាមវិធានបញ្ជាក់ជាមុន</t>
        </is>
      </c>
      <c r="E1455" s="70" t="inlineStr">
        <is>
          <t>ARF</t>
        </is>
      </c>
      <c r="F1455" s="243" t="n"/>
      <c r="G1455" s="244" t="n"/>
      <c r="H1455" s="244" t="n"/>
      <c r="I1455" s="244" t="n"/>
      <c r="J1455" s="245" t="n"/>
      <c r="K1455" s="243" t="n">
        <v>0</v>
      </c>
      <c r="L1455" s="245">
        <f>K1455+L1368</f>
        <v/>
      </c>
      <c r="M1455" s="243" t="n">
        <v>0</v>
      </c>
      <c r="N1455" s="245">
        <f>M1455+N1368</f>
        <v/>
      </c>
      <c r="O1455" s="243" t="n"/>
      <c r="P1455" s="245">
        <f>O1455+P1368</f>
        <v/>
      </c>
      <c r="Q1455" s="246">
        <f>N1455+P1455</f>
        <v/>
      </c>
      <c r="R1455" s="243" t="n"/>
      <c r="S1455" s="245">
        <f>R1455+S1368</f>
        <v/>
      </c>
      <c r="T1455" s="243" t="n"/>
      <c r="U1455" s="245">
        <f>T1455+U1368</f>
        <v/>
      </c>
      <c r="V1455" s="247">
        <f>L1455-N1455-U1455</f>
        <v/>
      </c>
      <c r="W1455" s="245">
        <f>IF(L1455-N1455-U1455-V1455=0,"","Error")</f>
        <v/>
      </c>
    </row>
    <row r="1456" ht="14" customHeight="1" thickBot="1">
      <c r="A1456" s="23" t="n"/>
      <c r="B1456" s="18" t="n"/>
      <c r="C1456" s="129" t="n"/>
      <c r="D1456" s="31" t="inlineStr">
        <is>
          <t>សរុបកម្រៃការងារក្រៅការិយាល័យគយ</t>
        </is>
      </c>
      <c r="E1456" s="66" t="inlineStr">
        <is>
          <t>OOD</t>
        </is>
      </c>
      <c r="F1456" s="248" t="n"/>
      <c r="G1456" s="249">
        <f>SUM(G1457:G1461)</f>
        <v/>
      </c>
      <c r="H1456" s="249">
        <f>SUM(H1457:H1461)</f>
        <v/>
      </c>
      <c r="I1456" s="249">
        <f>SUM(I1457:I1461)</f>
        <v/>
      </c>
      <c r="J1456" s="204">
        <f>SUM(J1457:J1461)</f>
        <v/>
      </c>
      <c r="K1456" s="248" t="n">
        <v>0</v>
      </c>
      <c r="L1456" s="204">
        <f>SUM(L1457:L1461)</f>
        <v/>
      </c>
      <c r="M1456" s="248" t="n">
        <v>0</v>
      </c>
      <c r="N1456" s="204">
        <f>SUM(N1457:N1461)</f>
        <v/>
      </c>
      <c r="O1456" s="248">
        <f>SUM(O1457:O1461)</f>
        <v/>
      </c>
      <c r="P1456" s="204">
        <f>SUM(P1457:P1461)</f>
        <v/>
      </c>
      <c r="Q1456" s="206">
        <f>SUM(Q1457:Q1461)</f>
        <v/>
      </c>
      <c r="R1456" s="248">
        <f>SUM(R1457:R1461)</f>
        <v/>
      </c>
      <c r="S1456" s="204">
        <f>SUM(S1457:S1461)</f>
        <v/>
      </c>
      <c r="T1456" s="248">
        <f>SUM(T1457:T1461)</f>
        <v/>
      </c>
      <c r="U1456" s="204">
        <f>SUM(U1457:U1461)</f>
        <v/>
      </c>
      <c r="V1456" s="250">
        <f>L1456-N1456-U1456</f>
        <v/>
      </c>
      <c r="W1456" s="204">
        <f>IF(L1456-N1456-U1456-V1456=0,"","Error")</f>
        <v/>
      </c>
    </row>
    <row r="1457" ht="13" customHeight="1">
      <c r="A1457" s="23" t="n"/>
      <c r="B1457" s="18" t="n"/>
      <c r="C1457" s="129" t="n"/>
      <c r="D145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457" s="59" t="inlineStr">
        <is>
          <t>CII</t>
        </is>
      </c>
      <c r="F1457" s="192" t="n"/>
      <c r="G1457" s="193" t="n"/>
      <c r="H1457" s="193" t="n"/>
      <c r="I1457" s="193" t="n"/>
      <c r="J1457" s="194" t="n"/>
      <c r="K1457" s="192" t="n">
        <v>0</v>
      </c>
      <c r="L1457" s="194">
        <f>K1457+L1370</f>
        <v/>
      </c>
      <c r="M1457" s="192" t="n">
        <v>0</v>
      </c>
      <c r="N1457" s="194">
        <f>M1457+N1370</f>
        <v/>
      </c>
      <c r="O1457" s="192" t="n"/>
      <c r="P1457" s="194">
        <f>O1457+P1370</f>
        <v/>
      </c>
      <c r="Q1457" s="195">
        <f>N1457+P1457</f>
        <v/>
      </c>
      <c r="R1457" s="192" t="n"/>
      <c r="S1457" s="194">
        <f>R1457+S1370</f>
        <v/>
      </c>
      <c r="T1457" s="192" t="n"/>
      <c r="U1457" s="194">
        <f>T1457+U1370</f>
        <v/>
      </c>
      <c r="V1457" s="196">
        <f>L1457-N1457-U1457</f>
        <v/>
      </c>
      <c r="W1457" s="194">
        <f>IF(L1457-N1457-U1457-V1457=0,"","Error")</f>
        <v/>
      </c>
    </row>
    <row r="1458" ht="13" customHeight="1">
      <c r="A1458" s="23" t="n"/>
      <c r="B1458" s="18" t="n"/>
      <c r="C1458" s="129" t="n"/>
      <c r="D145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458" s="60" t="inlineStr">
        <is>
          <t>CIO</t>
        </is>
      </c>
      <c r="F1458" s="150" t="n"/>
      <c r="G1458" s="151" t="n"/>
      <c r="H1458" s="151" t="n"/>
      <c r="I1458" s="151" t="n"/>
      <c r="J1458" s="152" t="n"/>
      <c r="K1458" s="150" t="n">
        <v>0</v>
      </c>
      <c r="L1458" s="152">
        <f>K1458+L1371</f>
        <v/>
      </c>
      <c r="M1458" s="150" t="n">
        <v>0</v>
      </c>
      <c r="N1458" s="152">
        <f>M1458+N1371</f>
        <v/>
      </c>
      <c r="O1458" s="150" t="n"/>
      <c r="P1458" s="152">
        <f>O1458+P1371</f>
        <v/>
      </c>
      <c r="Q1458" s="153">
        <f>N1458+P1458</f>
        <v/>
      </c>
      <c r="R1458" s="150" t="n"/>
      <c r="S1458" s="152">
        <f>R1458+S1371</f>
        <v/>
      </c>
      <c r="T1458" s="150" t="n"/>
      <c r="U1458" s="152">
        <f>T1458+U1371</f>
        <v/>
      </c>
      <c r="V1458" s="154">
        <f>L1458-N1458-U1458</f>
        <v/>
      </c>
      <c r="W1458" s="152">
        <f>IF(L1458-N1458-U1458-V1458=0,"","Error")</f>
        <v/>
      </c>
    </row>
    <row r="1459" ht="13" customHeight="1">
      <c r="A1459" s="23" t="n"/>
      <c r="B1459" s="18" t="n"/>
      <c r="C1459" s="129" t="n"/>
      <c r="D145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459" s="60" t="inlineStr">
        <is>
          <t>NII</t>
        </is>
      </c>
      <c r="F1459" s="150" t="n"/>
      <c r="G1459" s="151" t="n"/>
      <c r="H1459" s="151" t="n"/>
      <c r="I1459" s="151" t="n"/>
      <c r="J1459" s="152" t="n"/>
      <c r="K1459" s="150" t="n">
        <v>0</v>
      </c>
      <c r="L1459" s="152">
        <f>K1459+L1372</f>
        <v/>
      </c>
      <c r="M1459" s="150" t="n">
        <v>0</v>
      </c>
      <c r="N1459" s="152">
        <f>M1459+N1372</f>
        <v/>
      </c>
      <c r="O1459" s="150" t="n"/>
      <c r="P1459" s="152">
        <f>O1459+P1372</f>
        <v/>
      </c>
      <c r="Q1459" s="153">
        <f>N1459+P1459</f>
        <v/>
      </c>
      <c r="R1459" s="150" t="n"/>
      <c r="S1459" s="152">
        <f>R1459+S1372</f>
        <v/>
      </c>
      <c r="T1459" s="150" t="n"/>
      <c r="U1459" s="152">
        <f>T1459+U1372</f>
        <v/>
      </c>
      <c r="V1459" s="154">
        <f>L1459-N1459-U1459</f>
        <v/>
      </c>
      <c r="W1459" s="152">
        <f>IF(L1459-N1459-U1459-V1459=0,"","Error")</f>
        <v/>
      </c>
    </row>
    <row r="1460" ht="13" customHeight="1">
      <c r="A1460" s="23" t="n"/>
      <c r="B1460" s="18" t="n"/>
      <c r="C1460" s="129" t="n"/>
      <c r="D146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460" s="60" t="inlineStr">
        <is>
          <t>NIO</t>
        </is>
      </c>
      <c r="F1460" s="150" t="n"/>
      <c r="G1460" s="151" t="n"/>
      <c r="H1460" s="151" t="n"/>
      <c r="I1460" s="151" t="n"/>
      <c r="J1460" s="152" t="n"/>
      <c r="K1460" s="150" t="n">
        <v>0</v>
      </c>
      <c r="L1460" s="152">
        <f>K1460+L1373</f>
        <v/>
      </c>
      <c r="M1460" s="150" t="n">
        <v>0</v>
      </c>
      <c r="N1460" s="152">
        <f>M1460+N1373</f>
        <v/>
      </c>
      <c r="O1460" s="150" t="n"/>
      <c r="P1460" s="152">
        <f>O1460+P1373</f>
        <v/>
      </c>
      <c r="Q1460" s="153">
        <f>N1460+P1460</f>
        <v/>
      </c>
      <c r="R1460" s="150" t="n"/>
      <c r="S1460" s="152">
        <f>R1460+S1373</f>
        <v/>
      </c>
      <c r="T1460" s="150" t="n"/>
      <c r="U1460" s="152">
        <f>T1460+U1373</f>
        <v/>
      </c>
      <c r="V1460" s="154">
        <f>L1460-N1460-U1460</f>
        <v/>
      </c>
      <c r="W1460" s="152">
        <f>IF(L1460-N1460-U1460-V1460=0,"","Error")</f>
        <v/>
      </c>
    </row>
    <row r="1461" ht="13" customHeight="1">
      <c r="A1461" s="23" t="n"/>
      <c r="B1461" s="18" t="n"/>
      <c r="C1461" s="129" t="n"/>
      <c r="D1461" s="13" t="inlineStr">
        <is>
          <t xml:space="preserve">   កម្រៃអមទំនិញ</t>
        </is>
      </c>
      <c r="E1461" s="71" t="inlineStr">
        <is>
          <t>CEF</t>
        </is>
      </c>
      <c r="F1461" s="251" t="n"/>
      <c r="G1461" s="252" t="n"/>
      <c r="H1461" s="252" t="n"/>
      <c r="I1461" s="252" t="n"/>
      <c r="J1461" s="253" t="n"/>
      <c r="K1461" s="251" t="n">
        <v>0</v>
      </c>
      <c r="L1461" s="253">
        <f>K1461+L1374</f>
        <v/>
      </c>
      <c r="M1461" s="251" t="n">
        <v>0</v>
      </c>
      <c r="N1461" s="253">
        <f>M1461+N1374</f>
        <v/>
      </c>
      <c r="O1461" s="251" t="n"/>
      <c r="P1461" s="253">
        <f>O1461+P1374</f>
        <v/>
      </c>
      <c r="Q1461" s="254">
        <f>N1461+P1461</f>
        <v/>
      </c>
      <c r="R1461" s="251" t="n"/>
      <c r="S1461" s="253">
        <f>R1461+S1374</f>
        <v/>
      </c>
      <c r="T1461" s="251" t="n"/>
      <c r="U1461" s="253">
        <f>T1461+U1374</f>
        <v/>
      </c>
      <c r="V1461" s="255">
        <f>L1461-N1461-U1461</f>
        <v/>
      </c>
      <c r="W1461" s="253">
        <f>IF(L1461-N1461-U1461-V1461=0,"","Error")</f>
        <v/>
      </c>
    </row>
    <row r="1462" ht="27" customHeight="1" thickBot="1">
      <c r="A1462" s="23" t="n"/>
      <c r="B1462" s="18" t="n"/>
      <c r="C1462" s="129" t="n"/>
      <c r="D146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462" s="70" t="inlineStr">
        <is>
          <t>OTF</t>
        </is>
      </c>
      <c r="F1462" s="243" t="n"/>
      <c r="G1462" s="244" t="n"/>
      <c r="H1462" s="244" t="n"/>
      <c r="I1462" s="244" t="n"/>
      <c r="J1462" s="245" t="n"/>
      <c r="K1462" s="243" t="n">
        <v>0</v>
      </c>
      <c r="L1462" s="245">
        <f>K1462+L1375</f>
        <v/>
      </c>
      <c r="M1462" s="243" t="n">
        <v>0</v>
      </c>
      <c r="N1462" s="245">
        <f>M1462+N1375</f>
        <v/>
      </c>
      <c r="O1462" s="243" t="n"/>
      <c r="P1462" s="245">
        <f>O1462+P1375</f>
        <v/>
      </c>
      <c r="Q1462" s="246">
        <f>N1462+P1462</f>
        <v/>
      </c>
      <c r="R1462" s="243" t="n"/>
      <c r="S1462" s="245">
        <f>R1462+S1375</f>
        <v/>
      </c>
      <c r="T1462" s="243" t="n"/>
      <c r="U1462" s="245">
        <f>T1462+U1375</f>
        <v/>
      </c>
      <c r="V1462" s="247">
        <f>L1462-N1462-U1462</f>
        <v/>
      </c>
      <c r="W1462" s="245">
        <f>IF(L1462-N1462-U1462-V1462=0,"","Error")</f>
        <v/>
      </c>
    </row>
    <row r="1463" ht="14" customHeight="1" thickBot="1">
      <c r="A1463" s="23" t="n"/>
      <c r="B1463" s="18" t="n"/>
      <c r="C1463" s="129" t="n"/>
      <c r="D1463" s="31" t="inlineStr">
        <is>
          <t>សរុបការគ្រប់គ្រងការឆ្លងកាត់អន្តរជាតិ</t>
        </is>
      </c>
      <c r="E1463" s="73" t="inlineStr">
        <is>
          <t>TRF</t>
        </is>
      </c>
      <c r="F1463" s="248" t="n"/>
      <c r="G1463" s="249">
        <f>SUM(G1464:G1470)</f>
        <v/>
      </c>
      <c r="H1463" s="249">
        <f>SUM(H1464:H1470)</f>
        <v/>
      </c>
      <c r="I1463" s="249">
        <f>SUM(I1464:I1470)</f>
        <v/>
      </c>
      <c r="J1463" s="204">
        <f>SUM(J1464:J1470)</f>
        <v/>
      </c>
      <c r="K1463" s="248" t="n">
        <v>0</v>
      </c>
      <c r="L1463" s="204">
        <f>SUM(L1464:L1470)</f>
        <v/>
      </c>
      <c r="M1463" s="248" t="n">
        <v>0</v>
      </c>
      <c r="N1463" s="204">
        <f>SUM(N1464:N1470)</f>
        <v/>
      </c>
      <c r="O1463" s="248">
        <f>SUM(O1464:O1470)</f>
        <v/>
      </c>
      <c r="P1463" s="204">
        <f>SUM(P1464:P1470)</f>
        <v/>
      </c>
      <c r="Q1463" s="206">
        <f>SUM(Q1464:Q1470)</f>
        <v/>
      </c>
      <c r="R1463" s="248">
        <f>SUM(R1464:R1470)</f>
        <v/>
      </c>
      <c r="S1463" s="204">
        <f>SUM(S1464:S1470)</f>
        <v/>
      </c>
      <c r="T1463" s="248">
        <f>SUM(T1464:T1470)</f>
        <v/>
      </c>
      <c r="U1463" s="204">
        <f>SUM(U1464:U1470)</f>
        <v/>
      </c>
      <c r="V1463" s="250">
        <f>L1463-N1463-U1463</f>
        <v/>
      </c>
      <c r="W1463" s="204">
        <f>IF(L1463-N1463-U1463-V1463=0,"","Error")</f>
        <v/>
      </c>
    </row>
    <row r="1464" ht="26" customHeight="1">
      <c r="A1464" s="23" t="n"/>
      <c r="B1464" s="18" t="n"/>
      <c r="C1464" s="129" t="n"/>
      <c r="D146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464" s="74" t="inlineStr">
        <is>
          <t>TFT</t>
        </is>
      </c>
      <c r="F1464" s="192" t="n"/>
      <c r="G1464" s="193" t="n"/>
      <c r="H1464" s="193" t="n"/>
      <c r="I1464" s="193" t="n"/>
      <c r="J1464" s="194" t="n"/>
      <c r="K1464" s="192" t="n">
        <v>0</v>
      </c>
      <c r="L1464" s="194">
        <f>K1464+L1377</f>
        <v/>
      </c>
      <c r="M1464" s="192" t="n">
        <v>0</v>
      </c>
      <c r="N1464" s="194">
        <f>M1464+N1377</f>
        <v/>
      </c>
      <c r="O1464" s="192" t="n"/>
      <c r="P1464" s="194">
        <f>O1464+P1377</f>
        <v/>
      </c>
      <c r="Q1464" s="195">
        <f>N1464+P1464</f>
        <v/>
      </c>
      <c r="R1464" s="192" t="n"/>
      <c r="S1464" s="194">
        <f>R1464+S1377</f>
        <v/>
      </c>
      <c r="T1464" s="192" t="n"/>
      <c r="U1464" s="194">
        <f>T1464+U1377</f>
        <v/>
      </c>
      <c r="V1464" s="196">
        <f>L1464-N1464-U1464</f>
        <v/>
      </c>
      <c r="W1464" s="194">
        <f>IF(L1464-N1464-U1464-V1464=0,"","Error")</f>
        <v/>
      </c>
    </row>
    <row r="1465" ht="13" customHeight="1">
      <c r="A1465" s="23" t="n"/>
      <c r="B1465" s="18" t="n"/>
      <c r="C1465" s="129" t="n"/>
      <c r="D146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465" s="75" t="inlineStr">
        <is>
          <t>TFF</t>
        </is>
      </c>
      <c r="F1465" s="150" t="n"/>
      <c r="G1465" s="151" t="n"/>
      <c r="H1465" s="151" t="n"/>
      <c r="I1465" s="151" t="n"/>
      <c r="J1465" s="152" t="n"/>
      <c r="K1465" s="150" t="n">
        <v>0</v>
      </c>
      <c r="L1465" s="152">
        <f>K1465+L1378</f>
        <v/>
      </c>
      <c r="M1465" s="150" t="n">
        <v>0</v>
      </c>
      <c r="N1465" s="152">
        <f>M1465+N1378</f>
        <v/>
      </c>
      <c r="O1465" s="150" t="n"/>
      <c r="P1465" s="152">
        <f>O1465+P1378</f>
        <v/>
      </c>
      <c r="Q1465" s="153">
        <f>N1465+P1465</f>
        <v/>
      </c>
      <c r="R1465" s="150" t="n"/>
      <c r="S1465" s="152">
        <f>R1465+S1378</f>
        <v/>
      </c>
      <c r="T1465" s="150" t="n"/>
      <c r="U1465" s="152">
        <f>T1465+U1378</f>
        <v/>
      </c>
      <c r="V1465" s="154">
        <f>L1465-N1465-U1465</f>
        <v/>
      </c>
      <c r="W1465" s="152">
        <f>IF(L1465-N1465-U1465-V1465=0,"","Error")</f>
        <v/>
      </c>
    </row>
    <row r="1466" ht="13" customHeight="1">
      <c r="A1466" s="23" t="n"/>
      <c r="B1466" s="18" t="n"/>
      <c r="C1466" s="129" t="n"/>
      <c r="D1466" s="12" t="inlineStr">
        <is>
          <t xml:space="preserve">   កម្រៃគ្រប់គ្រងការឆ្លងកាត់ទំនិញមិនផ្ទុកក្នុងកុងតឺន័រ</t>
        </is>
      </c>
      <c r="E1466" s="75" t="inlineStr">
        <is>
          <t>TFN</t>
        </is>
      </c>
      <c r="F1466" s="150" t="n"/>
      <c r="G1466" s="151" t="n"/>
      <c r="H1466" s="151" t="n"/>
      <c r="I1466" s="151" t="n"/>
      <c r="J1466" s="152" t="n"/>
      <c r="K1466" s="150" t="n">
        <v>0</v>
      </c>
      <c r="L1466" s="152">
        <f>K1466+L1379</f>
        <v/>
      </c>
      <c r="M1466" s="150" t="n">
        <v>0</v>
      </c>
      <c r="N1466" s="152">
        <f>M1466+N1379</f>
        <v/>
      </c>
      <c r="O1466" s="150" t="n"/>
      <c r="P1466" s="152">
        <f>O1466+P1379</f>
        <v/>
      </c>
      <c r="Q1466" s="153">
        <f>N1466+P1466</f>
        <v/>
      </c>
      <c r="R1466" s="150" t="n"/>
      <c r="S1466" s="152">
        <f>R1466+S1379</f>
        <v/>
      </c>
      <c r="T1466" s="150" t="n"/>
      <c r="U1466" s="152">
        <f>T1466+U1379</f>
        <v/>
      </c>
      <c r="V1466" s="154">
        <f>L1466-N1466-U1466</f>
        <v/>
      </c>
      <c r="W1466" s="152">
        <f>IF(L1466-N1466-U1466-V1466=0,"","Error")</f>
        <v/>
      </c>
    </row>
    <row r="1467" ht="13" customHeight="1">
      <c r="A1467" s="23" t="n"/>
      <c r="B1467" s="18" t="n"/>
      <c r="C1467" s="129" t="n"/>
      <c r="D1467" s="12" t="inlineStr">
        <is>
          <t xml:space="preserve">   កម្រៃគ្រប់គ្រងការឆ្លងកាត់គោ ក្របី និងសេះរស់</t>
        </is>
      </c>
      <c r="E1467" s="75" t="inlineStr">
        <is>
          <t>TFB</t>
        </is>
      </c>
      <c r="F1467" s="150" t="n"/>
      <c r="G1467" s="151" t="n"/>
      <c r="H1467" s="151" t="n"/>
      <c r="I1467" s="151" t="n"/>
      <c r="J1467" s="152" t="n"/>
      <c r="K1467" s="150" t="n">
        <v>0</v>
      </c>
      <c r="L1467" s="152">
        <f>K1467+L1380</f>
        <v/>
      </c>
      <c r="M1467" s="150" t="n">
        <v>0</v>
      </c>
      <c r="N1467" s="152">
        <f>M1467+N1380</f>
        <v/>
      </c>
      <c r="O1467" s="150" t="n"/>
      <c r="P1467" s="152">
        <f>O1467+P1380</f>
        <v/>
      </c>
      <c r="Q1467" s="153">
        <f>N1467+P1467</f>
        <v/>
      </c>
      <c r="R1467" s="150" t="n"/>
      <c r="S1467" s="152">
        <f>R1467+S1380</f>
        <v/>
      </c>
      <c r="T1467" s="150" t="n"/>
      <c r="U1467" s="152">
        <f>T1467+U1380</f>
        <v/>
      </c>
      <c r="V1467" s="154">
        <f>L1467-N1467-U1467</f>
        <v/>
      </c>
      <c r="W1467" s="152">
        <f>IF(L1467-N1467-U1467-V1467=0,"","Error")</f>
        <v/>
      </c>
    </row>
    <row r="1468" ht="13" customHeight="1">
      <c r="A1468" s="23" t="n"/>
      <c r="B1468" s="18" t="n"/>
      <c r="C1468" s="129" t="n"/>
      <c r="D1468" s="12" t="inlineStr">
        <is>
          <t xml:space="preserve">   កម្រៃគ្រប់គ្រងការឆ្លងកាត់ជ្រូក ចៀម និងពពែរស់</t>
        </is>
      </c>
      <c r="E1468" s="75" t="inlineStr">
        <is>
          <t>TFS</t>
        </is>
      </c>
      <c r="F1468" s="150" t="n"/>
      <c r="G1468" s="151" t="n"/>
      <c r="H1468" s="151" t="n"/>
      <c r="I1468" s="151" t="n"/>
      <c r="J1468" s="152" t="n"/>
      <c r="K1468" s="150" t="n">
        <v>0</v>
      </c>
      <c r="L1468" s="152">
        <f>K1468+L1381</f>
        <v/>
      </c>
      <c r="M1468" s="150" t="n">
        <v>0</v>
      </c>
      <c r="N1468" s="152">
        <f>M1468+N1381</f>
        <v/>
      </c>
      <c r="O1468" s="150" t="n"/>
      <c r="P1468" s="152">
        <f>O1468+P1381</f>
        <v/>
      </c>
      <c r="Q1468" s="153">
        <f>N1468+P1468</f>
        <v/>
      </c>
      <c r="R1468" s="150" t="n"/>
      <c r="S1468" s="152">
        <f>R1468+S1381</f>
        <v/>
      </c>
      <c r="T1468" s="150" t="n"/>
      <c r="U1468" s="152">
        <f>T1468+U1381</f>
        <v/>
      </c>
      <c r="V1468" s="154">
        <f>L1468-N1468-U1468</f>
        <v/>
      </c>
      <c r="W1468" s="152">
        <f>IF(L1468-N1468-U1468-V1468=0,"","Error")</f>
        <v/>
      </c>
    </row>
    <row r="1469" ht="13" customHeight="1">
      <c r="A1469" s="23" t="n"/>
      <c r="B1469" s="18" t="n"/>
      <c r="C1469" s="129" t="n"/>
      <c r="D1469" s="12" t="inlineStr">
        <is>
          <t xml:space="preserve">   កម្រៃគ្រប់គ្រងការឆ្លងកាត់សត្វស្លាប (មាន់ ទា ...)</t>
        </is>
      </c>
      <c r="E1469" s="75" t="inlineStr">
        <is>
          <t>TFP</t>
        </is>
      </c>
      <c r="F1469" s="150" t="n"/>
      <c r="G1469" s="151" t="n"/>
      <c r="H1469" s="151" t="n"/>
      <c r="I1469" s="151" t="n"/>
      <c r="J1469" s="152" t="n"/>
      <c r="K1469" s="150" t="n">
        <v>0</v>
      </c>
      <c r="L1469" s="152">
        <f>K1469+L1382</f>
        <v/>
      </c>
      <c r="M1469" s="150" t="n">
        <v>0</v>
      </c>
      <c r="N1469" s="152">
        <f>M1469+N1382</f>
        <v/>
      </c>
      <c r="O1469" s="150" t="n"/>
      <c r="P1469" s="152">
        <f>O1469+P1382</f>
        <v/>
      </c>
      <c r="Q1469" s="153">
        <f>N1469+P1469</f>
        <v/>
      </c>
      <c r="R1469" s="150" t="n"/>
      <c r="S1469" s="152">
        <f>R1469+S1382</f>
        <v/>
      </c>
      <c r="T1469" s="150" t="n"/>
      <c r="U1469" s="152">
        <f>T1469+U1382</f>
        <v/>
      </c>
      <c r="V1469" s="154">
        <f>L1469-N1469-U1469</f>
        <v/>
      </c>
      <c r="W1469" s="152">
        <f>IF(L1469-N1469-U1469-V1469=0,"","Error")</f>
        <v/>
      </c>
    </row>
    <row r="1470" ht="14" customHeight="1" thickBot="1">
      <c r="A1470" s="23" t="n"/>
      <c r="B1470" s="24" t="n"/>
      <c r="C1470" s="140" t="n"/>
      <c r="D1470" s="30" t="inlineStr">
        <is>
          <t xml:space="preserve">   កម្រៃគ្រប់គ្រងការឆ្លងកាត់ផលិតផលជលផល</t>
        </is>
      </c>
      <c r="E1470" s="76" t="inlineStr">
        <is>
          <t>TFA</t>
        </is>
      </c>
      <c r="F1470" s="238" t="n"/>
      <c r="G1470" s="239" t="n"/>
      <c r="H1470" s="239" t="n"/>
      <c r="I1470" s="239" t="n"/>
      <c r="J1470" s="240" t="n"/>
      <c r="K1470" s="238" t="n">
        <v>0</v>
      </c>
      <c r="L1470" s="240">
        <f>K1470+L1383</f>
        <v/>
      </c>
      <c r="M1470" s="238" t="n">
        <v>0</v>
      </c>
      <c r="N1470" s="240">
        <f>M1470+N1383</f>
        <v/>
      </c>
      <c r="O1470" s="238" t="n"/>
      <c r="P1470" s="240">
        <f>O1470+P1383</f>
        <v/>
      </c>
      <c r="Q1470" s="241">
        <f>N1470+P1470</f>
        <v/>
      </c>
      <c r="R1470" s="238" t="n"/>
      <c r="S1470" s="240">
        <f>R1470+S1383</f>
        <v/>
      </c>
      <c r="T1470" s="238" t="n"/>
      <c r="U1470" s="240">
        <f>T1470+U1383</f>
        <v/>
      </c>
      <c r="V1470" s="242">
        <f>L1470-N1470-U1470</f>
        <v/>
      </c>
      <c r="W1470" s="240">
        <f>IF(L1470-N1470-U1470-V1470=0,"","Error")</f>
        <v/>
      </c>
    </row>
    <row r="1471" ht="14" customHeight="1" thickBot="1">
      <c r="A1471" s="23" t="n"/>
      <c r="B1471" s="136" t="n">
        <v>7306</v>
      </c>
      <c r="C1471" s="139" t="n">
        <v>73066</v>
      </c>
      <c r="D1471" s="138" t="inlineStr">
        <is>
          <t>សរុបចំណូលពីអាជ្ញាប័ណ្ណក្នុងស្រុក</t>
        </is>
      </c>
      <c r="E1471" s="90" t="n"/>
      <c r="F1471" s="118" t="n"/>
      <c r="G1471" s="119">
        <f>SUM(G1472:G1476)</f>
        <v/>
      </c>
      <c r="H1471" s="119">
        <f>SUM(H1472:H1476)</f>
        <v/>
      </c>
      <c r="I1471" s="119">
        <f>SUM(I1472:I1476)</f>
        <v/>
      </c>
      <c r="J1471" s="120">
        <f>SUM(J1472:J1476)</f>
        <v/>
      </c>
      <c r="K1471" s="118">
        <f>SUM(K1472:K1476)</f>
        <v/>
      </c>
      <c r="L1471" s="120">
        <f>SUM(L1472:L1476)</f>
        <v/>
      </c>
      <c r="M1471" s="118">
        <f>SUM(M1472:M1476)</f>
        <v/>
      </c>
      <c r="N1471" s="120">
        <f>SUM(N1472:N1476)</f>
        <v/>
      </c>
      <c r="O1471" s="118">
        <f>SUM(O1472:O1476)</f>
        <v/>
      </c>
      <c r="P1471" s="120">
        <f>SUM(P1472:P1476)</f>
        <v/>
      </c>
      <c r="Q1471" s="121">
        <f>SUM(Q1472:Q1476)</f>
        <v/>
      </c>
      <c r="R1471" s="118">
        <f>SUM(R1472:R1476)</f>
        <v/>
      </c>
      <c r="S1471" s="120">
        <f>SUM(S1472:S1476)</f>
        <v/>
      </c>
      <c r="T1471" s="118">
        <f>SUM(T1472:T1476)</f>
        <v/>
      </c>
      <c r="U1471" s="120">
        <f>SUM(U1472:U1476)</f>
        <v/>
      </c>
      <c r="V1471" s="122">
        <f>SUM(V1472:V1476)</f>
        <v/>
      </c>
      <c r="W1471" s="120">
        <f>IF(L1471-N1471-U1471-V1471=0,"","Error")</f>
        <v/>
      </c>
    </row>
    <row r="1472" ht="13" customHeight="1">
      <c r="A1472" s="23" t="n"/>
      <c r="B1472" s="18" t="n"/>
      <c r="C1472" s="127" t="n"/>
      <c r="D1472" s="137" t="inlineStr">
        <is>
          <t xml:space="preserve">   កម្រៃអាជ្ញាប័ណ្ណសន្និធិគយបណ្តោះអាសន្ន (មាតិកាចាស់)</t>
        </is>
      </c>
      <c r="E1472" s="86" t="inlineStr">
        <is>
          <t>TSL</t>
        </is>
      </c>
      <c r="F1472" s="192" t="n"/>
      <c r="G1472" s="193" t="n"/>
      <c r="H1472" s="193" t="n"/>
      <c r="I1472" s="193" t="n"/>
      <c r="J1472" s="194" t="n"/>
      <c r="K1472" s="192" t="n">
        <v>0</v>
      </c>
      <c r="L1472" s="194">
        <f>K1472+L1385</f>
        <v/>
      </c>
      <c r="M1472" s="192" t="n">
        <v>0</v>
      </c>
      <c r="N1472" s="194">
        <f>M1472+N1385</f>
        <v/>
      </c>
      <c r="O1472" s="192" t="n"/>
      <c r="P1472" s="194">
        <f>O1472+P1385</f>
        <v/>
      </c>
      <c r="Q1472" s="195">
        <f>N1472+P1472</f>
        <v/>
      </c>
      <c r="R1472" s="192" t="n"/>
      <c r="S1472" s="194">
        <f>R1472+S1385</f>
        <v/>
      </c>
      <c r="T1472" s="192" t="n"/>
      <c r="U1472" s="194">
        <f>T1472+U1385</f>
        <v/>
      </c>
      <c r="V1472" s="196">
        <f>L1472-N1472-U1472</f>
        <v/>
      </c>
      <c r="W1472" s="194">
        <f>IF(L1472-N1472-U1472-V1472=0,"","Error")</f>
        <v/>
      </c>
    </row>
    <row r="1473" ht="26" customHeight="1">
      <c r="A1473" s="23" t="n"/>
      <c r="B1473" s="18" t="n"/>
      <c r="C1473" s="127" t="n"/>
      <c r="D147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473" s="60" t="inlineStr">
        <is>
          <t>BTL</t>
        </is>
      </c>
      <c r="F1473" s="150" t="n"/>
      <c r="G1473" s="151" t="n"/>
      <c r="H1473" s="151" t="n"/>
      <c r="I1473" s="151" t="n"/>
      <c r="J1473" s="152" t="n"/>
      <c r="K1473" s="150" t="n">
        <v>0</v>
      </c>
      <c r="L1473" s="152">
        <f>K1473+L1386</f>
        <v/>
      </c>
      <c r="M1473" s="150" t="n">
        <v>0</v>
      </c>
      <c r="N1473" s="152">
        <f>M1473+N1386</f>
        <v/>
      </c>
      <c r="O1473" s="150" t="n"/>
      <c r="P1473" s="152">
        <f>O1473+P1386</f>
        <v/>
      </c>
      <c r="Q1473" s="153">
        <f>N1473+P1473</f>
        <v/>
      </c>
      <c r="R1473" s="150" t="n"/>
      <c r="S1473" s="152">
        <f>R1473+S1386</f>
        <v/>
      </c>
      <c r="T1473" s="150" t="n"/>
      <c r="U1473" s="152">
        <f>T1473+U1386</f>
        <v/>
      </c>
      <c r="V1473" s="154">
        <f>L1473-N1473-U1473</f>
        <v/>
      </c>
      <c r="W1473" s="152">
        <f>IF(L1473-N1473-U1473-V1473=0,"","Error")</f>
        <v/>
      </c>
    </row>
    <row r="1474" ht="13" customHeight="1">
      <c r="A1474" s="23" t="n"/>
      <c r="B1474" s="18" t="n"/>
      <c r="C1474" s="127" t="n"/>
      <c r="D1474" s="7" t="inlineStr">
        <is>
          <t xml:space="preserve">   កម្រៃការគ្រប់គ្រងប្រតិបត្តិការសន្និធិគយបណ្តោះអាសន្ន</t>
        </is>
      </c>
      <c r="E1474" s="61" t="inlineStr">
        <is>
          <t>TSM</t>
        </is>
      </c>
      <c r="F1474" s="197" t="n"/>
      <c r="G1474" s="198" t="n"/>
      <c r="H1474" s="198" t="n"/>
      <c r="I1474" s="198" t="n"/>
      <c r="J1474" s="199" t="n"/>
      <c r="K1474" s="197" t="n">
        <v>0</v>
      </c>
      <c r="L1474" s="199">
        <f>K1474+L1387</f>
        <v/>
      </c>
      <c r="M1474" s="197" t="n">
        <v>0</v>
      </c>
      <c r="N1474" s="199">
        <f>M1474+N1387</f>
        <v/>
      </c>
      <c r="O1474" s="197" t="n"/>
      <c r="P1474" s="199">
        <f>O1474+P1387</f>
        <v/>
      </c>
      <c r="Q1474" s="200">
        <f>N1474+P1474</f>
        <v/>
      </c>
      <c r="R1474" s="197" t="n"/>
      <c r="S1474" s="199">
        <f>R1474+S1387</f>
        <v/>
      </c>
      <c r="T1474" s="197" t="n"/>
      <c r="U1474" s="199">
        <f>T1474+U1387</f>
        <v/>
      </c>
      <c r="V1474" s="201">
        <f>L1474-N1474-U1474</f>
        <v/>
      </c>
      <c r="W1474" s="199">
        <f>IF(L1474-N1474-U1474-V1474=0,"","Error")</f>
        <v/>
      </c>
    </row>
    <row r="1475" ht="13" customHeight="1">
      <c r="A1475" s="23" t="n"/>
      <c r="B1475" s="18" t="n"/>
      <c r="C1475" s="127" t="n"/>
      <c r="D1475" s="7" t="inlineStr">
        <is>
          <t xml:space="preserve">   កម្រៃការគ្រប់គ្រងប្រតិបត្តិការភណ្ឌាគារគយមានដែនកំណត់ </t>
        </is>
      </c>
      <c r="E1475" s="61" t="inlineStr">
        <is>
          <t>BWM</t>
        </is>
      </c>
      <c r="F1475" s="197" t="n"/>
      <c r="G1475" s="198" t="n"/>
      <c r="H1475" s="198" t="n"/>
      <c r="I1475" s="198" t="n"/>
      <c r="J1475" s="199" t="n"/>
      <c r="K1475" s="197" t="n">
        <v>0</v>
      </c>
      <c r="L1475" s="199">
        <f>K1475+L1388</f>
        <v/>
      </c>
      <c r="M1475" s="197" t="n">
        <v>0</v>
      </c>
      <c r="N1475" s="199">
        <f>M1475+N1388</f>
        <v/>
      </c>
      <c r="O1475" s="197" t="n"/>
      <c r="P1475" s="199">
        <f>O1475+P1388</f>
        <v/>
      </c>
      <c r="Q1475" s="200">
        <f>N1475+P1475</f>
        <v/>
      </c>
      <c r="R1475" s="197" t="n"/>
      <c r="S1475" s="199">
        <f>R1475+S1388</f>
        <v/>
      </c>
      <c r="T1475" s="197" t="n"/>
      <c r="U1475" s="199">
        <f>T1475+U1388</f>
        <v/>
      </c>
      <c r="V1475" s="201">
        <f>L1475-N1475-U1475</f>
        <v/>
      </c>
      <c r="W1475" s="199">
        <f>IF(L1475-N1475-U1475-V1475=0,"","Error")</f>
        <v/>
      </c>
    </row>
    <row r="1476" ht="14" customHeight="1" thickBot="1">
      <c r="A1476" s="23" t="n"/>
      <c r="B1476" s="24" t="n"/>
      <c r="C1476" s="130" t="n"/>
      <c r="D1476" s="28" t="inlineStr">
        <is>
          <t xml:space="preserve">   កម្រៃអាជ្ញាប័ណ្ណជើងសាគយ</t>
        </is>
      </c>
      <c r="E1476" s="69" t="inlineStr">
        <is>
          <t>CBL</t>
        </is>
      </c>
      <c r="F1476" s="238" t="n"/>
      <c r="G1476" s="239" t="n"/>
      <c r="H1476" s="239" t="n"/>
      <c r="I1476" s="239" t="n"/>
      <c r="J1476" s="240" t="n"/>
      <c r="K1476" s="238" t="n">
        <v>0</v>
      </c>
      <c r="L1476" s="240">
        <f>K1476+L1389</f>
        <v/>
      </c>
      <c r="M1476" s="238" t="n">
        <v>0</v>
      </c>
      <c r="N1476" s="240">
        <f>M1476+N1389</f>
        <v/>
      </c>
      <c r="O1476" s="238" t="n"/>
      <c r="P1476" s="240">
        <f>O1476+P1389</f>
        <v/>
      </c>
      <c r="Q1476" s="241">
        <f>N1476+P1476</f>
        <v/>
      </c>
      <c r="R1476" s="238" t="n"/>
      <c r="S1476" s="240">
        <f>R1476+S1389</f>
        <v/>
      </c>
      <c r="T1476" s="238" t="n"/>
      <c r="U1476" s="240">
        <f>T1476+U1389</f>
        <v/>
      </c>
      <c r="V1476" s="242">
        <f>L1476-N1476-U1476</f>
        <v/>
      </c>
      <c r="W1476" s="240">
        <f>IF(L1476-N1476-U1476-V1476=0,"","Error")</f>
        <v/>
      </c>
    </row>
    <row r="1477" ht="13" customHeight="1">
      <c r="A1477" s="15" t="n"/>
      <c r="B1477" s="19" t="inlineStr">
        <is>
          <t>7307</t>
        </is>
      </c>
      <c r="C1477" s="20" t="n">
        <v>73071</v>
      </c>
      <c r="D1477" s="16" t="inlineStr">
        <is>
          <t>ការជួលដីទំនេរ</t>
        </is>
      </c>
      <c r="E1477" s="77" t="inlineStr">
        <is>
          <t>ROL</t>
        </is>
      </c>
      <c r="F1477" s="97" t="n"/>
      <c r="G1477" s="98" t="n"/>
      <c r="H1477" s="98" t="n"/>
      <c r="I1477" s="98" t="n"/>
      <c r="J1477" s="99" t="n"/>
      <c r="K1477" s="97" t="n">
        <v>0</v>
      </c>
      <c r="L1477" s="99">
        <f>K1477+L1390</f>
        <v/>
      </c>
      <c r="M1477" s="97" t="n">
        <v>0</v>
      </c>
      <c r="N1477" s="99">
        <f>M1477+N1390</f>
        <v/>
      </c>
      <c r="O1477" s="97" t="n"/>
      <c r="P1477" s="99">
        <f>O1477+P1390</f>
        <v/>
      </c>
      <c r="Q1477" s="100">
        <f>N1477+P1477</f>
        <v/>
      </c>
      <c r="R1477" s="97" t="n"/>
      <c r="S1477" s="99">
        <f>R1477+S1390</f>
        <v/>
      </c>
      <c r="T1477" s="97" t="n"/>
      <c r="U1477" s="99">
        <f>T1477+U1390</f>
        <v/>
      </c>
      <c r="V1477" s="101">
        <f>L1477-N1477-U1477</f>
        <v/>
      </c>
      <c r="W1477" s="99">
        <f>IF(L1477-N1477-U1477-V1477=0,"","Error")</f>
        <v/>
      </c>
    </row>
    <row r="1478" ht="13" customHeight="1">
      <c r="A1478" s="15" t="n"/>
      <c r="B1478" s="18" t="n"/>
      <c r="C1478" s="21" t="n">
        <v>73072</v>
      </c>
      <c r="D1478" s="22" t="inlineStr">
        <is>
          <t>ការជួលដីមានអគារ</t>
        </is>
      </c>
      <c r="E1478" s="62" t="inlineStr">
        <is>
          <t>ROB</t>
        </is>
      </c>
      <c r="F1478" s="184" t="n"/>
      <c r="G1478" s="185" t="n"/>
      <c r="H1478" s="185" t="n"/>
      <c r="I1478" s="185" t="n"/>
      <c r="J1478" s="186" t="n"/>
      <c r="K1478" s="184" t="n">
        <v>0</v>
      </c>
      <c r="L1478" s="124">
        <f>K1478+L1391</f>
        <v/>
      </c>
      <c r="M1478" s="184" t="n">
        <v>0</v>
      </c>
      <c r="N1478" s="124">
        <f>M1478+N1391</f>
        <v/>
      </c>
      <c r="O1478" s="184" t="n"/>
      <c r="P1478" s="186">
        <f>O1478+P1391</f>
        <v/>
      </c>
      <c r="Q1478" s="187">
        <f>N1478+P1478</f>
        <v/>
      </c>
      <c r="R1478" s="184" t="n"/>
      <c r="S1478" s="186">
        <f>R1478+S1391</f>
        <v/>
      </c>
      <c r="T1478" s="184" t="n"/>
      <c r="U1478" s="186">
        <f>T1478+U1391</f>
        <v/>
      </c>
      <c r="V1478" s="188">
        <f>L1478-N1478-U1478</f>
        <v/>
      </c>
      <c r="W1478" s="186">
        <f>IF(L1478-N1478-U1478-V1478=0,"","Error")</f>
        <v/>
      </c>
    </row>
    <row r="1479" ht="14" customHeight="1" thickBot="1">
      <c r="A1479" s="15" t="n"/>
      <c r="B1479" s="18" t="n"/>
      <c r="C1479" s="131" t="n">
        <v>73073</v>
      </c>
      <c r="D1479" s="82" t="inlineStr">
        <is>
          <t>ការជួលអគារ ឬសំណង់ផ្សេងៗ</t>
        </is>
      </c>
      <c r="E1479" s="132" t="inlineStr">
        <is>
          <t>ROO</t>
        </is>
      </c>
      <c r="F1479" s="168" t="n"/>
      <c r="G1479" s="169" t="n"/>
      <c r="H1479" s="169" t="n"/>
      <c r="I1479" s="169" t="n"/>
      <c r="J1479" s="170" t="n"/>
      <c r="K1479" s="168" t="n">
        <v>0</v>
      </c>
      <c r="L1479" s="170">
        <f>K1479+L1392</f>
        <v/>
      </c>
      <c r="M1479" s="168" t="n">
        <v>0</v>
      </c>
      <c r="N1479" s="170">
        <f>M1479+N1392</f>
        <v/>
      </c>
      <c r="O1479" s="168" t="n"/>
      <c r="P1479" s="170">
        <f>O1479+P1392</f>
        <v/>
      </c>
      <c r="Q1479" s="171">
        <f>N1479+P1479</f>
        <v/>
      </c>
      <c r="R1479" s="168" t="n"/>
      <c r="S1479" s="170">
        <f>R1479+S1392</f>
        <v/>
      </c>
      <c r="T1479" s="168" t="n"/>
      <c r="U1479" s="170">
        <f>T1479+U1392</f>
        <v/>
      </c>
      <c r="V1479" s="263">
        <f>L1479-N1479-U1479</f>
        <v/>
      </c>
      <c r="W1479" s="170">
        <f>IF(L1479-N1479-U1479-V1479=0,"","Error")</f>
        <v/>
      </c>
    </row>
    <row r="1480" ht="14" customHeight="1" thickBot="1">
      <c r="A1480" s="23" t="n"/>
      <c r="B1480" s="15" t="n"/>
      <c r="C1480" s="139" t="n">
        <v>73087</v>
      </c>
      <c r="D1480" s="135" t="inlineStr">
        <is>
          <t>សរុបផលពីការត្រួតពិនិត្យគុណភាពផលិតផល និងការគោរពបទដ្ឋាន</t>
        </is>
      </c>
      <c r="E1480" s="89" t="n"/>
      <c r="F1480" s="118" t="n"/>
      <c r="G1480" s="119">
        <f>G1481</f>
        <v/>
      </c>
      <c r="H1480" s="119">
        <f>H1481</f>
        <v/>
      </c>
      <c r="I1480" s="119">
        <f>I1481</f>
        <v/>
      </c>
      <c r="J1480" s="120">
        <f>J1481</f>
        <v/>
      </c>
      <c r="K1480" s="118">
        <f>K1481</f>
        <v/>
      </c>
      <c r="L1480" s="120">
        <f>L1481</f>
        <v/>
      </c>
      <c r="M1480" s="118">
        <f>M1481</f>
        <v/>
      </c>
      <c r="N1480" s="120">
        <f>N1481</f>
        <v/>
      </c>
      <c r="O1480" s="118">
        <f>O1481</f>
        <v/>
      </c>
      <c r="P1480" s="120">
        <f>P1481</f>
        <v/>
      </c>
      <c r="Q1480" s="121">
        <f>Q1481</f>
        <v/>
      </c>
      <c r="R1480" s="118">
        <f>R1481</f>
        <v/>
      </c>
      <c r="S1480" s="120">
        <f>S1481</f>
        <v/>
      </c>
      <c r="T1480" s="118">
        <f>T1481</f>
        <v/>
      </c>
      <c r="U1480" s="120">
        <f>U1481</f>
        <v/>
      </c>
      <c r="V1480" s="122">
        <f>V1481</f>
        <v/>
      </c>
      <c r="W1480" s="120">
        <f>IF(L1480-N1480-U1480-V1480=0,"","Error")</f>
        <v/>
      </c>
    </row>
    <row r="1481" ht="13" customHeight="1">
      <c r="A1481" s="23" t="n"/>
      <c r="B1481" s="18" t="n"/>
      <c r="C1481" s="129" t="n"/>
      <c r="D1481" s="133" t="inlineStr">
        <is>
          <t>កម្រៃត្រួតពិនិត្យកុងតឺន័រតាមម៉ាស៊ីនស្កែន</t>
        </is>
      </c>
      <c r="E1481" s="134" t="inlineStr">
        <is>
          <t>SCF</t>
        </is>
      </c>
      <c r="F1481" s="256" t="n"/>
      <c r="G1481" s="264">
        <f>SUM(G1482:G1483)</f>
        <v/>
      </c>
      <c r="H1481" s="264">
        <f>SUM(H1482:H1483)</f>
        <v/>
      </c>
      <c r="I1481" s="264">
        <f>SUM(I1482:I1483)</f>
        <v/>
      </c>
      <c r="J1481" s="165">
        <f>SUM(J1482:J1483)</f>
        <v/>
      </c>
      <c r="K1481" s="256" t="n">
        <v>0</v>
      </c>
      <c r="L1481" s="165">
        <f>SUM(L1482:L1483)</f>
        <v/>
      </c>
      <c r="M1481" s="256" t="n">
        <v>0</v>
      </c>
      <c r="N1481" s="165">
        <f>SUM(N1482:N1483)</f>
        <v/>
      </c>
      <c r="O1481" s="256">
        <f>SUM(O1482:O1483)</f>
        <v/>
      </c>
      <c r="P1481" s="165">
        <f>SUM(P1482:P1483)</f>
        <v/>
      </c>
      <c r="Q1481" s="166">
        <f>SUM(Q1482:Q1483)</f>
        <v/>
      </c>
      <c r="R1481" s="256">
        <f>SUM(R1482:R1483)</f>
        <v/>
      </c>
      <c r="S1481" s="165">
        <f>SUM(S1482:S1483)</f>
        <v/>
      </c>
      <c r="T1481" s="256">
        <f>SUM(T1482:T1483)</f>
        <v/>
      </c>
      <c r="U1481" s="165">
        <f>SUM(U1482:U1483)</f>
        <v/>
      </c>
      <c r="V1481" s="265">
        <f>L1481-N1481-U1481</f>
        <v/>
      </c>
      <c r="W1481" s="165">
        <f>IF(L1481-N1481-U1481-V1481=0,"","Error")</f>
        <v/>
      </c>
    </row>
    <row r="1482" ht="13" customHeight="1">
      <c r="A1482" s="23" t="n"/>
      <c r="B1482" s="18" t="n"/>
      <c r="C1482" s="127" t="n"/>
      <c r="D1482" s="14" t="inlineStr">
        <is>
          <t xml:space="preserve">   កម្រៃស្កែនកុងតឺន័រក្រោម ៤០ហ្វីត</t>
        </is>
      </c>
      <c r="E1482" s="59" t="inlineStr">
        <is>
          <t>SFS</t>
        </is>
      </c>
      <c r="F1482" s="192" t="n"/>
      <c r="G1482" s="193" t="n"/>
      <c r="H1482" s="193" t="n"/>
      <c r="I1482" s="193" t="n"/>
      <c r="J1482" s="194" t="n"/>
      <c r="K1482" s="192" t="n">
        <v>0</v>
      </c>
      <c r="L1482" s="194">
        <f>K1482+L1395</f>
        <v/>
      </c>
      <c r="M1482" s="192" t="n">
        <v>0</v>
      </c>
      <c r="N1482" s="194">
        <f>M1482+N1395</f>
        <v/>
      </c>
      <c r="O1482" s="192" t="n"/>
      <c r="P1482" s="194">
        <f>O1482+P1395</f>
        <v/>
      </c>
      <c r="Q1482" s="195">
        <f>N1482+P1482</f>
        <v/>
      </c>
      <c r="R1482" s="192" t="n"/>
      <c r="S1482" s="194">
        <f>R1482+S1395</f>
        <v/>
      </c>
      <c r="T1482" s="192" t="n"/>
      <c r="U1482" s="194">
        <f>T1482+U1395</f>
        <v/>
      </c>
      <c r="V1482" s="196">
        <f>L1482-N1482-U1482</f>
        <v/>
      </c>
      <c r="W1482" s="194">
        <f>IF(L1482-N1482-U1482-V1482=0,"","Error")</f>
        <v/>
      </c>
    </row>
    <row r="1483" ht="14" customHeight="1" thickBot="1">
      <c r="A1483" s="27" t="n"/>
      <c r="B1483" s="24" t="n"/>
      <c r="C1483" s="130" t="n"/>
      <c r="D1483" s="28" t="inlineStr">
        <is>
          <t xml:space="preserve">   កម្រៃស្កែនកុងតឺន័រចាប់ពី ៤០ហ្វីត ឡើង</t>
        </is>
      </c>
      <c r="E1483" s="69" t="inlineStr">
        <is>
          <t>SFL</t>
        </is>
      </c>
      <c r="F1483" s="238" t="n"/>
      <c r="G1483" s="239" t="n"/>
      <c r="H1483" s="239" t="n"/>
      <c r="I1483" s="239" t="n"/>
      <c r="J1483" s="240" t="n"/>
      <c r="K1483" s="238" t="n">
        <v>0</v>
      </c>
      <c r="L1483" s="240">
        <f>K1483+L1396</f>
        <v/>
      </c>
      <c r="M1483" s="238" t="n">
        <v>0</v>
      </c>
      <c r="N1483" s="240">
        <f>M1483+N1396</f>
        <v/>
      </c>
      <c r="O1483" s="238" t="n"/>
      <c r="P1483" s="240">
        <f>O1483+P1396</f>
        <v/>
      </c>
      <c r="Q1483" s="241">
        <f>N1483+P1483</f>
        <v/>
      </c>
      <c r="R1483" s="238" t="n"/>
      <c r="S1483" s="240">
        <f>R1483+S1396</f>
        <v/>
      </c>
      <c r="T1483" s="238" t="n"/>
      <c r="U1483" s="240">
        <f>T1483+U1396</f>
        <v/>
      </c>
      <c r="V1483" s="242">
        <f>L1483-N1483-U1483</f>
        <v/>
      </c>
      <c r="W1483" s="240">
        <f>IF(L1483-N1483-U1483-V1483=0,"","Error")</f>
        <v/>
      </c>
    </row>
    <row r="1484" ht="14" customHeight="1" thickBot="1">
      <c r="A1484" s="78" t="inlineStr">
        <is>
          <t>76</t>
        </is>
      </c>
      <c r="B1484" s="79" t="inlineStr">
        <is>
          <t>7698</t>
        </is>
      </c>
      <c r="C1484" s="95" t="n">
        <v>76981</v>
      </c>
      <c r="D1484" s="96" t="inlineStr">
        <is>
          <t xml:space="preserve">ផលហិរញ្ញវត្ថុផ្សេងទៀត </t>
        </is>
      </c>
      <c r="E1484" s="90" t="inlineStr">
        <is>
          <t>ORB</t>
        </is>
      </c>
      <c r="F1484" s="118" t="n"/>
      <c r="G1484" s="257" t="n"/>
      <c r="H1484" s="257" t="n"/>
      <c r="I1484" s="257" t="n"/>
      <c r="J1484" s="258" t="n"/>
      <c r="K1484" s="118" t="n">
        <v>0</v>
      </c>
      <c r="L1484" s="258">
        <f>K1484+L1397</f>
        <v/>
      </c>
      <c r="M1484" s="118" t="n">
        <v>0</v>
      </c>
      <c r="N1484" s="258">
        <f>M1484+N1397</f>
        <v/>
      </c>
      <c r="O1484" s="118" t="n"/>
      <c r="P1484" s="258">
        <f>O1484+P1397</f>
        <v/>
      </c>
      <c r="Q1484" s="121">
        <f>N1484+P1484</f>
        <v/>
      </c>
      <c r="R1484" s="118" t="n"/>
      <c r="S1484" s="258">
        <f>R1484+S1397</f>
        <v/>
      </c>
      <c r="T1484" s="118" t="n"/>
      <c r="U1484" s="258">
        <f>T1484+U1397</f>
        <v/>
      </c>
      <c r="V1484" s="122">
        <f>L1484-N1484-U1484</f>
        <v/>
      </c>
      <c r="W1484" s="258">
        <f>IF(L1484-N1484-U1484-V1484=0,"","Error")</f>
        <v/>
      </c>
    </row>
    <row r="1485" ht="13" customHeight="1" thickBot="1">
      <c r="A1485" s="348" t="n">
        <v>45368</v>
      </c>
      <c r="B1485" s="346" t="n"/>
      <c r="C1485" s="346" t="n"/>
      <c r="D1485" s="346" t="n"/>
      <c r="E1485" s="346" t="n"/>
      <c r="F1485" s="349" t="n"/>
      <c r="G1485" s="156">
        <f>SUM(G1486:G1491,G1492,G1504:G1513,G1514,G1515,G1521:G1525,G1526,G1527,G1541,G1558,G1564:G1566,G1567,G1571)</f>
        <v/>
      </c>
      <c r="H1485" s="156">
        <f>SUM(H1486:H1491,H1492,H1504:H1513,H1514,H1515,H1521:H1525,H1526,H1527,H1541,H1558,H1564:H1566,H1567,H1571)</f>
        <v/>
      </c>
      <c r="I1485" s="156">
        <f>SUM(I1486:I1491,I1492,I1504:I1513,I1514,I1515,I1521:I1525,I1526,I1527,I1541,I1558,I1564:I1566,I1567,I1571)</f>
        <v/>
      </c>
      <c r="J1485" s="157">
        <f>SUM(J1486:J1491,J1492,J1504:J1513,J1514,J1515,J1521:J1525,J1526,J1527,J1541,J1558,J1564:J1566,J1567,J1571)</f>
        <v/>
      </c>
      <c r="K1485" s="155">
        <f>SUM(K1486:K1491,K1492,K1504:K1513,K1514,K1515,K1521:K1525,K1526,K1527,K1541,K1558,K1564:K1566,K1567,K1571)</f>
        <v/>
      </c>
      <c r="L1485" s="157">
        <f>SUM(L1486:L1491,L1492,L1504:L1513,L1514,L1515,L1521:L1525,L1526,L1527,L1541,L1558,L1564:L1566,L1567,L1571)</f>
        <v/>
      </c>
      <c r="M1485" s="155">
        <f>SUM(M1486:M1491,M1492,M1504:M1513,M1514,M1515,M1521:M1525,M1526,M1527,M1541,M1558,M1564:M1566,M1567,M1571)</f>
        <v/>
      </c>
      <c r="N1485" s="157">
        <f>SUM(N1486:N1491,N1492,N1504:N1513,N1514,N1515,N1521:N1525,N1526,N1527,N1541,N1558,N1564:N1566,N1567,N1571)</f>
        <v/>
      </c>
      <c r="O1485" s="155">
        <f>SUM(O1486:O1491,O1492,O1504:O1513,O1514,O1515,O1521:O1525,O1526,O1527,O1541,O1558,O1564:O1566,O1567,O1571)</f>
        <v/>
      </c>
      <c r="P1485" s="157">
        <f>SUM(P1486:P1491,P1492,P1504:P1513,P1514,P1515,P1521:P1525,P1526,P1527,P1541,P1558,P1564:P1566,P1567,P1571)</f>
        <v/>
      </c>
      <c r="Q1485" s="158">
        <f>SUM(Q1486:Q1491,Q1492,Q1504:Q1513,Q1514,Q1515,Q1521:Q1525,Q1526,Q1527,Q1541,Q1558,Q1564:Q1566,Q1567,Q1571)</f>
        <v/>
      </c>
      <c r="R1485" s="155">
        <f>SUM(R1486:R1491,R1492,R1504:R1513,R1514,R1515,R1521:R1525,R1526,R1527,R1541,R1558,R1564:R1566,R1567,R1571)</f>
        <v/>
      </c>
      <c r="S1485" s="157">
        <f>SUM(S1486:S1491,S1492,S1504:S1513,S1514,S1515,S1521:S1525,S1526,S1527,S1541,S1558,S1564:S1566,S1567,S1571)</f>
        <v/>
      </c>
      <c r="T1485" s="155">
        <f>SUM(T1486:T1491,T1492,T1504:T1513,T1514,T1515,T1521:T1525,T1526,T1527,T1541,T1558,T1564:T1566,T1567,T1571)</f>
        <v/>
      </c>
      <c r="U1485" s="157">
        <f>SUM(U1486:U1491,U1492,U1504:U1513,U1514,U1515,U1521:U1525,U1526,U1527,U1541,U1558,U1564:U1566,U1567,U1571)</f>
        <v/>
      </c>
      <c r="V1485" s="159">
        <f>SUM(V1486:V1491,V1492,V1504:V1513,V1514,V1515,V1521:V1525,V1526,V1527,V1541,V1558,V1564:V1566,V1567,V1571)</f>
        <v/>
      </c>
      <c r="W1485" s="157">
        <f>IF(L1485-N1485-U1485-V1485=0,"","Error")</f>
        <v/>
      </c>
    </row>
    <row r="1486" ht="13" customHeight="1">
      <c r="A1486" s="25" t="inlineStr">
        <is>
          <t>70</t>
        </is>
      </c>
      <c r="B1486" s="29" t="n">
        <v>7002</v>
      </c>
      <c r="C1486" s="20" t="n">
        <v>70025</v>
      </c>
      <c r="D1486" s="16" t="inlineStr">
        <is>
          <t>អាករលើតម្លៃបន្ថែម របបនាំចូល (សហគ្រាសប្រេងឥន្ធនៈ)</t>
        </is>
      </c>
      <c r="E1486" s="49" t="inlineStr">
        <is>
          <t>VPP</t>
        </is>
      </c>
      <c r="F1486" s="123" t="n"/>
      <c r="G1486" s="98" t="n"/>
      <c r="H1486" s="98" t="n"/>
      <c r="I1486" s="98" t="n"/>
      <c r="J1486" s="99" t="n"/>
      <c r="K1486" s="97" t="n">
        <v>0</v>
      </c>
      <c r="L1486" s="99">
        <f>K1486+L1399</f>
        <v/>
      </c>
      <c r="M1486" s="97" t="n">
        <v>0</v>
      </c>
      <c r="N1486" s="99">
        <f>M1486+N1399</f>
        <v/>
      </c>
      <c r="O1486" s="97" t="n"/>
      <c r="P1486" s="99">
        <f>O1486+P1399</f>
        <v/>
      </c>
      <c r="Q1486" s="100">
        <f>N1486+P1486</f>
        <v/>
      </c>
      <c r="R1486" s="97" t="n"/>
      <c r="S1486" s="99">
        <f>R1486+S1399</f>
        <v/>
      </c>
      <c r="T1486" s="97" t="n"/>
      <c r="U1486" s="99">
        <f>T1486+U1399</f>
        <v/>
      </c>
      <c r="V1486" s="101">
        <f>L1486-N1486-U1486</f>
        <v/>
      </c>
      <c r="W1486" s="99">
        <f>IF(L1486-N1486-U1486-V1486=0,"","Error")</f>
        <v/>
      </c>
    </row>
    <row r="1487" ht="13" customHeight="1">
      <c r="A1487" s="15" t="n"/>
      <c r="B1487" s="18" t="n"/>
      <c r="C1487" s="21" t="n">
        <v>70026</v>
      </c>
      <c r="D1487" s="22" t="inlineStr">
        <is>
          <t>អាករលើតម្លៃបន្ថែម របបនាំចូល (សហគ្រាសផ្សេងៗទៀត)</t>
        </is>
      </c>
      <c r="E1487" s="50" t="inlineStr">
        <is>
          <t>VOP</t>
        </is>
      </c>
      <c r="F1487" s="184" t="n"/>
      <c r="G1487" s="185" t="n"/>
      <c r="H1487" s="185" t="n"/>
      <c r="I1487" s="185" t="n"/>
      <c r="J1487" s="186" t="n"/>
      <c r="K1487" s="184" t="n">
        <v>3074600</v>
      </c>
      <c r="L1487" s="186">
        <f>K1487+L1400</f>
        <v/>
      </c>
      <c r="M1487" s="184" t="n">
        <v>0</v>
      </c>
      <c r="N1487" s="186">
        <f>M1487+N1400</f>
        <v/>
      </c>
      <c r="O1487" s="184" t="n"/>
      <c r="P1487" s="186">
        <f>O1487+P1400</f>
        <v/>
      </c>
      <c r="Q1487" s="187">
        <f>N1487+P1487</f>
        <v/>
      </c>
      <c r="R1487" s="184" t="n"/>
      <c r="S1487" s="186">
        <f>R1487+S1400</f>
        <v/>
      </c>
      <c r="T1487" s="184" t="n"/>
      <c r="U1487" s="186">
        <f>T1487+U1400</f>
        <v/>
      </c>
      <c r="V1487" s="188">
        <f>L1487-N1487-U1487</f>
        <v/>
      </c>
      <c r="W1487" s="186">
        <f>IF(L1487-N1487-U1487-V1487=0,"","Error")</f>
        <v/>
      </c>
    </row>
    <row r="1488" ht="14" customHeight="1" thickBot="1">
      <c r="A1488" s="15" t="n"/>
      <c r="B1488" s="24" t="n"/>
      <c r="C1488" s="55" t="n">
        <v>70027</v>
      </c>
      <c r="D1488" s="56" t="inlineStr">
        <is>
          <t>អាករលើតម្លៃបន្ថែម របបនាំចូល (ជាបន្ទុករបស់រដ្ឋ)</t>
        </is>
      </c>
      <c r="E1488" s="57" t="inlineStr">
        <is>
          <t>VAP</t>
        </is>
      </c>
      <c r="F1488" s="107" t="n"/>
      <c r="G1488" s="108" t="n"/>
      <c r="H1488" s="108" t="n"/>
      <c r="I1488" s="108" t="n"/>
      <c r="J1488" s="109" t="n"/>
      <c r="K1488" s="107" t="n">
        <v>0</v>
      </c>
      <c r="L1488" s="109">
        <f>K1488+L1401</f>
        <v/>
      </c>
      <c r="M1488" s="107" t="n">
        <v>0</v>
      </c>
      <c r="N1488" s="109">
        <f>M1488+N1401</f>
        <v/>
      </c>
      <c r="O1488" s="107" t="n"/>
      <c r="P1488" s="109">
        <f>O1488+P1401</f>
        <v/>
      </c>
      <c r="Q1488" s="110">
        <f>N1488+P1488</f>
        <v/>
      </c>
      <c r="R1488" s="107" t="n"/>
      <c r="S1488" s="109">
        <f>R1488+S1401</f>
        <v/>
      </c>
      <c r="T1488" s="107" t="n"/>
      <c r="U1488" s="109">
        <f>T1488+U1401</f>
        <v/>
      </c>
      <c r="V1488" s="111">
        <f>L1488-N1488-U1488</f>
        <v/>
      </c>
      <c r="W1488" s="109">
        <f>IF(L1488-N1488-U1488-V1488=0,"","Error")</f>
        <v/>
      </c>
    </row>
    <row r="1489" ht="13" customHeight="1">
      <c r="A1489" s="15" t="n"/>
      <c r="B1489" s="29" t="n">
        <v>7003</v>
      </c>
      <c r="C1489" s="20" t="n">
        <v>70032</v>
      </c>
      <c r="D1489" s="16" t="inlineStr">
        <is>
          <t>អាករពិសេសលើទំនិញមួយចំនួន របបនាំចូល (សហគ្រាសប្រេងឥន្ធនៈ)</t>
        </is>
      </c>
      <c r="E1489" s="49" t="inlineStr">
        <is>
          <t>SPP</t>
        </is>
      </c>
      <c r="F1489" s="97" t="n"/>
      <c r="G1489" s="98" t="n"/>
      <c r="H1489" s="98" t="n"/>
      <c r="I1489" s="98" t="n"/>
      <c r="J1489" s="99" t="n"/>
      <c r="K1489" s="97" t="n">
        <v>0</v>
      </c>
      <c r="L1489" s="99">
        <f>K1489+L1402</f>
        <v/>
      </c>
      <c r="M1489" s="97" t="n">
        <v>0</v>
      </c>
      <c r="N1489" s="99">
        <f>M1489+N1402</f>
        <v/>
      </c>
      <c r="O1489" s="97" t="n"/>
      <c r="P1489" s="99">
        <f>O1489+P1402</f>
        <v/>
      </c>
      <c r="Q1489" s="100">
        <f>N1489+P1489</f>
        <v/>
      </c>
      <c r="R1489" s="97" t="n"/>
      <c r="S1489" s="99">
        <f>R1489+S1402</f>
        <v/>
      </c>
      <c r="T1489" s="97" t="n"/>
      <c r="U1489" s="99">
        <f>T1489+U1402</f>
        <v/>
      </c>
      <c r="V1489" s="101">
        <f>L1489-N1489-U1489</f>
        <v/>
      </c>
      <c r="W1489" s="99">
        <f>IF(L1489-N1489-U1489-V1489=0,"","Error")</f>
        <v/>
      </c>
    </row>
    <row r="1490" ht="14" customHeight="1" thickBot="1">
      <c r="A1490" s="15" t="n"/>
      <c r="B1490" s="24" t="n"/>
      <c r="C1490" s="55" t="n">
        <v>70033</v>
      </c>
      <c r="D1490" s="56" t="inlineStr">
        <is>
          <t>អាករពិសេសលើទំនិញមួយចំនួន របបនាំចូល (សហគ្រាសផ្សេងៗទៀត)</t>
        </is>
      </c>
      <c r="E1490" s="57" t="inlineStr">
        <is>
          <t>SOP</t>
        </is>
      </c>
      <c r="F1490" s="107" t="n"/>
      <c r="G1490" s="108" t="n"/>
      <c r="H1490" s="108" t="n"/>
      <c r="I1490" s="108" t="n"/>
      <c r="J1490" s="109" t="n"/>
      <c r="K1490" s="107" t="n">
        <v>0</v>
      </c>
      <c r="L1490" s="109">
        <f>K1490+L1403</f>
        <v/>
      </c>
      <c r="M1490" s="107" t="n">
        <v>0</v>
      </c>
      <c r="N1490" s="109">
        <f>M1490+N1403</f>
        <v/>
      </c>
      <c r="O1490" s="107" t="n"/>
      <c r="P1490" s="109">
        <f>O1490+P1403</f>
        <v/>
      </c>
      <c r="Q1490" s="110">
        <f>N1490+P1490</f>
        <v/>
      </c>
      <c r="R1490" s="107" t="n"/>
      <c r="S1490" s="109">
        <f>R1490+S1403</f>
        <v/>
      </c>
      <c r="T1490" s="107" t="n"/>
      <c r="U1490" s="109">
        <f>T1490+U1403</f>
        <v/>
      </c>
      <c r="V1490" s="111">
        <f>L1490-N1490-U1490</f>
        <v/>
      </c>
      <c r="W1490" s="109">
        <f>IF(L1490-N1490-U1490-V1490=0,"","Error")</f>
        <v/>
      </c>
    </row>
    <row r="1491" ht="14" customHeight="1" thickBot="1">
      <c r="A1491" s="25" t="inlineStr">
        <is>
          <t>71</t>
        </is>
      </c>
      <c r="B1491" s="29" t="n">
        <v>7100</v>
      </c>
      <c r="C1491" s="125" t="n">
        <v>71001</v>
      </c>
      <c r="D1491" s="39" t="inlineStr">
        <is>
          <t>ពន្ធគយពីការនាំចូល</t>
        </is>
      </c>
      <c r="E1491" s="51" t="inlineStr">
        <is>
          <t>COP</t>
        </is>
      </c>
      <c r="F1491" s="116" t="n"/>
      <c r="G1491" s="113" t="n"/>
      <c r="H1491" s="113" t="n"/>
      <c r="I1491" s="113" t="n"/>
      <c r="J1491" s="114" t="n"/>
      <c r="K1491" s="116" t="n">
        <v>3891900</v>
      </c>
      <c r="L1491" s="114">
        <f>K1491+L1404</f>
        <v/>
      </c>
      <c r="M1491" s="116" t="n">
        <v>0</v>
      </c>
      <c r="N1491" s="114">
        <f>M1491+N1404</f>
        <v/>
      </c>
      <c r="O1491" s="116" t="n"/>
      <c r="P1491" s="114">
        <f>O1491+P1404</f>
        <v/>
      </c>
      <c r="Q1491" s="115">
        <f>N1491+P1491</f>
        <v/>
      </c>
      <c r="R1491" s="116" t="n"/>
      <c r="S1491" s="114">
        <f>R1491+S1404</f>
        <v/>
      </c>
      <c r="T1491" s="116" t="n"/>
      <c r="U1491" s="114">
        <f>T1491+U1404</f>
        <v/>
      </c>
      <c r="V1491" s="117">
        <f>L1491-N1491-U1491</f>
        <v/>
      </c>
      <c r="W1491" s="114">
        <f>IF(L1491-N1491-U1491-V1491=0,"","Error")</f>
        <v/>
      </c>
    </row>
    <row r="1492" ht="14" customHeight="1" thickBot="1">
      <c r="A1492" s="23" t="n"/>
      <c r="B1492" s="18" t="n"/>
      <c r="C1492" s="129" t="n"/>
      <c r="D1492" s="91" t="inlineStr">
        <is>
          <t>សរុបកម្រៃពីការ​ងារគយ</t>
        </is>
      </c>
      <c r="E1492" s="92" t="n"/>
      <c r="F1492" s="160" t="n"/>
      <c r="G1492" s="161">
        <f>G1493+G1494+G1495+G1503</f>
        <v/>
      </c>
      <c r="H1492" s="161">
        <f>H1493+H1494+H1495+H1503</f>
        <v/>
      </c>
      <c r="I1492" s="161">
        <f>I1493+I1494+I1495+I1503</f>
        <v/>
      </c>
      <c r="J1492" s="120">
        <f>J1493+J1494+J1495+J1503</f>
        <v/>
      </c>
      <c r="K1492" s="160">
        <f>K1493+K1494+K1495+K1503</f>
        <v/>
      </c>
      <c r="L1492" s="120">
        <f>L1493+L1494+L1495+L1503</f>
        <v/>
      </c>
      <c r="M1492" s="160">
        <f>M1493+M1494+M1495+M1503</f>
        <v/>
      </c>
      <c r="N1492" s="120">
        <f>N1493+N1494+N1495+N1503</f>
        <v/>
      </c>
      <c r="O1492" s="160">
        <f>O1493+O1494+O1495+O1503</f>
        <v/>
      </c>
      <c r="P1492" s="120">
        <f>P1493+P1494+P1495+P1503</f>
        <v/>
      </c>
      <c r="Q1492" s="121">
        <f>Q1493+Q1494+Q1495+Q1503</f>
        <v/>
      </c>
      <c r="R1492" s="160">
        <f>R1493+R1494+R1495+R1503</f>
        <v/>
      </c>
      <c r="S1492" s="120">
        <f>S1493+S1494+S1495+S1503</f>
        <v/>
      </c>
      <c r="T1492" s="160">
        <f>T1493+T1494+T1495+T1503</f>
        <v/>
      </c>
      <c r="U1492" s="120">
        <f>U1493+U1494+U1495+U1503</f>
        <v/>
      </c>
      <c r="V1492" s="162">
        <f>V1493+V1494+V1495+V1503</f>
        <v/>
      </c>
      <c r="W1492" s="120">
        <f>IF(L1492-N1492-U1492-V1492=0,"","Error")</f>
        <v/>
      </c>
    </row>
    <row r="1493" ht="13" customHeight="1">
      <c r="A1493" s="23" t="n"/>
      <c r="B1493" s="18" t="n"/>
      <c r="C1493" s="129" t="n"/>
      <c r="D1493" s="17" t="inlineStr">
        <is>
          <t>កម្រៃស្តុកទំនិញក្នុងសន្និធិគយបណ្តោះអាសន្នហួសកាលកំណត់</t>
        </is>
      </c>
      <c r="E1493" s="52" t="inlineStr">
        <is>
          <t>OSF</t>
        </is>
      </c>
      <c r="F1493" s="163" t="n"/>
      <c r="G1493" s="164" t="n"/>
      <c r="H1493" s="164" t="n"/>
      <c r="I1493" s="164" t="n"/>
      <c r="J1493" s="165" t="n"/>
      <c r="K1493" s="163" t="n">
        <v>0</v>
      </c>
      <c r="L1493" s="165">
        <f>K1493+L1406</f>
        <v/>
      </c>
      <c r="M1493" s="163" t="n">
        <v>0</v>
      </c>
      <c r="N1493" s="165">
        <f>M1493+N1406</f>
        <v/>
      </c>
      <c r="O1493" s="163" t="n"/>
      <c r="P1493" s="165">
        <f>O1493+P1406</f>
        <v/>
      </c>
      <c r="Q1493" s="166">
        <f>N1493+P1493</f>
        <v/>
      </c>
      <c r="R1493" s="163" t="n"/>
      <c r="S1493" s="165">
        <f>R1493+S1406</f>
        <v/>
      </c>
      <c r="T1493" s="163" t="n"/>
      <c r="U1493" s="165">
        <f>T1493+U1406</f>
        <v/>
      </c>
      <c r="V1493" s="167">
        <f>L1493-N1493-U1493</f>
        <v/>
      </c>
      <c r="W1493" s="165">
        <f>IF(L1493-N1493-U1493-V1493=0,"","Error")</f>
        <v/>
      </c>
    </row>
    <row r="1494" ht="14" customHeight="1" thickBot="1">
      <c r="A1494" s="23" t="n"/>
      <c r="B1494" s="18" t="n"/>
      <c r="C1494" s="129" t="n"/>
      <c r="D1494" s="82" t="inlineStr">
        <is>
          <t>កម្រៃទំនិញនាំចូលសម្រាប់លក់ក្នុងអគារលក់ទំនិញរួចពន្ធ</t>
        </is>
      </c>
      <c r="E1494" s="83" t="inlineStr">
        <is>
          <t>DSF</t>
        </is>
      </c>
      <c r="F1494" s="168" t="n"/>
      <c r="G1494" s="169" t="n"/>
      <c r="H1494" s="169" t="n"/>
      <c r="I1494" s="169" t="n"/>
      <c r="J1494" s="170" t="n"/>
      <c r="K1494" s="168" t="n">
        <v>0</v>
      </c>
      <c r="L1494" s="170">
        <f>K1494+L1407</f>
        <v/>
      </c>
      <c r="M1494" s="168" t="n">
        <v>0</v>
      </c>
      <c r="N1494" s="170">
        <f>M1494+N1407</f>
        <v/>
      </c>
      <c r="O1494" s="168" t="n"/>
      <c r="P1494" s="170">
        <f>O1494+P1407</f>
        <v/>
      </c>
      <c r="Q1494" s="171">
        <f>N1494+P1494</f>
        <v/>
      </c>
      <c r="R1494" s="168" t="n"/>
      <c r="S1494" s="170">
        <f>R1494+S1407</f>
        <v/>
      </c>
      <c r="T1494" s="168" t="n"/>
      <c r="U1494" s="170">
        <f>T1494+U1407</f>
        <v/>
      </c>
      <c r="V1494" s="172">
        <f>L1494-N1494-U1494</f>
        <v/>
      </c>
      <c r="W1494" s="170">
        <f>IF(L1494-N1494-U1494-V1494=0,"","Error")</f>
        <v/>
      </c>
    </row>
    <row r="1495" ht="14" customHeight="1" thickBot="1">
      <c r="A1495" s="23" t="n"/>
      <c r="B1495" s="18" t="n"/>
      <c r="C1495" s="129" t="n"/>
      <c r="D1495" s="93" t="inlineStr">
        <is>
          <t>សរុបកម្រៃឆ្លងកាត់ (មាតិកាចាស់)</t>
        </is>
      </c>
      <c r="E1495" s="94" t="inlineStr">
        <is>
          <t>TRF</t>
        </is>
      </c>
      <c r="F1495" s="160" t="n"/>
      <c r="G1495" s="161">
        <f>SUM(G1496:G1502)</f>
        <v/>
      </c>
      <c r="H1495" s="161">
        <f>SUM(H1496:H1502)</f>
        <v/>
      </c>
      <c r="I1495" s="161">
        <f>SUM(I1496:I1502)</f>
        <v/>
      </c>
      <c r="J1495" s="120">
        <f>SUM(J1496:J1502)</f>
        <v/>
      </c>
      <c r="K1495" s="160" t="n">
        <v>0</v>
      </c>
      <c r="L1495" s="120">
        <f>SUM(L1496:L1502)</f>
        <v/>
      </c>
      <c r="M1495" s="160" t="n">
        <v>0</v>
      </c>
      <c r="N1495" s="120">
        <f>SUM(N1496:N1502)</f>
        <v/>
      </c>
      <c r="O1495" s="160">
        <f>SUM(O1496:O1502)</f>
        <v/>
      </c>
      <c r="P1495" s="120">
        <f>SUM(P1496:P1502)</f>
        <v/>
      </c>
      <c r="Q1495" s="121">
        <f>SUM(Q1496:Q1502)</f>
        <v/>
      </c>
      <c r="R1495" s="160">
        <f>SUM(R1496:R1502)</f>
        <v/>
      </c>
      <c r="S1495" s="120">
        <f>SUM(S1496:S1502)</f>
        <v/>
      </c>
      <c r="T1495" s="160">
        <f>SUM(T1496:T1502)</f>
        <v/>
      </c>
      <c r="U1495" s="120">
        <f>SUM(U1496:U1502)</f>
        <v/>
      </c>
      <c r="V1495" s="162">
        <f>SUM(V1496:V1502)</f>
        <v/>
      </c>
      <c r="W1495" s="120">
        <f>IF(L1495-N1495-U1495-V1495=0,"","Error")</f>
        <v/>
      </c>
    </row>
    <row r="1496" ht="26" customHeight="1">
      <c r="A1496" s="23" t="n"/>
      <c r="B1496" s="18" t="n"/>
      <c r="C1496" s="129" t="n"/>
      <c r="D149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496" s="53" t="inlineStr">
        <is>
          <t>TFT</t>
        </is>
      </c>
      <c r="F1496" s="173" t="n"/>
      <c r="G1496" s="174" t="n"/>
      <c r="H1496" s="174" t="n"/>
      <c r="I1496" s="174" t="n"/>
      <c r="J1496" s="175" t="n"/>
      <c r="K1496" s="173" t="n">
        <v>0</v>
      </c>
      <c r="L1496" s="175">
        <f>K1496+L1409</f>
        <v/>
      </c>
      <c r="M1496" s="173" t="n">
        <v>0</v>
      </c>
      <c r="N1496" s="175">
        <f>M1496+N1409</f>
        <v/>
      </c>
      <c r="O1496" s="173" t="n"/>
      <c r="P1496" s="175">
        <f>O1496+P1409</f>
        <v/>
      </c>
      <c r="Q1496" s="176">
        <f>N1496+P1496</f>
        <v/>
      </c>
      <c r="R1496" s="173" t="n"/>
      <c r="S1496" s="175">
        <f>R1496+S1409</f>
        <v/>
      </c>
      <c r="T1496" s="173" t="n"/>
      <c r="U1496" s="175">
        <f>T1496+U1409</f>
        <v/>
      </c>
      <c r="V1496" s="177">
        <f>L1496-N1496-U1496</f>
        <v/>
      </c>
      <c r="W1496" s="175">
        <f>IF(L1496-N1496-U1496-V1496=0,"","Error")</f>
        <v/>
      </c>
    </row>
    <row r="1497" ht="13" customHeight="1">
      <c r="A1497" s="23" t="n"/>
      <c r="B1497" s="18" t="n"/>
      <c r="C1497" s="129" t="n"/>
      <c r="D149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497" s="54" t="inlineStr">
        <is>
          <t>TFF</t>
        </is>
      </c>
      <c r="F1497" s="178" t="n"/>
      <c r="G1497" s="179" t="n"/>
      <c r="H1497" s="179" t="n"/>
      <c r="I1497" s="179" t="n"/>
      <c r="J1497" s="180" t="n"/>
      <c r="K1497" s="178" t="n">
        <v>0</v>
      </c>
      <c r="L1497" s="180">
        <f>K1497+L1410</f>
        <v/>
      </c>
      <c r="M1497" s="178" t="n">
        <v>0</v>
      </c>
      <c r="N1497" s="180">
        <f>M1497+N1410</f>
        <v/>
      </c>
      <c r="O1497" s="178" t="n"/>
      <c r="P1497" s="180">
        <f>O1497+P1410</f>
        <v/>
      </c>
      <c r="Q1497" s="181">
        <f>N1497+P1497</f>
        <v/>
      </c>
      <c r="R1497" s="178" t="n"/>
      <c r="S1497" s="180">
        <f>R1497+S1410</f>
        <v/>
      </c>
      <c r="T1497" s="178" t="n"/>
      <c r="U1497" s="180">
        <f>T1497+U1410</f>
        <v/>
      </c>
      <c r="V1497" s="182">
        <f>L1497-N1497-U1497</f>
        <v/>
      </c>
      <c r="W1497" s="180">
        <f>IF(L1497-N1497-U1497-V1497=0,"","Error")</f>
        <v/>
      </c>
    </row>
    <row r="1498" ht="13" customHeight="1">
      <c r="A1498" s="23" t="n"/>
      <c r="B1498" s="18" t="n"/>
      <c r="C1498" s="129" t="n"/>
      <c r="D1498" s="38" t="inlineStr">
        <is>
          <t xml:space="preserve">   កម្រៃឆ្លងកាត់ទំនិញមិនផ្ទុកក្នុងកុងតឺន័រ (មាតិកាចាស់)</t>
        </is>
      </c>
      <c r="E1498" s="54" t="inlineStr">
        <is>
          <t>TFN</t>
        </is>
      </c>
      <c r="F1498" s="178" t="n"/>
      <c r="G1498" s="179" t="n"/>
      <c r="H1498" s="179" t="n"/>
      <c r="I1498" s="179" t="n"/>
      <c r="J1498" s="180" t="n"/>
      <c r="K1498" s="178" t="n">
        <v>0</v>
      </c>
      <c r="L1498" s="180">
        <f>K1498+L1411</f>
        <v/>
      </c>
      <c r="M1498" s="178" t="n">
        <v>0</v>
      </c>
      <c r="N1498" s="180">
        <f>M1498+N1411</f>
        <v/>
      </c>
      <c r="O1498" s="178" t="n"/>
      <c r="P1498" s="180">
        <f>O1498+P1411</f>
        <v/>
      </c>
      <c r="Q1498" s="181">
        <f>N1498+P1498</f>
        <v/>
      </c>
      <c r="R1498" s="178" t="n"/>
      <c r="S1498" s="180">
        <f>R1498+S1411</f>
        <v/>
      </c>
      <c r="T1498" s="178" t="n"/>
      <c r="U1498" s="180">
        <f>T1498+U1411</f>
        <v/>
      </c>
      <c r="V1498" s="182">
        <f>L1498-N1498-U1498</f>
        <v/>
      </c>
      <c r="W1498" s="180">
        <f>IF(L1498-N1498-U1498-V1498=0,"","Error")</f>
        <v/>
      </c>
    </row>
    <row r="1499" ht="13" customHeight="1">
      <c r="A1499" s="23" t="n"/>
      <c r="B1499" s="18" t="n"/>
      <c r="C1499" s="129" t="n"/>
      <c r="D1499" s="38" t="inlineStr">
        <is>
          <t xml:space="preserve">   កម្រៃឆ្លងកាត់គោ ក្របី និងសេះរស់ (មាតិកាចាស់)</t>
        </is>
      </c>
      <c r="E1499" s="54" t="inlineStr">
        <is>
          <t>TFB</t>
        </is>
      </c>
      <c r="F1499" s="178" t="n"/>
      <c r="G1499" s="179" t="n"/>
      <c r="H1499" s="179" t="n"/>
      <c r="I1499" s="179" t="n"/>
      <c r="J1499" s="180" t="n"/>
      <c r="K1499" s="178" t="n">
        <v>0</v>
      </c>
      <c r="L1499" s="180">
        <f>K1499+L1412</f>
        <v/>
      </c>
      <c r="M1499" s="178" t="n">
        <v>0</v>
      </c>
      <c r="N1499" s="180">
        <f>M1499+N1412</f>
        <v/>
      </c>
      <c r="O1499" s="178" t="n"/>
      <c r="P1499" s="180">
        <f>O1499+P1412</f>
        <v/>
      </c>
      <c r="Q1499" s="181">
        <f>N1499+P1499</f>
        <v/>
      </c>
      <c r="R1499" s="178" t="n"/>
      <c r="S1499" s="180">
        <f>R1499+S1412</f>
        <v/>
      </c>
      <c r="T1499" s="178" t="n"/>
      <c r="U1499" s="180">
        <f>T1499+U1412</f>
        <v/>
      </c>
      <c r="V1499" s="182">
        <f>L1499-N1499-U1499</f>
        <v/>
      </c>
      <c r="W1499" s="180">
        <f>IF(L1499-N1499-U1499-V1499=0,"","Error")</f>
        <v/>
      </c>
    </row>
    <row r="1500" ht="13" customHeight="1">
      <c r="A1500" s="23" t="n"/>
      <c r="B1500" s="18" t="n"/>
      <c r="C1500" s="129" t="n"/>
      <c r="D1500" s="38" t="inlineStr">
        <is>
          <t xml:space="preserve">   កម្រៃឆ្លងកាត់ជ្រូក ចៀម និងពពែរស់ (មាតិកាចាស់)</t>
        </is>
      </c>
      <c r="E1500" s="54" t="inlineStr">
        <is>
          <t>TFS</t>
        </is>
      </c>
      <c r="F1500" s="178" t="n"/>
      <c r="G1500" s="179" t="n"/>
      <c r="H1500" s="179" t="n"/>
      <c r="I1500" s="179" t="n"/>
      <c r="J1500" s="180" t="n"/>
      <c r="K1500" s="178" t="n">
        <v>0</v>
      </c>
      <c r="L1500" s="180">
        <f>K1500+L1413</f>
        <v/>
      </c>
      <c r="M1500" s="178" t="n">
        <v>0</v>
      </c>
      <c r="N1500" s="180">
        <f>M1500+N1413</f>
        <v/>
      </c>
      <c r="O1500" s="178" t="n"/>
      <c r="P1500" s="180">
        <f>O1500+P1413</f>
        <v/>
      </c>
      <c r="Q1500" s="181">
        <f>N1500+P1500</f>
        <v/>
      </c>
      <c r="R1500" s="178" t="n"/>
      <c r="S1500" s="180">
        <f>R1500+S1413</f>
        <v/>
      </c>
      <c r="T1500" s="178" t="n"/>
      <c r="U1500" s="180">
        <f>T1500+U1413</f>
        <v/>
      </c>
      <c r="V1500" s="182">
        <f>L1500-N1500-U1500</f>
        <v/>
      </c>
      <c r="W1500" s="180">
        <f>IF(L1500-N1500-U1500-V1500=0,"","Error")</f>
        <v/>
      </c>
    </row>
    <row r="1501" ht="13" customHeight="1">
      <c r="A1501" s="23" t="n"/>
      <c r="B1501" s="18" t="n"/>
      <c r="C1501" s="129" t="n"/>
      <c r="D1501" s="38" t="inlineStr">
        <is>
          <t xml:space="preserve">   កម្រៃឆ្លងកាត់សត្វស្លាប (មាន់ ទា...) (មាតិកាចាស់)</t>
        </is>
      </c>
      <c r="E1501" s="54" t="inlineStr">
        <is>
          <t>TFP</t>
        </is>
      </c>
      <c r="F1501" s="178" t="n"/>
      <c r="G1501" s="179" t="n"/>
      <c r="H1501" s="179" t="n"/>
      <c r="I1501" s="179" t="n"/>
      <c r="J1501" s="180" t="n"/>
      <c r="K1501" s="178" t="n">
        <v>0</v>
      </c>
      <c r="L1501" s="180">
        <f>K1501+L1414</f>
        <v/>
      </c>
      <c r="M1501" s="178" t="n">
        <v>0</v>
      </c>
      <c r="N1501" s="180">
        <f>M1501+N1414</f>
        <v/>
      </c>
      <c r="O1501" s="178" t="n"/>
      <c r="P1501" s="180">
        <f>O1501+P1414</f>
        <v/>
      </c>
      <c r="Q1501" s="181">
        <f>N1501+P1501</f>
        <v/>
      </c>
      <c r="R1501" s="178" t="n"/>
      <c r="S1501" s="180">
        <f>R1501+S1414</f>
        <v/>
      </c>
      <c r="T1501" s="178" t="n"/>
      <c r="U1501" s="180">
        <f>T1501+U1414</f>
        <v/>
      </c>
      <c r="V1501" s="182">
        <f>L1501-N1501-U1501</f>
        <v/>
      </c>
      <c r="W1501" s="180">
        <f>IF(L1501-N1501-U1501-V1501=0,"","Error")</f>
        <v/>
      </c>
    </row>
    <row r="1502" ht="13" customHeight="1">
      <c r="A1502" s="23" t="n"/>
      <c r="B1502" s="18" t="n"/>
      <c r="C1502" s="129" t="n"/>
      <c r="D1502" s="38" t="inlineStr">
        <is>
          <t xml:space="preserve">   កម្រៃឆ្លងកាត់ផលិតផលជលផល (មាតិកាចាស់)</t>
        </is>
      </c>
      <c r="E1502" s="54" t="inlineStr">
        <is>
          <t>TFA</t>
        </is>
      </c>
      <c r="F1502" s="178" t="n"/>
      <c r="G1502" s="179" t="n"/>
      <c r="H1502" s="179" t="n"/>
      <c r="I1502" s="179" t="n"/>
      <c r="J1502" s="180" t="n"/>
      <c r="K1502" s="178" t="n">
        <v>0</v>
      </c>
      <c r="L1502" s="180">
        <f>K1502+L1415</f>
        <v/>
      </c>
      <c r="M1502" s="178" t="n">
        <v>0</v>
      </c>
      <c r="N1502" s="180">
        <f>M1502+N1415</f>
        <v/>
      </c>
      <c r="O1502" s="178" t="n"/>
      <c r="P1502" s="180">
        <f>O1502+P1415</f>
        <v/>
      </c>
      <c r="Q1502" s="181">
        <f>N1502+P1502</f>
        <v/>
      </c>
      <c r="R1502" s="178" t="n"/>
      <c r="S1502" s="180">
        <f>R1502+S1415</f>
        <v/>
      </c>
      <c r="T1502" s="178" t="n"/>
      <c r="U1502" s="180">
        <f>T1502+U1415</f>
        <v/>
      </c>
      <c r="V1502" s="182">
        <f>L1502-N1502-U1502</f>
        <v/>
      </c>
      <c r="W1502" s="180">
        <f>IF(L1502-N1502-U1502-V1502=0,"","Error")</f>
        <v/>
      </c>
    </row>
    <row r="1503" ht="13" customHeight="1">
      <c r="A1503" s="23" t="n"/>
      <c r="B1503" s="18" t="n"/>
      <c r="C1503" s="183" t="n"/>
      <c r="D1503" s="22" t="inlineStr">
        <is>
          <t>កម្រៃផ្សេងៗ</t>
        </is>
      </c>
      <c r="E1503" s="50" t="inlineStr">
        <is>
          <t>OFS</t>
        </is>
      </c>
      <c r="F1503" s="184" t="n"/>
      <c r="G1503" s="185" t="n"/>
      <c r="H1503" s="185" t="n"/>
      <c r="I1503" s="185" t="n"/>
      <c r="J1503" s="186" t="n"/>
      <c r="K1503" s="184" t="n">
        <v>0</v>
      </c>
      <c r="L1503" s="186">
        <f>K1503+L1416</f>
        <v/>
      </c>
      <c r="M1503" s="184" t="n">
        <v>0</v>
      </c>
      <c r="N1503" s="186">
        <f>M1503+N1416</f>
        <v/>
      </c>
      <c r="O1503" s="184" t="n"/>
      <c r="P1503" s="186">
        <f>O1503+P1416</f>
        <v/>
      </c>
      <c r="Q1503" s="187">
        <f>N1503+P1503</f>
        <v/>
      </c>
      <c r="R1503" s="184" t="n"/>
      <c r="S1503" s="186">
        <f>R1503+S1416</f>
        <v/>
      </c>
      <c r="T1503" s="184" t="n"/>
      <c r="U1503" s="186">
        <f>T1503+U1416</f>
        <v/>
      </c>
      <c r="V1503" s="188">
        <f>L1503-N1503-U1503</f>
        <v/>
      </c>
      <c r="W1503" s="186">
        <f>IF(L1503-N1503-U1503-V1503=0,"","Error")</f>
        <v/>
      </c>
    </row>
    <row r="1504" ht="13" customHeight="1">
      <c r="A1504" s="15" t="n"/>
      <c r="B1504" s="18" t="n"/>
      <c r="C1504" s="21" t="n">
        <v>71003</v>
      </c>
      <c r="D1504" s="22" t="inlineStr">
        <is>
          <t>ពន្ធគយលើផលិតផលតេលសិលា</t>
        </is>
      </c>
      <c r="E1504" s="50" t="inlineStr">
        <is>
          <t>CPP</t>
        </is>
      </c>
      <c r="F1504" s="184" t="n"/>
      <c r="G1504" s="185" t="n"/>
      <c r="H1504" s="185" t="n"/>
      <c r="I1504" s="185" t="n"/>
      <c r="J1504" s="186" t="n"/>
      <c r="K1504" s="184" t="n">
        <v>0</v>
      </c>
      <c r="L1504" s="186">
        <f>K1504+L1417</f>
        <v/>
      </c>
      <c r="M1504" s="184" t="n">
        <v>0</v>
      </c>
      <c r="N1504" s="186">
        <f>M1504+N1417</f>
        <v/>
      </c>
      <c r="O1504" s="184" t="n"/>
      <c r="P1504" s="186">
        <f>O1504+P1417</f>
        <v/>
      </c>
      <c r="Q1504" s="187">
        <f>N1504+P1504</f>
        <v/>
      </c>
      <c r="R1504" s="184" t="n"/>
      <c r="S1504" s="186">
        <f>R1504+S1417</f>
        <v/>
      </c>
      <c r="T1504" s="184" t="n"/>
      <c r="U1504" s="186">
        <f>T1504+U1417</f>
        <v/>
      </c>
      <c r="V1504" s="188">
        <f>L1504-N1504-U1504</f>
        <v/>
      </c>
      <c r="W1504" s="186">
        <f>IF(L1504-N1504-U1504-V1504=0,"","Error")</f>
        <v/>
      </c>
    </row>
    <row r="1505" ht="13" customHeight="1">
      <c r="A1505" s="15" t="n"/>
      <c r="B1505" s="18" t="n"/>
      <c r="C1505" s="21" t="n">
        <v>71004</v>
      </c>
      <c r="D1505" s="22" t="inlineStr">
        <is>
          <t>អាករបន្ថែមលើផលិតផលតេលសិលាសម្រាប់ថែទាំផ្លូវថ្នល់</t>
        </is>
      </c>
      <c r="E1505" s="50" t="inlineStr">
        <is>
          <t>ATP</t>
        </is>
      </c>
      <c r="F1505" s="184" t="n"/>
      <c r="G1505" s="185" t="n"/>
      <c r="H1505" s="185" t="n"/>
      <c r="I1505" s="185" t="n"/>
      <c r="J1505" s="186" t="n"/>
      <c r="K1505" s="184" t="n">
        <v>0</v>
      </c>
      <c r="L1505" s="186">
        <f>K1505+L1418</f>
        <v/>
      </c>
      <c r="M1505" s="184" t="n">
        <v>0</v>
      </c>
      <c r="N1505" s="186">
        <f>M1505+N1418</f>
        <v/>
      </c>
      <c r="O1505" s="184" t="n"/>
      <c r="P1505" s="186">
        <f>O1505+P1418</f>
        <v/>
      </c>
      <c r="Q1505" s="187">
        <f>N1505+P1505</f>
        <v/>
      </c>
      <c r="R1505" s="184" t="n"/>
      <c r="S1505" s="186">
        <f>R1505+S1418</f>
        <v/>
      </c>
      <c r="T1505" s="184" t="n"/>
      <c r="U1505" s="186">
        <f>T1505+U1418</f>
        <v/>
      </c>
      <c r="V1505" s="188">
        <f>L1505-N1505-U1505</f>
        <v/>
      </c>
      <c r="W1505" s="186">
        <f>IF(L1505-N1505-U1505-V1505=0,"","Error")</f>
        <v/>
      </c>
    </row>
    <row r="1506" ht="13" customHeight="1">
      <c r="A1506" s="15" t="n"/>
      <c r="B1506" s="18" t="n"/>
      <c r="C1506" s="21" t="n">
        <v>71005</v>
      </c>
      <c r="D1506" s="22" t="inlineStr">
        <is>
          <t>ផលពីការលក់ទំនិញរឹបអូស និងទំនិញគ្មានការទាមទារ</t>
        </is>
      </c>
      <c r="E1506" s="50" t="inlineStr">
        <is>
          <t>AUC</t>
        </is>
      </c>
      <c r="F1506" s="184" t="n"/>
      <c r="G1506" s="185" t="n"/>
      <c r="H1506" s="185" t="n"/>
      <c r="I1506" s="185" t="n"/>
      <c r="J1506" s="186" t="n"/>
      <c r="K1506" s="184" t="n">
        <v>0</v>
      </c>
      <c r="L1506" s="186">
        <f>K1506+L1419</f>
        <v/>
      </c>
      <c r="M1506" s="184" t="n">
        <v>0</v>
      </c>
      <c r="N1506" s="186">
        <f>M1506+N1419</f>
        <v/>
      </c>
      <c r="O1506" s="184" t="n"/>
      <c r="P1506" s="186">
        <f>O1506+P1419</f>
        <v/>
      </c>
      <c r="Q1506" s="187">
        <f>N1506+P1506</f>
        <v/>
      </c>
      <c r="R1506" s="184" t="n"/>
      <c r="S1506" s="186">
        <f>R1506+S1419</f>
        <v/>
      </c>
      <c r="T1506" s="184" t="n"/>
      <c r="U1506" s="186">
        <f>T1506+U1419</f>
        <v/>
      </c>
      <c r="V1506" s="188">
        <f>L1506-N1506-U1506</f>
        <v/>
      </c>
      <c r="W1506" s="186">
        <f>IF(L1506-N1506-U1506-V1506=0,"","Error")</f>
        <v/>
      </c>
    </row>
    <row r="1507" ht="13" customHeight="1">
      <c r="A1507" s="15" t="n"/>
      <c r="B1507" s="18" t="n"/>
      <c r="C1507" s="21" t="n">
        <v>71006</v>
      </c>
      <c r="D1507" s="22" t="inlineStr">
        <is>
          <t>ពិន័យផ្សេងៗលើការនាំចូល</t>
        </is>
      </c>
      <c r="E1507" s="50" t="inlineStr">
        <is>
          <t>PIM</t>
        </is>
      </c>
      <c r="F1507" s="184" t="n"/>
      <c r="G1507" s="185" t="n"/>
      <c r="H1507" s="185" t="n"/>
      <c r="I1507" s="185" t="n"/>
      <c r="J1507" s="186" t="n"/>
      <c r="K1507" s="184" t="n">
        <v>0</v>
      </c>
      <c r="L1507" s="186">
        <f>K1507+L1420</f>
        <v/>
      </c>
      <c r="M1507" s="184" t="n">
        <v>0</v>
      </c>
      <c r="N1507" s="186">
        <f>M1507+N1420</f>
        <v/>
      </c>
      <c r="O1507" s="184" t="n"/>
      <c r="P1507" s="186">
        <f>O1507+P1420</f>
        <v/>
      </c>
      <c r="Q1507" s="187">
        <f>N1507+P1507</f>
        <v/>
      </c>
      <c r="R1507" s="184" t="n"/>
      <c r="S1507" s="186">
        <f>R1507+S1420</f>
        <v/>
      </c>
      <c r="T1507" s="184" t="n"/>
      <c r="U1507" s="186">
        <f>T1507+U1420</f>
        <v/>
      </c>
      <c r="V1507" s="188">
        <f>L1507-N1507-U1507</f>
        <v/>
      </c>
      <c r="W1507" s="186">
        <f>IF(L1507-N1507-U1507-V1507=0,"","Error")</f>
        <v/>
      </c>
    </row>
    <row r="1508" ht="14" customHeight="1" thickBot="1">
      <c r="A1508" s="15" t="n"/>
      <c r="B1508" s="24" t="n"/>
      <c r="C1508" s="55" t="n">
        <v>71007</v>
      </c>
      <c r="D1508" s="56" t="inlineStr">
        <is>
          <t>ពន្ធនាំចូល (ជាបន្ទុករបស់រដ្ឋ)</t>
        </is>
      </c>
      <c r="E1508" s="57" t="inlineStr">
        <is>
          <t>CRP</t>
        </is>
      </c>
      <c r="F1508" s="107" t="n"/>
      <c r="G1508" s="108" t="n"/>
      <c r="H1508" s="108" t="n"/>
      <c r="I1508" s="108" t="n"/>
      <c r="J1508" s="109" t="n"/>
      <c r="K1508" s="107" t="n">
        <v>0</v>
      </c>
      <c r="L1508" s="109">
        <f>K1508+L1421</f>
        <v/>
      </c>
      <c r="M1508" s="107" t="n">
        <v>0</v>
      </c>
      <c r="N1508" s="109">
        <f>M1508+N1421</f>
        <v/>
      </c>
      <c r="O1508" s="107" t="n"/>
      <c r="P1508" s="109">
        <f>O1508+P1421</f>
        <v/>
      </c>
      <c r="Q1508" s="110">
        <f>N1508+P1508</f>
        <v/>
      </c>
      <c r="R1508" s="107" t="n"/>
      <c r="S1508" s="109">
        <f>R1508+S1421</f>
        <v/>
      </c>
      <c r="T1508" s="107" t="n"/>
      <c r="U1508" s="109">
        <f>T1508+U1421</f>
        <v/>
      </c>
      <c r="V1508" s="111">
        <f>L1508-N1508-U1508</f>
        <v/>
      </c>
      <c r="W1508" s="109">
        <f>IF(L1508-N1508-U1508-V1508=0,"","Error")</f>
        <v/>
      </c>
    </row>
    <row r="1509" ht="13" customHeight="1">
      <c r="A1509" s="15" t="n"/>
      <c r="B1509" s="19" t="inlineStr">
        <is>
          <t>7101</t>
        </is>
      </c>
      <c r="C1509" s="20" t="n">
        <v>71011</v>
      </c>
      <c r="D1509" s="16" t="inlineStr">
        <is>
          <t>អាករលើការនាំចេញឈើ</t>
        </is>
      </c>
      <c r="E1509" s="49" t="inlineStr">
        <is>
          <t>ETW</t>
        </is>
      </c>
      <c r="F1509" s="97" t="n"/>
      <c r="G1509" s="98" t="n"/>
      <c r="H1509" s="98" t="n"/>
      <c r="I1509" s="98" t="n"/>
      <c r="J1509" s="99" t="n"/>
      <c r="K1509" s="97" t="n">
        <v>0</v>
      </c>
      <c r="L1509" s="99">
        <f>K1509+L1422</f>
        <v/>
      </c>
      <c r="M1509" s="97" t="n">
        <v>0</v>
      </c>
      <c r="N1509" s="99">
        <f>M1509+N1422</f>
        <v/>
      </c>
      <c r="O1509" s="97" t="n"/>
      <c r="P1509" s="99">
        <f>O1509+P1422</f>
        <v/>
      </c>
      <c r="Q1509" s="100">
        <f>N1509+P1509</f>
        <v/>
      </c>
      <c r="R1509" s="97" t="n"/>
      <c r="S1509" s="99">
        <f>R1509+S1422</f>
        <v/>
      </c>
      <c r="T1509" s="97" t="n"/>
      <c r="U1509" s="99">
        <f>T1509+U1422</f>
        <v/>
      </c>
      <c r="V1509" s="101">
        <f>L1509-N1509-U1509</f>
        <v/>
      </c>
      <c r="W1509" s="99">
        <f>IF(L1509-N1509-U1509-V1509=0,"","Error")</f>
        <v/>
      </c>
    </row>
    <row r="1510" ht="13" customHeight="1">
      <c r="A1510" s="15" t="n"/>
      <c r="B1510" s="18" t="n"/>
      <c r="C1510" s="21" t="n">
        <v>71012</v>
      </c>
      <c r="D1510" s="22" t="inlineStr">
        <is>
          <t>អាករលើការនាំចេញកៅស៊ូ</t>
        </is>
      </c>
      <c r="E1510" s="50" t="inlineStr">
        <is>
          <t>ETR</t>
        </is>
      </c>
      <c r="F1510" s="184" t="n"/>
      <c r="G1510" s="185" t="n"/>
      <c r="H1510" s="185" t="n"/>
      <c r="I1510" s="185" t="n"/>
      <c r="J1510" s="186" t="n"/>
      <c r="K1510" s="184" t="n">
        <v>0</v>
      </c>
      <c r="L1510" s="186">
        <f>K1510+L1423</f>
        <v/>
      </c>
      <c r="M1510" s="184" t="n">
        <v>0</v>
      </c>
      <c r="N1510" s="186">
        <f>M1510+N1423</f>
        <v/>
      </c>
      <c r="O1510" s="184" t="n"/>
      <c r="P1510" s="186">
        <f>O1510+P1423</f>
        <v/>
      </c>
      <c r="Q1510" s="187">
        <f>N1510+P1510</f>
        <v/>
      </c>
      <c r="R1510" s="184" t="n"/>
      <c r="S1510" s="186">
        <f>R1510+S1423</f>
        <v/>
      </c>
      <c r="T1510" s="184" t="n"/>
      <c r="U1510" s="186">
        <f>T1510+U1423</f>
        <v/>
      </c>
      <c r="V1510" s="188">
        <f>L1510-N1510-U1510</f>
        <v/>
      </c>
      <c r="W1510" s="186">
        <f>IF(L1510-N1510-U1510-V1510=0,"","Error")</f>
        <v/>
      </c>
    </row>
    <row r="1511" ht="13" customHeight="1">
      <c r="A1511" s="15" t="n"/>
      <c r="B1511" s="18" t="n"/>
      <c r="C1511" s="21" t="n">
        <v>71013</v>
      </c>
      <c r="D1511" s="22" t="inlineStr">
        <is>
          <t>អាករលើការនាំចេញផលិតផលតេលសិលា</t>
        </is>
      </c>
      <c r="E1511" s="50" t="inlineStr">
        <is>
          <t>ETP</t>
        </is>
      </c>
      <c r="F1511" s="184" t="n"/>
      <c r="G1511" s="185" t="n"/>
      <c r="H1511" s="185" t="n"/>
      <c r="I1511" s="185" t="n"/>
      <c r="J1511" s="186" t="n"/>
      <c r="K1511" s="184" t="n">
        <v>0</v>
      </c>
      <c r="L1511" s="186">
        <f>K1511+L1424</f>
        <v/>
      </c>
      <c r="M1511" s="184" t="n">
        <v>0</v>
      </c>
      <c r="N1511" s="186">
        <f>M1511+N1424</f>
        <v/>
      </c>
      <c r="O1511" s="184" t="n"/>
      <c r="P1511" s="186">
        <f>O1511+P1424</f>
        <v/>
      </c>
      <c r="Q1511" s="187">
        <f>N1511+P1511</f>
        <v/>
      </c>
      <c r="R1511" s="184" t="n"/>
      <c r="S1511" s="186">
        <f>R1511+S1424</f>
        <v/>
      </c>
      <c r="T1511" s="184" t="n"/>
      <c r="U1511" s="186">
        <f>T1511+U1424</f>
        <v/>
      </c>
      <c r="V1511" s="188">
        <f>L1511-N1511-U1511</f>
        <v/>
      </c>
      <c r="W1511" s="186">
        <f>IF(L1511-N1511-U1511-V1511=0,"","Error")</f>
        <v/>
      </c>
    </row>
    <row r="1512" ht="13" customHeight="1">
      <c r="A1512" s="15" t="n"/>
      <c r="B1512" s="18" t="n"/>
      <c r="C1512" s="21" t="n">
        <v>71014</v>
      </c>
      <c r="D1512" s="22" t="inlineStr">
        <is>
          <t>អាករលើការនាំចេញទំនិញផ្សេងៗ</t>
        </is>
      </c>
      <c r="E1512" s="50" t="inlineStr">
        <is>
          <t>ETO</t>
        </is>
      </c>
      <c r="F1512" s="184" t="n"/>
      <c r="G1512" s="185" t="n"/>
      <c r="H1512" s="185" t="n"/>
      <c r="I1512" s="185" t="n"/>
      <c r="J1512" s="186" t="n"/>
      <c r="K1512" s="184" t="n">
        <v>0</v>
      </c>
      <c r="L1512" s="186">
        <f>K1512+L1425</f>
        <v/>
      </c>
      <c r="M1512" s="184" t="n">
        <v>0</v>
      </c>
      <c r="N1512" s="186">
        <f>M1512+N1425</f>
        <v/>
      </c>
      <c r="O1512" s="184" t="n"/>
      <c r="P1512" s="186">
        <f>O1512+P1425</f>
        <v/>
      </c>
      <c r="Q1512" s="187">
        <f>N1512+P1512</f>
        <v/>
      </c>
      <c r="R1512" s="184" t="n"/>
      <c r="S1512" s="186">
        <f>R1512+S1425</f>
        <v/>
      </c>
      <c r="T1512" s="184" t="n"/>
      <c r="U1512" s="186">
        <f>T1512+U1425</f>
        <v/>
      </c>
      <c r="V1512" s="188">
        <f>L1512-N1512-U1512</f>
        <v/>
      </c>
      <c r="W1512" s="186">
        <f>IF(L1512-N1512-U1512-V1512=0,"","Error")</f>
        <v/>
      </c>
    </row>
    <row r="1513" ht="14" customHeight="1" thickBot="1">
      <c r="A1513" s="81" t="n"/>
      <c r="B1513" s="24" t="n"/>
      <c r="C1513" s="55" t="n">
        <v>71016</v>
      </c>
      <c r="D1513" s="56" t="inlineStr">
        <is>
          <t>ពិន័យផ្សេងៗលើការនាំចេញ</t>
        </is>
      </c>
      <c r="E1513" s="57" t="inlineStr">
        <is>
          <t>PEX</t>
        </is>
      </c>
      <c r="F1513" s="107" t="n"/>
      <c r="G1513" s="108" t="n"/>
      <c r="H1513" s="108" t="n"/>
      <c r="I1513" s="108" t="n"/>
      <c r="J1513" s="109" t="n"/>
      <c r="K1513" s="107" t="n">
        <v>0</v>
      </c>
      <c r="L1513" s="109">
        <f>K1513+L1426</f>
        <v/>
      </c>
      <c r="M1513" s="107" t="n">
        <v>0</v>
      </c>
      <c r="N1513" s="109">
        <f>M1513+N1426</f>
        <v/>
      </c>
      <c r="O1513" s="107" t="n"/>
      <c r="P1513" s="109">
        <f>O1513+P1426</f>
        <v/>
      </c>
      <c r="Q1513" s="110">
        <f>N1513+P1513</f>
        <v/>
      </c>
      <c r="R1513" s="107" t="n"/>
      <c r="S1513" s="109">
        <f>R1513+S1426</f>
        <v/>
      </c>
      <c r="T1513" s="107" t="n"/>
      <c r="U1513" s="109">
        <f>T1513+U1426</f>
        <v/>
      </c>
      <c r="V1513" s="111">
        <f>L1513-N1513-U1513</f>
        <v/>
      </c>
      <c r="W1513" s="109">
        <f>IF(L1513-N1513-U1513-V1513=0,"","Error")</f>
        <v/>
      </c>
    </row>
    <row r="1514" ht="14" customHeight="1" thickBot="1">
      <c r="A1514" s="25" t="inlineStr">
        <is>
          <t>73</t>
        </is>
      </c>
      <c r="B1514" s="19" t="inlineStr">
        <is>
          <t>7301</t>
        </is>
      </c>
      <c r="C1514" s="26" t="n">
        <v>73011</v>
      </c>
      <c r="D1514" s="36" t="inlineStr">
        <is>
          <t>ការលក់សម្ភារបរិក្ខារ សម្ភារខូចខាត សម្ភារសិក្សា</t>
        </is>
      </c>
      <c r="E1514" s="58" t="inlineStr">
        <is>
          <t>SOS</t>
        </is>
      </c>
      <c r="F1514" s="189" t="n"/>
      <c r="G1514" s="190" t="n"/>
      <c r="H1514" s="190" t="n"/>
      <c r="I1514" s="190" t="n"/>
      <c r="J1514" s="114" t="n"/>
      <c r="K1514" s="189" t="n">
        <v>0</v>
      </c>
      <c r="L1514" s="114">
        <f>K1514+L1427</f>
        <v/>
      </c>
      <c r="M1514" s="189" t="n">
        <v>0</v>
      </c>
      <c r="N1514" s="114">
        <f>M1514+N1427</f>
        <v/>
      </c>
      <c r="O1514" s="189" t="n"/>
      <c r="P1514" s="114">
        <f>O1514+P1427</f>
        <v/>
      </c>
      <c r="Q1514" s="115">
        <f>N1514+P1514</f>
        <v/>
      </c>
      <c r="R1514" s="189" t="n"/>
      <c r="S1514" s="114">
        <f>R1514+S1427</f>
        <v/>
      </c>
      <c r="T1514" s="189" t="n"/>
      <c r="U1514" s="114">
        <f>T1514+U1427</f>
        <v/>
      </c>
      <c r="V1514" s="191">
        <f>L1514-N1514-U1514</f>
        <v/>
      </c>
      <c r="W1514" s="114">
        <f>IF(L1514-N1514-U1514-V1514=0,"","Error")</f>
        <v/>
      </c>
    </row>
    <row r="1515" ht="14" customHeight="1" thickBot="1">
      <c r="A1515" s="23" t="n"/>
      <c r="B1515" s="18" t="n"/>
      <c r="C1515" s="143" t="inlineStr">
        <is>
          <t>73012</t>
        </is>
      </c>
      <c r="D1515" s="128" t="inlineStr">
        <is>
          <t>សរុបលក់ឯកសារ លតាប័ត្រ និងលិខិតបោះពុម្ពផ្សេងៗ</t>
        </is>
      </c>
      <c r="E1515" s="90" t="n"/>
      <c r="F1515" s="118" t="n"/>
      <c r="G1515" s="119">
        <f>SUM(G1516:G1520)</f>
        <v/>
      </c>
      <c r="H1515" s="119">
        <f>SUM(H1516:H1520)</f>
        <v/>
      </c>
      <c r="I1515" s="119">
        <f>SUM(I1516:I1520)</f>
        <v/>
      </c>
      <c r="J1515" s="120">
        <f>SUM(J1516:J1520)</f>
        <v/>
      </c>
      <c r="K1515" s="118">
        <f>SUM(K1516:K1520)</f>
        <v/>
      </c>
      <c r="L1515" s="120">
        <f>SUM(L1516:L1520)</f>
        <v/>
      </c>
      <c r="M1515" s="118">
        <f>SUM(M1516:M1520)</f>
        <v/>
      </c>
      <c r="N1515" s="120">
        <f>SUM(N1516:N1520)</f>
        <v/>
      </c>
      <c r="O1515" s="118">
        <f>SUM(O1516:O1520)</f>
        <v/>
      </c>
      <c r="P1515" s="120">
        <f>SUM(P1516:P1520)</f>
        <v/>
      </c>
      <c r="Q1515" s="121">
        <f>SUM(Q1516:Q1520)</f>
        <v/>
      </c>
      <c r="R1515" s="118">
        <f>SUM(R1516:R1520)</f>
        <v/>
      </c>
      <c r="S1515" s="120">
        <f>SUM(S1516:S1520)</f>
        <v/>
      </c>
      <c r="T1515" s="118">
        <f>SUM(T1516:T1520)</f>
        <v/>
      </c>
      <c r="U1515" s="120">
        <f>SUM(U1516:U1520)</f>
        <v/>
      </c>
      <c r="V1515" s="122">
        <f>SUM(V1516:V1520)</f>
        <v/>
      </c>
      <c r="W1515" s="120">
        <f>IF(L1515-N1515-U1515-V1515=0,"","Error")</f>
        <v/>
      </c>
    </row>
    <row r="1516" ht="13" customHeight="1">
      <c r="A1516" s="23" t="n"/>
      <c r="B1516" s="18" t="n"/>
      <c r="C1516" s="127" t="n"/>
      <c r="D1516" s="14" t="inlineStr">
        <is>
          <t>កម្រៃលតាប័ត្ររថយន្ដ</t>
        </is>
      </c>
      <c r="E1516" s="59" t="inlineStr">
        <is>
          <t>VVF</t>
        </is>
      </c>
      <c r="F1516" s="192" t="n"/>
      <c r="G1516" s="193" t="n"/>
      <c r="H1516" s="193" t="n"/>
      <c r="I1516" s="193" t="n"/>
      <c r="J1516" s="194" t="n"/>
      <c r="K1516" s="192" t="n">
        <v>0</v>
      </c>
      <c r="L1516" s="194">
        <f>K1516+L1429</f>
        <v/>
      </c>
      <c r="M1516" s="192" t="n">
        <v>0</v>
      </c>
      <c r="N1516" s="194">
        <f>M1516+N1429</f>
        <v/>
      </c>
      <c r="O1516" s="192" t="n"/>
      <c r="P1516" s="194">
        <f>O1516+P1429</f>
        <v/>
      </c>
      <c r="Q1516" s="195">
        <f>N1516+P1516</f>
        <v/>
      </c>
      <c r="R1516" s="192" t="n"/>
      <c r="S1516" s="194">
        <f>R1516+S1429</f>
        <v/>
      </c>
      <c r="T1516" s="192" t="n"/>
      <c r="U1516" s="194">
        <f>T1516+U1429</f>
        <v/>
      </c>
      <c r="V1516" s="196">
        <f>L1516-N1516-U1516</f>
        <v/>
      </c>
      <c r="W1516" s="194">
        <f>IF(L1516-N1516-U1516-V1516=0,"","Error")</f>
        <v/>
      </c>
    </row>
    <row r="1517" ht="13" customHeight="1">
      <c r="A1517" s="23" t="n"/>
      <c r="B1517" s="18" t="n"/>
      <c r="C1517" s="127" t="n"/>
      <c r="D1517" s="6" t="inlineStr">
        <is>
          <t>កម្រៃត្រាពន្ធគយ</t>
        </is>
      </c>
      <c r="E1517" s="60" t="inlineStr">
        <is>
          <t>CSF</t>
        </is>
      </c>
      <c r="F1517" s="150" t="n"/>
      <c r="G1517" s="151" t="n"/>
      <c r="H1517" s="151" t="n"/>
      <c r="I1517" s="151" t="n"/>
      <c r="J1517" s="152" t="n"/>
      <c r="K1517" s="150" t="n">
        <v>0</v>
      </c>
      <c r="L1517" s="152">
        <f>K1517+L1430</f>
        <v/>
      </c>
      <c r="M1517" s="150" t="n">
        <v>0</v>
      </c>
      <c r="N1517" s="152">
        <f>M1517+N1430</f>
        <v/>
      </c>
      <c r="O1517" s="150" t="n"/>
      <c r="P1517" s="152">
        <f>O1517+P1430</f>
        <v/>
      </c>
      <c r="Q1517" s="153">
        <f>N1517+P1517</f>
        <v/>
      </c>
      <c r="R1517" s="150" t="n"/>
      <c r="S1517" s="152">
        <f>R1517+S1430</f>
        <v/>
      </c>
      <c r="T1517" s="150" t="n"/>
      <c r="U1517" s="152">
        <f>T1517+U1430</f>
        <v/>
      </c>
      <c r="V1517" s="154">
        <f>L1517-N1517-U1517</f>
        <v/>
      </c>
      <c r="W1517" s="152">
        <f>IF(L1517-N1517-U1517-V1517=0,"","Error")</f>
        <v/>
      </c>
    </row>
    <row r="1518" ht="13" customHeight="1">
      <c r="A1518" s="23" t="n"/>
      <c r="B1518" s="18" t="n"/>
      <c r="C1518" s="127" t="n"/>
      <c r="D1518" s="6" t="inlineStr">
        <is>
          <t>កម្រៃតែមប្រិ៍អាករ</t>
        </is>
      </c>
      <c r="E1518" s="60" t="inlineStr">
        <is>
          <t>STF</t>
        </is>
      </c>
      <c r="F1518" s="150" t="n"/>
      <c r="G1518" s="151" t="n"/>
      <c r="H1518" s="151" t="n"/>
      <c r="I1518" s="151" t="n"/>
      <c r="J1518" s="152" t="n"/>
      <c r="K1518" s="150" t="n">
        <v>0</v>
      </c>
      <c r="L1518" s="152">
        <f>K1518+L1431</f>
        <v/>
      </c>
      <c r="M1518" s="150" t="n">
        <v>0</v>
      </c>
      <c r="N1518" s="152">
        <f>M1518+N1431</f>
        <v/>
      </c>
      <c r="O1518" s="150" t="n"/>
      <c r="P1518" s="152">
        <f>O1518+P1431</f>
        <v/>
      </c>
      <c r="Q1518" s="153">
        <f>N1518+P1518</f>
        <v/>
      </c>
      <c r="R1518" s="150" t="n"/>
      <c r="S1518" s="152">
        <f>R1518+S1431</f>
        <v/>
      </c>
      <c r="T1518" s="150" t="n"/>
      <c r="U1518" s="152">
        <f>T1518+U1431</f>
        <v/>
      </c>
      <c r="V1518" s="154">
        <f>L1518-N1518-U1518</f>
        <v/>
      </c>
      <c r="W1518" s="152">
        <f>IF(L1518-N1518-U1518-V1518=0,"","Error")</f>
        <v/>
      </c>
    </row>
    <row r="1519" ht="13" customHeight="1">
      <c r="A1519" s="23" t="n"/>
      <c r="B1519" s="18" t="n"/>
      <c r="C1519" s="127" t="n"/>
      <c r="D1519" s="6" t="inlineStr">
        <is>
          <t>កម្រៃបណ្ណដឹកជញ្ជូនទំនិញ</t>
        </is>
      </c>
      <c r="E1519" s="60" t="inlineStr">
        <is>
          <t>TSF</t>
        </is>
      </c>
      <c r="F1519" s="150" t="n"/>
      <c r="G1519" s="151" t="n"/>
      <c r="H1519" s="151" t="n"/>
      <c r="I1519" s="151" t="n"/>
      <c r="J1519" s="152" t="n"/>
      <c r="K1519" s="150" t="n">
        <v>0</v>
      </c>
      <c r="L1519" s="152">
        <f>K1519+L1432</f>
        <v/>
      </c>
      <c r="M1519" s="150" t="n">
        <v>0</v>
      </c>
      <c r="N1519" s="152">
        <f>M1519+N1432</f>
        <v/>
      </c>
      <c r="O1519" s="150" t="n"/>
      <c r="P1519" s="152">
        <f>O1519+P1432</f>
        <v/>
      </c>
      <c r="Q1519" s="153">
        <f>N1519+P1519</f>
        <v/>
      </c>
      <c r="R1519" s="150" t="n"/>
      <c r="S1519" s="152">
        <f>R1519+S1432</f>
        <v/>
      </c>
      <c r="T1519" s="150" t="n"/>
      <c r="U1519" s="152">
        <f>T1519+U1432</f>
        <v/>
      </c>
      <c r="V1519" s="154">
        <f>L1519-N1519-U1519</f>
        <v/>
      </c>
      <c r="W1519" s="152">
        <f>IF(L1519-N1519-U1519-V1519=0,"","Error")</f>
        <v/>
      </c>
    </row>
    <row r="1520" ht="13" customHeight="1">
      <c r="A1520" s="23" t="n"/>
      <c r="B1520" s="18" t="n"/>
      <c r="C1520" s="127" t="n"/>
      <c r="D1520" s="7" t="inlineStr">
        <is>
          <t>កម្រៃសៀលកុងតឺន័រ</t>
        </is>
      </c>
      <c r="E1520" s="61" t="inlineStr">
        <is>
          <t>CCS</t>
        </is>
      </c>
      <c r="F1520" s="197" t="n"/>
      <c r="G1520" s="198" t="n"/>
      <c r="H1520" s="198" t="n"/>
      <c r="I1520" s="198" t="n"/>
      <c r="J1520" s="199" t="n"/>
      <c r="K1520" s="197" t="n">
        <v>0</v>
      </c>
      <c r="L1520" s="199">
        <f>K1520+L1433</f>
        <v/>
      </c>
      <c r="M1520" s="197" t="n">
        <v>0</v>
      </c>
      <c r="N1520" s="199">
        <f>M1520+N1433</f>
        <v/>
      </c>
      <c r="O1520" s="197" t="n"/>
      <c r="P1520" s="199">
        <f>O1520+P1433</f>
        <v/>
      </c>
      <c r="Q1520" s="200">
        <f>N1520+P1520</f>
        <v/>
      </c>
      <c r="R1520" s="197" t="n"/>
      <c r="S1520" s="199">
        <f>R1520+S1433</f>
        <v/>
      </c>
      <c r="T1520" s="197" t="n"/>
      <c r="U1520" s="199">
        <f>T1520+U1433</f>
        <v/>
      </c>
      <c r="V1520" s="201">
        <f>L1520-N1520-U1520</f>
        <v/>
      </c>
      <c r="W1520" s="199">
        <f>IF(L1520-N1520-U1520-V1520=0,"","Error")</f>
        <v/>
      </c>
    </row>
    <row r="1521" ht="13" customHeight="1">
      <c r="A1521" s="15" t="n"/>
      <c r="B1521" s="18" t="n"/>
      <c r="C1521" s="21" t="n">
        <v>73013</v>
      </c>
      <c r="D1521" s="22" t="inlineStr">
        <is>
          <t>ផលបានពីការលក់ទ្រព្យសម្បត្តិកំទេចកំទី</t>
        </is>
      </c>
      <c r="E1521" s="62" t="inlineStr">
        <is>
          <t>SOM</t>
        </is>
      </c>
      <c r="F1521" s="184" t="n"/>
      <c r="G1521" s="185" t="n"/>
      <c r="H1521" s="185" t="n"/>
      <c r="I1521" s="185" t="n"/>
      <c r="J1521" s="186" t="n"/>
      <c r="K1521" s="184" t="n">
        <v>0</v>
      </c>
      <c r="L1521" s="186">
        <f>K1521+L1434</f>
        <v/>
      </c>
      <c r="M1521" s="184" t="n">
        <v>0</v>
      </c>
      <c r="N1521" s="186">
        <f>M1521+N1434</f>
        <v/>
      </c>
      <c r="O1521" s="184" t="n"/>
      <c r="P1521" s="186">
        <f>O1521+P1434</f>
        <v/>
      </c>
      <c r="Q1521" s="187">
        <f>N1521+P1521</f>
        <v/>
      </c>
      <c r="R1521" s="184" t="n"/>
      <c r="S1521" s="186">
        <f>R1521+S1434</f>
        <v/>
      </c>
      <c r="T1521" s="184" t="n"/>
      <c r="U1521" s="186">
        <f>T1521+U1434</f>
        <v/>
      </c>
      <c r="V1521" s="188">
        <f>L1521-N1521-U1521</f>
        <v/>
      </c>
      <c r="W1521" s="186">
        <f>IF(L1521-N1521-U1521-V1521=0,"","Error")</f>
        <v/>
      </c>
    </row>
    <row r="1522" ht="13" customHeight="1">
      <c r="A1522" s="15" t="n"/>
      <c r="B1522" s="18" t="n"/>
      <c r="C1522" s="21" t="n">
        <v>73015</v>
      </c>
      <c r="D1522" s="22" t="inlineStr">
        <is>
          <t>ការលក់មធ្យោបាយដឹកជញ្ជូន និងគ្រឿងចក្រចាស់ៗ ឬខូច</t>
        </is>
      </c>
      <c r="E1522" s="62" t="inlineStr">
        <is>
          <t>SOV</t>
        </is>
      </c>
      <c r="F1522" s="184" t="n"/>
      <c r="G1522" s="185" t="n"/>
      <c r="H1522" s="185" t="n"/>
      <c r="I1522" s="185" t="n"/>
      <c r="J1522" s="186" t="n"/>
      <c r="K1522" s="184" t="n">
        <v>0</v>
      </c>
      <c r="L1522" s="186">
        <f>K1522+L1435</f>
        <v/>
      </c>
      <c r="M1522" s="184" t="n">
        <v>0</v>
      </c>
      <c r="N1522" s="186">
        <f>M1522+N1435</f>
        <v/>
      </c>
      <c r="O1522" s="184" t="n"/>
      <c r="P1522" s="186">
        <f>O1522+P1435</f>
        <v/>
      </c>
      <c r="Q1522" s="187">
        <f>N1522+P1522</f>
        <v/>
      </c>
      <c r="R1522" s="184" t="n"/>
      <c r="S1522" s="186">
        <f>R1522+S1435</f>
        <v/>
      </c>
      <c r="T1522" s="184" t="n"/>
      <c r="U1522" s="186">
        <f>T1522+U1435</f>
        <v/>
      </c>
      <c r="V1522" s="188">
        <f>L1522-N1522-U1522</f>
        <v/>
      </c>
      <c r="W1522" s="186">
        <f>IF(L1522-N1522-U1522-V1522=0,"","Error")</f>
        <v/>
      </c>
    </row>
    <row r="1523" ht="13" customHeight="1">
      <c r="A1523" s="15" t="n"/>
      <c r="B1523" s="18" t="n"/>
      <c r="C1523" s="21" t="n">
        <v>73016</v>
      </c>
      <c r="D1523" s="22" t="inlineStr">
        <is>
          <t>ការលក់ឧបករណ៍អេឡិចត្រូនិចចាស់ៗ ឬ ខូច</t>
        </is>
      </c>
      <c r="E1523" s="62" t="inlineStr">
        <is>
          <t>SOD</t>
        </is>
      </c>
      <c r="F1523" s="184" t="n"/>
      <c r="G1523" s="185" t="n"/>
      <c r="H1523" s="185" t="n"/>
      <c r="I1523" s="185" t="n"/>
      <c r="J1523" s="186" t="n"/>
      <c r="K1523" s="184" t="n">
        <v>0</v>
      </c>
      <c r="L1523" s="186">
        <f>K1523+L1436</f>
        <v/>
      </c>
      <c r="M1523" s="184" t="n">
        <v>0</v>
      </c>
      <c r="N1523" s="186">
        <f>M1523+N1436</f>
        <v/>
      </c>
      <c r="O1523" s="184" t="n"/>
      <c r="P1523" s="186">
        <f>O1523+P1436</f>
        <v/>
      </c>
      <c r="Q1523" s="187">
        <f>N1523+P1523</f>
        <v/>
      </c>
      <c r="R1523" s="184" t="n"/>
      <c r="S1523" s="186">
        <f>R1523+S1436</f>
        <v/>
      </c>
      <c r="T1523" s="184" t="n"/>
      <c r="U1523" s="186">
        <f>T1523+U1436</f>
        <v/>
      </c>
      <c r="V1523" s="188">
        <f>L1523-N1523-U1523</f>
        <v/>
      </c>
      <c r="W1523" s="186">
        <f>IF(L1523-N1523-U1523-V1523=0,"","Error")</f>
        <v/>
      </c>
    </row>
    <row r="1524" ht="13" customHeight="1">
      <c r="A1524" s="15" t="n"/>
      <c r="B1524" s="18" t="n"/>
      <c r="C1524" s="21" t="n">
        <v>73017</v>
      </c>
      <c r="D1524" s="22" t="inlineStr">
        <is>
          <t>ការលក់ឧបករណ៍អគ្គិសនីចាស់ៗ ឬ ខូច</t>
        </is>
      </c>
      <c r="E1524" s="62" t="inlineStr">
        <is>
          <t>SOE</t>
        </is>
      </c>
      <c r="F1524" s="184" t="n"/>
      <c r="G1524" s="185" t="n"/>
      <c r="H1524" s="185" t="n"/>
      <c r="I1524" s="185" t="n"/>
      <c r="J1524" s="186" t="n"/>
      <c r="K1524" s="184" t="n">
        <v>0</v>
      </c>
      <c r="L1524" s="186">
        <f>K1524+L1437</f>
        <v/>
      </c>
      <c r="M1524" s="184" t="n">
        <v>0</v>
      </c>
      <c r="N1524" s="186">
        <f>M1524+N1437</f>
        <v/>
      </c>
      <c r="O1524" s="184" t="n"/>
      <c r="P1524" s="186">
        <f>O1524+P1437</f>
        <v/>
      </c>
      <c r="Q1524" s="187">
        <f>N1524+P1524</f>
        <v/>
      </c>
      <c r="R1524" s="184" t="n"/>
      <c r="S1524" s="186">
        <f>R1524+S1437</f>
        <v/>
      </c>
      <c r="T1524" s="184" t="n"/>
      <c r="U1524" s="186">
        <f>T1524+U1437</f>
        <v/>
      </c>
      <c r="V1524" s="188">
        <f>L1524-N1524-U1524</f>
        <v/>
      </c>
      <c r="W1524" s="186">
        <f>IF(L1524-N1524-U1524-V1524=0,"","Error")</f>
        <v/>
      </c>
    </row>
    <row r="1525" ht="14" customHeight="1" thickBot="1">
      <c r="A1525" s="15" t="n"/>
      <c r="B1525" s="24" t="n"/>
      <c r="C1525" s="55" t="n">
        <v>73018</v>
      </c>
      <c r="D1525" s="56" t="inlineStr">
        <is>
          <t>ការលក់ទ្រព្យសម្បត្តិនៃរដ្ឋបាលសាធារណៈផ្សេងទៀត</t>
        </is>
      </c>
      <c r="E1525" s="80" t="inlineStr">
        <is>
          <t>SOO</t>
        </is>
      </c>
      <c r="F1525" s="107" t="n"/>
      <c r="G1525" s="108" t="n"/>
      <c r="H1525" s="108" t="n"/>
      <c r="I1525" s="108" t="n"/>
      <c r="J1525" s="109" t="n"/>
      <c r="K1525" s="107" t="n">
        <v>0</v>
      </c>
      <c r="L1525" s="109">
        <f>K1525+L1438</f>
        <v/>
      </c>
      <c r="M1525" s="107" t="n">
        <v>0</v>
      </c>
      <c r="N1525" s="109">
        <f>M1525+N1438</f>
        <v/>
      </c>
      <c r="O1525" s="107" t="n"/>
      <c r="P1525" s="109">
        <f>O1525+P1438</f>
        <v/>
      </c>
      <c r="Q1525" s="110">
        <f>N1525+P1525</f>
        <v/>
      </c>
      <c r="R1525" s="107" t="n"/>
      <c r="S1525" s="109">
        <f>R1525+S1438</f>
        <v/>
      </c>
      <c r="T1525" s="107" t="n"/>
      <c r="U1525" s="109">
        <f>T1525+U1438</f>
        <v/>
      </c>
      <c r="V1525" s="111">
        <f>L1525-N1525-U1525</f>
        <v/>
      </c>
      <c r="W1525" s="109">
        <f>IF(L1525-N1525-U1525-V1525=0,"","Error")</f>
        <v/>
      </c>
    </row>
    <row r="1526" ht="14" customHeight="1" thickBot="1">
      <c r="A1526" s="15" t="n"/>
      <c r="B1526" s="19" t="inlineStr">
        <is>
          <t>7302</t>
        </is>
      </c>
      <c r="C1526" s="26" t="n">
        <v>73024</v>
      </c>
      <c r="D1526" s="35" t="inlineStr">
        <is>
          <t>កម្រៃសេវាបង់ថ្លៃសិទ្ធិប្រឡង និងសិក្សាវគ្គជើងសាគយ</t>
        </is>
      </c>
      <c r="E1526" s="63" t="inlineStr">
        <is>
          <t>CBF</t>
        </is>
      </c>
      <c r="F1526" s="189" t="n"/>
      <c r="G1526" s="190" t="n"/>
      <c r="H1526" s="190" t="n"/>
      <c r="I1526" s="190" t="n"/>
      <c r="J1526" s="114" t="n"/>
      <c r="K1526" s="189" t="n">
        <v>0</v>
      </c>
      <c r="L1526" s="114">
        <f>K1526+L1439</f>
        <v/>
      </c>
      <c r="M1526" s="189" t="n">
        <v>0</v>
      </c>
      <c r="N1526" s="114">
        <f>M1526+N1439</f>
        <v/>
      </c>
      <c r="O1526" s="189" t="n"/>
      <c r="P1526" s="114">
        <f>O1526+P1439</f>
        <v/>
      </c>
      <c r="Q1526" s="115">
        <f>N1526+P1526</f>
        <v/>
      </c>
      <c r="R1526" s="189" t="n"/>
      <c r="S1526" s="114">
        <f>R1526+S1439</f>
        <v/>
      </c>
      <c r="T1526" s="189" t="n"/>
      <c r="U1526" s="114">
        <f>T1526+U1439</f>
        <v/>
      </c>
      <c r="V1526" s="191">
        <f>L1526-N1526-U1526</f>
        <v/>
      </c>
      <c r="W1526" s="114">
        <f>IF(L1526-N1526-U1526-V1526=0,"","Error")</f>
        <v/>
      </c>
    </row>
    <row r="1527" ht="27" customHeight="1" thickBot="1">
      <c r="A1527" s="23" t="n"/>
      <c r="B1527" s="15" t="n"/>
      <c r="C1527" s="126" t="n">
        <v>73028</v>
      </c>
      <c r="D152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527" s="90" t="n"/>
      <c r="F1527" s="118" t="n"/>
      <c r="G1527" s="119">
        <f>G1528+G1533+G1539+G1540</f>
        <v/>
      </c>
      <c r="H1527" s="119">
        <f>H1528+H1533+H1539+H1540</f>
        <v/>
      </c>
      <c r="I1527" s="119">
        <f>I1528+I1533+I1539+I1540</f>
        <v/>
      </c>
      <c r="J1527" s="120">
        <f>J1528+J1533+J1539+J1540</f>
        <v/>
      </c>
      <c r="K1527" s="118">
        <f>K1528+K1533+K1539+K1540</f>
        <v/>
      </c>
      <c r="L1527" s="120">
        <f>L1528+L1533+L1539+L1540</f>
        <v/>
      </c>
      <c r="M1527" s="118">
        <f>M1528+M1533+M1539+M1540</f>
        <v/>
      </c>
      <c r="N1527" s="120">
        <f>N1528+N1533+N1539+N1540</f>
        <v/>
      </c>
      <c r="O1527" s="118">
        <f>O1528+O1533+O1539+O1540</f>
        <v/>
      </c>
      <c r="P1527" s="120">
        <f>P1528+P1533+P1539+P1540</f>
        <v/>
      </c>
      <c r="Q1527" s="121">
        <f>Q1528+Q1533+Q1539+Q1540</f>
        <v/>
      </c>
      <c r="R1527" s="118">
        <f>R1528+R1533+R1539+R1540</f>
        <v/>
      </c>
      <c r="S1527" s="120">
        <f>S1528+S1533+S1539+S1540</f>
        <v/>
      </c>
      <c r="T1527" s="118">
        <f>T1528+T1533+T1539+T1540</f>
        <v/>
      </c>
      <c r="U1527" s="120">
        <f>U1528+U1533+U1539+U1540</f>
        <v/>
      </c>
      <c r="V1527" s="122">
        <f>V1528+V1533+V1539+V1540</f>
        <v/>
      </c>
      <c r="W1527" s="120">
        <f>IF(L1527-N1527-U1527-V1527=0,"","Error")</f>
        <v/>
      </c>
    </row>
    <row r="1528" ht="14" customHeight="1" thickBot="1">
      <c r="A1528" s="23" t="n"/>
      <c r="B1528" s="18" t="n"/>
      <c r="C1528" s="129" t="n"/>
      <c r="D1528" s="141" t="inlineStr">
        <is>
          <t>សរុបកម្រៃចុះបញ្ជិកាប្រតិវេទន៍គយ</t>
        </is>
      </c>
      <c r="E1528" s="142" t="n"/>
      <c r="F1528" s="202" t="n"/>
      <c r="G1528" s="259">
        <f>SUM(G1529:G1532)</f>
        <v/>
      </c>
      <c r="H1528" s="259">
        <f>SUM(H1529:H1532)</f>
        <v/>
      </c>
      <c r="I1528" s="259">
        <f>SUM(I1529:I1532)</f>
        <v/>
      </c>
      <c r="J1528" s="260">
        <f>SUM(J1529:J1532)</f>
        <v/>
      </c>
      <c r="K1528" s="202">
        <f>SUM(K1529:K1532)</f>
        <v/>
      </c>
      <c r="L1528" s="260">
        <f>SUM(L1529:L1532)</f>
        <v/>
      </c>
      <c r="M1528" s="202">
        <f>SUM(M1529:M1532)</f>
        <v/>
      </c>
      <c r="N1528" s="260">
        <f>SUM(N1529:N1532)</f>
        <v/>
      </c>
      <c r="O1528" s="202">
        <f>SUM(O1529:O1532)</f>
        <v/>
      </c>
      <c r="P1528" s="260">
        <f>SUM(P1529:P1532)</f>
        <v/>
      </c>
      <c r="Q1528" s="261">
        <f>SUM(Q1529:Q1532)</f>
        <v/>
      </c>
      <c r="R1528" s="202">
        <f>SUM(R1529:R1532)</f>
        <v/>
      </c>
      <c r="S1528" s="260">
        <f>SUM(S1529:S1532)</f>
        <v/>
      </c>
      <c r="T1528" s="202">
        <f>SUM(T1529:T1532)</f>
        <v/>
      </c>
      <c r="U1528" s="260">
        <f>SUM(U1529:U1532)</f>
        <v/>
      </c>
      <c r="V1528" s="262">
        <f>SUM(V1529:V1532)</f>
        <v/>
      </c>
      <c r="W1528" s="260">
        <f>IF(L1528-N1528-U1528-V1528=0,"","Error")</f>
        <v/>
      </c>
    </row>
    <row r="1529" ht="26" customHeight="1">
      <c r="A1529" s="23" t="n"/>
      <c r="B1529" s="18" t="n"/>
      <c r="C1529" s="129" t="n"/>
      <c r="D1529" s="34" t="inlineStr">
        <is>
          <t>កម្រៃចុះបញ្ចិកាប្រតិវេទន៍គយនាំចេញនាំចូលនិងឆ្លងកាត់ (មាតិកាចាស់)</t>
        </is>
      </c>
      <c r="E1529" s="87" t="inlineStr">
        <is>
          <t>CDF</t>
        </is>
      </c>
      <c r="F1529" s="208" t="n"/>
      <c r="G1529" s="209" t="n"/>
      <c r="H1529" s="209" t="n"/>
      <c r="I1529" s="209" t="n"/>
      <c r="J1529" s="210" t="n"/>
      <c r="K1529" s="208" t="n">
        <v>0</v>
      </c>
      <c r="L1529" s="210">
        <f>K1529+L1442</f>
        <v/>
      </c>
      <c r="M1529" s="208" t="n">
        <v>0</v>
      </c>
      <c r="N1529" s="210">
        <f>M1529+N1442</f>
        <v/>
      </c>
      <c r="O1529" s="208" t="n"/>
      <c r="P1529" s="210">
        <f>O1529+P1442</f>
        <v/>
      </c>
      <c r="Q1529" s="211">
        <f>N1529+P1529</f>
        <v/>
      </c>
      <c r="R1529" s="208" t="n"/>
      <c r="S1529" s="210">
        <f>R1529+S1442</f>
        <v/>
      </c>
      <c r="T1529" s="208" t="n"/>
      <c r="U1529" s="210">
        <f>T1529+U1442</f>
        <v/>
      </c>
      <c r="V1529" s="212">
        <f>L1529-N1529-U1529</f>
        <v/>
      </c>
      <c r="W1529" s="210">
        <f>IF(L1529-N1529-U1529-V1529=0,"","Error")</f>
        <v/>
      </c>
    </row>
    <row r="1530" ht="26" customHeight="1">
      <c r="A1530" s="23" t="n"/>
      <c r="B1530" s="18" t="n"/>
      <c r="C1530" s="129" t="n"/>
      <c r="D153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530" s="64" t="inlineStr">
        <is>
          <t>CDL</t>
        </is>
      </c>
      <c r="F1530" s="213" t="n"/>
      <c r="G1530" s="214" t="n"/>
      <c r="H1530" s="214" t="n"/>
      <c r="I1530" s="214" t="n"/>
      <c r="J1530" s="215" t="n"/>
      <c r="K1530" s="213" t="n">
        <v>144000</v>
      </c>
      <c r="L1530" s="215">
        <f>K1530+L1443</f>
        <v/>
      </c>
      <c r="M1530" s="213" t="n">
        <v>0</v>
      </c>
      <c r="N1530" s="215">
        <f>M1530+N1443</f>
        <v/>
      </c>
      <c r="O1530" s="213" t="n"/>
      <c r="P1530" s="215">
        <f>O1530+P1443</f>
        <v/>
      </c>
      <c r="Q1530" s="216">
        <f>N1530+P1530</f>
        <v/>
      </c>
      <c r="R1530" s="213" t="n"/>
      <c r="S1530" s="215">
        <f>R1530+S1443</f>
        <v/>
      </c>
      <c r="T1530" s="213" t="n"/>
      <c r="U1530" s="215">
        <f>T1530+U1443</f>
        <v/>
      </c>
      <c r="V1530" s="217">
        <f>L1530-N1530-U1530</f>
        <v/>
      </c>
      <c r="W1530" s="215">
        <f>IF(L1530-N1530-U1530-V1530=0,"","Error")</f>
        <v/>
      </c>
    </row>
    <row r="1531" ht="26" customHeight="1">
      <c r="A1531" s="23" t="n"/>
      <c r="B1531" s="18" t="n"/>
      <c r="C1531" s="129" t="n"/>
      <c r="D153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531" s="64" t="inlineStr">
        <is>
          <t>CDO</t>
        </is>
      </c>
      <c r="F1531" s="213" t="n"/>
      <c r="G1531" s="214" t="n"/>
      <c r="H1531" s="214" t="n"/>
      <c r="I1531" s="214" t="n"/>
      <c r="J1531" s="215" t="n"/>
      <c r="K1531" s="213" t="n">
        <v>0</v>
      </c>
      <c r="L1531" s="215">
        <f>K1531+L1444</f>
        <v/>
      </c>
      <c r="M1531" s="213" t="n">
        <v>0</v>
      </c>
      <c r="N1531" s="215">
        <f>M1531+N1444</f>
        <v/>
      </c>
      <c r="O1531" s="213" t="n"/>
      <c r="P1531" s="215">
        <f>O1531+P1444</f>
        <v/>
      </c>
      <c r="Q1531" s="216">
        <f>N1531+P1531</f>
        <v/>
      </c>
      <c r="R1531" s="213" t="n"/>
      <c r="S1531" s="215">
        <f>R1531+S1444</f>
        <v/>
      </c>
      <c r="T1531" s="213" t="n"/>
      <c r="U1531" s="215">
        <f>T1531+U1444</f>
        <v/>
      </c>
      <c r="V1531" s="217">
        <f>L1531-N1531-U1531</f>
        <v/>
      </c>
      <c r="W1531" s="215">
        <f>IF(L1531-N1531-U1531-V1531=0,"","Error")</f>
        <v/>
      </c>
    </row>
    <row r="1532" ht="14" customHeight="1" thickBot="1">
      <c r="A1532" s="23" t="n"/>
      <c r="B1532" s="18" t="n"/>
      <c r="C1532" s="129" t="n"/>
      <c r="D1532" s="33" t="inlineStr">
        <is>
          <t>ប្រតិវេទន៍គយទំនិញឆ្លងកាត់</t>
        </is>
      </c>
      <c r="E1532" s="65" t="inlineStr">
        <is>
          <t>CDT</t>
        </is>
      </c>
      <c r="F1532" s="218" t="n"/>
      <c r="G1532" s="219" t="n"/>
      <c r="H1532" s="219" t="n"/>
      <c r="I1532" s="219" t="n"/>
      <c r="J1532" s="220" t="n"/>
      <c r="K1532" s="218" t="n">
        <v>0</v>
      </c>
      <c r="L1532" s="220">
        <f>K1532+L1445</f>
        <v/>
      </c>
      <c r="M1532" s="218" t="n">
        <v>0</v>
      </c>
      <c r="N1532" s="220">
        <f>M1532+N1445</f>
        <v/>
      </c>
      <c r="O1532" s="218" t="n"/>
      <c r="P1532" s="220">
        <f>O1532+P1445</f>
        <v/>
      </c>
      <c r="Q1532" s="221">
        <f>N1532+P1532</f>
        <v/>
      </c>
      <c r="R1532" s="218" t="n"/>
      <c r="S1532" s="220">
        <f>R1532+S1445</f>
        <v/>
      </c>
      <c r="T1532" s="218" t="n"/>
      <c r="U1532" s="220">
        <f>T1532+U1445</f>
        <v/>
      </c>
      <c r="V1532" s="222">
        <f>L1532-N1532-U1532</f>
        <v/>
      </c>
      <c r="W1532" s="220">
        <f>IF(L1532-N1532-U1532-V1532=0,"","Error")</f>
        <v/>
      </c>
    </row>
    <row r="1533" ht="14" customHeight="1" thickBot="1">
      <c r="A1533" s="23" t="n"/>
      <c r="B1533" s="18" t="n"/>
      <c r="C1533" s="129" t="n"/>
      <c r="D1533" s="88" t="inlineStr">
        <is>
          <t>សរុបកម្រៃបែបបទគយ</t>
        </is>
      </c>
      <c r="E1533" s="89" t="inlineStr">
        <is>
          <t>CPF</t>
        </is>
      </c>
      <c r="F1533" s="118" t="n"/>
      <c r="G1533" s="119">
        <f>SUM(G1534:G1538)</f>
        <v/>
      </c>
      <c r="H1533" s="119">
        <f>SUM(H1534:H1538)</f>
        <v/>
      </c>
      <c r="I1533" s="119">
        <f>SUM(I1534:I1538)</f>
        <v/>
      </c>
      <c r="J1533" s="120">
        <f>SUM(J1534:J1538)</f>
        <v/>
      </c>
      <c r="K1533" s="118" t="n">
        <v>0</v>
      </c>
      <c r="L1533" s="120">
        <f>SUM(L1534:L1538)</f>
        <v/>
      </c>
      <c r="M1533" s="118" t="n">
        <v>0</v>
      </c>
      <c r="N1533" s="120">
        <f>SUM(N1534:N1538)</f>
        <v/>
      </c>
      <c r="O1533" s="118">
        <f>SUM(O1534:O1538)</f>
        <v/>
      </c>
      <c r="P1533" s="120">
        <f>SUM(P1534:P1538)</f>
        <v/>
      </c>
      <c r="Q1533" s="121">
        <f>SUM(Q1534:Q1538)</f>
        <v/>
      </c>
      <c r="R1533" s="118">
        <f>SUM(R1534:R1538)</f>
        <v/>
      </c>
      <c r="S1533" s="120">
        <f>SUM(S1534:S1538)</f>
        <v/>
      </c>
      <c r="T1533" s="118">
        <f>SUM(T1534:T1538)</f>
        <v/>
      </c>
      <c r="U1533" s="120">
        <f>SUM(U1534:U1538)</f>
        <v/>
      </c>
      <c r="V1533" s="122">
        <f>SUM(V1534:V1538)</f>
        <v/>
      </c>
      <c r="W1533" s="120">
        <f>IF(L1533-N1533-U1533-V1533=0,"","Error")</f>
        <v/>
      </c>
    </row>
    <row r="1534" ht="13" customHeight="1">
      <c r="A1534" s="23" t="n"/>
      <c r="B1534" s="18" t="n"/>
      <c r="C1534" s="129" t="n"/>
      <c r="D153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534" s="86" t="inlineStr">
        <is>
          <t>PFC</t>
        </is>
      </c>
      <c r="F1534" s="223" t="n"/>
      <c r="G1534" s="224" t="n"/>
      <c r="H1534" s="224" t="n"/>
      <c r="I1534" s="224" t="n"/>
      <c r="J1534" s="225" t="n"/>
      <c r="K1534" s="223" t="n">
        <v>0</v>
      </c>
      <c r="L1534" s="225">
        <f>K1534+L1447</f>
        <v/>
      </c>
      <c r="M1534" s="223" t="n">
        <v>0</v>
      </c>
      <c r="N1534" s="225">
        <f>M1534+N1447</f>
        <v/>
      </c>
      <c r="O1534" s="223" t="n"/>
      <c r="P1534" s="225">
        <f>O1534+P1447</f>
        <v/>
      </c>
      <c r="Q1534" s="226">
        <f>N1534+P1534</f>
        <v/>
      </c>
      <c r="R1534" s="223" t="n"/>
      <c r="S1534" s="225">
        <f>R1534+S1447</f>
        <v/>
      </c>
      <c r="T1534" s="223" t="n"/>
      <c r="U1534" s="225">
        <f>T1534+U1447</f>
        <v/>
      </c>
      <c r="V1534" s="227">
        <f>L1534-N1534-U1534</f>
        <v/>
      </c>
      <c r="W1534" s="225">
        <f>IF(L1534-N1534-U1534-V1534=0,"","Error")</f>
        <v/>
      </c>
    </row>
    <row r="1535" ht="26" customHeight="1">
      <c r="A1535" s="23" t="n"/>
      <c r="B1535" s="18" t="n"/>
      <c r="C1535" s="129" t="n"/>
      <c r="D153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535" s="59" t="inlineStr">
        <is>
          <t>PFL</t>
        </is>
      </c>
      <c r="F1535" s="192" t="n"/>
      <c r="G1535" s="193" t="n"/>
      <c r="H1535" s="193" t="n"/>
      <c r="I1535" s="193" t="n"/>
      <c r="J1535" s="194" t="n"/>
      <c r="K1535" s="192" t="n">
        <v>0</v>
      </c>
      <c r="L1535" s="194">
        <f>K1535+L1448</f>
        <v/>
      </c>
      <c r="M1535" s="192" t="n">
        <v>0</v>
      </c>
      <c r="N1535" s="194">
        <f>M1535+N1448</f>
        <v/>
      </c>
      <c r="O1535" s="192" t="n"/>
      <c r="P1535" s="194">
        <f>O1535+P1448</f>
        <v/>
      </c>
      <c r="Q1535" s="195">
        <f>N1535+P1535</f>
        <v/>
      </c>
      <c r="R1535" s="192" t="n"/>
      <c r="S1535" s="194">
        <f>R1535+S1448</f>
        <v/>
      </c>
      <c r="T1535" s="192" t="n"/>
      <c r="U1535" s="194">
        <f>T1535+U1448</f>
        <v/>
      </c>
      <c r="V1535" s="196">
        <f>L1535-N1535-U1535</f>
        <v/>
      </c>
      <c r="W1535" s="194">
        <f>IF(L1535-N1535-U1535-V1535=0,"","Error")</f>
        <v/>
      </c>
    </row>
    <row r="1536" ht="39" customHeight="1">
      <c r="A1536" s="23" t="n"/>
      <c r="B1536" s="18" t="n"/>
      <c r="C1536" s="129" t="n"/>
      <c r="D153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536" s="67" t="inlineStr">
        <is>
          <t>PFN</t>
        </is>
      </c>
      <c r="F1536" s="228" t="n"/>
      <c r="G1536" s="229" t="n"/>
      <c r="H1536" s="229" t="n"/>
      <c r="I1536" s="229" t="n"/>
      <c r="J1536" s="230" t="n"/>
      <c r="K1536" s="228" t="n">
        <v>0</v>
      </c>
      <c r="L1536" s="230">
        <f>K1536+L1449</f>
        <v/>
      </c>
      <c r="M1536" s="228" t="n">
        <v>0</v>
      </c>
      <c r="N1536" s="230">
        <f>M1536+N1449</f>
        <v/>
      </c>
      <c r="O1536" s="228" t="n"/>
      <c r="P1536" s="230">
        <f>O1536+P1449</f>
        <v/>
      </c>
      <c r="Q1536" s="231">
        <f>N1536+P1536</f>
        <v/>
      </c>
      <c r="R1536" s="228" t="n"/>
      <c r="S1536" s="230">
        <f>R1536+S1449</f>
        <v/>
      </c>
      <c r="T1536" s="228" t="n"/>
      <c r="U1536" s="230">
        <f>T1536+U1449</f>
        <v/>
      </c>
      <c r="V1536" s="232">
        <f>L1536-N1536-U1536</f>
        <v/>
      </c>
      <c r="W1536" s="230">
        <f>IF(L1536-N1536-U1536-V1536=0,"","Error")</f>
        <v/>
      </c>
    </row>
    <row r="1537" ht="26" customHeight="1">
      <c r="A1537" s="23" t="n"/>
      <c r="B1537" s="18" t="n"/>
      <c r="C1537" s="129" t="n"/>
      <c r="D153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537" s="68" t="inlineStr">
        <is>
          <t>PFF</t>
        </is>
      </c>
      <c r="F1537" s="233" t="n"/>
      <c r="G1537" s="234" t="n"/>
      <c r="H1537" s="234" t="n"/>
      <c r="I1537" s="234" t="n"/>
      <c r="J1537" s="235" t="n"/>
      <c r="K1537" s="233" t="n">
        <v>0</v>
      </c>
      <c r="L1537" s="235">
        <f>K1537+L1450</f>
        <v/>
      </c>
      <c r="M1537" s="233" t="n">
        <v>0</v>
      </c>
      <c r="N1537" s="235">
        <f>M1537+N1450</f>
        <v/>
      </c>
      <c r="O1537" s="233" t="n"/>
      <c r="P1537" s="235">
        <f>O1537+P1450</f>
        <v/>
      </c>
      <c r="Q1537" s="236">
        <f>N1537+P1537</f>
        <v/>
      </c>
      <c r="R1537" s="233" t="n"/>
      <c r="S1537" s="235">
        <f>R1537+S1450</f>
        <v/>
      </c>
      <c r="T1537" s="233" t="n"/>
      <c r="U1537" s="235">
        <f>T1537+U1450</f>
        <v/>
      </c>
      <c r="V1537" s="237">
        <f>L1537-N1537-U1537</f>
        <v/>
      </c>
      <c r="W1537" s="235">
        <f>IF(L1537-N1537-U1537-V1537=0,"","Error")</f>
        <v/>
      </c>
    </row>
    <row r="1538" ht="39" customHeight="1">
      <c r="A1538" s="23" t="n"/>
      <c r="B1538" s="18" t="n"/>
      <c r="C1538" s="129" t="n"/>
      <c r="D153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538" s="60" t="inlineStr">
        <is>
          <t>PFP</t>
        </is>
      </c>
      <c r="F1538" s="150" t="n"/>
      <c r="G1538" s="151" t="n"/>
      <c r="H1538" s="151" t="n"/>
      <c r="I1538" s="151" t="n"/>
      <c r="J1538" s="152" t="n"/>
      <c r="K1538" s="150" t="n">
        <v>0</v>
      </c>
      <c r="L1538" s="152">
        <f>K1538+L1451</f>
        <v/>
      </c>
      <c r="M1538" s="150" t="n">
        <v>0</v>
      </c>
      <c r="N1538" s="152">
        <f>M1538+N1451</f>
        <v/>
      </c>
      <c r="O1538" s="150" t="n"/>
      <c r="P1538" s="152">
        <f>O1538+P1451</f>
        <v/>
      </c>
      <c r="Q1538" s="153">
        <f>N1538+P1538</f>
        <v/>
      </c>
      <c r="R1538" s="150" t="n"/>
      <c r="S1538" s="152">
        <f>R1538+S1451</f>
        <v/>
      </c>
      <c r="T1538" s="150" t="n"/>
      <c r="U1538" s="152">
        <f>T1538+U1451</f>
        <v/>
      </c>
      <c r="V1538" s="154">
        <f>L1538-N1538-U1538</f>
        <v/>
      </c>
      <c r="W1538" s="152">
        <f>IF(L1538-N1538-U1538-V1538=0,"","Error")</f>
        <v/>
      </c>
    </row>
    <row r="1539" ht="13" customHeight="1">
      <c r="A1539" s="23" t="n"/>
      <c r="B1539" s="18" t="n"/>
      <c r="C1539" s="129" t="n"/>
      <c r="D1539" s="12" t="inlineStr">
        <is>
          <t>កម្រៃប័ណ្ណសម្គាល់មធ្យោបាយដឹកជញ្ជូន</t>
        </is>
      </c>
      <c r="E1539" s="59" t="inlineStr">
        <is>
          <t>TID</t>
        </is>
      </c>
      <c r="F1539" s="192" t="n"/>
      <c r="G1539" s="193" t="n"/>
      <c r="H1539" s="193" t="n"/>
      <c r="I1539" s="193" t="n"/>
      <c r="J1539" s="194" t="n"/>
      <c r="K1539" s="192" t="n">
        <v>0</v>
      </c>
      <c r="L1539" s="194">
        <f>K1539+L1452</f>
        <v/>
      </c>
      <c r="M1539" s="192" t="n">
        <v>0</v>
      </c>
      <c r="N1539" s="194">
        <f>M1539+N1452</f>
        <v/>
      </c>
      <c r="O1539" s="192" t="n"/>
      <c r="P1539" s="194">
        <f>O1539+P1452</f>
        <v/>
      </c>
      <c r="Q1539" s="195">
        <f>N1539+P1539</f>
        <v/>
      </c>
      <c r="R1539" s="192" t="n"/>
      <c r="S1539" s="194">
        <f>R1539+S1452</f>
        <v/>
      </c>
      <c r="T1539" s="192" t="n"/>
      <c r="U1539" s="194">
        <f>T1539+U1452</f>
        <v/>
      </c>
      <c r="V1539" s="196">
        <f>L1539-N1539-U1539</f>
        <v/>
      </c>
      <c r="W1539" s="194">
        <f>IF(L1539-N1539-U1539-V1539=0,"","Error")</f>
        <v/>
      </c>
    </row>
    <row r="1540" ht="27" customHeight="1" thickBot="1">
      <c r="A1540" s="23" t="n"/>
      <c r="B1540" s="24" t="n"/>
      <c r="C1540" s="140" t="n"/>
      <c r="D154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540" s="69" t="inlineStr">
        <is>
          <t>VAF</t>
        </is>
      </c>
      <c r="F1540" s="238" t="n"/>
      <c r="G1540" s="239" t="n"/>
      <c r="H1540" s="239" t="n"/>
      <c r="I1540" s="239" t="n"/>
      <c r="J1540" s="240" t="n"/>
      <c r="K1540" s="238" t="n">
        <v>0</v>
      </c>
      <c r="L1540" s="240">
        <f>K1540+L1453</f>
        <v/>
      </c>
      <c r="M1540" s="238" t="n">
        <v>0</v>
      </c>
      <c r="N1540" s="240">
        <f>M1540+N1453</f>
        <v/>
      </c>
      <c r="O1540" s="238" t="n"/>
      <c r="P1540" s="240">
        <f>O1540+P1453</f>
        <v/>
      </c>
      <c r="Q1540" s="241">
        <f>N1540+P1540</f>
        <v/>
      </c>
      <c r="R1540" s="238" t="n"/>
      <c r="S1540" s="240">
        <f>R1540+S1453</f>
        <v/>
      </c>
      <c r="T1540" s="238" t="n"/>
      <c r="U1540" s="240">
        <f>T1540+U1453</f>
        <v/>
      </c>
      <c r="V1540" s="242">
        <f>L1540-N1540-U1540</f>
        <v/>
      </c>
      <c r="W1540" s="240">
        <f>IF(L1540-N1540-U1540-V1540=0,"","Error")</f>
        <v/>
      </c>
    </row>
    <row r="1541" ht="14" customHeight="1" thickBot="1">
      <c r="A1541" s="23" t="n"/>
      <c r="B1541" s="25" t="inlineStr">
        <is>
          <t>7304</t>
        </is>
      </c>
      <c r="C1541" s="126" t="n">
        <v>73048</v>
      </c>
      <c r="D1541" s="128" t="inlineStr">
        <is>
          <t>សរុបផលពីសេវាផ្សេងៗ</t>
        </is>
      </c>
      <c r="E1541" s="89" t="n"/>
      <c r="F1541" s="118" t="n"/>
      <c r="G1541" s="119">
        <f>G1542+G1543+G1549+G1550</f>
        <v/>
      </c>
      <c r="H1541" s="119">
        <f>H1542+H1543+H1549+H1550</f>
        <v/>
      </c>
      <c r="I1541" s="119">
        <f>I1542+I1543+I1549+I1550</f>
        <v/>
      </c>
      <c r="J1541" s="120">
        <f>J1542+J1543+J1549+J1550</f>
        <v/>
      </c>
      <c r="K1541" s="118">
        <f>K1542+K1543+K1549+K1550</f>
        <v/>
      </c>
      <c r="L1541" s="120">
        <f>L1542+L1543+L1549+L1550</f>
        <v/>
      </c>
      <c r="M1541" s="118">
        <f>M1542+M1543+M1549+M1550</f>
        <v/>
      </c>
      <c r="N1541" s="120">
        <f>N1542+N1543+N1549+N1550</f>
        <v/>
      </c>
      <c r="O1541" s="118">
        <f>O1542+O1543+O1549+O1550</f>
        <v/>
      </c>
      <c r="P1541" s="120">
        <f>P1542+P1543+P1549+P1550</f>
        <v/>
      </c>
      <c r="Q1541" s="121">
        <f>Q1542+Q1543+Q1549+Q1550</f>
        <v/>
      </c>
      <c r="R1541" s="118">
        <f>R1542+R1543+R1549+R1550</f>
        <v/>
      </c>
      <c r="S1541" s="120">
        <f>S1542+S1543+S1549+S1550</f>
        <v/>
      </c>
      <c r="T1541" s="118">
        <f>T1542+T1543+T1549+T1550</f>
        <v/>
      </c>
      <c r="U1541" s="120">
        <f>U1542+U1543+U1549+U1550</f>
        <v/>
      </c>
      <c r="V1541" s="122">
        <f>V1542+V1543+V1549+V1550</f>
        <v/>
      </c>
      <c r="W1541" s="120">
        <f>IF(L1541-N1541-U1541-V1541=0,"","Error")</f>
        <v/>
      </c>
    </row>
    <row r="1542" ht="14" customHeight="1" thickBot="1">
      <c r="A1542" s="23" t="n"/>
      <c r="B1542" s="18" t="n"/>
      <c r="C1542" s="129" t="n"/>
      <c r="D1542" s="32" t="inlineStr">
        <is>
          <t>កម្រៃផ្តល់សេវាតាមវិធានបញ្ជាក់ជាមុន</t>
        </is>
      </c>
      <c r="E1542" s="70" t="inlineStr">
        <is>
          <t>ARF</t>
        </is>
      </c>
      <c r="F1542" s="243" t="n"/>
      <c r="G1542" s="244" t="n"/>
      <c r="H1542" s="244" t="n"/>
      <c r="I1542" s="244" t="n"/>
      <c r="J1542" s="245" t="n"/>
      <c r="K1542" s="243" t="n">
        <v>0</v>
      </c>
      <c r="L1542" s="245">
        <f>K1542+L1455</f>
        <v/>
      </c>
      <c r="M1542" s="243" t="n">
        <v>0</v>
      </c>
      <c r="N1542" s="245">
        <f>M1542+N1455</f>
        <v/>
      </c>
      <c r="O1542" s="243" t="n"/>
      <c r="P1542" s="245">
        <f>O1542+P1455</f>
        <v/>
      </c>
      <c r="Q1542" s="246">
        <f>N1542+P1542</f>
        <v/>
      </c>
      <c r="R1542" s="243" t="n"/>
      <c r="S1542" s="245">
        <f>R1542+S1455</f>
        <v/>
      </c>
      <c r="T1542" s="243" t="n"/>
      <c r="U1542" s="245">
        <f>T1542+U1455</f>
        <v/>
      </c>
      <c r="V1542" s="247">
        <f>L1542-N1542-U1542</f>
        <v/>
      </c>
      <c r="W1542" s="245">
        <f>IF(L1542-N1542-U1542-V1542=0,"","Error")</f>
        <v/>
      </c>
    </row>
    <row r="1543" ht="14" customHeight="1" thickBot="1">
      <c r="A1543" s="23" t="n"/>
      <c r="B1543" s="18" t="n"/>
      <c r="C1543" s="129" t="n"/>
      <c r="D1543" s="31" t="inlineStr">
        <is>
          <t>សរុបកម្រៃការងារក្រៅការិយាល័យគយ</t>
        </is>
      </c>
      <c r="E1543" s="66" t="inlineStr">
        <is>
          <t>OOD</t>
        </is>
      </c>
      <c r="F1543" s="248" t="n"/>
      <c r="G1543" s="249">
        <f>SUM(G1544:G1548)</f>
        <v/>
      </c>
      <c r="H1543" s="249">
        <f>SUM(H1544:H1548)</f>
        <v/>
      </c>
      <c r="I1543" s="249">
        <f>SUM(I1544:I1548)</f>
        <v/>
      </c>
      <c r="J1543" s="204">
        <f>SUM(J1544:J1548)</f>
        <v/>
      </c>
      <c r="K1543" s="248" t="n">
        <v>0</v>
      </c>
      <c r="L1543" s="204">
        <f>SUM(L1544:L1548)</f>
        <v/>
      </c>
      <c r="M1543" s="248" t="n">
        <v>0</v>
      </c>
      <c r="N1543" s="204">
        <f>SUM(N1544:N1548)</f>
        <v/>
      </c>
      <c r="O1543" s="248">
        <f>SUM(O1544:O1548)</f>
        <v/>
      </c>
      <c r="P1543" s="204">
        <f>SUM(P1544:P1548)</f>
        <v/>
      </c>
      <c r="Q1543" s="206">
        <f>SUM(Q1544:Q1548)</f>
        <v/>
      </c>
      <c r="R1543" s="248">
        <f>SUM(R1544:R1548)</f>
        <v/>
      </c>
      <c r="S1543" s="204">
        <f>SUM(S1544:S1548)</f>
        <v/>
      </c>
      <c r="T1543" s="248">
        <f>SUM(T1544:T1548)</f>
        <v/>
      </c>
      <c r="U1543" s="204">
        <f>SUM(U1544:U1548)</f>
        <v/>
      </c>
      <c r="V1543" s="250">
        <f>L1543-N1543-U1543</f>
        <v/>
      </c>
      <c r="W1543" s="204">
        <f>IF(L1543-N1543-U1543-V1543=0,"","Error")</f>
        <v/>
      </c>
    </row>
    <row r="1544" ht="13" customHeight="1">
      <c r="A1544" s="23" t="n"/>
      <c r="B1544" s="18" t="n"/>
      <c r="C1544" s="129" t="n"/>
      <c r="D154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544" s="59" t="inlineStr">
        <is>
          <t>CII</t>
        </is>
      </c>
      <c r="F1544" s="192" t="n"/>
      <c r="G1544" s="193" t="n"/>
      <c r="H1544" s="193" t="n"/>
      <c r="I1544" s="193" t="n"/>
      <c r="J1544" s="194" t="n"/>
      <c r="K1544" s="192" t="n">
        <v>0</v>
      </c>
      <c r="L1544" s="194">
        <f>K1544+L1457</f>
        <v/>
      </c>
      <c r="M1544" s="192" t="n">
        <v>0</v>
      </c>
      <c r="N1544" s="194">
        <f>M1544+N1457</f>
        <v/>
      </c>
      <c r="O1544" s="192" t="n"/>
      <c r="P1544" s="194">
        <f>O1544+P1457</f>
        <v/>
      </c>
      <c r="Q1544" s="195">
        <f>N1544+P1544</f>
        <v/>
      </c>
      <c r="R1544" s="192" t="n"/>
      <c r="S1544" s="194">
        <f>R1544+S1457</f>
        <v/>
      </c>
      <c r="T1544" s="192" t="n"/>
      <c r="U1544" s="194">
        <f>T1544+U1457</f>
        <v/>
      </c>
      <c r="V1544" s="196">
        <f>L1544-N1544-U1544</f>
        <v/>
      </c>
      <c r="W1544" s="194">
        <f>IF(L1544-N1544-U1544-V1544=0,"","Error")</f>
        <v/>
      </c>
    </row>
    <row r="1545" ht="13" customHeight="1">
      <c r="A1545" s="23" t="n"/>
      <c r="B1545" s="18" t="n"/>
      <c r="C1545" s="129" t="n"/>
      <c r="D154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545" s="60" t="inlineStr">
        <is>
          <t>CIO</t>
        </is>
      </c>
      <c r="F1545" s="150" t="n"/>
      <c r="G1545" s="151" t="n"/>
      <c r="H1545" s="151" t="n"/>
      <c r="I1545" s="151" t="n"/>
      <c r="J1545" s="152" t="n"/>
      <c r="K1545" s="150" t="n">
        <v>0</v>
      </c>
      <c r="L1545" s="152">
        <f>K1545+L1458</f>
        <v/>
      </c>
      <c r="M1545" s="150" t="n">
        <v>0</v>
      </c>
      <c r="N1545" s="152">
        <f>M1545+N1458</f>
        <v/>
      </c>
      <c r="O1545" s="150" t="n"/>
      <c r="P1545" s="152">
        <f>O1545+P1458</f>
        <v/>
      </c>
      <c r="Q1545" s="153">
        <f>N1545+P1545</f>
        <v/>
      </c>
      <c r="R1545" s="150" t="n"/>
      <c r="S1545" s="152">
        <f>R1545+S1458</f>
        <v/>
      </c>
      <c r="T1545" s="150" t="n"/>
      <c r="U1545" s="152">
        <f>T1545+U1458</f>
        <v/>
      </c>
      <c r="V1545" s="154">
        <f>L1545-N1545-U1545</f>
        <v/>
      </c>
      <c r="W1545" s="152">
        <f>IF(L1545-N1545-U1545-V1545=0,"","Error")</f>
        <v/>
      </c>
    </row>
    <row r="1546" ht="13" customHeight="1">
      <c r="A1546" s="23" t="n"/>
      <c r="B1546" s="18" t="n"/>
      <c r="C1546" s="129" t="n"/>
      <c r="D154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546" s="60" t="inlineStr">
        <is>
          <t>NII</t>
        </is>
      </c>
      <c r="F1546" s="150" t="n"/>
      <c r="G1546" s="151" t="n"/>
      <c r="H1546" s="151" t="n"/>
      <c r="I1546" s="151" t="n"/>
      <c r="J1546" s="152" t="n"/>
      <c r="K1546" s="150" t="n">
        <v>0</v>
      </c>
      <c r="L1546" s="152">
        <f>K1546+L1459</f>
        <v/>
      </c>
      <c r="M1546" s="150" t="n">
        <v>0</v>
      </c>
      <c r="N1546" s="152">
        <f>M1546+N1459</f>
        <v/>
      </c>
      <c r="O1546" s="150" t="n"/>
      <c r="P1546" s="152">
        <f>O1546+P1459</f>
        <v/>
      </c>
      <c r="Q1546" s="153">
        <f>N1546+P1546</f>
        <v/>
      </c>
      <c r="R1546" s="150" t="n"/>
      <c r="S1546" s="152">
        <f>R1546+S1459</f>
        <v/>
      </c>
      <c r="T1546" s="150" t="n"/>
      <c r="U1546" s="152">
        <f>T1546+U1459</f>
        <v/>
      </c>
      <c r="V1546" s="154">
        <f>L1546-N1546-U1546</f>
        <v/>
      </c>
      <c r="W1546" s="152">
        <f>IF(L1546-N1546-U1546-V1546=0,"","Error")</f>
        <v/>
      </c>
    </row>
    <row r="1547" ht="13" customHeight="1">
      <c r="A1547" s="23" t="n"/>
      <c r="B1547" s="18" t="n"/>
      <c r="C1547" s="129" t="n"/>
      <c r="D154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547" s="60" t="inlineStr">
        <is>
          <t>NIO</t>
        </is>
      </c>
      <c r="F1547" s="150" t="n"/>
      <c r="G1547" s="151" t="n"/>
      <c r="H1547" s="151" t="n"/>
      <c r="I1547" s="151" t="n"/>
      <c r="J1547" s="152" t="n"/>
      <c r="K1547" s="150" t="n">
        <v>0</v>
      </c>
      <c r="L1547" s="152">
        <f>K1547+L1460</f>
        <v/>
      </c>
      <c r="M1547" s="150" t="n">
        <v>0</v>
      </c>
      <c r="N1547" s="152">
        <f>M1547+N1460</f>
        <v/>
      </c>
      <c r="O1547" s="150" t="n"/>
      <c r="P1547" s="152">
        <f>O1547+P1460</f>
        <v/>
      </c>
      <c r="Q1547" s="153">
        <f>N1547+P1547</f>
        <v/>
      </c>
      <c r="R1547" s="150" t="n"/>
      <c r="S1547" s="152">
        <f>R1547+S1460</f>
        <v/>
      </c>
      <c r="T1547" s="150" t="n"/>
      <c r="U1547" s="152">
        <f>T1547+U1460</f>
        <v/>
      </c>
      <c r="V1547" s="154">
        <f>L1547-N1547-U1547</f>
        <v/>
      </c>
      <c r="W1547" s="152">
        <f>IF(L1547-N1547-U1547-V1547=0,"","Error")</f>
        <v/>
      </c>
    </row>
    <row r="1548" ht="13" customHeight="1">
      <c r="A1548" s="23" t="n"/>
      <c r="B1548" s="18" t="n"/>
      <c r="C1548" s="129" t="n"/>
      <c r="D1548" s="13" t="inlineStr">
        <is>
          <t xml:space="preserve">   កម្រៃអមទំនិញ</t>
        </is>
      </c>
      <c r="E1548" s="71" t="inlineStr">
        <is>
          <t>CEF</t>
        </is>
      </c>
      <c r="F1548" s="251" t="n"/>
      <c r="G1548" s="252" t="n"/>
      <c r="H1548" s="252" t="n"/>
      <c r="I1548" s="252" t="n"/>
      <c r="J1548" s="253" t="n"/>
      <c r="K1548" s="251" t="n">
        <v>0</v>
      </c>
      <c r="L1548" s="253">
        <f>K1548+L1461</f>
        <v/>
      </c>
      <c r="M1548" s="251" t="n">
        <v>0</v>
      </c>
      <c r="N1548" s="253">
        <f>M1548+N1461</f>
        <v/>
      </c>
      <c r="O1548" s="251" t="n"/>
      <c r="P1548" s="253">
        <f>O1548+P1461</f>
        <v/>
      </c>
      <c r="Q1548" s="254">
        <f>N1548+P1548</f>
        <v/>
      </c>
      <c r="R1548" s="251" t="n"/>
      <c r="S1548" s="253">
        <f>R1548+S1461</f>
        <v/>
      </c>
      <c r="T1548" s="251" t="n"/>
      <c r="U1548" s="253">
        <f>T1548+U1461</f>
        <v/>
      </c>
      <c r="V1548" s="255">
        <f>L1548-N1548-U1548</f>
        <v/>
      </c>
      <c r="W1548" s="253">
        <f>IF(L1548-N1548-U1548-V1548=0,"","Error")</f>
        <v/>
      </c>
    </row>
    <row r="1549" ht="27" customHeight="1" thickBot="1">
      <c r="A1549" s="23" t="n"/>
      <c r="B1549" s="18" t="n"/>
      <c r="C1549" s="129" t="n"/>
      <c r="D154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549" s="70" t="inlineStr">
        <is>
          <t>OTF</t>
        </is>
      </c>
      <c r="F1549" s="243" t="n"/>
      <c r="G1549" s="244" t="n"/>
      <c r="H1549" s="244" t="n"/>
      <c r="I1549" s="244" t="n"/>
      <c r="J1549" s="245" t="n"/>
      <c r="K1549" s="243" t="n">
        <v>0</v>
      </c>
      <c r="L1549" s="245">
        <f>K1549+L1462</f>
        <v/>
      </c>
      <c r="M1549" s="243" t="n">
        <v>0</v>
      </c>
      <c r="N1549" s="245">
        <f>M1549+N1462</f>
        <v/>
      </c>
      <c r="O1549" s="243" t="n"/>
      <c r="P1549" s="245">
        <f>O1549+P1462</f>
        <v/>
      </c>
      <c r="Q1549" s="246">
        <f>N1549+P1549</f>
        <v/>
      </c>
      <c r="R1549" s="243" t="n"/>
      <c r="S1549" s="245">
        <f>R1549+S1462</f>
        <v/>
      </c>
      <c r="T1549" s="243" t="n"/>
      <c r="U1549" s="245">
        <f>T1549+U1462</f>
        <v/>
      </c>
      <c r="V1549" s="247">
        <f>L1549-N1549-U1549</f>
        <v/>
      </c>
      <c r="W1549" s="245">
        <f>IF(L1549-N1549-U1549-V1549=0,"","Error")</f>
        <v/>
      </c>
    </row>
    <row r="1550" ht="14" customHeight="1" thickBot="1">
      <c r="A1550" s="23" t="n"/>
      <c r="B1550" s="18" t="n"/>
      <c r="C1550" s="129" t="n"/>
      <c r="D1550" s="31" t="inlineStr">
        <is>
          <t>សរុបការគ្រប់គ្រងការឆ្លងកាត់អន្តរជាតិ</t>
        </is>
      </c>
      <c r="E1550" s="73" t="inlineStr">
        <is>
          <t>TRF</t>
        </is>
      </c>
      <c r="F1550" s="248" t="n"/>
      <c r="G1550" s="249">
        <f>SUM(G1551:G1557)</f>
        <v/>
      </c>
      <c r="H1550" s="249">
        <f>SUM(H1551:H1557)</f>
        <v/>
      </c>
      <c r="I1550" s="249">
        <f>SUM(I1551:I1557)</f>
        <v/>
      </c>
      <c r="J1550" s="204">
        <f>SUM(J1551:J1557)</f>
        <v/>
      </c>
      <c r="K1550" s="248" t="n">
        <v>0</v>
      </c>
      <c r="L1550" s="204">
        <f>SUM(L1551:L1557)</f>
        <v/>
      </c>
      <c r="M1550" s="248" t="n">
        <v>0</v>
      </c>
      <c r="N1550" s="204">
        <f>SUM(N1551:N1557)</f>
        <v/>
      </c>
      <c r="O1550" s="248">
        <f>SUM(O1551:O1557)</f>
        <v/>
      </c>
      <c r="P1550" s="204">
        <f>SUM(P1551:P1557)</f>
        <v/>
      </c>
      <c r="Q1550" s="206">
        <f>SUM(Q1551:Q1557)</f>
        <v/>
      </c>
      <c r="R1550" s="248">
        <f>SUM(R1551:R1557)</f>
        <v/>
      </c>
      <c r="S1550" s="204">
        <f>SUM(S1551:S1557)</f>
        <v/>
      </c>
      <c r="T1550" s="248">
        <f>SUM(T1551:T1557)</f>
        <v/>
      </c>
      <c r="U1550" s="204">
        <f>SUM(U1551:U1557)</f>
        <v/>
      </c>
      <c r="V1550" s="250">
        <f>L1550-N1550-U1550</f>
        <v/>
      </c>
      <c r="W1550" s="204">
        <f>IF(L1550-N1550-U1550-V1550=0,"","Error")</f>
        <v/>
      </c>
    </row>
    <row r="1551" ht="26" customHeight="1">
      <c r="A1551" s="23" t="n"/>
      <c r="B1551" s="18" t="n"/>
      <c r="C1551" s="129" t="n"/>
      <c r="D155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551" s="74" t="inlineStr">
        <is>
          <t>TFT</t>
        </is>
      </c>
      <c r="F1551" s="192" t="n"/>
      <c r="G1551" s="193" t="n"/>
      <c r="H1551" s="193" t="n"/>
      <c r="I1551" s="193" t="n"/>
      <c r="J1551" s="194" t="n"/>
      <c r="K1551" s="192" t="n">
        <v>0</v>
      </c>
      <c r="L1551" s="194">
        <f>K1551+L1464</f>
        <v/>
      </c>
      <c r="M1551" s="192" t="n">
        <v>0</v>
      </c>
      <c r="N1551" s="194">
        <f>M1551+N1464</f>
        <v/>
      </c>
      <c r="O1551" s="192" t="n"/>
      <c r="P1551" s="194">
        <f>O1551+P1464</f>
        <v/>
      </c>
      <c r="Q1551" s="195">
        <f>N1551+P1551</f>
        <v/>
      </c>
      <c r="R1551" s="192" t="n"/>
      <c r="S1551" s="194">
        <f>R1551+S1464</f>
        <v/>
      </c>
      <c r="T1551" s="192" t="n"/>
      <c r="U1551" s="194">
        <f>T1551+U1464</f>
        <v/>
      </c>
      <c r="V1551" s="196">
        <f>L1551-N1551-U1551</f>
        <v/>
      </c>
      <c r="W1551" s="194">
        <f>IF(L1551-N1551-U1551-V1551=0,"","Error")</f>
        <v/>
      </c>
    </row>
    <row r="1552" ht="13" customHeight="1">
      <c r="A1552" s="23" t="n"/>
      <c r="B1552" s="18" t="n"/>
      <c r="C1552" s="129" t="n"/>
      <c r="D155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552" s="75" t="inlineStr">
        <is>
          <t>TFF</t>
        </is>
      </c>
      <c r="F1552" s="150" t="n"/>
      <c r="G1552" s="151" t="n"/>
      <c r="H1552" s="151" t="n"/>
      <c r="I1552" s="151" t="n"/>
      <c r="J1552" s="152" t="n"/>
      <c r="K1552" s="150" t="n">
        <v>0</v>
      </c>
      <c r="L1552" s="152">
        <f>K1552+L1465</f>
        <v/>
      </c>
      <c r="M1552" s="150" t="n">
        <v>0</v>
      </c>
      <c r="N1552" s="152">
        <f>M1552+N1465</f>
        <v/>
      </c>
      <c r="O1552" s="150" t="n"/>
      <c r="P1552" s="152">
        <f>O1552+P1465</f>
        <v/>
      </c>
      <c r="Q1552" s="153">
        <f>N1552+P1552</f>
        <v/>
      </c>
      <c r="R1552" s="150" t="n"/>
      <c r="S1552" s="152">
        <f>R1552+S1465</f>
        <v/>
      </c>
      <c r="T1552" s="150" t="n"/>
      <c r="U1552" s="152">
        <f>T1552+U1465</f>
        <v/>
      </c>
      <c r="V1552" s="154">
        <f>L1552-N1552-U1552</f>
        <v/>
      </c>
      <c r="W1552" s="152">
        <f>IF(L1552-N1552-U1552-V1552=0,"","Error")</f>
        <v/>
      </c>
    </row>
    <row r="1553" ht="13" customHeight="1">
      <c r="A1553" s="23" t="n"/>
      <c r="B1553" s="18" t="n"/>
      <c r="C1553" s="129" t="n"/>
      <c r="D1553" s="12" t="inlineStr">
        <is>
          <t xml:space="preserve">   កម្រៃគ្រប់គ្រងការឆ្លងកាត់ទំនិញមិនផ្ទុកក្នុងកុងតឺន័រ</t>
        </is>
      </c>
      <c r="E1553" s="75" t="inlineStr">
        <is>
          <t>TFN</t>
        </is>
      </c>
      <c r="F1553" s="150" t="n"/>
      <c r="G1553" s="151" t="n"/>
      <c r="H1553" s="151" t="n"/>
      <c r="I1553" s="151" t="n"/>
      <c r="J1553" s="152" t="n"/>
      <c r="K1553" s="150" t="n">
        <v>0</v>
      </c>
      <c r="L1553" s="152">
        <f>K1553+L1466</f>
        <v/>
      </c>
      <c r="M1553" s="150" t="n">
        <v>0</v>
      </c>
      <c r="N1553" s="152">
        <f>M1553+N1466</f>
        <v/>
      </c>
      <c r="O1553" s="150" t="n"/>
      <c r="P1553" s="152">
        <f>O1553+P1466</f>
        <v/>
      </c>
      <c r="Q1553" s="153">
        <f>N1553+P1553</f>
        <v/>
      </c>
      <c r="R1553" s="150" t="n"/>
      <c r="S1553" s="152">
        <f>R1553+S1466</f>
        <v/>
      </c>
      <c r="T1553" s="150" t="n"/>
      <c r="U1553" s="152">
        <f>T1553+U1466</f>
        <v/>
      </c>
      <c r="V1553" s="154">
        <f>L1553-N1553-U1553</f>
        <v/>
      </c>
      <c r="W1553" s="152">
        <f>IF(L1553-N1553-U1553-V1553=0,"","Error")</f>
        <v/>
      </c>
    </row>
    <row r="1554" ht="13" customHeight="1">
      <c r="A1554" s="23" t="n"/>
      <c r="B1554" s="18" t="n"/>
      <c r="C1554" s="129" t="n"/>
      <c r="D1554" s="12" t="inlineStr">
        <is>
          <t xml:space="preserve">   កម្រៃគ្រប់គ្រងការឆ្លងកាត់គោ ក្របី និងសេះរស់</t>
        </is>
      </c>
      <c r="E1554" s="75" t="inlineStr">
        <is>
          <t>TFB</t>
        </is>
      </c>
      <c r="F1554" s="150" t="n"/>
      <c r="G1554" s="151" t="n"/>
      <c r="H1554" s="151" t="n"/>
      <c r="I1554" s="151" t="n"/>
      <c r="J1554" s="152" t="n"/>
      <c r="K1554" s="150" t="n">
        <v>0</v>
      </c>
      <c r="L1554" s="152">
        <f>K1554+L1467</f>
        <v/>
      </c>
      <c r="M1554" s="150" t="n">
        <v>0</v>
      </c>
      <c r="N1554" s="152">
        <f>M1554+N1467</f>
        <v/>
      </c>
      <c r="O1554" s="150" t="n"/>
      <c r="P1554" s="152">
        <f>O1554+P1467</f>
        <v/>
      </c>
      <c r="Q1554" s="153">
        <f>N1554+P1554</f>
        <v/>
      </c>
      <c r="R1554" s="150" t="n"/>
      <c r="S1554" s="152">
        <f>R1554+S1467</f>
        <v/>
      </c>
      <c r="T1554" s="150" t="n"/>
      <c r="U1554" s="152">
        <f>T1554+U1467</f>
        <v/>
      </c>
      <c r="V1554" s="154">
        <f>L1554-N1554-U1554</f>
        <v/>
      </c>
      <c r="W1554" s="152">
        <f>IF(L1554-N1554-U1554-V1554=0,"","Error")</f>
        <v/>
      </c>
    </row>
    <row r="1555" ht="13" customHeight="1">
      <c r="A1555" s="23" t="n"/>
      <c r="B1555" s="18" t="n"/>
      <c r="C1555" s="129" t="n"/>
      <c r="D1555" s="12" t="inlineStr">
        <is>
          <t xml:space="preserve">   កម្រៃគ្រប់គ្រងការឆ្លងកាត់ជ្រូក ចៀម និងពពែរស់</t>
        </is>
      </c>
      <c r="E1555" s="75" t="inlineStr">
        <is>
          <t>TFS</t>
        </is>
      </c>
      <c r="F1555" s="150" t="n"/>
      <c r="G1555" s="151" t="n"/>
      <c r="H1555" s="151" t="n"/>
      <c r="I1555" s="151" t="n"/>
      <c r="J1555" s="152" t="n"/>
      <c r="K1555" s="150" t="n">
        <v>0</v>
      </c>
      <c r="L1555" s="152">
        <f>K1555+L1468</f>
        <v/>
      </c>
      <c r="M1555" s="150" t="n">
        <v>0</v>
      </c>
      <c r="N1555" s="152">
        <f>M1555+N1468</f>
        <v/>
      </c>
      <c r="O1555" s="150" t="n"/>
      <c r="P1555" s="152">
        <f>O1555+P1468</f>
        <v/>
      </c>
      <c r="Q1555" s="153">
        <f>N1555+P1555</f>
        <v/>
      </c>
      <c r="R1555" s="150" t="n"/>
      <c r="S1555" s="152">
        <f>R1555+S1468</f>
        <v/>
      </c>
      <c r="T1555" s="150" t="n"/>
      <c r="U1555" s="152">
        <f>T1555+U1468</f>
        <v/>
      </c>
      <c r="V1555" s="154">
        <f>L1555-N1555-U1555</f>
        <v/>
      </c>
      <c r="W1555" s="152">
        <f>IF(L1555-N1555-U1555-V1555=0,"","Error")</f>
        <v/>
      </c>
    </row>
    <row r="1556" ht="13" customHeight="1">
      <c r="A1556" s="23" t="n"/>
      <c r="B1556" s="18" t="n"/>
      <c r="C1556" s="129" t="n"/>
      <c r="D1556" s="12" t="inlineStr">
        <is>
          <t xml:space="preserve">   កម្រៃគ្រប់គ្រងការឆ្លងកាត់សត្វស្លាប (មាន់ ទា ...)</t>
        </is>
      </c>
      <c r="E1556" s="75" t="inlineStr">
        <is>
          <t>TFP</t>
        </is>
      </c>
      <c r="F1556" s="150" t="n"/>
      <c r="G1556" s="151" t="n"/>
      <c r="H1556" s="151" t="n"/>
      <c r="I1556" s="151" t="n"/>
      <c r="J1556" s="152" t="n"/>
      <c r="K1556" s="150" t="n">
        <v>0</v>
      </c>
      <c r="L1556" s="152">
        <f>K1556+L1469</f>
        <v/>
      </c>
      <c r="M1556" s="150" t="n">
        <v>0</v>
      </c>
      <c r="N1556" s="152">
        <f>M1556+N1469</f>
        <v/>
      </c>
      <c r="O1556" s="150" t="n"/>
      <c r="P1556" s="152">
        <f>O1556+P1469</f>
        <v/>
      </c>
      <c r="Q1556" s="153">
        <f>N1556+P1556</f>
        <v/>
      </c>
      <c r="R1556" s="150" t="n"/>
      <c r="S1556" s="152">
        <f>R1556+S1469</f>
        <v/>
      </c>
      <c r="T1556" s="150" t="n"/>
      <c r="U1556" s="152">
        <f>T1556+U1469</f>
        <v/>
      </c>
      <c r="V1556" s="154">
        <f>L1556-N1556-U1556</f>
        <v/>
      </c>
      <c r="W1556" s="152">
        <f>IF(L1556-N1556-U1556-V1556=0,"","Error")</f>
        <v/>
      </c>
    </row>
    <row r="1557" ht="14" customHeight="1" thickBot="1">
      <c r="A1557" s="23" t="n"/>
      <c r="B1557" s="24" t="n"/>
      <c r="C1557" s="140" t="n"/>
      <c r="D1557" s="30" t="inlineStr">
        <is>
          <t xml:space="preserve">   កម្រៃគ្រប់គ្រងការឆ្លងកាត់ផលិតផលជលផល</t>
        </is>
      </c>
      <c r="E1557" s="76" t="inlineStr">
        <is>
          <t>TFA</t>
        </is>
      </c>
      <c r="F1557" s="238" t="n"/>
      <c r="G1557" s="239" t="n"/>
      <c r="H1557" s="239" t="n"/>
      <c r="I1557" s="239" t="n"/>
      <c r="J1557" s="240" t="n"/>
      <c r="K1557" s="238" t="n">
        <v>0</v>
      </c>
      <c r="L1557" s="240">
        <f>K1557+L1470</f>
        <v/>
      </c>
      <c r="M1557" s="238" t="n">
        <v>0</v>
      </c>
      <c r="N1557" s="240">
        <f>M1557+N1470</f>
        <v/>
      </c>
      <c r="O1557" s="238" t="n"/>
      <c r="P1557" s="240">
        <f>O1557+P1470</f>
        <v/>
      </c>
      <c r="Q1557" s="241">
        <f>N1557+P1557</f>
        <v/>
      </c>
      <c r="R1557" s="238" t="n"/>
      <c r="S1557" s="240">
        <f>R1557+S1470</f>
        <v/>
      </c>
      <c r="T1557" s="238" t="n"/>
      <c r="U1557" s="240">
        <f>T1557+U1470</f>
        <v/>
      </c>
      <c r="V1557" s="242">
        <f>L1557-N1557-U1557</f>
        <v/>
      </c>
      <c r="W1557" s="240">
        <f>IF(L1557-N1557-U1557-V1557=0,"","Error")</f>
        <v/>
      </c>
    </row>
    <row r="1558" ht="14" customHeight="1" thickBot="1">
      <c r="A1558" s="23" t="n"/>
      <c r="B1558" s="136" t="n">
        <v>7306</v>
      </c>
      <c r="C1558" s="139" t="n">
        <v>73066</v>
      </c>
      <c r="D1558" s="138" t="inlineStr">
        <is>
          <t>សរុបចំណូលពីអាជ្ញាប័ណ្ណក្នុងស្រុក</t>
        </is>
      </c>
      <c r="E1558" s="90" t="n"/>
      <c r="F1558" s="118" t="n"/>
      <c r="G1558" s="119">
        <f>SUM(G1559:G1563)</f>
        <v/>
      </c>
      <c r="H1558" s="119">
        <f>SUM(H1559:H1563)</f>
        <v/>
      </c>
      <c r="I1558" s="119">
        <f>SUM(I1559:I1563)</f>
        <v/>
      </c>
      <c r="J1558" s="120">
        <f>SUM(J1559:J1563)</f>
        <v/>
      </c>
      <c r="K1558" s="118">
        <f>SUM(K1559:K1563)</f>
        <v/>
      </c>
      <c r="L1558" s="120">
        <f>SUM(L1559:L1563)</f>
        <v/>
      </c>
      <c r="M1558" s="118">
        <f>SUM(M1559:M1563)</f>
        <v/>
      </c>
      <c r="N1558" s="120">
        <f>SUM(N1559:N1563)</f>
        <v/>
      </c>
      <c r="O1558" s="118">
        <f>SUM(O1559:O1563)</f>
        <v/>
      </c>
      <c r="P1558" s="120">
        <f>SUM(P1559:P1563)</f>
        <v/>
      </c>
      <c r="Q1558" s="121">
        <f>SUM(Q1559:Q1563)</f>
        <v/>
      </c>
      <c r="R1558" s="118">
        <f>SUM(R1559:R1563)</f>
        <v/>
      </c>
      <c r="S1558" s="120">
        <f>SUM(S1559:S1563)</f>
        <v/>
      </c>
      <c r="T1558" s="118">
        <f>SUM(T1559:T1563)</f>
        <v/>
      </c>
      <c r="U1558" s="120">
        <f>SUM(U1559:U1563)</f>
        <v/>
      </c>
      <c r="V1558" s="122">
        <f>SUM(V1559:V1563)</f>
        <v/>
      </c>
      <c r="W1558" s="120">
        <f>IF(L1558-N1558-U1558-V1558=0,"","Error")</f>
        <v/>
      </c>
    </row>
    <row r="1559" ht="13" customHeight="1">
      <c r="A1559" s="23" t="n"/>
      <c r="B1559" s="18" t="n"/>
      <c r="C1559" s="127" t="n"/>
      <c r="D1559" s="137" t="inlineStr">
        <is>
          <t xml:space="preserve">   កម្រៃអាជ្ញាប័ណ្ណសន្និធិគយបណ្តោះអាសន្ន (មាតិកាចាស់)</t>
        </is>
      </c>
      <c r="E1559" s="86" t="inlineStr">
        <is>
          <t>TSL</t>
        </is>
      </c>
      <c r="F1559" s="192" t="n"/>
      <c r="G1559" s="193" t="n"/>
      <c r="H1559" s="193" t="n"/>
      <c r="I1559" s="193" t="n"/>
      <c r="J1559" s="194" t="n"/>
      <c r="K1559" s="192" t="n">
        <v>0</v>
      </c>
      <c r="L1559" s="194">
        <f>K1559+L1472</f>
        <v/>
      </c>
      <c r="M1559" s="192" t="n">
        <v>0</v>
      </c>
      <c r="N1559" s="194">
        <f>M1559+N1472</f>
        <v/>
      </c>
      <c r="O1559" s="192" t="n"/>
      <c r="P1559" s="194">
        <f>O1559+P1472</f>
        <v/>
      </c>
      <c r="Q1559" s="195">
        <f>N1559+P1559</f>
        <v/>
      </c>
      <c r="R1559" s="192" t="n"/>
      <c r="S1559" s="194">
        <f>R1559+S1472</f>
        <v/>
      </c>
      <c r="T1559" s="192" t="n"/>
      <c r="U1559" s="194">
        <f>T1559+U1472</f>
        <v/>
      </c>
      <c r="V1559" s="196">
        <f>L1559-N1559-U1559</f>
        <v/>
      </c>
      <c r="W1559" s="194">
        <f>IF(L1559-N1559-U1559-V1559=0,"","Error")</f>
        <v/>
      </c>
    </row>
    <row r="1560" ht="26" customHeight="1">
      <c r="A1560" s="23" t="n"/>
      <c r="B1560" s="18" t="n"/>
      <c r="C1560" s="127" t="n"/>
      <c r="D156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560" s="60" t="inlineStr">
        <is>
          <t>BTL</t>
        </is>
      </c>
      <c r="F1560" s="150" t="n"/>
      <c r="G1560" s="151" t="n"/>
      <c r="H1560" s="151" t="n"/>
      <c r="I1560" s="151" t="n"/>
      <c r="J1560" s="152" t="n"/>
      <c r="K1560" s="150" t="n">
        <v>0</v>
      </c>
      <c r="L1560" s="152">
        <f>K1560+L1473</f>
        <v/>
      </c>
      <c r="M1560" s="150" t="n">
        <v>0</v>
      </c>
      <c r="N1560" s="152">
        <f>M1560+N1473</f>
        <v/>
      </c>
      <c r="O1560" s="150" t="n"/>
      <c r="P1560" s="152">
        <f>O1560+P1473</f>
        <v/>
      </c>
      <c r="Q1560" s="153">
        <f>N1560+P1560</f>
        <v/>
      </c>
      <c r="R1560" s="150" t="n"/>
      <c r="S1560" s="152">
        <f>R1560+S1473</f>
        <v/>
      </c>
      <c r="T1560" s="150" t="n"/>
      <c r="U1560" s="152">
        <f>T1560+U1473</f>
        <v/>
      </c>
      <c r="V1560" s="154">
        <f>L1560-N1560-U1560</f>
        <v/>
      </c>
      <c r="W1560" s="152">
        <f>IF(L1560-N1560-U1560-V1560=0,"","Error")</f>
        <v/>
      </c>
    </row>
    <row r="1561" ht="13" customHeight="1">
      <c r="A1561" s="23" t="n"/>
      <c r="B1561" s="18" t="n"/>
      <c r="C1561" s="127" t="n"/>
      <c r="D1561" s="7" t="inlineStr">
        <is>
          <t xml:space="preserve">   កម្រៃការគ្រប់គ្រងប្រតិបត្តិការសន្និធិគយបណ្តោះអាសន្ន</t>
        </is>
      </c>
      <c r="E1561" s="61" t="inlineStr">
        <is>
          <t>TSM</t>
        </is>
      </c>
      <c r="F1561" s="197" t="n"/>
      <c r="G1561" s="198" t="n"/>
      <c r="H1561" s="198" t="n"/>
      <c r="I1561" s="198" t="n"/>
      <c r="J1561" s="199" t="n"/>
      <c r="K1561" s="197" t="n">
        <v>0</v>
      </c>
      <c r="L1561" s="199">
        <f>K1561+L1474</f>
        <v/>
      </c>
      <c r="M1561" s="197" t="n">
        <v>0</v>
      </c>
      <c r="N1561" s="199">
        <f>M1561+N1474</f>
        <v/>
      </c>
      <c r="O1561" s="197" t="n"/>
      <c r="P1561" s="199">
        <f>O1561+P1474</f>
        <v/>
      </c>
      <c r="Q1561" s="200">
        <f>N1561+P1561</f>
        <v/>
      </c>
      <c r="R1561" s="197" t="n"/>
      <c r="S1561" s="199">
        <f>R1561+S1474</f>
        <v/>
      </c>
      <c r="T1561" s="197" t="n"/>
      <c r="U1561" s="199">
        <f>T1561+U1474</f>
        <v/>
      </c>
      <c r="V1561" s="201">
        <f>L1561-N1561-U1561</f>
        <v/>
      </c>
      <c r="W1561" s="199">
        <f>IF(L1561-N1561-U1561-V1561=0,"","Error")</f>
        <v/>
      </c>
    </row>
    <row r="1562" ht="13" customHeight="1">
      <c r="A1562" s="23" t="n"/>
      <c r="B1562" s="18" t="n"/>
      <c r="C1562" s="127" t="n"/>
      <c r="D1562" s="7" t="inlineStr">
        <is>
          <t xml:space="preserve">   កម្រៃការគ្រប់គ្រងប្រតិបត្តិការភណ្ឌាគារគយមានដែនកំណត់ </t>
        </is>
      </c>
      <c r="E1562" s="61" t="inlineStr">
        <is>
          <t>BWM</t>
        </is>
      </c>
      <c r="F1562" s="197" t="n"/>
      <c r="G1562" s="198" t="n"/>
      <c r="H1562" s="198" t="n"/>
      <c r="I1562" s="198" t="n"/>
      <c r="J1562" s="199" t="n"/>
      <c r="K1562" s="197" t="n">
        <v>0</v>
      </c>
      <c r="L1562" s="199">
        <f>K1562+L1475</f>
        <v/>
      </c>
      <c r="M1562" s="197" t="n">
        <v>0</v>
      </c>
      <c r="N1562" s="199">
        <f>M1562+N1475</f>
        <v/>
      </c>
      <c r="O1562" s="197" t="n"/>
      <c r="P1562" s="199">
        <f>O1562+P1475</f>
        <v/>
      </c>
      <c r="Q1562" s="200">
        <f>N1562+P1562</f>
        <v/>
      </c>
      <c r="R1562" s="197" t="n"/>
      <c r="S1562" s="199">
        <f>R1562+S1475</f>
        <v/>
      </c>
      <c r="T1562" s="197" t="n"/>
      <c r="U1562" s="199">
        <f>T1562+U1475</f>
        <v/>
      </c>
      <c r="V1562" s="201">
        <f>L1562-N1562-U1562</f>
        <v/>
      </c>
      <c r="W1562" s="199">
        <f>IF(L1562-N1562-U1562-V1562=0,"","Error")</f>
        <v/>
      </c>
    </row>
    <row r="1563" ht="14" customHeight="1" thickBot="1">
      <c r="A1563" s="23" t="n"/>
      <c r="B1563" s="24" t="n"/>
      <c r="C1563" s="130" t="n"/>
      <c r="D1563" s="28" t="inlineStr">
        <is>
          <t xml:space="preserve">   កម្រៃអាជ្ញាប័ណ្ណជើងសាគយ</t>
        </is>
      </c>
      <c r="E1563" s="69" t="inlineStr">
        <is>
          <t>CBL</t>
        </is>
      </c>
      <c r="F1563" s="238" t="n"/>
      <c r="G1563" s="239" t="n"/>
      <c r="H1563" s="239" t="n"/>
      <c r="I1563" s="239" t="n"/>
      <c r="J1563" s="240" t="n"/>
      <c r="K1563" s="238" t="n">
        <v>0</v>
      </c>
      <c r="L1563" s="240">
        <f>K1563+L1476</f>
        <v/>
      </c>
      <c r="M1563" s="238" t="n">
        <v>0</v>
      </c>
      <c r="N1563" s="240">
        <f>M1563+N1476</f>
        <v/>
      </c>
      <c r="O1563" s="238" t="n"/>
      <c r="P1563" s="240">
        <f>O1563+P1476</f>
        <v/>
      </c>
      <c r="Q1563" s="241">
        <f>N1563+P1563</f>
        <v/>
      </c>
      <c r="R1563" s="238" t="n"/>
      <c r="S1563" s="240">
        <f>R1563+S1476</f>
        <v/>
      </c>
      <c r="T1563" s="238" t="n"/>
      <c r="U1563" s="240">
        <f>T1563+U1476</f>
        <v/>
      </c>
      <c r="V1563" s="242">
        <f>L1563-N1563-U1563</f>
        <v/>
      </c>
      <c r="W1563" s="240">
        <f>IF(L1563-N1563-U1563-V1563=0,"","Error")</f>
        <v/>
      </c>
    </row>
    <row r="1564" ht="13" customHeight="1">
      <c r="A1564" s="15" t="n"/>
      <c r="B1564" s="19" t="inlineStr">
        <is>
          <t>7307</t>
        </is>
      </c>
      <c r="C1564" s="20" t="n">
        <v>73071</v>
      </c>
      <c r="D1564" s="16" t="inlineStr">
        <is>
          <t>ការជួលដីទំនេរ</t>
        </is>
      </c>
      <c r="E1564" s="77" t="inlineStr">
        <is>
          <t>ROL</t>
        </is>
      </c>
      <c r="F1564" s="97" t="n"/>
      <c r="G1564" s="98" t="n"/>
      <c r="H1564" s="98" t="n"/>
      <c r="I1564" s="98" t="n"/>
      <c r="J1564" s="99" t="n"/>
      <c r="K1564" s="97" t="n">
        <v>0</v>
      </c>
      <c r="L1564" s="99">
        <f>K1564+L1477</f>
        <v/>
      </c>
      <c r="M1564" s="97" t="n">
        <v>0</v>
      </c>
      <c r="N1564" s="99">
        <f>M1564+N1477</f>
        <v/>
      </c>
      <c r="O1564" s="97" t="n"/>
      <c r="P1564" s="99">
        <f>O1564+P1477</f>
        <v/>
      </c>
      <c r="Q1564" s="100">
        <f>N1564+P1564</f>
        <v/>
      </c>
      <c r="R1564" s="97" t="n"/>
      <c r="S1564" s="99">
        <f>R1564+S1477</f>
        <v/>
      </c>
      <c r="T1564" s="97" t="n"/>
      <c r="U1564" s="99">
        <f>T1564+U1477</f>
        <v/>
      </c>
      <c r="V1564" s="101">
        <f>L1564-N1564-U1564</f>
        <v/>
      </c>
      <c r="W1564" s="99">
        <f>IF(L1564-N1564-U1564-V1564=0,"","Error")</f>
        <v/>
      </c>
    </row>
    <row r="1565" ht="13" customHeight="1">
      <c r="A1565" s="15" t="n"/>
      <c r="B1565" s="18" t="n"/>
      <c r="C1565" s="21" t="n">
        <v>73072</v>
      </c>
      <c r="D1565" s="22" t="inlineStr">
        <is>
          <t>ការជួលដីមានអគារ</t>
        </is>
      </c>
      <c r="E1565" s="62" t="inlineStr">
        <is>
          <t>ROB</t>
        </is>
      </c>
      <c r="F1565" s="184" t="n"/>
      <c r="G1565" s="185" t="n"/>
      <c r="H1565" s="185" t="n"/>
      <c r="I1565" s="185" t="n"/>
      <c r="J1565" s="186" t="n"/>
      <c r="K1565" s="184" t="n">
        <v>0</v>
      </c>
      <c r="L1565" s="124">
        <f>K1565+L1478</f>
        <v/>
      </c>
      <c r="M1565" s="184" t="n">
        <v>0</v>
      </c>
      <c r="N1565" s="124">
        <f>M1565+N1478</f>
        <v/>
      </c>
      <c r="O1565" s="184" t="n"/>
      <c r="P1565" s="186">
        <f>O1565+P1478</f>
        <v/>
      </c>
      <c r="Q1565" s="187">
        <f>N1565+P1565</f>
        <v/>
      </c>
      <c r="R1565" s="184" t="n"/>
      <c r="S1565" s="186">
        <f>R1565+S1478</f>
        <v/>
      </c>
      <c r="T1565" s="184" t="n"/>
      <c r="U1565" s="186">
        <f>T1565+U1478</f>
        <v/>
      </c>
      <c r="V1565" s="188">
        <f>L1565-N1565-U1565</f>
        <v/>
      </c>
      <c r="W1565" s="186">
        <f>IF(L1565-N1565-U1565-V1565=0,"","Error")</f>
        <v/>
      </c>
    </row>
    <row r="1566" ht="14" customHeight="1" thickBot="1">
      <c r="A1566" s="15" t="n"/>
      <c r="B1566" s="18" t="n"/>
      <c r="C1566" s="131" t="n">
        <v>73073</v>
      </c>
      <c r="D1566" s="82" t="inlineStr">
        <is>
          <t>ការជួលអគារ ឬសំណង់ផ្សេងៗ</t>
        </is>
      </c>
      <c r="E1566" s="132" t="inlineStr">
        <is>
          <t>ROO</t>
        </is>
      </c>
      <c r="F1566" s="168" t="n"/>
      <c r="G1566" s="169" t="n"/>
      <c r="H1566" s="169" t="n"/>
      <c r="I1566" s="169" t="n"/>
      <c r="J1566" s="170" t="n"/>
      <c r="K1566" s="168" t="n">
        <v>0</v>
      </c>
      <c r="L1566" s="170">
        <f>K1566+L1479</f>
        <v/>
      </c>
      <c r="M1566" s="168" t="n">
        <v>0</v>
      </c>
      <c r="N1566" s="170">
        <f>M1566+N1479</f>
        <v/>
      </c>
      <c r="O1566" s="168" t="n"/>
      <c r="P1566" s="170">
        <f>O1566+P1479</f>
        <v/>
      </c>
      <c r="Q1566" s="171">
        <f>N1566+P1566</f>
        <v/>
      </c>
      <c r="R1566" s="168" t="n"/>
      <c r="S1566" s="170">
        <f>R1566+S1479</f>
        <v/>
      </c>
      <c r="T1566" s="168" t="n"/>
      <c r="U1566" s="170">
        <f>T1566+U1479</f>
        <v/>
      </c>
      <c r="V1566" s="263">
        <f>L1566-N1566-U1566</f>
        <v/>
      </c>
      <c r="W1566" s="170">
        <f>IF(L1566-N1566-U1566-V1566=0,"","Error")</f>
        <v/>
      </c>
    </row>
    <row r="1567" ht="14" customHeight="1" thickBot="1">
      <c r="A1567" s="23" t="n"/>
      <c r="B1567" s="15" t="n"/>
      <c r="C1567" s="139" t="n">
        <v>73087</v>
      </c>
      <c r="D1567" s="135" t="inlineStr">
        <is>
          <t>សរុបផលពីការត្រួតពិនិត្យគុណភាពផលិតផល និងការគោរពបទដ្ឋាន</t>
        </is>
      </c>
      <c r="E1567" s="89" t="n"/>
      <c r="F1567" s="118" t="n"/>
      <c r="G1567" s="119">
        <f>G1568</f>
        <v/>
      </c>
      <c r="H1567" s="119">
        <f>H1568</f>
        <v/>
      </c>
      <c r="I1567" s="119">
        <f>I1568</f>
        <v/>
      </c>
      <c r="J1567" s="120">
        <f>J1568</f>
        <v/>
      </c>
      <c r="K1567" s="118">
        <f>K1568</f>
        <v/>
      </c>
      <c r="L1567" s="120">
        <f>L1568</f>
        <v/>
      </c>
      <c r="M1567" s="118">
        <f>M1568</f>
        <v/>
      </c>
      <c r="N1567" s="120">
        <f>N1568</f>
        <v/>
      </c>
      <c r="O1567" s="118">
        <f>O1568</f>
        <v/>
      </c>
      <c r="P1567" s="120">
        <f>P1568</f>
        <v/>
      </c>
      <c r="Q1567" s="121">
        <f>Q1568</f>
        <v/>
      </c>
      <c r="R1567" s="118">
        <f>R1568</f>
        <v/>
      </c>
      <c r="S1567" s="120">
        <f>S1568</f>
        <v/>
      </c>
      <c r="T1567" s="118">
        <f>T1568</f>
        <v/>
      </c>
      <c r="U1567" s="120">
        <f>U1568</f>
        <v/>
      </c>
      <c r="V1567" s="122">
        <f>V1568</f>
        <v/>
      </c>
      <c r="W1567" s="120">
        <f>IF(L1567-N1567-U1567-V1567=0,"","Error")</f>
        <v/>
      </c>
    </row>
    <row r="1568" ht="13" customHeight="1">
      <c r="A1568" s="23" t="n"/>
      <c r="B1568" s="18" t="n"/>
      <c r="C1568" s="129" t="n"/>
      <c r="D1568" s="133" t="inlineStr">
        <is>
          <t>កម្រៃត្រួតពិនិត្យកុងតឺន័រតាមម៉ាស៊ីនស្កែន</t>
        </is>
      </c>
      <c r="E1568" s="134" t="inlineStr">
        <is>
          <t>SCF</t>
        </is>
      </c>
      <c r="F1568" s="256" t="n"/>
      <c r="G1568" s="264">
        <f>SUM(G1569:G1570)</f>
        <v/>
      </c>
      <c r="H1568" s="264">
        <f>SUM(H1569:H1570)</f>
        <v/>
      </c>
      <c r="I1568" s="264">
        <f>SUM(I1569:I1570)</f>
        <v/>
      </c>
      <c r="J1568" s="165">
        <f>SUM(J1569:J1570)</f>
        <v/>
      </c>
      <c r="K1568" s="256" t="n">
        <v>0</v>
      </c>
      <c r="L1568" s="165">
        <f>SUM(L1569:L1570)</f>
        <v/>
      </c>
      <c r="M1568" s="256" t="n">
        <v>0</v>
      </c>
      <c r="N1568" s="165">
        <f>SUM(N1569:N1570)</f>
        <v/>
      </c>
      <c r="O1568" s="256">
        <f>SUM(O1569:O1570)</f>
        <v/>
      </c>
      <c r="P1568" s="165">
        <f>SUM(P1569:P1570)</f>
        <v/>
      </c>
      <c r="Q1568" s="166">
        <f>SUM(Q1569:Q1570)</f>
        <v/>
      </c>
      <c r="R1568" s="256">
        <f>SUM(R1569:R1570)</f>
        <v/>
      </c>
      <c r="S1568" s="165">
        <f>SUM(S1569:S1570)</f>
        <v/>
      </c>
      <c r="T1568" s="256">
        <f>SUM(T1569:T1570)</f>
        <v/>
      </c>
      <c r="U1568" s="165">
        <f>SUM(U1569:U1570)</f>
        <v/>
      </c>
      <c r="V1568" s="265">
        <f>L1568-N1568-U1568</f>
        <v/>
      </c>
      <c r="W1568" s="165">
        <f>IF(L1568-N1568-U1568-V1568=0,"","Error")</f>
        <v/>
      </c>
    </row>
    <row r="1569" ht="13" customHeight="1">
      <c r="A1569" s="23" t="n"/>
      <c r="B1569" s="18" t="n"/>
      <c r="C1569" s="127" t="n"/>
      <c r="D1569" s="14" t="inlineStr">
        <is>
          <t xml:space="preserve">   កម្រៃស្កែនកុងតឺន័រក្រោម ៤០ហ្វីត</t>
        </is>
      </c>
      <c r="E1569" s="59" t="inlineStr">
        <is>
          <t>SFS</t>
        </is>
      </c>
      <c r="F1569" s="192" t="n"/>
      <c r="G1569" s="193" t="n"/>
      <c r="H1569" s="193" t="n"/>
      <c r="I1569" s="193" t="n"/>
      <c r="J1569" s="194" t="n"/>
      <c r="K1569" s="192" t="n">
        <v>0</v>
      </c>
      <c r="L1569" s="194">
        <f>K1569+L1482</f>
        <v/>
      </c>
      <c r="M1569" s="192" t="n">
        <v>0</v>
      </c>
      <c r="N1569" s="194">
        <f>M1569+N1482</f>
        <v/>
      </c>
      <c r="O1569" s="192" t="n"/>
      <c r="P1569" s="194">
        <f>O1569+P1482</f>
        <v/>
      </c>
      <c r="Q1569" s="195">
        <f>N1569+P1569</f>
        <v/>
      </c>
      <c r="R1569" s="192" t="n"/>
      <c r="S1569" s="194">
        <f>R1569+S1482</f>
        <v/>
      </c>
      <c r="T1569" s="192" t="n"/>
      <c r="U1569" s="194">
        <f>T1569+U1482</f>
        <v/>
      </c>
      <c r="V1569" s="196">
        <f>L1569-N1569-U1569</f>
        <v/>
      </c>
      <c r="W1569" s="194">
        <f>IF(L1569-N1569-U1569-V1569=0,"","Error")</f>
        <v/>
      </c>
    </row>
    <row r="1570" ht="14" customHeight="1" thickBot="1">
      <c r="A1570" s="27" t="n"/>
      <c r="B1570" s="24" t="n"/>
      <c r="C1570" s="130" t="n"/>
      <c r="D1570" s="28" t="inlineStr">
        <is>
          <t xml:space="preserve">   កម្រៃស្កែនកុងតឺន័រចាប់ពី ៤០ហ្វីត ឡើង</t>
        </is>
      </c>
      <c r="E1570" s="69" t="inlineStr">
        <is>
          <t>SFL</t>
        </is>
      </c>
      <c r="F1570" s="238" t="n"/>
      <c r="G1570" s="239" t="n"/>
      <c r="H1570" s="239" t="n"/>
      <c r="I1570" s="239" t="n"/>
      <c r="J1570" s="240" t="n"/>
      <c r="K1570" s="238" t="n">
        <v>0</v>
      </c>
      <c r="L1570" s="240">
        <f>K1570+L1483</f>
        <v/>
      </c>
      <c r="M1570" s="238" t="n">
        <v>0</v>
      </c>
      <c r="N1570" s="240">
        <f>M1570+N1483</f>
        <v/>
      </c>
      <c r="O1570" s="238" t="n"/>
      <c r="P1570" s="240">
        <f>O1570+P1483</f>
        <v/>
      </c>
      <c r="Q1570" s="241">
        <f>N1570+P1570</f>
        <v/>
      </c>
      <c r="R1570" s="238" t="n"/>
      <c r="S1570" s="240">
        <f>R1570+S1483</f>
        <v/>
      </c>
      <c r="T1570" s="238" t="n"/>
      <c r="U1570" s="240">
        <f>T1570+U1483</f>
        <v/>
      </c>
      <c r="V1570" s="242">
        <f>L1570-N1570-U1570</f>
        <v/>
      </c>
      <c r="W1570" s="240">
        <f>IF(L1570-N1570-U1570-V1570=0,"","Error")</f>
        <v/>
      </c>
    </row>
    <row r="1571" ht="14" customHeight="1" thickBot="1">
      <c r="A1571" s="78" t="inlineStr">
        <is>
          <t>76</t>
        </is>
      </c>
      <c r="B1571" s="79" t="inlineStr">
        <is>
          <t>7698</t>
        </is>
      </c>
      <c r="C1571" s="95" t="n">
        <v>76981</v>
      </c>
      <c r="D1571" s="96" t="inlineStr">
        <is>
          <t xml:space="preserve">ផលហិរញ្ញវត្ថុផ្សេងទៀត </t>
        </is>
      </c>
      <c r="E1571" s="90" t="inlineStr">
        <is>
          <t>ORB</t>
        </is>
      </c>
      <c r="F1571" s="118" t="n"/>
      <c r="G1571" s="257" t="n"/>
      <c r="H1571" s="257" t="n"/>
      <c r="I1571" s="257" t="n"/>
      <c r="J1571" s="258" t="n"/>
      <c r="K1571" s="118" t="n">
        <v>0</v>
      </c>
      <c r="L1571" s="258">
        <f>K1571+L1484</f>
        <v/>
      </c>
      <c r="M1571" s="118" t="n">
        <v>0</v>
      </c>
      <c r="N1571" s="258">
        <f>M1571+N1484</f>
        <v/>
      </c>
      <c r="O1571" s="118" t="n"/>
      <c r="P1571" s="258">
        <f>O1571+P1484</f>
        <v/>
      </c>
      <c r="Q1571" s="121">
        <f>N1571+P1571</f>
        <v/>
      </c>
      <c r="R1571" s="118" t="n"/>
      <c r="S1571" s="258">
        <f>R1571+S1484</f>
        <v/>
      </c>
      <c r="T1571" s="118" t="n"/>
      <c r="U1571" s="258">
        <f>T1571+U1484</f>
        <v/>
      </c>
      <c r="V1571" s="122">
        <f>L1571-N1571-U1571</f>
        <v/>
      </c>
      <c r="W1571" s="258">
        <f>IF(L1571-N1571-U1571-V1571=0,"","Error")</f>
        <v/>
      </c>
    </row>
    <row r="1572" ht="13" customHeight="1" thickBot="1">
      <c r="A1572" s="348" t="n">
        <v>45369</v>
      </c>
      <c r="B1572" s="346" t="n"/>
      <c r="C1572" s="346" t="n"/>
      <c r="D1572" s="346" t="n"/>
      <c r="E1572" s="346" t="n"/>
      <c r="F1572" s="349" t="n"/>
      <c r="G1572" s="156">
        <f>SUM(G1573:G1578,G1579,G1591:G1600,G1601,G1602,G1608:G1612,G1613,G1614,G1628,G1645,G1651:G1653,G1654,G1658)</f>
        <v/>
      </c>
      <c r="H1572" s="156">
        <f>SUM(H1573:H1578,H1579,H1591:H1600,H1601,H1602,H1608:H1612,H1613,H1614,H1628,H1645,H1651:H1653,H1654,H1658)</f>
        <v/>
      </c>
      <c r="I1572" s="156">
        <f>SUM(I1573:I1578,I1579,I1591:I1600,I1601,I1602,I1608:I1612,I1613,I1614,I1628,I1645,I1651:I1653,I1654,I1658)</f>
        <v/>
      </c>
      <c r="J1572" s="157">
        <f>SUM(J1573:J1578,J1579,J1591:J1600,J1601,J1602,J1608:J1612,J1613,J1614,J1628,J1645,J1651:J1653,J1654,J1658)</f>
        <v/>
      </c>
      <c r="K1572" s="155">
        <f>SUM(K1573:K1578,K1579,K1591:K1600,K1601,K1602,K1608:K1612,K1613,K1614,K1628,K1645,K1651:K1653,K1654,K1658)</f>
        <v/>
      </c>
      <c r="L1572" s="157">
        <f>SUM(L1573:L1578,L1579,L1591:L1600,L1601,L1602,L1608:L1612,L1613,L1614,L1628,L1645,L1651:L1653,L1654,L1658)</f>
        <v/>
      </c>
      <c r="M1572" s="155">
        <f>SUM(M1573:M1578,M1579,M1591:M1600,M1601,M1602,M1608:M1612,M1613,M1614,M1628,M1645,M1651:M1653,M1654,M1658)</f>
        <v/>
      </c>
      <c r="N1572" s="157">
        <f>SUM(N1573:N1578,N1579,N1591:N1600,N1601,N1602,N1608:N1612,N1613,N1614,N1628,N1645,N1651:N1653,N1654,N1658)</f>
        <v/>
      </c>
      <c r="O1572" s="155">
        <f>SUM(O1573:O1578,O1579,O1591:O1600,O1601,O1602,O1608:O1612,O1613,O1614,O1628,O1645,O1651:O1653,O1654,O1658)</f>
        <v/>
      </c>
      <c r="P1572" s="157">
        <f>SUM(P1573:P1578,P1579,P1591:P1600,P1601,P1602,P1608:P1612,P1613,P1614,P1628,P1645,P1651:P1653,P1654,P1658)</f>
        <v/>
      </c>
      <c r="Q1572" s="158">
        <f>SUM(Q1573:Q1578,Q1579,Q1591:Q1600,Q1601,Q1602,Q1608:Q1612,Q1613,Q1614,Q1628,Q1645,Q1651:Q1653,Q1654,Q1658)</f>
        <v/>
      </c>
      <c r="R1572" s="155">
        <f>SUM(R1573:R1578,R1579,R1591:R1600,R1601,R1602,R1608:R1612,R1613,R1614,R1628,R1645,R1651:R1653,R1654,R1658)</f>
        <v/>
      </c>
      <c r="S1572" s="157">
        <f>SUM(S1573:S1578,S1579,S1591:S1600,S1601,S1602,S1608:S1612,S1613,S1614,S1628,S1645,S1651:S1653,S1654,S1658)</f>
        <v/>
      </c>
      <c r="T1572" s="155">
        <f>SUM(T1573:T1578,T1579,T1591:T1600,T1601,T1602,T1608:T1612,T1613,T1614,T1628,T1645,T1651:T1653,T1654,T1658)</f>
        <v/>
      </c>
      <c r="U1572" s="157">
        <f>SUM(U1573:U1578,U1579,U1591:U1600,U1601,U1602,U1608:U1612,U1613,U1614,U1628,U1645,U1651:U1653,U1654,U1658)</f>
        <v/>
      </c>
      <c r="V1572" s="159">
        <f>SUM(V1573:V1578,V1579,V1591:V1600,V1601,V1602,V1608:V1612,V1613,V1614,V1628,V1645,V1651:V1653,V1654,V1658)</f>
        <v/>
      </c>
      <c r="W1572" s="157">
        <f>IF(L1572-N1572-U1572-V1572=0,"","Error")</f>
        <v/>
      </c>
    </row>
    <row r="1573" ht="13" customHeight="1">
      <c r="A1573" s="25" t="inlineStr">
        <is>
          <t>70</t>
        </is>
      </c>
      <c r="B1573" s="29" t="n">
        <v>7002</v>
      </c>
      <c r="C1573" s="20" t="n">
        <v>70025</v>
      </c>
      <c r="D1573" s="16" t="inlineStr">
        <is>
          <t>អាករលើតម្លៃបន្ថែម របបនាំចូល (សហគ្រាសប្រេងឥន្ធនៈ)</t>
        </is>
      </c>
      <c r="E1573" s="49" t="inlineStr">
        <is>
          <t>VPP</t>
        </is>
      </c>
      <c r="F1573" s="123" t="n"/>
      <c r="G1573" s="98" t="n"/>
      <c r="H1573" s="98" t="n"/>
      <c r="I1573" s="98" t="n"/>
      <c r="J1573" s="99" t="n"/>
      <c r="K1573" s="97" t="n">
        <v>0</v>
      </c>
      <c r="L1573" s="99">
        <f>K1573+L1486</f>
        <v/>
      </c>
      <c r="M1573" s="97" t="n">
        <v>3981370</v>
      </c>
      <c r="N1573" s="99">
        <f>M1573+N1486</f>
        <v/>
      </c>
      <c r="O1573" s="97" t="n"/>
      <c r="P1573" s="99">
        <f>O1573+P1486</f>
        <v/>
      </c>
      <c r="Q1573" s="100">
        <f>N1573+P1573</f>
        <v/>
      </c>
      <c r="R1573" s="97" t="n"/>
      <c r="S1573" s="99">
        <f>R1573+S1486</f>
        <v/>
      </c>
      <c r="T1573" s="97" t="n"/>
      <c r="U1573" s="99">
        <f>T1573+U1486</f>
        <v/>
      </c>
      <c r="V1573" s="101">
        <f>L1573-N1573-U1573</f>
        <v/>
      </c>
      <c r="W1573" s="99">
        <f>IF(L1573-N1573-U1573-V1573=0,"","Error")</f>
        <v/>
      </c>
    </row>
    <row r="1574" ht="13" customHeight="1">
      <c r="A1574" s="15" t="n"/>
      <c r="B1574" s="18" t="n"/>
      <c r="C1574" s="21" t="n">
        <v>70026</v>
      </c>
      <c r="D1574" s="22" t="inlineStr">
        <is>
          <t>អាករលើតម្លៃបន្ថែម របបនាំចូល (សហគ្រាសផ្សេងៗទៀត)</t>
        </is>
      </c>
      <c r="E1574" s="50" t="inlineStr">
        <is>
          <t>VOP</t>
        </is>
      </c>
      <c r="F1574" s="184" t="n"/>
      <c r="G1574" s="185" t="n"/>
      <c r="H1574" s="185" t="n"/>
      <c r="I1574" s="185" t="n"/>
      <c r="J1574" s="186" t="n"/>
      <c r="K1574" s="184" t="n">
        <v>2882100</v>
      </c>
      <c r="L1574" s="186">
        <f>K1574+L1487</f>
        <v/>
      </c>
      <c r="M1574" s="184" t="n">
        <v>11072780</v>
      </c>
      <c r="N1574" s="186">
        <f>M1574+N1487</f>
        <v/>
      </c>
      <c r="O1574" s="184" t="n"/>
      <c r="P1574" s="186">
        <f>O1574+P1487</f>
        <v/>
      </c>
      <c r="Q1574" s="187">
        <f>N1574+P1574</f>
        <v/>
      </c>
      <c r="R1574" s="184" t="n"/>
      <c r="S1574" s="186">
        <f>R1574+S1487</f>
        <v/>
      </c>
      <c r="T1574" s="184" t="n"/>
      <c r="U1574" s="186">
        <f>T1574+U1487</f>
        <v/>
      </c>
      <c r="V1574" s="188">
        <f>L1574-N1574-U1574</f>
        <v/>
      </c>
      <c r="W1574" s="186">
        <f>IF(L1574-N1574-U1574-V1574=0,"","Error")</f>
        <v/>
      </c>
    </row>
    <row r="1575" ht="14" customHeight="1" thickBot="1">
      <c r="A1575" s="15" t="n"/>
      <c r="B1575" s="24" t="n"/>
      <c r="C1575" s="55" t="n">
        <v>70027</v>
      </c>
      <c r="D1575" s="56" t="inlineStr">
        <is>
          <t>អាករលើតម្លៃបន្ថែម របបនាំចូល (ជាបន្ទុករបស់រដ្ឋ)</t>
        </is>
      </c>
      <c r="E1575" s="57" t="inlineStr">
        <is>
          <t>VAP</t>
        </is>
      </c>
      <c r="F1575" s="107" t="n"/>
      <c r="G1575" s="108" t="n"/>
      <c r="H1575" s="108" t="n"/>
      <c r="I1575" s="108" t="n"/>
      <c r="J1575" s="109" t="n"/>
      <c r="K1575" s="107" t="n">
        <v>0</v>
      </c>
      <c r="L1575" s="109">
        <f>K1575+L1488</f>
        <v/>
      </c>
      <c r="M1575" s="107" t="n">
        <v>0</v>
      </c>
      <c r="N1575" s="109">
        <f>M1575+N1488</f>
        <v/>
      </c>
      <c r="O1575" s="107" t="n"/>
      <c r="P1575" s="109">
        <f>O1575+P1488</f>
        <v/>
      </c>
      <c r="Q1575" s="110">
        <f>N1575+P1575</f>
        <v/>
      </c>
      <c r="R1575" s="107" t="n"/>
      <c r="S1575" s="109">
        <f>R1575+S1488</f>
        <v/>
      </c>
      <c r="T1575" s="107" t="n"/>
      <c r="U1575" s="109">
        <f>T1575+U1488</f>
        <v/>
      </c>
      <c r="V1575" s="111">
        <f>L1575-N1575-U1575</f>
        <v/>
      </c>
      <c r="W1575" s="109">
        <f>IF(L1575-N1575-U1575-V1575=0,"","Error")</f>
        <v/>
      </c>
    </row>
    <row r="1576" ht="13" customHeight="1">
      <c r="A1576" s="15" t="n"/>
      <c r="B1576" s="29" t="n">
        <v>7003</v>
      </c>
      <c r="C1576" s="20" t="n">
        <v>70032</v>
      </c>
      <c r="D1576" s="16" t="inlineStr">
        <is>
          <t>អាករពិសេសលើទំនិញមួយចំនួន របបនាំចូល (សហគ្រាសប្រេងឥន្ធនៈ)</t>
        </is>
      </c>
      <c r="E1576" s="49" t="inlineStr">
        <is>
          <t>SPP</t>
        </is>
      </c>
      <c r="F1576" s="97" t="n"/>
      <c r="G1576" s="98" t="n"/>
      <c r="H1576" s="98" t="n"/>
      <c r="I1576" s="98" t="n"/>
      <c r="J1576" s="99" t="n"/>
      <c r="K1576" s="97" t="n">
        <v>0</v>
      </c>
      <c r="L1576" s="99">
        <f>K1576+L1489</f>
        <v/>
      </c>
      <c r="M1576" s="97" t="n">
        <v>0</v>
      </c>
      <c r="N1576" s="99">
        <f>M1576+N1489</f>
        <v/>
      </c>
      <c r="O1576" s="97" t="n"/>
      <c r="P1576" s="99">
        <f>O1576+P1489</f>
        <v/>
      </c>
      <c r="Q1576" s="100">
        <f>N1576+P1576</f>
        <v/>
      </c>
      <c r="R1576" s="97" t="n"/>
      <c r="S1576" s="99">
        <f>R1576+S1489</f>
        <v/>
      </c>
      <c r="T1576" s="97" t="n"/>
      <c r="U1576" s="99">
        <f>T1576+U1489</f>
        <v/>
      </c>
      <c r="V1576" s="101">
        <f>L1576-N1576-U1576</f>
        <v/>
      </c>
      <c r="W1576" s="99">
        <f>IF(L1576-N1576-U1576-V1576=0,"","Error")</f>
        <v/>
      </c>
    </row>
    <row r="1577" ht="14" customHeight="1" thickBot="1">
      <c r="A1577" s="15" t="n"/>
      <c r="B1577" s="24" t="n"/>
      <c r="C1577" s="55" t="n">
        <v>70033</v>
      </c>
      <c r="D1577" s="56" t="inlineStr">
        <is>
          <t>អាករពិសេសលើទំនិញមួយចំនួន របបនាំចូល (សហគ្រាសផ្សេងៗទៀត)</t>
        </is>
      </c>
      <c r="E1577" s="57" t="inlineStr">
        <is>
          <t>SOP</t>
        </is>
      </c>
      <c r="F1577" s="107" t="n"/>
      <c r="G1577" s="108" t="n"/>
      <c r="H1577" s="108" t="n"/>
      <c r="I1577" s="108" t="n"/>
      <c r="J1577" s="109" t="n"/>
      <c r="K1577" s="107" t="n">
        <v>0</v>
      </c>
      <c r="L1577" s="109">
        <f>K1577+L1490</f>
        <v/>
      </c>
      <c r="M1577" s="107" t="n">
        <v>0</v>
      </c>
      <c r="N1577" s="109">
        <f>M1577+N1490</f>
        <v/>
      </c>
      <c r="O1577" s="107" t="n"/>
      <c r="P1577" s="109">
        <f>O1577+P1490</f>
        <v/>
      </c>
      <c r="Q1577" s="110">
        <f>N1577+P1577</f>
        <v/>
      </c>
      <c r="R1577" s="107" t="n"/>
      <c r="S1577" s="109">
        <f>R1577+S1490</f>
        <v/>
      </c>
      <c r="T1577" s="107" t="n"/>
      <c r="U1577" s="109">
        <f>T1577+U1490</f>
        <v/>
      </c>
      <c r="V1577" s="111">
        <f>L1577-N1577-U1577</f>
        <v/>
      </c>
      <c r="W1577" s="109">
        <f>IF(L1577-N1577-U1577-V1577=0,"","Error")</f>
        <v/>
      </c>
    </row>
    <row r="1578" ht="14" customHeight="1" thickBot="1">
      <c r="A1578" s="25" t="inlineStr">
        <is>
          <t>71</t>
        </is>
      </c>
      <c r="B1578" s="29" t="n">
        <v>7100</v>
      </c>
      <c r="C1578" s="125" t="n">
        <v>71001</v>
      </c>
      <c r="D1578" s="39" t="inlineStr">
        <is>
          <t>ពន្ធគយពីការនាំចូល</t>
        </is>
      </c>
      <c r="E1578" s="51" t="inlineStr">
        <is>
          <t>COP</t>
        </is>
      </c>
      <c r="F1578" s="116" t="n"/>
      <c r="G1578" s="113" t="n"/>
      <c r="H1578" s="113" t="n"/>
      <c r="I1578" s="113" t="n"/>
      <c r="J1578" s="114" t="n"/>
      <c r="K1578" s="116" t="n">
        <v>3677500</v>
      </c>
      <c r="L1578" s="114">
        <f>K1578+L1491</f>
        <v/>
      </c>
      <c r="M1578" s="116" t="n">
        <v>14091715</v>
      </c>
      <c r="N1578" s="114">
        <f>M1578+N1491</f>
        <v/>
      </c>
      <c r="O1578" s="116" t="n"/>
      <c r="P1578" s="114">
        <f>O1578+P1491</f>
        <v/>
      </c>
      <c r="Q1578" s="115">
        <f>N1578+P1578</f>
        <v/>
      </c>
      <c r="R1578" s="116" t="n"/>
      <c r="S1578" s="114">
        <f>R1578+S1491</f>
        <v/>
      </c>
      <c r="T1578" s="116" t="n"/>
      <c r="U1578" s="114">
        <f>T1578+U1491</f>
        <v/>
      </c>
      <c r="V1578" s="117">
        <f>L1578-N1578-U1578</f>
        <v/>
      </c>
      <c r="W1578" s="114">
        <f>IF(L1578-N1578-U1578-V1578=0,"","Error")</f>
        <v/>
      </c>
    </row>
    <row r="1579" ht="14" customHeight="1" thickBot="1">
      <c r="A1579" s="23" t="n"/>
      <c r="B1579" s="18" t="n"/>
      <c r="C1579" s="129" t="n"/>
      <c r="D1579" s="91" t="inlineStr">
        <is>
          <t>សរុបកម្រៃពីការ​ងារគយ</t>
        </is>
      </c>
      <c r="E1579" s="92" t="n"/>
      <c r="F1579" s="160" t="n"/>
      <c r="G1579" s="161">
        <f>G1580+G1581+G1582+G1590</f>
        <v/>
      </c>
      <c r="H1579" s="161">
        <f>H1580+H1581+H1582+H1590</f>
        <v/>
      </c>
      <c r="I1579" s="161">
        <f>I1580+I1581+I1582+I1590</f>
        <v/>
      </c>
      <c r="J1579" s="120">
        <f>J1580+J1581+J1582+J1590</f>
        <v/>
      </c>
      <c r="K1579" s="160">
        <f>K1580+K1581+K1582+K1590</f>
        <v/>
      </c>
      <c r="L1579" s="120">
        <f>L1580+L1581+L1582+L1590</f>
        <v/>
      </c>
      <c r="M1579" s="160">
        <f>M1580+M1581+M1582+M1590</f>
        <v/>
      </c>
      <c r="N1579" s="120">
        <f>N1580+N1581+N1582+N1590</f>
        <v/>
      </c>
      <c r="O1579" s="160">
        <f>O1580+O1581+O1582+O1590</f>
        <v/>
      </c>
      <c r="P1579" s="120">
        <f>P1580+P1581+P1582+P1590</f>
        <v/>
      </c>
      <c r="Q1579" s="121">
        <f>Q1580+Q1581+Q1582+Q1590</f>
        <v/>
      </c>
      <c r="R1579" s="160">
        <f>R1580+R1581+R1582+R1590</f>
        <v/>
      </c>
      <c r="S1579" s="120">
        <f>S1580+S1581+S1582+S1590</f>
        <v/>
      </c>
      <c r="T1579" s="160">
        <f>T1580+T1581+T1582+T1590</f>
        <v/>
      </c>
      <c r="U1579" s="120">
        <f>U1580+U1581+U1582+U1590</f>
        <v/>
      </c>
      <c r="V1579" s="162">
        <f>V1580+V1581+V1582+V1590</f>
        <v/>
      </c>
      <c r="W1579" s="120">
        <f>IF(L1579-N1579-U1579-V1579=0,"","Error")</f>
        <v/>
      </c>
    </row>
    <row r="1580" ht="13" customHeight="1">
      <c r="A1580" s="23" t="n"/>
      <c r="B1580" s="18" t="n"/>
      <c r="C1580" s="129" t="n"/>
      <c r="D1580" s="17" t="inlineStr">
        <is>
          <t>កម្រៃស្តុកទំនិញក្នុងសន្និធិគយបណ្តោះអាសន្នហួសកាលកំណត់</t>
        </is>
      </c>
      <c r="E1580" s="52" t="inlineStr">
        <is>
          <t>OSF</t>
        </is>
      </c>
      <c r="F1580" s="163" t="n"/>
      <c r="G1580" s="164" t="n"/>
      <c r="H1580" s="164" t="n"/>
      <c r="I1580" s="164" t="n"/>
      <c r="J1580" s="165" t="n"/>
      <c r="K1580" s="163" t="n">
        <v>0</v>
      </c>
      <c r="L1580" s="165">
        <f>K1580+L1493</f>
        <v/>
      </c>
      <c r="M1580" s="163" t="n">
        <v>0</v>
      </c>
      <c r="N1580" s="165">
        <f>M1580+N1493</f>
        <v/>
      </c>
      <c r="O1580" s="163" t="n"/>
      <c r="P1580" s="165">
        <f>O1580+P1493</f>
        <v/>
      </c>
      <c r="Q1580" s="166">
        <f>N1580+P1580</f>
        <v/>
      </c>
      <c r="R1580" s="163" t="n"/>
      <c r="S1580" s="165">
        <f>R1580+S1493</f>
        <v/>
      </c>
      <c r="T1580" s="163" t="n"/>
      <c r="U1580" s="165">
        <f>T1580+U1493</f>
        <v/>
      </c>
      <c r="V1580" s="167">
        <f>L1580-N1580-U1580</f>
        <v/>
      </c>
      <c r="W1580" s="165">
        <f>IF(L1580-N1580-U1580-V1580=0,"","Error")</f>
        <v/>
      </c>
    </row>
    <row r="1581" ht="14" customHeight="1" thickBot="1">
      <c r="A1581" s="23" t="n"/>
      <c r="B1581" s="18" t="n"/>
      <c r="C1581" s="129" t="n"/>
      <c r="D1581" s="82" t="inlineStr">
        <is>
          <t>កម្រៃទំនិញនាំចូលសម្រាប់លក់ក្នុងអគារលក់ទំនិញរួចពន្ធ</t>
        </is>
      </c>
      <c r="E1581" s="83" t="inlineStr">
        <is>
          <t>DSF</t>
        </is>
      </c>
      <c r="F1581" s="168" t="n"/>
      <c r="G1581" s="169" t="n"/>
      <c r="H1581" s="169" t="n"/>
      <c r="I1581" s="169" t="n"/>
      <c r="J1581" s="170" t="n"/>
      <c r="K1581" s="168" t="n">
        <v>0</v>
      </c>
      <c r="L1581" s="170">
        <f>K1581+L1494</f>
        <v/>
      </c>
      <c r="M1581" s="168" t="n">
        <v>0</v>
      </c>
      <c r="N1581" s="170">
        <f>M1581+N1494</f>
        <v/>
      </c>
      <c r="O1581" s="168" t="n"/>
      <c r="P1581" s="170">
        <f>O1581+P1494</f>
        <v/>
      </c>
      <c r="Q1581" s="171">
        <f>N1581+P1581</f>
        <v/>
      </c>
      <c r="R1581" s="168" t="n"/>
      <c r="S1581" s="170">
        <f>R1581+S1494</f>
        <v/>
      </c>
      <c r="T1581" s="168" t="n"/>
      <c r="U1581" s="170">
        <f>T1581+U1494</f>
        <v/>
      </c>
      <c r="V1581" s="172">
        <f>L1581-N1581-U1581</f>
        <v/>
      </c>
      <c r="W1581" s="170">
        <f>IF(L1581-N1581-U1581-V1581=0,"","Error")</f>
        <v/>
      </c>
    </row>
    <row r="1582" ht="14" customHeight="1" thickBot="1">
      <c r="A1582" s="23" t="n"/>
      <c r="B1582" s="18" t="n"/>
      <c r="C1582" s="129" t="n"/>
      <c r="D1582" s="93" t="inlineStr">
        <is>
          <t>សរុបកម្រៃឆ្លងកាត់ (មាតិកាចាស់)</t>
        </is>
      </c>
      <c r="E1582" s="94" t="inlineStr">
        <is>
          <t>TRF</t>
        </is>
      </c>
      <c r="F1582" s="160" t="n"/>
      <c r="G1582" s="161">
        <f>SUM(G1583:G1589)</f>
        <v/>
      </c>
      <c r="H1582" s="161">
        <f>SUM(H1583:H1589)</f>
        <v/>
      </c>
      <c r="I1582" s="161">
        <f>SUM(I1583:I1589)</f>
        <v/>
      </c>
      <c r="J1582" s="120">
        <f>SUM(J1583:J1589)</f>
        <v/>
      </c>
      <c r="K1582" s="160" t="n">
        <v>0</v>
      </c>
      <c r="L1582" s="120">
        <f>SUM(L1583:L1589)</f>
        <v/>
      </c>
      <c r="M1582" s="160" t="n">
        <v>0</v>
      </c>
      <c r="N1582" s="120">
        <f>SUM(N1583:N1589)</f>
        <v/>
      </c>
      <c r="O1582" s="160">
        <f>SUM(O1583:O1589)</f>
        <v/>
      </c>
      <c r="P1582" s="120">
        <f>SUM(P1583:P1589)</f>
        <v/>
      </c>
      <c r="Q1582" s="121">
        <f>SUM(Q1583:Q1589)</f>
        <v/>
      </c>
      <c r="R1582" s="160">
        <f>SUM(R1583:R1589)</f>
        <v/>
      </c>
      <c r="S1582" s="120">
        <f>SUM(S1583:S1589)</f>
        <v/>
      </c>
      <c r="T1582" s="160">
        <f>SUM(T1583:T1589)</f>
        <v/>
      </c>
      <c r="U1582" s="120">
        <f>SUM(U1583:U1589)</f>
        <v/>
      </c>
      <c r="V1582" s="162">
        <f>SUM(V1583:V1589)</f>
        <v/>
      </c>
      <c r="W1582" s="120">
        <f>IF(L1582-N1582-U1582-V1582=0,"","Error")</f>
        <v/>
      </c>
    </row>
    <row r="1583" ht="26" customHeight="1">
      <c r="A1583" s="23" t="n"/>
      <c r="B1583" s="18" t="n"/>
      <c r="C1583" s="129" t="n"/>
      <c r="D158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583" s="53" t="inlineStr">
        <is>
          <t>TFT</t>
        </is>
      </c>
      <c r="F1583" s="173" t="n"/>
      <c r="G1583" s="174" t="n"/>
      <c r="H1583" s="174" t="n"/>
      <c r="I1583" s="174" t="n"/>
      <c r="J1583" s="175" t="n"/>
      <c r="K1583" s="173" t="n">
        <v>0</v>
      </c>
      <c r="L1583" s="175">
        <f>K1583+L1496</f>
        <v/>
      </c>
      <c r="M1583" s="173" t="n">
        <v>0</v>
      </c>
      <c r="N1583" s="175">
        <f>M1583+N1496</f>
        <v/>
      </c>
      <c r="O1583" s="173" t="n"/>
      <c r="P1583" s="175">
        <f>O1583+P1496</f>
        <v/>
      </c>
      <c r="Q1583" s="176">
        <f>N1583+P1583</f>
        <v/>
      </c>
      <c r="R1583" s="173" t="n"/>
      <c r="S1583" s="175">
        <f>R1583+S1496</f>
        <v/>
      </c>
      <c r="T1583" s="173" t="n"/>
      <c r="U1583" s="175">
        <f>T1583+U1496</f>
        <v/>
      </c>
      <c r="V1583" s="177">
        <f>L1583-N1583-U1583</f>
        <v/>
      </c>
      <c r="W1583" s="175">
        <f>IF(L1583-N1583-U1583-V1583=0,"","Error")</f>
        <v/>
      </c>
    </row>
    <row r="1584" ht="13" customHeight="1">
      <c r="A1584" s="23" t="n"/>
      <c r="B1584" s="18" t="n"/>
      <c r="C1584" s="129" t="n"/>
      <c r="D158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584" s="54" t="inlineStr">
        <is>
          <t>TFF</t>
        </is>
      </c>
      <c r="F1584" s="178" t="n"/>
      <c r="G1584" s="179" t="n"/>
      <c r="H1584" s="179" t="n"/>
      <c r="I1584" s="179" t="n"/>
      <c r="J1584" s="180" t="n"/>
      <c r="K1584" s="178" t="n">
        <v>0</v>
      </c>
      <c r="L1584" s="180">
        <f>K1584+L1497</f>
        <v/>
      </c>
      <c r="M1584" s="178" t="n">
        <v>0</v>
      </c>
      <c r="N1584" s="180">
        <f>M1584+N1497</f>
        <v/>
      </c>
      <c r="O1584" s="178" t="n"/>
      <c r="P1584" s="180">
        <f>O1584+P1497</f>
        <v/>
      </c>
      <c r="Q1584" s="181">
        <f>N1584+P1584</f>
        <v/>
      </c>
      <c r="R1584" s="178" t="n"/>
      <c r="S1584" s="180">
        <f>R1584+S1497</f>
        <v/>
      </c>
      <c r="T1584" s="178" t="n"/>
      <c r="U1584" s="180">
        <f>T1584+U1497</f>
        <v/>
      </c>
      <c r="V1584" s="182">
        <f>L1584-N1584-U1584</f>
        <v/>
      </c>
      <c r="W1584" s="180">
        <f>IF(L1584-N1584-U1584-V1584=0,"","Error")</f>
        <v/>
      </c>
    </row>
    <row r="1585" ht="13" customHeight="1">
      <c r="A1585" s="23" t="n"/>
      <c r="B1585" s="18" t="n"/>
      <c r="C1585" s="129" t="n"/>
      <c r="D1585" s="38" t="inlineStr">
        <is>
          <t xml:space="preserve">   កម្រៃឆ្លងកាត់ទំនិញមិនផ្ទុកក្នុងកុងតឺន័រ (មាតិកាចាស់)</t>
        </is>
      </c>
      <c r="E1585" s="54" t="inlineStr">
        <is>
          <t>TFN</t>
        </is>
      </c>
      <c r="F1585" s="178" t="n"/>
      <c r="G1585" s="179" t="n"/>
      <c r="H1585" s="179" t="n"/>
      <c r="I1585" s="179" t="n"/>
      <c r="J1585" s="180" t="n"/>
      <c r="K1585" s="178" t="n">
        <v>0</v>
      </c>
      <c r="L1585" s="180">
        <f>K1585+L1498</f>
        <v/>
      </c>
      <c r="M1585" s="178" t="n">
        <v>0</v>
      </c>
      <c r="N1585" s="180">
        <f>M1585+N1498</f>
        <v/>
      </c>
      <c r="O1585" s="178" t="n"/>
      <c r="P1585" s="180">
        <f>O1585+P1498</f>
        <v/>
      </c>
      <c r="Q1585" s="181">
        <f>N1585+P1585</f>
        <v/>
      </c>
      <c r="R1585" s="178" t="n"/>
      <c r="S1585" s="180">
        <f>R1585+S1498</f>
        <v/>
      </c>
      <c r="T1585" s="178" t="n"/>
      <c r="U1585" s="180">
        <f>T1585+U1498</f>
        <v/>
      </c>
      <c r="V1585" s="182">
        <f>L1585-N1585-U1585</f>
        <v/>
      </c>
      <c r="W1585" s="180">
        <f>IF(L1585-N1585-U1585-V1585=0,"","Error")</f>
        <v/>
      </c>
    </row>
    <row r="1586" ht="13" customHeight="1">
      <c r="A1586" s="23" t="n"/>
      <c r="B1586" s="18" t="n"/>
      <c r="C1586" s="129" t="n"/>
      <c r="D1586" s="38" t="inlineStr">
        <is>
          <t xml:space="preserve">   កម្រៃឆ្លងកាត់គោ ក្របី និងសេះរស់ (មាតិកាចាស់)</t>
        </is>
      </c>
      <c r="E1586" s="54" t="inlineStr">
        <is>
          <t>TFB</t>
        </is>
      </c>
      <c r="F1586" s="178" t="n"/>
      <c r="G1586" s="179" t="n"/>
      <c r="H1586" s="179" t="n"/>
      <c r="I1586" s="179" t="n"/>
      <c r="J1586" s="180" t="n"/>
      <c r="K1586" s="178" t="n">
        <v>0</v>
      </c>
      <c r="L1586" s="180">
        <f>K1586+L1499</f>
        <v/>
      </c>
      <c r="M1586" s="178" t="n">
        <v>0</v>
      </c>
      <c r="N1586" s="180">
        <f>M1586+N1499</f>
        <v/>
      </c>
      <c r="O1586" s="178" t="n"/>
      <c r="P1586" s="180">
        <f>O1586+P1499</f>
        <v/>
      </c>
      <c r="Q1586" s="181">
        <f>N1586+P1586</f>
        <v/>
      </c>
      <c r="R1586" s="178" t="n"/>
      <c r="S1586" s="180">
        <f>R1586+S1499</f>
        <v/>
      </c>
      <c r="T1586" s="178" t="n"/>
      <c r="U1586" s="180">
        <f>T1586+U1499</f>
        <v/>
      </c>
      <c r="V1586" s="182">
        <f>L1586-N1586-U1586</f>
        <v/>
      </c>
      <c r="W1586" s="180">
        <f>IF(L1586-N1586-U1586-V1586=0,"","Error")</f>
        <v/>
      </c>
    </row>
    <row r="1587" ht="13" customHeight="1">
      <c r="A1587" s="23" t="n"/>
      <c r="B1587" s="18" t="n"/>
      <c r="C1587" s="129" t="n"/>
      <c r="D1587" s="38" t="inlineStr">
        <is>
          <t xml:space="preserve">   កម្រៃឆ្លងកាត់ជ្រូក ចៀម និងពពែរស់ (មាតិកាចាស់)</t>
        </is>
      </c>
      <c r="E1587" s="54" t="inlineStr">
        <is>
          <t>TFS</t>
        </is>
      </c>
      <c r="F1587" s="178" t="n"/>
      <c r="G1587" s="179" t="n"/>
      <c r="H1587" s="179" t="n"/>
      <c r="I1587" s="179" t="n"/>
      <c r="J1587" s="180" t="n"/>
      <c r="K1587" s="178" t="n">
        <v>0</v>
      </c>
      <c r="L1587" s="180">
        <f>K1587+L1500</f>
        <v/>
      </c>
      <c r="M1587" s="178" t="n">
        <v>0</v>
      </c>
      <c r="N1587" s="180">
        <f>M1587+N1500</f>
        <v/>
      </c>
      <c r="O1587" s="178" t="n"/>
      <c r="P1587" s="180">
        <f>O1587+P1500</f>
        <v/>
      </c>
      <c r="Q1587" s="181">
        <f>N1587+P1587</f>
        <v/>
      </c>
      <c r="R1587" s="178" t="n"/>
      <c r="S1587" s="180">
        <f>R1587+S1500</f>
        <v/>
      </c>
      <c r="T1587" s="178" t="n"/>
      <c r="U1587" s="180">
        <f>T1587+U1500</f>
        <v/>
      </c>
      <c r="V1587" s="182">
        <f>L1587-N1587-U1587</f>
        <v/>
      </c>
      <c r="W1587" s="180">
        <f>IF(L1587-N1587-U1587-V1587=0,"","Error")</f>
        <v/>
      </c>
    </row>
    <row r="1588" ht="13" customHeight="1">
      <c r="A1588" s="23" t="n"/>
      <c r="B1588" s="18" t="n"/>
      <c r="C1588" s="129" t="n"/>
      <c r="D1588" s="38" t="inlineStr">
        <is>
          <t xml:space="preserve">   កម្រៃឆ្លងកាត់សត្វស្លាប (មាន់ ទា...) (មាតិកាចាស់)</t>
        </is>
      </c>
      <c r="E1588" s="54" t="inlineStr">
        <is>
          <t>TFP</t>
        </is>
      </c>
      <c r="F1588" s="178" t="n"/>
      <c r="G1588" s="179" t="n"/>
      <c r="H1588" s="179" t="n"/>
      <c r="I1588" s="179" t="n"/>
      <c r="J1588" s="180" t="n"/>
      <c r="K1588" s="178" t="n">
        <v>0</v>
      </c>
      <c r="L1588" s="180">
        <f>K1588+L1501</f>
        <v/>
      </c>
      <c r="M1588" s="178" t="n">
        <v>0</v>
      </c>
      <c r="N1588" s="180">
        <f>M1588+N1501</f>
        <v/>
      </c>
      <c r="O1588" s="178" t="n"/>
      <c r="P1588" s="180">
        <f>O1588+P1501</f>
        <v/>
      </c>
      <c r="Q1588" s="181">
        <f>N1588+P1588</f>
        <v/>
      </c>
      <c r="R1588" s="178" t="n"/>
      <c r="S1588" s="180">
        <f>R1588+S1501</f>
        <v/>
      </c>
      <c r="T1588" s="178" t="n"/>
      <c r="U1588" s="180">
        <f>T1588+U1501</f>
        <v/>
      </c>
      <c r="V1588" s="182">
        <f>L1588-N1588-U1588</f>
        <v/>
      </c>
      <c r="W1588" s="180">
        <f>IF(L1588-N1588-U1588-V1588=0,"","Error")</f>
        <v/>
      </c>
    </row>
    <row r="1589" ht="13" customHeight="1">
      <c r="A1589" s="23" t="n"/>
      <c r="B1589" s="18" t="n"/>
      <c r="C1589" s="129" t="n"/>
      <c r="D1589" s="38" t="inlineStr">
        <is>
          <t xml:space="preserve">   កម្រៃឆ្លងកាត់ផលិតផលជលផល (មាតិកាចាស់)</t>
        </is>
      </c>
      <c r="E1589" s="54" t="inlineStr">
        <is>
          <t>TFA</t>
        </is>
      </c>
      <c r="F1589" s="178" t="n"/>
      <c r="G1589" s="179" t="n"/>
      <c r="H1589" s="179" t="n"/>
      <c r="I1589" s="179" t="n"/>
      <c r="J1589" s="180" t="n"/>
      <c r="K1589" s="178" t="n">
        <v>0</v>
      </c>
      <c r="L1589" s="180">
        <f>K1589+L1502</f>
        <v/>
      </c>
      <c r="M1589" s="178" t="n">
        <v>0</v>
      </c>
      <c r="N1589" s="180">
        <f>M1589+N1502</f>
        <v/>
      </c>
      <c r="O1589" s="178" t="n"/>
      <c r="P1589" s="180">
        <f>O1589+P1502</f>
        <v/>
      </c>
      <c r="Q1589" s="181">
        <f>N1589+P1589</f>
        <v/>
      </c>
      <c r="R1589" s="178" t="n"/>
      <c r="S1589" s="180">
        <f>R1589+S1502</f>
        <v/>
      </c>
      <c r="T1589" s="178" t="n"/>
      <c r="U1589" s="180">
        <f>T1589+U1502</f>
        <v/>
      </c>
      <c r="V1589" s="182">
        <f>L1589-N1589-U1589</f>
        <v/>
      </c>
      <c r="W1589" s="180">
        <f>IF(L1589-N1589-U1589-V1589=0,"","Error")</f>
        <v/>
      </c>
    </row>
    <row r="1590" ht="13" customHeight="1">
      <c r="A1590" s="23" t="n"/>
      <c r="B1590" s="18" t="n"/>
      <c r="C1590" s="183" t="n"/>
      <c r="D1590" s="22" t="inlineStr">
        <is>
          <t>កម្រៃផ្សេងៗ</t>
        </is>
      </c>
      <c r="E1590" s="50" t="inlineStr">
        <is>
          <t>OFS</t>
        </is>
      </c>
      <c r="F1590" s="184" t="n"/>
      <c r="G1590" s="185" t="n"/>
      <c r="H1590" s="185" t="n"/>
      <c r="I1590" s="185" t="n"/>
      <c r="J1590" s="186" t="n"/>
      <c r="K1590" s="184" t="n">
        <v>0</v>
      </c>
      <c r="L1590" s="186">
        <f>K1590+L1503</f>
        <v/>
      </c>
      <c r="M1590" s="184" t="n">
        <v>0</v>
      </c>
      <c r="N1590" s="186">
        <f>M1590+N1503</f>
        <v/>
      </c>
      <c r="O1590" s="184" t="n"/>
      <c r="P1590" s="186">
        <f>O1590+P1503</f>
        <v/>
      </c>
      <c r="Q1590" s="187">
        <f>N1590+P1590</f>
        <v/>
      </c>
      <c r="R1590" s="184" t="n"/>
      <c r="S1590" s="186">
        <f>R1590+S1503</f>
        <v/>
      </c>
      <c r="T1590" s="184" t="n"/>
      <c r="U1590" s="186">
        <f>T1590+U1503</f>
        <v/>
      </c>
      <c r="V1590" s="188">
        <f>L1590-N1590-U1590</f>
        <v/>
      </c>
      <c r="W1590" s="186">
        <f>IF(L1590-N1590-U1590-V1590=0,"","Error")</f>
        <v/>
      </c>
    </row>
    <row r="1591" ht="13" customHeight="1">
      <c r="A1591" s="15" t="n"/>
      <c r="B1591" s="18" t="n"/>
      <c r="C1591" s="21" t="n">
        <v>71003</v>
      </c>
      <c r="D1591" s="22" t="inlineStr">
        <is>
          <t>ពន្ធគយលើផលិតផលតេលសិលា</t>
        </is>
      </c>
      <c r="E1591" s="50" t="inlineStr">
        <is>
          <t>CPP</t>
        </is>
      </c>
      <c r="F1591" s="184" t="n"/>
      <c r="G1591" s="185" t="n"/>
      <c r="H1591" s="185" t="n"/>
      <c r="I1591" s="185" t="n"/>
      <c r="J1591" s="186" t="n"/>
      <c r="K1591" s="184" t="n">
        <v>0</v>
      </c>
      <c r="L1591" s="186">
        <f>K1591+L1504</f>
        <v/>
      </c>
      <c r="M1591" s="184" t="n">
        <v>0</v>
      </c>
      <c r="N1591" s="186">
        <f>M1591+N1504</f>
        <v/>
      </c>
      <c r="O1591" s="184" t="n"/>
      <c r="P1591" s="186">
        <f>O1591+P1504</f>
        <v/>
      </c>
      <c r="Q1591" s="187">
        <f>N1591+P1591</f>
        <v/>
      </c>
      <c r="R1591" s="184" t="n"/>
      <c r="S1591" s="186">
        <f>R1591+S1504</f>
        <v/>
      </c>
      <c r="T1591" s="184" t="n"/>
      <c r="U1591" s="186">
        <f>T1591+U1504</f>
        <v/>
      </c>
      <c r="V1591" s="188">
        <f>L1591-N1591-U1591</f>
        <v/>
      </c>
      <c r="W1591" s="186">
        <f>IF(L1591-N1591-U1591-V1591=0,"","Error")</f>
        <v/>
      </c>
    </row>
    <row r="1592" ht="13" customHeight="1">
      <c r="A1592" s="15" t="n"/>
      <c r="B1592" s="18" t="n"/>
      <c r="C1592" s="21" t="n">
        <v>71004</v>
      </c>
      <c r="D1592" s="22" t="inlineStr">
        <is>
          <t>អាករបន្ថែមលើផលិតផលតេលសិលាសម្រាប់ថែទាំផ្លូវថ្នល់</t>
        </is>
      </c>
      <c r="E1592" s="50" t="inlineStr">
        <is>
          <t>ATP</t>
        </is>
      </c>
      <c r="F1592" s="184" t="n"/>
      <c r="G1592" s="185" t="n"/>
      <c r="H1592" s="185" t="n"/>
      <c r="I1592" s="185" t="n"/>
      <c r="J1592" s="186" t="n"/>
      <c r="K1592" s="184" t="n">
        <v>0</v>
      </c>
      <c r="L1592" s="186">
        <f>K1592+L1505</f>
        <v/>
      </c>
      <c r="M1592" s="184" t="n">
        <v>0</v>
      </c>
      <c r="N1592" s="186">
        <f>M1592+N1505</f>
        <v/>
      </c>
      <c r="O1592" s="184" t="n"/>
      <c r="P1592" s="186">
        <f>O1592+P1505</f>
        <v/>
      </c>
      <c r="Q1592" s="187">
        <f>N1592+P1592</f>
        <v/>
      </c>
      <c r="R1592" s="184" t="n"/>
      <c r="S1592" s="186">
        <f>R1592+S1505</f>
        <v/>
      </c>
      <c r="T1592" s="184" t="n"/>
      <c r="U1592" s="186">
        <f>T1592+U1505</f>
        <v/>
      </c>
      <c r="V1592" s="188">
        <f>L1592-N1592-U1592</f>
        <v/>
      </c>
      <c r="W1592" s="186">
        <f>IF(L1592-N1592-U1592-V1592=0,"","Error")</f>
        <v/>
      </c>
    </row>
    <row r="1593" ht="13" customHeight="1">
      <c r="A1593" s="15" t="n"/>
      <c r="B1593" s="18" t="n"/>
      <c r="C1593" s="21" t="n">
        <v>71005</v>
      </c>
      <c r="D1593" s="22" t="inlineStr">
        <is>
          <t>ផលពីការលក់ទំនិញរឹបអូស និងទំនិញគ្មានការទាមទារ</t>
        </is>
      </c>
      <c r="E1593" s="50" t="inlineStr">
        <is>
          <t>AUC</t>
        </is>
      </c>
      <c r="F1593" s="184" t="n"/>
      <c r="G1593" s="185" t="n"/>
      <c r="H1593" s="185" t="n"/>
      <c r="I1593" s="185" t="n"/>
      <c r="J1593" s="186" t="n"/>
      <c r="K1593" s="184" t="n">
        <v>0</v>
      </c>
      <c r="L1593" s="186">
        <f>K1593+L1506</f>
        <v/>
      </c>
      <c r="M1593" s="184" t="n">
        <v>0</v>
      </c>
      <c r="N1593" s="186">
        <f>M1593+N1506</f>
        <v/>
      </c>
      <c r="O1593" s="184" t="n"/>
      <c r="P1593" s="186">
        <f>O1593+P1506</f>
        <v/>
      </c>
      <c r="Q1593" s="187">
        <f>N1593+P1593</f>
        <v/>
      </c>
      <c r="R1593" s="184" t="n"/>
      <c r="S1593" s="186">
        <f>R1593+S1506</f>
        <v/>
      </c>
      <c r="T1593" s="184" t="n"/>
      <c r="U1593" s="186">
        <f>T1593+U1506</f>
        <v/>
      </c>
      <c r="V1593" s="188">
        <f>L1593-N1593-U1593</f>
        <v/>
      </c>
      <c r="W1593" s="186">
        <f>IF(L1593-N1593-U1593-V1593=0,"","Error")</f>
        <v/>
      </c>
    </row>
    <row r="1594" ht="13" customHeight="1">
      <c r="A1594" s="15" t="n"/>
      <c r="B1594" s="18" t="n"/>
      <c r="C1594" s="21" t="n">
        <v>71006</v>
      </c>
      <c r="D1594" s="22" t="inlineStr">
        <is>
          <t>ពិន័យផ្សេងៗលើការនាំចូល</t>
        </is>
      </c>
      <c r="E1594" s="50" t="inlineStr">
        <is>
          <t>PIM</t>
        </is>
      </c>
      <c r="F1594" s="184" t="n"/>
      <c r="G1594" s="185" t="n"/>
      <c r="H1594" s="185" t="n"/>
      <c r="I1594" s="185" t="n"/>
      <c r="J1594" s="186" t="n"/>
      <c r="K1594" s="184" t="n">
        <v>0</v>
      </c>
      <c r="L1594" s="186">
        <f>K1594+L1507</f>
        <v/>
      </c>
      <c r="M1594" s="184" t="n">
        <v>0</v>
      </c>
      <c r="N1594" s="186">
        <f>M1594+N1507</f>
        <v/>
      </c>
      <c r="O1594" s="184" t="n"/>
      <c r="P1594" s="186">
        <f>O1594+P1507</f>
        <v/>
      </c>
      <c r="Q1594" s="187">
        <f>N1594+P1594</f>
        <v/>
      </c>
      <c r="R1594" s="184" t="n"/>
      <c r="S1594" s="186">
        <f>R1594+S1507</f>
        <v/>
      </c>
      <c r="T1594" s="184" t="n"/>
      <c r="U1594" s="186">
        <f>T1594+U1507</f>
        <v/>
      </c>
      <c r="V1594" s="188">
        <f>L1594-N1594-U1594</f>
        <v/>
      </c>
      <c r="W1594" s="186">
        <f>IF(L1594-N1594-U1594-V1594=0,"","Error")</f>
        <v/>
      </c>
    </row>
    <row r="1595" ht="14" customHeight="1" thickBot="1">
      <c r="A1595" s="15" t="n"/>
      <c r="B1595" s="24" t="n"/>
      <c r="C1595" s="55" t="n">
        <v>71007</v>
      </c>
      <c r="D1595" s="56" t="inlineStr">
        <is>
          <t>ពន្ធនាំចូល (ជាបន្ទុករបស់រដ្ឋ)</t>
        </is>
      </c>
      <c r="E1595" s="57" t="inlineStr">
        <is>
          <t>CRP</t>
        </is>
      </c>
      <c r="F1595" s="107" t="n"/>
      <c r="G1595" s="108" t="n"/>
      <c r="H1595" s="108" t="n"/>
      <c r="I1595" s="108" t="n"/>
      <c r="J1595" s="109" t="n"/>
      <c r="K1595" s="107" t="n">
        <v>0</v>
      </c>
      <c r="L1595" s="109">
        <f>K1595+L1508</f>
        <v/>
      </c>
      <c r="M1595" s="107" t="n">
        <v>0</v>
      </c>
      <c r="N1595" s="109">
        <f>M1595+N1508</f>
        <v/>
      </c>
      <c r="O1595" s="107" t="n"/>
      <c r="P1595" s="109">
        <f>O1595+P1508</f>
        <v/>
      </c>
      <c r="Q1595" s="110">
        <f>N1595+P1595</f>
        <v/>
      </c>
      <c r="R1595" s="107" t="n"/>
      <c r="S1595" s="109">
        <f>R1595+S1508</f>
        <v/>
      </c>
      <c r="T1595" s="107" t="n"/>
      <c r="U1595" s="109">
        <f>T1595+U1508</f>
        <v/>
      </c>
      <c r="V1595" s="111">
        <f>L1595-N1595-U1595</f>
        <v/>
      </c>
      <c r="W1595" s="109">
        <f>IF(L1595-N1595-U1595-V1595=0,"","Error")</f>
        <v/>
      </c>
    </row>
    <row r="1596" ht="13" customHeight="1">
      <c r="A1596" s="15" t="n"/>
      <c r="B1596" s="19" t="inlineStr">
        <is>
          <t>7101</t>
        </is>
      </c>
      <c r="C1596" s="20" t="n">
        <v>71011</v>
      </c>
      <c r="D1596" s="16" t="inlineStr">
        <is>
          <t>អាករលើការនាំចេញឈើ</t>
        </is>
      </c>
      <c r="E1596" s="49" t="inlineStr">
        <is>
          <t>ETW</t>
        </is>
      </c>
      <c r="F1596" s="97" t="n"/>
      <c r="G1596" s="98" t="n"/>
      <c r="H1596" s="98" t="n"/>
      <c r="I1596" s="98" t="n"/>
      <c r="J1596" s="99" t="n"/>
      <c r="K1596" s="97" t="n">
        <v>0</v>
      </c>
      <c r="L1596" s="99">
        <f>K1596+L1509</f>
        <v/>
      </c>
      <c r="M1596" s="97" t="n">
        <v>0</v>
      </c>
      <c r="N1596" s="99">
        <f>M1596+N1509</f>
        <v/>
      </c>
      <c r="O1596" s="97" t="n"/>
      <c r="P1596" s="99">
        <f>O1596+P1509</f>
        <v/>
      </c>
      <c r="Q1596" s="100">
        <f>N1596+P1596</f>
        <v/>
      </c>
      <c r="R1596" s="97" t="n"/>
      <c r="S1596" s="99">
        <f>R1596+S1509</f>
        <v/>
      </c>
      <c r="T1596" s="97" t="n"/>
      <c r="U1596" s="99">
        <f>T1596+U1509</f>
        <v/>
      </c>
      <c r="V1596" s="101">
        <f>L1596-N1596-U1596</f>
        <v/>
      </c>
      <c r="W1596" s="99">
        <f>IF(L1596-N1596-U1596-V1596=0,"","Error")</f>
        <v/>
      </c>
    </row>
    <row r="1597" ht="13" customHeight="1">
      <c r="A1597" s="15" t="n"/>
      <c r="B1597" s="18" t="n"/>
      <c r="C1597" s="21" t="n">
        <v>71012</v>
      </c>
      <c r="D1597" s="22" t="inlineStr">
        <is>
          <t>អាករលើការនាំចេញកៅស៊ូ</t>
        </is>
      </c>
      <c r="E1597" s="50" t="inlineStr">
        <is>
          <t>ETR</t>
        </is>
      </c>
      <c r="F1597" s="184" t="n"/>
      <c r="G1597" s="185" t="n"/>
      <c r="H1597" s="185" t="n"/>
      <c r="I1597" s="185" t="n"/>
      <c r="J1597" s="186" t="n"/>
      <c r="K1597" s="184" t="n">
        <v>0</v>
      </c>
      <c r="L1597" s="186">
        <f>K1597+L1510</f>
        <v/>
      </c>
      <c r="M1597" s="184" t="n">
        <v>0</v>
      </c>
      <c r="N1597" s="186">
        <f>M1597+N1510</f>
        <v/>
      </c>
      <c r="O1597" s="184" t="n"/>
      <c r="P1597" s="186">
        <f>O1597+P1510</f>
        <v/>
      </c>
      <c r="Q1597" s="187">
        <f>N1597+P1597</f>
        <v/>
      </c>
      <c r="R1597" s="184" t="n"/>
      <c r="S1597" s="186">
        <f>R1597+S1510</f>
        <v/>
      </c>
      <c r="T1597" s="184" t="n"/>
      <c r="U1597" s="186">
        <f>T1597+U1510</f>
        <v/>
      </c>
      <c r="V1597" s="188">
        <f>L1597-N1597-U1597</f>
        <v/>
      </c>
      <c r="W1597" s="186">
        <f>IF(L1597-N1597-U1597-V1597=0,"","Error")</f>
        <v/>
      </c>
    </row>
    <row r="1598" ht="13" customHeight="1">
      <c r="A1598" s="15" t="n"/>
      <c r="B1598" s="18" t="n"/>
      <c r="C1598" s="21" t="n">
        <v>71013</v>
      </c>
      <c r="D1598" s="22" t="inlineStr">
        <is>
          <t>អាករលើការនាំចេញផលិតផលតេលសិលា</t>
        </is>
      </c>
      <c r="E1598" s="50" t="inlineStr">
        <is>
          <t>ETP</t>
        </is>
      </c>
      <c r="F1598" s="184" t="n"/>
      <c r="G1598" s="185" t="n"/>
      <c r="H1598" s="185" t="n"/>
      <c r="I1598" s="185" t="n"/>
      <c r="J1598" s="186" t="n"/>
      <c r="K1598" s="184" t="n">
        <v>0</v>
      </c>
      <c r="L1598" s="186">
        <f>K1598+L1511</f>
        <v/>
      </c>
      <c r="M1598" s="184" t="n">
        <v>0</v>
      </c>
      <c r="N1598" s="186">
        <f>M1598+N1511</f>
        <v/>
      </c>
      <c r="O1598" s="184" t="n"/>
      <c r="P1598" s="186">
        <f>O1598+P1511</f>
        <v/>
      </c>
      <c r="Q1598" s="187">
        <f>N1598+P1598</f>
        <v/>
      </c>
      <c r="R1598" s="184" t="n"/>
      <c r="S1598" s="186">
        <f>R1598+S1511</f>
        <v/>
      </c>
      <c r="T1598" s="184" t="n"/>
      <c r="U1598" s="186">
        <f>T1598+U1511</f>
        <v/>
      </c>
      <c r="V1598" s="188">
        <f>L1598-N1598-U1598</f>
        <v/>
      </c>
      <c r="W1598" s="186">
        <f>IF(L1598-N1598-U1598-V1598=0,"","Error")</f>
        <v/>
      </c>
    </row>
    <row r="1599" ht="13" customHeight="1">
      <c r="A1599" s="15" t="n"/>
      <c r="B1599" s="18" t="n"/>
      <c r="C1599" s="21" t="n">
        <v>71014</v>
      </c>
      <c r="D1599" s="22" t="inlineStr">
        <is>
          <t>អាករលើការនាំចេញទំនិញផ្សេងៗ</t>
        </is>
      </c>
      <c r="E1599" s="50" t="inlineStr">
        <is>
          <t>ETO</t>
        </is>
      </c>
      <c r="F1599" s="184" t="n"/>
      <c r="G1599" s="185" t="n"/>
      <c r="H1599" s="185" t="n"/>
      <c r="I1599" s="185" t="n"/>
      <c r="J1599" s="186" t="n"/>
      <c r="K1599" s="184" t="n">
        <v>0</v>
      </c>
      <c r="L1599" s="186">
        <f>K1599+L1512</f>
        <v/>
      </c>
      <c r="M1599" s="184" t="n">
        <v>0</v>
      </c>
      <c r="N1599" s="186">
        <f>M1599+N1512</f>
        <v/>
      </c>
      <c r="O1599" s="184" t="n"/>
      <c r="P1599" s="186">
        <f>O1599+P1512</f>
        <v/>
      </c>
      <c r="Q1599" s="187">
        <f>N1599+P1599</f>
        <v/>
      </c>
      <c r="R1599" s="184" t="n"/>
      <c r="S1599" s="186">
        <f>R1599+S1512</f>
        <v/>
      </c>
      <c r="T1599" s="184" t="n"/>
      <c r="U1599" s="186">
        <f>T1599+U1512</f>
        <v/>
      </c>
      <c r="V1599" s="188">
        <f>L1599-N1599-U1599</f>
        <v/>
      </c>
      <c r="W1599" s="186">
        <f>IF(L1599-N1599-U1599-V1599=0,"","Error")</f>
        <v/>
      </c>
    </row>
    <row r="1600" ht="14" customHeight="1" thickBot="1">
      <c r="A1600" s="81" t="n"/>
      <c r="B1600" s="24" t="n"/>
      <c r="C1600" s="55" t="n">
        <v>71016</v>
      </c>
      <c r="D1600" s="56" t="inlineStr">
        <is>
          <t>ពិន័យផ្សេងៗលើការនាំចេញ</t>
        </is>
      </c>
      <c r="E1600" s="57" t="inlineStr">
        <is>
          <t>PEX</t>
        </is>
      </c>
      <c r="F1600" s="107" t="n"/>
      <c r="G1600" s="108" t="n"/>
      <c r="H1600" s="108" t="n"/>
      <c r="I1600" s="108" t="n"/>
      <c r="J1600" s="109" t="n"/>
      <c r="K1600" s="107" t="n">
        <v>0</v>
      </c>
      <c r="L1600" s="109">
        <f>K1600+L1513</f>
        <v/>
      </c>
      <c r="M1600" s="107" t="n">
        <v>0</v>
      </c>
      <c r="N1600" s="109">
        <f>M1600+N1513</f>
        <v/>
      </c>
      <c r="O1600" s="107" t="n"/>
      <c r="P1600" s="109">
        <f>O1600+P1513</f>
        <v/>
      </c>
      <c r="Q1600" s="110">
        <f>N1600+P1600</f>
        <v/>
      </c>
      <c r="R1600" s="107" t="n"/>
      <c r="S1600" s="109">
        <f>R1600+S1513</f>
        <v/>
      </c>
      <c r="T1600" s="107" t="n"/>
      <c r="U1600" s="109">
        <f>T1600+U1513</f>
        <v/>
      </c>
      <c r="V1600" s="111">
        <f>L1600-N1600-U1600</f>
        <v/>
      </c>
      <c r="W1600" s="109">
        <f>IF(L1600-N1600-U1600-V1600=0,"","Error")</f>
        <v/>
      </c>
    </row>
    <row r="1601" ht="14" customHeight="1" thickBot="1">
      <c r="A1601" s="25" t="inlineStr">
        <is>
          <t>73</t>
        </is>
      </c>
      <c r="B1601" s="19" t="inlineStr">
        <is>
          <t>7301</t>
        </is>
      </c>
      <c r="C1601" s="26" t="n">
        <v>73011</v>
      </c>
      <c r="D1601" s="36" t="inlineStr">
        <is>
          <t>ការលក់សម្ភារបរិក្ខារ សម្ភារខូចខាត សម្ភារសិក្សា</t>
        </is>
      </c>
      <c r="E1601" s="58" t="inlineStr">
        <is>
          <t>SOS</t>
        </is>
      </c>
      <c r="F1601" s="189" t="n"/>
      <c r="G1601" s="190" t="n"/>
      <c r="H1601" s="190" t="n"/>
      <c r="I1601" s="190" t="n"/>
      <c r="J1601" s="114" t="n"/>
      <c r="K1601" s="189" t="n">
        <v>0</v>
      </c>
      <c r="L1601" s="114">
        <f>K1601+L1514</f>
        <v/>
      </c>
      <c r="M1601" s="189" t="n">
        <v>0</v>
      </c>
      <c r="N1601" s="114">
        <f>M1601+N1514</f>
        <v/>
      </c>
      <c r="O1601" s="189" t="n"/>
      <c r="P1601" s="114">
        <f>O1601+P1514</f>
        <v/>
      </c>
      <c r="Q1601" s="115">
        <f>N1601+P1601</f>
        <v/>
      </c>
      <c r="R1601" s="189" t="n"/>
      <c r="S1601" s="114">
        <f>R1601+S1514</f>
        <v/>
      </c>
      <c r="T1601" s="189" t="n"/>
      <c r="U1601" s="114">
        <f>T1601+U1514</f>
        <v/>
      </c>
      <c r="V1601" s="191">
        <f>L1601-N1601-U1601</f>
        <v/>
      </c>
      <c r="W1601" s="114">
        <f>IF(L1601-N1601-U1601-V1601=0,"","Error")</f>
        <v/>
      </c>
    </row>
    <row r="1602" ht="14" customHeight="1" thickBot="1">
      <c r="A1602" s="23" t="n"/>
      <c r="B1602" s="18" t="n"/>
      <c r="C1602" s="143" t="inlineStr">
        <is>
          <t>73012</t>
        </is>
      </c>
      <c r="D1602" s="128" t="inlineStr">
        <is>
          <t>សរុបលក់ឯកសារ លតាប័ត្រ និងលិខិតបោះពុម្ពផ្សេងៗ</t>
        </is>
      </c>
      <c r="E1602" s="90" t="n"/>
      <c r="F1602" s="118" t="n"/>
      <c r="G1602" s="119">
        <f>SUM(G1603:G1607)</f>
        <v/>
      </c>
      <c r="H1602" s="119">
        <f>SUM(H1603:H1607)</f>
        <v/>
      </c>
      <c r="I1602" s="119">
        <f>SUM(I1603:I1607)</f>
        <v/>
      </c>
      <c r="J1602" s="120">
        <f>SUM(J1603:J1607)</f>
        <v/>
      </c>
      <c r="K1602" s="118">
        <f>SUM(K1603:K1607)</f>
        <v/>
      </c>
      <c r="L1602" s="120">
        <f>SUM(L1603:L1607)</f>
        <v/>
      </c>
      <c r="M1602" s="118">
        <f>SUM(M1603:M1607)</f>
        <v/>
      </c>
      <c r="N1602" s="120">
        <f>SUM(N1603:N1607)</f>
        <v/>
      </c>
      <c r="O1602" s="118">
        <f>SUM(O1603:O1607)</f>
        <v/>
      </c>
      <c r="P1602" s="120">
        <f>SUM(P1603:P1607)</f>
        <v/>
      </c>
      <c r="Q1602" s="121">
        <f>SUM(Q1603:Q1607)</f>
        <v/>
      </c>
      <c r="R1602" s="118">
        <f>SUM(R1603:R1607)</f>
        <v/>
      </c>
      <c r="S1602" s="120">
        <f>SUM(S1603:S1607)</f>
        <v/>
      </c>
      <c r="T1602" s="118">
        <f>SUM(T1603:T1607)</f>
        <v/>
      </c>
      <c r="U1602" s="120">
        <f>SUM(U1603:U1607)</f>
        <v/>
      </c>
      <c r="V1602" s="122">
        <f>SUM(V1603:V1607)</f>
        <v/>
      </c>
      <c r="W1602" s="120">
        <f>IF(L1602-N1602-U1602-V1602=0,"","Error")</f>
        <v/>
      </c>
    </row>
    <row r="1603" ht="13" customHeight="1">
      <c r="A1603" s="23" t="n"/>
      <c r="B1603" s="18" t="n"/>
      <c r="C1603" s="127" t="n"/>
      <c r="D1603" s="14" t="inlineStr">
        <is>
          <t>កម្រៃលតាប័ត្ររថយន្ដ</t>
        </is>
      </c>
      <c r="E1603" s="59" t="inlineStr">
        <is>
          <t>VVF</t>
        </is>
      </c>
      <c r="F1603" s="192" t="n"/>
      <c r="G1603" s="193" t="n"/>
      <c r="H1603" s="193" t="n"/>
      <c r="I1603" s="193" t="n"/>
      <c r="J1603" s="194" t="n"/>
      <c r="K1603" s="192" t="n">
        <v>0</v>
      </c>
      <c r="L1603" s="194">
        <f>K1603+L1516</f>
        <v/>
      </c>
      <c r="M1603" s="192" t="n">
        <v>0</v>
      </c>
      <c r="N1603" s="194">
        <f>M1603+N1516</f>
        <v/>
      </c>
      <c r="O1603" s="192" t="n"/>
      <c r="P1603" s="194">
        <f>O1603+P1516</f>
        <v/>
      </c>
      <c r="Q1603" s="195">
        <f>N1603+P1603</f>
        <v/>
      </c>
      <c r="R1603" s="192" t="n"/>
      <c r="S1603" s="194">
        <f>R1603+S1516</f>
        <v/>
      </c>
      <c r="T1603" s="192" t="n"/>
      <c r="U1603" s="194">
        <f>T1603+U1516</f>
        <v/>
      </c>
      <c r="V1603" s="196">
        <f>L1603-N1603-U1603</f>
        <v/>
      </c>
      <c r="W1603" s="194">
        <f>IF(L1603-N1603-U1603-V1603=0,"","Error")</f>
        <v/>
      </c>
    </row>
    <row r="1604" ht="13" customHeight="1">
      <c r="A1604" s="23" t="n"/>
      <c r="B1604" s="18" t="n"/>
      <c r="C1604" s="127" t="n"/>
      <c r="D1604" s="6" t="inlineStr">
        <is>
          <t>កម្រៃត្រាពន្ធគយ</t>
        </is>
      </c>
      <c r="E1604" s="60" t="inlineStr">
        <is>
          <t>CSF</t>
        </is>
      </c>
      <c r="F1604" s="150" t="n"/>
      <c r="G1604" s="151" t="n"/>
      <c r="H1604" s="151" t="n"/>
      <c r="I1604" s="151" t="n"/>
      <c r="J1604" s="152" t="n"/>
      <c r="K1604" s="150" t="n">
        <v>0</v>
      </c>
      <c r="L1604" s="152">
        <f>K1604+L1517</f>
        <v/>
      </c>
      <c r="M1604" s="150" t="n">
        <v>0</v>
      </c>
      <c r="N1604" s="152">
        <f>M1604+N1517</f>
        <v/>
      </c>
      <c r="O1604" s="150" t="n"/>
      <c r="P1604" s="152">
        <f>O1604+P1517</f>
        <v/>
      </c>
      <c r="Q1604" s="153">
        <f>N1604+P1604</f>
        <v/>
      </c>
      <c r="R1604" s="150" t="n"/>
      <c r="S1604" s="152">
        <f>R1604+S1517</f>
        <v/>
      </c>
      <c r="T1604" s="150" t="n"/>
      <c r="U1604" s="152">
        <f>T1604+U1517</f>
        <v/>
      </c>
      <c r="V1604" s="154">
        <f>L1604-N1604-U1604</f>
        <v/>
      </c>
      <c r="W1604" s="152">
        <f>IF(L1604-N1604-U1604-V1604=0,"","Error")</f>
        <v/>
      </c>
    </row>
    <row r="1605" ht="13" customHeight="1">
      <c r="A1605" s="23" t="n"/>
      <c r="B1605" s="18" t="n"/>
      <c r="C1605" s="127" t="n"/>
      <c r="D1605" s="6" t="inlineStr">
        <is>
          <t>កម្រៃតែមប្រិ៍អាករ</t>
        </is>
      </c>
      <c r="E1605" s="60" t="inlineStr">
        <is>
          <t>STF</t>
        </is>
      </c>
      <c r="F1605" s="150" t="n"/>
      <c r="G1605" s="151" t="n"/>
      <c r="H1605" s="151" t="n"/>
      <c r="I1605" s="151" t="n"/>
      <c r="J1605" s="152" t="n"/>
      <c r="K1605" s="150" t="n">
        <v>0</v>
      </c>
      <c r="L1605" s="152">
        <f>K1605+L1518</f>
        <v/>
      </c>
      <c r="M1605" s="150" t="n">
        <v>0</v>
      </c>
      <c r="N1605" s="152">
        <f>M1605+N1518</f>
        <v/>
      </c>
      <c r="O1605" s="150" t="n"/>
      <c r="P1605" s="152">
        <f>O1605+P1518</f>
        <v/>
      </c>
      <c r="Q1605" s="153">
        <f>N1605+P1605</f>
        <v/>
      </c>
      <c r="R1605" s="150" t="n"/>
      <c r="S1605" s="152">
        <f>R1605+S1518</f>
        <v/>
      </c>
      <c r="T1605" s="150" t="n"/>
      <c r="U1605" s="152">
        <f>T1605+U1518</f>
        <v/>
      </c>
      <c r="V1605" s="154">
        <f>L1605-N1605-U1605</f>
        <v/>
      </c>
      <c r="W1605" s="152">
        <f>IF(L1605-N1605-U1605-V1605=0,"","Error")</f>
        <v/>
      </c>
    </row>
    <row r="1606" ht="13" customHeight="1">
      <c r="A1606" s="23" t="n"/>
      <c r="B1606" s="18" t="n"/>
      <c r="C1606" s="127" t="n"/>
      <c r="D1606" s="6" t="inlineStr">
        <is>
          <t>កម្រៃបណ្ណដឹកជញ្ជូនទំនិញ</t>
        </is>
      </c>
      <c r="E1606" s="60" t="inlineStr">
        <is>
          <t>TSF</t>
        </is>
      </c>
      <c r="F1606" s="150" t="n"/>
      <c r="G1606" s="151" t="n"/>
      <c r="H1606" s="151" t="n"/>
      <c r="I1606" s="151" t="n"/>
      <c r="J1606" s="152" t="n"/>
      <c r="K1606" s="150" t="n">
        <v>0</v>
      </c>
      <c r="L1606" s="152">
        <f>K1606+L1519</f>
        <v/>
      </c>
      <c r="M1606" s="150" t="n">
        <v>0</v>
      </c>
      <c r="N1606" s="152">
        <f>M1606+N1519</f>
        <v/>
      </c>
      <c r="O1606" s="150" t="n"/>
      <c r="P1606" s="152">
        <f>O1606+P1519</f>
        <v/>
      </c>
      <c r="Q1606" s="153">
        <f>N1606+P1606</f>
        <v/>
      </c>
      <c r="R1606" s="150" t="n"/>
      <c r="S1606" s="152">
        <f>R1606+S1519</f>
        <v/>
      </c>
      <c r="T1606" s="150" t="n"/>
      <c r="U1606" s="152">
        <f>T1606+U1519</f>
        <v/>
      </c>
      <c r="V1606" s="154">
        <f>L1606-N1606-U1606</f>
        <v/>
      </c>
      <c r="W1606" s="152">
        <f>IF(L1606-N1606-U1606-V1606=0,"","Error")</f>
        <v/>
      </c>
    </row>
    <row r="1607" ht="13" customHeight="1">
      <c r="A1607" s="23" t="n"/>
      <c r="B1607" s="18" t="n"/>
      <c r="C1607" s="127" t="n"/>
      <c r="D1607" s="7" t="inlineStr">
        <is>
          <t>កម្រៃសៀលកុងតឺន័រ</t>
        </is>
      </c>
      <c r="E1607" s="61" t="inlineStr">
        <is>
          <t>CCS</t>
        </is>
      </c>
      <c r="F1607" s="197" t="n"/>
      <c r="G1607" s="198" t="n"/>
      <c r="H1607" s="198" t="n"/>
      <c r="I1607" s="198" t="n"/>
      <c r="J1607" s="199" t="n"/>
      <c r="K1607" s="197" t="n">
        <v>0</v>
      </c>
      <c r="L1607" s="199">
        <f>K1607+L1520</f>
        <v/>
      </c>
      <c r="M1607" s="197" t="n">
        <v>0</v>
      </c>
      <c r="N1607" s="199">
        <f>M1607+N1520</f>
        <v/>
      </c>
      <c r="O1607" s="197" t="n"/>
      <c r="P1607" s="199">
        <f>O1607+P1520</f>
        <v/>
      </c>
      <c r="Q1607" s="200">
        <f>N1607+P1607</f>
        <v/>
      </c>
      <c r="R1607" s="197" t="n"/>
      <c r="S1607" s="199">
        <f>R1607+S1520</f>
        <v/>
      </c>
      <c r="T1607" s="197" t="n"/>
      <c r="U1607" s="199">
        <f>T1607+U1520</f>
        <v/>
      </c>
      <c r="V1607" s="201">
        <f>L1607-N1607-U1607</f>
        <v/>
      </c>
      <c r="W1607" s="199">
        <f>IF(L1607-N1607-U1607-V1607=0,"","Error")</f>
        <v/>
      </c>
    </row>
    <row r="1608" ht="13" customHeight="1">
      <c r="A1608" s="15" t="n"/>
      <c r="B1608" s="18" t="n"/>
      <c r="C1608" s="21" t="n">
        <v>73013</v>
      </c>
      <c r="D1608" s="22" t="inlineStr">
        <is>
          <t>ផលបានពីការលក់ទ្រព្យសម្បត្តិកំទេចកំទី</t>
        </is>
      </c>
      <c r="E1608" s="62" t="inlineStr">
        <is>
          <t>SOM</t>
        </is>
      </c>
      <c r="F1608" s="184" t="n"/>
      <c r="G1608" s="185" t="n"/>
      <c r="H1608" s="185" t="n"/>
      <c r="I1608" s="185" t="n"/>
      <c r="J1608" s="186" t="n"/>
      <c r="K1608" s="184" t="n">
        <v>0</v>
      </c>
      <c r="L1608" s="186">
        <f>K1608+L1521</f>
        <v/>
      </c>
      <c r="M1608" s="184" t="n">
        <v>0</v>
      </c>
      <c r="N1608" s="186">
        <f>M1608+N1521</f>
        <v/>
      </c>
      <c r="O1608" s="184" t="n"/>
      <c r="P1608" s="186">
        <f>O1608+P1521</f>
        <v/>
      </c>
      <c r="Q1608" s="187">
        <f>N1608+P1608</f>
        <v/>
      </c>
      <c r="R1608" s="184" t="n"/>
      <c r="S1608" s="186">
        <f>R1608+S1521</f>
        <v/>
      </c>
      <c r="T1608" s="184" t="n"/>
      <c r="U1608" s="186">
        <f>T1608+U1521</f>
        <v/>
      </c>
      <c r="V1608" s="188">
        <f>L1608-N1608-U1608</f>
        <v/>
      </c>
      <c r="W1608" s="186">
        <f>IF(L1608-N1608-U1608-V1608=0,"","Error")</f>
        <v/>
      </c>
    </row>
    <row r="1609" ht="13" customHeight="1">
      <c r="A1609" s="15" t="n"/>
      <c r="B1609" s="18" t="n"/>
      <c r="C1609" s="21" t="n">
        <v>73015</v>
      </c>
      <c r="D1609" s="22" t="inlineStr">
        <is>
          <t>ការលក់មធ្យោបាយដឹកជញ្ជូន និងគ្រឿងចក្រចាស់ៗ ឬខូច</t>
        </is>
      </c>
      <c r="E1609" s="62" t="inlineStr">
        <is>
          <t>SOV</t>
        </is>
      </c>
      <c r="F1609" s="184" t="n"/>
      <c r="G1609" s="185" t="n"/>
      <c r="H1609" s="185" t="n"/>
      <c r="I1609" s="185" t="n"/>
      <c r="J1609" s="186" t="n"/>
      <c r="K1609" s="184" t="n">
        <v>0</v>
      </c>
      <c r="L1609" s="186">
        <f>K1609+L1522</f>
        <v/>
      </c>
      <c r="M1609" s="184" t="n">
        <v>0</v>
      </c>
      <c r="N1609" s="186">
        <f>M1609+N1522</f>
        <v/>
      </c>
      <c r="O1609" s="184" t="n"/>
      <c r="P1609" s="186">
        <f>O1609+P1522</f>
        <v/>
      </c>
      <c r="Q1609" s="187">
        <f>N1609+P1609</f>
        <v/>
      </c>
      <c r="R1609" s="184" t="n"/>
      <c r="S1609" s="186">
        <f>R1609+S1522</f>
        <v/>
      </c>
      <c r="T1609" s="184" t="n"/>
      <c r="U1609" s="186">
        <f>T1609+U1522</f>
        <v/>
      </c>
      <c r="V1609" s="188">
        <f>L1609-N1609-U1609</f>
        <v/>
      </c>
      <c r="W1609" s="186">
        <f>IF(L1609-N1609-U1609-V1609=0,"","Error")</f>
        <v/>
      </c>
    </row>
    <row r="1610" ht="13" customHeight="1">
      <c r="A1610" s="15" t="n"/>
      <c r="B1610" s="18" t="n"/>
      <c r="C1610" s="21" t="n">
        <v>73016</v>
      </c>
      <c r="D1610" s="22" t="inlineStr">
        <is>
          <t>ការលក់ឧបករណ៍អេឡិចត្រូនិចចាស់ៗ ឬ ខូច</t>
        </is>
      </c>
      <c r="E1610" s="62" t="inlineStr">
        <is>
          <t>SOD</t>
        </is>
      </c>
      <c r="F1610" s="184" t="n"/>
      <c r="G1610" s="185" t="n"/>
      <c r="H1610" s="185" t="n"/>
      <c r="I1610" s="185" t="n"/>
      <c r="J1610" s="186" t="n"/>
      <c r="K1610" s="184" t="n">
        <v>0</v>
      </c>
      <c r="L1610" s="186">
        <f>K1610+L1523</f>
        <v/>
      </c>
      <c r="M1610" s="184" t="n">
        <v>0</v>
      </c>
      <c r="N1610" s="186">
        <f>M1610+N1523</f>
        <v/>
      </c>
      <c r="O1610" s="184" t="n"/>
      <c r="P1610" s="186">
        <f>O1610+P1523</f>
        <v/>
      </c>
      <c r="Q1610" s="187">
        <f>N1610+P1610</f>
        <v/>
      </c>
      <c r="R1610" s="184" t="n"/>
      <c r="S1610" s="186">
        <f>R1610+S1523</f>
        <v/>
      </c>
      <c r="T1610" s="184" t="n"/>
      <c r="U1610" s="186">
        <f>T1610+U1523</f>
        <v/>
      </c>
      <c r="V1610" s="188">
        <f>L1610-N1610-U1610</f>
        <v/>
      </c>
      <c r="W1610" s="186">
        <f>IF(L1610-N1610-U1610-V1610=0,"","Error")</f>
        <v/>
      </c>
    </row>
    <row r="1611" ht="13" customHeight="1">
      <c r="A1611" s="15" t="n"/>
      <c r="B1611" s="18" t="n"/>
      <c r="C1611" s="21" t="n">
        <v>73017</v>
      </c>
      <c r="D1611" s="22" t="inlineStr">
        <is>
          <t>ការលក់ឧបករណ៍អគ្គិសនីចាស់ៗ ឬ ខូច</t>
        </is>
      </c>
      <c r="E1611" s="62" t="inlineStr">
        <is>
          <t>SOE</t>
        </is>
      </c>
      <c r="F1611" s="184" t="n"/>
      <c r="G1611" s="185" t="n"/>
      <c r="H1611" s="185" t="n"/>
      <c r="I1611" s="185" t="n"/>
      <c r="J1611" s="186" t="n"/>
      <c r="K1611" s="184" t="n">
        <v>0</v>
      </c>
      <c r="L1611" s="186">
        <f>K1611+L1524</f>
        <v/>
      </c>
      <c r="M1611" s="184" t="n">
        <v>0</v>
      </c>
      <c r="N1611" s="186">
        <f>M1611+N1524</f>
        <v/>
      </c>
      <c r="O1611" s="184" t="n"/>
      <c r="P1611" s="186">
        <f>O1611+P1524</f>
        <v/>
      </c>
      <c r="Q1611" s="187">
        <f>N1611+P1611</f>
        <v/>
      </c>
      <c r="R1611" s="184" t="n"/>
      <c r="S1611" s="186">
        <f>R1611+S1524</f>
        <v/>
      </c>
      <c r="T1611" s="184" t="n"/>
      <c r="U1611" s="186">
        <f>T1611+U1524</f>
        <v/>
      </c>
      <c r="V1611" s="188">
        <f>L1611-N1611-U1611</f>
        <v/>
      </c>
      <c r="W1611" s="186">
        <f>IF(L1611-N1611-U1611-V1611=0,"","Error")</f>
        <v/>
      </c>
    </row>
    <row r="1612" ht="14" customHeight="1" thickBot="1">
      <c r="A1612" s="15" t="n"/>
      <c r="B1612" s="24" t="n"/>
      <c r="C1612" s="55" t="n">
        <v>73018</v>
      </c>
      <c r="D1612" s="56" t="inlineStr">
        <is>
          <t>ការលក់ទ្រព្យសម្បត្តិនៃរដ្ឋបាលសាធារណៈផ្សេងទៀត</t>
        </is>
      </c>
      <c r="E1612" s="80" t="inlineStr">
        <is>
          <t>SOO</t>
        </is>
      </c>
      <c r="F1612" s="107" t="n"/>
      <c r="G1612" s="108" t="n"/>
      <c r="H1612" s="108" t="n"/>
      <c r="I1612" s="108" t="n"/>
      <c r="J1612" s="109" t="n"/>
      <c r="K1612" s="107" t="n">
        <v>0</v>
      </c>
      <c r="L1612" s="109">
        <f>K1612+L1525</f>
        <v/>
      </c>
      <c r="M1612" s="107" t="n">
        <v>0</v>
      </c>
      <c r="N1612" s="109">
        <f>M1612+N1525</f>
        <v/>
      </c>
      <c r="O1612" s="107" t="n"/>
      <c r="P1612" s="109">
        <f>O1612+P1525</f>
        <v/>
      </c>
      <c r="Q1612" s="110">
        <f>N1612+P1612</f>
        <v/>
      </c>
      <c r="R1612" s="107" t="n"/>
      <c r="S1612" s="109">
        <f>R1612+S1525</f>
        <v/>
      </c>
      <c r="T1612" s="107" t="n"/>
      <c r="U1612" s="109">
        <f>T1612+U1525</f>
        <v/>
      </c>
      <c r="V1612" s="111">
        <f>L1612-N1612-U1612</f>
        <v/>
      </c>
      <c r="W1612" s="109">
        <f>IF(L1612-N1612-U1612-V1612=0,"","Error")</f>
        <v/>
      </c>
    </row>
    <row r="1613" ht="14" customHeight="1" thickBot="1">
      <c r="A1613" s="15" t="n"/>
      <c r="B1613" s="19" t="inlineStr">
        <is>
          <t>7302</t>
        </is>
      </c>
      <c r="C1613" s="26" t="n">
        <v>73024</v>
      </c>
      <c r="D1613" s="35" t="inlineStr">
        <is>
          <t>កម្រៃសេវាបង់ថ្លៃសិទ្ធិប្រឡង និងសិក្សាវគ្គជើងសាគយ</t>
        </is>
      </c>
      <c r="E1613" s="63" t="inlineStr">
        <is>
          <t>CBF</t>
        </is>
      </c>
      <c r="F1613" s="189" t="n"/>
      <c r="G1613" s="190" t="n"/>
      <c r="H1613" s="190" t="n"/>
      <c r="I1613" s="190" t="n"/>
      <c r="J1613" s="114" t="n"/>
      <c r="K1613" s="189" t="n">
        <v>0</v>
      </c>
      <c r="L1613" s="114">
        <f>K1613+L1526</f>
        <v/>
      </c>
      <c r="M1613" s="189" t="n">
        <v>0</v>
      </c>
      <c r="N1613" s="114">
        <f>M1613+N1526</f>
        <v/>
      </c>
      <c r="O1613" s="189" t="n"/>
      <c r="P1613" s="114">
        <f>O1613+P1526</f>
        <v/>
      </c>
      <c r="Q1613" s="115">
        <f>N1613+P1613</f>
        <v/>
      </c>
      <c r="R1613" s="189" t="n"/>
      <c r="S1613" s="114">
        <f>R1613+S1526</f>
        <v/>
      </c>
      <c r="T1613" s="189" t="n"/>
      <c r="U1613" s="114">
        <f>T1613+U1526</f>
        <v/>
      </c>
      <c r="V1613" s="191">
        <f>L1613-N1613-U1613</f>
        <v/>
      </c>
      <c r="W1613" s="114">
        <f>IF(L1613-N1613-U1613-V1613=0,"","Error")</f>
        <v/>
      </c>
    </row>
    <row r="1614" ht="27" customHeight="1" thickBot="1">
      <c r="A1614" s="23" t="n"/>
      <c r="B1614" s="15" t="n"/>
      <c r="C1614" s="126" t="n">
        <v>73028</v>
      </c>
      <c r="D161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614" s="90" t="n"/>
      <c r="F1614" s="118" t="n"/>
      <c r="G1614" s="119">
        <f>G1615+G1620+G1626+G1627</f>
        <v/>
      </c>
      <c r="H1614" s="119">
        <f>H1615+H1620+H1626+H1627</f>
        <v/>
      </c>
      <c r="I1614" s="119">
        <f>I1615+I1620+I1626+I1627</f>
        <v/>
      </c>
      <c r="J1614" s="120">
        <f>J1615+J1620+J1626+J1627</f>
        <v/>
      </c>
      <c r="K1614" s="118">
        <f>K1615+K1620+K1626+K1627</f>
        <v/>
      </c>
      <c r="L1614" s="120">
        <f>L1615+L1620+L1626+L1627</f>
        <v/>
      </c>
      <c r="M1614" s="118">
        <f>M1615+M1620+M1626+M1627</f>
        <v/>
      </c>
      <c r="N1614" s="120">
        <f>N1615+N1620+N1626+N1627</f>
        <v/>
      </c>
      <c r="O1614" s="118">
        <f>O1615+O1620+O1626+O1627</f>
        <v/>
      </c>
      <c r="P1614" s="120">
        <f>P1615+P1620+P1626+P1627</f>
        <v/>
      </c>
      <c r="Q1614" s="121">
        <f>Q1615+Q1620+Q1626+Q1627</f>
        <v/>
      </c>
      <c r="R1614" s="118">
        <f>R1615+R1620+R1626+R1627</f>
        <v/>
      </c>
      <c r="S1614" s="120">
        <f>S1615+S1620+S1626+S1627</f>
        <v/>
      </c>
      <c r="T1614" s="118">
        <f>T1615+T1620+T1626+T1627</f>
        <v/>
      </c>
      <c r="U1614" s="120">
        <f>U1615+U1620+U1626+U1627</f>
        <v/>
      </c>
      <c r="V1614" s="122">
        <f>V1615+V1620+V1626+V1627</f>
        <v/>
      </c>
      <c r="W1614" s="120">
        <f>IF(L1614-N1614-U1614-V1614=0,"","Error")</f>
        <v/>
      </c>
    </row>
    <row r="1615" ht="14" customHeight="1" thickBot="1">
      <c r="A1615" s="23" t="n"/>
      <c r="B1615" s="18" t="n"/>
      <c r="C1615" s="129" t="n"/>
      <c r="D1615" s="141" t="inlineStr">
        <is>
          <t>សរុបកម្រៃចុះបញ្ជិកាប្រតិវេទន៍គយ</t>
        </is>
      </c>
      <c r="E1615" s="142" t="n"/>
      <c r="F1615" s="202" t="n"/>
      <c r="G1615" s="259">
        <f>SUM(G1616:G1619)</f>
        <v/>
      </c>
      <c r="H1615" s="259">
        <f>SUM(H1616:H1619)</f>
        <v/>
      </c>
      <c r="I1615" s="259">
        <f>SUM(I1616:I1619)</f>
        <v/>
      </c>
      <c r="J1615" s="260">
        <f>SUM(J1616:J1619)</f>
        <v/>
      </c>
      <c r="K1615" s="202">
        <f>SUM(K1616:K1619)</f>
        <v/>
      </c>
      <c r="L1615" s="260">
        <f>SUM(L1616:L1619)</f>
        <v/>
      </c>
      <c r="M1615" s="202">
        <f>SUM(M1616:M1619)</f>
        <v/>
      </c>
      <c r="N1615" s="260">
        <f>SUM(N1616:N1619)</f>
        <v/>
      </c>
      <c r="O1615" s="202">
        <f>SUM(O1616:O1619)</f>
        <v/>
      </c>
      <c r="P1615" s="260">
        <f>SUM(P1616:P1619)</f>
        <v/>
      </c>
      <c r="Q1615" s="261">
        <f>SUM(Q1616:Q1619)</f>
        <v/>
      </c>
      <c r="R1615" s="202">
        <f>SUM(R1616:R1619)</f>
        <v/>
      </c>
      <c r="S1615" s="260">
        <f>SUM(S1616:S1619)</f>
        <v/>
      </c>
      <c r="T1615" s="202">
        <f>SUM(T1616:T1619)</f>
        <v/>
      </c>
      <c r="U1615" s="260">
        <f>SUM(U1616:U1619)</f>
        <v/>
      </c>
      <c r="V1615" s="262">
        <f>SUM(V1616:V1619)</f>
        <v/>
      </c>
      <c r="W1615" s="260">
        <f>IF(L1615-N1615-U1615-V1615=0,"","Error")</f>
        <v/>
      </c>
    </row>
    <row r="1616" ht="26" customHeight="1">
      <c r="A1616" s="23" t="n"/>
      <c r="B1616" s="18" t="n"/>
      <c r="C1616" s="129" t="n"/>
      <c r="D1616" s="34" t="inlineStr">
        <is>
          <t>កម្រៃចុះបញ្ចិកាប្រតិវេទន៍គយនាំចេញនាំចូលនិងឆ្លងកាត់ (មាតិកាចាស់)</t>
        </is>
      </c>
      <c r="E1616" s="87" t="inlineStr">
        <is>
          <t>CDF</t>
        </is>
      </c>
      <c r="F1616" s="208" t="n"/>
      <c r="G1616" s="209" t="n"/>
      <c r="H1616" s="209" t="n"/>
      <c r="I1616" s="209" t="n"/>
      <c r="J1616" s="210" t="n"/>
      <c r="K1616" s="208" t="n">
        <v>0</v>
      </c>
      <c r="L1616" s="210">
        <f>K1616+L1529</f>
        <v/>
      </c>
      <c r="M1616" s="208" t="n">
        <v>0</v>
      </c>
      <c r="N1616" s="210">
        <f>M1616+N1529</f>
        <v/>
      </c>
      <c r="O1616" s="208" t="n"/>
      <c r="P1616" s="210">
        <f>O1616+P1529</f>
        <v/>
      </c>
      <c r="Q1616" s="211">
        <f>N1616+P1616</f>
        <v/>
      </c>
      <c r="R1616" s="208" t="n"/>
      <c r="S1616" s="210">
        <f>R1616+S1529</f>
        <v/>
      </c>
      <c r="T1616" s="208" t="n"/>
      <c r="U1616" s="210">
        <f>T1616+U1529</f>
        <v/>
      </c>
      <c r="V1616" s="212">
        <f>L1616-N1616-U1616</f>
        <v/>
      </c>
      <c r="W1616" s="210">
        <f>IF(L1616-N1616-U1616-V1616=0,"","Error")</f>
        <v/>
      </c>
    </row>
    <row r="1617" ht="26" customHeight="1">
      <c r="A1617" s="23" t="n"/>
      <c r="B1617" s="18" t="n"/>
      <c r="C1617" s="129" t="n"/>
      <c r="D161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617" s="64" t="inlineStr">
        <is>
          <t>CDL</t>
        </is>
      </c>
      <c r="F1617" s="213" t="n"/>
      <c r="G1617" s="214" t="n"/>
      <c r="H1617" s="214" t="n"/>
      <c r="I1617" s="214" t="n"/>
      <c r="J1617" s="215" t="n"/>
      <c r="K1617" s="213" t="n">
        <v>128000</v>
      </c>
      <c r="L1617" s="215">
        <f>K1617+L1530</f>
        <v/>
      </c>
      <c r="M1617" s="213" t="n">
        <v>0</v>
      </c>
      <c r="N1617" s="215">
        <f>M1617+N1530</f>
        <v/>
      </c>
      <c r="O1617" s="213" t="n"/>
      <c r="P1617" s="215">
        <f>O1617+P1530</f>
        <v/>
      </c>
      <c r="Q1617" s="216">
        <f>N1617+P1617</f>
        <v/>
      </c>
      <c r="R1617" s="213" t="n"/>
      <c r="S1617" s="215">
        <f>R1617+S1530</f>
        <v/>
      </c>
      <c r="T1617" s="213" t="n"/>
      <c r="U1617" s="215">
        <f>T1617+U1530</f>
        <v/>
      </c>
      <c r="V1617" s="217">
        <f>L1617-N1617-U1617</f>
        <v/>
      </c>
      <c r="W1617" s="215">
        <f>IF(L1617-N1617-U1617-V1617=0,"","Error")</f>
        <v/>
      </c>
    </row>
    <row r="1618" ht="26" customHeight="1">
      <c r="A1618" s="23" t="n"/>
      <c r="B1618" s="18" t="n"/>
      <c r="C1618" s="129" t="n"/>
      <c r="D161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618" s="64" t="inlineStr">
        <is>
          <t>CDO</t>
        </is>
      </c>
      <c r="F1618" s="213" t="n"/>
      <c r="G1618" s="214" t="n"/>
      <c r="H1618" s="214" t="n"/>
      <c r="I1618" s="214" t="n"/>
      <c r="J1618" s="215" t="n"/>
      <c r="K1618" s="213" t="n">
        <v>0</v>
      </c>
      <c r="L1618" s="215">
        <f>K1618+L1531</f>
        <v/>
      </c>
      <c r="M1618" s="213" t="n">
        <v>0</v>
      </c>
      <c r="N1618" s="215">
        <f>M1618+N1531</f>
        <v/>
      </c>
      <c r="O1618" s="213" t="n"/>
      <c r="P1618" s="215">
        <f>O1618+P1531</f>
        <v/>
      </c>
      <c r="Q1618" s="216">
        <f>N1618+P1618</f>
        <v/>
      </c>
      <c r="R1618" s="213" t="n"/>
      <c r="S1618" s="215">
        <f>R1618+S1531</f>
        <v/>
      </c>
      <c r="T1618" s="213" t="n"/>
      <c r="U1618" s="215">
        <f>T1618+U1531</f>
        <v/>
      </c>
      <c r="V1618" s="217">
        <f>L1618-N1618-U1618</f>
        <v/>
      </c>
      <c r="W1618" s="215">
        <f>IF(L1618-N1618-U1618-V1618=0,"","Error")</f>
        <v/>
      </c>
    </row>
    <row r="1619" ht="14" customHeight="1" thickBot="1">
      <c r="A1619" s="23" t="n"/>
      <c r="B1619" s="18" t="n"/>
      <c r="C1619" s="129" t="n"/>
      <c r="D1619" s="33" t="inlineStr">
        <is>
          <t>ប្រតិវេទន៍គយទំនិញឆ្លងកាត់</t>
        </is>
      </c>
      <c r="E1619" s="65" t="inlineStr">
        <is>
          <t>CDT</t>
        </is>
      </c>
      <c r="F1619" s="218" t="n"/>
      <c r="G1619" s="219" t="n"/>
      <c r="H1619" s="219" t="n"/>
      <c r="I1619" s="219" t="n"/>
      <c r="J1619" s="220" t="n"/>
      <c r="K1619" s="218" t="n">
        <v>0</v>
      </c>
      <c r="L1619" s="220">
        <f>K1619+L1532</f>
        <v/>
      </c>
      <c r="M1619" s="218" t="n">
        <v>0</v>
      </c>
      <c r="N1619" s="220">
        <f>M1619+N1532</f>
        <v/>
      </c>
      <c r="O1619" s="218" t="n"/>
      <c r="P1619" s="220">
        <f>O1619+P1532</f>
        <v/>
      </c>
      <c r="Q1619" s="221">
        <f>N1619+P1619</f>
        <v/>
      </c>
      <c r="R1619" s="218" t="n"/>
      <c r="S1619" s="220">
        <f>R1619+S1532</f>
        <v/>
      </c>
      <c r="T1619" s="218" t="n"/>
      <c r="U1619" s="220">
        <f>T1619+U1532</f>
        <v/>
      </c>
      <c r="V1619" s="222">
        <f>L1619-N1619-U1619</f>
        <v/>
      </c>
      <c r="W1619" s="220">
        <f>IF(L1619-N1619-U1619-V1619=0,"","Error")</f>
        <v/>
      </c>
    </row>
    <row r="1620" ht="14" customHeight="1" thickBot="1">
      <c r="A1620" s="23" t="n"/>
      <c r="B1620" s="18" t="n"/>
      <c r="C1620" s="129" t="n"/>
      <c r="D1620" s="88" t="inlineStr">
        <is>
          <t>សរុបកម្រៃបែបបទគយ</t>
        </is>
      </c>
      <c r="E1620" s="89" t="inlineStr">
        <is>
          <t>CPF</t>
        </is>
      </c>
      <c r="F1620" s="118" t="n"/>
      <c r="G1620" s="119">
        <f>SUM(G1621:G1625)</f>
        <v/>
      </c>
      <c r="H1620" s="119">
        <f>SUM(H1621:H1625)</f>
        <v/>
      </c>
      <c r="I1620" s="119">
        <f>SUM(I1621:I1625)</f>
        <v/>
      </c>
      <c r="J1620" s="120">
        <f>SUM(J1621:J1625)</f>
        <v/>
      </c>
      <c r="K1620" s="118" t="n">
        <v>0</v>
      </c>
      <c r="L1620" s="120">
        <f>SUM(L1621:L1625)</f>
        <v/>
      </c>
      <c r="M1620" s="118" t="n">
        <v>0</v>
      </c>
      <c r="N1620" s="120">
        <f>SUM(N1621:N1625)</f>
        <v/>
      </c>
      <c r="O1620" s="118">
        <f>SUM(O1621:O1625)</f>
        <v/>
      </c>
      <c r="P1620" s="120">
        <f>SUM(P1621:P1625)</f>
        <v/>
      </c>
      <c r="Q1620" s="121">
        <f>SUM(Q1621:Q1625)</f>
        <v/>
      </c>
      <c r="R1620" s="118">
        <f>SUM(R1621:R1625)</f>
        <v/>
      </c>
      <c r="S1620" s="120">
        <f>SUM(S1621:S1625)</f>
        <v/>
      </c>
      <c r="T1620" s="118">
        <f>SUM(T1621:T1625)</f>
        <v/>
      </c>
      <c r="U1620" s="120">
        <f>SUM(U1621:U1625)</f>
        <v/>
      </c>
      <c r="V1620" s="122">
        <f>SUM(V1621:V1625)</f>
        <v/>
      </c>
      <c r="W1620" s="120">
        <f>IF(L1620-N1620-U1620-V1620=0,"","Error")</f>
        <v/>
      </c>
    </row>
    <row r="1621" ht="13" customHeight="1">
      <c r="A1621" s="23" t="n"/>
      <c r="B1621" s="18" t="n"/>
      <c r="C1621" s="129" t="n"/>
      <c r="D162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621" s="86" t="inlineStr">
        <is>
          <t>PFC</t>
        </is>
      </c>
      <c r="F1621" s="223" t="n"/>
      <c r="G1621" s="224" t="n"/>
      <c r="H1621" s="224" t="n"/>
      <c r="I1621" s="224" t="n"/>
      <c r="J1621" s="225" t="n"/>
      <c r="K1621" s="223" t="n">
        <v>0</v>
      </c>
      <c r="L1621" s="225">
        <f>K1621+L1534</f>
        <v/>
      </c>
      <c r="M1621" s="223" t="n">
        <v>0</v>
      </c>
      <c r="N1621" s="225">
        <f>M1621+N1534</f>
        <v/>
      </c>
      <c r="O1621" s="223" t="n"/>
      <c r="P1621" s="225">
        <f>O1621+P1534</f>
        <v/>
      </c>
      <c r="Q1621" s="226">
        <f>N1621+P1621</f>
        <v/>
      </c>
      <c r="R1621" s="223" t="n"/>
      <c r="S1621" s="225">
        <f>R1621+S1534</f>
        <v/>
      </c>
      <c r="T1621" s="223" t="n"/>
      <c r="U1621" s="225">
        <f>T1621+U1534</f>
        <v/>
      </c>
      <c r="V1621" s="227">
        <f>L1621-N1621-U1621</f>
        <v/>
      </c>
      <c r="W1621" s="225">
        <f>IF(L1621-N1621-U1621-V1621=0,"","Error")</f>
        <v/>
      </c>
    </row>
    <row r="1622" ht="26" customHeight="1">
      <c r="A1622" s="23" t="n"/>
      <c r="B1622" s="18" t="n"/>
      <c r="C1622" s="129" t="n"/>
      <c r="D162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622" s="59" t="inlineStr">
        <is>
          <t>PFL</t>
        </is>
      </c>
      <c r="F1622" s="192" t="n"/>
      <c r="G1622" s="193" t="n"/>
      <c r="H1622" s="193" t="n"/>
      <c r="I1622" s="193" t="n"/>
      <c r="J1622" s="194" t="n"/>
      <c r="K1622" s="192" t="n">
        <v>0</v>
      </c>
      <c r="L1622" s="194">
        <f>K1622+L1535</f>
        <v/>
      </c>
      <c r="M1622" s="192" t="n">
        <v>0</v>
      </c>
      <c r="N1622" s="194">
        <f>M1622+N1535</f>
        <v/>
      </c>
      <c r="O1622" s="192" t="n"/>
      <c r="P1622" s="194">
        <f>O1622+P1535</f>
        <v/>
      </c>
      <c r="Q1622" s="195">
        <f>N1622+P1622</f>
        <v/>
      </c>
      <c r="R1622" s="192" t="n"/>
      <c r="S1622" s="194">
        <f>R1622+S1535</f>
        <v/>
      </c>
      <c r="T1622" s="192" t="n"/>
      <c r="U1622" s="194">
        <f>T1622+U1535</f>
        <v/>
      </c>
      <c r="V1622" s="196">
        <f>L1622-N1622-U1622</f>
        <v/>
      </c>
      <c r="W1622" s="194">
        <f>IF(L1622-N1622-U1622-V1622=0,"","Error")</f>
        <v/>
      </c>
    </row>
    <row r="1623" ht="39" customHeight="1">
      <c r="A1623" s="23" t="n"/>
      <c r="B1623" s="18" t="n"/>
      <c r="C1623" s="129" t="n"/>
      <c r="D162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623" s="67" t="inlineStr">
        <is>
          <t>PFN</t>
        </is>
      </c>
      <c r="F1623" s="228" t="n"/>
      <c r="G1623" s="229" t="n"/>
      <c r="H1623" s="229" t="n"/>
      <c r="I1623" s="229" t="n"/>
      <c r="J1623" s="230" t="n"/>
      <c r="K1623" s="228" t="n">
        <v>0</v>
      </c>
      <c r="L1623" s="230">
        <f>K1623+L1536</f>
        <v/>
      </c>
      <c r="M1623" s="228" t="n">
        <v>0</v>
      </c>
      <c r="N1623" s="230">
        <f>M1623+N1536</f>
        <v/>
      </c>
      <c r="O1623" s="228" t="n"/>
      <c r="P1623" s="230">
        <f>O1623+P1536</f>
        <v/>
      </c>
      <c r="Q1623" s="231">
        <f>N1623+P1623</f>
        <v/>
      </c>
      <c r="R1623" s="228" t="n"/>
      <c r="S1623" s="230">
        <f>R1623+S1536</f>
        <v/>
      </c>
      <c r="T1623" s="228" t="n"/>
      <c r="U1623" s="230">
        <f>T1623+U1536</f>
        <v/>
      </c>
      <c r="V1623" s="232">
        <f>L1623-N1623-U1623</f>
        <v/>
      </c>
      <c r="W1623" s="230">
        <f>IF(L1623-N1623-U1623-V1623=0,"","Error")</f>
        <v/>
      </c>
    </row>
    <row r="1624" ht="26" customHeight="1">
      <c r="A1624" s="23" t="n"/>
      <c r="B1624" s="18" t="n"/>
      <c r="C1624" s="129" t="n"/>
      <c r="D162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624" s="68" t="inlineStr">
        <is>
          <t>PFF</t>
        </is>
      </c>
      <c r="F1624" s="233" t="n"/>
      <c r="G1624" s="234" t="n"/>
      <c r="H1624" s="234" t="n"/>
      <c r="I1624" s="234" t="n"/>
      <c r="J1624" s="235" t="n"/>
      <c r="K1624" s="233" t="n">
        <v>0</v>
      </c>
      <c r="L1624" s="235">
        <f>K1624+L1537</f>
        <v/>
      </c>
      <c r="M1624" s="233" t="n">
        <v>0</v>
      </c>
      <c r="N1624" s="235">
        <f>M1624+N1537</f>
        <v/>
      </c>
      <c r="O1624" s="233" t="n"/>
      <c r="P1624" s="235">
        <f>O1624+P1537</f>
        <v/>
      </c>
      <c r="Q1624" s="236">
        <f>N1624+P1624</f>
        <v/>
      </c>
      <c r="R1624" s="233" t="n"/>
      <c r="S1624" s="235">
        <f>R1624+S1537</f>
        <v/>
      </c>
      <c r="T1624" s="233" t="n"/>
      <c r="U1624" s="235">
        <f>T1624+U1537</f>
        <v/>
      </c>
      <c r="V1624" s="237">
        <f>L1624-N1624-U1624</f>
        <v/>
      </c>
      <c r="W1624" s="235">
        <f>IF(L1624-N1624-U1624-V1624=0,"","Error")</f>
        <v/>
      </c>
    </row>
    <row r="1625" ht="39" customHeight="1">
      <c r="A1625" s="23" t="n"/>
      <c r="B1625" s="18" t="n"/>
      <c r="C1625" s="129" t="n"/>
      <c r="D162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625" s="60" t="inlineStr">
        <is>
          <t>PFP</t>
        </is>
      </c>
      <c r="F1625" s="150" t="n"/>
      <c r="G1625" s="151" t="n"/>
      <c r="H1625" s="151" t="n"/>
      <c r="I1625" s="151" t="n"/>
      <c r="J1625" s="152" t="n"/>
      <c r="K1625" s="150" t="n">
        <v>0</v>
      </c>
      <c r="L1625" s="152">
        <f>K1625+L1538</f>
        <v/>
      </c>
      <c r="M1625" s="150" t="n">
        <v>0</v>
      </c>
      <c r="N1625" s="152">
        <f>M1625+N1538</f>
        <v/>
      </c>
      <c r="O1625" s="150" t="n"/>
      <c r="P1625" s="152">
        <f>O1625+P1538</f>
        <v/>
      </c>
      <c r="Q1625" s="153">
        <f>N1625+P1625</f>
        <v/>
      </c>
      <c r="R1625" s="150" t="n"/>
      <c r="S1625" s="152">
        <f>R1625+S1538</f>
        <v/>
      </c>
      <c r="T1625" s="150" t="n"/>
      <c r="U1625" s="152">
        <f>T1625+U1538</f>
        <v/>
      </c>
      <c r="V1625" s="154">
        <f>L1625-N1625-U1625</f>
        <v/>
      </c>
      <c r="W1625" s="152">
        <f>IF(L1625-N1625-U1625-V1625=0,"","Error")</f>
        <v/>
      </c>
    </row>
    <row r="1626" ht="13" customHeight="1">
      <c r="A1626" s="23" t="n"/>
      <c r="B1626" s="18" t="n"/>
      <c r="C1626" s="129" t="n"/>
      <c r="D1626" s="12" t="inlineStr">
        <is>
          <t>កម្រៃប័ណ្ណសម្គាល់មធ្យោបាយដឹកជញ្ជូន</t>
        </is>
      </c>
      <c r="E1626" s="59" t="inlineStr">
        <is>
          <t>TID</t>
        </is>
      </c>
      <c r="F1626" s="192" t="n"/>
      <c r="G1626" s="193" t="n"/>
      <c r="H1626" s="193" t="n"/>
      <c r="I1626" s="193" t="n"/>
      <c r="J1626" s="194" t="n"/>
      <c r="K1626" s="192" t="n">
        <v>0</v>
      </c>
      <c r="L1626" s="194">
        <f>K1626+L1539</f>
        <v/>
      </c>
      <c r="M1626" s="192" t="n">
        <v>0</v>
      </c>
      <c r="N1626" s="194">
        <f>M1626+N1539</f>
        <v/>
      </c>
      <c r="O1626" s="192" t="n"/>
      <c r="P1626" s="194">
        <f>O1626+P1539</f>
        <v/>
      </c>
      <c r="Q1626" s="195">
        <f>N1626+P1626</f>
        <v/>
      </c>
      <c r="R1626" s="192" t="n"/>
      <c r="S1626" s="194">
        <f>R1626+S1539</f>
        <v/>
      </c>
      <c r="T1626" s="192" t="n"/>
      <c r="U1626" s="194">
        <f>T1626+U1539</f>
        <v/>
      </c>
      <c r="V1626" s="196">
        <f>L1626-N1626-U1626</f>
        <v/>
      </c>
      <c r="W1626" s="194">
        <f>IF(L1626-N1626-U1626-V1626=0,"","Error")</f>
        <v/>
      </c>
    </row>
    <row r="1627" ht="27" customHeight="1" thickBot="1">
      <c r="A1627" s="23" t="n"/>
      <c r="B1627" s="24" t="n"/>
      <c r="C1627" s="140" t="n"/>
      <c r="D162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627" s="69" t="inlineStr">
        <is>
          <t>VAF</t>
        </is>
      </c>
      <c r="F1627" s="238" t="n"/>
      <c r="G1627" s="239" t="n"/>
      <c r="H1627" s="239" t="n"/>
      <c r="I1627" s="239" t="n"/>
      <c r="J1627" s="240" t="n"/>
      <c r="K1627" s="238" t="n">
        <v>0</v>
      </c>
      <c r="L1627" s="240">
        <f>K1627+L1540</f>
        <v/>
      </c>
      <c r="M1627" s="238" t="n">
        <v>0</v>
      </c>
      <c r="N1627" s="240">
        <f>M1627+N1540</f>
        <v/>
      </c>
      <c r="O1627" s="238" t="n"/>
      <c r="P1627" s="240">
        <f>O1627+P1540</f>
        <v/>
      </c>
      <c r="Q1627" s="241">
        <f>N1627+P1627</f>
        <v/>
      </c>
      <c r="R1627" s="238" t="n"/>
      <c r="S1627" s="240">
        <f>R1627+S1540</f>
        <v/>
      </c>
      <c r="T1627" s="238" t="n"/>
      <c r="U1627" s="240">
        <f>T1627+U1540</f>
        <v/>
      </c>
      <c r="V1627" s="242">
        <f>L1627-N1627-U1627</f>
        <v/>
      </c>
      <c r="W1627" s="240">
        <f>IF(L1627-N1627-U1627-V1627=0,"","Error")</f>
        <v/>
      </c>
    </row>
    <row r="1628" ht="14" customHeight="1" thickBot="1">
      <c r="A1628" s="23" t="n"/>
      <c r="B1628" s="25" t="inlineStr">
        <is>
          <t>7304</t>
        </is>
      </c>
      <c r="C1628" s="126" t="n">
        <v>73048</v>
      </c>
      <c r="D1628" s="128" t="inlineStr">
        <is>
          <t>សរុបផលពីសេវាផ្សេងៗ</t>
        </is>
      </c>
      <c r="E1628" s="89" t="n"/>
      <c r="F1628" s="118" t="n"/>
      <c r="G1628" s="119">
        <f>G1629+G1630+G1636+G1637</f>
        <v/>
      </c>
      <c r="H1628" s="119">
        <f>H1629+H1630+H1636+H1637</f>
        <v/>
      </c>
      <c r="I1628" s="119">
        <f>I1629+I1630+I1636+I1637</f>
        <v/>
      </c>
      <c r="J1628" s="120">
        <f>J1629+J1630+J1636+J1637</f>
        <v/>
      </c>
      <c r="K1628" s="118">
        <f>K1629+K1630+K1636+K1637</f>
        <v/>
      </c>
      <c r="L1628" s="120">
        <f>L1629+L1630+L1636+L1637</f>
        <v/>
      </c>
      <c r="M1628" s="118">
        <f>M1629+M1630+M1636+M1637</f>
        <v/>
      </c>
      <c r="N1628" s="120">
        <f>N1629+N1630+N1636+N1637</f>
        <v/>
      </c>
      <c r="O1628" s="118">
        <f>O1629+O1630+O1636+O1637</f>
        <v/>
      </c>
      <c r="P1628" s="120">
        <f>P1629+P1630+P1636+P1637</f>
        <v/>
      </c>
      <c r="Q1628" s="121">
        <f>Q1629+Q1630+Q1636+Q1637</f>
        <v/>
      </c>
      <c r="R1628" s="118">
        <f>R1629+R1630+R1636+R1637</f>
        <v/>
      </c>
      <c r="S1628" s="120">
        <f>S1629+S1630+S1636+S1637</f>
        <v/>
      </c>
      <c r="T1628" s="118">
        <f>T1629+T1630+T1636+T1637</f>
        <v/>
      </c>
      <c r="U1628" s="120">
        <f>U1629+U1630+U1636+U1637</f>
        <v/>
      </c>
      <c r="V1628" s="122">
        <f>V1629+V1630+V1636+V1637</f>
        <v/>
      </c>
      <c r="W1628" s="120">
        <f>IF(L1628-N1628-U1628-V1628=0,"","Error")</f>
        <v/>
      </c>
    </row>
    <row r="1629" ht="14" customHeight="1" thickBot="1">
      <c r="A1629" s="23" t="n"/>
      <c r="B1629" s="18" t="n"/>
      <c r="C1629" s="129" t="n"/>
      <c r="D1629" s="32" t="inlineStr">
        <is>
          <t>កម្រៃផ្តល់សេវាតាមវិធានបញ្ជាក់ជាមុន</t>
        </is>
      </c>
      <c r="E1629" s="70" t="inlineStr">
        <is>
          <t>ARF</t>
        </is>
      </c>
      <c r="F1629" s="243" t="n"/>
      <c r="G1629" s="244" t="n"/>
      <c r="H1629" s="244" t="n"/>
      <c r="I1629" s="244" t="n"/>
      <c r="J1629" s="245" t="n"/>
      <c r="K1629" s="243" t="n">
        <v>0</v>
      </c>
      <c r="L1629" s="245">
        <f>K1629+L1542</f>
        <v/>
      </c>
      <c r="M1629" s="243" t="n">
        <v>0</v>
      </c>
      <c r="N1629" s="245">
        <f>M1629+N1542</f>
        <v/>
      </c>
      <c r="O1629" s="243" t="n"/>
      <c r="P1629" s="245">
        <f>O1629+P1542</f>
        <v/>
      </c>
      <c r="Q1629" s="246">
        <f>N1629+P1629</f>
        <v/>
      </c>
      <c r="R1629" s="243" t="n"/>
      <c r="S1629" s="245">
        <f>R1629+S1542</f>
        <v/>
      </c>
      <c r="T1629" s="243" t="n"/>
      <c r="U1629" s="245">
        <f>T1629+U1542</f>
        <v/>
      </c>
      <c r="V1629" s="247">
        <f>L1629-N1629-U1629</f>
        <v/>
      </c>
      <c r="W1629" s="245">
        <f>IF(L1629-N1629-U1629-V1629=0,"","Error")</f>
        <v/>
      </c>
    </row>
    <row r="1630" ht="14" customHeight="1" thickBot="1">
      <c r="A1630" s="23" t="n"/>
      <c r="B1630" s="18" t="n"/>
      <c r="C1630" s="129" t="n"/>
      <c r="D1630" s="31" t="inlineStr">
        <is>
          <t>សរុបកម្រៃការងារក្រៅការិយាល័យគយ</t>
        </is>
      </c>
      <c r="E1630" s="66" t="inlineStr">
        <is>
          <t>OOD</t>
        </is>
      </c>
      <c r="F1630" s="248" t="n"/>
      <c r="G1630" s="249">
        <f>SUM(G1631:G1635)</f>
        <v/>
      </c>
      <c r="H1630" s="249">
        <f>SUM(H1631:H1635)</f>
        <v/>
      </c>
      <c r="I1630" s="249">
        <f>SUM(I1631:I1635)</f>
        <v/>
      </c>
      <c r="J1630" s="204">
        <f>SUM(J1631:J1635)</f>
        <v/>
      </c>
      <c r="K1630" s="248" t="n">
        <v>0</v>
      </c>
      <c r="L1630" s="204">
        <f>SUM(L1631:L1635)</f>
        <v/>
      </c>
      <c r="M1630" s="248" t="n">
        <v>0</v>
      </c>
      <c r="N1630" s="204">
        <f>SUM(N1631:N1635)</f>
        <v/>
      </c>
      <c r="O1630" s="248">
        <f>SUM(O1631:O1635)</f>
        <v/>
      </c>
      <c r="P1630" s="204">
        <f>SUM(P1631:P1635)</f>
        <v/>
      </c>
      <c r="Q1630" s="206">
        <f>SUM(Q1631:Q1635)</f>
        <v/>
      </c>
      <c r="R1630" s="248">
        <f>SUM(R1631:R1635)</f>
        <v/>
      </c>
      <c r="S1630" s="204">
        <f>SUM(S1631:S1635)</f>
        <v/>
      </c>
      <c r="T1630" s="248">
        <f>SUM(T1631:T1635)</f>
        <v/>
      </c>
      <c r="U1630" s="204">
        <f>SUM(U1631:U1635)</f>
        <v/>
      </c>
      <c r="V1630" s="250">
        <f>L1630-N1630-U1630</f>
        <v/>
      </c>
      <c r="W1630" s="204">
        <f>IF(L1630-N1630-U1630-V1630=0,"","Error")</f>
        <v/>
      </c>
    </row>
    <row r="1631" ht="13" customHeight="1">
      <c r="A1631" s="23" t="n"/>
      <c r="B1631" s="18" t="n"/>
      <c r="C1631" s="129" t="n"/>
      <c r="D163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631" s="59" t="inlineStr">
        <is>
          <t>CII</t>
        </is>
      </c>
      <c r="F1631" s="192" t="n"/>
      <c r="G1631" s="193" t="n"/>
      <c r="H1631" s="193" t="n"/>
      <c r="I1631" s="193" t="n"/>
      <c r="J1631" s="194" t="n"/>
      <c r="K1631" s="192" t="n">
        <v>0</v>
      </c>
      <c r="L1631" s="194">
        <f>K1631+L1544</f>
        <v/>
      </c>
      <c r="M1631" s="192" t="n">
        <v>0</v>
      </c>
      <c r="N1631" s="194">
        <f>M1631+N1544</f>
        <v/>
      </c>
      <c r="O1631" s="192" t="n"/>
      <c r="P1631" s="194">
        <f>O1631+P1544</f>
        <v/>
      </c>
      <c r="Q1631" s="195">
        <f>N1631+P1631</f>
        <v/>
      </c>
      <c r="R1631" s="192" t="n"/>
      <c r="S1631" s="194">
        <f>R1631+S1544</f>
        <v/>
      </c>
      <c r="T1631" s="192" t="n"/>
      <c r="U1631" s="194">
        <f>T1631+U1544</f>
        <v/>
      </c>
      <c r="V1631" s="196">
        <f>L1631-N1631-U1631</f>
        <v/>
      </c>
      <c r="W1631" s="194">
        <f>IF(L1631-N1631-U1631-V1631=0,"","Error")</f>
        <v/>
      </c>
    </row>
    <row r="1632" ht="13" customHeight="1">
      <c r="A1632" s="23" t="n"/>
      <c r="B1632" s="18" t="n"/>
      <c r="C1632" s="129" t="n"/>
      <c r="D163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632" s="60" t="inlineStr">
        <is>
          <t>CIO</t>
        </is>
      </c>
      <c r="F1632" s="150" t="n"/>
      <c r="G1632" s="151" t="n"/>
      <c r="H1632" s="151" t="n"/>
      <c r="I1632" s="151" t="n"/>
      <c r="J1632" s="152" t="n"/>
      <c r="K1632" s="150" t="n">
        <v>0</v>
      </c>
      <c r="L1632" s="152">
        <f>K1632+L1545</f>
        <v/>
      </c>
      <c r="M1632" s="150" t="n">
        <v>0</v>
      </c>
      <c r="N1632" s="152">
        <f>M1632+N1545</f>
        <v/>
      </c>
      <c r="O1632" s="150" t="n"/>
      <c r="P1632" s="152">
        <f>O1632+P1545</f>
        <v/>
      </c>
      <c r="Q1632" s="153">
        <f>N1632+P1632</f>
        <v/>
      </c>
      <c r="R1632" s="150" t="n"/>
      <c r="S1632" s="152">
        <f>R1632+S1545</f>
        <v/>
      </c>
      <c r="T1632" s="150" t="n"/>
      <c r="U1632" s="152">
        <f>T1632+U1545</f>
        <v/>
      </c>
      <c r="V1632" s="154">
        <f>L1632-N1632-U1632</f>
        <v/>
      </c>
      <c r="W1632" s="152">
        <f>IF(L1632-N1632-U1632-V1632=0,"","Error")</f>
        <v/>
      </c>
    </row>
    <row r="1633" ht="13" customHeight="1">
      <c r="A1633" s="23" t="n"/>
      <c r="B1633" s="18" t="n"/>
      <c r="C1633" s="129" t="n"/>
      <c r="D163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633" s="60" t="inlineStr">
        <is>
          <t>NII</t>
        </is>
      </c>
      <c r="F1633" s="150" t="n"/>
      <c r="G1633" s="151" t="n"/>
      <c r="H1633" s="151" t="n"/>
      <c r="I1633" s="151" t="n"/>
      <c r="J1633" s="152" t="n"/>
      <c r="K1633" s="150" t="n">
        <v>0</v>
      </c>
      <c r="L1633" s="152">
        <f>K1633+L1546</f>
        <v/>
      </c>
      <c r="M1633" s="150" t="n">
        <v>0</v>
      </c>
      <c r="N1633" s="152">
        <f>M1633+N1546</f>
        <v/>
      </c>
      <c r="O1633" s="150" t="n"/>
      <c r="P1633" s="152">
        <f>O1633+P1546</f>
        <v/>
      </c>
      <c r="Q1633" s="153">
        <f>N1633+P1633</f>
        <v/>
      </c>
      <c r="R1633" s="150" t="n"/>
      <c r="S1633" s="152">
        <f>R1633+S1546</f>
        <v/>
      </c>
      <c r="T1633" s="150" t="n"/>
      <c r="U1633" s="152">
        <f>T1633+U1546</f>
        <v/>
      </c>
      <c r="V1633" s="154">
        <f>L1633-N1633-U1633</f>
        <v/>
      </c>
      <c r="W1633" s="152">
        <f>IF(L1633-N1633-U1633-V1633=0,"","Error")</f>
        <v/>
      </c>
    </row>
    <row r="1634" ht="13" customHeight="1">
      <c r="A1634" s="23" t="n"/>
      <c r="B1634" s="18" t="n"/>
      <c r="C1634" s="129" t="n"/>
      <c r="D163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634" s="60" t="inlineStr">
        <is>
          <t>NIO</t>
        </is>
      </c>
      <c r="F1634" s="150" t="n"/>
      <c r="G1634" s="151" t="n"/>
      <c r="H1634" s="151" t="n"/>
      <c r="I1634" s="151" t="n"/>
      <c r="J1634" s="152" t="n"/>
      <c r="K1634" s="150" t="n">
        <v>0</v>
      </c>
      <c r="L1634" s="152">
        <f>K1634+L1547</f>
        <v/>
      </c>
      <c r="M1634" s="150" t="n">
        <v>0</v>
      </c>
      <c r="N1634" s="152">
        <f>M1634+N1547</f>
        <v/>
      </c>
      <c r="O1634" s="150" t="n"/>
      <c r="P1634" s="152">
        <f>O1634+P1547</f>
        <v/>
      </c>
      <c r="Q1634" s="153">
        <f>N1634+P1634</f>
        <v/>
      </c>
      <c r="R1634" s="150" t="n"/>
      <c r="S1634" s="152">
        <f>R1634+S1547</f>
        <v/>
      </c>
      <c r="T1634" s="150" t="n"/>
      <c r="U1634" s="152">
        <f>T1634+U1547</f>
        <v/>
      </c>
      <c r="V1634" s="154">
        <f>L1634-N1634-U1634</f>
        <v/>
      </c>
      <c r="W1634" s="152">
        <f>IF(L1634-N1634-U1634-V1634=0,"","Error")</f>
        <v/>
      </c>
    </row>
    <row r="1635" ht="13" customHeight="1">
      <c r="A1635" s="23" t="n"/>
      <c r="B1635" s="18" t="n"/>
      <c r="C1635" s="129" t="n"/>
      <c r="D1635" s="13" t="inlineStr">
        <is>
          <t xml:space="preserve">   កម្រៃអមទំនិញ</t>
        </is>
      </c>
      <c r="E1635" s="71" t="inlineStr">
        <is>
          <t>CEF</t>
        </is>
      </c>
      <c r="F1635" s="251" t="n"/>
      <c r="G1635" s="252" t="n"/>
      <c r="H1635" s="252" t="n"/>
      <c r="I1635" s="252" t="n"/>
      <c r="J1635" s="253" t="n"/>
      <c r="K1635" s="251" t="n">
        <v>0</v>
      </c>
      <c r="L1635" s="253">
        <f>K1635+L1548</f>
        <v/>
      </c>
      <c r="M1635" s="251" t="n">
        <v>0</v>
      </c>
      <c r="N1635" s="253">
        <f>M1635+N1548</f>
        <v/>
      </c>
      <c r="O1635" s="251" t="n"/>
      <c r="P1635" s="253">
        <f>O1635+P1548</f>
        <v/>
      </c>
      <c r="Q1635" s="254">
        <f>N1635+P1635</f>
        <v/>
      </c>
      <c r="R1635" s="251" t="n"/>
      <c r="S1635" s="253">
        <f>R1635+S1548</f>
        <v/>
      </c>
      <c r="T1635" s="251" t="n"/>
      <c r="U1635" s="253">
        <f>T1635+U1548</f>
        <v/>
      </c>
      <c r="V1635" s="255">
        <f>L1635-N1635-U1635</f>
        <v/>
      </c>
      <c r="W1635" s="253">
        <f>IF(L1635-N1635-U1635-V1635=0,"","Error")</f>
        <v/>
      </c>
    </row>
    <row r="1636" ht="27" customHeight="1" thickBot="1">
      <c r="A1636" s="23" t="n"/>
      <c r="B1636" s="18" t="n"/>
      <c r="C1636" s="129" t="n"/>
      <c r="D163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636" s="70" t="inlineStr">
        <is>
          <t>OTF</t>
        </is>
      </c>
      <c r="F1636" s="243" t="n"/>
      <c r="G1636" s="244" t="n"/>
      <c r="H1636" s="244" t="n"/>
      <c r="I1636" s="244" t="n"/>
      <c r="J1636" s="245" t="n"/>
      <c r="K1636" s="243" t="n">
        <v>0</v>
      </c>
      <c r="L1636" s="245">
        <f>K1636+L1549</f>
        <v/>
      </c>
      <c r="M1636" s="243" t="n">
        <v>0</v>
      </c>
      <c r="N1636" s="245">
        <f>M1636+N1549</f>
        <v/>
      </c>
      <c r="O1636" s="243" t="n"/>
      <c r="P1636" s="245">
        <f>O1636+P1549</f>
        <v/>
      </c>
      <c r="Q1636" s="246">
        <f>N1636+P1636</f>
        <v/>
      </c>
      <c r="R1636" s="243" t="n"/>
      <c r="S1636" s="245">
        <f>R1636+S1549</f>
        <v/>
      </c>
      <c r="T1636" s="243" t="n"/>
      <c r="U1636" s="245">
        <f>T1636+U1549</f>
        <v/>
      </c>
      <c r="V1636" s="247">
        <f>L1636-N1636-U1636</f>
        <v/>
      </c>
      <c r="W1636" s="245">
        <f>IF(L1636-N1636-U1636-V1636=0,"","Error")</f>
        <v/>
      </c>
    </row>
    <row r="1637" ht="14" customHeight="1" thickBot="1">
      <c r="A1637" s="23" t="n"/>
      <c r="B1637" s="18" t="n"/>
      <c r="C1637" s="129" t="n"/>
      <c r="D1637" s="31" t="inlineStr">
        <is>
          <t>សរុបការគ្រប់គ្រងការឆ្លងកាត់អន្តរជាតិ</t>
        </is>
      </c>
      <c r="E1637" s="73" t="inlineStr">
        <is>
          <t>TRF</t>
        </is>
      </c>
      <c r="F1637" s="248" t="n"/>
      <c r="G1637" s="249">
        <f>SUM(G1638:G1644)</f>
        <v/>
      </c>
      <c r="H1637" s="249">
        <f>SUM(H1638:H1644)</f>
        <v/>
      </c>
      <c r="I1637" s="249">
        <f>SUM(I1638:I1644)</f>
        <v/>
      </c>
      <c r="J1637" s="204">
        <f>SUM(J1638:J1644)</f>
        <v/>
      </c>
      <c r="K1637" s="248" t="n">
        <v>0</v>
      </c>
      <c r="L1637" s="204">
        <f>SUM(L1638:L1644)</f>
        <v/>
      </c>
      <c r="M1637" s="248" t="n">
        <v>0</v>
      </c>
      <c r="N1637" s="204">
        <f>SUM(N1638:N1644)</f>
        <v/>
      </c>
      <c r="O1637" s="248">
        <f>SUM(O1638:O1644)</f>
        <v/>
      </c>
      <c r="P1637" s="204">
        <f>SUM(P1638:P1644)</f>
        <v/>
      </c>
      <c r="Q1637" s="206">
        <f>SUM(Q1638:Q1644)</f>
        <v/>
      </c>
      <c r="R1637" s="248">
        <f>SUM(R1638:R1644)</f>
        <v/>
      </c>
      <c r="S1637" s="204">
        <f>SUM(S1638:S1644)</f>
        <v/>
      </c>
      <c r="T1637" s="248">
        <f>SUM(T1638:T1644)</f>
        <v/>
      </c>
      <c r="U1637" s="204">
        <f>SUM(U1638:U1644)</f>
        <v/>
      </c>
      <c r="V1637" s="250">
        <f>L1637-N1637-U1637</f>
        <v/>
      </c>
      <c r="W1637" s="204">
        <f>IF(L1637-N1637-U1637-V1637=0,"","Error")</f>
        <v/>
      </c>
    </row>
    <row r="1638" ht="26" customHeight="1">
      <c r="A1638" s="23" t="n"/>
      <c r="B1638" s="18" t="n"/>
      <c r="C1638" s="129" t="n"/>
      <c r="D163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638" s="74" t="inlineStr">
        <is>
          <t>TFT</t>
        </is>
      </c>
      <c r="F1638" s="192" t="n"/>
      <c r="G1638" s="193" t="n"/>
      <c r="H1638" s="193" t="n"/>
      <c r="I1638" s="193" t="n"/>
      <c r="J1638" s="194" t="n"/>
      <c r="K1638" s="192" t="n">
        <v>0</v>
      </c>
      <c r="L1638" s="194">
        <f>K1638+L1551</f>
        <v/>
      </c>
      <c r="M1638" s="192" t="n">
        <v>0</v>
      </c>
      <c r="N1638" s="194">
        <f>M1638+N1551</f>
        <v/>
      </c>
      <c r="O1638" s="192" t="n"/>
      <c r="P1638" s="194">
        <f>O1638+P1551</f>
        <v/>
      </c>
      <c r="Q1638" s="195">
        <f>N1638+P1638</f>
        <v/>
      </c>
      <c r="R1638" s="192" t="n"/>
      <c r="S1638" s="194">
        <f>R1638+S1551</f>
        <v/>
      </c>
      <c r="T1638" s="192" t="n"/>
      <c r="U1638" s="194">
        <f>T1638+U1551</f>
        <v/>
      </c>
      <c r="V1638" s="196">
        <f>L1638-N1638-U1638</f>
        <v/>
      </c>
      <c r="W1638" s="194">
        <f>IF(L1638-N1638-U1638-V1638=0,"","Error")</f>
        <v/>
      </c>
    </row>
    <row r="1639" ht="13" customHeight="1">
      <c r="A1639" s="23" t="n"/>
      <c r="B1639" s="18" t="n"/>
      <c r="C1639" s="129" t="n"/>
      <c r="D163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639" s="75" t="inlineStr">
        <is>
          <t>TFF</t>
        </is>
      </c>
      <c r="F1639" s="150" t="n"/>
      <c r="G1639" s="151" t="n"/>
      <c r="H1639" s="151" t="n"/>
      <c r="I1639" s="151" t="n"/>
      <c r="J1639" s="152" t="n"/>
      <c r="K1639" s="150" t="n">
        <v>0</v>
      </c>
      <c r="L1639" s="152">
        <f>K1639+L1552</f>
        <v/>
      </c>
      <c r="M1639" s="150" t="n">
        <v>0</v>
      </c>
      <c r="N1639" s="152">
        <f>M1639+N1552</f>
        <v/>
      </c>
      <c r="O1639" s="150" t="n"/>
      <c r="P1639" s="152">
        <f>O1639+P1552</f>
        <v/>
      </c>
      <c r="Q1639" s="153">
        <f>N1639+P1639</f>
        <v/>
      </c>
      <c r="R1639" s="150" t="n"/>
      <c r="S1639" s="152">
        <f>R1639+S1552</f>
        <v/>
      </c>
      <c r="T1639" s="150" t="n"/>
      <c r="U1639" s="152">
        <f>T1639+U1552</f>
        <v/>
      </c>
      <c r="V1639" s="154">
        <f>L1639-N1639-U1639</f>
        <v/>
      </c>
      <c r="W1639" s="152">
        <f>IF(L1639-N1639-U1639-V1639=0,"","Error")</f>
        <v/>
      </c>
    </row>
    <row r="1640" ht="13" customHeight="1">
      <c r="A1640" s="23" t="n"/>
      <c r="B1640" s="18" t="n"/>
      <c r="C1640" s="129" t="n"/>
      <c r="D1640" s="12" t="inlineStr">
        <is>
          <t xml:space="preserve">   កម្រៃគ្រប់គ្រងការឆ្លងកាត់ទំនិញមិនផ្ទុកក្នុងកុងតឺន័រ</t>
        </is>
      </c>
      <c r="E1640" s="75" t="inlineStr">
        <is>
          <t>TFN</t>
        </is>
      </c>
      <c r="F1640" s="150" t="n"/>
      <c r="G1640" s="151" t="n"/>
      <c r="H1640" s="151" t="n"/>
      <c r="I1640" s="151" t="n"/>
      <c r="J1640" s="152" t="n"/>
      <c r="K1640" s="150" t="n">
        <v>0</v>
      </c>
      <c r="L1640" s="152">
        <f>K1640+L1553</f>
        <v/>
      </c>
      <c r="M1640" s="150" t="n">
        <v>0</v>
      </c>
      <c r="N1640" s="152">
        <f>M1640+N1553</f>
        <v/>
      </c>
      <c r="O1640" s="150" t="n"/>
      <c r="P1640" s="152">
        <f>O1640+P1553</f>
        <v/>
      </c>
      <c r="Q1640" s="153">
        <f>N1640+P1640</f>
        <v/>
      </c>
      <c r="R1640" s="150" t="n"/>
      <c r="S1640" s="152">
        <f>R1640+S1553</f>
        <v/>
      </c>
      <c r="T1640" s="150" t="n"/>
      <c r="U1640" s="152">
        <f>T1640+U1553</f>
        <v/>
      </c>
      <c r="V1640" s="154">
        <f>L1640-N1640-U1640</f>
        <v/>
      </c>
      <c r="W1640" s="152">
        <f>IF(L1640-N1640-U1640-V1640=0,"","Error")</f>
        <v/>
      </c>
    </row>
    <row r="1641" ht="13" customHeight="1">
      <c r="A1641" s="23" t="n"/>
      <c r="B1641" s="18" t="n"/>
      <c r="C1641" s="129" t="n"/>
      <c r="D1641" s="12" t="inlineStr">
        <is>
          <t xml:space="preserve">   កម្រៃគ្រប់គ្រងការឆ្លងកាត់គោ ក្របី និងសេះរស់</t>
        </is>
      </c>
      <c r="E1641" s="75" t="inlineStr">
        <is>
          <t>TFB</t>
        </is>
      </c>
      <c r="F1641" s="150" t="n"/>
      <c r="G1641" s="151" t="n"/>
      <c r="H1641" s="151" t="n"/>
      <c r="I1641" s="151" t="n"/>
      <c r="J1641" s="152" t="n"/>
      <c r="K1641" s="150" t="n">
        <v>0</v>
      </c>
      <c r="L1641" s="152">
        <f>K1641+L1554</f>
        <v/>
      </c>
      <c r="M1641" s="150" t="n">
        <v>0</v>
      </c>
      <c r="N1641" s="152">
        <f>M1641+N1554</f>
        <v/>
      </c>
      <c r="O1641" s="150" t="n"/>
      <c r="P1641" s="152">
        <f>O1641+P1554</f>
        <v/>
      </c>
      <c r="Q1641" s="153">
        <f>N1641+P1641</f>
        <v/>
      </c>
      <c r="R1641" s="150" t="n"/>
      <c r="S1641" s="152">
        <f>R1641+S1554</f>
        <v/>
      </c>
      <c r="T1641" s="150" t="n"/>
      <c r="U1641" s="152">
        <f>T1641+U1554</f>
        <v/>
      </c>
      <c r="V1641" s="154">
        <f>L1641-N1641-U1641</f>
        <v/>
      </c>
      <c r="W1641" s="152">
        <f>IF(L1641-N1641-U1641-V1641=0,"","Error")</f>
        <v/>
      </c>
    </row>
    <row r="1642" ht="13" customHeight="1">
      <c r="A1642" s="23" t="n"/>
      <c r="B1642" s="18" t="n"/>
      <c r="C1642" s="129" t="n"/>
      <c r="D1642" s="12" t="inlineStr">
        <is>
          <t xml:space="preserve">   កម្រៃគ្រប់គ្រងការឆ្លងកាត់ជ្រូក ចៀម និងពពែរស់</t>
        </is>
      </c>
      <c r="E1642" s="75" t="inlineStr">
        <is>
          <t>TFS</t>
        </is>
      </c>
      <c r="F1642" s="150" t="n"/>
      <c r="G1642" s="151" t="n"/>
      <c r="H1642" s="151" t="n"/>
      <c r="I1642" s="151" t="n"/>
      <c r="J1642" s="152" t="n"/>
      <c r="K1642" s="150" t="n">
        <v>0</v>
      </c>
      <c r="L1642" s="152">
        <f>K1642+L1555</f>
        <v/>
      </c>
      <c r="M1642" s="150" t="n">
        <v>0</v>
      </c>
      <c r="N1642" s="152">
        <f>M1642+N1555</f>
        <v/>
      </c>
      <c r="O1642" s="150" t="n"/>
      <c r="P1642" s="152">
        <f>O1642+P1555</f>
        <v/>
      </c>
      <c r="Q1642" s="153">
        <f>N1642+P1642</f>
        <v/>
      </c>
      <c r="R1642" s="150" t="n"/>
      <c r="S1642" s="152">
        <f>R1642+S1555</f>
        <v/>
      </c>
      <c r="T1642" s="150" t="n"/>
      <c r="U1642" s="152">
        <f>T1642+U1555</f>
        <v/>
      </c>
      <c r="V1642" s="154">
        <f>L1642-N1642-U1642</f>
        <v/>
      </c>
      <c r="W1642" s="152">
        <f>IF(L1642-N1642-U1642-V1642=0,"","Error")</f>
        <v/>
      </c>
    </row>
    <row r="1643" ht="13" customHeight="1">
      <c r="A1643" s="23" t="n"/>
      <c r="B1643" s="18" t="n"/>
      <c r="C1643" s="129" t="n"/>
      <c r="D1643" s="12" t="inlineStr">
        <is>
          <t xml:space="preserve">   កម្រៃគ្រប់គ្រងការឆ្លងកាត់សត្វស្លាប (មាន់ ទា ...)</t>
        </is>
      </c>
      <c r="E1643" s="75" t="inlineStr">
        <is>
          <t>TFP</t>
        </is>
      </c>
      <c r="F1643" s="150" t="n"/>
      <c r="G1643" s="151" t="n"/>
      <c r="H1643" s="151" t="n"/>
      <c r="I1643" s="151" t="n"/>
      <c r="J1643" s="152" t="n"/>
      <c r="K1643" s="150" t="n">
        <v>0</v>
      </c>
      <c r="L1643" s="152">
        <f>K1643+L1556</f>
        <v/>
      </c>
      <c r="M1643" s="150" t="n">
        <v>0</v>
      </c>
      <c r="N1643" s="152">
        <f>M1643+N1556</f>
        <v/>
      </c>
      <c r="O1643" s="150" t="n"/>
      <c r="P1643" s="152">
        <f>O1643+P1556</f>
        <v/>
      </c>
      <c r="Q1643" s="153">
        <f>N1643+P1643</f>
        <v/>
      </c>
      <c r="R1643" s="150" t="n"/>
      <c r="S1643" s="152">
        <f>R1643+S1556</f>
        <v/>
      </c>
      <c r="T1643" s="150" t="n"/>
      <c r="U1643" s="152">
        <f>T1643+U1556</f>
        <v/>
      </c>
      <c r="V1643" s="154">
        <f>L1643-N1643-U1643</f>
        <v/>
      </c>
      <c r="W1643" s="152">
        <f>IF(L1643-N1643-U1643-V1643=0,"","Error")</f>
        <v/>
      </c>
    </row>
    <row r="1644" ht="14" customHeight="1" thickBot="1">
      <c r="A1644" s="23" t="n"/>
      <c r="B1644" s="24" t="n"/>
      <c r="C1644" s="140" t="n"/>
      <c r="D1644" s="30" t="inlineStr">
        <is>
          <t xml:space="preserve">   កម្រៃគ្រប់គ្រងការឆ្លងកាត់ផលិតផលជលផល</t>
        </is>
      </c>
      <c r="E1644" s="76" t="inlineStr">
        <is>
          <t>TFA</t>
        </is>
      </c>
      <c r="F1644" s="238" t="n"/>
      <c r="G1644" s="239" t="n"/>
      <c r="H1644" s="239" t="n"/>
      <c r="I1644" s="239" t="n"/>
      <c r="J1644" s="240" t="n"/>
      <c r="K1644" s="238" t="n">
        <v>0</v>
      </c>
      <c r="L1644" s="240">
        <f>K1644+L1557</f>
        <v/>
      </c>
      <c r="M1644" s="238" t="n">
        <v>0</v>
      </c>
      <c r="N1644" s="240">
        <f>M1644+N1557</f>
        <v/>
      </c>
      <c r="O1644" s="238" t="n"/>
      <c r="P1644" s="240">
        <f>O1644+P1557</f>
        <v/>
      </c>
      <c r="Q1644" s="241">
        <f>N1644+P1644</f>
        <v/>
      </c>
      <c r="R1644" s="238" t="n"/>
      <c r="S1644" s="240">
        <f>R1644+S1557</f>
        <v/>
      </c>
      <c r="T1644" s="238" t="n"/>
      <c r="U1644" s="240">
        <f>T1644+U1557</f>
        <v/>
      </c>
      <c r="V1644" s="242">
        <f>L1644-N1644-U1644</f>
        <v/>
      </c>
      <c r="W1644" s="240">
        <f>IF(L1644-N1644-U1644-V1644=0,"","Error")</f>
        <v/>
      </c>
    </row>
    <row r="1645" ht="14" customHeight="1" thickBot="1">
      <c r="A1645" s="23" t="n"/>
      <c r="B1645" s="136" t="n">
        <v>7306</v>
      </c>
      <c r="C1645" s="139" t="n">
        <v>73066</v>
      </c>
      <c r="D1645" s="138" t="inlineStr">
        <is>
          <t>សរុបចំណូលពីអាជ្ញាប័ណ្ណក្នុងស្រុក</t>
        </is>
      </c>
      <c r="E1645" s="90" t="n"/>
      <c r="F1645" s="118" t="n"/>
      <c r="G1645" s="119">
        <f>SUM(G1646:G1650)</f>
        <v/>
      </c>
      <c r="H1645" s="119">
        <f>SUM(H1646:H1650)</f>
        <v/>
      </c>
      <c r="I1645" s="119">
        <f>SUM(I1646:I1650)</f>
        <v/>
      </c>
      <c r="J1645" s="120">
        <f>SUM(J1646:J1650)</f>
        <v/>
      </c>
      <c r="K1645" s="118">
        <f>SUM(K1646:K1650)</f>
        <v/>
      </c>
      <c r="L1645" s="120">
        <f>SUM(L1646:L1650)</f>
        <v/>
      </c>
      <c r="M1645" s="118">
        <f>SUM(M1646:M1650)</f>
        <v/>
      </c>
      <c r="N1645" s="120">
        <f>SUM(N1646:N1650)</f>
        <v/>
      </c>
      <c r="O1645" s="118">
        <f>SUM(O1646:O1650)</f>
        <v/>
      </c>
      <c r="P1645" s="120">
        <f>SUM(P1646:P1650)</f>
        <v/>
      </c>
      <c r="Q1645" s="121">
        <f>SUM(Q1646:Q1650)</f>
        <v/>
      </c>
      <c r="R1645" s="118">
        <f>SUM(R1646:R1650)</f>
        <v/>
      </c>
      <c r="S1645" s="120">
        <f>SUM(S1646:S1650)</f>
        <v/>
      </c>
      <c r="T1645" s="118">
        <f>SUM(T1646:T1650)</f>
        <v/>
      </c>
      <c r="U1645" s="120">
        <f>SUM(U1646:U1650)</f>
        <v/>
      </c>
      <c r="V1645" s="122">
        <f>SUM(V1646:V1650)</f>
        <v/>
      </c>
      <c r="W1645" s="120">
        <f>IF(L1645-N1645-U1645-V1645=0,"","Error")</f>
        <v/>
      </c>
    </row>
    <row r="1646" ht="13" customHeight="1">
      <c r="A1646" s="23" t="n"/>
      <c r="B1646" s="18" t="n"/>
      <c r="C1646" s="127" t="n"/>
      <c r="D1646" s="137" t="inlineStr">
        <is>
          <t xml:space="preserve">   កម្រៃអាជ្ញាប័ណ្ណសន្និធិគយបណ្តោះអាសន្ន (មាតិកាចាស់)</t>
        </is>
      </c>
      <c r="E1646" s="86" t="inlineStr">
        <is>
          <t>TSL</t>
        </is>
      </c>
      <c r="F1646" s="192" t="n"/>
      <c r="G1646" s="193" t="n"/>
      <c r="H1646" s="193" t="n"/>
      <c r="I1646" s="193" t="n"/>
      <c r="J1646" s="194" t="n"/>
      <c r="K1646" s="192" t="n">
        <v>0</v>
      </c>
      <c r="L1646" s="194">
        <f>K1646+L1559</f>
        <v/>
      </c>
      <c r="M1646" s="192" t="n">
        <v>0</v>
      </c>
      <c r="N1646" s="194">
        <f>M1646+N1559</f>
        <v/>
      </c>
      <c r="O1646" s="192" t="n"/>
      <c r="P1646" s="194">
        <f>O1646+P1559</f>
        <v/>
      </c>
      <c r="Q1646" s="195">
        <f>N1646+P1646</f>
        <v/>
      </c>
      <c r="R1646" s="192" t="n"/>
      <c r="S1646" s="194">
        <f>R1646+S1559</f>
        <v/>
      </c>
      <c r="T1646" s="192" t="n"/>
      <c r="U1646" s="194">
        <f>T1646+U1559</f>
        <v/>
      </c>
      <c r="V1646" s="196">
        <f>L1646-N1646-U1646</f>
        <v/>
      </c>
      <c r="W1646" s="194">
        <f>IF(L1646-N1646-U1646-V1646=0,"","Error")</f>
        <v/>
      </c>
    </row>
    <row r="1647" ht="26" customHeight="1">
      <c r="A1647" s="23" t="n"/>
      <c r="B1647" s="18" t="n"/>
      <c r="C1647" s="127" t="n"/>
      <c r="D164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647" s="60" t="inlineStr">
        <is>
          <t>BTL</t>
        </is>
      </c>
      <c r="F1647" s="150" t="n"/>
      <c r="G1647" s="151" t="n"/>
      <c r="H1647" s="151" t="n"/>
      <c r="I1647" s="151" t="n"/>
      <c r="J1647" s="152" t="n"/>
      <c r="K1647" s="150" t="n">
        <v>0</v>
      </c>
      <c r="L1647" s="152">
        <f>K1647+L1560</f>
        <v/>
      </c>
      <c r="M1647" s="150" t="n">
        <v>0</v>
      </c>
      <c r="N1647" s="152">
        <f>M1647+N1560</f>
        <v/>
      </c>
      <c r="O1647" s="150" t="n"/>
      <c r="P1647" s="152">
        <f>O1647+P1560</f>
        <v/>
      </c>
      <c r="Q1647" s="153">
        <f>N1647+P1647</f>
        <v/>
      </c>
      <c r="R1647" s="150" t="n"/>
      <c r="S1647" s="152">
        <f>R1647+S1560</f>
        <v/>
      </c>
      <c r="T1647" s="150" t="n"/>
      <c r="U1647" s="152">
        <f>T1647+U1560</f>
        <v/>
      </c>
      <c r="V1647" s="154">
        <f>L1647-N1647-U1647</f>
        <v/>
      </c>
      <c r="W1647" s="152">
        <f>IF(L1647-N1647-U1647-V1647=0,"","Error")</f>
        <v/>
      </c>
    </row>
    <row r="1648" ht="13" customHeight="1">
      <c r="A1648" s="23" t="n"/>
      <c r="B1648" s="18" t="n"/>
      <c r="C1648" s="127" t="n"/>
      <c r="D1648" s="7" t="inlineStr">
        <is>
          <t xml:space="preserve">   កម្រៃការគ្រប់គ្រងប្រតិបត្តិការសន្និធិគយបណ្តោះអាសន្ន</t>
        </is>
      </c>
      <c r="E1648" s="61" t="inlineStr">
        <is>
          <t>TSM</t>
        </is>
      </c>
      <c r="F1648" s="197" t="n"/>
      <c r="G1648" s="198" t="n"/>
      <c r="H1648" s="198" t="n"/>
      <c r="I1648" s="198" t="n"/>
      <c r="J1648" s="199" t="n"/>
      <c r="K1648" s="197" t="n">
        <v>0</v>
      </c>
      <c r="L1648" s="199">
        <f>K1648+L1561</f>
        <v/>
      </c>
      <c r="M1648" s="197" t="n">
        <v>0</v>
      </c>
      <c r="N1648" s="199">
        <f>M1648+N1561</f>
        <v/>
      </c>
      <c r="O1648" s="197" t="n"/>
      <c r="P1648" s="199">
        <f>O1648+P1561</f>
        <v/>
      </c>
      <c r="Q1648" s="200">
        <f>N1648+P1648</f>
        <v/>
      </c>
      <c r="R1648" s="197" t="n"/>
      <c r="S1648" s="199">
        <f>R1648+S1561</f>
        <v/>
      </c>
      <c r="T1648" s="197" t="n"/>
      <c r="U1648" s="199">
        <f>T1648+U1561</f>
        <v/>
      </c>
      <c r="V1648" s="201">
        <f>L1648-N1648-U1648</f>
        <v/>
      </c>
      <c r="W1648" s="199">
        <f>IF(L1648-N1648-U1648-V1648=0,"","Error")</f>
        <v/>
      </c>
    </row>
    <row r="1649" ht="13" customHeight="1">
      <c r="A1649" s="23" t="n"/>
      <c r="B1649" s="18" t="n"/>
      <c r="C1649" s="127" t="n"/>
      <c r="D1649" s="7" t="inlineStr">
        <is>
          <t xml:space="preserve">   កម្រៃការគ្រប់គ្រងប្រតិបត្តិការភណ្ឌាគារគយមានដែនកំណត់ </t>
        </is>
      </c>
      <c r="E1649" s="61" t="inlineStr">
        <is>
          <t>BWM</t>
        </is>
      </c>
      <c r="F1649" s="197" t="n"/>
      <c r="G1649" s="198" t="n"/>
      <c r="H1649" s="198" t="n"/>
      <c r="I1649" s="198" t="n"/>
      <c r="J1649" s="199" t="n"/>
      <c r="K1649" s="197" t="n">
        <v>0</v>
      </c>
      <c r="L1649" s="199">
        <f>K1649+L1562</f>
        <v/>
      </c>
      <c r="M1649" s="197" t="n">
        <v>0</v>
      </c>
      <c r="N1649" s="199">
        <f>M1649+N1562</f>
        <v/>
      </c>
      <c r="O1649" s="197" t="n"/>
      <c r="P1649" s="199">
        <f>O1649+P1562</f>
        <v/>
      </c>
      <c r="Q1649" s="200">
        <f>N1649+P1649</f>
        <v/>
      </c>
      <c r="R1649" s="197" t="n"/>
      <c r="S1649" s="199">
        <f>R1649+S1562</f>
        <v/>
      </c>
      <c r="T1649" s="197" t="n"/>
      <c r="U1649" s="199">
        <f>T1649+U1562</f>
        <v/>
      </c>
      <c r="V1649" s="201">
        <f>L1649-N1649-U1649</f>
        <v/>
      </c>
      <c r="W1649" s="199">
        <f>IF(L1649-N1649-U1649-V1649=0,"","Error")</f>
        <v/>
      </c>
    </row>
    <row r="1650" ht="14" customHeight="1" thickBot="1">
      <c r="A1650" s="23" t="n"/>
      <c r="B1650" s="24" t="n"/>
      <c r="C1650" s="130" t="n"/>
      <c r="D1650" s="28" t="inlineStr">
        <is>
          <t xml:space="preserve">   កម្រៃអាជ្ញាប័ណ្ណជើងសាគយ</t>
        </is>
      </c>
      <c r="E1650" s="69" t="inlineStr">
        <is>
          <t>CBL</t>
        </is>
      </c>
      <c r="F1650" s="238" t="n"/>
      <c r="G1650" s="239" t="n"/>
      <c r="H1650" s="239" t="n"/>
      <c r="I1650" s="239" t="n"/>
      <c r="J1650" s="240" t="n"/>
      <c r="K1650" s="238" t="n">
        <v>0</v>
      </c>
      <c r="L1650" s="240">
        <f>K1650+L1563</f>
        <v/>
      </c>
      <c r="M1650" s="238" t="n">
        <v>0</v>
      </c>
      <c r="N1650" s="240">
        <f>M1650+N1563</f>
        <v/>
      </c>
      <c r="O1650" s="238" t="n"/>
      <c r="P1650" s="240">
        <f>O1650+P1563</f>
        <v/>
      </c>
      <c r="Q1650" s="241">
        <f>N1650+P1650</f>
        <v/>
      </c>
      <c r="R1650" s="238" t="n"/>
      <c r="S1650" s="240">
        <f>R1650+S1563</f>
        <v/>
      </c>
      <c r="T1650" s="238" t="n"/>
      <c r="U1650" s="240">
        <f>T1650+U1563</f>
        <v/>
      </c>
      <c r="V1650" s="242">
        <f>L1650-N1650-U1650</f>
        <v/>
      </c>
      <c r="W1650" s="240">
        <f>IF(L1650-N1650-U1650-V1650=0,"","Error")</f>
        <v/>
      </c>
    </row>
    <row r="1651" ht="13" customHeight="1">
      <c r="A1651" s="15" t="n"/>
      <c r="B1651" s="19" t="inlineStr">
        <is>
          <t>7307</t>
        </is>
      </c>
      <c r="C1651" s="20" t="n">
        <v>73071</v>
      </c>
      <c r="D1651" s="16" t="inlineStr">
        <is>
          <t>ការជួលដីទំនេរ</t>
        </is>
      </c>
      <c r="E1651" s="77" t="inlineStr">
        <is>
          <t>ROL</t>
        </is>
      </c>
      <c r="F1651" s="97" t="n"/>
      <c r="G1651" s="98" t="n"/>
      <c r="H1651" s="98" t="n"/>
      <c r="I1651" s="98" t="n"/>
      <c r="J1651" s="99" t="n"/>
      <c r="K1651" s="97" t="n">
        <v>0</v>
      </c>
      <c r="L1651" s="99">
        <f>K1651+L1564</f>
        <v/>
      </c>
      <c r="M1651" s="97" t="n">
        <v>0</v>
      </c>
      <c r="N1651" s="99">
        <f>M1651+N1564</f>
        <v/>
      </c>
      <c r="O1651" s="97" t="n"/>
      <c r="P1651" s="99">
        <f>O1651+P1564</f>
        <v/>
      </c>
      <c r="Q1651" s="100">
        <f>N1651+P1651</f>
        <v/>
      </c>
      <c r="R1651" s="97" t="n"/>
      <c r="S1651" s="99">
        <f>R1651+S1564</f>
        <v/>
      </c>
      <c r="T1651" s="97" t="n"/>
      <c r="U1651" s="99">
        <f>T1651+U1564</f>
        <v/>
      </c>
      <c r="V1651" s="101">
        <f>L1651-N1651-U1651</f>
        <v/>
      </c>
      <c r="W1651" s="99">
        <f>IF(L1651-N1651-U1651-V1651=0,"","Error")</f>
        <v/>
      </c>
    </row>
    <row r="1652" ht="13" customHeight="1">
      <c r="A1652" s="15" t="n"/>
      <c r="B1652" s="18" t="n"/>
      <c r="C1652" s="21" t="n">
        <v>73072</v>
      </c>
      <c r="D1652" s="22" t="inlineStr">
        <is>
          <t>ការជួលដីមានអគារ</t>
        </is>
      </c>
      <c r="E1652" s="62" t="inlineStr">
        <is>
          <t>ROB</t>
        </is>
      </c>
      <c r="F1652" s="184" t="n"/>
      <c r="G1652" s="185" t="n"/>
      <c r="H1652" s="185" t="n"/>
      <c r="I1652" s="185" t="n"/>
      <c r="J1652" s="186" t="n"/>
      <c r="K1652" s="184" t="n">
        <v>0</v>
      </c>
      <c r="L1652" s="124">
        <f>K1652+L1565</f>
        <v/>
      </c>
      <c r="M1652" s="184" t="n">
        <v>0</v>
      </c>
      <c r="N1652" s="124">
        <f>M1652+N1565</f>
        <v/>
      </c>
      <c r="O1652" s="184" t="n"/>
      <c r="P1652" s="186">
        <f>O1652+P1565</f>
        <v/>
      </c>
      <c r="Q1652" s="187">
        <f>N1652+P1652</f>
        <v/>
      </c>
      <c r="R1652" s="184" t="n"/>
      <c r="S1652" s="186">
        <f>R1652+S1565</f>
        <v/>
      </c>
      <c r="T1652" s="184" t="n"/>
      <c r="U1652" s="186">
        <f>T1652+U1565</f>
        <v/>
      </c>
      <c r="V1652" s="188">
        <f>L1652-N1652-U1652</f>
        <v/>
      </c>
      <c r="W1652" s="186">
        <f>IF(L1652-N1652-U1652-V1652=0,"","Error")</f>
        <v/>
      </c>
    </row>
    <row r="1653" ht="14" customHeight="1" thickBot="1">
      <c r="A1653" s="15" t="n"/>
      <c r="B1653" s="18" t="n"/>
      <c r="C1653" s="131" t="n">
        <v>73073</v>
      </c>
      <c r="D1653" s="82" t="inlineStr">
        <is>
          <t>ការជួលអគារ ឬសំណង់ផ្សេងៗ</t>
        </is>
      </c>
      <c r="E1653" s="132" t="inlineStr">
        <is>
          <t>ROO</t>
        </is>
      </c>
      <c r="F1653" s="168" t="n"/>
      <c r="G1653" s="169" t="n"/>
      <c r="H1653" s="169" t="n"/>
      <c r="I1653" s="169" t="n"/>
      <c r="J1653" s="170" t="n"/>
      <c r="K1653" s="168" t="n">
        <v>0</v>
      </c>
      <c r="L1653" s="170">
        <f>K1653+L1566</f>
        <v/>
      </c>
      <c r="M1653" s="168" t="n">
        <v>0</v>
      </c>
      <c r="N1653" s="170">
        <f>M1653+N1566</f>
        <v/>
      </c>
      <c r="O1653" s="168" t="n"/>
      <c r="P1653" s="170">
        <f>O1653+P1566</f>
        <v/>
      </c>
      <c r="Q1653" s="171">
        <f>N1653+P1653</f>
        <v/>
      </c>
      <c r="R1653" s="168" t="n"/>
      <c r="S1653" s="170">
        <f>R1653+S1566</f>
        <v/>
      </c>
      <c r="T1653" s="168" t="n"/>
      <c r="U1653" s="170">
        <f>T1653+U1566</f>
        <v/>
      </c>
      <c r="V1653" s="263">
        <f>L1653-N1653-U1653</f>
        <v/>
      </c>
      <c r="W1653" s="170">
        <f>IF(L1653-N1653-U1653-V1653=0,"","Error")</f>
        <v/>
      </c>
    </row>
    <row r="1654" ht="14" customHeight="1" thickBot="1">
      <c r="A1654" s="23" t="n"/>
      <c r="B1654" s="15" t="n"/>
      <c r="C1654" s="139" t="n">
        <v>73087</v>
      </c>
      <c r="D1654" s="135" t="inlineStr">
        <is>
          <t>សរុបផលពីការត្រួតពិនិត្យគុណភាពផលិតផល និងការគោរពបទដ្ឋាន</t>
        </is>
      </c>
      <c r="E1654" s="89" t="n"/>
      <c r="F1654" s="118" t="n"/>
      <c r="G1654" s="119">
        <f>G1655</f>
        <v/>
      </c>
      <c r="H1654" s="119">
        <f>H1655</f>
        <v/>
      </c>
      <c r="I1654" s="119">
        <f>I1655</f>
        <v/>
      </c>
      <c r="J1654" s="120">
        <f>J1655</f>
        <v/>
      </c>
      <c r="K1654" s="118">
        <f>K1655</f>
        <v/>
      </c>
      <c r="L1654" s="120">
        <f>L1655</f>
        <v/>
      </c>
      <c r="M1654" s="118">
        <f>M1655</f>
        <v/>
      </c>
      <c r="N1654" s="120">
        <f>N1655</f>
        <v/>
      </c>
      <c r="O1654" s="118">
        <f>O1655</f>
        <v/>
      </c>
      <c r="P1654" s="120">
        <f>P1655</f>
        <v/>
      </c>
      <c r="Q1654" s="121">
        <f>Q1655</f>
        <v/>
      </c>
      <c r="R1654" s="118">
        <f>R1655</f>
        <v/>
      </c>
      <c r="S1654" s="120">
        <f>S1655</f>
        <v/>
      </c>
      <c r="T1654" s="118">
        <f>T1655</f>
        <v/>
      </c>
      <c r="U1654" s="120">
        <f>U1655</f>
        <v/>
      </c>
      <c r="V1654" s="122">
        <f>V1655</f>
        <v/>
      </c>
      <c r="W1654" s="120">
        <f>IF(L1654-N1654-U1654-V1654=0,"","Error")</f>
        <v/>
      </c>
    </row>
    <row r="1655" ht="13" customHeight="1">
      <c r="A1655" s="23" t="n"/>
      <c r="B1655" s="18" t="n"/>
      <c r="C1655" s="129" t="n"/>
      <c r="D1655" s="133" t="inlineStr">
        <is>
          <t>កម្រៃត្រួតពិនិត្យកុងតឺន័រតាមម៉ាស៊ីនស្កែន</t>
        </is>
      </c>
      <c r="E1655" s="134" t="inlineStr">
        <is>
          <t>SCF</t>
        </is>
      </c>
      <c r="F1655" s="256" t="n"/>
      <c r="G1655" s="264">
        <f>SUM(G1656:G1657)</f>
        <v/>
      </c>
      <c r="H1655" s="264">
        <f>SUM(H1656:H1657)</f>
        <v/>
      </c>
      <c r="I1655" s="264">
        <f>SUM(I1656:I1657)</f>
        <v/>
      </c>
      <c r="J1655" s="165">
        <f>SUM(J1656:J1657)</f>
        <v/>
      </c>
      <c r="K1655" s="256" t="n">
        <v>0</v>
      </c>
      <c r="L1655" s="165">
        <f>SUM(L1656:L1657)</f>
        <v/>
      </c>
      <c r="M1655" s="256" t="n">
        <v>0</v>
      </c>
      <c r="N1655" s="165">
        <f>SUM(N1656:N1657)</f>
        <v/>
      </c>
      <c r="O1655" s="256">
        <f>SUM(O1656:O1657)</f>
        <v/>
      </c>
      <c r="P1655" s="165">
        <f>SUM(P1656:P1657)</f>
        <v/>
      </c>
      <c r="Q1655" s="166">
        <f>SUM(Q1656:Q1657)</f>
        <v/>
      </c>
      <c r="R1655" s="256">
        <f>SUM(R1656:R1657)</f>
        <v/>
      </c>
      <c r="S1655" s="165">
        <f>SUM(S1656:S1657)</f>
        <v/>
      </c>
      <c r="T1655" s="256">
        <f>SUM(T1656:T1657)</f>
        <v/>
      </c>
      <c r="U1655" s="165">
        <f>SUM(U1656:U1657)</f>
        <v/>
      </c>
      <c r="V1655" s="265">
        <f>L1655-N1655-U1655</f>
        <v/>
      </c>
      <c r="W1655" s="165">
        <f>IF(L1655-N1655-U1655-V1655=0,"","Error")</f>
        <v/>
      </c>
    </row>
    <row r="1656" ht="13" customHeight="1">
      <c r="A1656" s="23" t="n"/>
      <c r="B1656" s="18" t="n"/>
      <c r="C1656" s="127" t="n"/>
      <c r="D1656" s="14" t="inlineStr">
        <is>
          <t xml:space="preserve">   កម្រៃស្កែនកុងតឺន័រក្រោម ៤០ហ្វីត</t>
        </is>
      </c>
      <c r="E1656" s="59" t="inlineStr">
        <is>
          <t>SFS</t>
        </is>
      </c>
      <c r="F1656" s="192" t="n"/>
      <c r="G1656" s="193" t="n"/>
      <c r="H1656" s="193" t="n"/>
      <c r="I1656" s="193" t="n"/>
      <c r="J1656" s="194" t="n"/>
      <c r="K1656" s="192" t="n">
        <v>0</v>
      </c>
      <c r="L1656" s="194">
        <f>K1656+L1569</f>
        <v/>
      </c>
      <c r="M1656" s="192" t="n">
        <v>0</v>
      </c>
      <c r="N1656" s="194">
        <f>M1656+N1569</f>
        <v/>
      </c>
      <c r="O1656" s="192" t="n"/>
      <c r="P1656" s="194">
        <f>O1656+P1569</f>
        <v/>
      </c>
      <c r="Q1656" s="195">
        <f>N1656+P1656</f>
        <v/>
      </c>
      <c r="R1656" s="192" t="n"/>
      <c r="S1656" s="194">
        <f>R1656+S1569</f>
        <v/>
      </c>
      <c r="T1656" s="192" t="n"/>
      <c r="U1656" s="194">
        <f>T1656+U1569</f>
        <v/>
      </c>
      <c r="V1656" s="196">
        <f>L1656-N1656-U1656</f>
        <v/>
      </c>
      <c r="W1656" s="194">
        <f>IF(L1656-N1656-U1656-V1656=0,"","Error")</f>
        <v/>
      </c>
    </row>
    <row r="1657" ht="14" customHeight="1" thickBot="1">
      <c r="A1657" s="27" t="n"/>
      <c r="B1657" s="24" t="n"/>
      <c r="C1657" s="130" t="n"/>
      <c r="D1657" s="28" t="inlineStr">
        <is>
          <t xml:space="preserve">   កម្រៃស្កែនកុងតឺន័រចាប់ពី ៤០ហ្វីត ឡើង</t>
        </is>
      </c>
      <c r="E1657" s="69" t="inlineStr">
        <is>
          <t>SFL</t>
        </is>
      </c>
      <c r="F1657" s="238" t="n"/>
      <c r="G1657" s="239" t="n"/>
      <c r="H1657" s="239" t="n"/>
      <c r="I1657" s="239" t="n"/>
      <c r="J1657" s="240" t="n"/>
      <c r="K1657" s="238" t="n">
        <v>0</v>
      </c>
      <c r="L1657" s="240">
        <f>K1657+L1570</f>
        <v/>
      </c>
      <c r="M1657" s="238" t="n">
        <v>0</v>
      </c>
      <c r="N1657" s="240">
        <f>M1657+N1570</f>
        <v/>
      </c>
      <c r="O1657" s="238" t="n"/>
      <c r="P1657" s="240">
        <f>O1657+P1570</f>
        <v/>
      </c>
      <c r="Q1657" s="241">
        <f>N1657+P1657</f>
        <v/>
      </c>
      <c r="R1657" s="238" t="n"/>
      <c r="S1657" s="240">
        <f>R1657+S1570</f>
        <v/>
      </c>
      <c r="T1657" s="238" t="n"/>
      <c r="U1657" s="240">
        <f>T1657+U1570</f>
        <v/>
      </c>
      <c r="V1657" s="242">
        <f>L1657-N1657-U1657</f>
        <v/>
      </c>
      <c r="W1657" s="240">
        <f>IF(L1657-N1657-U1657-V1657=0,"","Error")</f>
        <v/>
      </c>
    </row>
    <row r="1658" ht="14" customHeight="1" thickBot="1">
      <c r="A1658" s="78" t="inlineStr">
        <is>
          <t>76</t>
        </is>
      </c>
      <c r="B1658" s="79" t="inlineStr">
        <is>
          <t>7698</t>
        </is>
      </c>
      <c r="C1658" s="95" t="n">
        <v>76981</v>
      </c>
      <c r="D1658" s="96" t="inlineStr">
        <is>
          <t xml:space="preserve">ផលហិរញ្ញវត្ថុផ្សេងទៀត </t>
        </is>
      </c>
      <c r="E1658" s="90" t="inlineStr">
        <is>
          <t>ORB</t>
        </is>
      </c>
      <c r="F1658" s="118" t="n"/>
      <c r="G1658" s="257" t="n"/>
      <c r="H1658" s="257" t="n"/>
      <c r="I1658" s="257" t="n"/>
      <c r="J1658" s="258" t="n"/>
      <c r="K1658" s="118" t="n">
        <v>0</v>
      </c>
      <c r="L1658" s="258">
        <f>K1658+L1571</f>
        <v/>
      </c>
      <c r="M1658" s="118" t="n">
        <v>0</v>
      </c>
      <c r="N1658" s="258">
        <f>M1658+N1571</f>
        <v/>
      </c>
      <c r="O1658" s="118" t="n"/>
      <c r="P1658" s="258">
        <f>O1658+P1571</f>
        <v/>
      </c>
      <c r="Q1658" s="121">
        <f>N1658+P1658</f>
        <v/>
      </c>
      <c r="R1658" s="118" t="n"/>
      <c r="S1658" s="258">
        <f>R1658+S1571</f>
        <v/>
      </c>
      <c r="T1658" s="118" t="n"/>
      <c r="U1658" s="258">
        <f>T1658+U1571</f>
        <v/>
      </c>
      <c r="V1658" s="122">
        <f>L1658-N1658-U1658</f>
        <v/>
      </c>
      <c r="W1658" s="258">
        <f>IF(L1658-N1658-U1658-V1658=0,"","Error")</f>
        <v/>
      </c>
    </row>
    <row r="1659" ht="13" customHeight="1" thickBot="1">
      <c r="A1659" s="348" t="n">
        <v>45370</v>
      </c>
      <c r="B1659" s="346" t="n"/>
      <c r="C1659" s="346" t="n"/>
      <c r="D1659" s="346" t="n"/>
      <c r="E1659" s="346" t="n"/>
      <c r="F1659" s="349" t="n"/>
      <c r="G1659" s="156">
        <f>SUM(G1660:G1665,G1666,G1678:G1687,G1688,G1689,G1695:G1699,G1700,G1701,G1715,G1732,G1738:G1740,G1741,G1745)</f>
        <v/>
      </c>
      <c r="H1659" s="156">
        <f>SUM(H1660:H1665,H1666,H1678:H1687,H1688,H1689,H1695:H1699,H1700,H1701,H1715,H1732,H1738:H1740,H1741,H1745)</f>
        <v/>
      </c>
      <c r="I1659" s="156">
        <f>SUM(I1660:I1665,I1666,I1678:I1687,I1688,I1689,I1695:I1699,I1700,I1701,I1715,I1732,I1738:I1740,I1741,I1745)</f>
        <v/>
      </c>
      <c r="J1659" s="157">
        <f>SUM(J1660:J1665,J1666,J1678:J1687,J1688,J1689,J1695:J1699,J1700,J1701,J1715,J1732,J1738:J1740,J1741,J1745)</f>
        <v/>
      </c>
      <c r="K1659" s="155">
        <f>SUM(K1660:K1665,K1666,K1678:K1687,K1688,K1689,K1695:K1699,K1700,K1701,K1715,K1732,K1738:K1740,K1741,K1745)</f>
        <v/>
      </c>
      <c r="L1659" s="157">
        <f>SUM(L1660:L1665,L1666,L1678:L1687,L1688,L1689,L1695:L1699,L1700,L1701,L1715,L1732,L1738:L1740,L1741,L1745)</f>
        <v/>
      </c>
      <c r="M1659" s="155">
        <f>SUM(M1660:M1665,M1666,M1678:M1687,M1688,M1689,M1695:M1699,M1700,M1701,M1715,M1732,M1738:M1740,M1741,M1745)</f>
        <v/>
      </c>
      <c r="N1659" s="157">
        <f>SUM(N1660:N1665,N1666,N1678:N1687,N1688,N1689,N1695:N1699,N1700,N1701,N1715,N1732,N1738:N1740,N1741,N1745)</f>
        <v/>
      </c>
      <c r="O1659" s="155">
        <f>SUM(O1660:O1665,O1666,O1678:O1687,O1688,O1689,O1695:O1699,O1700,O1701,O1715,O1732,O1738:O1740,O1741,O1745)</f>
        <v/>
      </c>
      <c r="P1659" s="157">
        <f>SUM(P1660:P1665,P1666,P1678:P1687,P1688,P1689,P1695:P1699,P1700,P1701,P1715,P1732,P1738:P1740,P1741,P1745)</f>
        <v/>
      </c>
      <c r="Q1659" s="158">
        <f>SUM(Q1660:Q1665,Q1666,Q1678:Q1687,Q1688,Q1689,Q1695:Q1699,Q1700,Q1701,Q1715,Q1732,Q1738:Q1740,Q1741,Q1745)</f>
        <v/>
      </c>
      <c r="R1659" s="155">
        <f>SUM(R1660:R1665,R1666,R1678:R1687,R1688,R1689,R1695:R1699,R1700,R1701,R1715,R1732,R1738:R1740,R1741,R1745)</f>
        <v/>
      </c>
      <c r="S1659" s="157">
        <f>SUM(S1660:S1665,S1666,S1678:S1687,S1688,S1689,S1695:S1699,S1700,S1701,S1715,S1732,S1738:S1740,S1741,S1745)</f>
        <v/>
      </c>
      <c r="T1659" s="155">
        <f>SUM(T1660:T1665,T1666,T1678:T1687,T1688,T1689,T1695:T1699,T1700,T1701,T1715,T1732,T1738:T1740,T1741,T1745)</f>
        <v/>
      </c>
      <c r="U1659" s="157">
        <f>SUM(U1660:U1665,U1666,U1678:U1687,U1688,U1689,U1695:U1699,U1700,U1701,U1715,U1732,U1738:U1740,U1741,U1745)</f>
        <v/>
      </c>
      <c r="V1659" s="159">
        <f>SUM(V1660:V1665,V1666,V1678:V1687,V1688,V1689,V1695:V1699,V1700,V1701,V1715,V1732,V1738:V1740,V1741,V1745)</f>
        <v/>
      </c>
      <c r="W1659" s="157">
        <f>IF(L1659-N1659-U1659-V1659=0,"","Error")</f>
        <v/>
      </c>
    </row>
    <row r="1660" ht="13" customHeight="1">
      <c r="A1660" s="25" t="inlineStr">
        <is>
          <t>70</t>
        </is>
      </c>
      <c r="B1660" s="29" t="n">
        <v>7002</v>
      </c>
      <c r="C1660" s="20" t="n">
        <v>70025</v>
      </c>
      <c r="D1660" s="16" t="inlineStr">
        <is>
          <t>អាករលើតម្លៃបន្ថែម របបនាំចូល (សហគ្រាសប្រេងឥន្ធនៈ)</t>
        </is>
      </c>
      <c r="E1660" s="49" t="inlineStr">
        <is>
          <t>VPP</t>
        </is>
      </c>
      <c r="F1660" s="123" t="n"/>
      <c r="G1660" s="98" t="n"/>
      <c r="H1660" s="98" t="n"/>
      <c r="I1660" s="98" t="n"/>
      <c r="J1660" s="99" t="n"/>
      <c r="K1660" s="97" t="n">
        <v>0</v>
      </c>
      <c r="L1660" s="99">
        <f>K1660+L1573</f>
        <v/>
      </c>
      <c r="M1660" s="97" t="n">
        <v>0</v>
      </c>
      <c r="N1660" s="99">
        <f>M1660+N1573</f>
        <v/>
      </c>
      <c r="O1660" s="97" t="n"/>
      <c r="P1660" s="99">
        <f>O1660+P1573</f>
        <v/>
      </c>
      <c r="Q1660" s="100">
        <f>N1660+P1660</f>
        <v/>
      </c>
      <c r="R1660" s="97" t="n"/>
      <c r="S1660" s="99">
        <f>R1660+S1573</f>
        <v/>
      </c>
      <c r="T1660" s="97" t="n"/>
      <c r="U1660" s="99">
        <f>T1660+U1573</f>
        <v/>
      </c>
      <c r="V1660" s="101">
        <f>L1660-N1660-U1660</f>
        <v/>
      </c>
      <c r="W1660" s="99">
        <f>IF(L1660-N1660-U1660-V1660=0,"","Error")</f>
        <v/>
      </c>
    </row>
    <row r="1661" ht="13" customHeight="1">
      <c r="A1661" s="15" t="n"/>
      <c r="B1661" s="18" t="n"/>
      <c r="C1661" s="21" t="n">
        <v>70026</v>
      </c>
      <c r="D1661" s="22" t="inlineStr">
        <is>
          <t>អាករលើតម្លៃបន្ថែម របបនាំចូល (សហគ្រាសផ្សេងៗទៀត)</t>
        </is>
      </c>
      <c r="E1661" s="50" t="inlineStr">
        <is>
          <t>VOP</t>
        </is>
      </c>
      <c r="F1661" s="184" t="n"/>
      <c r="G1661" s="185" t="n"/>
      <c r="H1661" s="185" t="n"/>
      <c r="I1661" s="185" t="n"/>
      <c r="J1661" s="186" t="n"/>
      <c r="K1661" s="184" t="n">
        <v>2815400</v>
      </c>
      <c r="L1661" s="186">
        <f>K1661+L1574</f>
        <v/>
      </c>
      <c r="M1661" s="184" t="n">
        <v>2841750</v>
      </c>
      <c r="N1661" s="186">
        <f>M1661+N1574</f>
        <v/>
      </c>
      <c r="O1661" s="184" t="n"/>
      <c r="P1661" s="186">
        <f>O1661+P1574</f>
        <v/>
      </c>
      <c r="Q1661" s="187">
        <f>N1661+P1661</f>
        <v/>
      </c>
      <c r="R1661" s="184" t="n"/>
      <c r="S1661" s="186">
        <f>R1661+S1574</f>
        <v/>
      </c>
      <c r="T1661" s="184" t="n"/>
      <c r="U1661" s="186">
        <f>T1661+U1574</f>
        <v/>
      </c>
      <c r="V1661" s="188">
        <f>L1661-N1661-U1661</f>
        <v/>
      </c>
      <c r="W1661" s="186">
        <f>IF(L1661-N1661-U1661-V1661=0,"","Error")</f>
        <v/>
      </c>
    </row>
    <row r="1662" ht="14" customHeight="1" thickBot="1">
      <c r="A1662" s="15" t="n"/>
      <c r="B1662" s="24" t="n"/>
      <c r="C1662" s="55" t="n">
        <v>70027</v>
      </c>
      <c r="D1662" s="56" t="inlineStr">
        <is>
          <t>អាករលើតម្លៃបន្ថែម របបនាំចូល (ជាបន្ទុករបស់រដ្ឋ)</t>
        </is>
      </c>
      <c r="E1662" s="57" t="inlineStr">
        <is>
          <t>VAP</t>
        </is>
      </c>
      <c r="F1662" s="107" t="n"/>
      <c r="G1662" s="108" t="n"/>
      <c r="H1662" s="108" t="n"/>
      <c r="I1662" s="108" t="n"/>
      <c r="J1662" s="109" t="n"/>
      <c r="K1662" s="107" t="n">
        <v>0</v>
      </c>
      <c r="L1662" s="109">
        <f>K1662+L1575</f>
        <v/>
      </c>
      <c r="M1662" s="107" t="n">
        <v>0</v>
      </c>
      <c r="N1662" s="109">
        <f>M1662+N1575</f>
        <v/>
      </c>
      <c r="O1662" s="107" t="n"/>
      <c r="P1662" s="109">
        <f>O1662+P1575</f>
        <v/>
      </c>
      <c r="Q1662" s="110">
        <f>N1662+P1662</f>
        <v/>
      </c>
      <c r="R1662" s="107" t="n"/>
      <c r="S1662" s="109">
        <f>R1662+S1575</f>
        <v/>
      </c>
      <c r="T1662" s="107" t="n"/>
      <c r="U1662" s="109">
        <f>T1662+U1575</f>
        <v/>
      </c>
      <c r="V1662" s="111">
        <f>L1662-N1662-U1662</f>
        <v/>
      </c>
      <c r="W1662" s="109">
        <f>IF(L1662-N1662-U1662-V1662=0,"","Error")</f>
        <v/>
      </c>
    </row>
    <row r="1663" ht="13" customHeight="1">
      <c r="A1663" s="15" t="n"/>
      <c r="B1663" s="29" t="n">
        <v>7003</v>
      </c>
      <c r="C1663" s="20" t="n">
        <v>70032</v>
      </c>
      <c r="D1663" s="16" t="inlineStr">
        <is>
          <t>អាករពិសេសលើទំនិញមួយចំនួន របបនាំចូល (សហគ្រាសប្រេងឥន្ធនៈ)</t>
        </is>
      </c>
      <c r="E1663" s="49" t="inlineStr">
        <is>
          <t>SPP</t>
        </is>
      </c>
      <c r="F1663" s="97" t="n"/>
      <c r="G1663" s="98" t="n"/>
      <c r="H1663" s="98" t="n"/>
      <c r="I1663" s="98" t="n"/>
      <c r="J1663" s="99" t="n"/>
      <c r="K1663" s="97" t="n">
        <v>0</v>
      </c>
      <c r="L1663" s="99">
        <f>K1663+L1576</f>
        <v/>
      </c>
      <c r="M1663" s="97" t="n">
        <v>0</v>
      </c>
      <c r="N1663" s="99">
        <f>M1663+N1576</f>
        <v/>
      </c>
      <c r="O1663" s="97" t="n"/>
      <c r="P1663" s="99">
        <f>O1663+P1576</f>
        <v/>
      </c>
      <c r="Q1663" s="100">
        <f>N1663+P1663</f>
        <v/>
      </c>
      <c r="R1663" s="97" t="n"/>
      <c r="S1663" s="99">
        <f>R1663+S1576</f>
        <v/>
      </c>
      <c r="T1663" s="97" t="n"/>
      <c r="U1663" s="99">
        <f>T1663+U1576</f>
        <v/>
      </c>
      <c r="V1663" s="101">
        <f>L1663-N1663-U1663</f>
        <v/>
      </c>
      <c r="W1663" s="99">
        <f>IF(L1663-N1663-U1663-V1663=0,"","Error")</f>
        <v/>
      </c>
    </row>
    <row r="1664" ht="14" customHeight="1" thickBot="1">
      <c r="A1664" s="15" t="n"/>
      <c r="B1664" s="24" t="n"/>
      <c r="C1664" s="55" t="n">
        <v>70033</v>
      </c>
      <c r="D1664" s="56" t="inlineStr">
        <is>
          <t>អាករពិសេសលើទំនិញមួយចំនួន របបនាំចូល (សហគ្រាសផ្សេងៗទៀត)</t>
        </is>
      </c>
      <c r="E1664" s="57" t="inlineStr">
        <is>
          <t>SOP</t>
        </is>
      </c>
      <c r="F1664" s="107" t="n"/>
      <c r="G1664" s="108" t="n"/>
      <c r="H1664" s="108" t="n"/>
      <c r="I1664" s="108" t="n"/>
      <c r="J1664" s="109" t="n"/>
      <c r="K1664" s="107" t="n">
        <v>0</v>
      </c>
      <c r="L1664" s="109">
        <f>K1664+L1577</f>
        <v/>
      </c>
      <c r="M1664" s="107" t="n">
        <v>0</v>
      </c>
      <c r="N1664" s="109">
        <f>M1664+N1577</f>
        <v/>
      </c>
      <c r="O1664" s="107" t="n"/>
      <c r="P1664" s="109">
        <f>O1664+P1577</f>
        <v/>
      </c>
      <c r="Q1664" s="110">
        <f>N1664+P1664</f>
        <v/>
      </c>
      <c r="R1664" s="107" t="n"/>
      <c r="S1664" s="109">
        <f>R1664+S1577</f>
        <v/>
      </c>
      <c r="T1664" s="107" t="n"/>
      <c r="U1664" s="109">
        <f>T1664+U1577</f>
        <v/>
      </c>
      <c r="V1664" s="111">
        <f>L1664-N1664-U1664</f>
        <v/>
      </c>
      <c r="W1664" s="109">
        <f>IF(L1664-N1664-U1664-V1664=0,"","Error")</f>
        <v/>
      </c>
    </row>
    <row r="1665" ht="14" customHeight="1" thickBot="1">
      <c r="A1665" s="25" t="inlineStr">
        <is>
          <t>71</t>
        </is>
      </c>
      <c r="B1665" s="29" t="n">
        <v>7100</v>
      </c>
      <c r="C1665" s="125" t="n">
        <v>71001</v>
      </c>
      <c r="D1665" s="39" t="inlineStr">
        <is>
          <t>ពន្ធគយពីការនាំចូល</t>
        </is>
      </c>
      <c r="E1665" s="51" t="inlineStr">
        <is>
          <t>COP</t>
        </is>
      </c>
      <c r="F1665" s="116" t="n"/>
      <c r="G1665" s="113" t="n"/>
      <c r="H1665" s="113" t="n"/>
      <c r="I1665" s="113" t="n"/>
      <c r="J1665" s="114" t="n"/>
      <c r="K1665" s="116" t="n">
        <v>3590800</v>
      </c>
      <c r="L1665" s="114">
        <f>K1665+L1578</f>
        <v/>
      </c>
      <c r="M1665" s="116" t="n">
        <v>3626016</v>
      </c>
      <c r="N1665" s="114">
        <f>M1665+N1578</f>
        <v/>
      </c>
      <c r="O1665" s="116" t="n"/>
      <c r="P1665" s="114">
        <f>O1665+P1578</f>
        <v/>
      </c>
      <c r="Q1665" s="115">
        <f>N1665+P1665</f>
        <v/>
      </c>
      <c r="R1665" s="116" t="n"/>
      <c r="S1665" s="114">
        <f>R1665+S1578</f>
        <v/>
      </c>
      <c r="T1665" s="116" t="n"/>
      <c r="U1665" s="114">
        <f>T1665+U1578</f>
        <v/>
      </c>
      <c r="V1665" s="117">
        <f>L1665-N1665-U1665</f>
        <v/>
      </c>
      <c r="W1665" s="114">
        <f>IF(L1665-N1665-U1665-V1665=0,"","Error")</f>
        <v/>
      </c>
    </row>
    <row r="1666" ht="14" customHeight="1" thickBot="1">
      <c r="A1666" s="23" t="n"/>
      <c r="B1666" s="18" t="n"/>
      <c r="C1666" s="129" t="n"/>
      <c r="D1666" s="91" t="inlineStr">
        <is>
          <t>សរុបកម្រៃពីការ​ងារគយ</t>
        </is>
      </c>
      <c r="E1666" s="92" t="n"/>
      <c r="F1666" s="160" t="n"/>
      <c r="G1666" s="161">
        <f>G1667+G1668+G1669+G1677</f>
        <v/>
      </c>
      <c r="H1666" s="161">
        <f>H1667+H1668+H1669+H1677</f>
        <v/>
      </c>
      <c r="I1666" s="161">
        <f>I1667+I1668+I1669+I1677</f>
        <v/>
      </c>
      <c r="J1666" s="120">
        <f>J1667+J1668+J1669+J1677</f>
        <v/>
      </c>
      <c r="K1666" s="160">
        <f>K1667+K1668+K1669+K1677</f>
        <v/>
      </c>
      <c r="L1666" s="120">
        <f>L1667+L1668+L1669+L1677</f>
        <v/>
      </c>
      <c r="M1666" s="160">
        <f>M1667+M1668+M1669+M1677</f>
        <v/>
      </c>
      <c r="N1666" s="120">
        <f>N1667+N1668+N1669+N1677</f>
        <v/>
      </c>
      <c r="O1666" s="160">
        <f>O1667+O1668+O1669+O1677</f>
        <v/>
      </c>
      <c r="P1666" s="120">
        <f>P1667+P1668+P1669+P1677</f>
        <v/>
      </c>
      <c r="Q1666" s="121">
        <f>Q1667+Q1668+Q1669+Q1677</f>
        <v/>
      </c>
      <c r="R1666" s="160">
        <f>R1667+R1668+R1669+R1677</f>
        <v/>
      </c>
      <c r="S1666" s="120">
        <f>S1667+S1668+S1669+S1677</f>
        <v/>
      </c>
      <c r="T1666" s="160">
        <f>T1667+T1668+T1669+T1677</f>
        <v/>
      </c>
      <c r="U1666" s="120">
        <f>U1667+U1668+U1669+U1677</f>
        <v/>
      </c>
      <c r="V1666" s="162">
        <f>V1667+V1668+V1669+V1677</f>
        <v/>
      </c>
      <c r="W1666" s="120">
        <f>IF(L1666-N1666-U1666-V1666=0,"","Error")</f>
        <v/>
      </c>
    </row>
    <row r="1667" ht="13" customHeight="1">
      <c r="A1667" s="23" t="n"/>
      <c r="B1667" s="18" t="n"/>
      <c r="C1667" s="129" t="n"/>
      <c r="D1667" s="17" t="inlineStr">
        <is>
          <t>កម្រៃស្តុកទំនិញក្នុងសន្និធិគយបណ្តោះអាសន្នហួសកាលកំណត់</t>
        </is>
      </c>
      <c r="E1667" s="52" t="inlineStr">
        <is>
          <t>OSF</t>
        </is>
      </c>
      <c r="F1667" s="163" t="n"/>
      <c r="G1667" s="164" t="n"/>
      <c r="H1667" s="164" t="n"/>
      <c r="I1667" s="164" t="n"/>
      <c r="J1667" s="165" t="n"/>
      <c r="K1667" s="163" t="n">
        <v>0</v>
      </c>
      <c r="L1667" s="165">
        <f>K1667+L1580</f>
        <v/>
      </c>
      <c r="M1667" s="163" t="n">
        <v>0</v>
      </c>
      <c r="N1667" s="165">
        <f>M1667+N1580</f>
        <v/>
      </c>
      <c r="O1667" s="163" t="n"/>
      <c r="P1667" s="165">
        <f>O1667+P1580</f>
        <v/>
      </c>
      <c r="Q1667" s="166">
        <f>N1667+P1667</f>
        <v/>
      </c>
      <c r="R1667" s="163" t="n"/>
      <c r="S1667" s="165">
        <f>R1667+S1580</f>
        <v/>
      </c>
      <c r="T1667" s="163" t="n"/>
      <c r="U1667" s="165">
        <f>T1667+U1580</f>
        <v/>
      </c>
      <c r="V1667" s="167">
        <f>L1667-N1667-U1667</f>
        <v/>
      </c>
      <c r="W1667" s="165">
        <f>IF(L1667-N1667-U1667-V1667=0,"","Error")</f>
        <v/>
      </c>
    </row>
    <row r="1668" ht="14" customHeight="1" thickBot="1">
      <c r="A1668" s="23" t="n"/>
      <c r="B1668" s="18" t="n"/>
      <c r="C1668" s="129" t="n"/>
      <c r="D1668" s="82" t="inlineStr">
        <is>
          <t>កម្រៃទំនិញនាំចូលសម្រាប់លក់ក្នុងអគារលក់ទំនិញរួចពន្ធ</t>
        </is>
      </c>
      <c r="E1668" s="83" t="inlineStr">
        <is>
          <t>DSF</t>
        </is>
      </c>
      <c r="F1668" s="168" t="n"/>
      <c r="G1668" s="169" t="n"/>
      <c r="H1668" s="169" t="n"/>
      <c r="I1668" s="169" t="n"/>
      <c r="J1668" s="170" t="n"/>
      <c r="K1668" s="168" t="n">
        <v>0</v>
      </c>
      <c r="L1668" s="170">
        <f>K1668+L1581</f>
        <v/>
      </c>
      <c r="M1668" s="168" t="n">
        <v>0</v>
      </c>
      <c r="N1668" s="170">
        <f>M1668+N1581</f>
        <v/>
      </c>
      <c r="O1668" s="168" t="n"/>
      <c r="P1668" s="170">
        <f>O1668+P1581</f>
        <v/>
      </c>
      <c r="Q1668" s="171">
        <f>N1668+P1668</f>
        <v/>
      </c>
      <c r="R1668" s="168" t="n"/>
      <c r="S1668" s="170">
        <f>R1668+S1581</f>
        <v/>
      </c>
      <c r="T1668" s="168" t="n"/>
      <c r="U1668" s="170">
        <f>T1668+U1581</f>
        <v/>
      </c>
      <c r="V1668" s="172">
        <f>L1668-N1668-U1668</f>
        <v/>
      </c>
      <c r="W1668" s="170">
        <f>IF(L1668-N1668-U1668-V1668=0,"","Error")</f>
        <v/>
      </c>
    </row>
    <row r="1669" ht="14" customHeight="1" thickBot="1">
      <c r="A1669" s="23" t="n"/>
      <c r="B1669" s="18" t="n"/>
      <c r="C1669" s="129" t="n"/>
      <c r="D1669" s="93" t="inlineStr">
        <is>
          <t>សរុបកម្រៃឆ្លងកាត់ (មាតិកាចាស់)</t>
        </is>
      </c>
      <c r="E1669" s="94" t="inlineStr">
        <is>
          <t>TRF</t>
        </is>
      </c>
      <c r="F1669" s="160" t="n"/>
      <c r="G1669" s="161">
        <f>SUM(G1670:G1676)</f>
        <v/>
      </c>
      <c r="H1669" s="161">
        <f>SUM(H1670:H1676)</f>
        <v/>
      </c>
      <c r="I1669" s="161">
        <f>SUM(I1670:I1676)</f>
        <v/>
      </c>
      <c r="J1669" s="120">
        <f>SUM(J1670:J1676)</f>
        <v/>
      </c>
      <c r="K1669" s="160" t="n">
        <v>0</v>
      </c>
      <c r="L1669" s="120">
        <f>SUM(L1670:L1676)</f>
        <v/>
      </c>
      <c r="M1669" s="160" t="n">
        <v>0</v>
      </c>
      <c r="N1669" s="120">
        <f>SUM(N1670:N1676)</f>
        <v/>
      </c>
      <c r="O1669" s="160">
        <f>SUM(O1670:O1676)</f>
        <v/>
      </c>
      <c r="P1669" s="120">
        <f>SUM(P1670:P1676)</f>
        <v/>
      </c>
      <c r="Q1669" s="121">
        <f>SUM(Q1670:Q1676)</f>
        <v/>
      </c>
      <c r="R1669" s="160">
        <f>SUM(R1670:R1676)</f>
        <v/>
      </c>
      <c r="S1669" s="120">
        <f>SUM(S1670:S1676)</f>
        <v/>
      </c>
      <c r="T1669" s="160">
        <f>SUM(T1670:T1676)</f>
        <v/>
      </c>
      <c r="U1669" s="120">
        <f>SUM(U1670:U1676)</f>
        <v/>
      </c>
      <c r="V1669" s="162">
        <f>SUM(V1670:V1676)</f>
        <v/>
      </c>
      <c r="W1669" s="120">
        <f>IF(L1669-N1669-U1669-V1669=0,"","Error")</f>
        <v/>
      </c>
    </row>
    <row r="1670" ht="26" customHeight="1">
      <c r="A1670" s="23" t="n"/>
      <c r="B1670" s="18" t="n"/>
      <c r="C1670" s="129" t="n"/>
      <c r="D167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670" s="53" t="inlineStr">
        <is>
          <t>TFT</t>
        </is>
      </c>
      <c r="F1670" s="173" t="n"/>
      <c r="G1670" s="174" t="n"/>
      <c r="H1670" s="174" t="n"/>
      <c r="I1670" s="174" t="n"/>
      <c r="J1670" s="175" t="n"/>
      <c r="K1670" s="173" t="n">
        <v>0</v>
      </c>
      <c r="L1670" s="175">
        <f>K1670+L1583</f>
        <v/>
      </c>
      <c r="M1670" s="173" t="n">
        <v>0</v>
      </c>
      <c r="N1670" s="175">
        <f>M1670+N1583</f>
        <v/>
      </c>
      <c r="O1670" s="173" t="n"/>
      <c r="P1670" s="175">
        <f>O1670+P1583</f>
        <v/>
      </c>
      <c r="Q1670" s="176">
        <f>N1670+P1670</f>
        <v/>
      </c>
      <c r="R1670" s="173" t="n"/>
      <c r="S1670" s="175">
        <f>R1670+S1583</f>
        <v/>
      </c>
      <c r="T1670" s="173" t="n"/>
      <c r="U1670" s="175">
        <f>T1670+U1583</f>
        <v/>
      </c>
      <c r="V1670" s="177">
        <f>L1670-N1670-U1670</f>
        <v/>
      </c>
      <c r="W1670" s="175">
        <f>IF(L1670-N1670-U1670-V1670=0,"","Error")</f>
        <v/>
      </c>
    </row>
    <row r="1671" ht="13" customHeight="1">
      <c r="A1671" s="23" t="n"/>
      <c r="B1671" s="18" t="n"/>
      <c r="C1671" s="129" t="n"/>
      <c r="D167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671" s="54" t="inlineStr">
        <is>
          <t>TFF</t>
        </is>
      </c>
      <c r="F1671" s="178" t="n"/>
      <c r="G1671" s="179" t="n"/>
      <c r="H1671" s="179" t="n"/>
      <c r="I1671" s="179" t="n"/>
      <c r="J1671" s="180" t="n"/>
      <c r="K1671" s="178" t="n">
        <v>0</v>
      </c>
      <c r="L1671" s="180">
        <f>K1671+L1584</f>
        <v/>
      </c>
      <c r="M1671" s="178" t="n">
        <v>0</v>
      </c>
      <c r="N1671" s="180">
        <f>M1671+N1584</f>
        <v/>
      </c>
      <c r="O1671" s="178" t="n"/>
      <c r="P1671" s="180">
        <f>O1671+P1584</f>
        <v/>
      </c>
      <c r="Q1671" s="181">
        <f>N1671+P1671</f>
        <v/>
      </c>
      <c r="R1671" s="178" t="n"/>
      <c r="S1671" s="180">
        <f>R1671+S1584</f>
        <v/>
      </c>
      <c r="T1671" s="178" t="n"/>
      <c r="U1671" s="180">
        <f>T1671+U1584</f>
        <v/>
      </c>
      <c r="V1671" s="182">
        <f>L1671-N1671-U1671</f>
        <v/>
      </c>
      <c r="W1671" s="180">
        <f>IF(L1671-N1671-U1671-V1671=0,"","Error")</f>
        <v/>
      </c>
    </row>
    <row r="1672" ht="13" customHeight="1">
      <c r="A1672" s="23" t="n"/>
      <c r="B1672" s="18" t="n"/>
      <c r="C1672" s="129" t="n"/>
      <c r="D1672" s="38" t="inlineStr">
        <is>
          <t xml:space="preserve">   កម្រៃឆ្លងកាត់ទំនិញមិនផ្ទុកក្នុងកុងតឺន័រ (មាតិកាចាស់)</t>
        </is>
      </c>
      <c r="E1672" s="54" t="inlineStr">
        <is>
          <t>TFN</t>
        </is>
      </c>
      <c r="F1672" s="178" t="n"/>
      <c r="G1672" s="179" t="n"/>
      <c r="H1672" s="179" t="n"/>
      <c r="I1672" s="179" t="n"/>
      <c r="J1672" s="180" t="n"/>
      <c r="K1672" s="178" t="n">
        <v>0</v>
      </c>
      <c r="L1672" s="180">
        <f>K1672+L1585</f>
        <v/>
      </c>
      <c r="M1672" s="178" t="n">
        <v>0</v>
      </c>
      <c r="N1672" s="180">
        <f>M1672+N1585</f>
        <v/>
      </c>
      <c r="O1672" s="178" t="n"/>
      <c r="P1672" s="180">
        <f>O1672+P1585</f>
        <v/>
      </c>
      <c r="Q1672" s="181">
        <f>N1672+P1672</f>
        <v/>
      </c>
      <c r="R1672" s="178" t="n"/>
      <c r="S1672" s="180">
        <f>R1672+S1585</f>
        <v/>
      </c>
      <c r="T1672" s="178" t="n"/>
      <c r="U1672" s="180">
        <f>T1672+U1585</f>
        <v/>
      </c>
      <c r="V1672" s="182">
        <f>L1672-N1672-U1672</f>
        <v/>
      </c>
      <c r="W1672" s="180">
        <f>IF(L1672-N1672-U1672-V1672=0,"","Error")</f>
        <v/>
      </c>
    </row>
    <row r="1673" ht="13" customHeight="1">
      <c r="A1673" s="23" t="n"/>
      <c r="B1673" s="18" t="n"/>
      <c r="C1673" s="129" t="n"/>
      <c r="D1673" s="38" t="inlineStr">
        <is>
          <t xml:space="preserve">   កម្រៃឆ្លងកាត់គោ ក្របី និងសេះរស់ (មាតិកាចាស់)</t>
        </is>
      </c>
      <c r="E1673" s="54" t="inlineStr">
        <is>
          <t>TFB</t>
        </is>
      </c>
      <c r="F1673" s="178" t="n"/>
      <c r="G1673" s="179" t="n"/>
      <c r="H1673" s="179" t="n"/>
      <c r="I1673" s="179" t="n"/>
      <c r="J1673" s="180" t="n"/>
      <c r="K1673" s="178" t="n">
        <v>0</v>
      </c>
      <c r="L1673" s="180">
        <f>K1673+L1586</f>
        <v/>
      </c>
      <c r="M1673" s="178" t="n">
        <v>0</v>
      </c>
      <c r="N1673" s="180">
        <f>M1673+N1586</f>
        <v/>
      </c>
      <c r="O1673" s="178" t="n"/>
      <c r="P1673" s="180">
        <f>O1673+P1586</f>
        <v/>
      </c>
      <c r="Q1673" s="181">
        <f>N1673+P1673</f>
        <v/>
      </c>
      <c r="R1673" s="178" t="n"/>
      <c r="S1673" s="180">
        <f>R1673+S1586</f>
        <v/>
      </c>
      <c r="T1673" s="178" t="n"/>
      <c r="U1673" s="180">
        <f>T1673+U1586</f>
        <v/>
      </c>
      <c r="V1673" s="182">
        <f>L1673-N1673-U1673</f>
        <v/>
      </c>
      <c r="W1673" s="180">
        <f>IF(L1673-N1673-U1673-V1673=0,"","Error")</f>
        <v/>
      </c>
    </row>
    <row r="1674" ht="13" customHeight="1">
      <c r="A1674" s="23" t="n"/>
      <c r="B1674" s="18" t="n"/>
      <c r="C1674" s="129" t="n"/>
      <c r="D1674" s="38" t="inlineStr">
        <is>
          <t xml:space="preserve">   កម្រៃឆ្លងកាត់ជ្រូក ចៀម និងពពែរស់ (មាតិកាចាស់)</t>
        </is>
      </c>
      <c r="E1674" s="54" t="inlineStr">
        <is>
          <t>TFS</t>
        </is>
      </c>
      <c r="F1674" s="178" t="n"/>
      <c r="G1674" s="179" t="n"/>
      <c r="H1674" s="179" t="n"/>
      <c r="I1674" s="179" t="n"/>
      <c r="J1674" s="180" t="n"/>
      <c r="K1674" s="178" t="n">
        <v>0</v>
      </c>
      <c r="L1674" s="180">
        <f>K1674+L1587</f>
        <v/>
      </c>
      <c r="M1674" s="178" t="n">
        <v>0</v>
      </c>
      <c r="N1674" s="180">
        <f>M1674+N1587</f>
        <v/>
      </c>
      <c r="O1674" s="178" t="n"/>
      <c r="P1674" s="180">
        <f>O1674+P1587</f>
        <v/>
      </c>
      <c r="Q1674" s="181">
        <f>N1674+P1674</f>
        <v/>
      </c>
      <c r="R1674" s="178" t="n"/>
      <c r="S1674" s="180">
        <f>R1674+S1587</f>
        <v/>
      </c>
      <c r="T1674" s="178" t="n"/>
      <c r="U1674" s="180">
        <f>T1674+U1587</f>
        <v/>
      </c>
      <c r="V1674" s="182">
        <f>L1674-N1674-U1674</f>
        <v/>
      </c>
      <c r="W1674" s="180">
        <f>IF(L1674-N1674-U1674-V1674=0,"","Error")</f>
        <v/>
      </c>
    </row>
    <row r="1675" ht="13" customHeight="1">
      <c r="A1675" s="23" t="n"/>
      <c r="B1675" s="18" t="n"/>
      <c r="C1675" s="129" t="n"/>
      <c r="D1675" s="38" t="inlineStr">
        <is>
          <t xml:space="preserve">   កម្រៃឆ្លងកាត់សត្វស្លាប (មាន់ ទា...) (មាតិកាចាស់)</t>
        </is>
      </c>
      <c r="E1675" s="54" t="inlineStr">
        <is>
          <t>TFP</t>
        </is>
      </c>
      <c r="F1675" s="178" t="n"/>
      <c r="G1675" s="179" t="n"/>
      <c r="H1675" s="179" t="n"/>
      <c r="I1675" s="179" t="n"/>
      <c r="J1675" s="180" t="n"/>
      <c r="K1675" s="178" t="n">
        <v>0</v>
      </c>
      <c r="L1675" s="180">
        <f>K1675+L1588</f>
        <v/>
      </c>
      <c r="M1675" s="178" t="n">
        <v>0</v>
      </c>
      <c r="N1675" s="180">
        <f>M1675+N1588</f>
        <v/>
      </c>
      <c r="O1675" s="178" t="n"/>
      <c r="P1675" s="180">
        <f>O1675+P1588</f>
        <v/>
      </c>
      <c r="Q1675" s="181">
        <f>N1675+P1675</f>
        <v/>
      </c>
      <c r="R1675" s="178" t="n"/>
      <c r="S1675" s="180">
        <f>R1675+S1588</f>
        <v/>
      </c>
      <c r="T1675" s="178" t="n"/>
      <c r="U1675" s="180">
        <f>T1675+U1588</f>
        <v/>
      </c>
      <c r="V1675" s="182">
        <f>L1675-N1675-U1675</f>
        <v/>
      </c>
      <c r="W1675" s="180">
        <f>IF(L1675-N1675-U1675-V1675=0,"","Error")</f>
        <v/>
      </c>
    </row>
    <row r="1676" ht="13" customHeight="1">
      <c r="A1676" s="23" t="n"/>
      <c r="B1676" s="18" t="n"/>
      <c r="C1676" s="129" t="n"/>
      <c r="D1676" s="38" t="inlineStr">
        <is>
          <t xml:space="preserve">   កម្រៃឆ្លងកាត់ផលិតផលជលផល (មាតិកាចាស់)</t>
        </is>
      </c>
      <c r="E1676" s="54" t="inlineStr">
        <is>
          <t>TFA</t>
        </is>
      </c>
      <c r="F1676" s="178" t="n"/>
      <c r="G1676" s="179" t="n"/>
      <c r="H1676" s="179" t="n"/>
      <c r="I1676" s="179" t="n"/>
      <c r="J1676" s="180" t="n"/>
      <c r="K1676" s="178" t="n">
        <v>0</v>
      </c>
      <c r="L1676" s="180">
        <f>K1676+L1589</f>
        <v/>
      </c>
      <c r="M1676" s="178" t="n">
        <v>0</v>
      </c>
      <c r="N1676" s="180">
        <f>M1676+N1589</f>
        <v/>
      </c>
      <c r="O1676" s="178" t="n"/>
      <c r="P1676" s="180">
        <f>O1676+P1589</f>
        <v/>
      </c>
      <c r="Q1676" s="181">
        <f>N1676+P1676</f>
        <v/>
      </c>
      <c r="R1676" s="178" t="n"/>
      <c r="S1676" s="180">
        <f>R1676+S1589</f>
        <v/>
      </c>
      <c r="T1676" s="178" t="n"/>
      <c r="U1676" s="180">
        <f>T1676+U1589</f>
        <v/>
      </c>
      <c r="V1676" s="182">
        <f>L1676-N1676-U1676</f>
        <v/>
      </c>
      <c r="W1676" s="180">
        <f>IF(L1676-N1676-U1676-V1676=0,"","Error")</f>
        <v/>
      </c>
    </row>
    <row r="1677" ht="13" customHeight="1">
      <c r="A1677" s="23" t="n"/>
      <c r="B1677" s="18" t="n"/>
      <c r="C1677" s="183" t="n"/>
      <c r="D1677" s="22" t="inlineStr">
        <is>
          <t>កម្រៃផ្សេងៗ</t>
        </is>
      </c>
      <c r="E1677" s="50" t="inlineStr">
        <is>
          <t>OFS</t>
        </is>
      </c>
      <c r="F1677" s="184" t="n"/>
      <c r="G1677" s="185" t="n"/>
      <c r="H1677" s="185" t="n"/>
      <c r="I1677" s="185" t="n"/>
      <c r="J1677" s="186" t="n"/>
      <c r="K1677" s="184" t="n">
        <v>0</v>
      </c>
      <c r="L1677" s="186">
        <f>K1677+L1590</f>
        <v/>
      </c>
      <c r="M1677" s="184" t="n">
        <v>0</v>
      </c>
      <c r="N1677" s="186">
        <f>M1677+N1590</f>
        <v/>
      </c>
      <c r="O1677" s="184" t="n"/>
      <c r="P1677" s="186">
        <f>O1677+P1590</f>
        <v/>
      </c>
      <c r="Q1677" s="187">
        <f>N1677+P1677</f>
        <v/>
      </c>
      <c r="R1677" s="184" t="n"/>
      <c r="S1677" s="186">
        <f>R1677+S1590</f>
        <v/>
      </c>
      <c r="T1677" s="184" t="n"/>
      <c r="U1677" s="186">
        <f>T1677+U1590</f>
        <v/>
      </c>
      <c r="V1677" s="188">
        <f>L1677-N1677-U1677</f>
        <v/>
      </c>
      <c r="W1677" s="186">
        <f>IF(L1677-N1677-U1677-V1677=0,"","Error")</f>
        <v/>
      </c>
    </row>
    <row r="1678" ht="13" customHeight="1">
      <c r="A1678" s="15" t="n"/>
      <c r="B1678" s="18" t="n"/>
      <c r="C1678" s="21" t="n">
        <v>71003</v>
      </c>
      <c r="D1678" s="22" t="inlineStr">
        <is>
          <t>ពន្ធគយលើផលិតផលតេលសិលា</t>
        </is>
      </c>
      <c r="E1678" s="50" t="inlineStr">
        <is>
          <t>CPP</t>
        </is>
      </c>
      <c r="F1678" s="184" t="n"/>
      <c r="G1678" s="185" t="n"/>
      <c r="H1678" s="185" t="n"/>
      <c r="I1678" s="185" t="n"/>
      <c r="J1678" s="186" t="n"/>
      <c r="K1678" s="184" t="n">
        <v>0</v>
      </c>
      <c r="L1678" s="186">
        <f>K1678+L1591</f>
        <v/>
      </c>
      <c r="M1678" s="184" t="n">
        <v>0</v>
      </c>
      <c r="N1678" s="186">
        <f>M1678+N1591</f>
        <v/>
      </c>
      <c r="O1678" s="184" t="n"/>
      <c r="P1678" s="186">
        <f>O1678+P1591</f>
        <v/>
      </c>
      <c r="Q1678" s="187">
        <f>N1678+P1678</f>
        <v/>
      </c>
      <c r="R1678" s="184" t="n"/>
      <c r="S1678" s="186">
        <f>R1678+S1591</f>
        <v/>
      </c>
      <c r="T1678" s="184" t="n"/>
      <c r="U1678" s="186">
        <f>T1678+U1591</f>
        <v/>
      </c>
      <c r="V1678" s="188">
        <f>L1678-N1678-U1678</f>
        <v/>
      </c>
      <c r="W1678" s="186">
        <f>IF(L1678-N1678-U1678-V1678=0,"","Error")</f>
        <v/>
      </c>
    </row>
    <row r="1679" ht="13" customHeight="1">
      <c r="A1679" s="15" t="n"/>
      <c r="B1679" s="18" t="n"/>
      <c r="C1679" s="21" t="n">
        <v>71004</v>
      </c>
      <c r="D1679" s="22" t="inlineStr">
        <is>
          <t>អាករបន្ថែមលើផលិតផលតេលសិលាសម្រាប់ថែទាំផ្លូវថ្នល់</t>
        </is>
      </c>
      <c r="E1679" s="50" t="inlineStr">
        <is>
          <t>ATP</t>
        </is>
      </c>
      <c r="F1679" s="184" t="n"/>
      <c r="G1679" s="185" t="n"/>
      <c r="H1679" s="185" t="n"/>
      <c r="I1679" s="185" t="n"/>
      <c r="J1679" s="186" t="n"/>
      <c r="K1679" s="184" t="n">
        <v>0</v>
      </c>
      <c r="L1679" s="186">
        <f>K1679+L1592</f>
        <v/>
      </c>
      <c r="M1679" s="184" t="n">
        <v>0</v>
      </c>
      <c r="N1679" s="186">
        <f>M1679+N1592</f>
        <v/>
      </c>
      <c r="O1679" s="184" t="n"/>
      <c r="P1679" s="186">
        <f>O1679+P1592</f>
        <v/>
      </c>
      <c r="Q1679" s="187">
        <f>N1679+P1679</f>
        <v/>
      </c>
      <c r="R1679" s="184" t="n"/>
      <c r="S1679" s="186">
        <f>R1679+S1592</f>
        <v/>
      </c>
      <c r="T1679" s="184" t="n"/>
      <c r="U1679" s="186">
        <f>T1679+U1592</f>
        <v/>
      </c>
      <c r="V1679" s="188">
        <f>L1679-N1679-U1679</f>
        <v/>
      </c>
      <c r="W1679" s="186">
        <f>IF(L1679-N1679-U1679-V1679=0,"","Error")</f>
        <v/>
      </c>
    </row>
    <row r="1680" ht="13" customHeight="1">
      <c r="A1680" s="15" t="n"/>
      <c r="B1680" s="18" t="n"/>
      <c r="C1680" s="21" t="n">
        <v>71005</v>
      </c>
      <c r="D1680" s="22" t="inlineStr">
        <is>
          <t>ផលពីការលក់ទំនិញរឹបអូស និងទំនិញគ្មានការទាមទារ</t>
        </is>
      </c>
      <c r="E1680" s="50" t="inlineStr">
        <is>
          <t>AUC</t>
        </is>
      </c>
      <c r="F1680" s="184" t="n"/>
      <c r="G1680" s="185" t="n"/>
      <c r="H1680" s="185" t="n"/>
      <c r="I1680" s="185" t="n"/>
      <c r="J1680" s="186" t="n"/>
      <c r="K1680" s="184" t="n">
        <v>0</v>
      </c>
      <c r="L1680" s="186">
        <f>K1680+L1593</f>
        <v/>
      </c>
      <c r="M1680" s="184" t="n">
        <v>0</v>
      </c>
      <c r="N1680" s="186">
        <f>M1680+N1593</f>
        <v/>
      </c>
      <c r="O1680" s="184" t="n"/>
      <c r="P1680" s="186">
        <f>O1680+P1593</f>
        <v/>
      </c>
      <c r="Q1680" s="187">
        <f>N1680+P1680</f>
        <v/>
      </c>
      <c r="R1680" s="184" t="n"/>
      <c r="S1680" s="186">
        <f>R1680+S1593</f>
        <v/>
      </c>
      <c r="T1680" s="184" t="n"/>
      <c r="U1680" s="186">
        <f>T1680+U1593</f>
        <v/>
      </c>
      <c r="V1680" s="188">
        <f>L1680-N1680-U1680</f>
        <v/>
      </c>
      <c r="W1680" s="186">
        <f>IF(L1680-N1680-U1680-V1680=0,"","Error")</f>
        <v/>
      </c>
    </row>
    <row r="1681" ht="13" customHeight="1">
      <c r="A1681" s="15" t="n"/>
      <c r="B1681" s="18" t="n"/>
      <c r="C1681" s="21" t="n">
        <v>71006</v>
      </c>
      <c r="D1681" s="22" t="inlineStr">
        <is>
          <t>ពិន័យផ្សេងៗលើការនាំចូល</t>
        </is>
      </c>
      <c r="E1681" s="50" t="inlineStr">
        <is>
          <t>PIM</t>
        </is>
      </c>
      <c r="F1681" s="184" t="n"/>
      <c r="G1681" s="185" t="n"/>
      <c r="H1681" s="185" t="n"/>
      <c r="I1681" s="185" t="n"/>
      <c r="J1681" s="186" t="n"/>
      <c r="K1681" s="184" t="n">
        <v>0</v>
      </c>
      <c r="L1681" s="186">
        <f>K1681+L1594</f>
        <v/>
      </c>
      <c r="M1681" s="184" t="n">
        <v>0</v>
      </c>
      <c r="N1681" s="186">
        <f>M1681+N1594</f>
        <v/>
      </c>
      <c r="O1681" s="184" t="n"/>
      <c r="P1681" s="186">
        <f>O1681+P1594</f>
        <v/>
      </c>
      <c r="Q1681" s="187">
        <f>N1681+P1681</f>
        <v/>
      </c>
      <c r="R1681" s="184" t="n"/>
      <c r="S1681" s="186">
        <f>R1681+S1594</f>
        <v/>
      </c>
      <c r="T1681" s="184" t="n"/>
      <c r="U1681" s="186">
        <f>T1681+U1594</f>
        <v/>
      </c>
      <c r="V1681" s="188">
        <f>L1681-N1681-U1681</f>
        <v/>
      </c>
      <c r="W1681" s="186">
        <f>IF(L1681-N1681-U1681-V1681=0,"","Error")</f>
        <v/>
      </c>
    </row>
    <row r="1682" ht="14" customHeight="1" thickBot="1">
      <c r="A1682" s="15" t="n"/>
      <c r="B1682" s="24" t="n"/>
      <c r="C1682" s="55" t="n">
        <v>71007</v>
      </c>
      <c r="D1682" s="56" t="inlineStr">
        <is>
          <t>ពន្ធនាំចូល (ជាបន្ទុករបស់រដ្ឋ)</t>
        </is>
      </c>
      <c r="E1682" s="57" t="inlineStr">
        <is>
          <t>CRP</t>
        </is>
      </c>
      <c r="F1682" s="107" t="n"/>
      <c r="G1682" s="108" t="n"/>
      <c r="H1682" s="108" t="n"/>
      <c r="I1682" s="108" t="n"/>
      <c r="J1682" s="109" t="n"/>
      <c r="K1682" s="107" t="n">
        <v>0</v>
      </c>
      <c r="L1682" s="109">
        <f>K1682+L1595</f>
        <v/>
      </c>
      <c r="M1682" s="107" t="n">
        <v>0</v>
      </c>
      <c r="N1682" s="109">
        <f>M1682+N1595</f>
        <v/>
      </c>
      <c r="O1682" s="107" t="n"/>
      <c r="P1682" s="109">
        <f>O1682+P1595</f>
        <v/>
      </c>
      <c r="Q1682" s="110">
        <f>N1682+P1682</f>
        <v/>
      </c>
      <c r="R1682" s="107" t="n"/>
      <c r="S1682" s="109">
        <f>R1682+S1595</f>
        <v/>
      </c>
      <c r="T1682" s="107" t="n"/>
      <c r="U1682" s="109">
        <f>T1682+U1595</f>
        <v/>
      </c>
      <c r="V1682" s="111">
        <f>L1682-N1682-U1682</f>
        <v/>
      </c>
      <c r="W1682" s="109">
        <f>IF(L1682-N1682-U1682-V1682=0,"","Error")</f>
        <v/>
      </c>
    </row>
    <row r="1683" ht="13" customHeight="1">
      <c r="A1683" s="15" t="n"/>
      <c r="B1683" s="19" t="inlineStr">
        <is>
          <t>7101</t>
        </is>
      </c>
      <c r="C1683" s="20" t="n">
        <v>71011</v>
      </c>
      <c r="D1683" s="16" t="inlineStr">
        <is>
          <t>អាករលើការនាំចេញឈើ</t>
        </is>
      </c>
      <c r="E1683" s="49" t="inlineStr">
        <is>
          <t>ETW</t>
        </is>
      </c>
      <c r="F1683" s="97" t="n"/>
      <c r="G1683" s="98" t="n"/>
      <c r="H1683" s="98" t="n"/>
      <c r="I1683" s="98" t="n"/>
      <c r="J1683" s="99" t="n"/>
      <c r="K1683" s="97" t="n">
        <v>0</v>
      </c>
      <c r="L1683" s="99">
        <f>K1683+L1596</f>
        <v/>
      </c>
      <c r="M1683" s="97" t="n">
        <v>0</v>
      </c>
      <c r="N1683" s="99">
        <f>M1683+N1596</f>
        <v/>
      </c>
      <c r="O1683" s="97" t="n"/>
      <c r="P1683" s="99">
        <f>O1683+P1596</f>
        <v/>
      </c>
      <c r="Q1683" s="100">
        <f>N1683+P1683</f>
        <v/>
      </c>
      <c r="R1683" s="97" t="n"/>
      <c r="S1683" s="99">
        <f>R1683+S1596</f>
        <v/>
      </c>
      <c r="T1683" s="97" t="n"/>
      <c r="U1683" s="99">
        <f>T1683+U1596</f>
        <v/>
      </c>
      <c r="V1683" s="101">
        <f>L1683-N1683-U1683</f>
        <v/>
      </c>
      <c r="W1683" s="99">
        <f>IF(L1683-N1683-U1683-V1683=0,"","Error")</f>
        <v/>
      </c>
    </row>
    <row r="1684" ht="13" customHeight="1">
      <c r="A1684" s="15" t="n"/>
      <c r="B1684" s="18" t="n"/>
      <c r="C1684" s="21" t="n">
        <v>71012</v>
      </c>
      <c r="D1684" s="22" t="inlineStr">
        <is>
          <t>អាករលើការនាំចេញកៅស៊ូ</t>
        </is>
      </c>
      <c r="E1684" s="50" t="inlineStr">
        <is>
          <t>ETR</t>
        </is>
      </c>
      <c r="F1684" s="184" t="n"/>
      <c r="G1684" s="185" t="n"/>
      <c r="H1684" s="185" t="n"/>
      <c r="I1684" s="185" t="n"/>
      <c r="J1684" s="186" t="n"/>
      <c r="K1684" s="184" t="n">
        <v>0</v>
      </c>
      <c r="L1684" s="186">
        <f>K1684+L1597</f>
        <v/>
      </c>
      <c r="M1684" s="184" t="n">
        <v>0</v>
      </c>
      <c r="N1684" s="186">
        <f>M1684+N1597</f>
        <v/>
      </c>
      <c r="O1684" s="184" t="n"/>
      <c r="P1684" s="186">
        <f>O1684+P1597</f>
        <v/>
      </c>
      <c r="Q1684" s="187">
        <f>N1684+P1684</f>
        <v/>
      </c>
      <c r="R1684" s="184" t="n"/>
      <c r="S1684" s="186">
        <f>R1684+S1597</f>
        <v/>
      </c>
      <c r="T1684" s="184" t="n"/>
      <c r="U1684" s="186">
        <f>T1684+U1597</f>
        <v/>
      </c>
      <c r="V1684" s="188">
        <f>L1684-N1684-U1684</f>
        <v/>
      </c>
      <c r="W1684" s="186">
        <f>IF(L1684-N1684-U1684-V1684=0,"","Error")</f>
        <v/>
      </c>
    </row>
    <row r="1685" ht="13" customHeight="1">
      <c r="A1685" s="15" t="n"/>
      <c r="B1685" s="18" t="n"/>
      <c r="C1685" s="21" t="n">
        <v>71013</v>
      </c>
      <c r="D1685" s="22" t="inlineStr">
        <is>
          <t>អាករលើការនាំចេញផលិតផលតេលសិលា</t>
        </is>
      </c>
      <c r="E1685" s="50" t="inlineStr">
        <is>
          <t>ETP</t>
        </is>
      </c>
      <c r="F1685" s="184" t="n"/>
      <c r="G1685" s="185" t="n"/>
      <c r="H1685" s="185" t="n"/>
      <c r="I1685" s="185" t="n"/>
      <c r="J1685" s="186" t="n"/>
      <c r="K1685" s="184" t="n">
        <v>0</v>
      </c>
      <c r="L1685" s="186">
        <f>K1685+L1598</f>
        <v/>
      </c>
      <c r="M1685" s="184" t="n">
        <v>0</v>
      </c>
      <c r="N1685" s="186">
        <f>M1685+N1598</f>
        <v/>
      </c>
      <c r="O1685" s="184" t="n"/>
      <c r="P1685" s="186">
        <f>O1685+P1598</f>
        <v/>
      </c>
      <c r="Q1685" s="187">
        <f>N1685+P1685</f>
        <v/>
      </c>
      <c r="R1685" s="184" t="n"/>
      <c r="S1685" s="186">
        <f>R1685+S1598</f>
        <v/>
      </c>
      <c r="T1685" s="184" t="n"/>
      <c r="U1685" s="186">
        <f>T1685+U1598</f>
        <v/>
      </c>
      <c r="V1685" s="188">
        <f>L1685-N1685-U1685</f>
        <v/>
      </c>
      <c r="W1685" s="186">
        <f>IF(L1685-N1685-U1685-V1685=0,"","Error")</f>
        <v/>
      </c>
    </row>
    <row r="1686" ht="13" customHeight="1">
      <c r="A1686" s="15" t="n"/>
      <c r="B1686" s="18" t="n"/>
      <c r="C1686" s="21" t="n">
        <v>71014</v>
      </c>
      <c r="D1686" s="22" t="inlineStr">
        <is>
          <t>អាករលើការនាំចេញទំនិញផ្សេងៗ</t>
        </is>
      </c>
      <c r="E1686" s="50" t="inlineStr">
        <is>
          <t>ETO</t>
        </is>
      </c>
      <c r="F1686" s="184" t="n"/>
      <c r="G1686" s="185" t="n"/>
      <c r="H1686" s="185" t="n"/>
      <c r="I1686" s="185" t="n"/>
      <c r="J1686" s="186" t="n"/>
      <c r="K1686" s="184" t="n">
        <v>0</v>
      </c>
      <c r="L1686" s="186">
        <f>K1686+L1599</f>
        <v/>
      </c>
      <c r="M1686" s="184" t="n">
        <v>0</v>
      </c>
      <c r="N1686" s="186">
        <f>M1686+N1599</f>
        <v/>
      </c>
      <c r="O1686" s="184" t="n"/>
      <c r="P1686" s="186">
        <f>O1686+P1599</f>
        <v/>
      </c>
      <c r="Q1686" s="187">
        <f>N1686+P1686</f>
        <v/>
      </c>
      <c r="R1686" s="184" t="n"/>
      <c r="S1686" s="186">
        <f>R1686+S1599</f>
        <v/>
      </c>
      <c r="T1686" s="184" t="n"/>
      <c r="U1686" s="186">
        <f>T1686+U1599</f>
        <v/>
      </c>
      <c r="V1686" s="188">
        <f>L1686-N1686-U1686</f>
        <v/>
      </c>
      <c r="W1686" s="186">
        <f>IF(L1686-N1686-U1686-V1686=0,"","Error")</f>
        <v/>
      </c>
    </row>
    <row r="1687" ht="14" customHeight="1" thickBot="1">
      <c r="A1687" s="81" t="n"/>
      <c r="B1687" s="24" t="n"/>
      <c r="C1687" s="55" t="n">
        <v>71016</v>
      </c>
      <c r="D1687" s="56" t="inlineStr">
        <is>
          <t>ពិន័យផ្សេងៗលើការនាំចេញ</t>
        </is>
      </c>
      <c r="E1687" s="57" t="inlineStr">
        <is>
          <t>PEX</t>
        </is>
      </c>
      <c r="F1687" s="107" t="n"/>
      <c r="G1687" s="108" t="n"/>
      <c r="H1687" s="108" t="n"/>
      <c r="I1687" s="108" t="n"/>
      <c r="J1687" s="109" t="n"/>
      <c r="K1687" s="107" t="n">
        <v>0</v>
      </c>
      <c r="L1687" s="109">
        <f>K1687+L1600</f>
        <v/>
      </c>
      <c r="M1687" s="107" t="n">
        <v>0</v>
      </c>
      <c r="N1687" s="109">
        <f>M1687+N1600</f>
        <v/>
      </c>
      <c r="O1687" s="107" t="n"/>
      <c r="P1687" s="109">
        <f>O1687+P1600</f>
        <v/>
      </c>
      <c r="Q1687" s="110">
        <f>N1687+P1687</f>
        <v/>
      </c>
      <c r="R1687" s="107" t="n"/>
      <c r="S1687" s="109">
        <f>R1687+S1600</f>
        <v/>
      </c>
      <c r="T1687" s="107" t="n"/>
      <c r="U1687" s="109">
        <f>T1687+U1600</f>
        <v/>
      </c>
      <c r="V1687" s="111">
        <f>L1687-N1687-U1687</f>
        <v/>
      </c>
      <c r="W1687" s="109">
        <f>IF(L1687-N1687-U1687-V1687=0,"","Error")</f>
        <v/>
      </c>
    </row>
    <row r="1688" ht="14" customHeight="1" thickBot="1">
      <c r="A1688" s="25" t="inlineStr">
        <is>
          <t>73</t>
        </is>
      </c>
      <c r="B1688" s="19" t="inlineStr">
        <is>
          <t>7301</t>
        </is>
      </c>
      <c r="C1688" s="26" t="n">
        <v>73011</v>
      </c>
      <c r="D1688" s="36" t="inlineStr">
        <is>
          <t>ការលក់សម្ភារបរិក្ខារ សម្ភារខូចខាត សម្ភារសិក្សា</t>
        </is>
      </c>
      <c r="E1688" s="58" t="inlineStr">
        <is>
          <t>SOS</t>
        </is>
      </c>
      <c r="F1688" s="189" t="n"/>
      <c r="G1688" s="190" t="n"/>
      <c r="H1688" s="190" t="n"/>
      <c r="I1688" s="190" t="n"/>
      <c r="J1688" s="114" t="n"/>
      <c r="K1688" s="189" t="n">
        <v>0</v>
      </c>
      <c r="L1688" s="114">
        <f>K1688+L1601</f>
        <v/>
      </c>
      <c r="M1688" s="189" t="n">
        <v>0</v>
      </c>
      <c r="N1688" s="114">
        <f>M1688+N1601</f>
        <v/>
      </c>
      <c r="O1688" s="189" t="n"/>
      <c r="P1688" s="114">
        <f>O1688+P1601</f>
        <v/>
      </c>
      <c r="Q1688" s="115">
        <f>N1688+P1688</f>
        <v/>
      </c>
      <c r="R1688" s="189" t="n"/>
      <c r="S1688" s="114">
        <f>R1688+S1601</f>
        <v/>
      </c>
      <c r="T1688" s="189" t="n"/>
      <c r="U1688" s="114">
        <f>T1688+U1601</f>
        <v/>
      </c>
      <c r="V1688" s="191">
        <f>L1688-N1688-U1688</f>
        <v/>
      </c>
      <c r="W1688" s="114">
        <f>IF(L1688-N1688-U1688-V1688=0,"","Error")</f>
        <v/>
      </c>
    </row>
    <row r="1689" ht="14" customHeight="1" thickBot="1">
      <c r="A1689" s="23" t="n"/>
      <c r="B1689" s="18" t="n"/>
      <c r="C1689" s="143" t="inlineStr">
        <is>
          <t>73012</t>
        </is>
      </c>
      <c r="D1689" s="128" t="inlineStr">
        <is>
          <t>សរុបលក់ឯកសារ លតាប័ត្រ និងលិខិតបោះពុម្ពផ្សេងៗ</t>
        </is>
      </c>
      <c r="E1689" s="90" t="n"/>
      <c r="F1689" s="118" t="n"/>
      <c r="G1689" s="119">
        <f>SUM(G1690:G1694)</f>
        <v/>
      </c>
      <c r="H1689" s="119">
        <f>SUM(H1690:H1694)</f>
        <v/>
      </c>
      <c r="I1689" s="119">
        <f>SUM(I1690:I1694)</f>
        <v/>
      </c>
      <c r="J1689" s="120">
        <f>SUM(J1690:J1694)</f>
        <v/>
      </c>
      <c r="K1689" s="118">
        <f>SUM(K1690:K1694)</f>
        <v/>
      </c>
      <c r="L1689" s="120">
        <f>SUM(L1690:L1694)</f>
        <v/>
      </c>
      <c r="M1689" s="118">
        <f>SUM(M1690:M1694)</f>
        <v/>
      </c>
      <c r="N1689" s="120">
        <f>SUM(N1690:N1694)</f>
        <v/>
      </c>
      <c r="O1689" s="118">
        <f>SUM(O1690:O1694)</f>
        <v/>
      </c>
      <c r="P1689" s="120">
        <f>SUM(P1690:P1694)</f>
        <v/>
      </c>
      <c r="Q1689" s="121">
        <f>SUM(Q1690:Q1694)</f>
        <v/>
      </c>
      <c r="R1689" s="118">
        <f>SUM(R1690:R1694)</f>
        <v/>
      </c>
      <c r="S1689" s="120">
        <f>SUM(S1690:S1694)</f>
        <v/>
      </c>
      <c r="T1689" s="118">
        <f>SUM(T1690:T1694)</f>
        <v/>
      </c>
      <c r="U1689" s="120">
        <f>SUM(U1690:U1694)</f>
        <v/>
      </c>
      <c r="V1689" s="122">
        <f>SUM(V1690:V1694)</f>
        <v/>
      </c>
      <c r="W1689" s="120">
        <f>IF(L1689-N1689-U1689-V1689=0,"","Error")</f>
        <v/>
      </c>
    </row>
    <row r="1690" ht="13" customHeight="1">
      <c r="A1690" s="23" t="n"/>
      <c r="B1690" s="18" t="n"/>
      <c r="C1690" s="127" t="n"/>
      <c r="D1690" s="14" t="inlineStr">
        <is>
          <t>កម្រៃលតាប័ត្ររថយន្ដ</t>
        </is>
      </c>
      <c r="E1690" s="59" t="inlineStr">
        <is>
          <t>VVF</t>
        </is>
      </c>
      <c r="F1690" s="192" t="n"/>
      <c r="G1690" s="193" t="n"/>
      <c r="H1690" s="193" t="n"/>
      <c r="I1690" s="193" t="n"/>
      <c r="J1690" s="194" t="n"/>
      <c r="K1690" s="192" t="n">
        <v>0</v>
      </c>
      <c r="L1690" s="194">
        <f>K1690+L1603</f>
        <v/>
      </c>
      <c r="M1690" s="192" t="n">
        <v>0</v>
      </c>
      <c r="N1690" s="194">
        <f>M1690+N1603</f>
        <v/>
      </c>
      <c r="O1690" s="192" t="n"/>
      <c r="P1690" s="194">
        <f>O1690+P1603</f>
        <v/>
      </c>
      <c r="Q1690" s="195">
        <f>N1690+P1690</f>
        <v/>
      </c>
      <c r="R1690" s="192" t="n"/>
      <c r="S1690" s="194">
        <f>R1690+S1603</f>
        <v/>
      </c>
      <c r="T1690" s="192" t="n"/>
      <c r="U1690" s="194">
        <f>T1690+U1603</f>
        <v/>
      </c>
      <c r="V1690" s="196">
        <f>L1690-N1690-U1690</f>
        <v/>
      </c>
      <c r="W1690" s="194">
        <f>IF(L1690-N1690-U1690-V1690=0,"","Error")</f>
        <v/>
      </c>
    </row>
    <row r="1691" ht="13" customHeight="1">
      <c r="A1691" s="23" t="n"/>
      <c r="B1691" s="18" t="n"/>
      <c r="C1691" s="127" t="n"/>
      <c r="D1691" s="6" t="inlineStr">
        <is>
          <t>កម្រៃត្រាពន្ធគយ</t>
        </is>
      </c>
      <c r="E1691" s="60" t="inlineStr">
        <is>
          <t>CSF</t>
        </is>
      </c>
      <c r="F1691" s="150" t="n"/>
      <c r="G1691" s="151" t="n"/>
      <c r="H1691" s="151" t="n"/>
      <c r="I1691" s="151" t="n"/>
      <c r="J1691" s="152" t="n"/>
      <c r="K1691" s="150" t="n">
        <v>0</v>
      </c>
      <c r="L1691" s="152">
        <f>K1691+L1604</f>
        <v/>
      </c>
      <c r="M1691" s="150" t="n">
        <v>0</v>
      </c>
      <c r="N1691" s="152">
        <f>M1691+N1604</f>
        <v/>
      </c>
      <c r="O1691" s="150" t="n"/>
      <c r="P1691" s="152">
        <f>O1691+P1604</f>
        <v/>
      </c>
      <c r="Q1691" s="153">
        <f>N1691+P1691</f>
        <v/>
      </c>
      <c r="R1691" s="150" t="n"/>
      <c r="S1691" s="152">
        <f>R1691+S1604</f>
        <v/>
      </c>
      <c r="T1691" s="150" t="n"/>
      <c r="U1691" s="152">
        <f>T1691+U1604</f>
        <v/>
      </c>
      <c r="V1691" s="154">
        <f>L1691-N1691-U1691</f>
        <v/>
      </c>
      <c r="W1691" s="152">
        <f>IF(L1691-N1691-U1691-V1691=0,"","Error")</f>
        <v/>
      </c>
    </row>
    <row r="1692" ht="13" customHeight="1">
      <c r="A1692" s="23" t="n"/>
      <c r="B1692" s="18" t="n"/>
      <c r="C1692" s="127" t="n"/>
      <c r="D1692" s="6" t="inlineStr">
        <is>
          <t>កម្រៃតែមប្រិ៍អាករ</t>
        </is>
      </c>
      <c r="E1692" s="60" t="inlineStr">
        <is>
          <t>STF</t>
        </is>
      </c>
      <c r="F1692" s="150" t="n"/>
      <c r="G1692" s="151" t="n"/>
      <c r="H1692" s="151" t="n"/>
      <c r="I1692" s="151" t="n"/>
      <c r="J1692" s="152" t="n"/>
      <c r="K1692" s="150" t="n">
        <v>0</v>
      </c>
      <c r="L1692" s="152">
        <f>K1692+L1605</f>
        <v/>
      </c>
      <c r="M1692" s="150" t="n">
        <v>0</v>
      </c>
      <c r="N1692" s="152">
        <f>M1692+N1605</f>
        <v/>
      </c>
      <c r="O1692" s="150" t="n"/>
      <c r="P1692" s="152">
        <f>O1692+P1605</f>
        <v/>
      </c>
      <c r="Q1692" s="153">
        <f>N1692+P1692</f>
        <v/>
      </c>
      <c r="R1692" s="150" t="n"/>
      <c r="S1692" s="152">
        <f>R1692+S1605</f>
        <v/>
      </c>
      <c r="T1692" s="150" t="n"/>
      <c r="U1692" s="152">
        <f>T1692+U1605</f>
        <v/>
      </c>
      <c r="V1692" s="154">
        <f>L1692-N1692-U1692</f>
        <v/>
      </c>
      <c r="W1692" s="152">
        <f>IF(L1692-N1692-U1692-V1692=0,"","Error")</f>
        <v/>
      </c>
    </row>
    <row r="1693" ht="13" customHeight="1">
      <c r="A1693" s="23" t="n"/>
      <c r="B1693" s="18" t="n"/>
      <c r="C1693" s="127" t="n"/>
      <c r="D1693" s="6" t="inlineStr">
        <is>
          <t>កម្រៃបណ្ណដឹកជញ្ជូនទំនិញ</t>
        </is>
      </c>
      <c r="E1693" s="60" t="inlineStr">
        <is>
          <t>TSF</t>
        </is>
      </c>
      <c r="F1693" s="150" t="n"/>
      <c r="G1693" s="151" t="n"/>
      <c r="H1693" s="151" t="n"/>
      <c r="I1693" s="151" t="n"/>
      <c r="J1693" s="152" t="n"/>
      <c r="K1693" s="150" t="n">
        <v>0</v>
      </c>
      <c r="L1693" s="152">
        <f>K1693+L1606</f>
        <v/>
      </c>
      <c r="M1693" s="150" t="n">
        <v>0</v>
      </c>
      <c r="N1693" s="152">
        <f>M1693+N1606</f>
        <v/>
      </c>
      <c r="O1693" s="150" t="n"/>
      <c r="P1693" s="152">
        <f>O1693+P1606</f>
        <v/>
      </c>
      <c r="Q1693" s="153">
        <f>N1693+P1693</f>
        <v/>
      </c>
      <c r="R1693" s="150" t="n"/>
      <c r="S1693" s="152">
        <f>R1693+S1606</f>
        <v/>
      </c>
      <c r="T1693" s="150" t="n"/>
      <c r="U1693" s="152">
        <f>T1693+U1606</f>
        <v/>
      </c>
      <c r="V1693" s="154">
        <f>L1693-N1693-U1693</f>
        <v/>
      </c>
      <c r="W1693" s="152">
        <f>IF(L1693-N1693-U1693-V1693=0,"","Error")</f>
        <v/>
      </c>
    </row>
    <row r="1694" ht="13" customHeight="1">
      <c r="A1694" s="23" t="n"/>
      <c r="B1694" s="18" t="n"/>
      <c r="C1694" s="127" t="n"/>
      <c r="D1694" s="7" t="inlineStr">
        <is>
          <t>កម្រៃសៀលកុងតឺន័រ</t>
        </is>
      </c>
      <c r="E1694" s="61" t="inlineStr">
        <is>
          <t>CCS</t>
        </is>
      </c>
      <c r="F1694" s="197" t="n"/>
      <c r="G1694" s="198" t="n"/>
      <c r="H1694" s="198" t="n"/>
      <c r="I1694" s="198" t="n"/>
      <c r="J1694" s="199" t="n"/>
      <c r="K1694" s="197" t="n">
        <v>0</v>
      </c>
      <c r="L1694" s="199">
        <f>K1694+L1607</f>
        <v/>
      </c>
      <c r="M1694" s="197" t="n">
        <v>0</v>
      </c>
      <c r="N1694" s="199">
        <f>M1694+N1607</f>
        <v/>
      </c>
      <c r="O1694" s="197" t="n"/>
      <c r="P1694" s="199">
        <f>O1694+P1607</f>
        <v/>
      </c>
      <c r="Q1694" s="200">
        <f>N1694+P1694</f>
        <v/>
      </c>
      <c r="R1694" s="197" t="n"/>
      <c r="S1694" s="199">
        <f>R1694+S1607</f>
        <v/>
      </c>
      <c r="T1694" s="197" t="n"/>
      <c r="U1694" s="199">
        <f>T1694+U1607</f>
        <v/>
      </c>
      <c r="V1694" s="201">
        <f>L1694-N1694-U1694</f>
        <v/>
      </c>
      <c r="W1694" s="199">
        <f>IF(L1694-N1694-U1694-V1694=0,"","Error")</f>
        <v/>
      </c>
    </row>
    <row r="1695" ht="13" customHeight="1">
      <c r="A1695" s="15" t="n"/>
      <c r="B1695" s="18" t="n"/>
      <c r="C1695" s="21" t="n">
        <v>73013</v>
      </c>
      <c r="D1695" s="22" t="inlineStr">
        <is>
          <t>ផលបានពីការលក់ទ្រព្យសម្បត្តិកំទេចកំទី</t>
        </is>
      </c>
      <c r="E1695" s="62" t="inlineStr">
        <is>
          <t>SOM</t>
        </is>
      </c>
      <c r="F1695" s="184" t="n"/>
      <c r="G1695" s="185" t="n"/>
      <c r="H1695" s="185" t="n"/>
      <c r="I1695" s="185" t="n"/>
      <c r="J1695" s="186" t="n"/>
      <c r="K1695" s="184" t="n">
        <v>0</v>
      </c>
      <c r="L1695" s="186">
        <f>K1695+L1608</f>
        <v/>
      </c>
      <c r="M1695" s="184" t="n">
        <v>0</v>
      </c>
      <c r="N1695" s="186">
        <f>M1695+N1608</f>
        <v/>
      </c>
      <c r="O1695" s="184" t="n"/>
      <c r="P1695" s="186">
        <f>O1695+P1608</f>
        <v/>
      </c>
      <c r="Q1695" s="187">
        <f>N1695+P1695</f>
        <v/>
      </c>
      <c r="R1695" s="184" t="n"/>
      <c r="S1695" s="186">
        <f>R1695+S1608</f>
        <v/>
      </c>
      <c r="T1695" s="184" t="n"/>
      <c r="U1695" s="186">
        <f>T1695+U1608</f>
        <v/>
      </c>
      <c r="V1695" s="188">
        <f>L1695-N1695-U1695</f>
        <v/>
      </c>
      <c r="W1695" s="186">
        <f>IF(L1695-N1695-U1695-V1695=0,"","Error")</f>
        <v/>
      </c>
    </row>
    <row r="1696" ht="13" customHeight="1">
      <c r="A1696" s="15" t="n"/>
      <c r="B1696" s="18" t="n"/>
      <c r="C1696" s="21" t="n">
        <v>73015</v>
      </c>
      <c r="D1696" s="22" t="inlineStr">
        <is>
          <t>ការលក់មធ្យោបាយដឹកជញ្ជូន និងគ្រឿងចក្រចាស់ៗ ឬខូច</t>
        </is>
      </c>
      <c r="E1696" s="62" t="inlineStr">
        <is>
          <t>SOV</t>
        </is>
      </c>
      <c r="F1696" s="184" t="n"/>
      <c r="G1696" s="185" t="n"/>
      <c r="H1696" s="185" t="n"/>
      <c r="I1696" s="185" t="n"/>
      <c r="J1696" s="186" t="n"/>
      <c r="K1696" s="184" t="n">
        <v>0</v>
      </c>
      <c r="L1696" s="186">
        <f>K1696+L1609</f>
        <v/>
      </c>
      <c r="M1696" s="184" t="n">
        <v>0</v>
      </c>
      <c r="N1696" s="186">
        <f>M1696+N1609</f>
        <v/>
      </c>
      <c r="O1696" s="184" t="n"/>
      <c r="P1696" s="186">
        <f>O1696+P1609</f>
        <v/>
      </c>
      <c r="Q1696" s="187">
        <f>N1696+P1696</f>
        <v/>
      </c>
      <c r="R1696" s="184" t="n"/>
      <c r="S1696" s="186">
        <f>R1696+S1609</f>
        <v/>
      </c>
      <c r="T1696" s="184" t="n"/>
      <c r="U1696" s="186">
        <f>T1696+U1609</f>
        <v/>
      </c>
      <c r="V1696" s="188">
        <f>L1696-N1696-U1696</f>
        <v/>
      </c>
      <c r="W1696" s="186">
        <f>IF(L1696-N1696-U1696-V1696=0,"","Error")</f>
        <v/>
      </c>
    </row>
    <row r="1697" ht="13" customHeight="1">
      <c r="A1697" s="15" t="n"/>
      <c r="B1697" s="18" t="n"/>
      <c r="C1697" s="21" t="n">
        <v>73016</v>
      </c>
      <c r="D1697" s="22" t="inlineStr">
        <is>
          <t>ការលក់ឧបករណ៍អេឡិចត្រូនិចចាស់ៗ ឬ ខូច</t>
        </is>
      </c>
      <c r="E1697" s="62" t="inlineStr">
        <is>
          <t>SOD</t>
        </is>
      </c>
      <c r="F1697" s="184" t="n"/>
      <c r="G1697" s="185" t="n"/>
      <c r="H1697" s="185" t="n"/>
      <c r="I1697" s="185" t="n"/>
      <c r="J1697" s="186" t="n"/>
      <c r="K1697" s="184" t="n">
        <v>0</v>
      </c>
      <c r="L1697" s="186">
        <f>K1697+L1610</f>
        <v/>
      </c>
      <c r="M1697" s="184" t="n">
        <v>0</v>
      </c>
      <c r="N1697" s="186">
        <f>M1697+N1610</f>
        <v/>
      </c>
      <c r="O1697" s="184" t="n"/>
      <c r="P1697" s="186">
        <f>O1697+P1610</f>
        <v/>
      </c>
      <c r="Q1697" s="187">
        <f>N1697+P1697</f>
        <v/>
      </c>
      <c r="R1697" s="184" t="n"/>
      <c r="S1697" s="186">
        <f>R1697+S1610</f>
        <v/>
      </c>
      <c r="T1697" s="184" t="n"/>
      <c r="U1697" s="186">
        <f>T1697+U1610</f>
        <v/>
      </c>
      <c r="V1697" s="188">
        <f>L1697-N1697-U1697</f>
        <v/>
      </c>
      <c r="W1697" s="186">
        <f>IF(L1697-N1697-U1697-V1697=0,"","Error")</f>
        <v/>
      </c>
    </row>
    <row r="1698" ht="13" customHeight="1">
      <c r="A1698" s="15" t="n"/>
      <c r="B1698" s="18" t="n"/>
      <c r="C1698" s="21" t="n">
        <v>73017</v>
      </c>
      <c r="D1698" s="22" t="inlineStr">
        <is>
          <t>ការលក់ឧបករណ៍អគ្គិសនីចាស់ៗ ឬ ខូច</t>
        </is>
      </c>
      <c r="E1698" s="62" t="inlineStr">
        <is>
          <t>SOE</t>
        </is>
      </c>
      <c r="F1698" s="184" t="n"/>
      <c r="G1698" s="185" t="n"/>
      <c r="H1698" s="185" t="n"/>
      <c r="I1698" s="185" t="n"/>
      <c r="J1698" s="186" t="n"/>
      <c r="K1698" s="184" t="n">
        <v>0</v>
      </c>
      <c r="L1698" s="186">
        <f>K1698+L1611</f>
        <v/>
      </c>
      <c r="M1698" s="184" t="n">
        <v>0</v>
      </c>
      <c r="N1698" s="186">
        <f>M1698+N1611</f>
        <v/>
      </c>
      <c r="O1698" s="184" t="n"/>
      <c r="P1698" s="186">
        <f>O1698+P1611</f>
        <v/>
      </c>
      <c r="Q1698" s="187">
        <f>N1698+P1698</f>
        <v/>
      </c>
      <c r="R1698" s="184" t="n"/>
      <c r="S1698" s="186">
        <f>R1698+S1611</f>
        <v/>
      </c>
      <c r="T1698" s="184" t="n"/>
      <c r="U1698" s="186">
        <f>T1698+U1611</f>
        <v/>
      </c>
      <c r="V1698" s="188">
        <f>L1698-N1698-U1698</f>
        <v/>
      </c>
      <c r="W1698" s="186">
        <f>IF(L1698-N1698-U1698-V1698=0,"","Error")</f>
        <v/>
      </c>
    </row>
    <row r="1699" ht="14" customHeight="1" thickBot="1">
      <c r="A1699" s="15" t="n"/>
      <c r="B1699" s="24" t="n"/>
      <c r="C1699" s="55" t="n">
        <v>73018</v>
      </c>
      <c r="D1699" s="56" t="inlineStr">
        <is>
          <t>ការលក់ទ្រព្យសម្បត្តិនៃរដ្ឋបាលសាធារណៈផ្សេងទៀត</t>
        </is>
      </c>
      <c r="E1699" s="80" t="inlineStr">
        <is>
          <t>SOO</t>
        </is>
      </c>
      <c r="F1699" s="107" t="n"/>
      <c r="G1699" s="108" t="n"/>
      <c r="H1699" s="108" t="n"/>
      <c r="I1699" s="108" t="n"/>
      <c r="J1699" s="109" t="n"/>
      <c r="K1699" s="107" t="n">
        <v>0</v>
      </c>
      <c r="L1699" s="109">
        <f>K1699+L1612</f>
        <v/>
      </c>
      <c r="M1699" s="107" t="n">
        <v>0</v>
      </c>
      <c r="N1699" s="109">
        <f>M1699+N1612</f>
        <v/>
      </c>
      <c r="O1699" s="107" t="n"/>
      <c r="P1699" s="109">
        <f>O1699+P1612</f>
        <v/>
      </c>
      <c r="Q1699" s="110">
        <f>N1699+P1699</f>
        <v/>
      </c>
      <c r="R1699" s="107" t="n"/>
      <c r="S1699" s="109">
        <f>R1699+S1612</f>
        <v/>
      </c>
      <c r="T1699" s="107" t="n"/>
      <c r="U1699" s="109">
        <f>T1699+U1612</f>
        <v/>
      </c>
      <c r="V1699" s="111">
        <f>L1699-N1699-U1699</f>
        <v/>
      </c>
      <c r="W1699" s="109">
        <f>IF(L1699-N1699-U1699-V1699=0,"","Error")</f>
        <v/>
      </c>
    </row>
    <row r="1700" ht="14" customHeight="1" thickBot="1">
      <c r="A1700" s="15" t="n"/>
      <c r="B1700" s="19" t="inlineStr">
        <is>
          <t>7302</t>
        </is>
      </c>
      <c r="C1700" s="26" t="n">
        <v>73024</v>
      </c>
      <c r="D1700" s="35" t="inlineStr">
        <is>
          <t>កម្រៃសេវាបង់ថ្លៃសិទ្ធិប្រឡង និងសិក្សាវគ្គជើងសាគយ</t>
        </is>
      </c>
      <c r="E1700" s="63" t="inlineStr">
        <is>
          <t>CBF</t>
        </is>
      </c>
      <c r="F1700" s="189" t="n"/>
      <c r="G1700" s="190" t="n"/>
      <c r="H1700" s="190" t="n"/>
      <c r="I1700" s="190" t="n"/>
      <c r="J1700" s="114" t="n"/>
      <c r="K1700" s="189" t="n">
        <v>0</v>
      </c>
      <c r="L1700" s="114">
        <f>K1700+L1613</f>
        <v/>
      </c>
      <c r="M1700" s="189" t="n">
        <v>0</v>
      </c>
      <c r="N1700" s="114">
        <f>M1700+N1613</f>
        <v/>
      </c>
      <c r="O1700" s="189" t="n"/>
      <c r="P1700" s="114">
        <f>O1700+P1613</f>
        <v/>
      </c>
      <c r="Q1700" s="115">
        <f>N1700+P1700</f>
        <v/>
      </c>
      <c r="R1700" s="189" t="n"/>
      <c r="S1700" s="114">
        <f>R1700+S1613</f>
        <v/>
      </c>
      <c r="T1700" s="189" t="n"/>
      <c r="U1700" s="114">
        <f>T1700+U1613</f>
        <v/>
      </c>
      <c r="V1700" s="191">
        <f>L1700-N1700-U1700</f>
        <v/>
      </c>
      <c r="W1700" s="114">
        <f>IF(L1700-N1700-U1700-V1700=0,"","Error")</f>
        <v/>
      </c>
    </row>
    <row r="1701" ht="27" customHeight="1" thickBot="1">
      <c r="A1701" s="23" t="n"/>
      <c r="B1701" s="15" t="n"/>
      <c r="C1701" s="126" t="n">
        <v>73028</v>
      </c>
      <c r="D170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701" s="90" t="n"/>
      <c r="F1701" s="118" t="n"/>
      <c r="G1701" s="119">
        <f>G1702+G1707+G1713+G1714</f>
        <v/>
      </c>
      <c r="H1701" s="119">
        <f>H1702+H1707+H1713+H1714</f>
        <v/>
      </c>
      <c r="I1701" s="119">
        <f>I1702+I1707+I1713+I1714</f>
        <v/>
      </c>
      <c r="J1701" s="120">
        <f>J1702+J1707+J1713+J1714</f>
        <v/>
      </c>
      <c r="K1701" s="118">
        <f>K1702+K1707+K1713+K1714</f>
        <v/>
      </c>
      <c r="L1701" s="120">
        <f>L1702+L1707+L1713+L1714</f>
        <v/>
      </c>
      <c r="M1701" s="118">
        <f>M1702+M1707+M1713+M1714</f>
        <v/>
      </c>
      <c r="N1701" s="120">
        <f>N1702+N1707+N1713+N1714</f>
        <v/>
      </c>
      <c r="O1701" s="118">
        <f>O1702+O1707+O1713+O1714</f>
        <v/>
      </c>
      <c r="P1701" s="120">
        <f>P1702+P1707+P1713+P1714</f>
        <v/>
      </c>
      <c r="Q1701" s="121">
        <f>Q1702+Q1707+Q1713+Q1714</f>
        <v/>
      </c>
      <c r="R1701" s="118">
        <f>R1702+R1707+R1713+R1714</f>
        <v/>
      </c>
      <c r="S1701" s="120">
        <f>S1702+S1707+S1713+S1714</f>
        <v/>
      </c>
      <c r="T1701" s="118">
        <f>T1702+T1707+T1713+T1714</f>
        <v/>
      </c>
      <c r="U1701" s="120">
        <f>U1702+U1707+U1713+U1714</f>
        <v/>
      </c>
      <c r="V1701" s="122">
        <f>V1702+V1707+V1713+V1714</f>
        <v/>
      </c>
      <c r="W1701" s="120">
        <f>IF(L1701-N1701-U1701-V1701=0,"","Error")</f>
        <v/>
      </c>
    </row>
    <row r="1702" ht="14" customHeight="1" thickBot="1">
      <c r="A1702" s="23" t="n"/>
      <c r="B1702" s="18" t="n"/>
      <c r="C1702" s="129" t="n"/>
      <c r="D1702" s="141" t="inlineStr">
        <is>
          <t>សរុបកម្រៃចុះបញ្ជិកាប្រតិវេទន៍គយ</t>
        </is>
      </c>
      <c r="E1702" s="142" t="n"/>
      <c r="F1702" s="202" t="n"/>
      <c r="G1702" s="259">
        <f>SUM(G1703:G1706)</f>
        <v/>
      </c>
      <c r="H1702" s="259">
        <f>SUM(H1703:H1706)</f>
        <v/>
      </c>
      <c r="I1702" s="259">
        <f>SUM(I1703:I1706)</f>
        <v/>
      </c>
      <c r="J1702" s="260">
        <f>SUM(J1703:J1706)</f>
        <v/>
      </c>
      <c r="K1702" s="202">
        <f>SUM(K1703:K1706)</f>
        <v/>
      </c>
      <c r="L1702" s="260">
        <f>SUM(L1703:L1706)</f>
        <v/>
      </c>
      <c r="M1702" s="202">
        <f>SUM(M1703:M1706)</f>
        <v/>
      </c>
      <c r="N1702" s="260">
        <f>SUM(N1703:N1706)</f>
        <v/>
      </c>
      <c r="O1702" s="202">
        <f>SUM(O1703:O1706)</f>
        <v/>
      </c>
      <c r="P1702" s="260">
        <f>SUM(P1703:P1706)</f>
        <v/>
      </c>
      <c r="Q1702" s="261">
        <f>SUM(Q1703:Q1706)</f>
        <v/>
      </c>
      <c r="R1702" s="202">
        <f>SUM(R1703:R1706)</f>
        <v/>
      </c>
      <c r="S1702" s="260">
        <f>SUM(S1703:S1706)</f>
        <v/>
      </c>
      <c r="T1702" s="202">
        <f>SUM(T1703:T1706)</f>
        <v/>
      </c>
      <c r="U1702" s="260">
        <f>SUM(U1703:U1706)</f>
        <v/>
      </c>
      <c r="V1702" s="262">
        <f>SUM(V1703:V1706)</f>
        <v/>
      </c>
      <c r="W1702" s="260">
        <f>IF(L1702-N1702-U1702-V1702=0,"","Error")</f>
        <v/>
      </c>
    </row>
    <row r="1703" ht="26" customHeight="1">
      <c r="A1703" s="23" t="n"/>
      <c r="B1703" s="18" t="n"/>
      <c r="C1703" s="129" t="n"/>
      <c r="D1703" s="34" t="inlineStr">
        <is>
          <t>កម្រៃចុះបញ្ចិកាប្រតិវេទន៍គយនាំចេញនាំចូលនិងឆ្លងកាត់ (មាតិកាចាស់)</t>
        </is>
      </c>
      <c r="E1703" s="87" t="inlineStr">
        <is>
          <t>CDF</t>
        </is>
      </c>
      <c r="F1703" s="208" t="n"/>
      <c r="G1703" s="209" t="n"/>
      <c r="H1703" s="209" t="n"/>
      <c r="I1703" s="209" t="n"/>
      <c r="J1703" s="210" t="n"/>
      <c r="K1703" s="208" t="n">
        <v>0</v>
      </c>
      <c r="L1703" s="210">
        <f>K1703+L1616</f>
        <v/>
      </c>
      <c r="M1703" s="208" t="n">
        <v>0</v>
      </c>
      <c r="N1703" s="210">
        <f>M1703+N1616</f>
        <v/>
      </c>
      <c r="O1703" s="208" t="n"/>
      <c r="P1703" s="210">
        <f>O1703+P1616</f>
        <v/>
      </c>
      <c r="Q1703" s="211">
        <f>N1703+P1703</f>
        <v/>
      </c>
      <c r="R1703" s="208" t="n"/>
      <c r="S1703" s="210">
        <f>R1703+S1616</f>
        <v/>
      </c>
      <c r="T1703" s="208" t="n"/>
      <c r="U1703" s="210">
        <f>T1703+U1616</f>
        <v/>
      </c>
      <c r="V1703" s="212">
        <f>L1703-N1703-U1703</f>
        <v/>
      </c>
      <c r="W1703" s="210">
        <f>IF(L1703-N1703-U1703-V1703=0,"","Error")</f>
        <v/>
      </c>
    </row>
    <row r="1704" ht="26" customHeight="1">
      <c r="A1704" s="23" t="n"/>
      <c r="B1704" s="18" t="n"/>
      <c r="C1704" s="129" t="n"/>
      <c r="D170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704" s="64" t="inlineStr">
        <is>
          <t>CDL</t>
        </is>
      </c>
      <c r="F1704" s="213" t="n"/>
      <c r="G1704" s="214" t="n"/>
      <c r="H1704" s="214" t="n"/>
      <c r="I1704" s="214" t="n"/>
      <c r="J1704" s="215" t="n"/>
      <c r="K1704" s="213" t="n">
        <v>120000</v>
      </c>
      <c r="L1704" s="215">
        <f>K1704+L1617</f>
        <v/>
      </c>
      <c r="M1704" s="213" t="n">
        <v>0</v>
      </c>
      <c r="N1704" s="215">
        <f>M1704+N1617</f>
        <v/>
      </c>
      <c r="O1704" s="213" t="n"/>
      <c r="P1704" s="215">
        <f>O1704+P1617</f>
        <v/>
      </c>
      <c r="Q1704" s="216">
        <f>N1704+P1704</f>
        <v/>
      </c>
      <c r="R1704" s="213" t="n"/>
      <c r="S1704" s="215">
        <f>R1704+S1617</f>
        <v/>
      </c>
      <c r="T1704" s="213" t="n"/>
      <c r="U1704" s="215">
        <f>T1704+U1617</f>
        <v/>
      </c>
      <c r="V1704" s="217">
        <f>L1704-N1704-U1704</f>
        <v/>
      </c>
      <c r="W1704" s="215">
        <f>IF(L1704-N1704-U1704-V1704=0,"","Error")</f>
        <v/>
      </c>
    </row>
    <row r="1705" ht="26" customHeight="1">
      <c r="A1705" s="23" t="n"/>
      <c r="B1705" s="18" t="n"/>
      <c r="C1705" s="129" t="n"/>
      <c r="D170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705" s="64" t="inlineStr">
        <is>
          <t>CDO</t>
        </is>
      </c>
      <c r="F1705" s="213" t="n"/>
      <c r="G1705" s="214" t="n"/>
      <c r="H1705" s="214" t="n"/>
      <c r="I1705" s="214" t="n"/>
      <c r="J1705" s="215" t="n"/>
      <c r="K1705" s="213" t="n">
        <v>0</v>
      </c>
      <c r="L1705" s="215">
        <f>K1705+L1618</f>
        <v/>
      </c>
      <c r="M1705" s="213" t="n">
        <v>0</v>
      </c>
      <c r="N1705" s="215">
        <f>M1705+N1618</f>
        <v/>
      </c>
      <c r="O1705" s="213" t="n"/>
      <c r="P1705" s="215">
        <f>O1705+P1618</f>
        <v/>
      </c>
      <c r="Q1705" s="216">
        <f>N1705+P1705</f>
        <v/>
      </c>
      <c r="R1705" s="213" t="n"/>
      <c r="S1705" s="215">
        <f>R1705+S1618</f>
        <v/>
      </c>
      <c r="T1705" s="213" t="n"/>
      <c r="U1705" s="215">
        <f>T1705+U1618</f>
        <v/>
      </c>
      <c r="V1705" s="217">
        <f>L1705-N1705-U1705</f>
        <v/>
      </c>
      <c r="W1705" s="215">
        <f>IF(L1705-N1705-U1705-V1705=0,"","Error")</f>
        <v/>
      </c>
    </row>
    <row r="1706" ht="14" customHeight="1" thickBot="1">
      <c r="A1706" s="23" t="n"/>
      <c r="B1706" s="18" t="n"/>
      <c r="C1706" s="129" t="n"/>
      <c r="D1706" s="33" t="inlineStr">
        <is>
          <t>ប្រតិវេទន៍គយទំនិញឆ្លងកាត់</t>
        </is>
      </c>
      <c r="E1706" s="65" t="inlineStr">
        <is>
          <t>CDT</t>
        </is>
      </c>
      <c r="F1706" s="218" t="n"/>
      <c r="G1706" s="219" t="n"/>
      <c r="H1706" s="219" t="n"/>
      <c r="I1706" s="219" t="n"/>
      <c r="J1706" s="220" t="n"/>
      <c r="K1706" s="218" t="n">
        <v>0</v>
      </c>
      <c r="L1706" s="220">
        <f>K1706+L1619</f>
        <v/>
      </c>
      <c r="M1706" s="218" t="n">
        <v>0</v>
      </c>
      <c r="N1706" s="220">
        <f>M1706+N1619</f>
        <v/>
      </c>
      <c r="O1706" s="218" t="n"/>
      <c r="P1706" s="220">
        <f>O1706+P1619</f>
        <v/>
      </c>
      <c r="Q1706" s="221">
        <f>N1706+P1706</f>
        <v/>
      </c>
      <c r="R1706" s="218" t="n"/>
      <c r="S1706" s="220">
        <f>R1706+S1619</f>
        <v/>
      </c>
      <c r="T1706" s="218" t="n"/>
      <c r="U1706" s="220">
        <f>T1706+U1619</f>
        <v/>
      </c>
      <c r="V1706" s="222">
        <f>L1706-N1706-U1706</f>
        <v/>
      </c>
      <c r="W1706" s="220">
        <f>IF(L1706-N1706-U1706-V1706=0,"","Error")</f>
        <v/>
      </c>
    </row>
    <row r="1707" ht="14" customHeight="1" thickBot="1">
      <c r="A1707" s="23" t="n"/>
      <c r="B1707" s="18" t="n"/>
      <c r="C1707" s="129" t="n"/>
      <c r="D1707" s="88" t="inlineStr">
        <is>
          <t>សរុបកម្រៃបែបបទគយ</t>
        </is>
      </c>
      <c r="E1707" s="89" t="inlineStr">
        <is>
          <t>CPF</t>
        </is>
      </c>
      <c r="F1707" s="118" t="n"/>
      <c r="G1707" s="119">
        <f>SUM(G1708:G1712)</f>
        <v/>
      </c>
      <c r="H1707" s="119">
        <f>SUM(H1708:H1712)</f>
        <v/>
      </c>
      <c r="I1707" s="119">
        <f>SUM(I1708:I1712)</f>
        <v/>
      </c>
      <c r="J1707" s="120">
        <f>SUM(J1708:J1712)</f>
        <v/>
      </c>
      <c r="K1707" s="118" t="n">
        <v>0</v>
      </c>
      <c r="L1707" s="120">
        <f>SUM(L1708:L1712)</f>
        <v/>
      </c>
      <c r="M1707" s="118" t="n">
        <v>0</v>
      </c>
      <c r="N1707" s="120">
        <f>SUM(N1708:N1712)</f>
        <v/>
      </c>
      <c r="O1707" s="118">
        <f>SUM(O1708:O1712)</f>
        <v/>
      </c>
      <c r="P1707" s="120">
        <f>SUM(P1708:P1712)</f>
        <v/>
      </c>
      <c r="Q1707" s="121">
        <f>SUM(Q1708:Q1712)</f>
        <v/>
      </c>
      <c r="R1707" s="118">
        <f>SUM(R1708:R1712)</f>
        <v/>
      </c>
      <c r="S1707" s="120">
        <f>SUM(S1708:S1712)</f>
        <v/>
      </c>
      <c r="T1707" s="118">
        <f>SUM(T1708:T1712)</f>
        <v/>
      </c>
      <c r="U1707" s="120">
        <f>SUM(U1708:U1712)</f>
        <v/>
      </c>
      <c r="V1707" s="122">
        <f>SUM(V1708:V1712)</f>
        <v/>
      </c>
      <c r="W1707" s="120">
        <f>IF(L1707-N1707-U1707-V1707=0,"","Error")</f>
        <v/>
      </c>
    </row>
    <row r="1708" ht="13" customHeight="1">
      <c r="A1708" s="23" t="n"/>
      <c r="B1708" s="18" t="n"/>
      <c r="C1708" s="129" t="n"/>
      <c r="D170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708" s="86" t="inlineStr">
        <is>
          <t>PFC</t>
        </is>
      </c>
      <c r="F1708" s="223" t="n"/>
      <c r="G1708" s="224" t="n"/>
      <c r="H1708" s="224" t="n"/>
      <c r="I1708" s="224" t="n"/>
      <c r="J1708" s="225" t="n"/>
      <c r="K1708" s="223" t="n">
        <v>0</v>
      </c>
      <c r="L1708" s="225">
        <f>K1708+L1621</f>
        <v/>
      </c>
      <c r="M1708" s="223" t="n">
        <v>0</v>
      </c>
      <c r="N1708" s="225">
        <f>M1708+N1621</f>
        <v/>
      </c>
      <c r="O1708" s="223" t="n"/>
      <c r="P1708" s="225">
        <f>O1708+P1621</f>
        <v/>
      </c>
      <c r="Q1708" s="226">
        <f>N1708+P1708</f>
        <v/>
      </c>
      <c r="R1708" s="223" t="n"/>
      <c r="S1708" s="225">
        <f>R1708+S1621</f>
        <v/>
      </c>
      <c r="T1708" s="223" t="n"/>
      <c r="U1708" s="225">
        <f>T1708+U1621</f>
        <v/>
      </c>
      <c r="V1708" s="227">
        <f>L1708-N1708-U1708</f>
        <v/>
      </c>
      <c r="W1708" s="225">
        <f>IF(L1708-N1708-U1708-V1708=0,"","Error")</f>
        <v/>
      </c>
    </row>
    <row r="1709" ht="26" customHeight="1">
      <c r="A1709" s="23" t="n"/>
      <c r="B1709" s="18" t="n"/>
      <c r="C1709" s="129" t="n"/>
      <c r="D170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709" s="59" t="inlineStr">
        <is>
          <t>PFL</t>
        </is>
      </c>
      <c r="F1709" s="192" t="n"/>
      <c r="G1709" s="193" t="n"/>
      <c r="H1709" s="193" t="n"/>
      <c r="I1709" s="193" t="n"/>
      <c r="J1709" s="194" t="n"/>
      <c r="K1709" s="192" t="n">
        <v>0</v>
      </c>
      <c r="L1709" s="194">
        <f>K1709+L1622</f>
        <v/>
      </c>
      <c r="M1709" s="192" t="n">
        <v>0</v>
      </c>
      <c r="N1709" s="194">
        <f>M1709+N1622</f>
        <v/>
      </c>
      <c r="O1709" s="192" t="n"/>
      <c r="P1709" s="194">
        <f>O1709+P1622</f>
        <v/>
      </c>
      <c r="Q1709" s="195">
        <f>N1709+P1709</f>
        <v/>
      </c>
      <c r="R1709" s="192" t="n"/>
      <c r="S1709" s="194">
        <f>R1709+S1622</f>
        <v/>
      </c>
      <c r="T1709" s="192" t="n"/>
      <c r="U1709" s="194">
        <f>T1709+U1622</f>
        <v/>
      </c>
      <c r="V1709" s="196">
        <f>L1709-N1709-U1709</f>
        <v/>
      </c>
      <c r="W1709" s="194">
        <f>IF(L1709-N1709-U1709-V1709=0,"","Error")</f>
        <v/>
      </c>
    </row>
    <row r="1710" ht="39" customHeight="1">
      <c r="A1710" s="23" t="n"/>
      <c r="B1710" s="18" t="n"/>
      <c r="C1710" s="129" t="n"/>
      <c r="D171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710" s="67" t="inlineStr">
        <is>
          <t>PFN</t>
        </is>
      </c>
      <c r="F1710" s="228" t="n"/>
      <c r="G1710" s="229" t="n"/>
      <c r="H1710" s="229" t="n"/>
      <c r="I1710" s="229" t="n"/>
      <c r="J1710" s="230" t="n"/>
      <c r="K1710" s="228" t="n">
        <v>0</v>
      </c>
      <c r="L1710" s="230">
        <f>K1710+L1623</f>
        <v/>
      </c>
      <c r="M1710" s="228" t="n">
        <v>0</v>
      </c>
      <c r="N1710" s="230">
        <f>M1710+N1623</f>
        <v/>
      </c>
      <c r="O1710" s="228" t="n"/>
      <c r="P1710" s="230">
        <f>O1710+P1623</f>
        <v/>
      </c>
      <c r="Q1710" s="231">
        <f>N1710+P1710</f>
        <v/>
      </c>
      <c r="R1710" s="228" t="n"/>
      <c r="S1710" s="230">
        <f>R1710+S1623</f>
        <v/>
      </c>
      <c r="T1710" s="228" t="n"/>
      <c r="U1710" s="230">
        <f>T1710+U1623</f>
        <v/>
      </c>
      <c r="V1710" s="232">
        <f>L1710-N1710-U1710</f>
        <v/>
      </c>
      <c r="W1710" s="230">
        <f>IF(L1710-N1710-U1710-V1710=0,"","Error")</f>
        <v/>
      </c>
    </row>
    <row r="1711" ht="26" customHeight="1">
      <c r="A1711" s="23" t="n"/>
      <c r="B1711" s="18" t="n"/>
      <c r="C1711" s="129" t="n"/>
      <c r="D171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711" s="68" t="inlineStr">
        <is>
          <t>PFF</t>
        </is>
      </c>
      <c r="F1711" s="233" t="n"/>
      <c r="G1711" s="234" t="n"/>
      <c r="H1711" s="234" t="n"/>
      <c r="I1711" s="234" t="n"/>
      <c r="J1711" s="235" t="n"/>
      <c r="K1711" s="233" t="n">
        <v>0</v>
      </c>
      <c r="L1711" s="235">
        <f>K1711+L1624</f>
        <v/>
      </c>
      <c r="M1711" s="233" t="n">
        <v>0</v>
      </c>
      <c r="N1711" s="235">
        <f>M1711+N1624</f>
        <v/>
      </c>
      <c r="O1711" s="233" t="n"/>
      <c r="P1711" s="235">
        <f>O1711+P1624</f>
        <v/>
      </c>
      <c r="Q1711" s="236">
        <f>N1711+P1711</f>
        <v/>
      </c>
      <c r="R1711" s="233" t="n"/>
      <c r="S1711" s="235">
        <f>R1711+S1624</f>
        <v/>
      </c>
      <c r="T1711" s="233" t="n"/>
      <c r="U1711" s="235">
        <f>T1711+U1624</f>
        <v/>
      </c>
      <c r="V1711" s="237">
        <f>L1711-N1711-U1711</f>
        <v/>
      </c>
      <c r="W1711" s="235">
        <f>IF(L1711-N1711-U1711-V1711=0,"","Error")</f>
        <v/>
      </c>
    </row>
    <row r="1712" ht="39" customHeight="1">
      <c r="A1712" s="23" t="n"/>
      <c r="B1712" s="18" t="n"/>
      <c r="C1712" s="129" t="n"/>
      <c r="D171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712" s="60" t="inlineStr">
        <is>
          <t>PFP</t>
        </is>
      </c>
      <c r="F1712" s="150" t="n"/>
      <c r="G1712" s="151" t="n"/>
      <c r="H1712" s="151" t="n"/>
      <c r="I1712" s="151" t="n"/>
      <c r="J1712" s="152" t="n"/>
      <c r="K1712" s="150" t="n">
        <v>0</v>
      </c>
      <c r="L1712" s="152">
        <f>K1712+L1625</f>
        <v/>
      </c>
      <c r="M1712" s="150" t="n">
        <v>0</v>
      </c>
      <c r="N1712" s="152">
        <f>M1712+N1625</f>
        <v/>
      </c>
      <c r="O1712" s="150" t="n"/>
      <c r="P1712" s="152">
        <f>O1712+P1625</f>
        <v/>
      </c>
      <c r="Q1712" s="153">
        <f>N1712+P1712</f>
        <v/>
      </c>
      <c r="R1712" s="150" t="n"/>
      <c r="S1712" s="152">
        <f>R1712+S1625</f>
        <v/>
      </c>
      <c r="T1712" s="150" t="n"/>
      <c r="U1712" s="152">
        <f>T1712+U1625</f>
        <v/>
      </c>
      <c r="V1712" s="154">
        <f>L1712-N1712-U1712</f>
        <v/>
      </c>
      <c r="W1712" s="152">
        <f>IF(L1712-N1712-U1712-V1712=0,"","Error")</f>
        <v/>
      </c>
    </row>
    <row r="1713" ht="13" customHeight="1">
      <c r="A1713" s="23" t="n"/>
      <c r="B1713" s="18" t="n"/>
      <c r="C1713" s="129" t="n"/>
      <c r="D1713" s="12" t="inlineStr">
        <is>
          <t>កម្រៃប័ណ្ណសម្គាល់មធ្យោបាយដឹកជញ្ជូន</t>
        </is>
      </c>
      <c r="E1713" s="59" t="inlineStr">
        <is>
          <t>TID</t>
        </is>
      </c>
      <c r="F1713" s="192" t="n"/>
      <c r="G1713" s="193" t="n"/>
      <c r="H1713" s="193" t="n"/>
      <c r="I1713" s="193" t="n"/>
      <c r="J1713" s="194" t="n"/>
      <c r="K1713" s="192" t="n">
        <v>0</v>
      </c>
      <c r="L1713" s="194">
        <f>K1713+L1626</f>
        <v/>
      </c>
      <c r="M1713" s="192" t="n">
        <v>0</v>
      </c>
      <c r="N1713" s="194">
        <f>M1713+N1626</f>
        <v/>
      </c>
      <c r="O1713" s="192" t="n"/>
      <c r="P1713" s="194">
        <f>O1713+P1626</f>
        <v/>
      </c>
      <c r="Q1713" s="195">
        <f>N1713+P1713</f>
        <v/>
      </c>
      <c r="R1713" s="192" t="n"/>
      <c r="S1713" s="194">
        <f>R1713+S1626</f>
        <v/>
      </c>
      <c r="T1713" s="192" t="n"/>
      <c r="U1713" s="194">
        <f>T1713+U1626</f>
        <v/>
      </c>
      <c r="V1713" s="196">
        <f>L1713-N1713-U1713</f>
        <v/>
      </c>
      <c r="W1713" s="194">
        <f>IF(L1713-N1713-U1713-V1713=0,"","Error")</f>
        <v/>
      </c>
    </row>
    <row r="1714" ht="27" customHeight="1" thickBot="1">
      <c r="A1714" s="23" t="n"/>
      <c r="B1714" s="24" t="n"/>
      <c r="C1714" s="140" t="n"/>
      <c r="D171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714" s="69" t="inlineStr">
        <is>
          <t>VAF</t>
        </is>
      </c>
      <c r="F1714" s="238" t="n"/>
      <c r="G1714" s="239" t="n"/>
      <c r="H1714" s="239" t="n"/>
      <c r="I1714" s="239" t="n"/>
      <c r="J1714" s="240" t="n"/>
      <c r="K1714" s="238" t="n">
        <v>0</v>
      </c>
      <c r="L1714" s="240">
        <f>K1714+L1627</f>
        <v/>
      </c>
      <c r="M1714" s="238" t="n">
        <v>0</v>
      </c>
      <c r="N1714" s="240">
        <f>M1714+N1627</f>
        <v/>
      </c>
      <c r="O1714" s="238" t="n"/>
      <c r="P1714" s="240">
        <f>O1714+P1627</f>
        <v/>
      </c>
      <c r="Q1714" s="241">
        <f>N1714+P1714</f>
        <v/>
      </c>
      <c r="R1714" s="238" t="n"/>
      <c r="S1714" s="240">
        <f>R1714+S1627</f>
        <v/>
      </c>
      <c r="T1714" s="238" t="n"/>
      <c r="U1714" s="240">
        <f>T1714+U1627</f>
        <v/>
      </c>
      <c r="V1714" s="242">
        <f>L1714-N1714-U1714</f>
        <v/>
      </c>
      <c r="W1714" s="240">
        <f>IF(L1714-N1714-U1714-V1714=0,"","Error")</f>
        <v/>
      </c>
    </row>
    <row r="1715" ht="14" customHeight="1" thickBot="1">
      <c r="A1715" s="23" t="n"/>
      <c r="B1715" s="25" t="inlineStr">
        <is>
          <t>7304</t>
        </is>
      </c>
      <c r="C1715" s="126" t="n">
        <v>73048</v>
      </c>
      <c r="D1715" s="128" t="inlineStr">
        <is>
          <t>សរុបផលពីសេវាផ្សេងៗ</t>
        </is>
      </c>
      <c r="E1715" s="89" t="n"/>
      <c r="F1715" s="118" t="n"/>
      <c r="G1715" s="119">
        <f>G1716+G1717+G1723+G1724</f>
        <v/>
      </c>
      <c r="H1715" s="119">
        <f>H1716+H1717+H1723+H1724</f>
        <v/>
      </c>
      <c r="I1715" s="119">
        <f>I1716+I1717+I1723+I1724</f>
        <v/>
      </c>
      <c r="J1715" s="120">
        <f>J1716+J1717+J1723+J1724</f>
        <v/>
      </c>
      <c r="K1715" s="118">
        <f>K1716+K1717+K1723+K1724</f>
        <v/>
      </c>
      <c r="L1715" s="120">
        <f>L1716+L1717+L1723+L1724</f>
        <v/>
      </c>
      <c r="M1715" s="118">
        <f>M1716+M1717+M1723+M1724</f>
        <v/>
      </c>
      <c r="N1715" s="120">
        <f>N1716+N1717+N1723+N1724</f>
        <v/>
      </c>
      <c r="O1715" s="118">
        <f>O1716+O1717+O1723+O1724</f>
        <v/>
      </c>
      <c r="P1715" s="120">
        <f>P1716+P1717+P1723+P1724</f>
        <v/>
      </c>
      <c r="Q1715" s="121">
        <f>Q1716+Q1717+Q1723+Q1724</f>
        <v/>
      </c>
      <c r="R1715" s="118">
        <f>R1716+R1717+R1723+R1724</f>
        <v/>
      </c>
      <c r="S1715" s="120">
        <f>S1716+S1717+S1723+S1724</f>
        <v/>
      </c>
      <c r="T1715" s="118">
        <f>T1716+T1717+T1723+T1724</f>
        <v/>
      </c>
      <c r="U1715" s="120">
        <f>U1716+U1717+U1723+U1724</f>
        <v/>
      </c>
      <c r="V1715" s="122">
        <f>V1716+V1717+V1723+V1724</f>
        <v/>
      </c>
      <c r="W1715" s="120">
        <f>IF(L1715-N1715-U1715-V1715=0,"","Error")</f>
        <v/>
      </c>
    </row>
    <row r="1716" ht="14" customHeight="1" thickBot="1">
      <c r="A1716" s="23" t="n"/>
      <c r="B1716" s="18" t="n"/>
      <c r="C1716" s="129" t="n"/>
      <c r="D1716" s="32" t="inlineStr">
        <is>
          <t>កម្រៃផ្តល់សេវាតាមវិធានបញ្ជាក់ជាមុន</t>
        </is>
      </c>
      <c r="E1716" s="70" t="inlineStr">
        <is>
          <t>ARF</t>
        </is>
      </c>
      <c r="F1716" s="243" t="n"/>
      <c r="G1716" s="244" t="n"/>
      <c r="H1716" s="244" t="n"/>
      <c r="I1716" s="244" t="n"/>
      <c r="J1716" s="245" t="n"/>
      <c r="K1716" s="243" t="n">
        <v>0</v>
      </c>
      <c r="L1716" s="245">
        <f>K1716+L1629</f>
        <v/>
      </c>
      <c r="M1716" s="243" t="n">
        <v>0</v>
      </c>
      <c r="N1716" s="245">
        <f>M1716+N1629</f>
        <v/>
      </c>
      <c r="O1716" s="243" t="n"/>
      <c r="P1716" s="245">
        <f>O1716+P1629</f>
        <v/>
      </c>
      <c r="Q1716" s="246">
        <f>N1716+P1716</f>
        <v/>
      </c>
      <c r="R1716" s="243" t="n"/>
      <c r="S1716" s="245">
        <f>R1716+S1629</f>
        <v/>
      </c>
      <c r="T1716" s="243" t="n"/>
      <c r="U1716" s="245">
        <f>T1716+U1629</f>
        <v/>
      </c>
      <c r="V1716" s="247">
        <f>L1716-N1716-U1716</f>
        <v/>
      </c>
      <c r="W1716" s="245">
        <f>IF(L1716-N1716-U1716-V1716=0,"","Error")</f>
        <v/>
      </c>
    </row>
    <row r="1717" ht="14" customHeight="1" thickBot="1">
      <c r="A1717" s="23" t="n"/>
      <c r="B1717" s="18" t="n"/>
      <c r="C1717" s="129" t="n"/>
      <c r="D1717" s="31" t="inlineStr">
        <is>
          <t>សរុបកម្រៃការងារក្រៅការិយាល័យគយ</t>
        </is>
      </c>
      <c r="E1717" s="66" t="inlineStr">
        <is>
          <t>OOD</t>
        </is>
      </c>
      <c r="F1717" s="248" t="n"/>
      <c r="G1717" s="249">
        <f>SUM(G1718:G1722)</f>
        <v/>
      </c>
      <c r="H1717" s="249">
        <f>SUM(H1718:H1722)</f>
        <v/>
      </c>
      <c r="I1717" s="249">
        <f>SUM(I1718:I1722)</f>
        <v/>
      </c>
      <c r="J1717" s="204">
        <f>SUM(J1718:J1722)</f>
        <v/>
      </c>
      <c r="K1717" s="248" t="n">
        <v>0</v>
      </c>
      <c r="L1717" s="204">
        <f>SUM(L1718:L1722)</f>
        <v/>
      </c>
      <c r="M1717" s="248" t="n">
        <v>0</v>
      </c>
      <c r="N1717" s="204">
        <f>SUM(N1718:N1722)</f>
        <v/>
      </c>
      <c r="O1717" s="248">
        <f>SUM(O1718:O1722)</f>
        <v/>
      </c>
      <c r="P1717" s="204">
        <f>SUM(P1718:P1722)</f>
        <v/>
      </c>
      <c r="Q1717" s="206">
        <f>SUM(Q1718:Q1722)</f>
        <v/>
      </c>
      <c r="R1717" s="248">
        <f>SUM(R1718:R1722)</f>
        <v/>
      </c>
      <c r="S1717" s="204">
        <f>SUM(S1718:S1722)</f>
        <v/>
      </c>
      <c r="T1717" s="248">
        <f>SUM(T1718:T1722)</f>
        <v/>
      </c>
      <c r="U1717" s="204">
        <f>SUM(U1718:U1722)</f>
        <v/>
      </c>
      <c r="V1717" s="250">
        <f>L1717-N1717-U1717</f>
        <v/>
      </c>
      <c r="W1717" s="204">
        <f>IF(L1717-N1717-U1717-V1717=0,"","Error")</f>
        <v/>
      </c>
    </row>
    <row r="1718" ht="13" customHeight="1">
      <c r="A1718" s="23" t="n"/>
      <c r="B1718" s="18" t="n"/>
      <c r="C1718" s="129" t="n"/>
      <c r="D171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718" s="59" t="inlineStr">
        <is>
          <t>CII</t>
        </is>
      </c>
      <c r="F1718" s="192" t="n"/>
      <c r="G1718" s="193" t="n"/>
      <c r="H1718" s="193" t="n"/>
      <c r="I1718" s="193" t="n"/>
      <c r="J1718" s="194" t="n"/>
      <c r="K1718" s="192" t="n">
        <v>0</v>
      </c>
      <c r="L1718" s="194">
        <f>K1718+L1631</f>
        <v/>
      </c>
      <c r="M1718" s="192" t="n">
        <v>0</v>
      </c>
      <c r="N1718" s="194">
        <f>M1718+N1631</f>
        <v/>
      </c>
      <c r="O1718" s="192" t="n"/>
      <c r="P1718" s="194">
        <f>O1718+P1631</f>
        <v/>
      </c>
      <c r="Q1718" s="195">
        <f>N1718+P1718</f>
        <v/>
      </c>
      <c r="R1718" s="192" t="n"/>
      <c r="S1718" s="194">
        <f>R1718+S1631</f>
        <v/>
      </c>
      <c r="T1718" s="192" t="n"/>
      <c r="U1718" s="194">
        <f>T1718+U1631</f>
        <v/>
      </c>
      <c r="V1718" s="196">
        <f>L1718-N1718-U1718</f>
        <v/>
      </c>
      <c r="W1718" s="194">
        <f>IF(L1718-N1718-U1718-V1718=0,"","Error")</f>
        <v/>
      </c>
    </row>
    <row r="1719" ht="13" customHeight="1">
      <c r="A1719" s="23" t="n"/>
      <c r="B1719" s="18" t="n"/>
      <c r="C1719" s="129" t="n"/>
      <c r="D171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719" s="60" t="inlineStr">
        <is>
          <t>CIO</t>
        </is>
      </c>
      <c r="F1719" s="150" t="n"/>
      <c r="G1719" s="151" t="n"/>
      <c r="H1719" s="151" t="n"/>
      <c r="I1719" s="151" t="n"/>
      <c r="J1719" s="152" t="n"/>
      <c r="K1719" s="150" t="n">
        <v>0</v>
      </c>
      <c r="L1719" s="152">
        <f>K1719+L1632</f>
        <v/>
      </c>
      <c r="M1719" s="150" t="n">
        <v>0</v>
      </c>
      <c r="N1719" s="152">
        <f>M1719+N1632</f>
        <v/>
      </c>
      <c r="O1719" s="150" t="n"/>
      <c r="P1719" s="152">
        <f>O1719+P1632</f>
        <v/>
      </c>
      <c r="Q1719" s="153">
        <f>N1719+P1719</f>
        <v/>
      </c>
      <c r="R1719" s="150" t="n"/>
      <c r="S1719" s="152">
        <f>R1719+S1632</f>
        <v/>
      </c>
      <c r="T1719" s="150" t="n"/>
      <c r="U1719" s="152">
        <f>T1719+U1632</f>
        <v/>
      </c>
      <c r="V1719" s="154">
        <f>L1719-N1719-U1719</f>
        <v/>
      </c>
      <c r="W1719" s="152">
        <f>IF(L1719-N1719-U1719-V1719=0,"","Error")</f>
        <v/>
      </c>
    </row>
    <row r="1720" ht="13" customHeight="1">
      <c r="A1720" s="23" t="n"/>
      <c r="B1720" s="18" t="n"/>
      <c r="C1720" s="129" t="n"/>
      <c r="D172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720" s="60" t="inlineStr">
        <is>
          <t>NII</t>
        </is>
      </c>
      <c r="F1720" s="150" t="n"/>
      <c r="G1720" s="151" t="n"/>
      <c r="H1720" s="151" t="n"/>
      <c r="I1720" s="151" t="n"/>
      <c r="J1720" s="152" t="n"/>
      <c r="K1720" s="150" t="n">
        <v>0</v>
      </c>
      <c r="L1720" s="152">
        <f>K1720+L1633</f>
        <v/>
      </c>
      <c r="M1720" s="150" t="n">
        <v>0</v>
      </c>
      <c r="N1720" s="152">
        <f>M1720+N1633</f>
        <v/>
      </c>
      <c r="O1720" s="150" t="n"/>
      <c r="P1720" s="152">
        <f>O1720+P1633</f>
        <v/>
      </c>
      <c r="Q1720" s="153">
        <f>N1720+P1720</f>
        <v/>
      </c>
      <c r="R1720" s="150" t="n"/>
      <c r="S1720" s="152">
        <f>R1720+S1633</f>
        <v/>
      </c>
      <c r="T1720" s="150" t="n"/>
      <c r="U1720" s="152">
        <f>T1720+U1633</f>
        <v/>
      </c>
      <c r="V1720" s="154">
        <f>L1720-N1720-U1720</f>
        <v/>
      </c>
      <c r="W1720" s="152">
        <f>IF(L1720-N1720-U1720-V1720=0,"","Error")</f>
        <v/>
      </c>
    </row>
    <row r="1721" ht="13" customHeight="1">
      <c r="A1721" s="23" t="n"/>
      <c r="B1721" s="18" t="n"/>
      <c r="C1721" s="129" t="n"/>
      <c r="D172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721" s="60" t="inlineStr">
        <is>
          <t>NIO</t>
        </is>
      </c>
      <c r="F1721" s="150" t="n"/>
      <c r="G1721" s="151" t="n"/>
      <c r="H1721" s="151" t="n"/>
      <c r="I1721" s="151" t="n"/>
      <c r="J1721" s="152" t="n"/>
      <c r="K1721" s="150" t="n">
        <v>0</v>
      </c>
      <c r="L1721" s="152">
        <f>K1721+L1634</f>
        <v/>
      </c>
      <c r="M1721" s="150" t="n">
        <v>0</v>
      </c>
      <c r="N1721" s="152">
        <f>M1721+N1634</f>
        <v/>
      </c>
      <c r="O1721" s="150" t="n"/>
      <c r="P1721" s="152">
        <f>O1721+P1634</f>
        <v/>
      </c>
      <c r="Q1721" s="153">
        <f>N1721+P1721</f>
        <v/>
      </c>
      <c r="R1721" s="150" t="n"/>
      <c r="S1721" s="152">
        <f>R1721+S1634</f>
        <v/>
      </c>
      <c r="T1721" s="150" t="n"/>
      <c r="U1721" s="152">
        <f>T1721+U1634</f>
        <v/>
      </c>
      <c r="V1721" s="154">
        <f>L1721-N1721-U1721</f>
        <v/>
      </c>
      <c r="W1721" s="152">
        <f>IF(L1721-N1721-U1721-V1721=0,"","Error")</f>
        <v/>
      </c>
    </row>
    <row r="1722" ht="13" customHeight="1">
      <c r="A1722" s="23" t="n"/>
      <c r="B1722" s="18" t="n"/>
      <c r="C1722" s="129" t="n"/>
      <c r="D1722" s="13" t="inlineStr">
        <is>
          <t xml:space="preserve">   កម្រៃអមទំនិញ</t>
        </is>
      </c>
      <c r="E1722" s="71" t="inlineStr">
        <is>
          <t>CEF</t>
        </is>
      </c>
      <c r="F1722" s="251" t="n"/>
      <c r="G1722" s="252" t="n"/>
      <c r="H1722" s="252" t="n"/>
      <c r="I1722" s="252" t="n"/>
      <c r="J1722" s="253" t="n"/>
      <c r="K1722" s="251" t="n">
        <v>0</v>
      </c>
      <c r="L1722" s="253">
        <f>K1722+L1635</f>
        <v/>
      </c>
      <c r="M1722" s="251" t="n">
        <v>0</v>
      </c>
      <c r="N1722" s="253">
        <f>M1722+N1635</f>
        <v/>
      </c>
      <c r="O1722" s="251" t="n"/>
      <c r="P1722" s="253">
        <f>O1722+P1635</f>
        <v/>
      </c>
      <c r="Q1722" s="254">
        <f>N1722+P1722</f>
        <v/>
      </c>
      <c r="R1722" s="251" t="n"/>
      <c r="S1722" s="253">
        <f>R1722+S1635</f>
        <v/>
      </c>
      <c r="T1722" s="251" t="n"/>
      <c r="U1722" s="253">
        <f>T1722+U1635</f>
        <v/>
      </c>
      <c r="V1722" s="255">
        <f>L1722-N1722-U1722</f>
        <v/>
      </c>
      <c r="W1722" s="253">
        <f>IF(L1722-N1722-U1722-V1722=0,"","Error")</f>
        <v/>
      </c>
    </row>
    <row r="1723" ht="27" customHeight="1" thickBot="1">
      <c r="A1723" s="23" t="n"/>
      <c r="B1723" s="18" t="n"/>
      <c r="C1723" s="129" t="n"/>
      <c r="D172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723" s="70" t="inlineStr">
        <is>
          <t>OTF</t>
        </is>
      </c>
      <c r="F1723" s="243" t="n"/>
      <c r="G1723" s="244" t="n"/>
      <c r="H1723" s="244" t="n"/>
      <c r="I1723" s="244" t="n"/>
      <c r="J1723" s="245" t="n"/>
      <c r="K1723" s="243" t="n">
        <v>0</v>
      </c>
      <c r="L1723" s="245">
        <f>K1723+L1636</f>
        <v/>
      </c>
      <c r="M1723" s="243" t="n">
        <v>0</v>
      </c>
      <c r="N1723" s="245">
        <f>M1723+N1636</f>
        <v/>
      </c>
      <c r="O1723" s="243" t="n"/>
      <c r="P1723" s="245">
        <f>O1723+P1636</f>
        <v/>
      </c>
      <c r="Q1723" s="246">
        <f>N1723+P1723</f>
        <v/>
      </c>
      <c r="R1723" s="243" t="n"/>
      <c r="S1723" s="245">
        <f>R1723+S1636</f>
        <v/>
      </c>
      <c r="T1723" s="243" t="n"/>
      <c r="U1723" s="245">
        <f>T1723+U1636</f>
        <v/>
      </c>
      <c r="V1723" s="247">
        <f>L1723-N1723-U1723</f>
        <v/>
      </c>
      <c r="W1723" s="245">
        <f>IF(L1723-N1723-U1723-V1723=0,"","Error")</f>
        <v/>
      </c>
    </row>
    <row r="1724" ht="14" customHeight="1" thickBot="1">
      <c r="A1724" s="23" t="n"/>
      <c r="B1724" s="18" t="n"/>
      <c r="C1724" s="129" t="n"/>
      <c r="D1724" s="31" t="inlineStr">
        <is>
          <t>សរុបការគ្រប់គ្រងការឆ្លងកាត់អន្តរជាតិ</t>
        </is>
      </c>
      <c r="E1724" s="73" t="inlineStr">
        <is>
          <t>TRF</t>
        </is>
      </c>
      <c r="F1724" s="248" t="n"/>
      <c r="G1724" s="249">
        <f>SUM(G1725:G1731)</f>
        <v/>
      </c>
      <c r="H1724" s="249">
        <f>SUM(H1725:H1731)</f>
        <v/>
      </c>
      <c r="I1724" s="249">
        <f>SUM(I1725:I1731)</f>
        <v/>
      </c>
      <c r="J1724" s="204">
        <f>SUM(J1725:J1731)</f>
        <v/>
      </c>
      <c r="K1724" s="248" t="n">
        <v>0</v>
      </c>
      <c r="L1724" s="204">
        <f>SUM(L1725:L1731)</f>
        <v/>
      </c>
      <c r="M1724" s="248" t="n">
        <v>0</v>
      </c>
      <c r="N1724" s="204">
        <f>SUM(N1725:N1731)</f>
        <v/>
      </c>
      <c r="O1724" s="248">
        <f>SUM(O1725:O1731)</f>
        <v/>
      </c>
      <c r="P1724" s="204">
        <f>SUM(P1725:P1731)</f>
        <v/>
      </c>
      <c r="Q1724" s="206">
        <f>SUM(Q1725:Q1731)</f>
        <v/>
      </c>
      <c r="R1724" s="248">
        <f>SUM(R1725:R1731)</f>
        <v/>
      </c>
      <c r="S1724" s="204">
        <f>SUM(S1725:S1731)</f>
        <v/>
      </c>
      <c r="T1724" s="248">
        <f>SUM(T1725:T1731)</f>
        <v/>
      </c>
      <c r="U1724" s="204">
        <f>SUM(U1725:U1731)</f>
        <v/>
      </c>
      <c r="V1724" s="250">
        <f>L1724-N1724-U1724</f>
        <v/>
      </c>
      <c r="W1724" s="204">
        <f>IF(L1724-N1724-U1724-V1724=0,"","Error")</f>
        <v/>
      </c>
    </row>
    <row r="1725" ht="26" customHeight="1">
      <c r="A1725" s="23" t="n"/>
      <c r="B1725" s="18" t="n"/>
      <c r="C1725" s="129" t="n"/>
      <c r="D172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725" s="74" t="inlineStr">
        <is>
          <t>TFT</t>
        </is>
      </c>
      <c r="F1725" s="192" t="n"/>
      <c r="G1725" s="193" t="n"/>
      <c r="H1725" s="193" t="n"/>
      <c r="I1725" s="193" t="n"/>
      <c r="J1725" s="194" t="n"/>
      <c r="K1725" s="192" t="n">
        <v>0</v>
      </c>
      <c r="L1725" s="194">
        <f>K1725+L1638</f>
        <v/>
      </c>
      <c r="M1725" s="192" t="n">
        <v>0</v>
      </c>
      <c r="N1725" s="194">
        <f>M1725+N1638</f>
        <v/>
      </c>
      <c r="O1725" s="192" t="n"/>
      <c r="P1725" s="194">
        <f>O1725+P1638</f>
        <v/>
      </c>
      <c r="Q1725" s="195">
        <f>N1725+P1725</f>
        <v/>
      </c>
      <c r="R1725" s="192" t="n"/>
      <c r="S1725" s="194">
        <f>R1725+S1638</f>
        <v/>
      </c>
      <c r="T1725" s="192" t="n"/>
      <c r="U1725" s="194">
        <f>T1725+U1638</f>
        <v/>
      </c>
      <c r="V1725" s="196">
        <f>L1725-N1725-U1725</f>
        <v/>
      </c>
      <c r="W1725" s="194">
        <f>IF(L1725-N1725-U1725-V1725=0,"","Error")</f>
        <v/>
      </c>
    </row>
    <row r="1726" ht="13" customHeight="1">
      <c r="A1726" s="23" t="n"/>
      <c r="B1726" s="18" t="n"/>
      <c r="C1726" s="129" t="n"/>
      <c r="D172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726" s="75" t="inlineStr">
        <is>
          <t>TFF</t>
        </is>
      </c>
      <c r="F1726" s="150" t="n"/>
      <c r="G1726" s="151" t="n"/>
      <c r="H1726" s="151" t="n"/>
      <c r="I1726" s="151" t="n"/>
      <c r="J1726" s="152" t="n"/>
      <c r="K1726" s="150" t="n">
        <v>0</v>
      </c>
      <c r="L1726" s="152">
        <f>K1726+L1639</f>
        <v/>
      </c>
      <c r="M1726" s="150" t="n">
        <v>0</v>
      </c>
      <c r="N1726" s="152">
        <f>M1726+N1639</f>
        <v/>
      </c>
      <c r="O1726" s="150" t="n"/>
      <c r="P1726" s="152">
        <f>O1726+P1639</f>
        <v/>
      </c>
      <c r="Q1726" s="153">
        <f>N1726+P1726</f>
        <v/>
      </c>
      <c r="R1726" s="150" t="n"/>
      <c r="S1726" s="152">
        <f>R1726+S1639</f>
        <v/>
      </c>
      <c r="T1726" s="150" t="n"/>
      <c r="U1726" s="152">
        <f>T1726+U1639</f>
        <v/>
      </c>
      <c r="V1726" s="154">
        <f>L1726-N1726-U1726</f>
        <v/>
      </c>
      <c r="W1726" s="152">
        <f>IF(L1726-N1726-U1726-V1726=0,"","Error")</f>
        <v/>
      </c>
    </row>
    <row r="1727" ht="13" customHeight="1">
      <c r="A1727" s="23" t="n"/>
      <c r="B1727" s="18" t="n"/>
      <c r="C1727" s="129" t="n"/>
      <c r="D1727" s="12" t="inlineStr">
        <is>
          <t xml:space="preserve">   កម្រៃគ្រប់គ្រងការឆ្លងកាត់ទំនិញមិនផ្ទុកក្នុងកុងតឺន័រ</t>
        </is>
      </c>
      <c r="E1727" s="75" t="inlineStr">
        <is>
          <t>TFN</t>
        </is>
      </c>
      <c r="F1727" s="150" t="n"/>
      <c r="G1727" s="151" t="n"/>
      <c r="H1727" s="151" t="n"/>
      <c r="I1727" s="151" t="n"/>
      <c r="J1727" s="152" t="n"/>
      <c r="K1727" s="150" t="n">
        <v>0</v>
      </c>
      <c r="L1727" s="152">
        <f>K1727+L1640</f>
        <v/>
      </c>
      <c r="M1727" s="150" t="n">
        <v>0</v>
      </c>
      <c r="N1727" s="152">
        <f>M1727+N1640</f>
        <v/>
      </c>
      <c r="O1727" s="150" t="n"/>
      <c r="P1727" s="152">
        <f>O1727+P1640</f>
        <v/>
      </c>
      <c r="Q1727" s="153">
        <f>N1727+P1727</f>
        <v/>
      </c>
      <c r="R1727" s="150" t="n"/>
      <c r="S1727" s="152">
        <f>R1727+S1640</f>
        <v/>
      </c>
      <c r="T1727" s="150" t="n"/>
      <c r="U1727" s="152">
        <f>T1727+U1640</f>
        <v/>
      </c>
      <c r="V1727" s="154">
        <f>L1727-N1727-U1727</f>
        <v/>
      </c>
      <c r="W1727" s="152">
        <f>IF(L1727-N1727-U1727-V1727=0,"","Error")</f>
        <v/>
      </c>
    </row>
    <row r="1728" ht="13" customHeight="1">
      <c r="A1728" s="23" t="n"/>
      <c r="B1728" s="18" t="n"/>
      <c r="C1728" s="129" t="n"/>
      <c r="D1728" s="12" t="inlineStr">
        <is>
          <t xml:space="preserve">   កម្រៃគ្រប់គ្រងការឆ្លងកាត់គោ ក្របី និងសេះរស់</t>
        </is>
      </c>
      <c r="E1728" s="75" t="inlineStr">
        <is>
          <t>TFB</t>
        </is>
      </c>
      <c r="F1728" s="150" t="n"/>
      <c r="G1728" s="151" t="n"/>
      <c r="H1728" s="151" t="n"/>
      <c r="I1728" s="151" t="n"/>
      <c r="J1728" s="152" t="n"/>
      <c r="K1728" s="150" t="n">
        <v>0</v>
      </c>
      <c r="L1728" s="152">
        <f>K1728+L1641</f>
        <v/>
      </c>
      <c r="M1728" s="150" t="n">
        <v>0</v>
      </c>
      <c r="N1728" s="152">
        <f>M1728+N1641</f>
        <v/>
      </c>
      <c r="O1728" s="150" t="n"/>
      <c r="P1728" s="152">
        <f>O1728+P1641</f>
        <v/>
      </c>
      <c r="Q1728" s="153">
        <f>N1728+P1728</f>
        <v/>
      </c>
      <c r="R1728" s="150" t="n"/>
      <c r="S1728" s="152">
        <f>R1728+S1641</f>
        <v/>
      </c>
      <c r="T1728" s="150" t="n"/>
      <c r="U1728" s="152">
        <f>T1728+U1641</f>
        <v/>
      </c>
      <c r="V1728" s="154">
        <f>L1728-N1728-U1728</f>
        <v/>
      </c>
      <c r="W1728" s="152">
        <f>IF(L1728-N1728-U1728-V1728=0,"","Error")</f>
        <v/>
      </c>
    </row>
    <row r="1729" ht="13" customHeight="1">
      <c r="A1729" s="23" t="n"/>
      <c r="B1729" s="18" t="n"/>
      <c r="C1729" s="129" t="n"/>
      <c r="D1729" s="12" t="inlineStr">
        <is>
          <t xml:space="preserve">   កម្រៃគ្រប់គ្រងការឆ្លងកាត់ជ្រូក ចៀម និងពពែរស់</t>
        </is>
      </c>
      <c r="E1729" s="75" t="inlineStr">
        <is>
          <t>TFS</t>
        </is>
      </c>
      <c r="F1729" s="150" t="n"/>
      <c r="G1729" s="151" t="n"/>
      <c r="H1729" s="151" t="n"/>
      <c r="I1729" s="151" t="n"/>
      <c r="J1729" s="152" t="n"/>
      <c r="K1729" s="150" t="n">
        <v>0</v>
      </c>
      <c r="L1729" s="152">
        <f>K1729+L1642</f>
        <v/>
      </c>
      <c r="M1729" s="150" t="n">
        <v>0</v>
      </c>
      <c r="N1729" s="152">
        <f>M1729+N1642</f>
        <v/>
      </c>
      <c r="O1729" s="150" t="n"/>
      <c r="P1729" s="152">
        <f>O1729+P1642</f>
        <v/>
      </c>
      <c r="Q1729" s="153">
        <f>N1729+P1729</f>
        <v/>
      </c>
      <c r="R1729" s="150" t="n"/>
      <c r="S1729" s="152">
        <f>R1729+S1642</f>
        <v/>
      </c>
      <c r="T1729" s="150" t="n"/>
      <c r="U1729" s="152">
        <f>T1729+U1642</f>
        <v/>
      </c>
      <c r="V1729" s="154">
        <f>L1729-N1729-U1729</f>
        <v/>
      </c>
      <c r="W1729" s="152">
        <f>IF(L1729-N1729-U1729-V1729=0,"","Error")</f>
        <v/>
      </c>
    </row>
    <row r="1730" ht="13" customHeight="1">
      <c r="A1730" s="23" t="n"/>
      <c r="B1730" s="18" t="n"/>
      <c r="C1730" s="129" t="n"/>
      <c r="D1730" s="12" t="inlineStr">
        <is>
          <t xml:space="preserve">   កម្រៃគ្រប់គ្រងការឆ្លងកាត់សត្វស្លាប (មាន់ ទា ...)</t>
        </is>
      </c>
      <c r="E1730" s="75" t="inlineStr">
        <is>
          <t>TFP</t>
        </is>
      </c>
      <c r="F1730" s="150" t="n"/>
      <c r="G1730" s="151" t="n"/>
      <c r="H1730" s="151" t="n"/>
      <c r="I1730" s="151" t="n"/>
      <c r="J1730" s="152" t="n"/>
      <c r="K1730" s="150" t="n">
        <v>0</v>
      </c>
      <c r="L1730" s="152">
        <f>K1730+L1643</f>
        <v/>
      </c>
      <c r="M1730" s="150" t="n">
        <v>0</v>
      </c>
      <c r="N1730" s="152">
        <f>M1730+N1643</f>
        <v/>
      </c>
      <c r="O1730" s="150" t="n"/>
      <c r="P1730" s="152">
        <f>O1730+P1643</f>
        <v/>
      </c>
      <c r="Q1730" s="153">
        <f>N1730+P1730</f>
        <v/>
      </c>
      <c r="R1730" s="150" t="n"/>
      <c r="S1730" s="152">
        <f>R1730+S1643</f>
        <v/>
      </c>
      <c r="T1730" s="150" t="n"/>
      <c r="U1730" s="152">
        <f>T1730+U1643</f>
        <v/>
      </c>
      <c r="V1730" s="154">
        <f>L1730-N1730-U1730</f>
        <v/>
      </c>
      <c r="W1730" s="152">
        <f>IF(L1730-N1730-U1730-V1730=0,"","Error")</f>
        <v/>
      </c>
    </row>
    <row r="1731" ht="14" customHeight="1" thickBot="1">
      <c r="A1731" s="23" t="n"/>
      <c r="B1731" s="24" t="n"/>
      <c r="C1731" s="140" t="n"/>
      <c r="D1731" s="30" t="inlineStr">
        <is>
          <t xml:space="preserve">   កម្រៃគ្រប់គ្រងការឆ្លងកាត់ផលិតផលជលផល</t>
        </is>
      </c>
      <c r="E1731" s="76" t="inlineStr">
        <is>
          <t>TFA</t>
        </is>
      </c>
      <c r="F1731" s="238" t="n"/>
      <c r="G1731" s="239" t="n"/>
      <c r="H1731" s="239" t="n"/>
      <c r="I1731" s="239" t="n"/>
      <c r="J1731" s="240" t="n"/>
      <c r="K1731" s="238" t="n">
        <v>0</v>
      </c>
      <c r="L1731" s="240">
        <f>K1731+L1644</f>
        <v/>
      </c>
      <c r="M1731" s="238" t="n">
        <v>0</v>
      </c>
      <c r="N1731" s="240">
        <f>M1731+N1644</f>
        <v/>
      </c>
      <c r="O1731" s="238" t="n"/>
      <c r="P1731" s="240">
        <f>O1731+P1644</f>
        <v/>
      </c>
      <c r="Q1731" s="241">
        <f>N1731+P1731</f>
        <v/>
      </c>
      <c r="R1731" s="238" t="n"/>
      <c r="S1731" s="240">
        <f>R1731+S1644</f>
        <v/>
      </c>
      <c r="T1731" s="238" t="n"/>
      <c r="U1731" s="240">
        <f>T1731+U1644</f>
        <v/>
      </c>
      <c r="V1731" s="242">
        <f>L1731-N1731-U1731</f>
        <v/>
      </c>
      <c r="W1731" s="240">
        <f>IF(L1731-N1731-U1731-V1731=0,"","Error")</f>
        <v/>
      </c>
    </row>
    <row r="1732" ht="14" customHeight="1" thickBot="1">
      <c r="A1732" s="23" t="n"/>
      <c r="B1732" s="136" t="n">
        <v>7306</v>
      </c>
      <c r="C1732" s="139" t="n">
        <v>73066</v>
      </c>
      <c r="D1732" s="138" t="inlineStr">
        <is>
          <t>សរុបចំណូលពីអាជ្ញាប័ណ្ណក្នុងស្រុក</t>
        </is>
      </c>
      <c r="E1732" s="90" t="n"/>
      <c r="F1732" s="118" t="n"/>
      <c r="G1732" s="119">
        <f>SUM(G1733:G1737)</f>
        <v/>
      </c>
      <c r="H1732" s="119">
        <f>SUM(H1733:H1737)</f>
        <v/>
      </c>
      <c r="I1732" s="119">
        <f>SUM(I1733:I1737)</f>
        <v/>
      </c>
      <c r="J1732" s="120">
        <f>SUM(J1733:J1737)</f>
        <v/>
      </c>
      <c r="K1732" s="118">
        <f>SUM(K1733:K1737)</f>
        <v/>
      </c>
      <c r="L1732" s="120">
        <f>SUM(L1733:L1737)</f>
        <v/>
      </c>
      <c r="M1732" s="118">
        <f>SUM(M1733:M1737)</f>
        <v/>
      </c>
      <c r="N1732" s="120">
        <f>SUM(N1733:N1737)</f>
        <v/>
      </c>
      <c r="O1732" s="118">
        <f>SUM(O1733:O1737)</f>
        <v/>
      </c>
      <c r="P1732" s="120">
        <f>SUM(P1733:P1737)</f>
        <v/>
      </c>
      <c r="Q1732" s="121">
        <f>SUM(Q1733:Q1737)</f>
        <v/>
      </c>
      <c r="R1732" s="118">
        <f>SUM(R1733:R1737)</f>
        <v/>
      </c>
      <c r="S1732" s="120">
        <f>SUM(S1733:S1737)</f>
        <v/>
      </c>
      <c r="T1732" s="118">
        <f>SUM(T1733:T1737)</f>
        <v/>
      </c>
      <c r="U1732" s="120">
        <f>SUM(U1733:U1737)</f>
        <v/>
      </c>
      <c r="V1732" s="122">
        <f>SUM(V1733:V1737)</f>
        <v/>
      </c>
      <c r="W1732" s="120">
        <f>IF(L1732-N1732-U1732-V1732=0,"","Error")</f>
        <v/>
      </c>
    </row>
    <row r="1733" ht="13" customHeight="1">
      <c r="A1733" s="23" t="n"/>
      <c r="B1733" s="18" t="n"/>
      <c r="C1733" s="127" t="n"/>
      <c r="D1733" s="137" t="inlineStr">
        <is>
          <t xml:space="preserve">   កម្រៃអាជ្ញាប័ណ្ណសន្និធិគយបណ្តោះអាសន្ន (មាតិកាចាស់)</t>
        </is>
      </c>
      <c r="E1733" s="86" t="inlineStr">
        <is>
          <t>TSL</t>
        </is>
      </c>
      <c r="F1733" s="192" t="n"/>
      <c r="G1733" s="193" t="n"/>
      <c r="H1733" s="193" t="n"/>
      <c r="I1733" s="193" t="n"/>
      <c r="J1733" s="194" t="n"/>
      <c r="K1733" s="192" t="n">
        <v>0</v>
      </c>
      <c r="L1733" s="194">
        <f>K1733+L1646</f>
        <v/>
      </c>
      <c r="M1733" s="192" t="n">
        <v>0</v>
      </c>
      <c r="N1733" s="194">
        <f>M1733+N1646</f>
        <v/>
      </c>
      <c r="O1733" s="192" t="n"/>
      <c r="P1733" s="194">
        <f>O1733+P1646</f>
        <v/>
      </c>
      <c r="Q1733" s="195">
        <f>N1733+P1733</f>
        <v/>
      </c>
      <c r="R1733" s="192" t="n"/>
      <c r="S1733" s="194">
        <f>R1733+S1646</f>
        <v/>
      </c>
      <c r="T1733" s="192" t="n"/>
      <c r="U1733" s="194">
        <f>T1733+U1646</f>
        <v/>
      </c>
      <c r="V1733" s="196">
        <f>L1733-N1733-U1733</f>
        <v/>
      </c>
      <c r="W1733" s="194">
        <f>IF(L1733-N1733-U1733-V1733=0,"","Error")</f>
        <v/>
      </c>
    </row>
    <row r="1734" ht="26" customHeight="1">
      <c r="A1734" s="23" t="n"/>
      <c r="B1734" s="18" t="n"/>
      <c r="C1734" s="127" t="n"/>
      <c r="D173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734" s="60" t="inlineStr">
        <is>
          <t>BTL</t>
        </is>
      </c>
      <c r="F1734" s="150" t="n"/>
      <c r="G1734" s="151" t="n"/>
      <c r="H1734" s="151" t="n"/>
      <c r="I1734" s="151" t="n"/>
      <c r="J1734" s="152" t="n"/>
      <c r="K1734" s="150" t="n">
        <v>0</v>
      </c>
      <c r="L1734" s="152">
        <f>K1734+L1647</f>
        <v/>
      </c>
      <c r="M1734" s="150" t="n">
        <v>0</v>
      </c>
      <c r="N1734" s="152">
        <f>M1734+N1647</f>
        <v/>
      </c>
      <c r="O1734" s="150" t="n"/>
      <c r="P1734" s="152">
        <f>O1734+P1647</f>
        <v/>
      </c>
      <c r="Q1734" s="153">
        <f>N1734+P1734</f>
        <v/>
      </c>
      <c r="R1734" s="150" t="n"/>
      <c r="S1734" s="152">
        <f>R1734+S1647</f>
        <v/>
      </c>
      <c r="T1734" s="150" t="n"/>
      <c r="U1734" s="152">
        <f>T1734+U1647</f>
        <v/>
      </c>
      <c r="V1734" s="154">
        <f>L1734-N1734-U1734</f>
        <v/>
      </c>
      <c r="W1734" s="152">
        <f>IF(L1734-N1734-U1734-V1734=0,"","Error")</f>
        <v/>
      </c>
    </row>
    <row r="1735" ht="13" customHeight="1">
      <c r="A1735" s="23" t="n"/>
      <c r="B1735" s="18" t="n"/>
      <c r="C1735" s="127" t="n"/>
      <c r="D1735" s="7" t="inlineStr">
        <is>
          <t xml:space="preserve">   កម្រៃការគ្រប់គ្រងប្រតិបត្តិការសន្និធិគយបណ្តោះអាសន្ន</t>
        </is>
      </c>
      <c r="E1735" s="61" t="inlineStr">
        <is>
          <t>TSM</t>
        </is>
      </c>
      <c r="F1735" s="197" t="n"/>
      <c r="G1735" s="198" t="n"/>
      <c r="H1735" s="198" t="n"/>
      <c r="I1735" s="198" t="n"/>
      <c r="J1735" s="199" t="n"/>
      <c r="K1735" s="197" t="n">
        <v>0</v>
      </c>
      <c r="L1735" s="199">
        <f>K1735+L1648</f>
        <v/>
      </c>
      <c r="M1735" s="197" t="n">
        <v>0</v>
      </c>
      <c r="N1735" s="199">
        <f>M1735+N1648</f>
        <v/>
      </c>
      <c r="O1735" s="197" t="n"/>
      <c r="P1735" s="199">
        <f>O1735+P1648</f>
        <v/>
      </c>
      <c r="Q1735" s="200">
        <f>N1735+P1735</f>
        <v/>
      </c>
      <c r="R1735" s="197" t="n"/>
      <c r="S1735" s="199">
        <f>R1735+S1648</f>
        <v/>
      </c>
      <c r="T1735" s="197" t="n"/>
      <c r="U1735" s="199">
        <f>T1735+U1648</f>
        <v/>
      </c>
      <c r="V1735" s="201">
        <f>L1735-N1735-U1735</f>
        <v/>
      </c>
      <c r="W1735" s="199">
        <f>IF(L1735-N1735-U1735-V1735=0,"","Error")</f>
        <v/>
      </c>
    </row>
    <row r="1736" ht="13" customHeight="1">
      <c r="A1736" s="23" t="n"/>
      <c r="B1736" s="18" t="n"/>
      <c r="C1736" s="127" t="n"/>
      <c r="D1736" s="7" t="inlineStr">
        <is>
          <t xml:space="preserve">   កម្រៃការគ្រប់គ្រងប្រតិបត្តិការភណ្ឌាគារគយមានដែនកំណត់ </t>
        </is>
      </c>
      <c r="E1736" s="61" t="inlineStr">
        <is>
          <t>BWM</t>
        </is>
      </c>
      <c r="F1736" s="197" t="n"/>
      <c r="G1736" s="198" t="n"/>
      <c r="H1736" s="198" t="n"/>
      <c r="I1736" s="198" t="n"/>
      <c r="J1736" s="199" t="n"/>
      <c r="K1736" s="197" t="n">
        <v>0</v>
      </c>
      <c r="L1736" s="199">
        <f>K1736+L1649</f>
        <v/>
      </c>
      <c r="M1736" s="197" t="n">
        <v>0</v>
      </c>
      <c r="N1736" s="199">
        <f>M1736+N1649</f>
        <v/>
      </c>
      <c r="O1736" s="197" t="n"/>
      <c r="P1736" s="199">
        <f>O1736+P1649</f>
        <v/>
      </c>
      <c r="Q1736" s="200">
        <f>N1736+P1736</f>
        <v/>
      </c>
      <c r="R1736" s="197" t="n"/>
      <c r="S1736" s="199">
        <f>R1736+S1649</f>
        <v/>
      </c>
      <c r="T1736" s="197" t="n"/>
      <c r="U1736" s="199">
        <f>T1736+U1649</f>
        <v/>
      </c>
      <c r="V1736" s="201">
        <f>L1736-N1736-U1736</f>
        <v/>
      </c>
      <c r="W1736" s="199">
        <f>IF(L1736-N1736-U1736-V1736=0,"","Error")</f>
        <v/>
      </c>
    </row>
    <row r="1737" ht="14" customHeight="1" thickBot="1">
      <c r="A1737" s="23" t="n"/>
      <c r="B1737" s="24" t="n"/>
      <c r="C1737" s="130" t="n"/>
      <c r="D1737" s="28" t="inlineStr">
        <is>
          <t xml:space="preserve">   កម្រៃអាជ្ញាប័ណ្ណជើងសាគយ</t>
        </is>
      </c>
      <c r="E1737" s="69" t="inlineStr">
        <is>
          <t>CBL</t>
        </is>
      </c>
      <c r="F1737" s="238" t="n"/>
      <c r="G1737" s="239" t="n"/>
      <c r="H1737" s="239" t="n"/>
      <c r="I1737" s="239" t="n"/>
      <c r="J1737" s="240" t="n"/>
      <c r="K1737" s="238" t="n">
        <v>0</v>
      </c>
      <c r="L1737" s="240">
        <f>K1737+L1650</f>
        <v/>
      </c>
      <c r="M1737" s="238" t="n">
        <v>0</v>
      </c>
      <c r="N1737" s="240">
        <f>M1737+N1650</f>
        <v/>
      </c>
      <c r="O1737" s="238" t="n"/>
      <c r="P1737" s="240">
        <f>O1737+P1650</f>
        <v/>
      </c>
      <c r="Q1737" s="241">
        <f>N1737+P1737</f>
        <v/>
      </c>
      <c r="R1737" s="238" t="n"/>
      <c r="S1737" s="240">
        <f>R1737+S1650</f>
        <v/>
      </c>
      <c r="T1737" s="238" t="n"/>
      <c r="U1737" s="240">
        <f>T1737+U1650</f>
        <v/>
      </c>
      <c r="V1737" s="242">
        <f>L1737-N1737-U1737</f>
        <v/>
      </c>
      <c r="W1737" s="240">
        <f>IF(L1737-N1737-U1737-V1737=0,"","Error")</f>
        <v/>
      </c>
    </row>
    <row r="1738" ht="13" customHeight="1">
      <c r="A1738" s="15" t="n"/>
      <c r="B1738" s="19" t="inlineStr">
        <is>
          <t>7307</t>
        </is>
      </c>
      <c r="C1738" s="20" t="n">
        <v>73071</v>
      </c>
      <c r="D1738" s="16" t="inlineStr">
        <is>
          <t>ការជួលដីទំនេរ</t>
        </is>
      </c>
      <c r="E1738" s="77" t="inlineStr">
        <is>
          <t>ROL</t>
        </is>
      </c>
      <c r="F1738" s="97" t="n"/>
      <c r="G1738" s="98" t="n"/>
      <c r="H1738" s="98" t="n"/>
      <c r="I1738" s="98" t="n"/>
      <c r="J1738" s="99" t="n"/>
      <c r="K1738" s="97" t="n">
        <v>0</v>
      </c>
      <c r="L1738" s="99">
        <f>K1738+L1651</f>
        <v/>
      </c>
      <c r="M1738" s="97" t="n">
        <v>0</v>
      </c>
      <c r="N1738" s="99">
        <f>M1738+N1651</f>
        <v/>
      </c>
      <c r="O1738" s="97" t="n"/>
      <c r="P1738" s="99">
        <f>O1738+P1651</f>
        <v/>
      </c>
      <c r="Q1738" s="100">
        <f>N1738+P1738</f>
        <v/>
      </c>
      <c r="R1738" s="97" t="n"/>
      <c r="S1738" s="99">
        <f>R1738+S1651</f>
        <v/>
      </c>
      <c r="T1738" s="97" t="n"/>
      <c r="U1738" s="99">
        <f>T1738+U1651</f>
        <v/>
      </c>
      <c r="V1738" s="101">
        <f>L1738-N1738-U1738</f>
        <v/>
      </c>
      <c r="W1738" s="99">
        <f>IF(L1738-N1738-U1738-V1738=0,"","Error")</f>
        <v/>
      </c>
    </row>
    <row r="1739" ht="13" customHeight="1">
      <c r="A1739" s="15" t="n"/>
      <c r="B1739" s="18" t="n"/>
      <c r="C1739" s="21" t="n">
        <v>73072</v>
      </c>
      <c r="D1739" s="22" t="inlineStr">
        <is>
          <t>ការជួលដីមានអគារ</t>
        </is>
      </c>
      <c r="E1739" s="62" t="inlineStr">
        <is>
          <t>ROB</t>
        </is>
      </c>
      <c r="F1739" s="184" t="n"/>
      <c r="G1739" s="185" t="n"/>
      <c r="H1739" s="185" t="n"/>
      <c r="I1739" s="185" t="n"/>
      <c r="J1739" s="186" t="n"/>
      <c r="K1739" s="184" t="n">
        <v>0</v>
      </c>
      <c r="L1739" s="124">
        <f>K1739+L1652</f>
        <v/>
      </c>
      <c r="M1739" s="184" t="n">
        <v>0</v>
      </c>
      <c r="N1739" s="124">
        <f>M1739+N1652</f>
        <v/>
      </c>
      <c r="O1739" s="184" t="n"/>
      <c r="P1739" s="186">
        <f>O1739+P1652</f>
        <v/>
      </c>
      <c r="Q1739" s="187">
        <f>N1739+P1739</f>
        <v/>
      </c>
      <c r="R1739" s="184" t="n"/>
      <c r="S1739" s="186">
        <f>R1739+S1652</f>
        <v/>
      </c>
      <c r="T1739" s="184" t="n"/>
      <c r="U1739" s="186">
        <f>T1739+U1652</f>
        <v/>
      </c>
      <c r="V1739" s="188">
        <f>L1739-N1739-U1739</f>
        <v/>
      </c>
      <c r="W1739" s="186">
        <f>IF(L1739-N1739-U1739-V1739=0,"","Error")</f>
        <v/>
      </c>
    </row>
    <row r="1740" ht="14" customHeight="1" thickBot="1">
      <c r="A1740" s="15" t="n"/>
      <c r="B1740" s="18" t="n"/>
      <c r="C1740" s="131" t="n">
        <v>73073</v>
      </c>
      <c r="D1740" s="82" t="inlineStr">
        <is>
          <t>ការជួលអគារ ឬសំណង់ផ្សេងៗ</t>
        </is>
      </c>
      <c r="E1740" s="132" t="inlineStr">
        <is>
          <t>ROO</t>
        </is>
      </c>
      <c r="F1740" s="168" t="n"/>
      <c r="G1740" s="169" t="n"/>
      <c r="H1740" s="169" t="n"/>
      <c r="I1740" s="169" t="n"/>
      <c r="J1740" s="170" t="n"/>
      <c r="K1740" s="168" t="n">
        <v>0</v>
      </c>
      <c r="L1740" s="170">
        <f>K1740+L1653</f>
        <v/>
      </c>
      <c r="M1740" s="168" t="n">
        <v>0</v>
      </c>
      <c r="N1740" s="170">
        <f>M1740+N1653</f>
        <v/>
      </c>
      <c r="O1740" s="168" t="n"/>
      <c r="P1740" s="170">
        <f>O1740+P1653</f>
        <v/>
      </c>
      <c r="Q1740" s="171">
        <f>N1740+P1740</f>
        <v/>
      </c>
      <c r="R1740" s="168" t="n"/>
      <c r="S1740" s="170">
        <f>R1740+S1653</f>
        <v/>
      </c>
      <c r="T1740" s="168" t="n"/>
      <c r="U1740" s="170">
        <f>T1740+U1653</f>
        <v/>
      </c>
      <c r="V1740" s="263">
        <f>L1740-N1740-U1740</f>
        <v/>
      </c>
      <c r="W1740" s="170">
        <f>IF(L1740-N1740-U1740-V1740=0,"","Error")</f>
        <v/>
      </c>
    </row>
    <row r="1741" ht="14" customHeight="1" thickBot="1">
      <c r="A1741" s="23" t="n"/>
      <c r="B1741" s="15" t="n"/>
      <c r="C1741" s="139" t="n">
        <v>73087</v>
      </c>
      <c r="D1741" s="135" t="inlineStr">
        <is>
          <t>សរុបផលពីការត្រួតពិនិត្យគុណភាពផលិតផល និងការគោរពបទដ្ឋាន</t>
        </is>
      </c>
      <c r="E1741" s="89" t="n"/>
      <c r="F1741" s="118" t="n"/>
      <c r="G1741" s="119">
        <f>G1742</f>
        <v/>
      </c>
      <c r="H1741" s="119">
        <f>H1742</f>
        <v/>
      </c>
      <c r="I1741" s="119">
        <f>I1742</f>
        <v/>
      </c>
      <c r="J1741" s="120">
        <f>J1742</f>
        <v/>
      </c>
      <c r="K1741" s="118">
        <f>K1742</f>
        <v/>
      </c>
      <c r="L1741" s="120">
        <f>L1742</f>
        <v/>
      </c>
      <c r="M1741" s="118">
        <f>M1742</f>
        <v/>
      </c>
      <c r="N1741" s="120">
        <f>N1742</f>
        <v/>
      </c>
      <c r="O1741" s="118">
        <f>O1742</f>
        <v/>
      </c>
      <c r="P1741" s="120">
        <f>P1742</f>
        <v/>
      </c>
      <c r="Q1741" s="121">
        <f>Q1742</f>
        <v/>
      </c>
      <c r="R1741" s="118">
        <f>R1742</f>
        <v/>
      </c>
      <c r="S1741" s="120">
        <f>S1742</f>
        <v/>
      </c>
      <c r="T1741" s="118">
        <f>T1742</f>
        <v/>
      </c>
      <c r="U1741" s="120">
        <f>U1742</f>
        <v/>
      </c>
      <c r="V1741" s="122">
        <f>V1742</f>
        <v/>
      </c>
      <c r="W1741" s="120">
        <f>IF(L1741-N1741-U1741-V1741=0,"","Error")</f>
        <v/>
      </c>
    </row>
    <row r="1742" ht="13" customHeight="1">
      <c r="A1742" s="23" t="n"/>
      <c r="B1742" s="18" t="n"/>
      <c r="C1742" s="129" t="n"/>
      <c r="D1742" s="133" t="inlineStr">
        <is>
          <t>កម្រៃត្រួតពិនិត្យកុងតឺន័រតាមម៉ាស៊ីនស្កែន</t>
        </is>
      </c>
      <c r="E1742" s="134" t="inlineStr">
        <is>
          <t>SCF</t>
        </is>
      </c>
      <c r="F1742" s="256" t="n"/>
      <c r="G1742" s="264">
        <f>SUM(G1743:G1744)</f>
        <v/>
      </c>
      <c r="H1742" s="264">
        <f>SUM(H1743:H1744)</f>
        <v/>
      </c>
      <c r="I1742" s="264">
        <f>SUM(I1743:I1744)</f>
        <v/>
      </c>
      <c r="J1742" s="165">
        <f>SUM(J1743:J1744)</f>
        <v/>
      </c>
      <c r="K1742" s="256" t="n">
        <v>0</v>
      </c>
      <c r="L1742" s="165">
        <f>SUM(L1743:L1744)</f>
        <v/>
      </c>
      <c r="M1742" s="256" t="n">
        <v>0</v>
      </c>
      <c r="N1742" s="165">
        <f>SUM(N1743:N1744)</f>
        <v/>
      </c>
      <c r="O1742" s="256">
        <f>SUM(O1743:O1744)</f>
        <v/>
      </c>
      <c r="P1742" s="165">
        <f>SUM(P1743:P1744)</f>
        <v/>
      </c>
      <c r="Q1742" s="166">
        <f>SUM(Q1743:Q1744)</f>
        <v/>
      </c>
      <c r="R1742" s="256">
        <f>SUM(R1743:R1744)</f>
        <v/>
      </c>
      <c r="S1742" s="165">
        <f>SUM(S1743:S1744)</f>
        <v/>
      </c>
      <c r="T1742" s="256">
        <f>SUM(T1743:T1744)</f>
        <v/>
      </c>
      <c r="U1742" s="165">
        <f>SUM(U1743:U1744)</f>
        <v/>
      </c>
      <c r="V1742" s="265">
        <f>L1742-N1742-U1742</f>
        <v/>
      </c>
      <c r="W1742" s="165">
        <f>IF(L1742-N1742-U1742-V1742=0,"","Error")</f>
        <v/>
      </c>
    </row>
    <row r="1743" ht="13" customHeight="1">
      <c r="A1743" s="23" t="n"/>
      <c r="B1743" s="18" t="n"/>
      <c r="C1743" s="127" t="n"/>
      <c r="D1743" s="14" t="inlineStr">
        <is>
          <t xml:space="preserve">   កម្រៃស្កែនកុងតឺន័រក្រោម ៤០ហ្វីត</t>
        </is>
      </c>
      <c r="E1743" s="59" t="inlineStr">
        <is>
          <t>SFS</t>
        </is>
      </c>
      <c r="F1743" s="192" t="n"/>
      <c r="G1743" s="193" t="n"/>
      <c r="H1743" s="193" t="n"/>
      <c r="I1743" s="193" t="n"/>
      <c r="J1743" s="194" t="n"/>
      <c r="K1743" s="192" t="n">
        <v>0</v>
      </c>
      <c r="L1743" s="194">
        <f>K1743+L1656</f>
        <v/>
      </c>
      <c r="M1743" s="192" t="n">
        <v>0</v>
      </c>
      <c r="N1743" s="194">
        <f>M1743+N1656</f>
        <v/>
      </c>
      <c r="O1743" s="192" t="n"/>
      <c r="P1743" s="194">
        <f>O1743+P1656</f>
        <v/>
      </c>
      <c r="Q1743" s="195">
        <f>N1743+P1743</f>
        <v/>
      </c>
      <c r="R1743" s="192" t="n"/>
      <c r="S1743" s="194">
        <f>R1743+S1656</f>
        <v/>
      </c>
      <c r="T1743" s="192" t="n"/>
      <c r="U1743" s="194">
        <f>T1743+U1656</f>
        <v/>
      </c>
      <c r="V1743" s="196">
        <f>L1743-N1743-U1743</f>
        <v/>
      </c>
      <c r="W1743" s="194">
        <f>IF(L1743-N1743-U1743-V1743=0,"","Error")</f>
        <v/>
      </c>
    </row>
    <row r="1744" ht="14" customHeight="1" thickBot="1">
      <c r="A1744" s="27" t="n"/>
      <c r="B1744" s="24" t="n"/>
      <c r="C1744" s="130" t="n"/>
      <c r="D1744" s="28" t="inlineStr">
        <is>
          <t xml:space="preserve">   កម្រៃស្កែនកុងតឺន័រចាប់ពី ៤០ហ្វីត ឡើង</t>
        </is>
      </c>
      <c r="E1744" s="69" t="inlineStr">
        <is>
          <t>SFL</t>
        </is>
      </c>
      <c r="F1744" s="238" t="n"/>
      <c r="G1744" s="239" t="n"/>
      <c r="H1744" s="239" t="n"/>
      <c r="I1744" s="239" t="n"/>
      <c r="J1744" s="240" t="n"/>
      <c r="K1744" s="238" t="n">
        <v>0</v>
      </c>
      <c r="L1744" s="240">
        <f>K1744+L1657</f>
        <v/>
      </c>
      <c r="M1744" s="238" t="n">
        <v>0</v>
      </c>
      <c r="N1744" s="240">
        <f>M1744+N1657</f>
        <v/>
      </c>
      <c r="O1744" s="238" t="n"/>
      <c r="P1744" s="240">
        <f>O1744+P1657</f>
        <v/>
      </c>
      <c r="Q1744" s="241">
        <f>N1744+P1744</f>
        <v/>
      </c>
      <c r="R1744" s="238" t="n"/>
      <c r="S1744" s="240">
        <f>R1744+S1657</f>
        <v/>
      </c>
      <c r="T1744" s="238" t="n"/>
      <c r="U1744" s="240">
        <f>T1744+U1657</f>
        <v/>
      </c>
      <c r="V1744" s="242">
        <f>L1744-N1744-U1744</f>
        <v/>
      </c>
      <c r="W1744" s="240">
        <f>IF(L1744-N1744-U1744-V1744=0,"","Error")</f>
        <v/>
      </c>
    </row>
    <row r="1745" ht="14" customHeight="1" thickBot="1">
      <c r="A1745" s="78" t="inlineStr">
        <is>
          <t>76</t>
        </is>
      </c>
      <c r="B1745" s="79" t="inlineStr">
        <is>
          <t>7698</t>
        </is>
      </c>
      <c r="C1745" s="95" t="n">
        <v>76981</v>
      </c>
      <c r="D1745" s="96" t="inlineStr">
        <is>
          <t xml:space="preserve">ផលហិរញ្ញវត្ថុផ្សេងទៀត </t>
        </is>
      </c>
      <c r="E1745" s="90" t="inlineStr">
        <is>
          <t>ORB</t>
        </is>
      </c>
      <c r="F1745" s="118" t="n"/>
      <c r="G1745" s="257" t="n"/>
      <c r="H1745" s="257" t="n"/>
      <c r="I1745" s="257" t="n"/>
      <c r="J1745" s="258" t="n"/>
      <c r="K1745" s="118" t="n">
        <v>0</v>
      </c>
      <c r="L1745" s="258">
        <f>K1745+L1658</f>
        <v/>
      </c>
      <c r="M1745" s="118" t="n">
        <v>0</v>
      </c>
      <c r="N1745" s="258" t="n"/>
      <c r="O1745" s="118" t="n"/>
      <c r="P1745" s="258">
        <f>O1745+P1658</f>
        <v/>
      </c>
      <c r="Q1745" s="121">
        <f>N1745+P1745</f>
        <v/>
      </c>
      <c r="R1745" s="118" t="n"/>
      <c r="S1745" s="258">
        <f>R1745+S1658</f>
        <v/>
      </c>
      <c r="T1745" s="118" t="n"/>
      <c r="U1745" s="258">
        <f>T1745+U1658</f>
        <v/>
      </c>
      <c r="V1745" s="122">
        <f>L1745-N1745-U1745</f>
        <v/>
      </c>
      <c r="W1745" s="258">
        <f>IF(L1745-N1745-U1745-V1745=0,"","Error")</f>
        <v/>
      </c>
    </row>
    <row r="1746" ht="13" customHeight="1" thickBot="1">
      <c r="A1746" s="348" t="n">
        <v>45371</v>
      </c>
      <c r="B1746" s="346" t="n"/>
      <c r="C1746" s="346" t="n"/>
      <c r="D1746" s="346" t="n"/>
      <c r="E1746" s="346" t="n"/>
      <c r="F1746" s="349" t="n"/>
      <c r="G1746" s="156">
        <f>SUM(G1747:G1752,G1753,G1765:G1774,G1775,G1776,G1782:G1786,G1787,G1788,G1802,G1819,G1825:G1827,G1828,G1832)</f>
        <v/>
      </c>
      <c r="H1746" s="156">
        <f>SUM(H1747:H1752,H1753,H1765:H1774,H1775,H1776,H1782:H1786,H1787,H1788,H1802,H1819,H1825:H1827,H1828,H1832)</f>
        <v/>
      </c>
      <c r="I1746" s="156">
        <f>SUM(I1747:I1752,I1753,I1765:I1774,I1775,I1776,I1782:I1786,I1787,I1788,I1802,I1819,I1825:I1827,I1828,I1832)</f>
        <v/>
      </c>
      <c r="J1746" s="157">
        <f>SUM(J1747:J1752,J1753,J1765:J1774,J1775,J1776,J1782:J1786,J1787,J1788,J1802,J1819,J1825:J1827,J1828,J1832)</f>
        <v/>
      </c>
      <c r="K1746" s="155">
        <f>SUM(K1747:K1752,K1753,K1765:K1774,K1775,K1776,K1782:K1786,K1787,K1788,K1802,K1819,K1825:K1827,K1828,K1832)</f>
        <v/>
      </c>
      <c r="L1746" s="157">
        <f>SUM(L1747:L1752,L1753,L1765:L1774,L1775,L1776,L1782:L1786,L1787,L1788,L1802,L1819,L1825:L1827,L1828,L1832)</f>
        <v/>
      </c>
      <c r="M1746" s="155">
        <f>SUM(M1747:M1752,M1753,M1765:M1774,M1775,M1776,M1782:M1786,M1787,M1788,M1802,M1819,M1825:M1827,M1828,M1832)</f>
        <v/>
      </c>
      <c r="N1746" s="157">
        <f>SUM(N1747:N1752,N1753,N1765:N1774,N1775,N1776,N1782:N1786,N1787,N1788,N1802,N1819,N1825:N1827,N1828,N1832)</f>
        <v/>
      </c>
      <c r="O1746" s="155">
        <f>SUM(O1747:O1752,O1753,O1765:O1774,O1775,O1776,O1782:O1786,O1787,O1788,O1802,O1819,O1825:O1827,O1828,O1832)</f>
        <v/>
      </c>
      <c r="P1746" s="157">
        <f>SUM(P1747:P1752,P1753,P1765:P1774,P1775,P1776,P1782:P1786,P1787,P1788,P1802,P1819,P1825:P1827,P1828,P1832)</f>
        <v/>
      </c>
      <c r="Q1746" s="158">
        <f>SUM(Q1747:Q1752,Q1753,Q1765:Q1774,Q1775,Q1776,Q1782:Q1786,Q1787,Q1788,Q1802,Q1819,Q1825:Q1827,Q1828,Q1832)</f>
        <v/>
      </c>
      <c r="R1746" s="155">
        <f>SUM(R1747:R1752,R1753,R1765:R1774,R1775,R1776,R1782:R1786,R1787,R1788,R1802,R1819,R1825:R1827,R1828,R1832)</f>
        <v/>
      </c>
      <c r="S1746" s="157">
        <f>SUM(S1747:S1752,S1753,S1765:S1774,S1775,S1776,S1782:S1786,S1787,S1788,S1802,S1819,S1825:S1827,S1828,S1832)</f>
        <v/>
      </c>
      <c r="T1746" s="155">
        <f>SUM(T1747:T1752,T1753,T1765:T1774,T1775,T1776,T1782:T1786,T1787,T1788,T1802,T1819,T1825:T1827,T1828,T1832)</f>
        <v/>
      </c>
      <c r="U1746" s="157">
        <f>SUM(U1747:U1752,U1753,U1765:U1774,U1775,U1776,U1782:U1786,U1787,U1788,U1802,U1819,U1825:U1827,U1828,U1832)</f>
        <v/>
      </c>
      <c r="V1746" s="159">
        <f>SUM(V1747:V1752,V1753,V1765:V1774,V1775,V1776,V1782:V1786,V1787,V1788,V1802,V1819,V1825:V1827,V1828,V1832)</f>
        <v/>
      </c>
      <c r="W1746" s="157">
        <f>IF(L1746-N1746-U1746-V1746=0,"","Error")</f>
        <v/>
      </c>
      <c r="X1746" s="148" t="n"/>
      <c r="Y1746" s="145" t="n"/>
    </row>
    <row r="1747" ht="13" customHeight="1">
      <c r="A1747" s="25" t="inlineStr">
        <is>
          <t>70</t>
        </is>
      </c>
      <c r="B1747" s="29" t="n">
        <v>7002</v>
      </c>
      <c r="C1747" s="20" t="n">
        <v>70025</v>
      </c>
      <c r="D1747" s="16" t="inlineStr">
        <is>
          <t>អាករលើតម្លៃបន្ថែម របបនាំចូល (សហគ្រាសប្រេងឥន្ធនៈ)</t>
        </is>
      </c>
      <c r="E1747" s="49" t="inlineStr">
        <is>
          <t>VPP</t>
        </is>
      </c>
      <c r="F1747" s="123" t="n"/>
      <c r="G1747" s="98" t="n"/>
      <c r="H1747" s="98" t="n"/>
      <c r="I1747" s="98" t="n"/>
      <c r="J1747" s="99" t="n"/>
      <c r="K1747" s="97" t="n">
        <v>0</v>
      </c>
      <c r="L1747" s="99">
        <f>K1747+L1660</f>
        <v/>
      </c>
      <c r="M1747" s="97" t="n">
        <v>0</v>
      </c>
      <c r="N1747" s="99">
        <f>M1747+N1660</f>
        <v/>
      </c>
      <c r="O1747" s="97" t="n"/>
      <c r="P1747" s="99">
        <f>O1747+P1660</f>
        <v/>
      </c>
      <c r="Q1747" s="100">
        <f>N1747+P1747</f>
        <v/>
      </c>
      <c r="R1747" s="97" t="n"/>
      <c r="S1747" s="99">
        <f>R1747+S1660</f>
        <v/>
      </c>
      <c r="T1747" s="97" t="n"/>
      <c r="U1747" s="99">
        <f>T1747+U1660</f>
        <v/>
      </c>
      <c r="V1747" s="101">
        <f>L1747-N1747-U1747</f>
        <v/>
      </c>
      <c r="W1747" s="99">
        <f>IF(L1747-N1747-U1747-V1747=0,"","Error")</f>
        <v/>
      </c>
    </row>
    <row r="1748" ht="13" customHeight="1">
      <c r="A1748" s="15" t="n"/>
      <c r="B1748" s="18" t="n"/>
      <c r="C1748" s="21" t="n">
        <v>70026</v>
      </c>
      <c r="D1748" s="22" t="inlineStr">
        <is>
          <t>អាករលើតម្លៃបន្ថែម របបនាំចូល (សហគ្រាសផ្សេងៗទៀត)</t>
        </is>
      </c>
      <c r="E1748" s="50" t="inlineStr">
        <is>
          <t>VOP</t>
        </is>
      </c>
      <c r="F1748" s="184" t="n"/>
      <c r="G1748" s="185" t="n"/>
      <c r="H1748" s="185" t="n"/>
      <c r="I1748" s="185" t="n"/>
      <c r="J1748" s="186" t="n"/>
      <c r="K1748" s="184" t="n">
        <v>3486100</v>
      </c>
      <c r="L1748" s="186">
        <f>K1748+L1661</f>
        <v/>
      </c>
      <c r="M1748" s="184" t="n">
        <v>2775984</v>
      </c>
      <c r="N1748" s="186">
        <f>M1748+N1661</f>
        <v/>
      </c>
      <c r="O1748" s="184" t="n"/>
      <c r="P1748" s="186">
        <f>O1748+P1661</f>
        <v/>
      </c>
      <c r="Q1748" s="187">
        <f>N1748+P1748</f>
        <v/>
      </c>
      <c r="R1748" s="184" t="n"/>
      <c r="S1748" s="186">
        <f>R1748+S1661</f>
        <v/>
      </c>
      <c r="T1748" s="184" t="n"/>
      <c r="U1748" s="186">
        <f>T1748+U1661</f>
        <v/>
      </c>
      <c r="V1748" s="188">
        <f>L1748-N1748-U1748</f>
        <v/>
      </c>
      <c r="W1748" s="186">
        <f>IF(L1748-N1748-U1748-V1748=0,"","Error")</f>
        <v/>
      </c>
    </row>
    <row r="1749" ht="14" customHeight="1" thickBot="1">
      <c r="A1749" s="15" t="n"/>
      <c r="B1749" s="24" t="n"/>
      <c r="C1749" s="55" t="n">
        <v>70027</v>
      </c>
      <c r="D1749" s="56" t="inlineStr">
        <is>
          <t>អាករលើតម្លៃបន្ថែម របបនាំចូល (ជាបន្ទុករបស់រដ្ឋ)</t>
        </is>
      </c>
      <c r="E1749" s="57" t="inlineStr">
        <is>
          <t>VAP</t>
        </is>
      </c>
      <c r="F1749" s="107" t="n"/>
      <c r="G1749" s="108" t="n"/>
      <c r="H1749" s="108" t="n"/>
      <c r="I1749" s="108" t="n"/>
      <c r="J1749" s="109" t="n"/>
      <c r="K1749" s="107" t="n">
        <v>0</v>
      </c>
      <c r="L1749" s="109">
        <f>K1749+L1662</f>
        <v/>
      </c>
      <c r="M1749" s="107" t="n">
        <v>0</v>
      </c>
      <c r="N1749" s="109">
        <f>M1749+N1662</f>
        <v/>
      </c>
      <c r="O1749" s="107" t="n"/>
      <c r="P1749" s="109">
        <f>O1749+P1662</f>
        <v/>
      </c>
      <c r="Q1749" s="110">
        <f>N1749+P1749</f>
        <v/>
      </c>
      <c r="R1749" s="107" t="n"/>
      <c r="S1749" s="109">
        <f>R1749+S1662</f>
        <v/>
      </c>
      <c r="T1749" s="107" t="n"/>
      <c r="U1749" s="109">
        <f>T1749+U1662</f>
        <v/>
      </c>
      <c r="V1749" s="111">
        <f>L1749-N1749-U1749</f>
        <v/>
      </c>
      <c r="W1749" s="109">
        <f>IF(L1749-N1749-U1749-V1749=0,"","Error")</f>
        <v/>
      </c>
    </row>
    <row r="1750" ht="13" customHeight="1">
      <c r="A1750" s="15" t="n"/>
      <c r="B1750" s="29" t="n">
        <v>7003</v>
      </c>
      <c r="C1750" s="20" t="n">
        <v>70032</v>
      </c>
      <c r="D1750" s="16" t="inlineStr">
        <is>
          <t>អាករពិសេសលើទំនិញមួយចំនួន របបនាំចូល (សហគ្រាសប្រេងឥន្ធនៈ)</t>
        </is>
      </c>
      <c r="E1750" s="49" t="inlineStr">
        <is>
          <t>SPP</t>
        </is>
      </c>
      <c r="F1750" s="97" t="n"/>
      <c r="G1750" s="98" t="n"/>
      <c r="H1750" s="98" t="n"/>
      <c r="I1750" s="98" t="n"/>
      <c r="J1750" s="99" t="n"/>
      <c r="K1750" s="97" t="n">
        <v>0</v>
      </c>
      <c r="L1750" s="99">
        <f>K1750+L1663</f>
        <v/>
      </c>
      <c r="M1750" s="97" t="n">
        <v>0</v>
      </c>
      <c r="N1750" s="99">
        <f>M1750+N1663</f>
        <v/>
      </c>
      <c r="O1750" s="97" t="n"/>
      <c r="P1750" s="99">
        <f>O1750+P1663</f>
        <v/>
      </c>
      <c r="Q1750" s="100">
        <f>N1750+P1750</f>
        <v/>
      </c>
      <c r="R1750" s="97" t="n"/>
      <c r="S1750" s="99">
        <f>R1750+S1663</f>
        <v/>
      </c>
      <c r="T1750" s="97" t="n"/>
      <c r="U1750" s="99">
        <f>T1750+U1663</f>
        <v/>
      </c>
      <c r="V1750" s="101">
        <f>L1750-N1750-U1750</f>
        <v/>
      </c>
      <c r="W1750" s="99">
        <f>IF(L1750-N1750-U1750-V1750=0,"","Error")</f>
        <v/>
      </c>
    </row>
    <row r="1751" ht="14" customHeight="1" thickBot="1">
      <c r="A1751" s="15" t="n"/>
      <c r="B1751" s="24" t="n"/>
      <c r="C1751" s="55" t="n">
        <v>70033</v>
      </c>
      <c r="D1751" s="56" t="inlineStr">
        <is>
          <t>អាករពិសេសលើទំនិញមួយចំនួន របបនាំចូល (សហគ្រាសផ្សេងៗទៀត)</t>
        </is>
      </c>
      <c r="E1751" s="57" t="inlineStr">
        <is>
          <t>SOP</t>
        </is>
      </c>
      <c r="F1751" s="107" t="n"/>
      <c r="G1751" s="108" t="n"/>
      <c r="H1751" s="108" t="n"/>
      <c r="I1751" s="108" t="n"/>
      <c r="J1751" s="109" t="n"/>
      <c r="K1751" s="107" t="n">
        <v>0</v>
      </c>
      <c r="L1751" s="109">
        <f>K1751+L1664</f>
        <v/>
      </c>
      <c r="M1751" s="107" t="n">
        <v>0</v>
      </c>
      <c r="N1751" s="109">
        <f>M1751+N1664</f>
        <v/>
      </c>
      <c r="O1751" s="107" t="n"/>
      <c r="P1751" s="109">
        <f>O1751+P1664</f>
        <v/>
      </c>
      <c r="Q1751" s="110">
        <f>N1751+P1751</f>
        <v/>
      </c>
      <c r="R1751" s="107" t="n"/>
      <c r="S1751" s="109">
        <f>R1751+S1664</f>
        <v/>
      </c>
      <c r="T1751" s="107" t="n"/>
      <c r="U1751" s="109">
        <f>T1751+U1664</f>
        <v/>
      </c>
      <c r="V1751" s="111">
        <f>L1751-N1751-U1751</f>
        <v/>
      </c>
      <c r="W1751" s="109">
        <f>IF(L1751-N1751-U1751-V1751=0,"","Error")</f>
        <v/>
      </c>
    </row>
    <row r="1752" ht="14" customHeight="1" thickBot="1">
      <c r="A1752" s="25" t="inlineStr">
        <is>
          <t>71</t>
        </is>
      </c>
      <c r="B1752" s="29" t="n">
        <v>7100</v>
      </c>
      <c r="C1752" s="125" t="n">
        <v>71001</v>
      </c>
      <c r="D1752" s="39" t="inlineStr">
        <is>
          <t>ពន្ធគយពីការនាំចូល</t>
        </is>
      </c>
      <c r="E1752" s="51" t="inlineStr">
        <is>
          <t>COP</t>
        </is>
      </c>
      <c r="F1752" s="116" t="n"/>
      <c r="G1752" s="113" t="n"/>
      <c r="H1752" s="113" t="n"/>
      <c r="I1752" s="113" t="n"/>
      <c r="J1752" s="114" t="n"/>
      <c r="K1752" s="116" t="n">
        <v>4309300</v>
      </c>
      <c r="L1752" s="114">
        <f>K1752+L1665</f>
        <v/>
      </c>
      <c r="M1752" s="116" t="n">
        <v>3540529</v>
      </c>
      <c r="N1752" s="114">
        <f>M1752+N1665</f>
        <v/>
      </c>
      <c r="O1752" s="116" t="n"/>
      <c r="P1752" s="114">
        <f>O1752+P1665</f>
        <v/>
      </c>
      <c r="Q1752" s="115">
        <f>N1752+P1752</f>
        <v/>
      </c>
      <c r="R1752" s="116" t="n"/>
      <c r="S1752" s="114">
        <f>R1752+S1665</f>
        <v/>
      </c>
      <c r="T1752" s="116" t="n"/>
      <c r="U1752" s="114">
        <f>T1752+U1665</f>
        <v/>
      </c>
      <c r="V1752" s="117">
        <f>L1752-N1752-U1752</f>
        <v/>
      </c>
      <c r="W1752" s="114">
        <f>IF(L1752-N1752-U1752-V1752=0,"","Error")</f>
        <v/>
      </c>
    </row>
    <row r="1753" ht="14" customHeight="1" thickBot="1">
      <c r="A1753" s="23" t="n"/>
      <c r="B1753" s="18" t="n"/>
      <c r="C1753" s="129" t="n"/>
      <c r="D1753" s="91" t="inlineStr">
        <is>
          <t>សរុបកម្រៃពីការ​ងារគយ</t>
        </is>
      </c>
      <c r="E1753" s="92" t="n"/>
      <c r="F1753" s="160" t="n"/>
      <c r="G1753" s="161">
        <f>G1754+G1755+G1756+G1764</f>
        <v/>
      </c>
      <c r="H1753" s="161">
        <f>H1754+H1755+H1756+H1764</f>
        <v/>
      </c>
      <c r="I1753" s="161">
        <f>I1754+I1755+I1756+I1764</f>
        <v/>
      </c>
      <c r="J1753" s="120">
        <f>J1754+J1755+J1756+J1764</f>
        <v/>
      </c>
      <c r="K1753" s="160">
        <f>K1754+K1755+K1756+K1764</f>
        <v/>
      </c>
      <c r="L1753" s="120">
        <f>L1754+L1755+L1756+L1764</f>
        <v/>
      </c>
      <c r="M1753" s="160">
        <f>M1754+M1755+M1756+M1764</f>
        <v/>
      </c>
      <c r="N1753" s="120">
        <f>N1754+N1755+N1756+N1764</f>
        <v/>
      </c>
      <c r="O1753" s="160">
        <f>O1754+O1755+O1756+O1764</f>
        <v/>
      </c>
      <c r="P1753" s="120">
        <f>P1754+P1755+P1756+P1764</f>
        <v/>
      </c>
      <c r="Q1753" s="121">
        <f>Q1754+Q1755+Q1756+Q1764</f>
        <v/>
      </c>
      <c r="R1753" s="160">
        <f>R1754+R1755+R1756+R1764</f>
        <v/>
      </c>
      <c r="S1753" s="120">
        <f>S1754+S1755+S1756+S1764</f>
        <v/>
      </c>
      <c r="T1753" s="160">
        <f>T1754+T1755+T1756+T1764</f>
        <v/>
      </c>
      <c r="U1753" s="120">
        <f>U1754+U1755+U1756+U1764</f>
        <v/>
      </c>
      <c r="V1753" s="162">
        <f>V1754+V1755+V1756+V1764</f>
        <v/>
      </c>
      <c r="W1753" s="120">
        <f>IF(L1753-N1753-U1753-V1753=0,"","Error")</f>
        <v/>
      </c>
    </row>
    <row r="1754" ht="13" customHeight="1">
      <c r="A1754" s="23" t="n"/>
      <c r="B1754" s="18" t="n"/>
      <c r="C1754" s="129" t="n"/>
      <c r="D1754" s="17" t="inlineStr">
        <is>
          <t>កម្រៃស្តុកទំនិញក្នុងសន្និធិគយបណ្តោះអាសន្នហួសកាលកំណត់</t>
        </is>
      </c>
      <c r="E1754" s="52" t="inlineStr">
        <is>
          <t>OSF</t>
        </is>
      </c>
      <c r="F1754" s="163" t="n"/>
      <c r="G1754" s="164" t="n"/>
      <c r="H1754" s="164" t="n"/>
      <c r="I1754" s="164" t="n"/>
      <c r="J1754" s="165" t="n"/>
      <c r="K1754" s="163" t="n">
        <v>0</v>
      </c>
      <c r="L1754" s="165">
        <f>K1754+L1667</f>
        <v/>
      </c>
      <c r="M1754" s="163" t="n">
        <v>0</v>
      </c>
      <c r="N1754" s="165">
        <f>M1754+N1667</f>
        <v/>
      </c>
      <c r="O1754" s="163" t="n"/>
      <c r="P1754" s="165">
        <f>O1754+P1667</f>
        <v/>
      </c>
      <c r="Q1754" s="166">
        <f>N1754+P1754</f>
        <v/>
      </c>
      <c r="R1754" s="163" t="n"/>
      <c r="S1754" s="165">
        <f>R1754+S1667</f>
        <v/>
      </c>
      <c r="T1754" s="163" t="n"/>
      <c r="U1754" s="165">
        <f>T1754+U1667</f>
        <v/>
      </c>
      <c r="V1754" s="167">
        <f>L1754-N1754-U1754</f>
        <v/>
      </c>
      <c r="W1754" s="165">
        <f>IF(L1754-N1754-U1754-V1754=0,"","Error")</f>
        <v/>
      </c>
    </row>
    <row r="1755" ht="14" customHeight="1" thickBot="1">
      <c r="A1755" s="23" t="n"/>
      <c r="B1755" s="18" t="n"/>
      <c r="C1755" s="129" t="n"/>
      <c r="D1755" s="82" t="inlineStr">
        <is>
          <t>កម្រៃទំនិញនាំចូលសម្រាប់លក់ក្នុងអគារលក់ទំនិញរួចពន្ធ</t>
        </is>
      </c>
      <c r="E1755" s="83" t="inlineStr">
        <is>
          <t>DSF</t>
        </is>
      </c>
      <c r="F1755" s="168" t="n"/>
      <c r="G1755" s="169" t="n"/>
      <c r="H1755" s="169" t="n"/>
      <c r="I1755" s="169" t="n"/>
      <c r="J1755" s="170" t="n"/>
      <c r="K1755" s="168" t="n">
        <v>0</v>
      </c>
      <c r="L1755" s="170">
        <f>K1755+L1668</f>
        <v/>
      </c>
      <c r="M1755" s="168" t="n">
        <v>0</v>
      </c>
      <c r="N1755" s="170">
        <f>M1755+N1668</f>
        <v/>
      </c>
      <c r="O1755" s="168" t="n"/>
      <c r="P1755" s="170">
        <f>O1755+P1668</f>
        <v/>
      </c>
      <c r="Q1755" s="171">
        <f>N1755+P1755</f>
        <v/>
      </c>
      <c r="R1755" s="168" t="n"/>
      <c r="S1755" s="170">
        <f>R1755+S1668</f>
        <v/>
      </c>
      <c r="T1755" s="168" t="n"/>
      <c r="U1755" s="170">
        <f>T1755+U1668</f>
        <v/>
      </c>
      <c r="V1755" s="172">
        <f>L1755-N1755-U1755</f>
        <v/>
      </c>
      <c r="W1755" s="170">
        <f>IF(L1755-N1755-U1755-V1755=0,"","Error")</f>
        <v/>
      </c>
    </row>
    <row r="1756" ht="14" customHeight="1" thickBot="1">
      <c r="A1756" s="23" t="n"/>
      <c r="B1756" s="18" t="n"/>
      <c r="C1756" s="129" t="n"/>
      <c r="D1756" s="93" t="inlineStr">
        <is>
          <t>សរុបកម្រៃឆ្លងកាត់ (មាតិកាចាស់)</t>
        </is>
      </c>
      <c r="E1756" s="94" t="inlineStr">
        <is>
          <t>TRF</t>
        </is>
      </c>
      <c r="F1756" s="160" t="n"/>
      <c r="G1756" s="161">
        <f>SUM(G1757:G1763)</f>
        <v/>
      </c>
      <c r="H1756" s="161">
        <f>SUM(H1757:H1763)</f>
        <v/>
      </c>
      <c r="I1756" s="161">
        <f>SUM(I1757:I1763)</f>
        <v/>
      </c>
      <c r="J1756" s="120">
        <f>SUM(J1757:J1763)</f>
        <v/>
      </c>
      <c r="K1756" s="160" t="n">
        <v>0</v>
      </c>
      <c r="L1756" s="120">
        <f>SUM(L1757:L1763)</f>
        <v/>
      </c>
      <c r="M1756" s="160" t="n">
        <v>0</v>
      </c>
      <c r="N1756" s="120">
        <f>SUM(N1757:N1763)</f>
        <v/>
      </c>
      <c r="O1756" s="160">
        <f>SUM(O1757:O1763)</f>
        <v/>
      </c>
      <c r="P1756" s="120">
        <f>SUM(P1757:P1763)</f>
        <v/>
      </c>
      <c r="Q1756" s="121">
        <f>SUM(Q1757:Q1763)</f>
        <v/>
      </c>
      <c r="R1756" s="160">
        <f>SUM(R1757:R1763)</f>
        <v/>
      </c>
      <c r="S1756" s="120">
        <f>SUM(S1757:S1763)</f>
        <v/>
      </c>
      <c r="T1756" s="160">
        <f>SUM(T1757:T1763)</f>
        <v/>
      </c>
      <c r="U1756" s="120">
        <f>SUM(U1757:U1763)</f>
        <v/>
      </c>
      <c r="V1756" s="162">
        <f>SUM(V1757:V1763)</f>
        <v/>
      </c>
      <c r="W1756" s="120">
        <f>IF(L1756-N1756-U1756-V1756=0,"","Error")</f>
        <v/>
      </c>
    </row>
    <row r="1757" ht="26" customHeight="1">
      <c r="A1757" s="23" t="n"/>
      <c r="B1757" s="18" t="n"/>
      <c r="C1757" s="129" t="n"/>
      <c r="D175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757" s="53" t="inlineStr">
        <is>
          <t>TFT</t>
        </is>
      </c>
      <c r="F1757" s="173" t="n"/>
      <c r="G1757" s="174" t="n"/>
      <c r="H1757" s="174" t="n"/>
      <c r="I1757" s="174" t="n"/>
      <c r="J1757" s="175" t="n"/>
      <c r="K1757" s="173" t="n">
        <v>0</v>
      </c>
      <c r="L1757" s="175">
        <f>K1757+L1670</f>
        <v/>
      </c>
      <c r="M1757" s="173" t="n">
        <v>0</v>
      </c>
      <c r="N1757" s="175">
        <f>M1757+N1670</f>
        <v/>
      </c>
      <c r="O1757" s="173" t="n"/>
      <c r="P1757" s="175">
        <f>O1757+P1670</f>
        <v/>
      </c>
      <c r="Q1757" s="176">
        <f>N1757+P1757</f>
        <v/>
      </c>
      <c r="R1757" s="173" t="n"/>
      <c r="S1757" s="175">
        <f>R1757+S1670</f>
        <v/>
      </c>
      <c r="T1757" s="173" t="n"/>
      <c r="U1757" s="175">
        <f>T1757+U1670</f>
        <v/>
      </c>
      <c r="V1757" s="177">
        <f>L1757-N1757-U1757</f>
        <v/>
      </c>
      <c r="W1757" s="175">
        <f>IF(L1757-N1757-U1757-V1757=0,"","Error")</f>
        <v/>
      </c>
    </row>
    <row r="1758" ht="13" customHeight="1">
      <c r="A1758" s="23" t="n"/>
      <c r="B1758" s="18" t="n"/>
      <c r="C1758" s="129" t="n"/>
      <c r="D175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758" s="54" t="inlineStr">
        <is>
          <t>TFF</t>
        </is>
      </c>
      <c r="F1758" s="178" t="n"/>
      <c r="G1758" s="179" t="n"/>
      <c r="H1758" s="179" t="n"/>
      <c r="I1758" s="179" t="n"/>
      <c r="J1758" s="180" t="n"/>
      <c r="K1758" s="178" t="n">
        <v>0</v>
      </c>
      <c r="L1758" s="180">
        <f>K1758+L1671</f>
        <v/>
      </c>
      <c r="M1758" s="178" t="n">
        <v>0</v>
      </c>
      <c r="N1758" s="180">
        <f>M1758+N1671</f>
        <v/>
      </c>
      <c r="O1758" s="178" t="n"/>
      <c r="P1758" s="180">
        <f>O1758+P1671</f>
        <v/>
      </c>
      <c r="Q1758" s="181">
        <f>N1758+P1758</f>
        <v/>
      </c>
      <c r="R1758" s="178" t="n"/>
      <c r="S1758" s="180">
        <f>R1758+S1671</f>
        <v/>
      </c>
      <c r="T1758" s="178" t="n"/>
      <c r="U1758" s="180">
        <f>T1758+U1671</f>
        <v/>
      </c>
      <c r="V1758" s="182">
        <f>L1758-N1758-U1758</f>
        <v/>
      </c>
      <c r="W1758" s="180">
        <f>IF(L1758-N1758-U1758-V1758=0,"","Error")</f>
        <v/>
      </c>
    </row>
    <row r="1759" ht="13" customHeight="1">
      <c r="A1759" s="23" t="n"/>
      <c r="B1759" s="18" t="n"/>
      <c r="C1759" s="129" t="n"/>
      <c r="D1759" s="38" t="inlineStr">
        <is>
          <t xml:space="preserve">   កម្រៃឆ្លងកាត់ទំនិញមិនផ្ទុកក្នុងកុងតឺន័រ (មាតិកាចាស់)</t>
        </is>
      </c>
      <c r="E1759" s="54" t="inlineStr">
        <is>
          <t>TFN</t>
        </is>
      </c>
      <c r="F1759" s="178" t="n"/>
      <c r="G1759" s="179" t="n"/>
      <c r="H1759" s="179" t="n"/>
      <c r="I1759" s="179" t="n"/>
      <c r="J1759" s="180" t="n"/>
      <c r="K1759" s="178" t="n">
        <v>0</v>
      </c>
      <c r="L1759" s="180">
        <f>K1759+L1672</f>
        <v/>
      </c>
      <c r="M1759" s="178" t="n">
        <v>0</v>
      </c>
      <c r="N1759" s="180">
        <f>M1759+N1672</f>
        <v/>
      </c>
      <c r="O1759" s="178" t="n"/>
      <c r="P1759" s="180">
        <f>O1759+P1672</f>
        <v/>
      </c>
      <c r="Q1759" s="181">
        <f>N1759+P1759</f>
        <v/>
      </c>
      <c r="R1759" s="178" t="n"/>
      <c r="S1759" s="180">
        <f>R1759+S1672</f>
        <v/>
      </c>
      <c r="T1759" s="178" t="n"/>
      <c r="U1759" s="180">
        <f>T1759+U1672</f>
        <v/>
      </c>
      <c r="V1759" s="182">
        <f>L1759-N1759-U1759</f>
        <v/>
      </c>
      <c r="W1759" s="180">
        <f>IF(L1759-N1759-U1759-V1759=0,"","Error")</f>
        <v/>
      </c>
    </row>
    <row r="1760" ht="13" customHeight="1">
      <c r="A1760" s="23" t="n"/>
      <c r="B1760" s="18" t="n"/>
      <c r="C1760" s="129" t="n"/>
      <c r="D1760" s="38" t="inlineStr">
        <is>
          <t xml:space="preserve">   កម្រៃឆ្លងកាត់គោ ក្របី និងសេះរស់ (មាតិកាចាស់)</t>
        </is>
      </c>
      <c r="E1760" s="54" t="inlineStr">
        <is>
          <t>TFB</t>
        </is>
      </c>
      <c r="F1760" s="178" t="n"/>
      <c r="G1760" s="179" t="n"/>
      <c r="H1760" s="179" t="n"/>
      <c r="I1760" s="179" t="n"/>
      <c r="J1760" s="180" t="n"/>
      <c r="K1760" s="178" t="n">
        <v>0</v>
      </c>
      <c r="L1760" s="180">
        <f>K1760+L1673</f>
        <v/>
      </c>
      <c r="M1760" s="178" t="n">
        <v>0</v>
      </c>
      <c r="N1760" s="180">
        <f>M1760+N1673</f>
        <v/>
      </c>
      <c r="O1760" s="178" t="n"/>
      <c r="P1760" s="180">
        <f>O1760+P1673</f>
        <v/>
      </c>
      <c r="Q1760" s="181">
        <f>N1760+P1760</f>
        <v/>
      </c>
      <c r="R1760" s="178" t="n"/>
      <c r="S1760" s="180">
        <f>R1760+S1673</f>
        <v/>
      </c>
      <c r="T1760" s="178" t="n"/>
      <c r="U1760" s="180">
        <f>T1760+U1673</f>
        <v/>
      </c>
      <c r="V1760" s="182">
        <f>L1760-N1760-U1760</f>
        <v/>
      </c>
      <c r="W1760" s="180">
        <f>IF(L1760-N1760-U1760-V1760=0,"","Error")</f>
        <v/>
      </c>
    </row>
    <row r="1761" ht="13" customHeight="1">
      <c r="A1761" s="23" t="n"/>
      <c r="B1761" s="18" t="n"/>
      <c r="C1761" s="129" t="n"/>
      <c r="D1761" s="38" t="inlineStr">
        <is>
          <t xml:space="preserve">   កម្រៃឆ្លងកាត់ជ្រូក ចៀម និងពពែរស់ (មាតិកាចាស់)</t>
        </is>
      </c>
      <c r="E1761" s="54" t="inlineStr">
        <is>
          <t>TFS</t>
        </is>
      </c>
      <c r="F1761" s="178" t="n"/>
      <c r="G1761" s="179" t="n"/>
      <c r="H1761" s="179" t="n"/>
      <c r="I1761" s="179" t="n"/>
      <c r="J1761" s="180" t="n"/>
      <c r="K1761" s="178" t="n">
        <v>0</v>
      </c>
      <c r="L1761" s="180">
        <f>K1761+L1674</f>
        <v/>
      </c>
      <c r="M1761" s="178" t="n">
        <v>0</v>
      </c>
      <c r="N1761" s="180">
        <f>M1761+N1674</f>
        <v/>
      </c>
      <c r="O1761" s="178" t="n"/>
      <c r="P1761" s="180">
        <f>O1761+P1674</f>
        <v/>
      </c>
      <c r="Q1761" s="181">
        <f>N1761+P1761</f>
        <v/>
      </c>
      <c r="R1761" s="178" t="n"/>
      <c r="S1761" s="180">
        <f>R1761+S1674</f>
        <v/>
      </c>
      <c r="T1761" s="178" t="n"/>
      <c r="U1761" s="180">
        <f>T1761+U1674</f>
        <v/>
      </c>
      <c r="V1761" s="182">
        <f>L1761-N1761-U1761</f>
        <v/>
      </c>
      <c r="W1761" s="180">
        <f>IF(L1761-N1761-U1761-V1761=0,"","Error")</f>
        <v/>
      </c>
    </row>
    <row r="1762" ht="13" customHeight="1">
      <c r="A1762" s="23" t="n"/>
      <c r="B1762" s="18" t="n"/>
      <c r="C1762" s="129" t="n"/>
      <c r="D1762" s="38" t="inlineStr">
        <is>
          <t xml:space="preserve">   កម្រៃឆ្លងកាត់សត្វស្លាប (មាន់ ទា...) (មាតិកាចាស់)</t>
        </is>
      </c>
      <c r="E1762" s="54" t="inlineStr">
        <is>
          <t>TFP</t>
        </is>
      </c>
      <c r="F1762" s="178" t="n"/>
      <c r="G1762" s="179" t="n"/>
      <c r="H1762" s="179" t="n"/>
      <c r="I1762" s="179" t="n"/>
      <c r="J1762" s="180" t="n"/>
      <c r="K1762" s="178" t="n">
        <v>0</v>
      </c>
      <c r="L1762" s="180">
        <f>K1762+L1675</f>
        <v/>
      </c>
      <c r="M1762" s="178" t="n">
        <v>0</v>
      </c>
      <c r="N1762" s="180">
        <f>M1762+N1675</f>
        <v/>
      </c>
      <c r="O1762" s="178" t="n"/>
      <c r="P1762" s="180">
        <f>O1762+P1675</f>
        <v/>
      </c>
      <c r="Q1762" s="181">
        <f>N1762+P1762</f>
        <v/>
      </c>
      <c r="R1762" s="178" t="n"/>
      <c r="S1762" s="180">
        <f>R1762+S1675</f>
        <v/>
      </c>
      <c r="T1762" s="178" t="n"/>
      <c r="U1762" s="180">
        <f>T1762+U1675</f>
        <v/>
      </c>
      <c r="V1762" s="182">
        <f>L1762-N1762-U1762</f>
        <v/>
      </c>
      <c r="W1762" s="180">
        <f>IF(L1762-N1762-U1762-V1762=0,"","Error")</f>
        <v/>
      </c>
    </row>
    <row r="1763" ht="13" customHeight="1">
      <c r="A1763" s="23" t="n"/>
      <c r="B1763" s="18" t="n"/>
      <c r="C1763" s="129" t="n"/>
      <c r="D1763" s="38" t="inlineStr">
        <is>
          <t xml:space="preserve">   កម្រៃឆ្លងកាត់ផលិតផលជលផល (មាតិកាចាស់)</t>
        </is>
      </c>
      <c r="E1763" s="54" t="inlineStr">
        <is>
          <t>TFA</t>
        </is>
      </c>
      <c r="F1763" s="178" t="n"/>
      <c r="G1763" s="179" t="n"/>
      <c r="H1763" s="179" t="n"/>
      <c r="I1763" s="179" t="n"/>
      <c r="J1763" s="180" t="n"/>
      <c r="K1763" s="178" t="n">
        <v>0</v>
      </c>
      <c r="L1763" s="180">
        <f>K1763+L1676</f>
        <v/>
      </c>
      <c r="M1763" s="178" t="n">
        <v>0</v>
      </c>
      <c r="N1763" s="180">
        <f>M1763+N1676</f>
        <v/>
      </c>
      <c r="O1763" s="178" t="n"/>
      <c r="P1763" s="180">
        <f>O1763+P1676</f>
        <v/>
      </c>
      <c r="Q1763" s="181">
        <f>N1763+P1763</f>
        <v/>
      </c>
      <c r="R1763" s="178" t="n"/>
      <c r="S1763" s="180">
        <f>R1763+S1676</f>
        <v/>
      </c>
      <c r="T1763" s="178" t="n"/>
      <c r="U1763" s="180">
        <f>T1763+U1676</f>
        <v/>
      </c>
      <c r="V1763" s="182">
        <f>L1763-N1763-U1763</f>
        <v/>
      </c>
      <c r="W1763" s="180">
        <f>IF(L1763-N1763-U1763-V1763=0,"","Error")</f>
        <v/>
      </c>
    </row>
    <row r="1764" ht="13" customHeight="1">
      <c r="A1764" s="23" t="n"/>
      <c r="B1764" s="18" t="n"/>
      <c r="C1764" s="183" t="n"/>
      <c r="D1764" s="22" t="inlineStr">
        <is>
          <t>កម្រៃផ្សេងៗ</t>
        </is>
      </c>
      <c r="E1764" s="50" t="inlineStr">
        <is>
          <t>OFS</t>
        </is>
      </c>
      <c r="F1764" s="184" t="n"/>
      <c r="G1764" s="185" t="n"/>
      <c r="H1764" s="185" t="n"/>
      <c r="I1764" s="185" t="n"/>
      <c r="J1764" s="186" t="n"/>
      <c r="K1764" s="184" t="n">
        <v>0</v>
      </c>
      <c r="L1764" s="186">
        <f>K1764+L1677</f>
        <v/>
      </c>
      <c r="M1764" s="184" t="n">
        <v>0</v>
      </c>
      <c r="N1764" s="186">
        <f>M1764+N1677</f>
        <v/>
      </c>
      <c r="O1764" s="184" t="n"/>
      <c r="P1764" s="186">
        <f>O1764+P1677</f>
        <v/>
      </c>
      <c r="Q1764" s="187">
        <f>N1764+P1764</f>
        <v/>
      </c>
      <c r="R1764" s="184" t="n"/>
      <c r="S1764" s="186">
        <f>R1764+S1677</f>
        <v/>
      </c>
      <c r="T1764" s="184" t="n"/>
      <c r="U1764" s="186">
        <f>T1764+U1677</f>
        <v/>
      </c>
      <c r="V1764" s="188">
        <f>L1764-N1764-U1764</f>
        <v/>
      </c>
      <c r="W1764" s="186">
        <f>IF(L1764-N1764-U1764-V1764=0,"","Error")</f>
        <v/>
      </c>
    </row>
    <row r="1765" ht="13" customHeight="1">
      <c r="A1765" s="15" t="n"/>
      <c r="B1765" s="18" t="n"/>
      <c r="C1765" s="21" t="n">
        <v>71003</v>
      </c>
      <c r="D1765" s="22" t="inlineStr">
        <is>
          <t>ពន្ធគយលើផលិតផលតេលសិលា</t>
        </is>
      </c>
      <c r="E1765" s="50" t="inlineStr">
        <is>
          <t>CPP</t>
        </is>
      </c>
      <c r="F1765" s="184" t="n"/>
      <c r="G1765" s="185" t="n"/>
      <c r="H1765" s="185" t="n"/>
      <c r="I1765" s="185" t="n"/>
      <c r="J1765" s="186" t="n"/>
      <c r="K1765" s="184" t="n">
        <v>0</v>
      </c>
      <c r="L1765" s="186">
        <f>K1765+L1678</f>
        <v/>
      </c>
      <c r="M1765" s="184" t="n">
        <v>0</v>
      </c>
      <c r="N1765" s="186">
        <f>M1765+N1678</f>
        <v/>
      </c>
      <c r="O1765" s="184" t="n"/>
      <c r="P1765" s="186">
        <f>O1765+P1678</f>
        <v/>
      </c>
      <c r="Q1765" s="187">
        <f>N1765+P1765</f>
        <v/>
      </c>
      <c r="R1765" s="184" t="n"/>
      <c r="S1765" s="186">
        <f>R1765+S1678</f>
        <v/>
      </c>
      <c r="T1765" s="184" t="n"/>
      <c r="U1765" s="186">
        <f>T1765+U1678</f>
        <v/>
      </c>
      <c r="V1765" s="188">
        <f>L1765-N1765-U1765</f>
        <v/>
      </c>
      <c r="W1765" s="186">
        <f>IF(L1765-N1765-U1765-V1765=0,"","Error")</f>
        <v/>
      </c>
    </row>
    <row r="1766" ht="13" customHeight="1">
      <c r="A1766" s="15" t="n"/>
      <c r="B1766" s="18" t="n"/>
      <c r="C1766" s="21" t="n">
        <v>71004</v>
      </c>
      <c r="D1766" s="22" t="inlineStr">
        <is>
          <t>អាករបន្ថែមលើផលិតផលតេលសិលាសម្រាប់ថែទាំផ្លូវថ្នល់</t>
        </is>
      </c>
      <c r="E1766" s="50" t="inlineStr">
        <is>
          <t>ATP</t>
        </is>
      </c>
      <c r="F1766" s="184" t="n"/>
      <c r="G1766" s="185" t="n"/>
      <c r="H1766" s="185" t="n"/>
      <c r="I1766" s="185" t="n"/>
      <c r="J1766" s="186" t="n"/>
      <c r="K1766" s="184" t="n">
        <v>0</v>
      </c>
      <c r="L1766" s="186">
        <f>K1766+L1679</f>
        <v/>
      </c>
      <c r="M1766" s="184" t="n">
        <v>0</v>
      </c>
      <c r="N1766" s="186">
        <f>M1766+N1679</f>
        <v/>
      </c>
      <c r="O1766" s="184" t="n"/>
      <c r="P1766" s="186">
        <f>O1766+P1679</f>
        <v/>
      </c>
      <c r="Q1766" s="187">
        <f>N1766+P1766</f>
        <v/>
      </c>
      <c r="R1766" s="184" t="n"/>
      <c r="S1766" s="186">
        <f>R1766+S1679</f>
        <v/>
      </c>
      <c r="T1766" s="184" t="n"/>
      <c r="U1766" s="186">
        <f>T1766+U1679</f>
        <v/>
      </c>
      <c r="V1766" s="188">
        <f>L1766-N1766-U1766</f>
        <v/>
      </c>
      <c r="W1766" s="186">
        <f>IF(L1766-N1766-U1766-V1766=0,"","Error")</f>
        <v/>
      </c>
    </row>
    <row r="1767" ht="13" customHeight="1">
      <c r="A1767" s="15" t="n"/>
      <c r="B1767" s="18" t="n"/>
      <c r="C1767" s="21" t="n">
        <v>71005</v>
      </c>
      <c r="D1767" s="22" t="inlineStr">
        <is>
          <t>ផលពីការលក់ទំនិញរឹបអូស និងទំនិញគ្មានការទាមទារ</t>
        </is>
      </c>
      <c r="E1767" s="50" t="inlineStr">
        <is>
          <t>AUC</t>
        </is>
      </c>
      <c r="F1767" s="184" t="n"/>
      <c r="G1767" s="185" t="n"/>
      <c r="H1767" s="185" t="n"/>
      <c r="I1767" s="185" t="n"/>
      <c r="J1767" s="186" t="n"/>
      <c r="K1767" s="184" t="n">
        <v>0</v>
      </c>
      <c r="L1767" s="186">
        <f>K1767+L1680</f>
        <v/>
      </c>
      <c r="M1767" s="184" t="n">
        <v>0</v>
      </c>
      <c r="N1767" s="186">
        <f>M1767+N1680</f>
        <v/>
      </c>
      <c r="O1767" s="184" t="n"/>
      <c r="P1767" s="186">
        <f>O1767+P1680</f>
        <v/>
      </c>
      <c r="Q1767" s="187">
        <f>N1767+P1767</f>
        <v/>
      </c>
      <c r="R1767" s="184" t="n"/>
      <c r="S1767" s="186">
        <f>R1767+S1680</f>
        <v/>
      </c>
      <c r="T1767" s="184" t="n"/>
      <c r="U1767" s="186">
        <f>T1767+U1680</f>
        <v/>
      </c>
      <c r="V1767" s="188">
        <f>L1767-N1767-U1767</f>
        <v/>
      </c>
      <c r="W1767" s="186">
        <f>IF(L1767-N1767-U1767-V1767=0,"","Error")</f>
        <v/>
      </c>
    </row>
    <row r="1768" ht="13" customHeight="1">
      <c r="A1768" s="15" t="n"/>
      <c r="B1768" s="18" t="n"/>
      <c r="C1768" s="21" t="n">
        <v>71006</v>
      </c>
      <c r="D1768" s="22" t="inlineStr">
        <is>
          <t>ពិន័យផ្សេងៗលើការនាំចូល</t>
        </is>
      </c>
      <c r="E1768" s="50" t="inlineStr">
        <is>
          <t>PIM</t>
        </is>
      </c>
      <c r="F1768" s="184" t="n"/>
      <c r="G1768" s="185" t="n"/>
      <c r="H1768" s="185" t="n"/>
      <c r="I1768" s="185" t="n"/>
      <c r="J1768" s="186" t="n"/>
      <c r="K1768" s="184" t="n">
        <v>0</v>
      </c>
      <c r="L1768" s="186">
        <f>K1768+L1681</f>
        <v/>
      </c>
      <c r="M1768" s="184" t="n">
        <v>0</v>
      </c>
      <c r="N1768" s="186">
        <f>M1768+N1681</f>
        <v/>
      </c>
      <c r="O1768" s="184" t="n"/>
      <c r="P1768" s="186">
        <f>O1768+P1681</f>
        <v/>
      </c>
      <c r="Q1768" s="187">
        <f>N1768+P1768</f>
        <v/>
      </c>
      <c r="R1768" s="184" t="n"/>
      <c r="S1768" s="186">
        <f>R1768+S1681</f>
        <v/>
      </c>
      <c r="T1768" s="184" t="n"/>
      <c r="U1768" s="186">
        <f>T1768+U1681</f>
        <v/>
      </c>
      <c r="V1768" s="188">
        <f>L1768-N1768-U1768</f>
        <v/>
      </c>
      <c r="W1768" s="186">
        <f>IF(L1768-N1768-U1768-V1768=0,"","Error")</f>
        <v/>
      </c>
    </row>
    <row r="1769" ht="14" customHeight="1" thickBot="1">
      <c r="A1769" s="15" t="n"/>
      <c r="B1769" s="24" t="n"/>
      <c r="C1769" s="55" t="n">
        <v>71007</v>
      </c>
      <c r="D1769" s="56" t="inlineStr">
        <is>
          <t>ពន្ធនាំចូល (ជាបន្ទុករបស់រដ្ឋ)</t>
        </is>
      </c>
      <c r="E1769" s="57" t="inlineStr">
        <is>
          <t>CRP</t>
        </is>
      </c>
      <c r="F1769" s="107" t="n"/>
      <c r="G1769" s="108" t="n"/>
      <c r="H1769" s="108" t="n"/>
      <c r="I1769" s="108" t="n"/>
      <c r="J1769" s="109" t="n"/>
      <c r="K1769" s="107" t="n">
        <v>0</v>
      </c>
      <c r="L1769" s="109">
        <f>K1769+L1682</f>
        <v/>
      </c>
      <c r="M1769" s="107" t="n">
        <v>0</v>
      </c>
      <c r="N1769" s="109">
        <f>M1769+N1682</f>
        <v/>
      </c>
      <c r="O1769" s="107" t="n"/>
      <c r="P1769" s="109">
        <f>O1769+P1682</f>
        <v/>
      </c>
      <c r="Q1769" s="110">
        <f>N1769+P1769</f>
        <v/>
      </c>
      <c r="R1769" s="107" t="n"/>
      <c r="S1769" s="109">
        <f>R1769+S1682</f>
        <v/>
      </c>
      <c r="T1769" s="107" t="n"/>
      <c r="U1769" s="109">
        <f>T1769+U1682</f>
        <v/>
      </c>
      <c r="V1769" s="111">
        <f>L1769-N1769-U1769</f>
        <v/>
      </c>
      <c r="W1769" s="109">
        <f>IF(L1769-N1769-U1769-V1769=0,"","Error")</f>
        <v/>
      </c>
    </row>
    <row r="1770" ht="13" customHeight="1">
      <c r="A1770" s="15" t="n"/>
      <c r="B1770" s="19" t="inlineStr">
        <is>
          <t>7101</t>
        </is>
      </c>
      <c r="C1770" s="20" t="n">
        <v>71011</v>
      </c>
      <c r="D1770" s="16" t="inlineStr">
        <is>
          <t>អាករលើការនាំចេញឈើ</t>
        </is>
      </c>
      <c r="E1770" s="49" t="inlineStr">
        <is>
          <t>ETW</t>
        </is>
      </c>
      <c r="F1770" s="97" t="n"/>
      <c r="G1770" s="98" t="n"/>
      <c r="H1770" s="98" t="n"/>
      <c r="I1770" s="98" t="n"/>
      <c r="J1770" s="99" t="n"/>
      <c r="K1770" s="97" t="n">
        <v>0</v>
      </c>
      <c r="L1770" s="99">
        <f>K1770+L1683</f>
        <v/>
      </c>
      <c r="M1770" s="97" t="n">
        <v>0</v>
      </c>
      <c r="N1770" s="99">
        <f>M1770+N1683</f>
        <v/>
      </c>
      <c r="O1770" s="97" t="n"/>
      <c r="P1770" s="99">
        <f>O1770+P1683</f>
        <v/>
      </c>
      <c r="Q1770" s="100">
        <f>N1770+P1770</f>
        <v/>
      </c>
      <c r="R1770" s="97" t="n"/>
      <c r="S1770" s="99">
        <f>R1770+S1683</f>
        <v/>
      </c>
      <c r="T1770" s="97" t="n"/>
      <c r="U1770" s="99">
        <f>T1770+U1683</f>
        <v/>
      </c>
      <c r="V1770" s="101">
        <f>L1770-N1770-U1770</f>
        <v/>
      </c>
      <c r="W1770" s="99">
        <f>IF(L1770-N1770-U1770-V1770=0,"","Error")</f>
        <v/>
      </c>
    </row>
    <row r="1771" ht="13" customHeight="1">
      <c r="A1771" s="15" t="n"/>
      <c r="B1771" s="18" t="n"/>
      <c r="C1771" s="21" t="n">
        <v>71012</v>
      </c>
      <c r="D1771" s="22" t="inlineStr">
        <is>
          <t>អាករលើការនាំចេញកៅស៊ូ</t>
        </is>
      </c>
      <c r="E1771" s="50" t="inlineStr">
        <is>
          <t>ETR</t>
        </is>
      </c>
      <c r="F1771" s="184" t="n"/>
      <c r="G1771" s="185" t="n"/>
      <c r="H1771" s="185" t="n"/>
      <c r="I1771" s="185" t="n"/>
      <c r="J1771" s="186" t="n"/>
      <c r="K1771" s="184" t="n">
        <v>0</v>
      </c>
      <c r="L1771" s="186">
        <f>K1771+L1684</f>
        <v/>
      </c>
      <c r="M1771" s="184" t="n">
        <v>0</v>
      </c>
      <c r="N1771" s="186">
        <f>M1771+N1684</f>
        <v/>
      </c>
      <c r="O1771" s="184" t="n"/>
      <c r="P1771" s="186">
        <f>O1771+P1684</f>
        <v/>
      </c>
      <c r="Q1771" s="187">
        <f>N1771+P1771</f>
        <v/>
      </c>
      <c r="R1771" s="184" t="n"/>
      <c r="S1771" s="186">
        <f>R1771+S1684</f>
        <v/>
      </c>
      <c r="T1771" s="184" t="n"/>
      <c r="U1771" s="186">
        <f>T1771+U1684</f>
        <v/>
      </c>
      <c r="V1771" s="188">
        <f>L1771-N1771-U1771</f>
        <v/>
      </c>
      <c r="W1771" s="186">
        <f>IF(L1771-N1771-U1771-V1771=0,"","Error")</f>
        <v/>
      </c>
    </row>
    <row r="1772" ht="13" customHeight="1">
      <c r="A1772" s="15" t="n"/>
      <c r="B1772" s="18" t="n"/>
      <c r="C1772" s="21" t="n">
        <v>71013</v>
      </c>
      <c r="D1772" s="22" t="inlineStr">
        <is>
          <t>អាករលើការនាំចេញផលិតផលតេលសិលា</t>
        </is>
      </c>
      <c r="E1772" s="50" t="inlineStr">
        <is>
          <t>ETP</t>
        </is>
      </c>
      <c r="F1772" s="184" t="n"/>
      <c r="G1772" s="185" t="n"/>
      <c r="H1772" s="185" t="n"/>
      <c r="I1772" s="185" t="n"/>
      <c r="J1772" s="186" t="n"/>
      <c r="K1772" s="184" t="n">
        <v>0</v>
      </c>
      <c r="L1772" s="186">
        <f>K1772+L1685</f>
        <v/>
      </c>
      <c r="M1772" s="184" t="n">
        <v>0</v>
      </c>
      <c r="N1772" s="186">
        <f>M1772+N1685</f>
        <v/>
      </c>
      <c r="O1772" s="184" t="n"/>
      <c r="P1772" s="186">
        <f>O1772+P1685</f>
        <v/>
      </c>
      <c r="Q1772" s="187">
        <f>N1772+P1772</f>
        <v/>
      </c>
      <c r="R1772" s="184" t="n"/>
      <c r="S1772" s="186">
        <f>R1772+S1685</f>
        <v/>
      </c>
      <c r="T1772" s="184" t="n"/>
      <c r="U1772" s="186">
        <f>T1772+U1685</f>
        <v/>
      </c>
      <c r="V1772" s="188">
        <f>L1772-N1772-U1772</f>
        <v/>
      </c>
      <c r="W1772" s="186">
        <f>IF(L1772-N1772-U1772-V1772=0,"","Error")</f>
        <v/>
      </c>
    </row>
    <row r="1773" ht="13" customHeight="1">
      <c r="A1773" s="15" t="n"/>
      <c r="B1773" s="18" t="n"/>
      <c r="C1773" s="21" t="n">
        <v>71014</v>
      </c>
      <c r="D1773" s="22" t="inlineStr">
        <is>
          <t>អាករលើការនាំចេញទំនិញផ្សេងៗ</t>
        </is>
      </c>
      <c r="E1773" s="50" t="inlineStr">
        <is>
          <t>ETO</t>
        </is>
      </c>
      <c r="F1773" s="184" t="n"/>
      <c r="G1773" s="185" t="n"/>
      <c r="H1773" s="185" t="n"/>
      <c r="I1773" s="185" t="n"/>
      <c r="J1773" s="186" t="n"/>
      <c r="K1773" s="184" t="n">
        <v>0</v>
      </c>
      <c r="L1773" s="186">
        <f>K1773+L1686</f>
        <v/>
      </c>
      <c r="M1773" s="184" t="n">
        <v>0</v>
      </c>
      <c r="N1773" s="186">
        <f>M1773+N1686</f>
        <v/>
      </c>
      <c r="O1773" s="184" t="n"/>
      <c r="P1773" s="186">
        <f>O1773+P1686</f>
        <v/>
      </c>
      <c r="Q1773" s="187">
        <f>N1773+P1773</f>
        <v/>
      </c>
      <c r="R1773" s="184" t="n"/>
      <c r="S1773" s="186">
        <f>R1773+S1686</f>
        <v/>
      </c>
      <c r="T1773" s="184" t="n"/>
      <c r="U1773" s="186">
        <f>T1773+U1686</f>
        <v/>
      </c>
      <c r="V1773" s="188">
        <f>L1773-N1773-U1773</f>
        <v/>
      </c>
      <c r="W1773" s="186">
        <f>IF(L1773-N1773-U1773-V1773=0,"","Error")</f>
        <v/>
      </c>
    </row>
    <row r="1774" ht="14" customHeight="1" thickBot="1">
      <c r="A1774" s="81" t="n"/>
      <c r="B1774" s="24" t="n"/>
      <c r="C1774" s="55" t="n">
        <v>71016</v>
      </c>
      <c r="D1774" s="56" t="inlineStr">
        <is>
          <t>ពិន័យផ្សេងៗលើការនាំចេញ</t>
        </is>
      </c>
      <c r="E1774" s="57" t="inlineStr">
        <is>
          <t>PEX</t>
        </is>
      </c>
      <c r="F1774" s="107" t="n"/>
      <c r="G1774" s="108" t="n"/>
      <c r="H1774" s="108" t="n"/>
      <c r="I1774" s="108" t="n"/>
      <c r="J1774" s="109" t="n"/>
      <c r="K1774" s="107" t="n">
        <v>0</v>
      </c>
      <c r="L1774" s="109">
        <f>K1774+L1687</f>
        <v/>
      </c>
      <c r="M1774" s="107" t="n">
        <v>0</v>
      </c>
      <c r="N1774" s="109">
        <f>M1774+N1687</f>
        <v/>
      </c>
      <c r="O1774" s="107" t="n"/>
      <c r="P1774" s="109">
        <f>O1774+P1687</f>
        <v/>
      </c>
      <c r="Q1774" s="110">
        <f>N1774+P1774</f>
        <v/>
      </c>
      <c r="R1774" s="107" t="n"/>
      <c r="S1774" s="109">
        <f>R1774+S1687</f>
        <v/>
      </c>
      <c r="T1774" s="107" t="n"/>
      <c r="U1774" s="109">
        <f>T1774+U1687</f>
        <v/>
      </c>
      <c r="V1774" s="111">
        <f>L1774-N1774-U1774</f>
        <v/>
      </c>
      <c r="W1774" s="109">
        <f>IF(L1774-N1774-U1774-V1774=0,"","Error")</f>
        <v/>
      </c>
    </row>
    <row r="1775" ht="14" customHeight="1" thickBot="1">
      <c r="A1775" s="25" t="inlineStr">
        <is>
          <t>73</t>
        </is>
      </c>
      <c r="B1775" s="19" t="inlineStr">
        <is>
          <t>7301</t>
        </is>
      </c>
      <c r="C1775" s="26" t="n">
        <v>73011</v>
      </c>
      <c r="D1775" s="36" t="inlineStr">
        <is>
          <t>ការលក់សម្ភារបរិក្ខារ សម្ភារខូចខាត សម្ភារសិក្សា</t>
        </is>
      </c>
      <c r="E1775" s="58" t="inlineStr">
        <is>
          <t>SOS</t>
        </is>
      </c>
      <c r="F1775" s="189" t="n"/>
      <c r="G1775" s="190" t="n"/>
      <c r="H1775" s="190" t="n"/>
      <c r="I1775" s="190" t="n"/>
      <c r="J1775" s="114" t="n"/>
      <c r="K1775" s="189" t="n">
        <v>0</v>
      </c>
      <c r="L1775" s="114">
        <f>K1775+L1688</f>
        <v/>
      </c>
      <c r="M1775" s="189" t="n">
        <v>0</v>
      </c>
      <c r="N1775" s="114">
        <f>M1775+N1688</f>
        <v/>
      </c>
      <c r="O1775" s="189" t="n"/>
      <c r="P1775" s="114">
        <f>O1775+P1688</f>
        <v/>
      </c>
      <c r="Q1775" s="115">
        <f>N1775+P1775</f>
        <v/>
      </c>
      <c r="R1775" s="189" t="n"/>
      <c r="S1775" s="114">
        <f>R1775+S1688</f>
        <v/>
      </c>
      <c r="T1775" s="189" t="n"/>
      <c r="U1775" s="114">
        <f>T1775+U1688</f>
        <v/>
      </c>
      <c r="V1775" s="191">
        <f>L1775-N1775-U1775</f>
        <v/>
      </c>
      <c r="W1775" s="114">
        <f>IF(L1775-N1775-U1775-V1775=0,"","Error")</f>
        <v/>
      </c>
    </row>
    <row r="1776" ht="14" customHeight="1" thickBot="1">
      <c r="A1776" s="23" t="n"/>
      <c r="B1776" s="18" t="n"/>
      <c r="C1776" s="143" t="inlineStr">
        <is>
          <t>73012</t>
        </is>
      </c>
      <c r="D1776" s="128" t="inlineStr">
        <is>
          <t>សរុបលក់ឯកសារ លតាប័ត្រ និងលិខិតបោះពុម្ពផ្សេងៗ</t>
        </is>
      </c>
      <c r="E1776" s="90" t="n"/>
      <c r="F1776" s="118" t="n"/>
      <c r="G1776" s="119">
        <f>SUM(G1777:G1781)</f>
        <v/>
      </c>
      <c r="H1776" s="119">
        <f>SUM(H1777:H1781)</f>
        <v/>
      </c>
      <c r="I1776" s="119">
        <f>SUM(I1777:I1781)</f>
        <v/>
      </c>
      <c r="J1776" s="120">
        <f>SUM(J1777:J1781)</f>
        <v/>
      </c>
      <c r="K1776" s="118">
        <f>SUM(K1777:K1781)</f>
        <v/>
      </c>
      <c r="L1776" s="120">
        <f>SUM(L1777:L1781)</f>
        <v/>
      </c>
      <c r="M1776" s="118">
        <f>SUM(M1777:M1781)</f>
        <v/>
      </c>
      <c r="N1776" s="120">
        <f>SUM(N1777:N1781)</f>
        <v/>
      </c>
      <c r="O1776" s="118">
        <f>SUM(O1777:O1781)</f>
        <v/>
      </c>
      <c r="P1776" s="120">
        <f>SUM(P1777:P1781)</f>
        <v/>
      </c>
      <c r="Q1776" s="121">
        <f>SUM(Q1777:Q1781)</f>
        <v/>
      </c>
      <c r="R1776" s="118">
        <f>SUM(R1777:R1781)</f>
        <v/>
      </c>
      <c r="S1776" s="120">
        <f>SUM(S1777:S1781)</f>
        <v/>
      </c>
      <c r="T1776" s="118">
        <f>SUM(T1777:T1781)</f>
        <v/>
      </c>
      <c r="U1776" s="120">
        <f>SUM(U1777:U1781)</f>
        <v/>
      </c>
      <c r="V1776" s="122">
        <f>SUM(V1777:V1781)</f>
        <v/>
      </c>
      <c r="W1776" s="120">
        <f>IF(L1776-N1776-U1776-V1776=0,"","Error")</f>
        <v/>
      </c>
    </row>
    <row r="1777" ht="13" customHeight="1">
      <c r="A1777" s="23" t="n"/>
      <c r="B1777" s="18" t="n"/>
      <c r="C1777" s="127" t="n"/>
      <c r="D1777" s="14" t="inlineStr">
        <is>
          <t>កម្រៃលតាប័ត្ររថយន្ដ</t>
        </is>
      </c>
      <c r="E1777" s="59" t="inlineStr">
        <is>
          <t>VVF</t>
        </is>
      </c>
      <c r="F1777" s="192" t="n"/>
      <c r="G1777" s="193" t="n"/>
      <c r="H1777" s="193" t="n"/>
      <c r="I1777" s="193" t="n"/>
      <c r="J1777" s="194" t="n"/>
      <c r="K1777" s="192" t="n">
        <v>0</v>
      </c>
      <c r="L1777" s="194">
        <f>K1777+L1690</f>
        <v/>
      </c>
      <c r="M1777" s="192" t="n">
        <v>0</v>
      </c>
      <c r="N1777" s="194">
        <f>M1777+N1690</f>
        <v/>
      </c>
      <c r="O1777" s="192" t="n"/>
      <c r="P1777" s="194">
        <f>O1777+P1690</f>
        <v/>
      </c>
      <c r="Q1777" s="195">
        <f>N1777+P1777</f>
        <v/>
      </c>
      <c r="R1777" s="192" t="n"/>
      <c r="S1777" s="194">
        <f>R1777+S1690</f>
        <v/>
      </c>
      <c r="T1777" s="192" t="n"/>
      <c r="U1777" s="194">
        <f>T1777+U1690</f>
        <v/>
      </c>
      <c r="V1777" s="196">
        <f>L1777-N1777-U1777</f>
        <v/>
      </c>
      <c r="W1777" s="194">
        <f>IF(L1777-N1777-U1777-V1777=0,"","Error")</f>
        <v/>
      </c>
    </row>
    <row r="1778" ht="13" customHeight="1">
      <c r="A1778" s="23" t="n"/>
      <c r="B1778" s="18" t="n"/>
      <c r="C1778" s="127" t="n"/>
      <c r="D1778" s="6" t="inlineStr">
        <is>
          <t>កម្រៃត្រាពន្ធគយ</t>
        </is>
      </c>
      <c r="E1778" s="60" t="inlineStr">
        <is>
          <t>CSF</t>
        </is>
      </c>
      <c r="F1778" s="150" t="n"/>
      <c r="G1778" s="151" t="n"/>
      <c r="H1778" s="151" t="n"/>
      <c r="I1778" s="151" t="n"/>
      <c r="J1778" s="152" t="n"/>
      <c r="K1778" s="150" t="n">
        <v>42000</v>
      </c>
      <c r="L1778" s="152">
        <f>K1778+L1691</f>
        <v/>
      </c>
      <c r="M1778" s="150" t="n">
        <v>0</v>
      </c>
      <c r="N1778" s="152">
        <f>M1778+N1691</f>
        <v/>
      </c>
      <c r="O1778" s="150" t="n"/>
      <c r="P1778" s="152">
        <f>O1778+P1691</f>
        <v/>
      </c>
      <c r="Q1778" s="153">
        <f>N1778+P1778</f>
        <v/>
      </c>
      <c r="R1778" s="150" t="n"/>
      <c r="S1778" s="152">
        <f>R1778+S1691</f>
        <v/>
      </c>
      <c r="T1778" s="150" t="n"/>
      <c r="U1778" s="152">
        <f>T1778+U1691</f>
        <v/>
      </c>
      <c r="V1778" s="154">
        <f>L1778-N1778-U1778</f>
        <v/>
      </c>
      <c r="W1778" s="152">
        <f>IF(L1778-N1778-U1778-V1778=0,"","Error")</f>
        <v/>
      </c>
    </row>
    <row r="1779" ht="13" customHeight="1">
      <c r="A1779" s="23" t="n"/>
      <c r="B1779" s="18" t="n"/>
      <c r="C1779" s="127" t="n"/>
      <c r="D1779" s="6" t="inlineStr">
        <is>
          <t>កម្រៃតែមប្រិ៍អាករ</t>
        </is>
      </c>
      <c r="E1779" s="60" t="inlineStr">
        <is>
          <t>STF</t>
        </is>
      </c>
      <c r="F1779" s="150" t="n"/>
      <c r="G1779" s="151" t="n"/>
      <c r="H1779" s="151" t="n"/>
      <c r="I1779" s="151" t="n"/>
      <c r="J1779" s="152" t="n"/>
      <c r="K1779" s="150" t="n">
        <v>0</v>
      </c>
      <c r="L1779" s="152">
        <f>K1779+L1692</f>
        <v/>
      </c>
      <c r="M1779" s="150" t="n">
        <v>0</v>
      </c>
      <c r="N1779" s="152">
        <f>M1779+N1692</f>
        <v/>
      </c>
      <c r="O1779" s="150" t="n"/>
      <c r="P1779" s="152">
        <f>O1779+P1692</f>
        <v/>
      </c>
      <c r="Q1779" s="153">
        <f>N1779+P1779</f>
        <v/>
      </c>
      <c r="R1779" s="150" t="n"/>
      <c r="S1779" s="152">
        <f>R1779+S1692</f>
        <v/>
      </c>
      <c r="T1779" s="150" t="n"/>
      <c r="U1779" s="152">
        <f>T1779+U1692</f>
        <v/>
      </c>
      <c r="V1779" s="154">
        <f>L1779-N1779-U1779</f>
        <v/>
      </c>
      <c r="W1779" s="152">
        <f>IF(L1779-N1779-U1779-V1779=0,"","Error")</f>
        <v/>
      </c>
    </row>
    <row r="1780" ht="13" customHeight="1">
      <c r="A1780" s="23" t="n"/>
      <c r="B1780" s="18" t="n"/>
      <c r="C1780" s="127" t="n"/>
      <c r="D1780" s="6" t="inlineStr">
        <is>
          <t>កម្រៃបណ្ណដឹកជញ្ជូនទំនិញ</t>
        </is>
      </c>
      <c r="E1780" s="60" t="inlineStr">
        <is>
          <t>TSF</t>
        </is>
      </c>
      <c r="F1780" s="150" t="n"/>
      <c r="G1780" s="151" t="n"/>
      <c r="H1780" s="151" t="n"/>
      <c r="I1780" s="151" t="n"/>
      <c r="J1780" s="152" t="n"/>
      <c r="K1780" s="150" t="n">
        <v>1000</v>
      </c>
      <c r="L1780" s="152">
        <f>K1780+L1693</f>
        <v/>
      </c>
      <c r="M1780" s="150" t="n">
        <v>0</v>
      </c>
      <c r="N1780" s="152">
        <f>M1780+N1693</f>
        <v/>
      </c>
      <c r="O1780" s="150" t="n"/>
      <c r="P1780" s="152">
        <f>O1780+P1693</f>
        <v/>
      </c>
      <c r="Q1780" s="153">
        <f>N1780+P1780</f>
        <v/>
      </c>
      <c r="R1780" s="150" t="n"/>
      <c r="S1780" s="152">
        <f>R1780+S1693</f>
        <v/>
      </c>
      <c r="T1780" s="150" t="n"/>
      <c r="U1780" s="152">
        <f>T1780+U1693</f>
        <v/>
      </c>
      <c r="V1780" s="154">
        <f>L1780-N1780-U1780</f>
        <v/>
      </c>
      <c r="W1780" s="152">
        <f>IF(L1780-N1780-U1780-V1780=0,"","Error")</f>
        <v/>
      </c>
    </row>
    <row r="1781" ht="13" customHeight="1">
      <c r="A1781" s="23" t="n"/>
      <c r="B1781" s="18" t="n"/>
      <c r="C1781" s="127" t="n"/>
      <c r="D1781" s="7" t="inlineStr">
        <is>
          <t>កម្រៃសៀលកុងតឺន័រ</t>
        </is>
      </c>
      <c r="E1781" s="61" t="inlineStr">
        <is>
          <t>CCS</t>
        </is>
      </c>
      <c r="F1781" s="197" t="n"/>
      <c r="G1781" s="198" t="n"/>
      <c r="H1781" s="198" t="n"/>
      <c r="I1781" s="198" t="n"/>
      <c r="J1781" s="199" t="n"/>
      <c r="K1781" s="197" t="n">
        <v>0</v>
      </c>
      <c r="L1781" s="199">
        <f>K1781+L1694</f>
        <v/>
      </c>
      <c r="M1781" s="197" t="n">
        <v>0</v>
      </c>
      <c r="N1781" s="199">
        <f>M1781+N1694</f>
        <v/>
      </c>
      <c r="O1781" s="197" t="n"/>
      <c r="P1781" s="199">
        <f>O1781+P1694</f>
        <v/>
      </c>
      <c r="Q1781" s="200">
        <f>N1781+P1781</f>
        <v/>
      </c>
      <c r="R1781" s="197" t="n"/>
      <c r="S1781" s="199">
        <f>R1781+S1694</f>
        <v/>
      </c>
      <c r="T1781" s="197" t="n"/>
      <c r="U1781" s="199">
        <f>T1781+U1694</f>
        <v/>
      </c>
      <c r="V1781" s="201">
        <f>L1781-N1781-U1781</f>
        <v/>
      </c>
      <c r="W1781" s="199">
        <f>IF(L1781-N1781-U1781-V1781=0,"","Error")</f>
        <v/>
      </c>
    </row>
    <row r="1782" ht="13" customHeight="1">
      <c r="A1782" s="15" t="n"/>
      <c r="B1782" s="18" t="n"/>
      <c r="C1782" s="21" t="n">
        <v>73013</v>
      </c>
      <c r="D1782" s="22" t="inlineStr">
        <is>
          <t>ផលបានពីការលក់ទ្រព្យសម្បត្តិកំទេចកំទី</t>
        </is>
      </c>
      <c r="E1782" s="62" t="inlineStr">
        <is>
          <t>SOM</t>
        </is>
      </c>
      <c r="F1782" s="184" t="n"/>
      <c r="G1782" s="185" t="n"/>
      <c r="H1782" s="185" t="n"/>
      <c r="I1782" s="185" t="n"/>
      <c r="J1782" s="186" t="n"/>
      <c r="K1782" s="184" t="n">
        <v>0</v>
      </c>
      <c r="L1782" s="186">
        <f>K1782+L1695</f>
        <v/>
      </c>
      <c r="M1782" s="184" t="n">
        <v>0</v>
      </c>
      <c r="N1782" s="186">
        <f>M1782+N1695</f>
        <v/>
      </c>
      <c r="O1782" s="184" t="n"/>
      <c r="P1782" s="186">
        <f>O1782+P1695</f>
        <v/>
      </c>
      <c r="Q1782" s="187">
        <f>N1782+P1782</f>
        <v/>
      </c>
      <c r="R1782" s="184" t="n"/>
      <c r="S1782" s="186">
        <f>R1782+S1695</f>
        <v/>
      </c>
      <c r="T1782" s="184" t="n"/>
      <c r="U1782" s="186">
        <f>T1782+U1695</f>
        <v/>
      </c>
      <c r="V1782" s="188">
        <f>L1782-N1782-U1782</f>
        <v/>
      </c>
      <c r="W1782" s="186">
        <f>IF(L1782-N1782-U1782-V1782=0,"","Error")</f>
        <v/>
      </c>
    </row>
    <row r="1783" ht="13" customHeight="1">
      <c r="A1783" s="15" t="n"/>
      <c r="B1783" s="18" t="n"/>
      <c r="C1783" s="21" t="n">
        <v>73015</v>
      </c>
      <c r="D1783" s="22" t="inlineStr">
        <is>
          <t>ការលក់មធ្យោបាយដឹកជញ្ជូន និងគ្រឿងចក្រចាស់ៗ ឬខូច</t>
        </is>
      </c>
      <c r="E1783" s="62" t="inlineStr">
        <is>
          <t>SOV</t>
        </is>
      </c>
      <c r="F1783" s="184" t="n"/>
      <c r="G1783" s="185" t="n"/>
      <c r="H1783" s="185" t="n"/>
      <c r="I1783" s="185" t="n"/>
      <c r="J1783" s="186" t="n"/>
      <c r="K1783" s="184" t="n">
        <v>0</v>
      </c>
      <c r="L1783" s="186">
        <f>K1783+L1696</f>
        <v/>
      </c>
      <c r="M1783" s="184" t="n">
        <v>0</v>
      </c>
      <c r="N1783" s="186">
        <f>M1783+N1696</f>
        <v/>
      </c>
      <c r="O1783" s="184" t="n"/>
      <c r="P1783" s="186">
        <f>O1783+P1696</f>
        <v/>
      </c>
      <c r="Q1783" s="187">
        <f>N1783+P1783</f>
        <v/>
      </c>
      <c r="R1783" s="184" t="n"/>
      <c r="S1783" s="186">
        <f>R1783+S1696</f>
        <v/>
      </c>
      <c r="T1783" s="184" t="n"/>
      <c r="U1783" s="186">
        <f>T1783+U1696</f>
        <v/>
      </c>
      <c r="V1783" s="188">
        <f>L1783-N1783-U1783</f>
        <v/>
      </c>
      <c r="W1783" s="186">
        <f>IF(L1783-N1783-U1783-V1783=0,"","Error")</f>
        <v/>
      </c>
    </row>
    <row r="1784" ht="13" customHeight="1">
      <c r="A1784" s="15" t="n"/>
      <c r="B1784" s="18" t="n"/>
      <c r="C1784" s="21" t="n">
        <v>73016</v>
      </c>
      <c r="D1784" s="22" t="inlineStr">
        <is>
          <t>ការលក់ឧបករណ៍អេឡិចត្រូនិចចាស់ៗ ឬ ខូច</t>
        </is>
      </c>
      <c r="E1784" s="62" t="inlineStr">
        <is>
          <t>SOD</t>
        </is>
      </c>
      <c r="F1784" s="184" t="n"/>
      <c r="G1784" s="185" t="n"/>
      <c r="H1784" s="185" t="n"/>
      <c r="I1784" s="185" t="n"/>
      <c r="J1784" s="186" t="n"/>
      <c r="K1784" s="184" t="n">
        <v>0</v>
      </c>
      <c r="L1784" s="186">
        <f>K1784+L1697</f>
        <v/>
      </c>
      <c r="M1784" s="184" t="n">
        <v>0</v>
      </c>
      <c r="N1784" s="186">
        <f>M1784+N1697</f>
        <v/>
      </c>
      <c r="O1784" s="184" t="n"/>
      <c r="P1784" s="186">
        <f>O1784+P1697</f>
        <v/>
      </c>
      <c r="Q1784" s="187">
        <f>N1784+P1784</f>
        <v/>
      </c>
      <c r="R1784" s="184" t="n"/>
      <c r="S1784" s="186">
        <f>R1784+S1697</f>
        <v/>
      </c>
      <c r="T1784" s="184" t="n"/>
      <c r="U1784" s="186">
        <f>T1784+U1697</f>
        <v/>
      </c>
      <c r="V1784" s="188">
        <f>L1784-N1784-U1784</f>
        <v/>
      </c>
      <c r="W1784" s="186">
        <f>IF(L1784-N1784-U1784-V1784=0,"","Error")</f>
        <v/>
      </c>
    </row>
    <row r="1785" ht="13" customHeight="1">
      <c r="A1785" s="15" t="n"/>
      <c r="B1785" s="18" t="n"/>
      <c r="C1785" s="21" t="n">
        <v>73017</v>
      </c>
      <c r="D1785" s="22" t="inlineStr">
        <is>
          <t>ការលក់ឧបករណ៍អគ្គិសនីចាស់ៗ ឬ ខូច</t>
        </is>
      </c>
      <c r="E1785" s="62" t="inlineStr">
        <is>
          <t>SOE</t>
        </is>
      </c>
      <c r="F1785" s="184" t="n"/>
      <c r="G1785" s="185" t="n"/>
      <c r="H1785" s="185" t="n"/>
      <c r="I1785" s="185" t="n"/>
      <c r="J1785" s="186" t="n"/>
      <c r="K1785" s="184" t="n">
        <v>0</v>
      </c>
      <c r="L1785" s="186">
        <f>K1785+L1698</f>
        <v/>
      </c>
      <c r="M1785" s="184" t="n">
        <v>0</v>
      </c>
      <c r="N1785" s="186">
        <f>M1785+N1698</f>
        <v/>
      </c>
      <c r="O1785" s="184" t="n"/>
      <c r="P1785" s="186">
        <f>O1785+P1698</f>
        <v/>
      </c>
      <c r="Q1785" s="187">
        <f>N1785+P1785</f>
        <v/>
      </c>
      <c r="R1785" s="184" t="n"/>
      <c r="S1785" s="186">
        <f>R1785+S1698</f>
        <v/>
      </c>
      <c r="T1785" s="184" t="n"/>
      <c r="U1785" s="186">
        <f>T1785+U1698</f>
        <v/>
      </c>
      <c r="V1785" s="188">
        <f>L1785-N1785-U1785</f>
        <v/>
      </c>
      <c r="W1785" s="186">
        <f>IF(L1785-N1785-U1785-V1785=0,"","Error")</f>
        <v/>
      </c>
    </row>
    <row r="1786" ht="14" customHeight="1" thickBot="1">
      <c r="A1786" s="15" t="n"/>
      <c r="B1786" s="24" t="n"/>
      <c r="C1786" s="55" t="n">
        <v>73018</v>
      </c>
      <c r="D1786" s="56" t="inlineStr">
        <is>
          <t>ការលក់ទ្រព្យសម្បត្តិនៃរដ្ឋបាលសាធារណៈផ្សេងទៀត</t>
        </is>
      </c>
      <c r="E1786" s="80" t="inlineStr">
        <is>
          <t>SOO</t>
        </is>
      </c>
      <c r="F1786" s="107" t="n"/>
      <c r="G1786" s="108" t="n"/>
      <c r="H1786" s="108" t="n"/>
      <c r="I1786" s="108" t="n"/>
      <c r="J1786" s="109" t="n"/>
      <c r="K1786" s="107" t="n">
        <v>0</v>
      </c>
      <c r="L1786" s="109">
        <f>K1786+L1699</f>
        <v/>
      </c>
      <c r="M1786" s="107" t="n">
        <v>0</v>
      </c>
      <c r="N1786" s="109">
        <f>M1786+N1699</f>
        <v/>
      </c>
      <c r="O1786" s="107" t="n"/>
      <c r="P1786" s="109">
        <f>O1786+P1699</f>
        <v/>
      </c>
      <c r="Q1786" s="110">
        <f>N1786+P1786</f>
        <v/>
      </c>
      <c r="R1786" s="107" t="n"/>
      <c r="S1786" s="109">
        <f>R1786+S1699</f>
        <v/>
      </c>
      <c r="T1786" s="107" t="n"/>
      <c r="U1786" s="109">
        <f>T1786+U1699</f>
        <v/>
      </c>
      <c r="V1786" s="111">
        <f>L1786-N1786-U1786</f>
        <v/>
      </c>
      <c r="W1786" s="109">
        <f>IF(L1786-N1786-U1786-V1786=0,"","Error")</f>
        <v/>
      </c>
    </row>
    <row r="1787" ht="14" customHeight="1" thickBot="1">
      <c r="A1787" s="15" t="n"/>
      <c r="B1787" s="19" t="inlineStr">
        <is>
          <t>7302</t>
        </is>
      </c>
      <c r="C1787" s="26" t="n">
        <v>73024</v>
      </c>
      <c r="D1787" s="35" t="inlineStr">
        <is>
          <t>កម្រៃសេវាបង់ថ្លៃសិទ្ធិប្រឡង និងសិក្សាវគ្គជើងសាគយ</t>
        </is>
      </c>
      <c r="E1787" s="63" t="inlineStr">
        <is>
          <t>CBF</t>
        </is>
      </c>
      <c r="F1787" s="189" t="n"/>
      <c r="G1787" s="190" t="n"/>
      <c r="H1787" s="190" t="n"/>
      <c r="I1787" s="190" t="n"/>
      <c r="J1787" s="114" t="n"/>
      <c r="K1787" s="189" t="n">
        <v>0</v>
      </c>
      <c r="L1787" s="114">
        <f>K1787+L1700</f>
        <v/>
      </c>
      <c r="M1787" s="189" t="n">
        <v>0</v>
      </c>
      <c r="N1787" s="114">
        <f>M1787+N1700</f>
        <v/>
      </c>
      <c r="O1787" s="189" t="n"/>
      <c r="P1787" s="114">
        <f>O1787+P1700</f>
        <v/>
      </c>
      <c r="Q1787" s="115">
        <f>N1787+P1787</f>
        <v/>
      </c>
      <c r="R1787" s="189" t="n"/>
      <c r="S1787" s="114">
        <f>R1787+S1700</f>
        <v/>
      </c>
      <c r="T1787" s="189" t="n"/>
      <c r="U1787" s="114">
        <f>T1787+U1700</f>
        <v/>
      </c>
      <c r="V1787" s="191">
        <f>L1787-N1787-U1787</f>
        <v/>
      </c>
      <c r="W1787" s="114">
        <f>IF(L1787-N1787-U1787-V1787=0,"","Error")</f>
        <v/>
      </c>
    </row>
    <row r="1788" ht="27" customHeight="1" thickBot="1">
      <c r="A1788" s="23" t="n"/>
      <c r="B1788" s="15" t="n"/>
      <c r="C1788" s="126" t="n">
        <v>73028</v>
      </c>
      <c r="D178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788" s="90" t="n"/>
      <c r="F1788" s="118" t="n"/>
      <c r="G1788" s="119">
        <f>G1789+G1794+G1800+G1801</f>
        <v/>
      </c>
      <c r="H1788" s="119">
        <f>H1789+H1794+H1800+H1801</f>
        <v/>
      </c>
      <c r="I1788" s="119">
        <f>I1789+I1794+I1800+I1801</f>
        <v/>
      </c>
      <c r="J1788" s="120">
        <f>J1789+J1794+J1800+J1801</f>
        <v/>
      </c>
      <c r="K1788" s="118">
        <f>K1789+K1794+K1800+K1801</f>
        <v/>
      </c>
      <c r="L1788" s="120">
        <f>L1789+L1794+L1800+L1801</f>
        <v/>
      </c>
      <c r="M1788" s="118">
        <f>M1789+M1794+M1800+M1801</f>
        <v/>
      </c>
      <c r="N1788" s="120">
        <f>N1789+N1794+N1800+N1801</f>
        <v/>
      </c>
      <c r="O1788" s="118">
        <f>O1789+O1794+O1800+O1801</f>
        <v/>
      </c>
      <c r="P1788" s="120">
        <f>P1789+P1794+P1800+P1801</f>
        <v/>
      </c>
      <c r="Q1788" s="121">
        <f>Q1789+Q1794+Q1800+Q1801</f>
        <v/>
      </c>
      <c r="R1788" s="118">
        <f>R1789+R1794+R1800+R1801</f>
        <v/>
      </c>
      <c r="S1788" s="120">
        <f>S1789+S1794+S1800+S1801</f>
        <v/>
      </c>
      <c r="T1788" s="118">
        <f>T1789+T1794+T1800+T1801</f>
        <v/>
      </c>
      <c r="U1788" s="120">
        <f>U1789+U1794+U1800+U1801</f>
        <v/>
      </c>
      <c r="V1788" s="122">
        <f>V1789+V1794+V1800+V1801</f>
        <v/>
      </c>
      <c r="W1788" s="120">
        <f>IF(L1788-N1788-U1788-V1788=0,"","Error")</f>
        <v/>
      </c>
    </row>
    <row r="1789" ht="14" customHeight="1" thickBot="1">
      <c r="A1789" s="23" t="n"/>
      <c r="B1789" s="18" t="n"/>
      <c r="C1789" s="129" t="n"/>
      <c r="D1789" s="141" t="inlineStr">
        <is>
          <t>សរុបកម្រៃចុះបញ្ជិកាប្រតិវេទន៍គយ</t>
        </is>
      </c>
      <c r="E1789" s="142" t="n"/>
      <c r="F1789" s="202" t="n"/>
      <c r="G1789" s="259">
        <f>SUM(G1790:G1793)</f>
        <v/>
      </c>
      <c r="H1789" s="259">
        <f>SUM(H1790:H1793)</f>
        <v/>
      </c>
      <c r="I1789" s="259">
        <f>SUM(I1790:I1793)</f>
        <v/>
      </c>
      <c r="J1789" s="260">
        <f>SUM(J1790:J1793)</f>
        <v/>
      </c>
      <c r="K1789" s="202">
        <f>SUM(K1790:K1793)</f>
        <v/>
      </c>
      <c r="L1789" s="260">
        <f>SUM(L1790:L1793)</f>
        <v/>
      </c>
      <c r="M1789" s="202">
        <f>SUM(M1790:M1793)</f>
        <v/>
      </c>
      <c r="N1789" s="260">
        <f>SUM(N1790:N1793)</f>
        <v/>
      </c>
      <c r="O1789" s="202">
        <f>SUM(O1790:O1793)</f>
        <v/>
      </c>
      <c r="P1789" s="260">
        <f>SUM(P1790:P1793)</f>
        <v/>
      </c>
      <c r="Q1789" s="261">
        <f>SUM(Q1790:Q1793)</f>
        <v/>
      </c>
      <c r="R1789" s="202">
        <f>SUM(R1790:R1793)</f>
        <v/>
      </c>
      <c r="S1789" s="260">
        <f>SUM(S1790:S1793)</f>
        <v/>
      </c>
      <c r="T1789" s="202">
        <f>SUM(T1790:T1793)</f>
        <v/>
      </c>
      <c r="U1789" s="260">
        <f>SUM(U1790:U1793)</f>
        <v/>
      </c>
      <c r="V1789" s="262">
        <f>SUM(V1790:V1793)</f>
        <v/>
      </c>
      <c r="W1789" s="260">
        <f>IF(L1789-N1789-U1789-V1789=0,"","Error")</f>
        <v/>
      </c>
    </row>
    <row r="1790" ht="26" customHeight="1">
      <c r="A1790" s="23" t="n"/>
      <c r="B1790" s="18" t="n"/>
      <c r="C1790" s="129" t="n"/>
      <c r="D1790" s="34" t="inlineStr">
        <is>
          <t>កម្រៃចុះបញ្ចិកាប្រតិវេទន៍គយនាំចេញនាំចូលនិងឆ្លងកាត់ (មាតិកាចាស់)</t>
        </is>
      </c>
      <c r="E1790" s="87" t="inlineStr">
        <is>
          <t>CDF</t>
        </is>
      </c>
      <c r="F1790" s="208" t="n"/>
      <c r="G1790" s="209" t="n"/>
      <c r="H1790" s="209" t="n"/>
      <c r="I1790" s="209" t="n"/>
      <c r="J1790" s="210" t="n"/>
      <c r="K1790" s="208" t="n">
        <v>0</v>
      </c>
      <c r="L1790" s="210">
        <f>K1790+L1703</f>
        <v/>
      </c>
      <c r="M1790" s="208" t="n">
        <v>0</v>
      </c>
      <c r="N1790" s="210">
        <f>M1790+N1703</f>
        <v/>
      </c>
      <c r="O1790" s="208" t="n"/>
      <c r="P1790" s="210">
        <f>O1790+P1703</f>
        <v/>
      </c>
      <c r="Q1790" s="211">
        <f>N1790+P1790</f>
        <v/>
      </c>
      <c r="R1790" s="208" t="n"/>
      <c r="S1790" s="210">
        <f>R1790+S1703</f>
        <v/>
      </c>
      <c r="T1790" s="208" t="n"/>
      <c r="U1790" s="210">
        <f>T1790+U1703</f>
        <v/>
      </c>
      <c r="V1790" s="212">
        <f>L1790-N1790-U1790</f>
        <v/>
      </c>
      <c r="W1790" s="210">
        <f>IF(L1790-N1790-U1790-V1790=0,"","Error")</f>
        <v/>
      </c>
    </row>
    <row r="1791" ht="26" customHeight="1">
      <c r="A1791" s="23" t="n"/>
      <c r="B1791" s="18" t="n"/>
      <c r="C1791" s="129" t="n"/>
      <c r="D179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791" s="64" t="inlineStr">
        <is>
          <t>CDL</t>
        </is>
      </c>
      <c r="F1791" s="213" t="n"/>
      <c r="G1791" s="214" t="n"/>
      <c r="H1791" s="214" t="n"/>
      <c r="I1791" s="214" t="n"/>
      <c r="J1791" s="215" t="n"/>
      <c r="K1791" s="213" t="n">
        <v>112000</v>
      </c>
      <c r="L1791" s="215">
        <f>K1791+L1704</f>
        <v/>
      </c>
      <c r="M1791" s="213" t="n">
        <v>0</v>
      </c>
      <c r="N1791" s="215">
        <f>M1791+N1704</f>
        <v/>
      </c>
      <c r="O1791" s="213" t="n"/>
      <c r="P1791" s="215">
        <f>O1791+P1704</f>
        <v/>
      </c>
      <c r="Q1791" s="216">
        <f>N1791+P1791</f>
        <v/>
      </c>
      <c r="R1791" s="213" t="n"/>
      <c r="S1791" s="215">
        <f>R1791+S1704</f>
        <v/>
      </c>
      <c r="T1791" s="213" t="n"/>
      <c r="U1791" s="215">
        <f>T1791+U1704</f>
        <v/>
      </c>
      <c r="V1791" s="217">
        <f>L1791-N1791-U1791</f>
        <v/>
      </c>
      <c r="W1791" s="215">
        <f>IF(L1791-N1791-U1791-V1791=0,"","Error")</f>
        <v/>
      </c>
    </row>
    <row r="1792" ht="26" customHeight="1">
      <c r="A1792" s="23" t="n"/>
      <c r="B1792" s="18" t="n"/>
      <c r="C1792" s="129" t="n"/>
      <c r="D179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792" s="64" t="inlineStr">
        <is>
          <t>CDO</t>
        </is>
      </c>
      <c r="F1792" s="213" t="n"/>
      <c r="G1792" s="214" t="n"/>
      <c r="H1792" s="214" t="n"/>
      <c r="I1792" s="214" t="n"/>
      <c r="J1792" s="215" t="n"/>
      <c r="K1792" s="213" t="n">
        <v>15000</v>
      </c>
      <c r="L1792" s="215">
        <f>K1792+L1705</f>
        <v/>
      </c>
      <c r="M1792" s="213" t="n">
        <v>0</v>
      </c>
      <c r="N1792" s="215">
        <f>M1792+N1705</f>
        <v/>
      </c>
      <c r="O1792" s="213" t="n"/>
      <c r="P1792" s="215">
        <f>O1792+P1705</f>
        <v/>
      </c>
      <c r="Q1792" s="216">
        <f>N1792+P1792</f>
        <v/>
      </c>
      <c r="R1792" s="213" t="n"/>
      <c r="S1792" s="215">
        <f>R1792+S1705</f>
        <v/>
      </c>
      <c r="T1792" s="213" t="n"/>
      <c r="U1792" s="215">
        <f>T1792+U1705</f>
        <v/>
      </c>
      <c r="V1792" s="217">
        <f>L1792-N1792-U1792</f>
        <v/>
      </c>
      <c r="W1792" s="215">
        <f>IF(L1792-N1792-U1792-V1792=0,"","Error")</f>
        <v/>
      </c>
    </row>
    <row r="1793" ht="14" customHeight="1" thickBot="1">
      <c r="A1793" s="23" t="n"/>
      <c r="B1793" s="18" t="n"/>
      <c r="C1793" s="129" t="n"/>
      <c r="D1793" s="33" t="inlineStr">
        <is>
          <t>ប្រតិវេទន៍គយទំនិញឆ្លងកាត់</t>
        </is>
      </c>
      <c r="E1793" s="65" t="inlineStr">
        <is>
          <t>CDT</t>
        </is>
      </c>
      <c r="F1793" s="218" t="n"/>
      <c r="G1793" s="219" t="n"/>
      <c r="H1793" s="219" t="n"/>
      <c r="I1793" s="219" t="n"/>
      <c r="J1793" s="220" t="n"/>
      <c r="K1793" s="218" t="n">
        <v>0</v>
      </c>
      <c r="L1793" s="220">
        <f>K1793+L1706</f>
        <v/>
      </c>
      <c r="M1793" s="218" t="n">
        <v>0</v>
      </c>
      <c r="N1793" s="220">
        <f>M1793+N1706</f>
        <v/>
      </c>
      <c r="O1793" s="218" t="n"/>
      <c r="P1793" s="220">
        <f>O1793+P1706</f>
        <v/>
      </c>
      <c r="Q1793" s="221">
        <f>N1793+P1793</f>
        <v/>
      </c>
      <c r="R1793" s="218" t="n"/>
      <c r="S1793" s="220">
        <f>R1793+S1706</f>
        <v/>
      </c>
      <c r="T1793" s="218" t="n"/>
      <c r="U1793" s="220">
        <f>T1793+U1706</f>
        <v/>
      </c>
      <c r="V1793" s="222">
        <f>L1793-N1793-U1793</f>
        <v/>
      </c>
      <c r="W1793" s="220">
        <f>IF(L1793-N1793-U1793-V1793=0,"","Error")</f>
        <v/>
      </c>
    </row>
    <row r="1794" ht="14" customHeight="1" thickBot="1">
      <c r="A1794" s="23" t="n"/>
      <c r="B1794" s="18" t="n"/>
      <c r="C1794" s="129" t="n"/>
      <c r="D1794" s="88" t="inlineStr">
        <is>
          <t>សរុបកម្រៃបែបបទគយ</t>
        </is>
      </c>
      <c r="E1794" s="89" t="inlineStr">
        <is>
          <t>CPF</t>
        </is>
      </c>
      <c r="F1794" s="118" t="n"/>
      <c r="G1794" s="119">
        <f>SUM(G1795:G1799)</f>
        <v/>
      </c>
      <c r="H1794" s="119">
        <f>SUM(H1795:H1799)</f>
        <v/>
      </c>
      <c r="I1794" s="119">
        <f>SUM(I1795:I1799)</f>
        <v/>
      </c>
      <c r="J1794" s="120">
        <f>SUM(J1795:J1799)</f>
        <v/>
      </c>
      <c r="K1794" s="118" t="n">
        <v>0</v>
      </c>
      <c r="L1794" s="120">
        <f>SUM(L1795:L1799)</f>
        <v/>
      </c>
      <c r="M1794" s="118" t="n">
        <v>0</v>
      </c>
      <c r="N1794" s="120">
        <f>SUM(N1795:N1799)</f>
        <v/>
      </c>
      <c r="O1794" s="118">
        <f>SUM(O1795:O1799)</f>
        <v/>
      </c>
      <c r="P1794" s="120">
        <f>SUM(P1795:P1799)</f>
        <v/>
      </c>
      <c r="Q1794" s="121">
        <f>SUM(Q1795:Q1799)</f>
        <v/>
      </c>
      <c r="R1794" s="118">
        <f>SUM(R1795:R1799)</f>
        <v/>
      </c>
      <c r="S1794" s="120">
        <f>SUM(S1795:S1799)</f>
        <v/>
      </c>
      <c r="T1794" s="118">
        <f>SUM(T1795:T1799)</f>
        <v/>
      </c>
      <c r="U1794" s="120">
        <f>SUM(U1795:U1799)</f>
        <v/>
      </c>
      <c r="V1794" s="122">
        <f>SUM(V1795:V1799)</f>
        <v/>
      </c>
      <c r="W1794" s="120">
        <f>IF(L1794-N1794-U1794-V1794=0,"","Error")</f>
        <v/>
      </c>
    </row>
    <row r="1795" ht="13" customHeight="1">
      <c r="A1795" s="23" t="n"/>
      <c r="B1795" s="18" t="n"/>
      <c r="C1795" s="129" t="n"/>
      <c r="D179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795" s="86" t="inlineStr">
        <is>
          <t>PFC</t>
        </is>
      </c>
      <c r="F1795" s="223" t="n"/>
      <c r="G1795" s="224" t="n"/>
      <c r="H1795" s="224" t="n"/>
      <c r="I1795" s="224" t="n"/>
      <c r="J1795" s="225" t="n"/>
      <c r="K1795" s="223" t="n">
        <v>0</v>
      </c>
      <c r="L1795" s="225">
        <f>K1795+L1708</f>
        <v/>
      </c>
      <c r="M1795" s="223" t="n">
        <v>0</v>
      </c>
      <c r="N1795" s="225">
        <f>M1795+N1708</f>
        <v/>
      </c>
      <c r="O1795" s="223" t="n"/>
      <c r="P1795" s="225">
        <f>O1795+P1708</f>
        <v/>
      </c>
      <c r="Q1795" s="226">
        <f>N1795+P1795</f>
        <v/>
      </c>
      <c r="R1795" s="223" t="n"/>
      <c r="S1795" s="225">
        <f>R1795+S1708</f>
        <v/>
      </c>
      <c r="T1795" s="223" t="n"/>
      <c r="U1795" s="225">
        <f>T1795+U1708</f>
        <v/>
      </c>
      <c r="V1795" s="227">
        <f>L1795-N1795-U1795</f>
        <v/>
      </c>
      <c r="W1795" s="225">
        <f>IF(L1795-N1795-U1795-V1795=0,"","Error")</f>
        <v/>
      </c>
    </row>
    <row r="1796" ht="26" customHeight="1">
      <c r="A1796" s="23" t="n"/>
      <c r="B1796" s="18" t="n"/>
      <c r="C1796" s="129" t="n"/>
      <c r="D179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796" s="59" t="inlineStr">
        <is>
          <t>PFL</t>
        </is>
      </c>
      <c r="F1796" s="192" t="n"/>
      <c r="G1796" s="193" t="n"/>
      <c r="H1796" s="193" t="n"/>
      <c r="I1796" s="193" t="n"/>
      <c r="J1796" s="194" t="n"/>
      <c r="K1796" s="192" t="n">
        <v>0</v>
      </c>
      <c r="L1796" s="194">
        <f>K1796+L1709</f>
        <v/>
      </c>
      <c r="M1796" s="192" t="n">
        <v>0</v>
      </c>
      <c r="N1796" s="194">
        <f>M1796+N1709</f>
        <v/>
      </c>
      <c r="O1796" s="192" t="n"/>
      <c r="P1796" s="194">
        <f>O1796+P1709</f>
        <v/>
      </c>
      <c r="Q1796" s="195">
        <f>N1796+P1796</f>
        <v/>
      </c>
      <c r="R1796" s="192" t="n"/>
      <c r="S1796" s="194">
        <f>R1796+S1709</f>
        <v/>
      </c>
      <c r="T1796" s="192" t="n"/>
      <c r="U1796" s="194">
        <f>T1796+U1709</f>
        <v/>
      </c>
      <c r="V1796" s="196">
        <f>L1796-N1796-U1796</f>
        <v/>
      </c>
      <c r="W1796" s="194">
        <f>IF(L1796-N1796-U1796-V1796=0,"","Error")</f>
        <v/>
      </c>
    </row>
    <row r="1797" ht="39" customHeight="1">
      <c r="A1797" s="23" t="n"/>
      <c r="B1797" s="18" t="n"/>
      <c r="C1797" s="129" t="n"/>
      <c r="D179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797" s="67" t="inlineStr">
        <is>
          <t>PFN</t>
        </is>
      </c>
      <c r="F1797" s="228" t="n"/>
      <c r="G1797" s="229" t="n"/>
      <c r="H1797" s="229" t="n"/>
      <c r="I1797" s="229" t="n"/>
      <c r="J1797" s="230" t="n"/>
      <c r="K1797" s="228" t="n">
        <v>40000</v>
      </c>
      <c r="L1797" s="230">
        <f>K1797+L1710</f>
        <v/>
      </c>
      <c r="M1797" s="228" t="n">
        <v>0</v>
      </c>
      <c r="N1797" s="230">
        <f>M1797+N1710</f>
        <v/>
      </c>
      <c r="O1797" s="228" t="n"/>
      <c r="P1797" s="230">
        <f>O1797+P1710</f>
        <v/>
      </c>
      <c r="Q1797" s="231">
        <f>N1797+P1797</f>
        <v/>
      </c>
      <c r="R1797" s="228" t="n"/>
      <c r="S1797" s="230">
        <f>R1797+S1710</f>
        <v/>
      </c>
      <c r="T1797" s="228" t="n"/>
      <c r="U1797" s="230">
        <f>T1797+U1710</f>
        <v/>
      </c>
      <c r="V1797" s="232">
        <f>L1797-N1797-U1797</f>
        <v/>
      </c>
      <c r="W1797" s="230">
        <f>IF(L1797-N1797-U1797-V1797=0,"","Error")</f>
        <v/>
      </c>
    </row>
    <row r="1798" ht="26" customHeight="1">
      <c r="A1798" s="23" t="n"/>
      <c r="B1798" s="18" t="n"/>
      <c r="C1798" s="129" t="n"/>
      <c r="D179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798" s="68" t="inlineStr">
        <is>
          <t>PFF</t>
        </is>
      </c>
      <c r="F1798" s="233" t="n"/>
      <c r="G1798" s="234" t="n"/>
      <c r="H1798" s="234" t="n"/>
      <c r="I1798" s="234" t="n"/>
      <c r="J1798" s="235" t="n"/>
      <c r="K1798" s="233" t="n">
        <v>0</v>
      </c>
      <c r="L1798" s="235">
        <f>K1798+L1711</f>
        <v/>
      </c>
      <c r="M1798" s="233" t="n">
        <v>0</v>
      </c>
      <c r="N1798" s="235">
        <f>M1798+N1711</f>
        <v/>
      </c>
      <c r="O1798" s="233" t="n"/>
      <c r="P1798" s="235">
        <f>O1798+P1711</f>
        <v/>
      </c>
      <c r="Q1798" s="236">
        <f>N1798+P1798</f>
        <v/>
      </c>
      <c r="R1798" s="233" t="n"/>
      <c r="S1798" s="235">
        <f>R1798+S1711</f>
        <v/>
      </c>
      <c r="T1798" s="233" t="n"/>
      <c r="U1798" s="235">
        <f>T1798+U1711</f>
        <v/>
      </c>
      <c r="V1798" s="237">
        <f>L1798-N1798-U1798</f>
        <v/>
      </c>
      <c r="W1798" s="235">
        <f>IF(L1798-N1798-U1798-V1798=0,"","Error")</f>
        <v/>
      </c>
    </row>
    <row r="1799" ht="39" customHeight="1">
      <c r="A1799" s="23" t="n"/>
      <c r="B1799" s="18" t="n"/>
      <c r="C1799" s="129" t="n"/>
      <c r="D179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799" s="60" t="inlineStr">
        <is>
          <t>PFP</t>
        </is>
      </c>
      <c r="F1799" s="150" t="n"/>
      <c r="G1799" s="151" t="n"/>
      <c r="H1799" s="151" t="n"/>
      <c r="I1799" s="151" t="n"/>
      <c r="J1799" s="152" t="n"/>
      <c r="K1799" s="150" t="n">
        <v>0</v>
      </c>
      <c r="L1799" s="152">
        <f>K1799+L1712</f>
        <v/>
      </c>
      <c r="M1799" s="150" t="n">
        <v>0</v>
      </c>
      <c r="N1799" s="152">
        <f>M1799+N1712</f>
        <v/>
      </c>
      <c r="O1799" s="150" t="n"/>
      <c r="P1799" s="152">
        <f>O1799+P1712</f>
        <v/>
      </c>
      <c r="Q1799" s="153">
        <f>N1799+P1799</f>
        <v/>
      </c>
      <c r="R1799" s="150" t="n"/>
      <c r="S1799" s="152">
        <f>R1799+S1712</f>
        <v/>
      </c>
      <c r="T1799" s="150" t="n"/>
      <c r="U1799" s="152">
        <f>T1799+U1712</f>
        <v/>
      </c>
      <c r="V1799" s="154">
        <f>L1799-N1799-U1799</f>
        <v/>
      </c>
      <c r="W1799" s="152">
        <f>IF(L1799-N1799-U1799-V1799=0,"","Error")</f>
        <v/>
      </c>
      <c r="Y1799" s="144" t="n"/>
      <c r="Z1799" s="145" t="n"/>
    </row>
    <row r="1800" ht="13" customHeight="1">
      <c r="A1800" s="23" t="n"/>
      <c r="B1800" s="18" t="n"/>
      <c r="C1800" s="129" t="n"/>
      <c r="D1800" s="12" t="inlineStr">
        <is>
          <t>កម្រៃប័ណ្ណសម្គាល់មធ្យោបាយដឹកជញ្ជូន</t>
        </is>
      </c>
      <c r="E1800" s="59" t="inlineStr">
        <is>
          <t>TID</t>
        </is>
      </c>
      <c r="F1800" s="192" t="n"/>
      <c r="G1800" s="193" t="n"/>
      <c r="H1800" s="193" t="n"/>
      <c r="I1800" s="193" t="n"/>
      <c r="J1800" s="194" t="n"/>
      <c r="K1800" s="192" t="n">
        <v>0</v>
      </c>
      <c r="L1800" s="194">
        <f>K1800+L1713</f>
        <v/>
      </c>
      <c r="M1800" s="192" t="n">
        <v>0</v>
      </c>
      <c r="N1800" s="194">
        <f>M1800+N1713</f>
        <v/>
      </c>
      <c r="O1800" s="192" t="n"/>
      <c r="P1800" s="194">
        <f>O1800+P1713</f>
        <v/>
      </c>
      <c r="Q1800" s="195">
        <f>N1800+P1800</f>
        <v/>
      </c>
      <c r="R1800" s="192" t="n"/>
      <c r="S1800" s="194">
        <f>R1800+S1713</f>
        <v/>
      </c>
      <c r="T1800" s="192" t="n"/>
      <c r="U1800" s="194">
        <f>T1800+U1713</f>
        <v/>
      </c>
      <c r="V1800" s="196">
        <f>L1800-N1800-U1800</f>
        <v/>
      </c>
      <c r="W1800" s="194">
        <f>IF(L1800-N1800-U1800-V1800=0,"","Error")</f>
        <v/>
      </c>
    </row>
    <row r="1801" ht="27" customHeight="1" thickBot="1">
      <c r="A1801" s="23" t="n"/>
      <c r="B1801" s="24" t="n"/>
      <c r="C1801" s="140" t="n"/>
      <c r="D180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801" s="69" t="inlineStr">
        <is>
          <t>VAF</t>
        </is>
      </c>
      <c r="F1801" s="238" t="n"/>
      <c r="G1801" s="239" t="n"/>
      <c r="H1801" s="239" t="n"/>
      <c r="I1801" s="239" t="n"/>
      <c r="J1801" s="240" t="n"/>
      <c r="K1801" s="238" t="n">
        <v>0</v>
      </c>
      <c r="L1801" s="240">
        <f>K1801+L1714</f>
        <v/>
      </c>
      <c r="M1801" s="238" t="n">
        <v>0</v>
      </c>
      <c r="N1801" s="240">
        <f>M1801+N1714</f>
        <v/>
      </c>
      <c r="O1801" s="238" t="n"/>
      <c r="P1801" s="240">
        <f>O1801+P1714</f>
        <v/>
      </c>
      <c r="Q1801" s="241">
        <f>N1801+P1801</f>
        <v/>
      </c>
      <c r="R1801" s="238" t="n"/>
      <c r="S1801" s="240">
        <f>R1801+S1714</f>
        <v/>
      </c>
      <c r="T1801" s="238" t="n"/>
      <c r="U1801" s="240">
        <f>T1801+U1714</f>
        <v/>
      </c>
      <c r="V1801" s="242">
        <f>L1801-N1801-U1801</f>
        <v/>
      </c>
      <c r="W1801" s="240">
        <f>IF(L1801-N1801-U1801-V1801=0,"","Error")</f>
        <v/>
      </c>
    </row>
    <row r="1802" ht="14" customHeight="1" thickBot="1">
      <c r="A1802" s="23" t="n"/>
      <c r="B1802" s="25" t="inlineStr">
        <is>
          <t>7304</t>
        </is>
      </c>
      <c r="C1802" s="126" t="n">
        <v>73048</v>
      </c>
      <c r="D1802" s="128" t="inlineStr">
        <is>
          <t>សរុបផលពីសេវាផ្សេងៗ</t>
        </is>
      </c>
      <c r="E1802" s="89" t="n"/>
      <c r="F1802" s="118" t="n"/>
      <c r="G1802" s="119">
        <f>G1803+G1804+G1810+G1811</f>
        <v/>
      </c>
      <c r="H1802" s="119">
        <f>H1803+H1804+H1810+H1811</f>
        <v/>
      </c>
      <c r="I1802" s="119">
        <f>I1803+I1804+I1810+I1811</f>
        <v/>
      </c>
      <c r="J1802" s="120">
        <f>J1803+J1804+J1810+J1811</f>
        <v/>
      </c>
      <c r="K1802" s="118">
        <f>K1803+K1804+K1810+K1811</f>
        <v/>
      </c>
      <c r="L1802" s="120">
        <f>L1803+L1804+L1810+L1811</f>
        <v/>
      </c>
      <c r="M1802" s="118">
        <f>M1803+M1804+M1810+M1811</f>
        <v/>
      </c>
      <c r="N1802" s="120">
        <f>N1803+N1804+N1810+N1811</f>
        <v/>
      </c>
      <c r="O1802" s="118">
        <f>O1803+O1804+O1810+O1811</f>
        <v/>
      </c>
      <c r="P1802" s="120">
        <f>P1803+P1804+P1810+P1811</f>
        <v/>
      </c>
      <c r="Q1802" s="121">
        <f>Q1803+Q1804+Q1810+Q1811</f>
        <v/>
      </c>
      <c r="R1802" s="118">
        <f>R1803+R1804+R1810+R1811</f>
        <v/>
      </c>
      <c r="S1802" s="120">
        <f>S1803+S1804+S1810+S1811</f>
        <v/>
      </c>
      <c r="T1802" s="118">
        <f>T1803+T1804+T1810+T1811</f>
        <v/>
      </c>
      <c r="U1802" s="120">
        <f>U1803+U1804+U1810+U1811</f>
        <v/>
      </c>
      <c r="V1802" s="122">
        <f>V1803+V1804+V1810+V1811</f>
        <v/>
      </c>
      <c r="W1802" s="120">
        <f>IF(L1802-N1802-U1802-V1802=0,"","Error")</f>
        <v/>
      </c>
    </row>
    <row r="1803" ht="14" customHeight="1" thickBot="1">
      <c r="A1803" s="23" t="n"/>
      <c r="B1803" s="18" t="n"/>
      <c r="C1803" s="129" t="n"/>
      <c r="D1803" s="32" t="inlineStr">
        <is>
          <t>កម្រៃផ្តល់សេវាតាមវិធានបញ្ជាក់ជាមុន</t>
        </is>
      </c>
      <c r="E1803" s="70" t="inlineStr">
        <is>
          <t>ARF</t>
        </is>
      </c>
      <c r="F1803" s="243" t="n"/>
      <c r="G1803" s="244" t="n"/>
      <c r="H1803" s="244" t="n"/>
      <c r="I1803" s="244" t="n"/>
      <c r="J1803" s="245" t="n"/>
      <c r="K1803" s="243" t="n">
        <v>0</v>
      </c>
      <c r="L1803" s="245">
        <f>K1803+L1716</f>
        <v/>
      </c>
      <c r="M1803" s="243" t="n">
        <v>0</v>
      </c>
      <c r="N1803" s="245">
        <f>M1803+N1716</f>
        <v/>
      </c>
      <c r="O1803" s="243" t="n"/>
      <c r="P1803" s="245">
        <f>O1803+P1716</f>
        <v/>
      </c>
      <c r="Q1803" s="246">
        <f>N1803+P1803</f>
        <v/>
      </c>
      <c r="R1803" s="243" t="n"/>
      <c r="S1803" s="245">
        <f>R1803+S1716</f>
        <v/>
      </c>
      <c r="T1803" s="243" t="n"/>
      <c r="U1803" s="245">
        <f>T1803+U1716</f>
        <v/>
      </c>
      <c r="V1803" s="247">
        <f>L1803-N1803-U1803</f>
        <v/>
      </c>
      <c r="W1803" s="245">
        <f>IF(L1803-N1803-U1803-V1803=0,"","Error")</f>
        <v/>
      </c>
    </row>
    <row r="1804" ht="14" customHeight="1" thickBot="1">
      <c r="A1804" s="23" t="n"/>
      <c r="B1804" s="18" t="n"/>
      <c r="C1804" s="129" t="n"/>
      <c r="D1804" s="31" t="inlineStr">
        <is>
          <t>សរុបកម្រៃការងារក្រៅការិយាល័យគយ</t>
        </is>
      </c>
      <c r="E1804" s="66" t="inlineStr">
        <is>
          <t>OOD</t>
        </is>
      </c>
      <c r="F1804" s="248" t="n"/>
      <c r="G1804" s="249">
        <f>SUM(G1805:G1809)</f>
        <v/>
      </c>
      <c r="H1804" s="249">
        <f>SUM(H1805:H1809)</f>
        <v/>
      </c>
      <c r="I1804" s="249">
        <f>SUM(I1805:I1809)</f>
        <v/>
      </c>
      <c r="J1804" s="204">
        <f>SUM(J1805:J1809)</f>
        <v/>
      </c>
      <c r="K1804" s="248" t="n">
        <v>0</v>
      </c>
      <c r="L1804" s="204">
        <f>SUM(L1805:L1809)</f>
        <v/>
      </c>
      <c r="M1804" s="248" t="n">
        <v>0</v>
      </c>
      <c r="N1804" s="204">
        <f>SUM(N1805:N1809)</f>
        <v/>
      </c>
      <c r="O1804" s="248">
        <f>SUM(O1805:O1809)</f>
        <v/>
      </c>
      <c r="P1804" s="204">
        <f>SUM(P1805:P1809)</f>
        <v/>
      </c>
      <c r="Q1804" s="206">
        <f>SUM(Q1805:Q1809)</f>
        <v/>
      </c>
      <c r="R1804" s="248">
        <f>SUM(R1805:R1809)</f>
        <v/>
      </c>
      <c r="S1804" s="204">
        <f>SUM(S1805:S1809)</f>
        <v/>
      </c>
      <c r="T1804" s="248">
        <f>SUM(T1805:T1809)</f>
        <v/>
      </c>
      <c r="U1804" s="204">
        <f>SUM(U1805:U1809)</f>
        <v/>
      </c>
      <c r="V1804" s="250">
        <f>L1804-N1804-U1804</f>
        <v/>
      </c>
      <c r="W1804" s="204">
        <f>IF(L1804-N1804-U1804-V1804=0,"","Error")</f>
        <v/>
      </c>
    </row>
    <row r="1805" ht="13" customHeight="1">
      <c r="A1805" s="23" t="n"/>
      <c r="B1805" s="18" t="n"/>
      <c r="C1805" s="129" t="n"/>
      <c r="D180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805" s="59" t="inlineStr">
        <is>
          <t>CII</t>
        </is>
      </c>
      <c r="F1805" s="192" t="n"/>
      <c r="G1805" s="193" t="n"/>
      <c r="H1805" s="193" t="n"/>
      <c r="I1805" s="193" t="n"/>
      <c r="J1805" s="194" t="n"/>
      <c r="K1805" s="192" t="n">
        <v>0</v>
      </c>
      <c r="L1805" s="194">
        <f>K1805+L1718</f>
        <v/>
      </c>
      <c r="M1805" s="192" t="n">
        <v>0</v>
      </c>
      <c r="N1805" s="194">
        <f>M1805+N1718</f>
        <v/>
      </c>
      <c r="O1805" s="192" t="n"/>
      <c r="P1805" s="194">
        <f>O1805+P1718</f>
        <v/>
      </c>
      <c r="Q1805" s="195">
        <f>N1805+P1805</f>
        <v/>
      </c>
      <c r="R1805" s="192" t="n"/>
      <c r="S1805" s="194">
        <f>R1805+S1718</f>
        <v/>
      </c>
      <c r="T1805" s="192" t="n"/>
      <c r="U1805" s="194">
        <f>T1805+U1718</f>
        <v/>
      </c>
      <c r="V1805" s="196">
        <f>L1805-N1805-U1805</f>
        <v/>
      </c>
      <c r="W1805" s="194">
        <f>IF(L1805-N1805-U1805-V1805=0,"","Error")</f>
        <v/>
      </c>
    </row>
    <row r="1806" ht="13" customHeight="1">
      <c r="A1806" s="23" t="n"/>
      <c r="B1806" s="18" t="n"/>
      <c r="C1806" s="129" t="n"/>
      <c r="D180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806" s="60" t="inlineStr">
        <is>
          <t>CIO</t>
        </is>
      </c>
      <c r="F1806" s="150" t="n"/>
      <c r="G1806" s="151" t="n"/>
      <c r="H1806" s="151" t="n"/>
      <c r="I1806" s="151" t="n"/>
      <c r="J1806" s="152" t="n"/>
      <c r="K1806" s="150" t="n">
        <v>0</v>
      </c>
      <c r="L1806" s="152">
        <f>K1806+L1719</f>
        <v/>
      </c>
      <c r="M1806" s="150" t="n">
        <v>0</v>
      </c>
      <c r="N1806" s="152">
        <f>M1806+N1719</f>
        <v/>
      </c>
      <c r="O1806" s="150" t="n"/>
      <c r="P1806" s="152">
        <f>O1806+P1719</f>
        <v/>
      </c>
      <c r="Q1806" s="153">
        <f>N1806+P1806</f>
        <v/>
      </c>
      <c r="R1806" s="150" t="n"/>
      <c r="S1806" s="152">
        <f>R1806+S1719</f>
        <v/>
      </c>
      <c r="T1806" s="150" t="n"/>
      <c r="U1806" s="152">
        <f>T1806+U1719</f>
        <v/>
      </c>
      <c r="V1806" s="154">
        <f>L1806-N1806-U1806</f>
        <v/>
      </c>
      <c r="W1806" s="152">
        <f>IF(L1806-N1806-U1806-V1806=0,"","Error")</f>
        <v/>
      </c>
    </row>
    <row r="1807" ht="13" customHeight="1">
      <c r="A1807" s="23" t="n"/>
      <c r="B1807" s="18" t="n"/>
      <c r="C1807" s="129" t="n"/>
      <c r="D180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807" s="60" t="inlineStr">
        <is>
          <t>NII</t>
        </is>
      </c>
      <c r="F1807" s="150" t="n"/>
      <c r="G1807" s="151" t="n"/>
      <c r="H1807" s="151" t="n"/>
      <c r="I1807" s="151" t="n"/>
      <c r="J1807" s="152" t="n"/>
      <c r="K1807" s="150" t="n">
        <v>0</v>
      </c>
      <c r="L1807" s="152">
        <f>K1807+L1720</f>
        <v/>
      </c>
      <c r="M1807" s="150" t="n">
        <v>0</v>
      </c>
      <c r="N1807" s="152">
        <f>M1807+N1720</f>
        <v/>
      </c>
      <c r="O1807" s="150" t="n"/>
      <c r="P1807" s="152">
        <f>O1807+P1720</f>
        <v/>
      </c>
      <c r="Q1807" s="153">
        <f>N1807+P1807</f>
        <v/>
      </c>
      <c r="R1807" s="150" t="n"/>
      <c r="S1807" s="152">
        <f>R1807+S1720</f>
        <v/>
      </c>
      <c r="T1807" s="150" t="n"/>
      <c r="U1807" s="152">
        <f>T1807+U1720</f>
        <v/>
      </c>
      <c r="V1807" s="154">
        <f>L1807-N1807-U1807</f>
        <v/>
      </c>
      <c r="W1807" s="152">
        <f>IF(L1807-N1807-U1807-V1807=0,"","Error")</f>
        <v/>
      </c>
    </row>
    <row r="1808" ht="13" customHeight="1">
      <c r="A1808" s="23" t="n"/>
      <c r="B1808" s="18" t="n"/>
      <c r="C1808" s="129" t="n"/>
      <c r="D180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808" s="60" t="inlineStr">
        <is>
          <t>NIO</t>
        </is>
      </c>
      <c r="F1808" s="150" t="n"/>
      <c r="G1808" s="151" t="n"/>
      <c r="H1808" s="151" t="n"/>
      <c r="I1808" s="151" t="n"/>
      <c r="J1808" s="152" t="n"/>
      <c r="K1808" s="150" t="n">
        <v>0</v>
      </c>
      <c r="L1808" s="152">
        <f>K1808+L1721</f>
        <v/>
      </c>
      <c r="M1808" s="150" t="n">
        <v>0</v>
      </c>
      <c r="N1808" s="152">
        <f>M1808+N1721</f>
        <v/>
      </c>
      <c r="O1808" s="150" t="n"/>
      <c r="P1808" s="152">
        <f>O1808+P1721</f>
        <v/>
      </c>
      <c r="Q1808" s="153">
        <f>N1808+P1808</f>
        <v/>
      </c>
      <c r="R1808" s="150" t="n"/>
      <c r="S1808" s="152">
        <f>R1808+S1721</f>
        <v/>
      </c>
      <c r="T1808" s="150" t="n"/>
      <c r="U1808" s="152">
        <f>T1808+U1721</f>
        <v/>
      </c>
      <c r="V1808" s="154">
        <f>L1808-N1808-U1808</f>
        <v/>
      </c>
      <c r="W1808" s="152">
        <f>IF(L1808-N1808-U1808-V1808=0,"","Error")</f>
        <v/>
      </c>
    </row>
    <row r="1809" ht="13" customHeight="1">
      <c r="A1809" s="23" t="n"/>
      <c r="B1809" s="18" t="n"/>
      <c r="C1809" s="129" t="n"/>
      <c r="D1809" s="13" t="inlineStr">
        <is>
          <t xml:space="preserve">   កម្រៃអមទំនិញ</t>
        </is>
      </c>
      <c r="E1809" s="71" t="inlineStr">
        <is>
          <t>CEF</t>
        </is>
      </c>
      <c r="F1809" s="251" t="n"/>
      <c r="G1809" s="252" t="n"/>
      <c r="H1809" s="252" t="n"/>
      <c r="I1809" s="252" t="n"/>
      <c r="J1809" s="253" t="n"/>
      <c r="K1809" s="251" t="n">
        <v>0</v>
      </c>
      <c r="L1809" s="253">
        <f>K1809+L1722</f>
        <v/>
      </c>
      <c r="M1809" s="251" t="n">
        <v>0</v>
      </c>
      <c r="N1809" s="253">
        <f>M1809+N1722</f>
        <v/>
      </c>
      <c r="O1809" s="251" t="n"/>
      <c r="P1809" s="253">
        <f>O1809+P1722</f>
        <v/>
      </c>
      <c r="Q1809" s="254">
        <f>N1809+P1809</f>
        <v/>
      </c>
      <c r="R1809" s="251" t="n"/>
      <c r="S1809" s="253">
        <f>R1809+S1722</f>
        <v/>
      </c>
      <c r="T1809" s="251" t="n"/>
      <c r="U1809" s="253">
        <f>T1809+U1722</f>
        <v/>
      </c>
      <c r="V1809" s="255">
        <f>L1809-N1809-U1809</f>
        <v/>
      </c>
      <c r="W1809" s="253">
        <f>IF(L1809-N1809-U1809-V1809=0,"","Error")</f>
        <v/>
      </c>
    </row>
    <row r="1810" ht="27" customHeight="1" thickBot="1">
      <c r="A1810" s="23" t="n"/>
      <c r="B1810" s="18" t="n"/>
      <c r="C1810" s="129" t="n"/>
      <c r="D181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810" s="70" t="inlineStr">
        <is>
          <t>OTF</t>
        </is>
      </c>
      <c r="F1810" s="243" t="n"/>
      <c r="G1810" s="244" t="n"/>
      <c r="H1810" s="244" t="n"/>
      <c r="I1810" s="244" t="n"/>
      <c r="J1810" s="245" t="n"/>
      <c r="K1810" s="243" t="n">
        <v>0</v>
      </c>
      <c r="L1810" s="245">
        <f>K1810+L1723</f>
        <v/>
      </c>
      <c r="M1810" s="243" t="n">
        <v>0</v>
      </c>
      <c r="N1810" s="245">
        <f>M1810+N1723</f>
        <v/>
      </c>
      <c r="O1810" s="243" t="n"/>
      <c r="P1810" s="245">
        <f>O1810+P1723</f>
        <v/>
      </c>
      <c r="Q1810" s="246">
        <f>N1810+P1810</f>
        <v/>
      </c>
      <c r="R1810" s="243" t="n"/>
      <c r="S1810" s="245">
        <f>R1810+S1723</f>
        <v/>
      </c>
      <c r="T1810" s="243" t="n"/>
      <c r="U1810" s="245">
        <f>T1810+U1723</f>
        <v/>
      </c>
      <c r="V1810" s="247">
        <f>L1810-N1810-U1810</f>
        <v/>
      </c>
      <c r="W1810" s="245">
        <f>IF(L1810-N1810-U1810-V1810=0,"","Error")</f>
        <v/>
      </c>
    </row>
    <row r="1811" ht="14" customHeight="1" thickBot="1">
      <c r="A1811" s="23" t="n"/>
      <c r="B1811" s="18" t="n"/>
      <c r="C1811" s="129" t="n"/>
      <c r="D1811" s="31" t="inlineStr">
        <is>
          <t>សរុបការគ្រប់គ្រងការឆ្លងកាត់អន្តរជាតិ</t>
        </is>
      </c>
      <c r="E1811" s="73" t="inlineStr">
        <is>
          <t>TRF</t>
        </is>
      </c>
      <c r="F1811" s="248" t="n"/>
      <c r="G1811" s="249">
        <f>SUM(G1812:G1818)</f>
        <v/>
      </c>
      <c r="H1811" s="249">
        <f>SUM(H1812:H1818)</f>
        <v/>
      </c>
      <c r="I1811" s="249">
        <f>SUM(I1812:I1818)</f>
        <v/>
      </c>
      <c r="J1811" s="204">
        <f>SUM(J1812:J1818)</f>
        <v/>
      </c>
      <c r="K1811" s="248" t="n">
        <v>0</v>
      </c>
      <c r="L1811" s="204">
        <f>SUM(L1812:L1818)</f>
        <v/>
      </c>
      <c r="M1811" s="248" t="n">
        <v>0</v>
      </c>
      <c r="N1811" s="204">
        <f>SUM(N1812:N1818)</f>
        <v/>
      </c>
      <c r="O1811" s="248">
        <f>SUM(O1812:O1818)</f>
        <v/>
      </c>
      <c r="P1811" s="204">
        <f>SUM(P1812:P1818)</f>
        <v/>
      </c>
      <c r="Q1811" s="206">
        <f>SUM(Q1812:Q1818)</f>
        <v/>
      </c>
      <c r="R1811" s="248">
        <f>SUM(R1812:R1818)</f>
        <v/>
      </c>
      <c r="S1811" s="204">
        <f>SUM(S1812:S1818)</f>
        <v/>
      </c>
      <c r="T1811" s="248">
        <f>SUM(T1812:T1818)</f>
        <v/>
      </c>
      <c r="U1811" s="204">
        <f>SUM(U1812:U1818)</f>
        <v/>
      </c>
      <c r="V1811" s="250">
        <f>L1811-N1811-U1811</f>
        <v/>
      </c>
      <c r="W1811" s="204">
        <f>IF(L1811-N1811-U1811-V1811=0,"","Error")</f>
        <v/>
      </c>
    </row>
    <row r="1812" ht="26" customHeight="1">
      <c r="A1812" s="23" t="n"/>
      <c r="B1812" s="18" t="n"/>
      <c r="C1812" s="129" t="n"/>
      <c r="D181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812" s="74" t="inlineStr">
        <is>
          <t>TFT</t>
        </is>
      </c>
      <c r="F1812" s="192" t="n"/>
      <c r="G1812" s="193" t="n"/>
      <c r="H1812" s="193" t="n"/>
      <c r="I1812" s="193" t="n"/>
      <c r="J1812" s="194" t="n"/>
      <c r="K1812" s="192" t="n">
        <v>0</v>
      </c>
      <c r="L1812" s="194">
        <f>K1812+L1725</f>
        <v/>
      </c>
      <c r="M1812" s="192" t="n">
        <v>0</v>
      </c>
      <c r="N1812" s="194">
        <f>M1812+N1725</f>
        <v/>
      </c>
      <c r="O1812" s="192" t="n"/>
      <c r="P1812" s="194">
        <f>O1812+P1725</f>
        <v/>
      </c>
      <c r="Q1812" s="195">
        <f>N1812+P1812</f>
        <v/>
      </c>
      <c r="R1812" s="192" t="n"/>
      <c r="S1812" s="194">
        <f>R1812+S1725</f>
        <v/>
      </c>
      <c r="T1812" s="192" t="n"/>
      <c r="U1812" s="194">
        <f>T1812+U1725</f>
        <v/>
      </c>
      <c r="V1812" s="196">
        <f>L1812-N1812-U1812</f>
        <v/>
      </c>
      <c r="W1812" s="194">
        <f>IF(L1812-N1812-U1812-V1812=0,"","Error")</f>
        <v/>
      </c>
    </row>
    <row r="1813" ht="13" customHeight="1">
      <c r="A1813" s="23" t="n"/>
      <c r="B1813" s="18" t="n"/>
      <c r="C1813" s="129" t="n"/>
      <c r="D181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813" s="75" t="inlineStr">
        <is>
          <t>TFF</t>
        </is>
      </c>
      <c r="F1813" s="150" t="n"/>
      <c r="G1813" s="151" t="n"/>
      <c r="H1813" s="151" t="n"/>
      <c r="I1813" s="151" t="n"/>
      <c r="J1813" s="152" t="n"/>
      <c r="K1813" s="150" t="n">
        <v>0</v>
      </c>
      <c r="L1813" s="152">
        <f>K1813+L1726</f>
        <v/>
      </c>
      <c r="M1813" s="150" t="n">
        <v>0</v>
      </c>
      <c r="N1813" s="152">
        <f>M1813+N1726</f>
        <v/>
      </c>
      <c r="O1813" s="150" t="n"/>
      <c r="P1813" s="152">
        <f>O1813+P1726</f>
        <v/>
      </c>
      <c r="Q1813" s="153">
        <f>N1813+P1813</f>
        <v/>
      </c>
      <c r="R1813" s="150" t="n"/>
      <c r="S1813" s="152">
        <f>R1813+S1726</f>
        <v/>
      </c>
      <c r="T1813" s="150" t="n"/>
      <c r="U1813" s="152">
        <f>T1813+U1726</f>
        <v/>
      </c>
      <c r="V1813" s="154">
        <f>L1813-N1813-U1813</f>
        <v/>
      </c>
      <c r="W1813" s="152">
        <f>IF(L1813-N1813-U1813-V1813=0,"","Error")</f>
        <v/>
      </c>
    </row>
    <row r="1814" ht="13" customHeight="1">
      <c r="A1814" s="23" t="n"/>
      <c r="B1814" s="18" t="n"/>
      <c r="C1814" s="129" t="n"/>
      <c r="D1814" s="12" t="inlineStr">
        <is>
          <t xml:space="preserve">   កម្រៃគ្រប់គ្រងការឆ្លងកាត់ទំនិញមិនផ្ទុកក្នុងកុងតឺន័រ</t>
        </is>
      </c>
      <c r="E1814" s="75" t="inlineStr">
        <is>
          <t>TFN</t>
        </is>
      </c>
      <c r="F1814" s="150" t="n"/>
      <c r="G1814" s="151" t="n"/>
      <c r="H1814" s="151" t="n"/>
      <c r="I1814" s="151" t="n"/>
      <c r="J1814" s="152" t="n"/>
      <c r="K1814" s="150" t="n">
        <v>0</v>
      </c>
      <c r="L1814" s="152">
        <f>K1814+L1727</f>
        <v/>
      </c>
      <c r="M1814" s="150" t="n">
        <v>0</v>
      </c>
      <c r="N1814" s="152">
        <f>M1814+N1727</f>
        <v/>
      </c>
      <c r="O1814" s="150" t="n"/>
      <c r="P1814" s="152">
        <f>O1814+P1727</f>
        <v/>
      </c>
      <c r="Q1814" s="153">
        <f>N1814+P1814</f>
        <v/>
      </c>
      <c r="R1814" s="150" t="n"/>
      <c r="S1814" s="152">
        <f>R1814+S1727</f>
        <v/>
      </c>
      <c r="T1814" s="150" t="n"/>
      <c r="U1814" s="152">
        <f>T1814+U1727</f>
        <v/>
      </c>
      <c r="V1814" s="154">
        <f>L1814-N1814-U1814</f>
        <v/>
      </c>
      <c r="W1814" s="152">
        <f>IF(L1814-N1814-U1814-V1814=0,"","Error")</f>
        <v/>
      </c>
    </row>
    <row r="1815" ht="13" customHeight="1">
      <c r="A1815" s="23" t="n"/>
      <c r="B1815" s="18" t="n"/>
      <c r="C1815" s="129" t="n"/>
      <c r="D1815" s="12" t="inlineStr">
        <is>
          <t xml:space="preserve">   កម្រៃគ្រប់គ្រងការឆ្លងកាត់គោ ក្របី និងសេះរស់</t>
        </is>
      </c>
      <c r="E1815" s="75" t="inlineStr">
        <is>
          <t>TFB</t>
        </is>
      </c>
      <c r="F1815" s="150" t="n"/>
      <c r="G1815" s="151" t="n"/>
      <c r="H1815" s="151" t="n"/>
      <c r="I1815" s="151" t="n"/>
      <c r="J1815" s="152" t="n"/>
      <c r="K1815" s="150" t="n">
        <v>0</v>
      </c>
      <c r="L1815" s="152">
        <f>K1815+L1728</f>
        <v/>
      </c>
      <c r="M1815" s="150" t="n">
        <v>0</v>
      </c>
      <c r="N1815" s="152">
        <f>M1815+N1728</f>
        <v/>
      </c>
      <c r="O1815" s="150" t="n"/>
      <c r="P1815" s="152">
        <f>O1815+P1728</f>
        <v/>
      </c>
      <c r="Q1815" s="153">
        <f>N1815+P1815</f>
        <v/>
      </c>
      <c r="R1815" s="150" t="n"/>
      <c r="S1815" s="152">
        <f>R1815+S1728</f>
        <v/>
      </c>
      <c r="T1815" s="150" t="n"/>
      <c r="U1815" s="152">
        <f>T1815+U1728</f>
        <v/>
      </c>
      <c r="V1815" s="154">
        <f>L1815-N1815-U1815</f>
        <v/>
      </c>
      <c r="W1815" s="152">
        <f>IF(L1815-N1815-U1815-V1815=0,"","Error")</f>
        <v/>
      </c>
    </row>
    <row r="1816" ht="13" customHeight="1">
      <c r="A1816" s="23" t="n"/>
      <c r="B1816" s="18" t="n"/>
      <c r="C1816" s="129" t="n"/>
      <c r="D1816" s="12" t="inlineStr">
        <is>
          <t xml:space="preserve">   កម្រៃគ្រប់គ្រងការឆ្លងកាត់ជ្រូក ចៀម និងពពែរស់</t>
        </is>
      </c>
      <c r="E1816" s="75" t="inlineStr">
        <is>
          <t>TFS</t>
        </is>
      </c>
      <c r="F1816" s="150" t="n"/>
      <c r="G1816" s="151" t="n"/>
      <c r="H1816" s="151" t="n"/>
      <c r="I1816" s="151" t="n"/>
      <c r="J1816" s="152" t="n"/>
      <c r="K1816" s="150" t="n">
        <v>0</v>
      </c>
      <c r="L1816" s="152">
        <f>K1816+L1729</f>
        <v/>
      </c>
      <c r="M1816" s="150" t="n">
        <v>0</v>
      </c>
      <c r="N1816" s="152">
        <f>M1816+N1729</f>
        <v/>
      </c>
      <c r="O1816" s="150" t="n"/>
      <c r="P1816" s="152">
        <f>O1816+P1729</f>
        <v/>
      </c>
      <c r="Q1816" s="153">
        <f>N1816+P1816</f>
        <v/>
      </c>
      <c r="R1816" s="150" t="n"/>
      <c r="S1816" s="152">
        <f>R1816+S1729</f>
        <v/>
      </c>
      <c r="T1816" s="150" t="n"/>
      <c r="U1816" s="152">
        <f>T1816+U1729</f>
        <v/>
      </c>
      <c r="V1816" s="154">
        <f>L1816-N1816-U1816</f>
        <v/>
      </c>
      <c r="W1816" s="152">
        <f>IF(L1816-N1816-U1816-V1816=0,"","Error")</f>
        <v/>
      </c>
    </row>
    <row r="1817" ht="13" customHeight="1">
      <c r="A1817" s="23" t="n"/>
      <c r="B1817" s="18" t="n"/>
      <c r="C1817" s="129" t="n"/>
      <c r="D1817" s="12" t="inlineStr">
        <is>
          <t xml:space="preserve">   កម្រៃគ្រប់គ្រងការឆ្លងកាត់សត្វស្លាប (មាន់ ទា ...)</t>
        </is>
      </c>
      <c r="E1817" s="75" t="inlineStr">
        <is>
          <t>TFP</t>
        </is>
      </c>
      <c r="F1817" s="150" t="n"/>
      <c r="G1817" s="151" t="n"/>
      <c r="H1817" s="151" t="n"/>
      <c r="I1817" s="151" t="n"/>
      <c r="J1817" s="152" t="n"/>
      <c r="K1817" s="150" t="n">
        <v>0</v>
      </c>
      <c r="L1817" s="152">
        <f>K1817+L1730</f>
        <v/>
      </c>
      <c r="M1817" s="150" t="n">
        <v>0</v>
      </c>
      <c r="N1817" s="152">
        <f>M1817+N1730</f>
        <v/>
      </c>
      <c r="O1817" s="150" t="n"/>
      <c r="P1817" s="152">
        <f>O1817+P1730</f>
        <v/>
      </c>
      <c r="Q1817" s="153">
        <f>N1817+P1817</f>
        <v/>
      </c>
      <c r="R1817" s="150" t="n"/>
      <c r="S1817" s="152">
        <f>R1817+S1730</f>
        <v/>
      </c>
      <c r="T1817" s="150" t="n"/>
      <c r="U1817" s="152">
        <f>T1817+U1730</f>
        <v/>
      </c>
      <c r="V1817" s="154">
        <f>L1817-N1817-U1817</f>
        <v/>
      </c>
      <c r="W1817" s="152">
        <f>IF(L1817-N1817-U1817-V1817=0,"","Error")</f>
        <v/>
      </c>
    </row>
    <row r="1818" ht="14" customHeight="1" thickBot="1">
      <c r="A1818" s="23" t="n"/>
      <c r="B1818" s="24" t="n"/>
      <c r="C1818" s="140" t="n"/>
      <c r="D1818" s="30" t="inlineStr">
        <is>
          <t xml:space="preserve">   កម្រៃគ្រប់គ្រងការឆ្លងកាត់ផលិតផលជលផល</t>
        </is>
      </c>
      <c r="E1818" s="76" t="inlineStr">
        <is>
          <t>TFA</t>
        </is>
      </c>
      <c r="F1818" s="238" t="n"/>
      <c r="G1818" s="239" t="n"/>
      <c r="H1818" s="239" t="n"/>
      <c r="I1818" s="239" t="n"/>
      <c r="J1818" s="240" t="n"/>
      <c r="K1818" s="238" t="n">
        <v>0</v>
      </c>
      <c r="L1818" s="240">
        <f>K1818+L1731</f>
        <v/>
      </c>
      <c r="M1818" s="238" t="n">
        <v>0</v>
      </c>
      <c r="N1818" s="240">
        <f>M1818+N1731</f>
        <v/>
      </c>
      <c r="O1818" s="238" t="n"/>
      <c r="P1818" s="240">
        <f>O1818+P1731</f>
        <v/>
      </c>
      <c r="Q1818" s="241">
        <f>N1818+P1818</f>
        <v/>
      </c>
      <c r="R1818" s="238" t="n"/>
      <c r="S1818" s="240">
        <f>R1818+S1731</f>
        <v/>
      </c>
      <c r="T1818" s="238" t="n"/>
      <c r="U1818" s="240">
        <f>T1818+U1731</f>
        <v/>
      </c>
      <c r="V1818" s="242">
        <f>L1818-N1818-U1818</f>
        <v/>
      </c>
      <c r="W1818" s="240">
        <f>IF(L1818-N1818-U1818-V1818=0,"","Error")</f>
        <v/>
      </c>
    </row>
    <row r="1819" ht="14" customHeight="1" thickBot="1">
      <c r="A1819" s="23" t="n"/>
      <c r="B1819" s="136" t="n">
        <v>7306</v>
      </c>
      <c r="C1819" s="139" t="n">
        <v>73066</v>
      </c>
      <c r="D1819" s="138" t="inlineStr">
        <is>
          <t>សរុបចំណូលពីអាជ្ញាប័ណ្ណក្នុងស្រុក</t>
        </is>
      </c>
      <c r="E1819" s="90" t="n"/>
      <c r="F1819" s="118" t="n"/>
      <c r="G1819" s="119">
        <f>SUM(G1820:G1824)</f>
        <v/>
      </c>
      <c r="H1819" s="119">
        <f>SUM(H1820:H1824)</f>
        <v/>
      </c>
      <c r="I1819" s="119">
        <f>SUM(I1820:I1824)</f>
        <v/>
      </c>
      <c r="J1819" s="120">
        <f>SUM(J1820:J1824)</f>
        <v/>
      </c>
      <c r="K1819" s="118">
        <f>SUM(K1820:K1824)</f>
        <v/>
      </c>
      <c r="L1819" s="120">
        <f>SUM(L1820:L1824)</f>
        <v/>
      </c>
      <c r="M1819" s="118">
        <f>SUM(M1820:M1824)</f>
        <v/>
      </c>
      <c r="N1819" s="120">
        <f>SUM(N1820:N1824)</f>
        <v/>
      </c>
      <c r="O1819" s="118">
        <f>SUM(O1820:O1824)</f>
        <v/>
      </c>
      <c r="P1819" s="120">
        <f>SUM(P1820:P1824)</f>
        <v/>
      </c>
      <c r="Q1819" s="121">
        <f>SUM(Q1820:Q1824)</f>
        <v/>
      </c>
      <c r="R1819" s="118">
        <f>SUM(R1820:R1824)</f>
        <v/>
      </c>
      <c r="S1819" s="120">
        <f>SUM(S1820:S1824)</f>
        <v/>
      </c>
      <c r="T1819" s="118">
        <f>SUM(T1820:T1824)</f>
        <v/>
      </c>
      <c r="U1819" s="120">
        <f>SUM(U1820:U1824)</f>
        <v/>
      </c>
      <c r="V1819" s="122">
        <f>SUM(V1820:V1824)</f>
        <v/>
      </c>
      <c r="W1819" s="120">
        <f>IF(L1819-N1819-U1819-V1819=0,"","Error")</f>
        <v/>
      </c>
    </row>
    <row r="1820" ht="13" customHeight="1">
      <c r="A1820" s="23" t="n"/>
      <c r="B1820" s="18" t="n"/>
      <c r="C1820" s="127" t="n"/>
      <c r="D1820" s="137" t="inlineStr">
        <is>
          <t xml:space="preserve">   កម្រៃអាជ្ញាប័ណ្ណសន្និធិគយបណ្តោះអាសន្ន (មាតិកាចាស់)</t>
        </is>
      </c>
      <c r="E1820" s="86" t="inlineStr">
        <is>
          <t>TSL</t>
        </is>
      </c>
      <c r="F1820" s="192" t="n"/>
      <c r="G1820" s="193" t="n"/>
      <c r="H1820" s="193" t="n"/>
      <c r="I1820" s="193" t="n"/>
      <c r="J1820" s="194" t="n"/>
      <c r="K1820" s="192" t="n">
        <v>0</v>
      </c>
      <c r="L1820" s="194">
        <f>K1820+L1733</f>
        <v/>
      </c>
      <c r="M1820" s="192" t="n">
        <v>0</v>
      </c>
      <c r="N1820" s="194">
        <f>M1820+N1733</f>
        <v/>
      </c>
      <c r="O1820" s="192" t="n"/>
      <c r="P1820" s="194">
        <f>O1820+P1733</f>
        <v/>
      </c>
      <c r="Q1820" s="195">
        <f>N1820+P1820</f>
        <v/>
      </c>
      <c r="R1820" s="192" t="n"/>
      <c r="S1820" s="194">
        <f>R1820+S1733</f>
        <v/>
      </c>
      <c r="T1820" s="192" t="n"/>
      <c r="U1820" s="194">
        <f>T1820+U1733</f>
        <v/>
      </c>
      <c r="V1820" s="196">
        <f>L1820-N1820-U1820</f>
        <v/>
      </c>
      <c r="W1820" s="194">
        <f>IF(L1820-N1820-U1820-V1820=0,"","Error")</f>
        <v/>
      </c>
    </row>
    <row r="1821" ht="26" customHeight="1">
      <c r="A1821" s="23" t="n"/>
      <c r="B1821" s="18" t="n"/>
      <c r="C1821" s="127" t="n"/>
      <c r="D182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821" s="60" t="inlineStr">
        <is>
          <t>BTL</t>
        </is>
      </c>
      <c r="F1821" s="150" t="n"/>
      <c r="G1821" s="151" t="n"/>
      <c r="H1821" s="151" t="n"/>
      <c r="I1821" s="151" t="n"/>
      <c r="J1821" s="152" t="n"/>
      <c r="K1821" s="150" t="n">
        <v>0</v>
      </c>
      <c r="L1821" s="152">
        <f>K1821+L1734</f>
        <v/>
      </c>
      <c r="M1821" s="150" t="n">
        <v>0</v>
      </c>
      <c r="N1821" s="152">
        <f>M1821+N1734</f>
        <v/>
      </c>
      <c r="O1821" s="150" t="n"/>
      <c r="P1821" s="152">
        <f>O1821+P1734</f>
        <v/>
      </c>
      <c r="Q1821" s="153">
        <f>N1821+P1821</f>
        <v/>
      </c>
      <c r="R1821" s="150" t="n"/>
      <c r="S1821" s="152">
        <f>R1821+S1734</f>
        <v/>
      </c>
      <c r="T1821" s="150" t="n"/>
      <c r="U1821" s="152">
        <f>T1821+U1734</f>
        <v/>
      </c>
      <c r="V1821" s="154">
        <f>L1821-N1821-U1821</f>
        <v/>
      </c>
      <c r="W1821" s="152">
        <f>IF(L1821-N1821-U1821-V1821=0,"","Error")</f>
        <v/>
      </c>
    </row>
    <row r="1822" ht="13" customHeight="1">
      <c r="A1822" s="23" t="n"/>
      <c r="B1822" s="18" t="n"/>
      <c r="C1822" s="127" t="n"/>
      <c r="D1822" s="7" t="inlineStr">
        <is>
          <t xml:space="preserve">   កម្រៃការគ្រប់គ្រងប្រតិបត្តិការសន្និធិគយបណ្តោះអាសន្ន</t>
        </is>
      </c>
      <c r="E1822" s="61" t="inlineStr">
        <is>
          <t>TSM</t>
        </is>
      </c>
      <c r="F1822" s="197" t="n"/>
      <c r="G1822" s="198" t="n"/>
      <c r="H1822" s="198" t="n"/>
      <c r="I1822" s="198" t="n"/>
      <c r="J1822" s="199" t="n"/>
      <c r="K1822" s="197" t="n">
        <v>0</v>
      </c>
      <c r="L1822" s="199">
        <f>K1822+L1735</f>
        <v/>
      </c>
      <c r="M1822" s="197" t="n">
        <v>0</v>
      </c>
      <c r="N1822" s="199">
        <f>M1822+N1735</f>
        <v/>
      </c>
      <c r="O1822" s="197" t="n"/>
      <c r="P1822" s="199">
        <f>O1822+P1735</f>
        <v/>
      </c>
      <c r="Q1822" s="200">
        <f>N1822+P1822</f>
        <v/>
      </c>
      <c r="R1822" s="197" t="n"/>
      <c r="S1822" s="199">
        <f>R1822+S1735</f>
        <v/>
      </c>
      <c r="T1822" s="197" t="n"/>
      <c r="U1822" s="199">
        <f>T1822+U1735</f>
        <v/>
      </c>
      <c r="V1822" s="201">
        <f>L1822-N1822-U1822</f>
        <v/>
      </c>
      <c r="W1822" s="199">
        <f>IF(L1822-N1822-U1822-V1822=0,"","Error")</f>
        <v/>
      </c>
    </row>
    <row r="1823" ht="13" customHeight="1">
      <c r="A1823" s="23" t="n"/>
      <c r="B1823" s="18" t="n"/>
      <c r="C1823" s="127" t="n"/>
      <c r="D1823" s="7" t="inlineStr">
        <is>
          <t xml:space="preserve">   កម្រៃការគ្រប់គ្រងប្រតិបត្តិការភណ្ឌាគារគយមានដែនកំណត់ </t>
        </is>
      </c>
      <c r="E1823" s="61" t="inlineStr">
        <is>
          <t>BWM</t>
        </is>
      </c>
      <c r="F1823" s="197" t="n"/>
      <c r="G1823" s="198" t="n"/>
      <c r="H1823" s="198" t="n"/>
      <c r="I1823" s="198" t="n"/>
      <c r="J1823" s="199" t="n"/>
      <c r="K1823" s="197" t="n">
        <v>0</v>
      </c>
      <c r="L1823" s="199">
        <f>K1823+L1736</f>
        <v/>
      </c>
      <c r="M1823" s="197" t="n">
        <v>0</v>
      </c>
      <c r="N1823" s="199">
        <f>M1823+N1736</f>
        <v/>
      </c>
      <c r="O1823" s="197" t="n"/>
      <c r="P1823" s="199">
        <f>O1823+P1736</f>
        <v/>
      </c>
      <c r="Q1823" s="200">
        <f>N1823+P1823</f>
        <v/>
      </c>
      <c r="R1823" s="197" t="n"/>
      <c r="S1823" s="199">
        <f>R1823+S1736</f>
        <v/>
      </c>
      <c r="T1823" s="197" t="n"/>
      <c r="U1823" s="199">
        <f>T1823+U1736</f>
        <v/>
      </c>
      <c r="V1823" s="201">
        <f>L1823-N1823-U1823</f>
        <v/>
      </c>
      <c r="W1823" s="199">
        <f>IF(L1823-N1823-U1823-V1823=0,"","Error")</f>
        <v/>
      </c>
    </row>
    <row r="1824" ht="14" customHeight="1" thickBot="1">
      <c r="A1824" s="23" t="n"/>
      <c r="B1824" s="24" t="n"/>
      <c r="C1824" s="130" t="n"/>
      <c r="D1824" s="28" t="inlineStr">
        <is>
          <t xml:space="preserve">   កម្រៃអាជ្ញាប័ណ្ណជើងសាគយ</t>
        </is>
      </c>
      <c r="E1824" s="69" t="inlineStr">
        <is>
          <t>CBL</t>
        </is>
      </c>
      <c r="F1824" s="238" t="n"/>
      <c r="G1824" s="239" t="n"/>
      <c r="H1824" s="239" t="n"/>
      <c r="I1824" s="239" t="n"/>
      <c r="J1824" s="240" t="n"/>
      <c r="K1824" s="238" t="n">
        <v>0</v>
      </c>
      <c r="L1824" s="240">
        <f>K1824+L1737</f>
        <v/>
      </c>
      <c r="M1824" s="238" t="n">
        <v>0</v>
      </c>
      <c r="N1824" s="240">
        <f>M1824+N1737</f>
        <v/>
      </c>
      <c r="O1824" s="238" t="n"/>
      <c r="P1824" s="240">
        <f>O1824+P1737</f>
        <v/>
      </c>
      <c r="Q1824" s="241">
        <f>N1824+P1824</f>
        <v/>
      </c>
      <c r="R1824" s="238" t="n"/>
      <c r="S1824" s="240">
        <f>R1824+S1737</f>
        <v/>
      </c>
      <c r="T1824" s="238" t="n"/>
      <c r="U1824" s="240">
        <f>T1824+U1737</f>
        <v/>
      </c>
      <c r="V1824" s="242">
        <f>L1824-N1824-U1824</f>
        <v/>
      </c>
      <c r="W1824" s="240">
        <f>IF(L1824-N1824-U1824-V1824=0,"","Error")</f>
        <v/>
      </c>
    </row>
    <row r="1825" ht="13" customHeight="1">
      <c r="A1825" s="15" t="n"/>
      <c r="B1825" s="19" t="inlineStr">
        <is>
          <t>7307</t>
        </is>
      </c>
      <c r="C1825" s="20" t="n">
        <v>73071</v>
      </c>
      <c r="D1825" s="16" t="inlineStr">
        <is>
          <t>ការជួលដីទំនេរ</t>
        </is>
      </c>
      <c r="E1825" s="77" t="inlineStr">
        <is>
          <t>ROL</t>
        </is>
      </c>
      <c r="F1825" s="97" t="n"/>
      <c r="G1825" s="98" t="n"/>
      <c r="H1825" s="98" t="n"/>
      <c r="I1825" s="98" t="n"/>
      <c r="J1825" s="99" t="n"/>
      <c r="K1825" s="97" t="n">
        <v>0</v>
      </c>
      <c r="L1825" s="99">
        <f>K1825+L1738</f>
        <v/>
      </c>
      <c r="M1825" s="97" t="n">
        <v>0</v>
      </c>
      <c r="N1825" s="99">
        <f>M1825+N1738</f>
        <v/>
      </c>
      <c r="O1825" s="97" t="n"/>
      <c r="P1825" s="99">
        <f>O1825+P1738</f>
        <v/>
      </c>
      <c r="Q1825" s="100">
        <f>N1825+P1825</f>
        <v/>
      </c>
      <c r="R1825" s="97" t="n"/>
      <c r="S1825" s="99">
        <f>R1825+S1738</f>
        <v/>
      </c>
      <c r="T1825" s="97" t="n"/>
      <c r="U1825" s="99">
        <f>T1825+U1738</f>
        <v/>
      </c>
      <c r="V1825" s="101">
        <f>L1825-N1825-U1825</f>
        <v/>
      </c>
      <c r="W1825" s="99">
        <f>IF(L1825-N1825-U1825-V1825=0,"","Error")</f>
        <v/>
      </c>
    </row>
    <row r="1826" ht="13" customHeight="1">
      <c r="A1826" s="15" t="n"/>
      <c r="B1826" s="18" t="n"/>
      <c r="C1826" s="21" t="n">
        <v>73072</v>
      </c>
      <c r="D1826" s="22" t="inlineStr">
        <is>
          <t>ការជួលដីមានអគារ</t>
        </is>
      </c>
      <c r="E1826" s="62" t="inlineStr">
        <is>
          <t>ROB</t>
        </is>
      </c>
      <c r="F1826" s="184" t="n"/>
      <c r="G1826" s="185" t="n"/>
      <c r="H1826" s="185" t="n"/>
      <c r="I1826" s="185" t="n"/>
      <c r="J1826" s="186" t="n"/>
      <c r="K1826" s="184" t="n">
        <v>0</v>
      </c>
      <c r="L1826" s="124">
        <f>K1826+L1739</f>
        <v/>
      </c>
      <c r="M1826" s="184" t="n">
        <v>0</v>
      </c>
      <c r="N1826" s="124">
        <f>M1826+N1739</f>
        <v/>
      </c>
      <c r="O1826" s="184" t="n"/>
      <c r="P1826" s="186">
        <f>O1826+P1739</f>
        <v/>
      </c>
      <c r="Q1826" s="187">
        <f>N1826+P1826</f>
        <v/>
      </c>
      <c r="R1826" s="184" t="n"/>
      <c r="S1826" s="186">
        <f>R1826+S1739</f>
        <v/>
      </c>
      <c r="T1826" s="184" t="n"/>
      <c r="U1826" s="186">
        <f>T1826+U1739</f>
        <v/>
      </c>
      <c r="V1826" s="188">
        <f>L1826-N1826-U1826</f>
        <v/>
      </c>
      <c r="W1826" s="186">
        <f>IF(L1826-N1826-U1826-V1826=0,"","Error")</f>
        <v/>
      </c>
    </row>
    <row r="1827" ht="14" customHeight="1" thickBot="1">
      <c r="A1827" s="15" t="n"/>
      <c r="B1827" s="18" t="n"/>
      <c r="C1827" s="131" t="n">
        <v>73073</v>
      </c>
      <c r="D1827" s="82" t="inlineStr">
        <is>
          <t>ការជួលអគារ ឬសំណង់ផ្សេងៗ</t>
        </is>
      </c>
      <c r="E1827" s="132" t="inlineStr">
        <is>
          <t>ROO</t>
        </is>
      </c>
      <c r="F1827" s="168" t="n"/>
      <c r="G1827" s="169" t="n"/>
      <c r="H1827" s="169" t="n"/>
      <c r="I1827" s="169" t="n"/>
      <c r="J1827" s="170" t="n"/>
      <c r="K1827" s="168" t="n">
        <v>0</v>
      </c>
      <c r="L1827" s="170">
        <f>K1827+L1740</f>
        <v/>
      </c>
      <c r="M1827" s="168" t="n">
        <v>0</v>
      </c>
      <c r="N1827" s="170">
        <f>M1827+N1740</f>
        <v/>
      </c>
      <c r="O1827" s="168" t="n"/>
      <c r="P1827" s="170">
        <f>O1827+P1740</f>
        <v/>
      </c>
      <c r="Q1827" s="171">
        <f>N1827+P1827</f>
        <v/>
      </c>
      <c r="R1827" s="168" t="n"/>
      <c r="S1827" s="170">
        <f>R1827+S1740</f>
        <v/>
      </c>
      <c r="T1827" s="168" t="n"/>
      <c r="U1827" s="170">
        <f>T1827+U1740</f>
        <v/>
      </c>
      <c r="V1827" s="263">
        <f>L1827-N1827-U1827</f>
        <v/>
      </c>
      <c r="W1827" s="170">
        <f>IF(L1827-N1827-U1827-V1827=0,"","Error")</f>
        <v/>
      </c>
    </row>
    <row r="1828" ht="14" customHeight="1" thickBot="1">
      <c r="A1828" s="23" t="n"/>
      <c r="B1828" s="15" t="n"/>
      <c r="C1828" s="139" t="n">
        <v>73087</v>
      </c>
      <c r="D1828" s="135" t="inlineStr">
        <is>
          <t>សរុបផលពីការត្រួតពិនិត្យគុណភាពផលិតផល និងការគោរពបទដ្ឋាន</t>
        </is>
      </c>
      <c r="E1828" s="89" t="n"/>
      <c r="F1828" s="118" t="n"/>
      <c r="G1828" s="119">
        <f>G1829</f>
        <v/>
      </c>
      <c r="H1828" s="119">
        <f>H1829</f>
        <v/>
      </c>
      <c r="I1828" s="119">
        <f>I1829</f>
        <v/>
      </c>
      <c r="J1828" s="120">
        <f>J1829</f>
        <v/>
      </c>
      <c r="K1828" s="118">
        <f>K1829</f>
        <v/>
      </c>
      <c r="L1828" s="120">
        <f>L1829</f>
        <v/>
      </c>
      <c r="M1828" s="118">
        <f>M1829</f>
        <v/>
      </c>
      <c r="N1828" s="120">
        <f>N1829</f>
        <v/>
      </c>
      <c r="O1828" s="118">
        <f>O1829</f>
        <v/>
      </c>
      <c r="P1828" s="120">
        <f>P1829</f>
        <v/>
      </c>
      <c r="Q1828" s="121">
        <f>Q1829</f>
        <v/>
      </c>
      <c r="R1828" s="118">
        <f>R1829</f>
        <v/>
      </c>
      <c r="S1828" s="120">
        <f>S1829</f>
        <v/>
      </c>
      <c r="T1828" s="118">
        <f>T1829</f>
        <v/>
      </c>
      <c r="U1828" s="120">
        <f>U1829</f>
        <v/>
      </c>
      <c r="V1828" s="122">
        <f>V1829</f>
        <v/>
      </c>
      <c r="W1828" s="120">
        <f>IF(L1828-N1828-U1828-V1828=0,"","Error")</f>
        <v/>
      </c>
    </row>
    <row r="1829" ht="13" customHeight="1">
      <c r="A1829" s="23" t="n"/>
      <c r="B1829" s="18" t="n"/>
      <c r="C1829" s="129" t="n"/>
      <c r="D1829" s="133" t="inlineStr">
        <is>
          <t>កម្រៃត្រួតពិនិត្យកុងតឺន័រតាមម៉ាស៊ីនស្កែន</t>
        </is>
      </c>
      <c r="E1829" s="134" t="inlineStr">
        <is>
          <t>SCF</t>
        </is>
      </c>
      <c r="F1829" s="256" t="n"/>
      <c r="G1829" s="264">
        <f>SUM(G1830:G1831)</f>
        <v/>
      </c>
      <c r="H1829" s="264">
        <f>SUM(H1830:H1831)</f>
        <v/>
      </c>
      <c r="I1829" s="264">
        <f>SUM(I1830:I1831)</f>
        <v/>
      </c>
      <c r="J1829" s="165">
        <f>SUM(J1830:J1831)</f>
        <v/>
      </c>
      <c r="K1829" s="256" t="n">
        <v>0</v>
      </c>
      <c r="L1829" s="165">
        <f>SUM(L1830:L1831)</f>
        <v/>
      </c>
      <c r="M1829" s="256" t="n">
        <v>0</v>
      </c>
      <c r="N1829" s="165">
        <f>SUM(N1830:N1831)</f>
        <v/>
      </c>
      <c r="O1829" s="256">
        <f>SUM(O1830:O1831)</f>
        <v/>
      </c>
      <c r="P1829" s="165">
        <f>SUM(P1830:P1831)</f>
        <v/>
      </c>
      <c r="Q1829" s="166">
        <f>SUM(Q1830:Q1831)</f>
        <v/>
      </c>
      <c r="R1829" s="256">
        <f>SUM(R1830:R1831)</f>
        <v/>
      </c>
      <c r="S1829" s="165">
        <f>SUM(S1830:S1831)</f>
        <v/>
      </c>
      <c r="T1829" s="256">
        <f>SUM(T1830:T1831)</f>
        <v/>
      </c>
      <c r="U1829" s="165">
        <f>SUM(U1830:U1831)</f>
        <v/>
      </c>
      <c r="V1829" s="265">
        <f>L1829-N1829-U1829</f>
        <v/>
      </c>
      <c r="W1829" s="165">
        <f>IF(L1829-N1829-U1829-V1829=0,"","Error")</f>
        <v/>
      </c>
    </row>
    <row r="1830" ht="13" customHeight="1">
      <c r="A1830" s="23" t="n"/>
      <c r="B1830" s="18" t="n"/>
      <c r="C1830" s="127" t="n"/>
      <c r="D1830" s="14" t="inlineStr">
        <is>
          <t xml:space="preserve">   កម្រៃស្កែនកុងតឺន័រក្រោម ៤០ហ្វីត</t>
        </is>
      </c>
      <c r="E1830" s="59" t="inlineStr">
        <is>
          <t>SFS</t>
        </is>
      </c>
      <c r="F1830" s="192" t="n"/>
      <c r="G1830" s="193" t="n"/>
      <c r="H1830" s="193" t="n"/>
      <c r="I1830" s="193" t="n"/>
      <c r="J1830" s="194" t="n"/>
      <c r="K1830" s="192" t="n">
        <v>0</v>
      </c>
      <c r="L1830" s="194">
        <f>K1830+L1743</f>
        <v/>
      </c>
      <c r="M1830" s="192" t="n">
        <v>0</v>
      </c>
      <c r="N1830" s="194">
        <f>M1830+N1743</f>
        <v/>
      </c>
      <c r="O1830" s="192" t="n"/>
      <c r="P1830" s="194">
        <f>O1830+P1743</f>
        <v/>
      </c>
      <c r="Q1830" s="195">
        <f>N1830+P1830</f>
        <v/>
      </c>
      <c r="R1830" s="192" t="n"/>
      <c r="S1830" s="194">
        <f>R1830+S1743</f>
        <v/>
      </c>
      <c r="T1830" s="192" t="n"/>
      <c r="U1830" s="194">
        <f>T1830+U1743</f>
        <v/>
      </c>
      <c r="V1830" s="196">
        <f>L1830-N1830-U1830</f>
        <v/>
      </c>
      <c r="W1830" s="194">
        <f>IF(L1830-N1830-U1830-V1830=0,"","Error")</f>
        <v/>
      </c>
    </row>
    <row r="1831" ht="14" customHeight="1" thickBot="1">
      <c r="A1831" s="27" t="n"/>
      <c r="B1831" s="24" t="n"/>
      <c r="C1831" s="130" t="n"/>
      <c r="D1831" s="28" t="inlineStr">
        <is>
          <t xml:space="preserve">   កម្រៃស្កែនកុងតឺន័រចាប់ពី ៤០ហ្វីត ឡើង</t>
        </is>
      </c>
      <c r="E1831" s="69" t="inlineStr">
        <is>
          <t>SFL</t>
        </is>
      </c>
      <c r="F1831" s="238" t="n"/>
      <c r="G1831" s="239" t="n"/>
      <c r="H1831" s="239" t="n"/>
      <c r="I1831" s="239" t="n"/>
      <c r="J1831" s="240" t="n"/>
      <c r="K1831" s="238" t="n">
        <v>0</v>
      </c>
      <c r="L1831" s="240">
        <f>K1831+L1744</f>
        <v/>
      </c>
      <c r="M1831" s="238" t="n">
        <v>0</v>
      </c>
      <c r="N1831" s="240">
        <f>M1831+N1744</f>
        <v/>
      </c>
      <c r="O1831" s="238" t="n"/>
      <c r="P1831" s="240">
        <f>O1831+P1744</f>
        <v/>
      </c>
      <c r="Q1831" s="241">
        <f>N1831+P1831</f>
        <v/>
      </c>
      <c r="R1831" s="238" t="n"/>
      <c r="S1831" s="240">
        <f>R1831+S1744</f>
        <v/>
      </c>
      <c r="T1831" s="238" t="n"/>
      <c r="U1831" s="240">
        <f>T1831+U1744</f>
        <v/>
      </c>
      <c r="V1831" s="242">
        <f>L1831-N1831-U1831</f>
        <v/>
      </c>
      <c r="W1831" s="240">
        <f>IF(L1831-N1831-U1831-V1831=0,"","Error")</f>
        <v/>
      </c>
    </row>
    <row r="1832" ht="14" customHeight="1" thickBot="1">
      <c r="A1832" s="78" t="inlineStr">
        <is>
          <t>76</t>
        </is>
      </c>
      <c r="B1832" s="79" t="inlineStr">
        <is>
          <t>7698</t>
        </is>
      </c>
      <c r="C1832" s="95" t="n">
        <v>76981</v>
      </c>
      <c r="D1832" s="96" t="inlineStr">
        <is>
          <t xml:space="preserve">ផលហិរញ្ញវត្ថុផ្សេងទៀត </t>
        </is>
      </c>
      <c r="E1832" s="90" t="inlineStr">
        <is>
          <t>ORB</t>
        </is>
      </c>
      <c r="F1832" s="118" t="n"/>
      <c r="G1832" s="257" t="n"/>
      <c r="H1832" s="257" t="n"/>
      <c r="I1832" s="257" t="n"/>
      <c r="J1832" s="258" t="n"/>
      <c r="K1832" s="118" t="n">
        <v>0</v>
      </c>
      <c r="L1832" s="258">
        <f>K1832+L1745</f>
        <v/>
      </c>
      <c r="M1832" s="118" t="n">
        <v>0</v>
      </c>
      <c r="N1832" s="258" t="n"/>
      <c r="O1832" s="118" t="n"/>
      <c r="P1832" s="258">
        <f>O1832+P1745</f>
        <v/>
      </c>
      <c r="Q1832" s="121">
        <f>N1832+P1832</f>
        <v/>
      </c>
      <c r="R1832" s="118" t="n"/>
      <c r="S1832" s="258">
        <f>R1832+S1745</f>
        <v/>
      </c>
      <c r="T1832" s="118" t="n"/>
      <c r="U1832" s="258">
        <f>T1832+U1745</f>
        <v/>
      </c>
      <c r="V1832" s="122">
        <f>L1832-N1832-U1832</f>
        <v/>
      </c>
      <c r="W1832" s="258">
        <f>IF(L1832-N1832-U1832-V1832=0,"","Error")</f>
        <v/>
      </c>
      <c r="Y1832" s="1" t="n"/>
      <c r="Z1832" s="1" t="n"/>
      <c r="AA1832" s="1" t="n"/>
      <c r="AB1832" s="1" t="n"/>
      <c r="AC1832" s="1" t="n"/>
      <c r="AD1832" s="1" t="n"/>
    </row>
    <row r="1833" ht="13" customHeight="1" thickBot="1">
      <c r="A1833" s="348" t="n">
        <v>45372</v>
      </c>
      <c r="B1833" s="346" t="n"/>
      <c r="C1833" s="346" t="n"/>
      <c r="D1833" s="346" t="n"/>
      <c r="E1833" s="346" t="n"/>
      <c r="F1833" s="349" t="n"/>
      <c r="G1833" s="156">
        <f>SUM(G1834:G1839,G1840,G1852:G1861,G1862,G1863,G1869:G1873,G1874,G1875,G1889,G1906,G1912:G1914,G1915,G1919)</f>
        <v/>
      </c>
      <c r="H1833" s="156">
        <f>SUM(H1834:H1839,H1840,H1852:H1861,H1862,H1863,H1869:H1873,H1874,H1875,H1889,H1906,H1912:H1914,H1915,H1919)</f>
        <v/>
      </c>
      <c r="I1833" s="156">
        <f>SUM(I1834:I1839,I1840,I1852:I1861,I1862,I1863,I1869:I1873,I1874,I1875,I1889,I1906,I1912:I1914,I1915,I1919)</f>
        <v/>
      </c>
      <c r="J1833" s="157">
        <f>SUM(J1834:J1839,J1840,J1852:J1861,J1862,J1863,J1869:J1873,J1874,J1875,J1889,J1906,J1912:J1914,J1915,J1919)</f>
        <v/>
      </c>
      <c r="K1833" s="155">
        <f>SUM(K1834:K1839,K1840,K1852:K1861,K1862,K1863,K1869:K1873,K1874,K1875,K1889,K1906,K1912:K1914,K1915,K1919)</f>
        <v/>
      </c>
      <c r="L1833" s="157">
        <f>SUM(L1834:L1839,L1840,L1852:L1861,L1862,L1863,L1869:L1873,L1874,L1875,L1889,L1906,L1912:L1914,L1915,L1919)</f>
        <v/>
      </c>
      <c r="M1833" s="155">
        <f>SUM(M1834:M1839,M1840,M1852:M1861,M1862,M1863,M1869:M1873,M1874,M1875,M1889,M1906,M1912:M1914,M1915,M1919)</f>
        <v/>
      </c>
      <c r="N1833" s="157">
        <f>SUM(N1834:N1839,N1840,N1852:N1861,N1862,N1863,N1869:N1873,N1874,N1875,N1889,N1906,N1912:N1914,N1915,N1919)</f>
        <v/>
      </c>
      <c r="O1833" s="155">
        <f>SUM(O1834:O1839,O1840,O1852:O1861,O1862,O1863,O1869:O1873,O1874,O1875,O1889,O1906,O1912:O1914,O1915,O1919)</f>
        <v/>
      </c>
      <c r="P1833" s="157">
        <f>SUM(P1834:P1839,P1840,P1852:P1861,P1862,P1863,P1869:P1873,P1874,P1875,P1889,P1906,P1912:P1914,P1915,P1919)</f>
        <v/>
      </c>
      <c r="Q1833" s="158">
        <f>SUM(Q1834:Q1839,Q1840,Q1852:Q1861,Q1862,Q1863,Q1869:Q1873,Q1874,Q1875,Q1889,Q1906,Q1912:Q1914,Q1915,Q1919)</f>
        <v/>
      </c>
      <c r="R1833" s="155">
        <f>SUM(R1834:R1839,R1840,R1852:R1861,R1862,R1863,R1869:R1873,R1874,R1875,R1889,R1906,R1912:R1914,R1915,R1919)</f>
        <v/>
      </c>
      <c r="S1833" s="157">
        <f>SUM(S1834:S1839,S1840,S1852:S1861,S1862,S1863,S1869:S1873,S1874,S1875,S1889,S1906,S1912:S1914,S1915,S1919)</f>
        <v/>
      </c>
      <c r="T1833" s="155">
        <f>SUM(T1834:T1839,T1840,T1852:T1861,T1862,T1863,T1869:T1873,T1874,T1875,T1889,T1906,T1912:T1914,T1915,T1919)</f>
        <v/>
      </c>
      <c r="U1833" s="157">
        <f>SUM(U1834:U1839,U1840,U1852:U1861,U1862,U1863,U1869:U1873,U1874,U1875,U1889,U1906,U1912:U1914,U1915,U1919)</f>
        <v/>
      </c>
      <c r="V1833" s="159">
        <f>SUM(V1834:V1839,V1840,V1852:V1861,V1862,V1863,V1869:V1873,V1874,V1875,V1889,V1906,V1912:V1914,V1915,V1919)</f>
        <v/>
      </c>
      <c r="W1833" s="157">
        <f>IF(L1833-N1833-U1833-V1833=0,"","Error")</f>
        <v/>
      </c>
      <c r="X1833" s="148" t="n"/>
      <c r="Y1833" s="147" t="n"/>
      <c r="Z1833" s="144" t="n"/>
      <c r="AA1833" s="144" t="n"/>
      <c r="AB1833" s="144" t="n"/>
      <c r="AC1833" s="144" t="n"/>
      <c r="AD1833" s="144" t="n"/>
      <c r="AE1833" s="144" t="n"/>
    </row>
    <row r="1834" ht="13" customHeight="1">
      <c r="A1834" s="25" t="inlineStr">
        <is>
          <t>70</t>
        </is>
      </c>
      <c r="B1834" s="29" t="n">
        <v>7002</v>
      </c>
      <c r="C1834" s="20" t="n">
        <v>70025</v>
      </c>
      <c r="D1834" s="16" t="inlineStr">
        <is>
          <t>អាករលើតម្លៃបន្ថែម របបនាំចូល (សហគ្រាសប្រេងឥន្ធនៈ)</t>
        </is>
      </c>
      <c r="E1834" s="49" t="inlineStr">
        <is>
          <t>VPP</t>
        </is>
      </c>
      <c r="F1834" s="123" t="n"/>
      <c r="G1834" s="98" t="n"/>
      <c r="H1834" s="98" t="n"/>
      <c r="I1834" s="98" t="n"/>
      <c r="J1834" s="99" t="n"/>
      <c r="K1834" s="97" t="n">
        <v>0</v>
      </c>
      <c r="L1834" s="99">
        <f>K1834+L1747</f>
        <v/>
      </c>
      <c r="M1834" s="97" t="n">
        <v>0</v>
      </c>
      <c r="N1834" s="99">
        <f>M1834+N1747</f>
        <v/>
      </c>
      <c r="O1834" s="97" t="n"/>
      <c r="P1834" s="99">
        <f>O1834+P1747</f>
        <v/>
      </c>
      <c r="Q1834" s="100">
        <f>N1834+P1834</f>
        <v/>
      </c>
      <c r="R1834" s="97" t="n"/>
      <c r="S1834" s="99">
        <f>R1834+S1747</f>
        <v/>
      </c>
      <c r="T1834" s="97" t="n"/>
      <c r="U1834" s="99">
        <f>T1834+U1747</f>
        <v/>
      </c>
      <c r="V1834" s="101">
        <f>L1834-N1834-U1834</f>
        <v/>
      </c>
      <c r="W1834" s="99">
        <f>IF(L1834-N1834-U1834-V1834=0,"","Error")</f>
        <v/>
      </c>
      <c r="Y1834" s="147" t="n"/>
      <c r="Z1834" s="144" t="n"/>
      <c r="AA1834" s="144" t="n"/>
      <c r="AB1834" s="144" t="n"/>
      <c r="AC1834" s="144" t="n"/>
      <c r="AD1834" s="144" t="n"/>
      <c r="AE1834" s="144" t="n"/>
    </row>
    <row r="1835" ht="13" customHeight="1">
      <c r="A1835" s="15" t="n"/>
      <c r="B1835" s="18" t="n"/>
      <c r="C1835" s="21" t="n">
        <v>70026</v>
      </c>
      <c r="D1835" s="22" t="inlineStr">
        <is>
          <t>អាករលើតម្លៃបន្ថែម របបនាំចូល (សហគ្រាសផ្សេងៗទៀត)</t>
        </is>
      </c>
      <c r="E1835" s="50" t="inlineStr">
        <is>
          <t>VOP</t>
        </is>
      </c>
      <c r="F1835" s="184" t="n"/>
      <c r="G1835" s="185" t="n"/>
      <c r="H1835" s="185" t="n"/>
      <c r="I1835" s="185" t="n"/>
      <c r="J1835" s="186" t="n"/>
      <c r="K1835" s="184" t="n">
        <v>3014300</v>
      </c>
      <c r="L1835" s="186">
        <f>K1835+L1748</f>
        <v/>
      </c>
      <c r="M1835" s="184" t="n">
        <v>3437295</v>
      </c>
      <c r="N1835" s="186">
        <f>M1835+N1748</f>
        <v/>
      </c>
      <c r="O1835" s="184" t="n"/>
      <c r="P1835" s="186">
        <f>O1835+P1748</f>
        <v/>
      </c>
      <c r="Q1835" s="187">
        <f>N1835+P1835</f>
        <v/>
      </c>
      <c r="R1835" s="184" t="n"/>
      <c r="S1835" s="186">
        <f>R1835+S1748</f>
        <v/>
      </c>
      <c r="T1835" s="184" t="n"/>
      <c r="U1835" s="186">
        <f>T1835+U1748</f>
        <v/>
      </c>
      <c r="V1835" s="188">
        <f>L1835-N1835-U1835</f>
        <v/>
      </c>
      <c r="W1835" s="186">
        <f>IF(L1835-N1835-U1835-V1835=0,"","Error")</f>
        <v/>
      </c>
      <c r="X1835" s="145" t="n"/>
      <c r="Y1835" s="147" t="n"/>
      <c r="Z1835" s="144" t="n"/>
      <c r="AA1835" s="144" t="n"/>
      <c r="AB1835" s="144" t="n"/>
      <c r="AC1835" s="266" t="n"/>
      <c r="AD1835" s="144" t="n"/>
      <c r="AE1835" s="144" t="n"/>
    </row>
    <row r="1836" ht="14" customHeight="1" thickBot="1">
      <c r="A1836" s="15" t="n"/>
      <c r="B1836" s="24" t="n"/>
      <c r="C1836" s="55" t="n">
        <v>70027</v>
      </c>
      <c r="D1836" s="56" t="inlineStr">
        <is>
          <t>អាករលើតម្លៃបន្ថែម របបនាំចូល (ជាបន្ទុករបស់រដ្ឋ)</t>
        </is>
      </c>
      <c r="E1836" s="57" t="inlineStr">
        <is>
          <t>VAP</t>
        </is>
      </c>
      <c r="F1836" s="107" t="n"/>
      <c r="G1836" s="108" t="n"/>
      <c r="H1836" s="108" t="n"/>
      <c r="I1836" s="108" t="n"/>
      <c r="J1836" s="109" t="n"/>
      <c r="K1836" s="107" t="n">
        <v>0</v>
      </c>
      <c r="L1836" s="109">
        <f>K1836+L1749</f>
        <v/>
      </c>
      <c r="M1836" s="107" t="n">
        <v>0</v>
      </c>
      <c r="N1836" s="109">
        <f>M1836+N1749</f>
        <v/>
      </c>
      <c r="O1836" s="107" t="n"/>
      <c r="P1836" s="109">
        <f>O1836+P1749</f>
        <v/>
      </c>
      <c r="Q1836" s="110">
        <f>N1836+P1836</f>
        <v/>
      </c>
      <c r="R1836" s="107" t="n"/>
      <c r="S1836" s="109">
        <f>R1836+S1749</f>
        <v/>
      </c>
      <c r="T1836" s="107" t="n"/>
      <c r="U1836" s="109">
        <f>T1836+U1749</f>
        <v/>
      </c>
      <c r="V1836" s="111">
        <f>L1836-N1836-U1836</f>
        <v/>
      </c>
      <c r="W1836" s="109">
        <f>IF(L1836-N1836-U1836-V1836=0,"","Error")</f>
        <v/>
      </c>
      <c r="Z1836" s="146" t="n"/>
      <c r="AA1836" s="146" t="n"/>
      <c r="AB1836" s="146" t="n"/>
      <c r="AC1836" s="266" t="n"/>
      <c r="AD1836" s="266" t="n"/>
      <c r="AE1836" s="144" t="n"/>
    </row>
    <row r="1837" ht="13" customHeight="1">
      <c r="A1837" s="15" t="n"/>
      <c r="B1837" s="29" t="n">
        <v>7003</v>
      </c>
      <c r="C1837" s="20" t="n">
        <v>70032</v>
      </c>
      <c r="D1837" s="16" t="inlineStr">
        <is>
          <t>អាករពិសេសលើទំនិញមួយចំនួន របបនាំចូល (សហគ្រាសប្រេងឥន្ធនៈ)</t>
        </is>
      </c>
      <c r="E1837" s="49" t="inlineStr">
        <is>
          <t>SPP</t>
        </is>
      </c>
      <c r="F1837" s="97" t="n"/>
      <c r="G1837" s="98" t="n"/>
      <c r="H1837" s="98" t="n"/>
      <c r="I1837" s="98" t="n"/>
      <c r="J1837" s="99" t="n"/>
      <c r="K1837" s="97" t="n">
        <v>0</v>
      </c>
      <c r="L1837" s="99">
        <f>K1837+L1750</f>
        <v/>
      </c>
      <c r="M1837" s="97" t="n">
        <v>0</v>
      </c>
      <c r="N1837" s="99">
        <f>M1837+N1750</f>
        <v/>
      </c>
      <c r="O1837" s="97" t="n"/>
      <c r="P1837" s="99">
        <f>O1837+P1750</f>
        <v/>
      </c>
      <c r="Q1837" s="100">
        <f>N1837+P1837</f>
        <v/>
      </c>
      <c r="R1837" s="97" t="n"/>
      <c r="S1837" s="99">
        <f>R1837+S1750</f>
        <v/>
      </c>
      <c r="T1837" s="97" t="n"/>
      <c r="U1837" s="99">
        <f>T1837+U1750</f>
        <v/>
      </c>
      <c r="V1837" s="101">
        <f>L1837-N1837-U1837</f>
        <v/>
      </c>
      <c r="W1837" s="99">
        <f>IF(L1837-N1837-U1837-V1837=0,"","Error")</f>
        <v/>
      </c>
      <c r="Z1837" s="144" t="n"/>
      <c r="AA1837" s="144" t="n"/>
      <c r="AB1837" s="149" t="n"/>
      <c r="AC1837" s="266" t="n"/>
      <c r="AD1837" s="144" t="n"/>
      <c r="AE1837" s="144" t="n"/>
    </row>
    <row r="1838" ht="14" customHeight="1" thickBot="1">
      <c r="A1838" s="15" t="n"/>
      <c r="B1838" s="24" t="n"/>
      <c r="C1838" s="55" t="n">
        <v>70033</v>
      </c>
      <c r="D1838" s="56" t="inlineStr">
        <is>
          <t>អាករពិសេសលើទំនិញមួយចំនួន របបនាំចូល (សហគ្រាសផ្សេងៗទៀត)</t>
        </is>
      </c>
      <c r="E1838" s="57" t="inlineStr">
        <is>
          <t>SOP</t>
        </is>
      </c>
      <c r="F1838" s="107" t="n"/>
      <c r="G1838" s="108" t="n"/>
      <c r="H1838" s="108" t="n"/>
      <c r="I1838" s="108" t="n"/>
      <c r="J1838" s="109" t="n"/>
      <c r="K1838" s="107" t="n">
        <v>0</v>
      </c>
      <c r="L1838" s="109">
        <f>K1838+L1751</f>
        <v/>
      </c>
      <c r="M1838" s="107" t="n">
        <v>0</v>
      </c>
      <c r="N1838" s="109">
        <f>M1838+N1751</f>
        <v/>
      </c>
      <c r="O1838" s="107" t="n"/>
      <c r="P1838" s="109">
        <f>O1838+P1751</f>
        <v/>
      </c>
      <c r="Q1838" s="110">
        <f>N1838+P1838</f>
        <v/>
      </c>
      <c r="R1838" s="107" t="n"/>
      <c r="S1838" s="109">
        <f>R1838+S1751</f>
        <v/>
      </c>
      <c r="T1838" s="107" t="n"/>
      <c r="U1838" s="109">
        <f>T1838+U1751</f>
        <v/>
      </c>
      <c r="V1838" s="111">
        <f>L1838-N1838-U1838</f>
        <v/>
      </c>
      <c r="W1838" s="109">
        <f>IF(L1838-N1838-U1838-V1838=0,"","Error")</f>
        <v/>
      </c>
      <c r="Z1838" s="144" t="n"/>
      <c r="AA1838" s="144" t="n"/>
      <c r="AB1838" s="144" t="n"/>
      <c r="AC1838" s="144" t="n"/>
      <c r="AD1838" s="144" t="n"/>
      <c r="AE1838" s="144" t="n"/>
    </row>
    <row r="1839" ht="14" customHeight="1" thickBot="1">
      <c r="A1839" s="25" t="inlineStr">
        <is>
          <t>71</t>
        </is>
      </c>
      <c r="B1839" s="29" t="n">
        <v>7100</v>
      </c>
      <c r="C1839" s="125" t="n">
        <v>71001</v>
      </c>
      <c r="D1839" s="39" t="inlineStr">
        <is>
          <t>ពន្ធគយពីការនាំចូល</t>
        </is>
      </c>
      <c r="E1839" s="51" t="inlineStr">
        <is>
          <t>COP</t>
        </is>
      </c>
      <c r="F1839" s="116" t="n"/>
      <c r="G1839" s="113" t="n"/>
      <c r="H1839" s="113" t="n"/>
      <c r="I1839" s="113" t="n"/>
      <c r="J1839" s="114" t="n"/>
      <c r="K1839" s="116" t="n">
        <v>3775600</v>
      </c>
      <c r="L1839" s="114">
        <f>K1839+L1752</f>
        <v/>
      </c>
      <c r="M1839" s="116" t="n">
        <v>4248970</v>
      </c>
      <c r="N1839" s="114">
        <f>M1839+N1752</f>
        <v/>
      </c>
      <c r="O1839" s="116" t="n"/>
      <c r="P1839" s="114">
        <f>O1839+P1752</f>
        <v/>
      </c>
      <c r="Q1839" s="115">
        <f>N1839+P1839</f>
        <v/>
      </c>
      <c r="R1839" s="116" t="n"/>
      <c r="S1839" s="114">
        <f>R1839+S1752</f>
        <v/>
      </c>
      <c r="T1839" s="116" t="n"/>
      <c r="U1839" s="114">
        <f>T1839+U1752</f>
        <v/>
      </c>
      <c r="V1839" s="117">
        <f>L1839-N1839-U1839</f>
        <v/>
      </c>
      <c r="W1839" s="114">
        <f>IF(L1839-N1839-U1839-V1839=0,"","Error")</f>
        <v/>
      </c>
      <c r="Z1839" s="144" t="n"/>
      <c r="AA1839" s="144" t="n"/>
      <c r="AB1839" s="144" t="n"/>
      <c r="AC1839" s="144" t="n"/>
      <c r="AD1839" s="144" t="n"/>
      <c r="AE1839" s="144" t="n"/>
    </row>
    <row r="1840" ht="14" customHeight="1" thickBot="1">
      <c r="A1840" s="23" t="n"/>
      <c r="B1840" s="18" t="n"/>
      <c r="C1840" s="129" t="n"/>
      <c r="D1840" s="91" t="inlineStr">
        <is>
          <t>សរុបកម្រៃពីការ​ងារគយ</t>
        </is>
      </c>
      <c r="E1840" s="92" t="n"/>
      <c r="F1840" s="160" t="n"/>
      <c r="G1840" s="161">
        <f>G1841+G1842+G1843+G1851</f>
        <v/>
      </c>
      <c r="H1840" s="161">
        <f>H1841+H1842+H1843+H1851</f>
        <v/>
      </c>
      <c r="I1840" s="161">
        <f>I1841+I1842+I1843+I1851</f>
        <v/>
      </c>
      <c r="J1840" s="120">
        <f>J1841+J1842+J1843+J1851</f>
        <v/>
      </c>
      <c r="K1840" s="160">
        <f>K1841+K1842+K1843+K1851</f>
        <v/>
      </c>
      <c r="L1840" s="120">
        <f>L1841+L1842+L1843+L1851</f>
        <v/>
      </c>
      <c r="M1840" s="160">
        <f>M1841+M1842+M1843+M1851</f>
        <v/>
      </c>
      <c r="N1840" s="120">
        <f>N1841+N1842+N1843+N1851</f>
        <v/>
      </c>
      <c r="O1840" s="160">
        <f>O1841+O1842+O1843+O1851</f>
        <v/>
      </c>
      <c r="P1840" s="120">
        <f>P1841+P1842+P1843+P1851</f>
        <v/>
      </c>
      <c r="Q1840" s="121">
        <f>Q1841+Q1842+Q1843+Q1851</f>
        <v/>
      </c>
      <c r="R1840" s="160">
        <f>R1841+R1842+R1843+R1851</f>
        <v/>
      </c>
      <c r="S1840" s="120">
        <f>S1841+S1842+S1843+S1851</f>
        <v/>
      </c>
      <c r="T1840" s="160">
        <f>T1841+T1842+T1843+T1851</f>
        <v/>
      </c>
      <c r="U1840" s="120">
        <f>U1841+U1842+U1843+U1851</f>
        <v/>
      </c>
      <c r="V1840" s="162">
        <f>V1841+V1842+V1843+V1851</f>
        <v/>
      </c>
      <c r="W1840" s="120">
        <f>IF(L1840-N1840-U1840-V1840=0,"","Error")</f>
        <v/>
      </c>
      <c r="Z1840" s="144" t="n"/>
      <c r="AA1840" s="144" t="n"/>
      <c r="AB1840" s="144" t="n"/>
      <c r="AC1840" s="144" t="n"/>
      <c r="AD1840" s="144" t="n"/>
      <c r="AE1840" s="144" t="n"/>
    </row>
    <row r="1841" ht="13" customHeight="1">
      <c r="A1841" s="23" t="n"/>
      <c r="B1841" s="18" t="n"/>
      <c r="C1841" s="129" t="n"/>
      <c r="D1841" s="17" t="inlineStr">
        <is>
          <t>កម្រៃស្តុកទំនិញក្នុងសន្និធិគយបណ្តោះអាសន្នហួសកាលកំណត់</t>
        </is>
      </c>
      <c r="E1841" s="52" t="inlineStr">
        <is>
          <t>OSF</t>
        </is>
      </c>
      <c r="F1841" s="163" t="n"/>
      <c r="G1841" s="164" t="n"/>
      <c r="H1841" s="164" t="n"/>
      <c r="I1841" s="164" t="n"/>
      <c r="J1841" s="165" t="n"/>
      <c r="K1841" s="163" t="n">
        <v>0</v>
      </c>
      <c r="L1841" s="165">
        <f>K1841+L1754</f>
        <v/>
      </c>
      <c r="M1841" s="163" t="n">
        <v>0</v>
      </c>
      <c r="N1841" s="165">
        <f>M1841+N1754</f>
        <v/>
      </c>
      <c r="O1841" s="163" t="n"/>
      <c r="P1841" s="165">
        <f>O1841+P1754</f>
        <v/>
      </c>
      <c r="Q1841" s="166">
        <f>N1841+P1841</f>
        <v/>
      </c>
      <c r="R1841" s="163" t="n"/>
      <c r="S1841" s="165">
        <f>R1841+S1754</f>
        <v/>
      </c>
      <c r="T1841" s="163" t="n"/>
      <c r="U1841" s="165">
        <f>T1841+U1754</f>
        <v/>
      </c>
      <c r="V1841" s="167">
        <f>L1841-N1841-U1841</f>
        <v/>
      </c>
      <c r="W1841" s="165">
        <f>IF(L1841-N1841-U1841-V1841=0,"","Error")</f>
        <v/>
      </c>
      <c r="Z1841" s="144" t="n"/>
      <c r="AA1841" s="144" t="n"/>
      <c r="AB1841" s="144" t="n"/>
      <c r="AC1841" s="144" t="n"/>
      <c r="AD1841" s="144" t="n"/>
      <c r="AE1841" s="144" t="n"/>
    </row>
    <row r="1842" ht="14" customHeight="1" thickBot="1">
      <c r="A1842" s="23" t="n"/>
      <c r="B1842" s="18" t="n"/>
      <c r="C1842" s="129" t="n"/>
      <c r="D1842" s="82" t="inlineStr">
        <is>
          <t>កម្រៃទំនិញនាំចូលសម្រាប់លក់ក្នុងអគារលក់ទំនិញរួចពន្ធ</t>
        </is>
      </c>
      <c r="E1842" s="83" t="inlineStr">
        <is>
          <t>DSF</t>
        </is>
      </c>
      <c r="F1842" s="168" t="n"/>
      <c r="G1842" s="169" t="n"/>
      <c r="H1842" s="169" t="n"/>
      <c r="I1842" s="169" t="n"/>
      <c r="J1842" s="170" t="n"/>
      <c r="K1842" s="168" t="n">
        <v>0</v>
      </c>
      <c r="L1842" s="170">
        <f>K1842+L1755</f>
        <v/>
      </c>
      <c r="M1842" s="168" t="n">
        <v>0</v>
      </c>
      <c r="N1842" s="170">
        <f>M1842+N1755</f>
        <v/>
      </c>
      <c r="O1842" s="168" t="n"/>
      <c r="P1842" s="170">
        <f>O1842+P1755</f>
        <v/>
      </c>
      <c r="Q1842" s="171">
        <f>N1842+P1842</f>
        <v/>
      </c>
      <c r="R1842" s="168" t="n"/>
      <c r="S1842" s="170">
        <f>R1842+S1755</f>
        <v/>
      </c>
      <c r="T1842" s="168" t="n"/>
      <c r="U1842" s="170">
        <f>T1842+U1755</f>
        <v/>
      </c>
      <c r="V1842" s="172">
        <f>L1842-N1842-U1842</f>
        <v/>
      </c>
      <c r="W1842" s="170">
        <f>IF(L1842-N1842-U1842-V1842=0,"","Error")</f>
        <v/>
      </c>
      <c r="Z1842" s="146" t="n"/>
      <c r="AA1842" s="146" t="n"/>
      <c r="AB1842" s="146" t="n"/>
      <c r="AC1842" s="144" t="n"/>
      <c r="AD1842" s="144" t="n"/>
      <c r="AE1842" s="144" t="n"/>
    </row>
    <row r="1843" ht="14" customHeight="1" thickBot="1">
      <c r="A1843" s="23" t="n"/>
      <c r="B1843" s="18" t="n"/>
      <c r="C1843" s="129" t="n"/>
      <c r="D1843" s="93" t="inlineStr">
        <is>
          <t>សរុបកម្រៃឆ្លងកាត់ (មាតិកាចាស់)</t>
        </is>
      </c>
      <c r="E1843" s="94" t="inlineStr">
        <is>
          <t>TRF</t>
        </is>
      </c>
      <c r="F1843" s="160" t="n"/>
      <c r="G1843" s="161">
        <f>SUM(G1844:G1850)</f>
        <v/>
      </c>
      <c r="H1843" s="161">
        <f>SUM(H1844:H1850)</f>
        <v/>
      </c>
      <c r="I1843" s="161">
        <f>SUM(I1844:I1850)</f>
        <v/>
      </c>
      <c r="J1843" s="120">
        <f>SUM(J1844:J1850)</f>
        <v/>
      </c>
      <c r="K1843" s="160" t="n">
        <v>0</v>
      </c>
      <c r="L1843" s="120">
        <f>SUM(L1844:L1850)</f>
        <v/>
      </c>
      <c r="M1843" s="160" t="n">
        <v>0</v>
      </c>
      <c r="N1843" s="120">
        <f>SUM(N1844:N1850)</f>
        <v/>
      </c>
      <c r="O1843" s="160">
        <f>SUM(O1844:O1850)</f>
        <v/>
      </c>
      <c r="P1843" s="120">
        <f>SUM(P1844:P1850)</f>
        <v/>
      </c>
      <c r="Q1843" s="121">
        <f>SUM(Q1844:Q1850)</f>
        <v/>
      </c>
      <c r="R1843" s="160">
        <f>SUM(R1844:R1850)</f>
        <v/>
      </c>
      <c r="S1843" s="120">
        <f>SUM(S1844:S1850)</f>
        <v/>
      </c>
      <c r="T1843" s="160">
        <f>SUM(T1844:T1850)</f>
        <v/>
      </c>
      <c r="U1843" s="120">
        <f>SUM(U1844:U1850)</f>
        <v/>
      </c>
      <c r="V1843" s="162">
        <f>SUM(V1844:V1850)</f>
        <v/>
      </c>
      <c r="W1843" s="120">
        <f>IF(L1843-N1843-U1843-V1843=0,"","Error")</f>
        <v/>
      </c>
      <c r="Z1843" s="144" t="n"/>
      <c r="AA1843" s="144" t="n"/>
      <c r="AB1843" s="144" t="n"/>
      <c r="AC1843" s="144" t="n"/>
      <c r="AD1843" s="144" t="n"/>
      <c r="AE1843" s="144" t="n"/>
    </row>
    <row r="1844" ht="26" customHeight="1">
      <c r="A1844" s="23" t="n"/>
      <c r="B1844" s="18" t="n"/>
      <c r="C1844" s="129" t="n"/>
      <c r="D184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844" s="53" t="inlineStr">
        <is>
          <t>TFT</t>
        </is>
      </c>
      <c r="F1844" s="173" t="n"/>
      <c r="G1844" s="174" t="n"/>
      <c r="H1844" s="174" t="n"/>
      <c r="I1844" s="174" t="n"/>
      <c r="J1844" s="175" t="n"/>
      <c r="K1844" s="173" t="n">
        <v>0</v>
      </c>
      <c r="L1844" s="175">
        <f>K1844+L1757</f>
        <v/>
      </c>
      <c r="M1844" s="173" t="n">
        <v>0</v>
      </c>
      <c r="N1844" s="175">
        <f>M1844+N1757</f>
        <v/>
      </c>
      <c r="O1844" s="173" t="n"/>
      <c r="P1844" s="175">
        <f>O1844+P1757</f>
        <v/>
      </c>
      <c r="Q1844" s="176">
        <f>N1844+P1844</f>
        <v/>
      </c>
      <c r="R1844" s="173" t="n"/>
      <c r="S1844" s="175">
        <f>R1844+S1757</f>
        <v/>
      </c>
      <c r="T1844" s="173" t="n"/>
      <c r="U1844" s="175">
        <f>T1844+U1757</f>
        <v/>
      </c>
      <c r="V1844" s="177">
        <f>L1844-N1844-U1844</f>
        <v/>
      </c>
      <c r="W1844" s="175">
        <f>IF(L1844-N1844-U1844-V1844=0,"","Error")</f>
        <v/>
      </c>
      <c r="Z1844" s="144" t="n"/>
      <c r="AA1844" s="144" t="n"/>
      <c r="AB1844" s="144" t="n"/>
      <c r="AC1844" s="144" t="n"/>
      <c r="AD1844" s="144" t="n"/>
      <c r="AE1844" s="144" t="n"/>
    </row>
    <row r="1845" ht="13" customHeight="1">
      <c r="A1845" s="23" t="n"/>
      <c r="B1845" s="18" t="n"/>
      <c r="C1845" s="129" t="n"/>
      <c r="D184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845" s="54" t="inlineStr">
        <is>
          <t>TFF</t>
        </is>
      </c>
      <c r="F1845" s="178" t="n"/>
      <c r="G1845" s="179" t="n"/>
      <c r="H1845" s="179" t="n"/>
      <c r="I1845" s="179" t="n"/>
      <c r="J1845" s="180" t="n"/>
      <c r="K1845" s="178" t="n">
        <v>0</v>
      </c>
      <c r="L1845" s="180">
        <f>K1845+L1758</f>
        <v/>
      </c>
      <c r="M1845" s="178" t="n">
        <v>0</v>
      </c>
      <c r="N1845" s="180">
        <f>M1845+N1758</f>
        <v/>
      </c>
      <c r="O1845" s="178" t="n"/>
      <c r="P1845" s="180">
        <f>O1845+P1758</f>
        <v/>
      </c>
      <c r="Q1845" s="181">
        <f>N1845+P1845</f>
        <v/>
      </c>
      <c r="R1845" s="178" t="n"/>
      <c r="S1845" s="180">
        <f>R1845+S1758</f>
        <v/>
      </c>
      <c r="T1845" s="178" t="n"/>
      <c r="U1845" s="180">
        <f>T1845+U1758</f>
        <v/>
      </c>
      <c r="V1845" s="182">
        <f>L1845-N1845-U1845</f>
        <v/>
      </c>
      <c r="W1845" s="180">
        <f>IF(L1845-N1845-U1845-V1845=0,"","Error")</f>
        <v/>
      </c>
      <c r="Z1845" s="144" t="n"/>
      <c r="AA1845" s="144" t="n"/>
      <c r="AB1845" s="144" t="n"/>
      <c r="AC1845" s="144" t="n"/>
      <c r="AD1845" s="144" t="n"/>
      <c r="AE1845" s="144" t="n"/>
    </row>
    <row r="1846" ht="13" customHeight="1">
      <c r="A1846" s="23" t="n"/>
      <c r="B1846" s="18" t="n"/>
      <c r="C1846" s="129" t="n"/>
      <c r="D1846" s="38" t="inlineStr">
        <is>
          <t xml:space="preserve">   កម្រៃឆ្លងកាត់ទំនិញមិនផ្ទុកក្នុងកុងតឺន័រ (មាតិកាចាស់)</t>
        </is>
      </c>
      <c r="E1846" s="54" t="inlineStr">
        <is>
          <t>TFN</t>
        </is>
      </c>
      <c r="F1846" s="178" t="n"/>
      <c r="G1846" s="179" t="n"/>
      <c r="H1846" s="179" t="n"/>
      <c r="I1846" s="179" t="n"/>
      <c r="J1846" s="180" t="n"/>
      <c r="K1846" s="178" t="n">
        <v>0</v>
      </c>
      <c r="L1846" s="180">
        <f>K1846+L1759</f>
        <v/>
      </c>
      <c r="M1846" s="178" t="n">
        <v>0</v>
      </c>
      <c r="N1846" s="180">
        <f>M1846+N1759</f>
        <v/>
      </c>
      <c r="O1846" s="178" t="n"/>
      <c r="P1846" s="180">
        <f>O1846+P1759</f>
        <v/>
      </c>
      <c r="Q1846" s="181">
        <f>N1846+P1846</f>
        <v/>
      </c>
      <c r="R1846" s="178" t="n"/>
      <c r="S1846" s="180">
        <f>R1846+S1759</f>
        <v/>
      </c>
      <c r="T1846" s="178" t="n"/>
      <c r="U1846" s="180">
        <f>T1846+U1759</f>
        <v/>
      </c>
      <c r="V1846" s="182">
        <f>L1846-N1846-U1846</f>
        <v/>
      </c>
      <c r="W1846" s="180">
        <f>IF(L1846-N1846-U1846-V1846=0,"","Error")</f>
        <v/>
      </c>
    </row>
    <row r="1847" ht="13" customHeight="1">
      <c r="A1847" s="23" t="n"/>
      <c r="B1847" s="18" t="n"/>
      <c r="C1847" s="129" t="n"/>
      <c r="D1847" s="38" t="inlineStr">
        <is>
          <t xml:space="preserve">   កម្រៃឆ្លងកាត់គោ ក្របី និងសេះរស់ (មាតិកាចាស់)</t>
        </is>
      </c>
      <c r="E1847" s="54" t="inlineStr">
        <is>
          <t>TFB</t>
        </is>
      </c>
      <c r="F1847" s="178" t="n"/>
      <c r="G1847" s="179" t="n"/>
      <c r="H1847" s="179" t="n"/>
      <c r="I1847" s="179" t="n"/>
      <c r="J1847" s="180" t="n"/>
      <c r="K1847" s="178" t="n">
        <v>0</v>
      </c>
      <c r="L1847" s="180">
        <f>K1847+L1760</f>
        <v/>
      </c>
      <c r="M1847" s="178" t="n">
        <v>0</v>
      </c>
      <c r="N1847" s="180">
        <f>M1847+N1760</f>
        <v/>
      </c>
      <c r="O1847" s="178" t="n"/>
      <c r="P1847" s="180">
        <f>O1847+P1760</f>
        <v/>
      </c>
      <c r="Q1847" s="181">
        <f>N1847+P1847</f>
        <v/>
      </c>
      <c r="R1847" s="178" t="n"/>
      <c r="S1847" s="180">
        <f>R1847+S1760</f>
        <v/>
      </c>
      <c r="T1847" s="178" t="n"/>
      <c r="U1847" s="180">
        <f>T1847+U1760</f>
        <v/>
      </c>
      <c r="V1847" s="182">
        <f>L1847-N1847-U1847</f>
        <v/>
      </c>
      <c r="W1847" s="180">
        <f>IF(L1847-N1847-U1847-V1847=0,"","Error")</f>
        <v/>
      </c>
    </row>
    <row r="1848" ht="13" customHeight="1">
      <c r="A1848" s="23" t="n"/>
      <c r="B1848" s="18" t="n"/>
      <c r="C1848" s="129" t="n"/>
      <c r="D1848" s="38" t="inlineStr">
        <is>
          <t xml:space="preserve">   កម្រៃឆ្លងកាត់ជ្រូក ចៀម និងពពែរស់ (មាតិកាចាស់)</t>
        </is>
      </c>
      <c r="E1848" s="54" t="inlineStr">
        <is>
          <t>TFS</t>
        </is>
      </c>
      <c r="F1848" s="178" t="n"/>
      <c r="G1848" s="179" t="n"/>
      <c r="H1848" s="179" t="n"/>
      <c r="I1848" s="179" t="n"/>
      <c r="J1848" s="180" t="n"/>
      <c r="K1848" s="178" t="n">
        <v>0</v>
      </c>
      <c r="L1848" s="180">
        <f>K1848+L1761</f>
        <v/>
      </c>
      <c r="M1848" s="178" t="n">
        <v>0</v>
      </c>
      <c r="N1848" s="180">
        <f>M1848+N1761</f>
        <v/>
      </c>
      <c r="O1848" s="178" t="n"/>
      <c r="P1848" s="180">
        <f>O1848+P1761</f>
        <v/>
      </c>
      <c r="Q1848" s="181">
        <f>N1848+P1848</f>
        <v/>
      </c>
      <c r="R1848" s="178" t="n"/>
      <c r="S1848" s="180">
        <f>R1848+S1761</f>
        <v/>
      </c>
      <c r="T1848" s="178" t="n"/>
      <c r="U1848" s="180">
        <f>T1848+U1761</f>
        <v/>
      </c>
      <c r="V1848" s="182">
        <f>L1848-N1848-U1848</f>
        <v/>
      </c>
      <c r="W1848" s="180">
        <f>IF(L1848-N1848-U1848-V1848=0,"","Error")</f>
        <v/>
      </c>
    </row>
    <row r="1849" ht="13" customHeight="1">
      <c r="A1849" s="23" t="n"/>
      <c r="B1849" s="18" t="n"/>
      <c r="C1849" s="129" t="n"/>
      <c r="D1849" s="38" t="inlineStr">
        <is>
          <t xml:space="preserve">   កម្រៃឆ្លងកាត់សត្វស្លាប (មាន់ ទា...) (មាតិកាចាស់)</t>
        </is>
      </c>
      <c r="E1849" s="54" t="inlineStr">
        <is>
          <t>TFP</t>
        </is>
      </c>
      <c r="F1849" s="178" t="n"/>
      <c r="G1849" s="179" t="n"/>
      <c r="H1849" s="179" t="n"/>
      <c r="I1849" s="179" t="n"/>
      <c r="J1849" s="180" t="n"/>
      <c r="K1849" s="178" t="n">
        <v>0</v>
      </c>
      <c r="L1849" s="180">
        <f>K1849+L1762</f>
        <v/>
      </c>
      <c r="M1849" s="178" t="n">
        <v>0</v>
      </c>
      <c r="N1849" s="180">
        <f>M1849+N1762</f>
        <v/>
      </c>
      <c r="O1849" s="178" t="n"/>
      <c r="P1849" s="180">
        <f>O1849+P1762</f>
        <v/>
      </c>
      <c r="Q1849" s="181">
        <f>N1849+P1849</f>
        <v/>
      </c>
      <c r="R1849" s="178" t="n"/>
      <c r="S1849" s="180">
        <f>R1849+S1762</f>
        <v/>
      </c>
      <c r="T1849" s="178" t="n"/>
      <c r="U1849" s="180">
        <f>T1849+U1762</f>
        <v/>
      </c>
      <c r="V1849" s="182">
        <f>L1849-N1849-U1849</f>
        <v/>
      </c>
      <c r="W1849" s="180">
        <f>IF(L1849-N1849-U1849-V1849=0,"","Error")</f>
        <v/>
      </c>
    </row>
    <row r="1850" ht="13" customHeight="1">
      <c r="A1850" s="23" t="n"/>
      <c r="B1850" s="18" t="n"/>
      <c r="C1850" s="129" t="n"/>
      <c r="D1850" s="38" t="inlineStr">
        <is>
          <t xml:space="preserve">   កម្រៃឆ្លងកាត់ផលិតផលជលផល (មាតិកាចាស់)</t>
        </is>
      </c>
      <c r="E1850" s="54" t="inlineStr">
        <is>
          <t>TFA</t>
        </is>
      </c>
      <c r="F1850" s="178" t="n"/>
      <c r="G1850" s="179" t="n"/>
      <c r="H1850" s="179" t="n"/>
      <c r="I1850" s="179" t="n"/>
      <c r="J1850" s="180" t="n"/>
      <c r="K1850" s="178" t="n">
        <v>0</v>
      </c>
      <c r="L1850" s="180">
        <f>K1850+L1763</f>
        <v/>
      </c>
      <c r="M1850" s="178" t="n">
        <v>0</v>
      </c>
      <c r="N1850" s="180">
        <f>M1850+N1763</f>
        <v/>
      </c>
      <c r="O1850" s="178" t="n"/>
      <c r="P1850" s="180">
        <f>O1850+P1763</f>
        <v/>
      </c>
      <c r="Q1850" s="181">
        <f>N1850+P1850</f>
        <v/>
      </c>
      <c r="R1850" s="178" t="n"/>
      <c r="S1850" s="180">
        <f>R1850+S1763</f>
        <v/>
      </c>
      <c r="T1850" s="178" t="n"/>
      <c r="U1850" s="180">
        <f>T1850+U1763</f>
        <v/>
      </c>
      <c r="V1850" s="182">
        <f>L1850-N1850-U1850</f>
        <v/>
      </c>
      <c r="W1850" s="180">
        <f>IF(L1850-N1850-U1850-V1850=0,"","Error")</f>
        <v/>
      </c>
    </row>
    <row r="1851" ht="13" customHeight="1">
      <c r="A1851" s="23" t="n"/>
      <c r="B1851" s="18" t="n"/>
      <c r="C1851" s="183" t="n"/>
      <c r="D1851" s="22" t="inlineStr">
        <is>
          <t>កម្រៃផ្សេងៗ</t>
        </is>
      </c>
      <c r="E1851" s="50" t="inlineStr">
        <is>
          <t>OFS</t>
        </is>
      </c>
      <c r="F1851" s="184" t="n"/>
      <c r="G1851" s="185" t="n"/>
      <c r="H1851" s="185" t="n"/>
      <c r="I1851" s="185" t="n"/>
      <c r="J1851" s="186" t="n"/>
      <c r="K1851" s="184" t="n">
        <v>0</v>
      </c>
      <c r="L1851" s="186">
        <f>K1851+L1764</f>
        <v/>
      </c>
      <c r="M1851" s="184" t="n">
        <v>0</v>
      </c>
      <c r="N1851" s="186">
        <f>M1851+N1764</f>
        <v/>
      </c>
      <c r="O1851" s="184" t="n"/>
      <c r="P1851" s="186">
        <f>O1851+P1764</f>
        <v/>
      </c>
      <c r="Q1851" s="187">
        <f>N1851+P1851</f>
        <v/>
      </c>
      <c r="R1851" s="184" t="n"/>
      <c r="S1851" s="186">
        <f>R1851+S1764</f>
        <v/>
      </c>
      <c r="T1851" s="184" t="n"/>
      <c r="U1851" s="186">
        <f>T1851+U1764</f>
        <v/>
      </c>
      <c r="V1851" s="188">
        <f>L1851-N1851-U1851</f>
        <v/>
      </c>
      <c r="W1851" s="186">
        <f>IF(L1851-N1851-U1851-V1851=0,"","Error")</f>
        <v/>
      </c>
    </row>
    <row r="1852" ht="13" customHeight="1">
      <c r="A1852" s="15" t="n"/>
      <c r="B1852" s="18" t="n"/>
      <c r="C1852" s="21" t="n">
        <v>71003</v>
      </c>
      <c r="D1852" s="22" t="inlineStr">
        <is>
          <t>ពន្ធគយលើផលិតផលតេលសិលា</t>
        </is>
      </c>
      <c r="E1852" s="50" t="inlineStr">
        <is>
          <t>CPP</t>
        </is>
      </c>
      <c r="F1852" s="184" t="n"/>
      <c r="G1852" s="185" t="n"/>
      <c r="H1852" s="185" t="n"/>
      <c r="I1852" s="185" t="n"/>
      <c r="J1852" s="186" t="n"/>
      <c r="K1852" s="184" t="n">
        <v>0</v>
      </c>
      <c r="L1852" s="186">
        <f>K1852+L1765</f>
        <v/>
      </c>
      <c r="M1852" s="184" t="n">
        <v>0</v>
      </c>
      <c r="N1852" s="186">
        <f>M1852+N1765</f>
        <v/>
      </c>
      <c r="O1852" s="184" t="n"/>
      <c r="P1852" s="186">
        <f>O1852+P1765</f>
        <v/>
      </c>
      <c r="Q1852" s="187">
        <f>N1852+P1852</f>
        <v/>
      </c>
      <c r="R1852" s="184" t="n"/>
      <c r="S1852" s="186">
        <f>R1852+S1765</f>
        <v/>
      </c>
      <c r="T1852" s="184" t="n"/>
      <c r="U1852" s="186">
        <f>T1852+U1765</f>
        <v/>
      </c>
      <c r="V1852" s="188">
        <f>L1852-N1852-U1852</f>
        <v/>
      </c>
      <c r="W1852" s="186">
        <f>IF(L1852-N1852-U1852-V1852=0,"","Error")</f>
        <v/>
      </c>
    </row>
    <row r="1853" ht="13" customHeight="1">
      <c r="A1853" s="15" t="n"/>
      <c r="B1853" s="18" t="n"/>
      <c r="C1853" s="21" t="n">
        <v>71004</v>
      </c>
      <c r="D1853" s="22" t="inlineStr">
        <is>
          <t>អាករបន្ថែមលើផលិតផលតេលសិលាសម្រាប់ថែទាំផ្លូវថ្នល់</t>
        </is>
      </c>
      <c r="E1853" s="50" t="inlineStr">
        <is>
          <t>ATP</t>
        </is>
      </c>
      <c r="F1853" s="184" t="n"/>
      <c r="G1853" s="185" t="n"/>
      <c r="H1853" s="185" t="n"/>
      <c r="I1853" s="185" t="n"/>
      <c r="J1853" s="186" t="n"/>
      <c r="K1853" s="184" t="n">
        <v>0</v>
      </c>
      <c r="L1853" s="186">
        <f>K1853+L1766</f>
        <v/>
      </c>
      <c r="M1853" s="184" t="n">
        <v>0</v>
      </c>
      <c r="N1853" s="186">
        <f>M1853+N1766</f>
        <v/>
      </c>
      <c r="O1853" s="184" t="n"/>
      <c r="P1853" s="186">
        <f>O1853+P1766</f>
        <v/>
      </c>
      <c r="Q1853" s="187">
        <f>N1853+P1853</f>
        <v/>
      </c>
      <c r="R1853" s="184" t="n"/>
      <c r="S1853" s="186">
        <f>R1853+S1766</f>
        <v/>
      </c>
      <c r="T1853" s="184" t="n"/>
      <c r="U1853" s="186">
        <f>T1853+U1766</f>
        <v/>
      </c>
      <c r="V1853" s="188">
        <f>L1853-N1853-U1853</f>
        <v/>
      </c>
      <c r="W1853" s="186">
        <f>IF(L1853-N1853-U1853-V1853=0,"","Error")</f>
        <v/>
      </c>
    </row>
    <row r="1854" ht="13" customHeight="1">
      <c r="A1854" s="15" t="n"/>
      <c r="B1854" s="18" t="n"/>
      <c r="C1854" s="21" t="n">
        <v>71005</v>
      </c>
      <c r="D1854" s="22" t="inlineStr">
        <is>
          <t>ផលពីការលក់ទំនិញរឹបអូស និងទំនិញគ្មានការទាមទារ</t>
        </is>
      </c>
      <c r="E1854" s="50" t="inlineStr">
        <is>
          <t>AUC</t>
        </is>
      </c>
      <c r="F1854" s="184" t="n"/>
      <c r="G1854" s="185" t="n"/>
      <c r="H1854" s="185" t="n"/>
      <c r="I1854" s="185" t="n"/>
      <c r="J1854" s="186" t="n"/>
      <c r="K1854" s="184" t="n">
        <v>0</v>
      </c>
      <c r="L1854" s="186">
        <f>K1854+L1767</f>
        <v/>
      </c>
      <c r="M1854" s="184" t="n">
        <v>0</v>
      </c>
      <c r="N1854" s="186">
        <f>M1854+N1767</f>
        <v/>
      </c>
      <c r="O1854" s="184" t="n"/>
      <c r="P1854" s="186">
        <f>O1854+P1767</f>
        <v/>
      </c>
      <c r="Q1854" s="187">
        <f>N1854+P1854</f>
        <v/>
      </c>
      <c r="R1854" s="184" t="n"/>
      <c r="S1854" s="186">
        <f>R1854+S1767</f>
        <v/>
      </c>
      <c r="T1854" s="184" t="n"/>
      <c r="U1854" s="186">
        <f>T1854+U1767</f>
        <v/>
      </c>
      <c r="V1854" s="188">
        <f>L1854-N1854-U1854</f>
        <v/>
      </c>
      <c r="W1854" s="186">
        <f>IF(L1854-N1854-U1854-V1854=0,"","Error")</f>
        <v/>
      </c>
    </row>
    <row r="1855" ht="13" customHeight="1">
      <c r="A1855" s="15" t="n"/>
      <c r="B1855" s="18" t="n"/>
      <c r="C1855" s="21" t="n">
        <v>71006</v>
      </c>
      <c r="D1855" s="22" t="inlineStr">
        <is>
          <t>ពិន័យផ្សេងៗលើការនាំចូល</t>
        </is>
      </c>
      <c r="E1855" s="50" t="inlineStr">
        <is>
          <t>PIM</t>
        </is>
      </c>
      <c r="F1855" s="184" t="n"/>
      <c r="G1855" s="185" t="n"/>
      <c r="H1855" s="185" t="n"/>
      <c r="I1855" s="185" t="n"/>
      <c r="J1855" s="186" t="n"/>
      <c r="K1855" s="184" t="n">
        <v>0</v>
      </c>
      <c r="L1855" s="186">
        <f>K1855+L1768</f>
        <v/>
      </c>
      <c r="M1855" s="184" t="n">
        <v>0</v>
      </c>
      <c r="N1855" s="186">
        <f>M1855+N1768</f>
        <v/>
      </c>
      <c r="O1855" s="184" t="n"/>
      <c r="P1855" s="186">
        <f>O1855+P1768</f>
        <v/>
      </c>
      <c r="Q1855" s="187">
        <f>N1855+P1855</f>
        <v/>
      </c>
      <c r="R1855" s="184" t="n"/>
      <c r="S1855" s="186">
        <f>R1855+S1768</f>
        <v/>
      </c>
      <c r="T1855" s="184" t="n"/>
      <c r="U1855" s="186">
        <f>T1855+U1768</f>
        <v/>
      </c>
      <c r="V1855" s="188">
        <f>L1855-N1855-U1855</f>
        <v/>
      </c>
      <c r="W1855" s="186">
        <f>IF(L1855-N1855-U1855-V1855=0,"","Error")</f>
        <v/>
      </c>
    </row>
    <row r="1856" ht="14" customHeight="1" thickBot="1">
      <c r="A1856" s="15" t="n"/>
      <c r="B1856" s="24" t="n"/>
      <c r="C1856" s="55" t="n">
        <v>71007</v>
      </c>
      <c r="D1856" s="56" t="inlineStr">
        <is>
          <t>ពន្ធនាំចូល (ជាបន្ទុករបស់រដ្ឋ)</t>
        </is>
      </c>
      <c r="E1856" s="57" t="inlineStr">
        <is>
          <t>CRP</t>
        </is>
      </c>
      <c r="F1856" s="107" t="n"/>
      <c r="G1856" s="108" t="n"/>
      <c r="H1856" s="108" t="n"/>
      <c r="I1856" s="108" t="n"/>
      <c r="J1856" s="109" t="n"/>
      <c r="K1856" s="107" t="n">
        <v>0</v>
      </c>
      <c r="L1856" s="109">
        <f>K1856+L1769</f>
        <v/>
      </c>
      <c r="M1856" s="107" t="n">
        <v>0</v>
      </c>
      <c r="N1856" s="109">
        <f>M1856+N1769</f>
        <v/>
      </c>
      <c r="O1856" s="107" t="n"/>
      <c r="P1856" s="109">
        <f>O1856+P1769</f>
        <v/>
      </c>
      <c r="Q1856" s="110">
        <f>N1856+P1856</f>
        <v/>
      </c>
      <c r="R1856" s="107" t="n"/>
      <c r="S1856" s="109">
        <f>R1856+S1769</f>
        <v/>
      </c>
      <c r="T1856" s="107" t="n"/>
      <c r="U1856" s="109">
        <f>T1856+U1769</f>
        <v/>
      </c>
      <c r="V1856" s="111">
        <f>L1856-N1856-U1856</f>
        <v/>
      </c>
      <c r="W1856" s="109">
        <f>IF(L1856-N1856-U1856-V1856=0,"","Error")</f>
        <v/>
      </c>
    </row>
    <row r="1857" ht="13" customHeight="1">
      <c r="A1857" s="15" t="n"/>
      <c r="B1857" s="19" t="inlineStr">
        <is>
          <t>7101</t>
        </is>
      </c>
      <c r="C1857" s="20" t="n">
        <v>71011</v>
      </c>
      <c r="D1857" s="16" t="inlineStr">
        <is>
          <t>អាករលើការនាំចេញឈើ</t>
        </is>
      </c>
      <c r="E1857" s="49" t="inlineStr">
        <is>
          <t>ETW</t>
        </is>
      </c>
      <c r="F1857" s="97" t="n"/>
      <c r="G1857" s="98" t="n"/>
      <c r="H1857" s="98" t="n"/>
      <c r="I1857" s="98" t="n"/>
      <c r="J1857" s="99" t="n"/>
      <c r="K1857" s="97" t="n">
        <v>0</v>
      </c>
      <c r="L1857" s="99">
        <f>K1857+L1770</f>
        <v/>
      </c>
      <c r="M1857" s="97" t="n">
        <v>0</v>
      </c>
      <c r="N1857" s="99">
        <f>M1857+N1770</f>
        <v/>
      </c>
      <c r="O1857" s="97" t="n"/>
      <c r="P1857" s="99">
        <f>O1857+P1770</f>
        <v/>
      </c>
      <c r="Q1857" s="100">
        <f>N1857+P1857</f>
        <v/>
      </c>
      <c r="R1857" s="97" t="n"/>
      <c r="S1857" s="99">
        <f>R1857+S1770</f>
        <v/>
      </c>
      <c r="T1857" s="97" t="n"/>
      <c r="U1857" s="99">
        <f>T1857+U1770</f>
        <v/>
      </c>
      <c r="V1857" s="101">
        <f>L1857-N1857-U1857</f>
        <v/>
      </c>
      <c r="W1857" s="99">
        <f>IF(L1857-N1857-U1857-V1857=0,"","Error")</f>
        <v/>
      </c>
    </row>
    <row r="1858" ht="13" customHeight="1">
      <c r="A1858" s="15" t="n"/>
      <c r="B1858" s="18" t="n"/>
      <c r="C1858" s="21" t="n">
        <v>71012</v>
      </c>
      <c r="D1858" s="22" t="inlineStr">
        <is>
          <t>អាករលើការនាំចេញកៅស៊ូ</t>
        </is>
      </c>
      <c r="E1858" s="50" t="inlineStr">
        <is>
          <t>ETR</t>
        </is>
      </c>
      <c r="F1858" s="184" t="n"/>
      <c r="G1858" s="185" t="n"/>
      <c r="H1858" s="185" t="n"/>
      <c r="I1858" s="185" t="n"/>
      <c r="J1858" s="186" t="n"/>
      <c r="K1858" s="184" t="n">
        <v>0</v>
      </c>
      <c r="L1858" s="186">
        <f>K1858+L1771</f>
        <v/>
      </c>
      <c r="M1858" s="184" t="n">
        <v>0</v>
      </c>
      <c r="N1858" s="186">
        <f>M1858+N1771</f>
        <v/>
      </c>
      <c r="O1858" s="184" t="n"/>
      <c r="P1858" s="186">
        <f>O1858+P1771</f>
        <v/>
      </c>
      <c r="Q1858" s="187">
        <f>N1858+P1858</f>
        <v/>
      </c>
      <c r="R1858" s="184" t="n"/>
      <c r="S1858" s="186">
        <f>R1858+S1771</f>
        <v/>
      </c>
      <c r="T1858" s="184" t="n"/>
      <c r="U1858" s="186">
        <f>T1858+U1771</f>
        <v/>
      </c>
      <c r="V1858" s="188">
        <f>L1858-N1858-U1858</f>
        <v/>
      </c>
      <c r="W1858" s="186">
        <f>IF(L1858-N1858-U1858-V1858=0,"","Error")</f>
        <v/>
      </c>
    </row>
    <row r="1859" ht="13" customHeight="1">
      <c r="A1859" s="15" t="n"/>
      <c r="B1859" s="18" t="n"/>
      <c r="C1859" s="21" t="n">
        <v>71013</v>
      </c>
      <c r="D1859" s="22" t="inlineStr">
        <is>
          <t>អាករលើការនាំចេញផលិតផលតេលសិលា</t>
        </is>
      </c>
      <c r="E1859" s="50" t="inlineStr">
        <is>
          <t>ETP</t>
        </is>
      </c>
      <c r="F1859" s="184" t="n"/>
      <c r="G1859" s="185" t="n"/>
      <c r="H1859" s="185" t="n"/>
      <c r="I1859" s="185" t="n"/>
      <c r="J1859" s="186" t="n"/>
      <c r="K1859" s="184" t="n">
        <v>0</v>
      </c>
      <c r="L1859" s="186">
        <f>K1859+L1772</f>
        <v/>
      </c>
      <c r="M1859" s="184" t="n">
        <v>0</v>
      </c>
      <c r="N1859" s="186">
        <f>M1859+N1772</f>
        <v/>
      </c>
      <c r="O1859" s="184" t="n"/>
      <c r="P1859" s="186">
        <f>O1859+P1772</f>
        <v/>
      </c>
      <c r="Q1859" s="187">
        <f>N1859+P1859</f>
        <v/>
      </c>
      <c r="R1859" s="184" t="n"/>
      <c r="S1859" s="186">
        <f>R1859+S1772</f>
        <v/>
      </c>
      <c r="T1859" s="184" t="n"/>
      <c r="U1859" s="186">
        <f>T1859+U1772</f>
        <v/>
      </c>
      <c r="V1859" s="188">
        <f>L1859-N1859-U1859</f>
        <v/>
      </c>
      <c r="W1859" s="186">
        <f>IF(L1859-N1859-U1859-V1859=0,"","Error")</f>
        <v/>
      </c>
    </row>
    <row r="1860" ht="13" customHeight="1">
      <c r="A1860" s="15" t="n"/>
      <c r="B1860" s="18" t="n"/>
      <c r="C1860" s="21" t="n">
        <v>71014</v>
      </c>
      <c r="D1860" s="22" t="inlineStr">
        <is>
          <t>អាករលើការនាំចេញទំនិញផ្សេងៗ</t>
        </is>
      </c>
      <c r="E1860" s="50" t="inlineStr">
        <is>
          <t>ETO</t>
        </is>
      </c>
      <c r="F1860" s="184" t="n"/>
      <c r="G1860" s="185" t="n"/>
      <c r="H1860" s="185" t="n"/>
      <c r="I1860" s="185" t="n"/>
      <c r="J1860" s="186" t="n"/>
      <c r="K1860" s="184" t="n">
        <v>0</v>
      </c>
      <c r="L1860" s="186">
        <f>K1860+L1773</f>
        <v/>
      </c>
      <c r="M1860" s="184" t="n">
        <v>0</v>
      </c>
      <c r="N1860" s="186">
        <f>M1860+N1773</f>
        <v/>
      </c>
      <c r="O1860" s="184" t="n"/>
      <c r="P1860" s="186">
        <f>O1860+P1773</f>
        <v/>
      </c>
      <c r="Q1860" s="187">
        <f>N1860+P1860</f>
        <v/>
      </c>
      <c r="R1860" s="184" t="n"/>
      <c r="S1860" s="186">
        <f>R1860+S1773</f>
        <v/>
      </c>
      <c r="T1860" s="184" t="n"/>
      <c r="U1860" s="186">
        <f>T1860+U1773</f>
        <v/>
      </c>
      <c r="V1860" s="188">
        <f>L1860-N1860-U1860</f>
        <v/>
      </c>
      <c r="W1860" s="186">
        <f>IF(L1860-N1860-U1860-V1860=0,"","Error")</f>
        <v/>
      </c>
    </row>
    <row r="1861" ht="14" customHeight="1" thickBot="1">
      <c r="A1861" s="81" t="n"/>
      <c r="B1861" s="24" t="n"/>
      <c r="C1861" s="55" t="n">
        <v>71016</v>
      </c>
      <c r="D1861" s="56" t="inlineStr">
        <is>
          <t>ពិន័យផ្សេងៗលើការនាំចេញ</t>
        </is>
      </c>
      <c r="E1861" s="57" t="inlineStr">
        <is>
          <t>PEX</t>
        </is>
      </c>
      <c r="F1861" s="107" t="n"/>
      <c r="G1861" s="108" t="n"/>
      <c r="H1861" s="108" t="n"/>
      <c r="I1861" s="108" t="n"/>
      <c r="J1861" s="109" t="n"/>
      <c r="K1861" s="107" t="n">
        <v>0</v>
      </c>
      <c r="L1861" s="109">
        <f>K1861+L1774</f>
        <v/>
      </c>
      <c r="M1861" s="107" t="n">
        <v>0</v>
      </c>
      <c r="N1861" s="109">
        <f>M1861+N1774</f>
        <v/>
      </c>
      <c r="O1861" s="107" t="n"/>
      <c r="P1861" s="109">
        <f>O1861+P1774</f>
        <v/>
      </c>
      <c r="Q1861" s="110">
        <f>N1861+P1861</f>
        <v/>
      </c>
      <c r="R1861" s="107" t="n"/>
      <c r="S1861" s="109">
        <f>R1861+S1774</f>
        <v/>
      </c>
      <c r="T1861" s="107" t="n"/>
      <c r="U1861" s="109">
        <f>T1861+U1774</f>
        <v/>
      </c>
      <c r="V1861" s="111">
        <f>L1861-N1861-U1861</f>
        <v/>
      </c>
      <c r="W1861" s="109">
        <f>IF(L1861-N1861-U1861-V1861=0,"","Error")</f>
        <v/>
      </c>
    </row>
    <row r="1862" ht="14" customHeight="1" thickBot="1">
      <c r="A1862" s="25" t="inlineStr">
        <is>
          <t>73</t>
        </is>
      </c>
      <c r="B1862" s="19" t="inlineStr">
        <is>
          <t>7301</t>
        </is>
      </c>
      <c r="C1862" s="26" t="n">
        <v>73011</v>
      </c>
      <c r="D1862" s="36" t="inlineStr">
        <is>
          <t>ការលក់សម្ភារបរិក្ខារ សម្ភារខូចខាត សម្ភារសិក្សា</t>
        </is>
      </c>
      <c r="E1862" s="58" t="inlineStr">
        <is>
          <t>SOS</t>
        </is>
      </c>
      <c r="F1862" s="189" t="n"/>
      <c r="G1862" s="190" t="n"/>
      <c r="H1862" s="190" t="n"/>
      <c r="I1862" s="190" t="n"/>
      <c r="J1862" s="114" t="n"/>
      <c r="K1862" s="189" t="n">
        <v>0</v>
      </c>
      <c r="L1862" s="114">
        <f>K1862+L1775</f>
        <v/>
      </c>
      <c r="M1862" s="189" t="n">
        <v>0</v>
      </c>
      <c r="N1862" s="114">
        <f>M1862+N1775</f>
        <v/>
      </c>
      <c r="O1862" s="189" t="n"/>
      <c r="P1862" s="114">
        <f>O1862+P1775</f>
        <v/>
      </c>
      <c r="Q1862" s="115">
        <f>N1862+P1862</f>
        <v/>
      </c>
      <c r="R1862" s="189" t="n"/>
      <c r="S1862" s="114">
        <f>R1862+S1775</f>
        <v/>
      </c>
      <c r="T1862" s="189" t="n"/>
      <c r="U1862" s="114">
        <f>T1862+U1775</f>
        <v/>
      </c>
      <c r="V1862" s="191">
        <f>L1862-N1862-U1862</f>
        <v/>
      </c>
      <c r="W1862" s="114">
        <f>IF(L1862-N1862-U1862-V1862=0,"","Error")</f>
        <v/>
      </c>
    </row>
    <row r="1863" ht="14" customHeight="1" thickBot="1">
      <c r="A1863" s="23" t="n"/>
      <c r="B1863" s="18" t="n"/>
      <c r="C1863" s="143" t="inlineStr">
        <is>
          <t>73012</t>
        </is>
      </c>
      <c r="D1863" s="128" t="inlineStr">
        <is>
          <t>សរុបលក់ឯកសារ លតាប័ត្រ និងលិខិតបោះពុម្ពផ្សេងៗ</t>
        </is>
      </c>
      <c r="E1863" s="90" t="n"/>
      <c r="F1863" s="118" t="n"/>
      <c r="G1863" s="119">
        <f>SUM(G1864:G1868)</f>
        <v/>
      </c>
      <c r="H1863" s="119">
        <f>SUM(H1864:H1868)</f>
        <v/>
      </c>
      <c r="I1863" s="119">
        <f>SUM(I1864:I1868)</f>
        <v/>
      </c>
      <c r="J1863" s="120">
        <f>SUM(J1864:J1868)</f>
        <v/>
      </c>
      <c r="K1863" s="118">
        <f>SUM(K1864:K1868)</f>
        <v/>
      </c>
      <c r="L1863" s="120">
        <f>SUM(L1864:L1868)</f>
        <v/>
      </c>
      <c r="M1863" s="118">
        <f>SUM(M1864:M1868)</f>
        <v/>
      </c>
      <c r="N1863" s="120">
        <f>SUM(N1864:N1868)</f>
        <v/>
      </c>
      <c r="O1863" s="118">
        <f>SUM(O1864:O1868)</f>
        <v/>
      </c>
      <c r="P1863" s="120">
        <f>SUM(P1864:P1868)</f>
        <v/>
      </c>
      <c r="Q1863" s="121">
        <f>SUM(Q1864:Q1868)</f>
        <v/>
      </c>
      <c r="R1863" s="118">
        <f>SUM(R1864:R1868)</f>
        <v/>
      </c>
      <c r="S1863" s="120">
        <f>SUM(S1864:S1868)</f>
        <v/>
      </c>
      <c r="T1863" s="118">
        <f>SUM(T1864:T1868)</f>
        <v/>
      </c>
      <c r="U1863" s="120">
        <f>SUM(U1864:U1868)</f>
        <v/>
      </c>
      <c r="V1863" s="122">
        <f>SUM(V1864:V1868)</f>
        <v/>
      </c>
      <c r="W1863" s="120">
        <f>IF(L1863-N1863-U1863-V1863=0,"","Error")</f>
        <v/>
      </c>
    </row>
    <row r="1864" ht="13" customHeight="1">
      <c r="A1864" s="23" t="n"/>
      <c r="B1864" s="18" t="n"/>
      <c r="C1864" s="127" t="n"/>
      <c r="D1864" s="14" t="inlineStr">
        <is>
          <t>កម្រៃលតាប័ត្ររថយន្ដ</t>
        </is>
      </c>
      <c r="E1864" s="59" t="inlineStr">
        <is>
          <t>VVF</t>
        </is>
      </c>
      <c r="F1864" s="192" t="n"/>
      <c r="G1864" s="193" t="n"/>
      <c r="H1864" s="193" t="n"/>
      <c r="I1864" s="193" t="n"/>
      <c r="J1864" s="194" t="n"/>
      <c r="K1864" s="192" t="n">
        <v>0</v>
      </c>
      <c r="L1864" s="194">
        <f>K1864+L1777</f>
        <v/>
      </c>
      <c r="M1864" s="192" t="n">
        <v>0</v>
      </c>
      <c r="N1864" s="194">
        <f>M1864+N1777</f>
        <v/>
      </c>
      <c r="O1864" s="192" t="n"/>
      <c r="P1864" s="194">
        <f>O1864+P1777</f>
        <v/>
      </c>
      <c r="Q1864" s="195">
        <f>N1864+P1864</f>
        <v/>
      </c>
      <c r="R1864" s="192" t="n"/>
      <c r="S1864" s="194">
        <f>R1864+S1777</f>
        <v/>
      </c>
      <c r="T1864" s="192" t="n"/>
      <c r="U1864" s="194">
        <f>T1864+U1777</f>
        <v/>
      </c>
      <c r="V1864" s="196">
        <f>L1864-N1864-U1864</f>
        <v/>
      </c>
      <c r="W1864" s="194">
        <f>IF(L1864-N1864-U1864-V1864=0,"","Error")</f>
        <v/>
      </c>
    </row>
    <row r="1865" ht="13" customHeight="1">
      <c r="A1865" s="23" t="n"/>
      <c r="B1865" s="18" t="n"/>
      <c r="C1865" s="127" t="n"/>
      <c r="D1865" s="6" t="inlineStr">
        <is>
          <t>កម្រៃត្រាពន្ធគយ</t>
        </is>
      </c>
      <c r="E1865" s="60" t="inlineStr">
        <is>
          <t>CSF</t>
        </is>
      </c>
      <c r="F1865" s="150" t="n"/>
      <c r="G1865" s="151" t="n"/>
      <c r="H1865" s="151" t="n"/>
      <c r="I1865" s="151" t="n"/>
      <c r="J1865" s="152" t="n"/>
      <c r="K1865" s="150" t="n">
        <v>0</v>
      </c>
      <c r="L1865" s="152">
        <f>K1865+L1778</f>
        <v/>
      </c>
      <c r="M1865" s="150" t="n">
        <v>0</v>
      </c>
      <c r="N1865" s="152">
        <f>M1865+N1778</f>
        <v/>
      </c>
      <c r="O1865" s="150" t="n"/>
      <c r="P1865" s="152">
        <f>O1865+P1778</f>
        <v/>
      </c>
      <c r="Q1865" s="153">
        <f>N1865+P1865</f>
        <v/>
      </c>
      <c r="R1865" s="150" t="n"/>
      <c r="S1865" s="152">
        <f>R1865+S1778</f>
        <v/>
      </c>
      <c r="T1865" s="150" t="n"/>
      <c r="U1865" s="152">
        <f>T1865+U1778</f>
        <v/>
      </c>
      <c r="V1865" s="154">
        <f>L1865-N1865-U1865</f>
        <v/>
      </c>
      <c r="W1865" s="152">
        <f>IF(L1865-N1865-U1865-V1865=0,"","Error")</f>
        <v/>
      </c>
    </row>
    <row r="1866" ht="13" customHeight="1">
      <c r="A1866" s="23" t="n"/>
      <c r="B1866" s="18" t="n"/>
      <c r="C1866" s="127" t="n"/>
      <c r="D1866" s="6" t="inlineStr">
        <is>
          <t>កម្រៃតែមប្រិ៍អាករ</t>
        </is>
      </c>
      <c r="E1866" s="60" t="inlineStr">
        <is>
          <t>STF</t>
        </is>
      </c>
      <c r="F1866" s="150" t="n"/>
      <c r="G1866" s="151" t="n"/>
      <c r="H1866" s="151" t="n"/>
      <c r="I1866" s="151" t="n"/>
      <c r="J1866" s="152" t="n"/>
      <c r="K1866" s="150" t="n">
        <v>0</v>
      </c>
      <c r="L1866" s="152">
        <f>K1866+L1779</f>
        <v/>
      </c>
      <c r="M1866" s="150" t="n">
        <v>0</v>
      </c>
      <c r="N1866" s="152">
        <f>M1866+N1779</f>
        <v/>
      </c>
      <c r="O1866" s="150" t="n"/>
      <c r="P1866" s="152">
        <f>O1866+P1779</f>
        <v/>
      </c>
      <c r="Q1866" s="153">
        <f>N1866+P1866</f>
        <v/>
      </c>
      <c r="R1866" s="150" t="n"/>
      <c r="S1866" s="152">
        <f>R1866+S1779</f>
        <v/>
      </c>
      <c r="T1866" s="150" t="n"/>
      <c r="U1866" s="152">
        <f>T1866+U1779</f>
        <v/>
      </c>
      <c r="V1866" s="154">
        <f>L1866-N1866-U1866</f>
        <v/>
      </c>
      <c r="W1866" s="152">
        <f>IF(L1866-N1866-U1866-V1866=0,"","Error")</f>
        <v/>
      </c>
    </row>
    <row r="1867" ht="13" customHeight="1">
      <c r="A1867" s="23" t="n"/>
      <c r="B1867" s="18" t="n"/>
      <c r="C1867" s="127" t="n"/>
      <c r="D1867" s="6" t="inlineStr">
        <is>
          <t>កម្រៃបណ្ណដឹកជញ្ជូនទំនិញ</t>
        </is>
      </c>
      <c r="E1867" s="60" t="inlineStr">
        <is>
          <t>TSF</t>
        </is>
      </c>
      <c r="F1867" s="150" t="n"/>
      <c r="G1867" s="151" t="n"/>
      <c r="H1867" s="151" t="n"/>
      <c r="I1867" s="151" t="n"/>
      <c r="J1867" s="152" t="n"/>
      <c r="K1867" s="150" t="n">
        <v>0</v>
      </c>
      <c r="L1867" s="152">
        <f>K1867+L1780</f>
        <v/>
      </c>
      <c r="M1867" s="150" t="n">
        <v>0</v>
      </c>
      <c r="N1867" s="152">
        <f>M1867+N1780</f>
        <v/>
      </c>
      <c r="O1867" s="150" t="n"/>
      <c r="P1867" s="152">
        <f>O1867+P1780</f>
        <v/>
      </c>
      <c r="Q1867" s="153">
        <f>N1867+P1867</f>
        <v/>
      </c>
      <c r="R1867" s="150" t="n"/>
      <c r="S1867" s="152">
        <f>R1867+S1780</f>
        <v/>
      </c>
      <c r="T1867" s="150" t="n"/>
      <c r="U1867" s="152">
        <f>T1867+U1780</f>
        <v/>
      </c>
      <c r="V1867" s="154">
        <f>L1867-N1867-U1867</f>
        <v/>
      </c>
      <c r="W1867" s="152">
        <f>IF(L1867-N1867-U1867-V1867=0,"","Error")</f>
        <v/>
      </c>
    </row>
    <row r="1868" ht="13" customHeight="1">
      <c r="A1868" s="23" t="n"/>
      <c r="B1868" s="18" t="n"/>
      <c r="C1868" s="127" t="n"/>
      <c r="D1868" s="7" t="inlineStr">
        <is>
          <t>កម្រៃសៀលកុងតឺន័រ</t>
        </is>
      </c>
      <c r="E1868" s="61" t="inlineStr">
        <is>
          <t>CCS</t>
        </is>
      </c>
      <c r="F1868" s="197" t="n"/>
      <c r="G1868" s="198" t="n"/>
      <c r="H1868" s="198" t="n"/>
      <c r="I1868" s="198" t="n"/>
      <c r="J1868" s="199" t="n"/>
      <c r="K1868" s="197" t="n">
        <v>0</v>
      </c>
      <c r="L1868" s="199">
        <f>K1868+L1781</f>
        <v/>
      </c>
      <c r="M1868" s="197" t="n">
        <v>0</v>
      </c>
      <c r="N1868" s="199">
        <f>M1868+N1781</f>
        <v/>
      </c>
      <c r="O1868" s="197" t="n"/>
      <c r="P1868" s="199">
        <f>O1868+P1781</f>
        <v/>
      </c>
      <c r="Q1868" s="200">
        <f>N1868+P1868</f>
        <v/>
      </c>
      <c r="R1868" s="197" t="n"/>
      <c r="S1868" s="199">
        <f>R1868+S1781</f>
        <v/>
      </c>
      <c r="T1868" s="197" t="n"/>
      <c r="U1868" s="199">
        <f>T1868+U1781</f>
        <v/>
      </c>
      <c r="V1868" s="201">
        <f>L1868-N1868-U1868</f>
        <v/>
      </c>
      <c r="W1868" s="199">
        <f>IF(L1868-N1868-U1868-V1868=0,"","Error")</f>
        <v/>
      </c>
    </row>
    <row r="1869" ht="13" customHeight="1">
      <c r="A1869" s="15" t="n"/>
      <c r="B1869" s="18" t="n"/>
      <c r="C1869" s="21" t="n">
        <v>73013</v>
      </c>
      <c r="D1869" s="22" t="inlineStr">
        <is>
          <t>ផលបានពីការលក់ទ្រព្យសម្បត្តិកំទេចកំទី</t>
        </is>
      </c>
      <c r="E1869" s="62" t="inlineStr">
        <is>
          <t>SOM</t>
        </is>
      </c>
      <c r="F1869" s="184" t="n"/>
      <c r="G1869" s="185" t="n"/>
      <c r="H1869" s="185" t="n"/>
      <c r="I1869" s="185" t="n"/>
      <c r="J1869" s="186" t="n"/>
      <c r="K1869" s="184" t="n">
        <v>0</v>
      </c>
      <c r="L1869" s="186">
        <f>K1869+L1782</f>
        <v/>
      </c>
      <c r="M1869" s="184" t="n">
        <v>0</v>
      </c>
      <c r="N1869" s="186">
        <f>M1869+N1782</f>
        <v/>
      </c>
      <c r="O1869" s="184" t="n"/>
      <c r="P1869" s="186">
        <f>O1869+P1782</f>
        <v/>
      </c>
      <c r="Q1869" s="187">
        <f>N1869+P1869</f>
        <v/>
      </c>
      <c r="R1869" s="184" t="n"/>
      <c r="S1869" s="186">
        <f>R1869+S1782</f>
        <v/>
      </c>
      <c r="T1869" s="184" t="n"/>
      <c r="U1869" s="186">
        <f>T1869+U1782</f>
        <v/>
      </c>
      <c r="V1869" s="188">
        <f>L1869-N1869-U1869</f>
        <v/>
      </c>
      <c r="W1869" s="186">
        <f>IF(L1869-N1869-U1869-V1869=0,"","Error")</f>
        <v/>
      </c>
    </row>
    <row r="1870" ht="13" customHeight="1">
      <c r="A1870" s="15" t="n"/>
      <c r="B1870" s="18" t="n"/>
      <c r="C1870" s="21" t="n">
        <v>73015</v>
      </c>
      <c r="D1870" s="22" t="inlineStr">
        <is>
          <t>ការលក់មធ្យោបាយដឹកជញ្ជូន និងគ្រឿងចក្រចាស់ៗ ឬខូច</t>
        </is>
      </c>
      <c r="E1870" s="62" t="inlineStr">
        <is>
          <t>SOV</t>
        </is>
      </c>
      <c r="F1870" s="184" t="n"/>
      <c r="G1870" s="185" t="n"/>
      <c r="H1870" s="185" t="n"/>
      <c r="I1870" s="185" t="n"/>
      <c r="J1870" s="186" t="n"/>
      <c r="K1870" s="184" t="n">
        <v>0</v>
      </c>
      <c r="L1870" s="186">
        <f>K1870+L1783</f>
        <v/>
      </c>
      <c r="M1870" s="184" t="n">
        <v>0</v>
      </c>
      <c r="N1870" s="186">
        <f>M1870+N1783</f>
        <v/>
      </c>
      <c r="O1870" s="184" t="n"/>
      <c r="P1870" s="186">
        <f>O1870+P1783</f>
        <v/>
      </c>
      <c r="Q1870" s="187">
        <f>N1870+P1870</f>
        <v/>
      </c>
      <c r="R1870" s="184" t="n"/>
      <c r="S1870" s="186">
        <f>R1870+S1783</f>
        <v/>
      </c>
      <c r="T1870" s="184" t="n"/>
      <c r="U1870" s="186">
        <f>T1870+U1783</f>
        <v/>
      </c>
      <c r="V1870" s="188">
        <f>L1870-N1870-U1870</f>
        <v/>
      </c>
      <c r="W1870" s="186">
        <f>IF(L1870-N1870-U1870-V1870=0,"","Error")</f>
        <v/>
      </c>
    </row>
    <row r="1871" ht="13" customHeight="1">
      <c r="A1871" s="15" t="n"/>
      <c r="B1871" s="18" t="n"/>
      <c r="C1871" s="21" t="n">
        <v>73016</v>
      </c>
      <c r="D1871" s="22" t="inlineStr">
        <is>
          <t>ការលក់ឧបករណ៍អេឡិចត្រូនិចចាស់ៗ ឬ ខូច</t>
        </is>
      </c>
      <c r="E1871" s="62" t="inlineStr">
        <is>
          <t>SOD</t>
        </is>
      </c>
      <c r="F1871" s="184" t="n"/>
      <c r="G1871" s="185" t="n"/>
      <c r="H1871" s="185" t="n"/>
      <c r="I1871" s="185" t="n"/>
      <c r="J1871" s="186" t="n"/>
      <c r="K1871" s="184" t="n">
        <v>0</v>
      </c>
      <c r="L1871" s="186">
        <f>K1871+L1784</f>
        <v/>
      </c>
      <c r="M1871" s="184" t="n">
        <v>0</v>
      </c>
      <c r="N1871" s="186">
        <f>M1871+N1784</f>
        <v/>
      </c>
      <c r="O1871" s="184" t="n"/>
      <c r="P1871" s="186">
        <f>O1871+P1784</f>
        <v/>
      </c>
      <c r="Q1871" s="187">
        <f>N1871+P1871</f>
        <v/>
      </c>
      <c r="R1871" s="184" t="n"/>
      <c r="S1871" s="186">
        <f>R1871+S1784</f>
        <v/>
      </c>
      <c r="T1871" s="184" t="n"/>
      <c r="U1871" s="186">
        <f>T1871+U1784</f>
        <v/>
      </c>
      <c r="V1871" s="188">
        <f>L1871-N1871-U1871</f>
        <v/>
      </c>
      <c r="W1871" s="186">
        <f>IF(L1871-N1871-U1871-V1871=0,"","Error")</f>
        <v/>
      </c>
    </row>
    <row r="1872" ht="13" customHeight="1">
      <c r="A1872" s="15" t="n"/>
      <c r="B1872" s="18" t="n"/>
      <c r="C1872" s="21" t="n">
        <v>73017</v>
      </c>
      <c r="D1872" s="22" t="inlineStr">
        <is>
          <t>ការលក់ឧបករណ៍អគ្គិសនីចាស់ៗ ឬ ខូច</t>
        </is>
      </c>
      <c r="E1872" s="62" t="inlineStr">
        <is>
          <t>SOE</t>
        </is>
      </c>
      <c r="F1872" s="184" t="n"/>
      <c r="G1872" s="185" t="n"/>
      <c r="H1872" s="185" t="n"/>
      <c r="I1872" s="185" t="n"/>
      <c r="J1872" s="186" t="n"/>
      <c r="K1872" s="184" t="n">
        <v>0</v>
      </c>
      <c r="L1872" s="186">
        <f>K1872+L1785</f>
        <v/>
      </c>
      <c r="M1872" s="184" t="n">
        <v>0</v>
      </c>
      <c r="N1872" s="186">
        <f>M1872+N1785</f>
        <v/>
      </c>
      <c r="O1872" s="184" t="n"/>
      <c r="P1872" s="186">
        <f>O1872+P1785</f>
        <v/>
      </c>
      <c r="Q1872" s="187">
        <f>N1872+P1872</f>
        <v/>
      </c>
      <c r="R1872" s="184" t="n"/>
      <c r="S1872" s="186">
        <f>R1872+S1785</f>
        <v/>
      </c>
      <c r="T1872" s="184" t="n"/>
      <c r="U1872" s="186">
        <f>T1872+U1785</f>
        <v/>
      </c>
      <c r="V1872" s="188">
        <f>L1872-N1872-U1872</f>
        <v/>
      </c>
      <c r="W1872" s="186">
        <f>IF(L1872-N1872-U1872-V1872=0,"","Error")</f>
        <v/>
      </c>
    </row>
    <row r="1873" ht="14" customHeight="1" thickBot="1">
      <c r="A1873" s="15" t="n"/>
      <c r="B1873" s="24" t="n"/>
      <c r="C1873" s="55" t="n">
        <v>73018</v>
      </c>
      <c r="D1873" s="56" t="inlineStr">
        <is>
          <t>ការលក់ទ្រព្យសម្បត្តិនៃរដ្ឋបាលសាធារណៈផ្សេងទៀត</t>
        </is>
      </c>
      <c r="E1873" s="80" t="inlineStr">
        <is>
          <t>SOO</t>
        </is>
      </c>
      <c r="F1873" s="107" t="n"/>
      <c r="G1873" s="108" t="n"/>
      <c r="H1873" s="108" t="n"/>
      <c r="I1873" s="108" t="n"/>
      <c r="J1873" s="109" t="n"/>
      <c r="K1873" s="107" t="n">
        <v>0</v>
      </c>
      <c r="L1873" s="109">
        <f>K1873+L1786</f>
        <v/>
      </c>
      <c r="M1873" s="107" t="n">
        <v>0</v>
      </c>
      <c r="N1873" s="109">
        <f>M1873+N1786</f>
        <v/>
      </c>
      <c r="O1873" s="107" t="n"/>
      <c r="P1873" s="109">
        <f>O1873+P1786</f>
        <v/>
      </c>
      <c r="Q1873" s="110">
        <f>N1873+P1873</f>
        <v/>
      </c>
      <c r="R1873" s="107" t="n"/>
      <c r="S1873" s="109">
        <f>R1873+S1786</f>
        <v/>
      </c>
      <c r="T1873" s="107" t="n"/>
      <c r="U1873" s="109">
        <f>T1873+U1786</f>
        <v/>
      </c>
      <c r="V1873" s="111">
        <f>L1873-N1873-U1873</f>
        <v/>
      </c>
      <c r="W1873" s="109">
        <f>IF(L1873-N1873-U1873-V1873=0,"","Error")</f>
        <v/>
      </c>
    </row>
    <row r="1874" ht="14" customHeight="1" thickBot="1">
      <c r="A1874" s="15" t="n"/>
      <c r="B1874" s="19" t="inlineStr">
        <is>
          <t>7302</t>
        </is>
      </c>
      <c r="C1874" s="26" t="n">
        <v>73024</v>
      </c>
      <c r="D1874" s="35" t="inlineStr">
        <is>
          <t>កម្រៃសេវាបង់ថ្លៃសិទ្ធិប្រឡង និងសិក្សាវគ្គជើងសាគយ</t>
        </is>
      </c>
      <c r="E1874" s="63" t="inlineStr">
        <is>
          <t>CBF</t>
        </is>
      </c>
      <c r="F1874" s="189" t="n"/>
      <c r="G1874" s="190" t="n"/>
      <c r="H1874" s="190" t="n"/>
      <c r="I1874" s="190" t="n"/>
      <c r="J1874" s="114" t="n"/>
      <c r="K1874" s="189" t="n">
        <v>0</v>
      </c>
      <c r="L1874" s="114">
        <f>K1874+L1787</f>
        <v/>
      </c>
      <c r="M1874" s="189" t="n">
        <v>0</v>
      </c>
      <c r="N1874" s="114">
        <f>M1874+N1787</f>
        <v/>
      </c>
      <c r="O1874" s="189" t="n"/>
      <c r="P1874" s="114">
        <f>O1874+P1787</f>
        <v/>
      </c>
      <c r="Q1874" s="115">
        <f>N1874+P1874</f>
        <v/>
      </c>
      <c r="R1874" s="189" t="n"/>
      <c r="S1874" s="114">
        <f>R1874+S1787</f>
        <v/>
      </c>
      <c r="T1874" s="189" t="n"/>
      <c r="U1874" s="114">
        <f>T1874+U1787</f>
        <v/>
      </c>
      <c r="V1874" s="191">
        <f>L1874-N1874-U1874</f>
        <v/>
      </c>
      <c r="W1874" s="114">
        <f>IF(L1874-N1874-U1874-V1874=0,"","Error")</f>
        <v/>
      </c>
    </row>
    <row r="1875" ht="27" customHeight="1" thickBot="1">
      <c r="A1875" s="23" t="n"/>
      <c r="B1875" s="15" t="n"/>
      <c r="C1875" s="126" t="n">
        <v>73028</v>
      </c>
      <c r="D187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875" s="90" t="n"/>
      <c r="F1875" s="118" t="n"/>
      <c r="G1875" s="119">
        <f>G1876+G1881+G1887+G1888</f>
        <v/>
      </c>
      <c r="H1875" s="119">
        <f>H1876+H1881+H1887+H1888</f>
        <v/>
      </c>
      <c r="I1875" s="119">
        <f>I1876+I1881+I1887+I1888</f>
        <v/>
      </c>
      <c r="J1875" s="120">
        <f>J1876+J1881+J1887+J1888</f>
        <v/>
      </c>
      <c r="K1875" s="118">
        <f>K1876+K1881+K1887+K1888</f>
        <v/>
      </c>
      <c r="L1875" s="120">
        <f>L1876+L1881+L1887+L1888</f>
        <v/>
      </c>
      <c r="M1875" s="118">
        <f>M1876+M1881+M1887+M1888</f>
        <v/>
      </c>
      <c r="N1875" s="120">
        <f>N1876+N1881+N1887+N1888</f>
        <v/>
      </c>
      <c r="O1875" s="118">
        <f>O1876+O1881+O1887+O1888</f>
        <v/>
      </c>
      <c r="P1875" s="120">
        <f>P1876+P1881+P1887+P1888</f>
        <v/>
      </c>
      <c r="Q1875" s="121">
        <f>Q1876+Q1881+Q1887+Q1888</f>
        <v/>
      </c>
      <c r="R1875" s="118">
        <f>R1876+R1881+R1887+R1888</f>
        <v/>
      </c>
      <c r="S1875" s="120">
        <f>S1876+S1881+S1887+S1888</f>
        <v/>
      </c>
      <c r="T1875" s="118">
        <f>T1876+T1881+T1887+T1888</f>
        <v/>
      </c>
      <c r="U1875" s="120">
        <f>U1876+U1881+U1887+U1888</f>
        <v/>
      </c>
      <c r="V1875" s="122">
        <f>V1876+V1881+V1887+V1888</f>
        <v/>
      </c>
      <c r="W1875" s="120">
        <f>IF(L1875-N1875-U1875-V1875=0,"","Error")</f>
        <v/>
      </c>
    </row>
    <row r="1876" ht="14" customHeight="1" thickBot="1">
      <c r="A1876" s="23" t="n"/>
      <c r="B1876" s="18" t="n"/>
      <c r="C1876" s="129" t="n"/>
      <c r="D1876" s="141" t="inlineStr">
        <is>
          <t>សរុបកម្រៃចុះបញ្ជិកាប្រតិវេទន៍គយ</t>
        </is>
      </c>
      <c r="E1876" s="142" t="n"/>
      <c r="F1876" s="202" t="n"/>
      <c r="G1876" s="259">
        <f>SUM(G1877:G1880)</f>
        <v/>
      </c>
      <c r="H1876" s="259">
        <f>SUM(H1877:H1880)</f>
        <v/>
      </c>
      <c r="I1876" s="259">
        <f>SUM(I1877:I1880)</f>
        <v/>
      </c>
      <c r="J1876" s="260">
        <f>SUM(J1877:J1880)</f>
        <v/>
      </c>
      <c r="K1876" s="202">
        <f>SUM(K1877:K1880)</f>
        <v/>
      </c>
      <c r="L1876" s="260">
        <f>SUM(L1877:L1880)</f>
        <v/>
      </c>
      <c r="M1876" s="202">
        <f>SUM(M1877:M1880)</f>
        <v/>
      </c>
      <c r="N1876" s="260">
        <f>SUM(N1877:N1880)</f>
        <v/>
      </c>
      <c r="O1876" s="202">
        <f>SUM(O1877:O1880)</f>
        <v/>
      </c>
      <c r="P1876" s="260">
        <f>SUM(P1877:P1880)</f>
        <v/>
      </c>
      <c r="Q1876" s="261">
        <f>SUM(Q1877:Q1880)</f>
        <v/>
      </c>
      <c r="R1876" s="202">
        <f>SUM(R1877:R1880)</f>
        <v/>
      </c>
      <c r="S1876" s="260">
        <f>SUM(S1877:S1880)</f>
        <v/>
      </c>
      <c r="T1876" s="202">
        <f>SUM(T1877:T1880)</f>
        <v/>
      </c>
      <c r="U1876" s="260">
        <f>SUM(U1877:U1880)</f>
        <v/>
      </c>
      <c r="V1876" s="262">
        <f>SUM(V1877:V1880)</f>
        <v/>
      </c>
      <c r="W1876" s="260">
        <f>IF(L1876-N1876-U1876-V1876=0,"","Error")</f>
        <v/>
      </c>
    </row>
    <row r="1877" ht="26" customHeight="1">
      <c r="A1877" s="23" t="n"/>
      <c r="B1877" s="18" t="n"/>
      <c r="C1877" s="129" t="n"/>
      <c r="D1877" s="34" t="inlineStr">
        <is>
          <t>កម្រៃចុះបញ្ចិកាប្រតិវេទន៍គយនាំចេញនាំចូលនិងឆ្លងកាត់ (មាតិកាចាស់)</t>
        </is>
      </c>
      <c r="E1877" s="87" t="inlineStr">
        <is>
          <t>CDF</t>
        </is>
      </c>
      <c r="F1877" s="208" t="n"/>
      <c r="G1877" s="209" t="n"/>
      <c r="H1877" s="209" t="n"/>
      <c r="I1877" s="209" t="n"/>
      <c r="J1877" s="210" t="n"/>
      <c r="K1877" s="208" t="n">
        <v>0</v>
      </c>
      <c r="L1877" s="210">
        <f>K1877+L1790</f>
        <v/>
      </c>
      <c r="M1877" s="208" t="n">
        <v>0</v>
      </c>
      <c r="N1877" s="210">
        <f>M1877+N1790</f>
        <v/>
      </c>
      <c r="O1877" s="208" t="n"/>
      <c r="P1877" s="210">
        <f>O1877+P1790</f>
        <v/>
      </c>
      <c r="Q1877" s="211">
        <f>N1877+P1877</f>
        <v/>
      </c>
      <c r="R1877" s="208" t="n"/>
      <c r="S1877" s="210">
        <f>R1877+S1790</f>
        <v/>
      </c>
      <c r="T1877" s="208" t="n"/>
      <c r="U1877" s="210">
        <f>T1877+U1790</f>
        <v/>
      </c>
      <c r="V1877" s="212">
        <f>L1877-N1877-U1877</f>
        <v/>
      </c>
      <c r="W1877" s="210">
        <f>IF(L1877-N1877-U1877-V1877=0,"","Error")</f>
        <v/>
      </c>
    </row>
    <row r="1878" ht="26" customHeight="1">
      <c r="A1878" s="23" t="n"/>
      <c r="B1878" s="18" t="n"/>
      <c r="C1878" s="129" t="n"/>
      <c r="D187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878" s="64" t="inlineStr">
        <is>
          <t>CDL</t>
        </is>
      </c>
      <c r="F1878" s="213" t="n"/>
      <c r="G1878" s="214" t="n"/>
      <c r="H1878" s="214" t="n"/>
      <c r="I1878" s="214" t="n"/>
      <c r="J1878" s="215" t="n"/>
      <c r="K1878" s="213" t="n">
        <v>128000</v>
      </c>
      <c r="L1878" s="215">
        <f>K1878+L1791</f>
        <v/>
      </c>
      <c r="M1878" s="213" t="n">
        <v>0</v>
      </c>
      <c r="N1878" s="215">
        <f>M1878+N1791</f>
        <v/>
      </c>
      <c r="O1878" s="213" t="n"/>
      <c r="P1878" s="215">
        <f>O1878+P1791</f>
        <v/>
      </c>
      <c r="Q1878" s="216">
        <f>N1878+P1878</f>
        <v/>
      </c>
      <c r="R1878" s="213" t="n"/>
      <c r="S1878" s="215">
        <f>R1878+S1791</f>
        <v/>
      </c>
      <c r="T1878" s="213" t="n"/>
      <c r="U1878" s="215">
        <f>T1878+U1791</f>
        <v/>
      </c>
      <c r="V1878" s="217">
        <f>L1878-N1878-U1878</f>
        <v/>
      </c>
      <c r="W1878" s="215">
        <f>IF(L1878-N1878-U1878-V1878=0,"","Error")</f>
        <v/>
      </c>
    </row>
    <row r="1879" ht="26" customHeight="1">
      <c r="A1879" s="23" t="n"/>
      <c r="B1879" s="18" t="n"/>
      <c r="C1879" s="129" t="n"/>
      <c r="D187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879" s="64" t="inlineStr">
        <is>
          <t>CDO</t>
        </is>
      </c>
      <c r="F1879" s="213" t="n"/>
      <c r="G1879" s="214" t="n"/>
      <c r="H1879" s="214" t="n"/>
      <c r="I1879" s="214" t="n"/>
      <c r="J1879" s="215" t="n"/>
      <c r="K1879" s="213" t="n">
        <v>0</v>
      </c>
      <c r="L1879" s="215">
        <f>K1879+L1792</f>
        <v/>
      </c>
      <c r="M1879" s="213" t="n">
        <v>0</v>
      </c>
      <c r="N1879" s="215">
        <f>M1879+N1792</f>
        <v/>
      </c>
      <c r="O1879" s="213" t="n"/>
      <c r="P1879" s="215">
        <f>O1879+P1792</f>
        <v/>
      </c>
      <c r="Q1879" s="216">
        <f>N1879+P1879</f>
        <v/>
      </c>
      <c r="R1879" s="213" t="n"/>
      <c r="S1879" s="215">
        <f>R1879+S1792</f>
        <v/>
      </c>
      <c r="T1879" s="213" t="n"/>
      <c r="U1879" s="215">
        <f>T1879+U1792</f>
        <v/>
      </c>
      <c r="V1879" s="217">
        <f>L1879-N1879-U1879</f>
        <v/>
      </c>
      <c r="W1879" s="215">
        <f>IF(L1879-N1879-U1879-V1879=0,"","Error")</f>
        <v/>
      </c>
    </row>
    <row r="1880" ht="14" customHeight="1" thickBot="1">
      <c r="A1880" s="23" t="n"/>
      <c r="B1880" s="18" t="n"/>
      <c r="C1880" s="129" t="n"/>
      <c r="D1880" s="33" t="inlineStr">
        <is>
          <t>ប្រតិវេទន៍គយទំនិញឆ្លងកាត់</t>
        </is>
      </c>
      <c r="E1880" s="65" t="inlineStr">
        <is>
          <t>CDT</t>
        </is>
      </c>
      <c r="F1880" s="218" t="n"/>
      <c r="G1880" s="219" t="n"/>
      <c r="H1880" s="219" t="n"/>
      <c r="I1880" s="219" t="n"/>
      <c r="J1880" s="220" t="n"/>
      <c r="K1880" s="218" t="n">
        <v>0</v>
      </c>
      <c r="L1880" s="220">
        <f>K1880+L1793</f>
        <v/>
      </c>
      <c r="M1880" s="218" t="n">
        <v>0</v>
      </c>
      <c r="N1880" s="220">
        <f>M1880+N1793</f>
        <v/>
      </c>
      <c r="O1880" s="218" t="n"/>
      <c r="P1880" s="220">
        <f>O1880+P1793</f>
        <v/>
      </c>
      <c r="Q1880" s="221">
        <f>N1880+P1880</f>
        <v/>
      </c>
      <c r="R1880" s="218" t="n"/>
      <c r="S1880" s="220">
        <f>R1880+S1793</f>
        <v/>
      </c>
      <c r="T1880" s="218" t="n"/>
      <c r="U1880" s="220">
        <f>T1880+U1793</f>
        <v/>
      </c>
      <c r="V1880" s="222">
        <f>L1880-N1880-U1880</f>
        <v/>
      </c>
      <c r="W1880" s="220">
        <f>IF(L1880-N1880-U1880-V1880=0,"","Error")</f>
        <v/>
      </c>
    </row>
    <row r="1881" ht="14" customHeight="1" thickBot="1">
      <c r="A1881" s="23" t="n"/>
      <c r="B1881" s="18" t="n"/>
      <c r="C1881" s="129" t="n"/>
      <c r="D1881" s="88" t="inlineStr">
        <is>
          <t>សរុបកម្រៃបែបបទគយ</t>
        </is>
      </c>
      <c r="E1881" s="89" t="inlineStr">
        <is>
          <t>CPF</t>
        </is>
      </c>
      <c r="F1881" s="118" t="n"/>
      <c r="G1881" s="119">
        <f>SUM(G1882:G1886)</f>
        <v/>
      </c>
      <c r="H1881" s="119">
        <f>SUM(H1882:H1886)</f>
        <v/>
      </c>
      <c r="I1881" s="119">
        <f>SUM(I1882:I1886)</f>
        <v/>
      </c>
      <c r="J1881" s="120">
        <f>SUM(J1882:J1886)</f>
        <v/>
      </c>
      <c r="K1881" s="118" t="n">
        <v>0</v>
      </c>
      <c r="L1881" s="120">
        <f>SUM(L1882:L1886)</f>
        <v/>
      </c>
      <c r="M1881" s="118" t="n">
        <v>0</v>
      </c>
      <c r="N1881" s="120">
        <f>SUM(N1882:N1886)</f>
        <v/>
      </c>
      <c r="O1881" s="118">
        <f>SUM(O1882:O1886)</f>
        <v/>
      </c>
      <c r="P1881" s="120">
        <f>SUM(P1882:P1886)</f>
        <v/>
      </c>
      <c r="Q1881" s="121">
        <f>SUM(Q1882:Q1886)</f>
        <v/>
      </c>
      <c r="R1881" s="118">
        <f>SUM(R1882:R1886)</f>
        <v/>
      </c>
      <c r="S1881" s="120">
        <f>SUM(S1882:S1886)</f>
        <v/>
      </c>
      <c r="T1881" s="118">
        <f>SUM(T1882:T1886)</f>
        <v/>
      </c>
      <c r="U1881" s="120">
        <f>SUM(U1882:U1886)</f>
        <v/>
      </c>
      <c r="V1881" s="122">
        <f>SUM(V1882:V1886)</f>
        <v/>
      </c>
      <c r="W1881" s="120">
        <f>IF(L1881-N1881-U1881-V1881=0,"","Error")</f>
        <v/>
      </c>
    </row>
    <row r="1882" ht="13" customHeight="1">
      <c r="A1882" s="23" t="n"/>
      <c r="B1882" s="18" t="n"/>
      <c r="C1882" s="129" t="n"/>
      <c r="D188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882" s="86" t="inlineStr">
        <is>
          <t>PFC</t>
        </is>
      </c>
      <c r="F1882" s="223" t="n"/>
      <c r="G1882" s="224" t="n"/>
      <c r="H1882" s="224" t="n"/>
      <c r="I1882" s="224" t="n"/>
      <c r="J1882" s="225" t="n"/>
      <c r="K1882" s="223" t="n">
        <v>0</v>
      </c>
      <c r="L1882" s="225">
        <f>K1882+L1795</f>
        <v/>
      </c>
      <c r="M1882" s="223" t="n">
        <v>0</v>
      </c>
      <c r="N1882" s="225">
        <f>M1882+N1795</f>
        <v/>
      </c>
      <c r="O1882" s="223" t="n"/>
      <c r="P1882" s="225">
        <f>O1882+P1795</f>
        <v/>
      </c>
      <c r="Q1882" s="226">
        <f>N1882+P1882</f>
        <v/>
      </c>
      <c r="R1882" s="223" t="n"/>
      <c r="S1882" s="225">
        <f>R1882+S1795</f>
        <v/>
      </c>
      <c r="T1882" s="223" t="n"/>
      <c r="U1882" s="225">
        <f>T1882+U1795</f>
        <v/>
      </c>
      <c r="V1882" s="227">
        <f>L1882-N1882-U1882</f>
        <v/>
      </c>
      <c r="W1882" s="225">
        <f>IF(L1882-N1882-U1882-V1882=0,"","Error")</f>
        <v/>
      </c>
    </row>
    <row r="1883" ht="26" customHeight="1">
      <c r="A1883" s="23" t="n"/>
      <c r="B1883" s="18" t="n"/>
      <c r="C1883" s="129" t="n"/>
      <c r="D188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883" s="59" t="inlineStr">
        <is>
          <t>PFL</t>
        </is>
      </c>
      <c r="F1883" s="192" t="n"/>
      <c r="G1883" s="193" t="n"/>
      <c r="H1883" s="193" t="n"/>
      <c r="I1883" s="193" t="n"/>
      <c r="J1883" s="194" t="n"/>
      <c r="K1883" s="192" t="n">
        <v>0</v>
      </c>
      <c r="L1883" s="194">
        <f>K1883+L1796</f>
        <v/>
      </c>
      <c r="M1883" s="192" t="n">
        <v>0</v>
      </c>
      <c r="N1883" s="194">
        <f>M1883+N1796</f>
        <v/>
      </c>
      <c r="O1883" s="192" t="n"/>
      <c r="P1883" s="194">
        <f>O1883+P1796</f>
        <v/>
      </c>
      <c r="Q1883" s="195">
        <f>N1883+P1883</f>
        <v/>
      </c>
      <c r="R1883" s="192" t="n"/>
      <c r="S1883" s="194">
        <f>R1883+S1796</f>
        <v/>
      </c>
      <c r="T1883" s="192" t="n"/>
      <c r="U1883" s="194">
        <f>T1883+U1796</f>
        <v/>
      </c>
      <c r="V1883" s="196">
        <f>L1883-N1883-U1883</f>
        <v/>
      </c>
      <c r="W1883" s="194">
        <f>IF(L1883-N1883-U1883-V1883=0,"","Error")</f>
        <v/>
      </c>
    </row>
    <row r="1884" ht="39" customHeight="1">
      <c r="A1884" s="23" t="n"/>
      <c r="B1884" s="18" t="n"/>
      <c r="C1884" s="129" t="n"/>
      <c r="D188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884" s="67" t="inlineStr">
        <is>
          <t>PFN</t>
        </is>
      </c>
      <c r="F1884" s="228" t="n"/>
      <c r="G1884" s="229" t="n"/>
      <c r="H1884" s="229" t="n"/>
      <c r="I1884" s="229" t="n"/>
      <c r="J1884" s="230" t="n"/>
      <c r="K1884" s="228" t="n">
        <v>0</v>
      </c>
      <c r="L1884" s="230">
        <f>K1884+L1797</f>
        <v/>
      </c>
      <c r="M1884" s="228" t="n">
        <v>0</v>
      </c>
      <c r="N1884" s="230">
        <f>M1884+N1797</f>
        <v/>
      </c>
      <c r="O1884" s="228" t="n"/>
      <c r="P1884" s="230">
        <f>O1884+P1797</f>
        <v/>
      </c>
      <c r="Q1884" s="231">
        <f>N1884+P1884</f>
        <v/>
      </c>
      <c r="R1884" s="228" t="n"/>
      <c r="S1884" s="230">
        <f>R1884+S1797</f>
        <v/>
      </c>
      <c r="T1884" s="228" t="n"/>
      <c r="U1884" s="230">
        <f>T1884+U1797</f>
        <v/>
      </c>
      <c r="V1884" s="232">
        <f>L1884-N1884-U1884</f>
        <v/>
      </c>
      <c r="W1884" s="230">
        <f>IF(L1884-N1884-U1884-V1884=0,"","Error")</f>
        <v/>
      </c>
    </row>
    <row r="1885" ht="26" customHeight="1">
      <c r="A1885" s="23" t="n"/>
      <c r="B1885" s="18" t="n"/>
      <c r="C1885" s="129" t="n"/>
      <c r="D188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885" s="68" t="inlineStr">
        <is>
          <t>PFF</t>
        </is>
      </c>
      <c r="F1885" s="233" t="n"/>
      <c r="G1885" s="234" t="n"/>
      <c r="H1885" s="234" t="n"/>
      <c r="I1885" s="234" t="n"/>
      <c r="J1885" s="235" t="n"/>
      <c r="K1885" s="233" t="n">
        <v>0</v>
      </c>
      <c r="L1885" s="235">
        <f>K1885+L1798</f>
        <v/>
      </c>
      <c r="M1885" s="233" t="n">
        <v>0</v>
      </c>
      <c r="N1885" s="235">
        <f>M1885+N1798</f>
        <v/>
      </c>
      <c r="O1885" s="233" t="n"/>
      <c r="P1885" s="235">
        <f>O1885+P1798</f>
        <v/>
      </c>
      <c r="Q1885" s="236">
        <f>N1885+P1885</f>
        <v/>
      </c>
      <c r="R1885" s="233" t="n"/>
      <c r="S1885" s="235">
        <f>R1885+S1798</f>
        <v/>
      </c>
      <c r="T1885" s="233" t="n"/>
      <c r="U1885" s="235">
        <f>T1885+U1798</f>
        <v/>
      </c>
      <c r="V1885" s="237">
        <f>L1885-N1885-U1885</f>
        <v/>
      </c>
      <c r="W1885" s="235">
        <f>IF(L1885-N1885-U1885-V1885=0,"","Error")</f>
        <v/>
      </c>
    </row>
    <row r="1886" ht="39" customHeight="1">
      <c r="A1886" s="23" t="n"/>
      <c r="B1886" s="18" t="n"/>
      <c r="C1886" s="129" t="n"/>
      <c r="D188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886" s="60" t="inlineStr">
        <is>
          <t>PFP</t>
        </is>
      </c>
      <c r="F1886" s="150" t="n"/>
      <c r="G1886" s="151" t="n"/>
      <c r="H1886" s="151" t="n"/>
      <c r="I1886" s="151" t="n"/>
      <c r="J1886" s="152" t="n"/>
      <c r="K1886" s="150" t="n">
        <v>0</v>
      </c>
      <c r="L1886" s="152">
        <f>K1886+L1799</f>
        <v/>
      </c>
      <c r="M1886" s="150" t="n">
        <v>0</v>
      </c>
      <c r="N1886" s="152">
        <f>M1886+N1799</f>
        <v/>
      </c>
      <c r="O1886" s="150" t="n"/>
      <c r="P1886" s="152">
        <f>O1886+P1799</f>
        <v/>
      </c>
      <c r="Q1886" s="153">
        <f>N1886+P1886</f>
        <v/>
      </c>
      <c r="R1886" s="150" t="n"/>
      <c r="S1886" s="152">
        <f>R1886+S1799</f>
        <v/>
      </c>
      <c r="T1886" s="150" t="n"/>
      <c r="U1886" s="152">
        <f>T1886+U1799</f>
        <v/>
      </c>
      <c r="V1886" s="154">
        <f>L1886-N1886-U1886</f>
        <v/>
      </c>
      <c r="W1886" s="152">
        <f>IF(L1886-N1886-U1886-V1886=0,"","Error")</f>
        <v/>
      </c>
    </row>
    <row r="1887" ht="13" customHeight="1">
      <c r="A1887" s="23" t="n"/>
      <c r="B1887" s="18" t="n"/>
      <c r="C1887" s="129" t="n"/>
      <c r="D1887" s="12" t="inlineStr">
        <is>
          <t>កម្រៃប័ណ្ណសម្គាល់មធ្យោបាយដឹកជញ្ជូន</t>
        </is>
      </c>
      <c r="E1887" s="59" t="inlineStr">
        <is>
          <t>TID</t>
        </is>
      </c>
      <c r="F1887" s="192" t="n"/>
      <c r="G1887" s="193" t="n"/>
      <c r="H1887" s="193" t="n"/>
      <c r="I1887" s="193" t="n"/>
      <c r="J1887" s="194" t="n"/>
      <c r="K1887" s="192" t="n">
        <v>0</v>
      </c>
      <c r="L1887" s="194">
        <f>K1887+L1800</f>
        <v/>
      </c>
      <c r="M1887" s="192" t="n">
        <v>0</v>
      </c>
      <c r="N1887" s="194">
        <f>M1887+N1800</f>
        <v/>
      </c>
      <c r="O1887" s="192" t="n"/>
      <c r="P1887" s="194">
        <f>O1887+P1800</f>
        <v/>
      </c>
      <c r="Q1887" s="195">
        <f>N1887+P1887</f>
        <v/>
      </c>
      <c r="R1887" s="192" t="n"/>
      <c r="S1887" s="194">
        <f>R1887+S1800</f>
        <v/>
      </c>
      <c r="T1887" s="192" t="n"/>
      <c r="U1887" s="194">
        <f>T1887+U1800</f>
        <v/>
      </c>
      <c r="V1887" s="196">
        <f>L1887-N1887-U1887</f>
        <v/>
      </c>
      <c r="W1887" s="194">
        <f>IF(L1887-N1887-U1887-V1887=0,"","Error")</f>
        <v/>
      </c>
    </row>
    <row r="1888" ht="27" customHeight="1" thickBot="1">
      <c r="A1888" s="23" t="n"/>
      <c r="B1888" s="24" t="n"/>
      <c r="C1888" s="140" t="n"/>
      <c r="D188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888" s="69" t="inlineStr">
        <is>
          <t>VAF</t>
        </is>
      </c>
      <c r="F1888" s="238" t="n"/>
      <c r="G1888" s="239" t="n"/>
      <c r="H1888" s="239" t="n"/>
      <c r="I1888" s="239" t="n"/>
      <c r="J1888" s="240" t="n"/>
      <c r="K1888" s="238" t="n">
        <v>0</v>
      </c>
      <c r="L1888" s="240">
        <f>K1888+L1801</f>
        <v/>
      </c>
      <c r="M1888" s="238" t="n">
        <v>0</v>
      </c>
      <c r="N1888" s="240">
        <f>M1888+N1801</f>
        <v/>
      </c>
      <c r="O1888" s="238" t="n"/>
      <c r="P1888" s="240">
        <f>O1888+P1801</f>
        <v/>
      </c>
      <c r="Q1888" s="241">
        <f>N1888+P1888</f>
        <v/>
      </c>
      <c r="R1888" s="238" t="n"/>
      <c r="S1888" s="240">
        <f>R1888+S1801</f>
        <v/>
      </c>
      <c r="T1888" s="238" t="n"/>
      <c r="U1888" s="240">
        <f>T1888+U1801</f>
        <v/>
      </c>
      <c r="V1888" s="242">
        <f>L1888-N1888-U1888</f>
        <v/>
      </c>
      <c r="W1888" s="240">
        <f>IF(L1888-N1888-U1888-V1888=0,"","Error")</f>
        <v/>
      </c>
    </row>
    <row r="1889" ht="14" customHeight="1" thickBot="1">
      <c r="A1889" s="23" t="n"/>
      <c r="B1889" s="25" t="inlineStr">
        <is>
          <t>7304</t>
        </is>
      </c>
      <c r="C1889" s="126" t="n">
        <v>73048</v>
      </c>
      <c r="D1889" s="128" t="inlineStr">
        <is>
          <t>សរុបផលពីសេវាផ្សេងៗ</t>
        </is>
      </c>
      <c r="E1889" s="89" t="n"/>
      <c r="F1889" s="118" t="n"/>
      <c r="G1889" s="119">
        <f>G1890+G1891+G1897+G1898</f>
        <v/>
      </c>
      <c r="H1889" s="119">
        <f>H1890+H1891+H1897+H1898</f>
        <v/>
      </c>
      <c r="I1889" s="119">
        <f>I1890+I1891+I1897+I1898</f>
        <v/>
      </c>
      <c r="J1889" s="120">
        <f>J1890+J1891+J1897+J1898</f>
        <v/>
      </c>
      <c r="K1889" s="118">
        <f>K1890+K1891+K1897+K1898</f>
        <v/>
      </c>
      <c r="L1889" s="120">
        <f>L1890+L1891+L1897+L1898</f>
        <v/>
      </c>
      <c r="M1889" s="118">
        <f>M1890+M1891+M1897+M1898</f>
        <v/>
      </c>
      <c r="N1889" s="120">
        <f>N1890+N1891+N1897+N1898</f>
        <v/>
      </c>
      <c r="O1889" s="118">
        <f>O1890+O1891+O1897+O1898</f>
        <v/>
      </c>
      <c r="P1889" s="120">
        <f>P1890+P1891+P1897+P1898</f>
        <v/>
      </c>
      <c r="Q1889" s="121">
        <f>Q1890+Q1891+Q1897+Q1898</f>
        <v/>
      </c>
      <c r="R1889" s="118">
        <f>R1890+R1891+R1897+R1898</f>
        <v/>
      </c>
      <c r="S1889" s="120">
        <f>S1890+S1891+S1897+S1898</f>
        <v/>
      </c>
      <c r="T1889" s="118">
        <f>T1890+T1891+T1897+T1898</f>
        <v/>
      </c>
      <c r="U1889" s="120">
        <f>U1890+U1891+U1897+U1898</f>
        <v/>
      </c>
      <c r="V1889" s="122">
        <f>V1890+V1891+V1897+V1898</f>
        <v/>
      </c>
      <c r="W1889" s="120">
        <f>IF(L1889-N1889-U1889-V1889=0,"","Error")</f>
        <v/>
      </c>
    </row>
    <row r="1890" ht="14" customHeight="1" thickBot="1">
      <c r="A1890" s="23" t="n"/>
      <c r="B1890" s="18" t="n"/>
      <c r="C1890" s="129" t="n"/>
      <c r="D1890" s="32" t="inlineStr">
        <is>
          <t>កម្រៃផ្តល់សេវាតាមវិធានបញ្ជាក់ជាមុន</t>
        </is>
      </c>
      <c r="E1890" s="70" t="inlineStr">
        <is>
          <t>ARF</t>
        </is>
      </c>
      <c r="F1890" s="243" t="n"/>
      <c r="G1890" s="244" t="n"/>
      <c r="H1890" s="244" t="n"/>
      <c r="I1890" s="244" t="n"/>
      <c r="J1890" s="245" t="n"/>
      <c r="K1890" s="243" t="n">
        <v>0</v>
      </c>
      <c r="L1890" s="245">
        <f>K1890+L1803</f>
        <v/>
      </c>
      <c r="M1890" s="243" t="n">
        <v>0</v>
      </c>
      <c r="N1890" s="245">
        <f>M1890+N1803</f>
        <v/>
      </c>
      <c r="O1890" s="243" t="n"/>
      <c r="P1890" s="245">
        <f>O1890+P1803</f>
        <v/>
      </c>
      <c r="Q1890" s="246">
        <f>N1890+P1890</f>
        <v/>
      </c>
      <c r="R1890" s="243" t="n"/>
      <c r="S1890" s="245">
        <f>R1890+S1803</f>
        <v/>
      </c>
      <c r="T1890" s="243" t="n"/>
      <c r="U1890" s="245">
        <f>T1890+U1803</f>
        <v/>
      </c>
      <c r="V1890" s="247">
        <f>L1890-N1890-U1890</f>
        <v/>
      </c>
      <c r="W1890" s="245">
        <f>IF(L1890-N1890-U1890-V1890=0,"","Error")</f>
        <v/>
      </c>
    </row>
    <row r="1891" ht="14" customHeight="1" thickBot="1">
      <c r="A1891" s="23" t="n"/>
      <c r="B1891" s="18" t="n"/>
      <c r="C1891" s="129" t="n"/>
      <c r="D1891" s="31" t="inlineStr">
        <is>
          <t>សរុបកម្រៃការងារក្រៅការិយាល័យគយ</t>
        </is>
      </c>
      <c r="E1891" s="66" t="inlineStr">
        <is>
          <t>OOD</t>
        </is>
      </c>
      <c r="F1891" s="248" t="n"/>
      <c r="G1891" s="249">
        <f>SUM(G1892:G1896)</f>
        <v/>
      </c>
      <c r="H1891" s="249">
        <f>SUM(H1892:H1896)</f>
        <v/>
      </c>
      <c r="I1891" s="249">
        <f>SUM(I1892:I1896)</f>
        <v/>
      </c>
      <c r="J1891" s="204">
        <f>SUM(J1892:J1896)</f>
        <v/>
      </c>
      <c r="K1891" s="248" t="n">
        <v>0</v>
      </c>
      <c r="L1891" s="204">
        <f>SUM(L1892:L1896)</f>
        <v/>
      </c>
      <c r="M1891" s="248" t="n">
        <v>0</v>
      </c>
      <c r="N1891" s="204">
        <f>SUM(N1892:N1896)</f>
        <v/>
      </c>
      <c r="O1891" s="248">
        <f>SUM(O1892:O1896)</f>
        <v/>
      </c>
      <c r="P1891" s="204">
        <f>SUM(P1892:P1896)</f>
        <v/>
      </c>
      <c r="Q1891" s="206">
        <f>SUM(Q1892:Q1896)</f>
        <v/>
      </c>
      <c r="R1891" s="248">
        <f>SUM(R1892:R1896)</f>
        <v/>
      </c>
      <c r="S1891" s="204">
        <f>SUM(S1892:S1896)</f>
        <v/>
      </c>
      <c r="T1891" s="248">
        <f>SUM(T1892:T1896)</f>
        <v/>
      </c>
      <c r="U1891" s="204">
        <f>SUM(U1892:U1896)</f>
        <v/>
      </c>
      <c r="V1891" s="250">
        <f>L1891-N1891-U1891</f>
        <v/>
      </c>
      <c r="W1891" s="204">
        <f>IF(L1891-N1891-U1891-V1891=0,"","Error")</f>
        <v/>
      </c>
    </row>
    <row r="1892" ht="13" customHeight="1">
      <c r="A1892" s="23" t="n"/>
      <c r="B1892" s="18" t="n"/>
      <c r="C1892" s="129" t="n"/>
      <c r="D189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892" s="59" t="inlineStr">
        <is>
          <t>CII</t>
        </is>
      </c>
      <c r="F1892" s="192" t="n"/>
      <c r="G1892" s="193" t="n"/>
      <c r="H1892" s="193" t="n"/>
      <c r="I1892" s="193" t="n"/>
      <c r="J1892" s="194" t="n"/>
      <c r="K1892" s="192" t="n">
        <v>0</v>
      </c>
      <c r="L1892" s="194">
        <f>K1892+L1805</f>
        <v/>
      </c>
      <c r="M1892" s="192" t="n">
        <v>0</v>
      </c>
      <c r="N1892" s="194">
        <f>M1892+N1805</f>
        <v/>
      </c>
      <c r="O1892" s="192" t="n"/>
      <c r="P1892" s="194">
        <f>O1892+P1805</f>
        <v/>
      </c>
      <c r="Q1892" s="195">
        <f>N1892+P1892</f>
        <v/>
      </c>
      <c r="R1892" s="192" t="n"/>
      <c r="S1892" s="194">
        <f>R1892+S1805</f>
        <v/>
      </c>
      <c r="T1892" s="192" t="n"/>
      <c r="U1892" s="194">
        <f>T1892+U1805</f>
        <v/>
      </c>
      <c r="V1892" s="196">
        <f>L1892-N1892-U1892</f>
        <v/>
      </c>
      <c r="W1892" s="194">
        <f>IF(L1892-N1892-U1892-V1892=0,"","Error")</f>
        <v/>
      </c>
    </row>
    <row r="1893" ht="13" customHeight="1">
      <c r="A1893" s="23" t="n"/>
      <c r="B1893" s="18" t="n"/>
      <c r="C1893" s="129" t="n"/>
      <c r="D189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893" s="60" t="inlineStr">
        <is>
          <t>CIO</t>
        </is>
      </c>
      <c r="F1893" s="150" t="n"/>
      <c r="G1893" s="151" t="n"/>
      <c r="H1893" s="151" t="n"/>
      <c r="I1893" s="151" t="n"/>
      <c r="J1893" s="152" t="n"/>
      <c r="K1893" s="150" t="n">
        <v>0</v>
      </c>
      <c r="L1893" s="152">
        <f>K1893+L1806</f>
        <v/>
      </c>
      <c r="M1893" s="150" t="n">
        <v>0</v>
      </c>
      <c r="N1893" s="152">
        <f>M1893+N1806</f>
        <v/>
      </c>
      <c r="O1893" s="150" t="n"/>
      <c r="P1893" s="152">
        <f>O1893+P1806</f>
        <v/>
      </c>
      <c r="Q1893" s="153">
        <f>N1893+P1893</f>
        <v/>
      </c>
      <c r="R1893" s="150" t="n"/>
      <c r="S1893" s="152">
        <f>R1893+S1806</f>
        <v/>
      </c>
      <c r="T1893" s="150" t="n"/>
      <c r="U1893" s="152">
        <f>T1893+U1806</f>
        <v/>
      </c>
      <c r="V1893" s="154">
        <f>L1893-N1893-U1893</f>
        <v/>
      </c>
      <c r="W1893" s="152">
        <f>IF(L1893-N1893-U1893-V1893=0,"","Error")</f>
        <v/>
      </c>
    </row>
    <row r="1894" ht="13" customHeight="1">
      <c r="A1894" s="23" t="n"/>
      <c r="B1894" s="18" t="n"/>
      <c r="C1894" s="129" t="n"/>
      <c r="D189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894" s="60" t="inlineStr">
        <is>
          <t>NII</t>
        </is>
      </c>
      <c r="F1894" s="150" t="n"/>
      <c r="G1894" s="151" t="n"/>
      <c r="H1894" s="151" t="n"/>
      <c r="I1894" s="151" t="n"/>
      <c r="J1894" s="152" t="n"/>
      <c r="K1894" s="150" t="n">
        <v>0</v>
      </c>
      <c r="L1894" s="152">
        <f>K1894+L1807</f>
        <v/>
      </c>
      <c r="M1894" s="150" t="n">
        <v>0</v>
      </c>
      <c r="N1894" s="152">
        <f>M1894+N1807</f>
        <v/>
      </c>
      <c r="O1894" s="150" t="n"/>
      <c r="P1894" s="152">
        <f>O1894+P1807</f>
        <v/>
      </c>
      <c r="Q1894" s="153">
        <f>N1894+P1894</f>
        <v/>
      </c>
      <c r="R1894" s="150" t="n"/>
      <c r="S1894" s="152">
        <f>R1894+S1807</f>
        <v/>
      </c>
      <c r="T1894" s="150" t="n"/>
      <c r="U1894" s="152">
        <f>T1894+U1807</f>
        <v/>
      </c>
      <c r="V1894" s="154">
        <f>L1894-N1894-U1894</f>
        <v/>
      </c>
      <c r="W1894" s="152">
        <f>IF(L1894-N1894-U1894-V1894=0,"","Error")</f>
        <v/>
      </c>
    </row>
    <row r="1895" ht="13" customHeight="1">
      <c r="A1895" s="23" t="n"/>
      <c r="B1895" s="18" t="n"/>
      <c r="C1895" s="129" t="n"/>
      <c r="D189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895" s="60" t="inlineStr">
        <is>
          <t>NIO</t>
        </is>
      </c>
      <c r="F1895" s="150" t="n"/>
      <c r="G1895" s="151" t="n"/>
      <c r="H1895" s="151" t="n"/>
      <c r="I1895" s="151" t="n"/>
      <c r="J1895" s="152" t="n"/>
      <c r="K1895" s="150" t="n">
        <v>0</v>
      </c>
      <c r="L1895" s="152">
        <f>K1895+L1808</f>
        <v/>
      </c>
      <c r="M1895" s="150" t="n">
        <v>0</v>
      </c>
      <c r="N1895" s="152">
        <f>M1895+N1808</f>
        <v/>
      </c>
      <c r="O1895" s="150" t="n"/>
      <c r="P1895" s="152">
        <f>O1895+P1808</f>
        <v/>
      </c>
      <c r="Q1895" s="153">
        <f>N1895+P1895</f>
        <v/>
      </c>
      <c r="R1895" s="150" t="n"/>
      <c r="S1895" s="152">
        <f>R1895+S1808</f>
        <v/>
      </c>
      <c r="T1895" s="150" t="n"/>
      <c r="U1895" s="152">
        <f>T1895+U1808</f>
        <v/>
      </c>
      <c r="V1895" s="154">
        <f>L1895-N1895-U1895</f>
        <v/>
      </c>
      <c r="W1895" s="152">
        <f>IF(L1895-N1895-U1895-V1895=0,"","Error")</f>
        <v/>
      </c>
    </row>
    <row r="1896" ht="13" customHeight="1">
      <c r="A1896" s="23" t="n"/>
      <c r="B1896" s="18" t="n"/>
      <c r="C1896" s="129" t="n"/>
      <c r="D1896" s="13" t="inlineStr">
        <is>
          <t xml:space="preserve">   កម្រៃអមទំនិញ</t>
        </is>
      </c>
      <c r="E1896" s="71" t="inlineStr">
        <is>
          <t>CEF</t>
        </is>
      </c>
      <c r="F1896" s="251" t="n"/>
      <c r="G1896" s="252" t="n"/>
      <c r="H1896" s="252" t="n"/>
      <c r="I1896" s="252" t="n"/>
      <c r="J1896" s="253" t="n"/>
      <c r="K1896" s="251" t="n">
        <v>0</v>
      </c>
      <c r="L1896" s="253">
        <f>K1896+L1809</f>
        <v/>
      </c>
      <c r="M1896" s="251" t="n">
        <v>0</v>
      </c>
      <c r="N1896" s="253">
        <f>M1896+N1809</f>
        <v/>
      </c>
      <c r="O1896" s="251" t="n"/>
      <c r="P1896" s="253">
        <f>O1896+P1809</f>
        <v/>
      </c>
      <c r="Q1896" s="254">
        <f>N1896+P1896</f>
        <v/>
      </c>
      <c r="R1896" s="251" t="n"/>
      <c r="S1896" s="253">
        <f>R1896+S1809</f>
        <v/>
      </c>
      <c r="T1896" s="251" t="n"/>
      <c r="U1896" s="253">
        <f>T1896+U1809</f>
        <v/>
      </c>
      <c r="V1896" s="255">
        <f>L1896-N1896-U1896</f>
        <v/>
      </c>
      <c r="W1896" s="253">
        <f>IF(L1896-N1896-U1896-V1896=0,"","Error")</f>
        <v/>
      </c>
    </row>
    <row r="1897" ht="27" customHeight="1" thickBot="1">
      <c r="A1897" s="23" t="n"/>
      <c r="B1897" s="18" t="n"/>
      <c r="C1897" s="129" t="n"/>
      <c r="D189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897" s="70" t="inlineStr">
        <is>
          <t>OTF</t>
        </is>
      </c>
      <c r="F1897" s="243" t="n"/>
      <c r="G1897" s="244" t="n"/>
      <c r="H1897" s="244" t="n"/>
      <c r="I1897" s="244" t="n"/>
      <c r="J1897" s="245" t="n"/>
      <c r="K1897" s="243" t="n">
        <v>0</v>
      </c>
      <c r="L1897" s="245">
        <f>K1897+L1810</f>
        <v/>
      </c>
      <c r="M1897" s="243" t="n">
        <v>0</v>
      </c>
      <c r="N1897" s="245">
        <f>M1897+N1810</f>
        <v/>
      </c>
      <c r="O1897" s="243" t="n"/>
      <c r="P1897" s="245">
        <f>O1897+P1810</f>
        <v/>
      </c>
      <c r="Q1897" s="246">
        <f>N1897+P1897</f>
        <v/>
      </c>
      <c r="R1897" s="243" t="n"/>
      <c r="S1897" s="245">
        <f>R1897+S1810</f>
        <v/>
      </c>
      <c r="T1897" s="243" t="n"/>
      <c r="U1897" s="245">
        <f>T1897+U1810</f>
        <v/>
      </c>
      <c r="V1897" s="247">
        <f>L1897-N1897-U1897</f>
        <v/>
      </c>
      <c r="W1897" s="245">
        <f>IF(L1897-N1897-U1897-V1897=0,"","Error")</f>
        <v/>
      </c>
    </row>
    <row r="1898" ht="14" customHeight="1" thickBot="1">
      <c r="A1898" s="23" t="n"/>
      <c r="B1898" s="18" t="n"/>
      <c r="C1898" s="129" t="n"/>
      <c r="D1898" s="31" t="inlineStr">
        <is>
          <t>សរុបការគ្រប់គ្រងការឆ្លងកាត់អន្តរជាតិ</t>
        </is>
      </c>
      <c r="E1898" s="73" t="inlineStr">
        <is>
          <t>TRF</t>
        </is>
      </c>
      <c r="F1898" s="248" t="n"/>
      <c r="G1898" s="249">
        <f>SUM(G1899:G1905)</f>
        <v/>
      </c>
      <c r="H1898" s="249">
        <f>SUM(H1899:H1905)</f>
        <v/>
      </c>
      <c r="I1898" s="249">
        <f>SUM(I1899:I1905)</f>
        <v/>
      </c>
      <c r="J1898" s="204">
        <f>SUM(J1899:J1905)</f>
        <v/>
      </c>
      <c r="K1898" s="248" t="n">
        <v>0</v>
      </c>
      <c r="L1898" s="204">
        <f>SUM(L1899:L1905)</f>
        <v/>
      </c>
      <c r="M1898" s="248" t="n">
        <v>0</v>
      </c>
      <c r="N1898" s="204">
        <f>SUM(N1899:N1905)</f>
        <v/>
      </c>
      <c r="O1898" s="248">
        <f>SUM(O1899:O1905)</f>
        <v/>
      </c>
      <c r="P1898" s="204">
        <f>SUM(P1899:P1905)</f>
        <v/>
      </c>
      <c r="Q1898" s="206">
        <f>SUM(Q1899:Q1905)</f>
        <v/>
      </c>
      <c r="R1898" s="248">
        <f>SUM(R1899:R1905)</f>
        <v/>
      </c>
      <c r="S1898" s="204">
        <f>SUM(S1899:S1905)</f>
        <v/>
      </c>
      <c r="T1898" s="248">
        <f>SUM(T1899:T1905)</f>
        <v/>
      </c>
      <c r="U1898" s="204">
        <f>SUM(U1899:U1905)</f>
        <v/>
      </c>
      <c r="V1898" s="250">
        <f>L1898-N1898-U1898</f>
        <v/>
      </c>
      <c r="W1898" s="204">
        <f>IF(L1898-N1898-U1898-V1898=0,"","Error")</f>
        <v/>
      </c>
    </row>
    <row r="1899" ht="26" customHeight="1">
      <c r="A1899" s="23" t="n"/>
      <c r="B1899" s="18" t="n"/>
      <c r="C1899" s="129" t="n"/>
      <c r="D189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899" s="74" t="inlineStr">
        <is>
          <t>TFT</t>
        </is>
      </c>
      <c r="F1899" s="192" t="n"/>
      <c r="G1899" s="193" t="n"/>
      <c r="H1899" s="193" t="n"/>
      <c r="I1899" s="193" t="n"/>
      <c r="J1899" s="194" t="n"/>
      <c r="K1899" s="192" t="n">
        <v>0</v>
      </c>
      <c r="L1899" s="194">
        <f>K1899+L1812</f>
        <v/>
      </c>
      <c r="M1899" s="192" t="n">
        <v>0</v>
      </c>
      <c r="N1899" s="194">
        <f>M1899+N1812</f>
        <v/>
      </c>
      <c r="O1899" s="192" t="n"/>
      <c r="P1899" s="194">
        <f>O1899+P1812</f>
        <v/>
      </c>
      <c r="Q1899" s="195">
        <f>N1899+P1899</f>
        <v/>
      </c>
      <c r="R1899" s="192" t="n"/>
      <c r="S1899" s="194">
        <f>R1899+S1812</f>
        <v/>
      </c>
      <c r="T1899" s="192" t="n"/>
      <c r="U1899" s="194">
        <f>T1899+U1812</f>
        <v/>
      </c>
      <c r="V1899" s="196">
        <f>L1899-N1899-U1899</f>
        <v/>
      </c>
      <c r="W1899" s="194">
        <f>IF(L1899-N1899-U1899-V1899=0,"","Error")</f>
        <v/>
      </c>
    </row>
    <row r="1900" ht="13" customHeight="1">
      <c r="A1900" s="23" t="n"/>
      <c r="B1900" s="18" t="n"/>
      <c r="C1900" s="129" t="n"/>
      <c r="D190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900" s="75" t="inlineStr">
        <is>
          <t>TFF</t>
        </is>
      </c>
      <c r="F1900" s="150" t="n"/>
      <c r="G1900" s="151" t="n"/>
      <c r="H1900" s="151" t="n"/>
      <c r="I1900" s="151" t="n"/>
      <c r="J1900" s="152" t="n"/>
      <c r="K1900" s="150" t="n">
        <v>0</v>
      </c>
      <c r="L1900" s="152">
        <f>K1900+L1813</f>
        <v/>
      </c>
      <c r="M1900" s="150" t="n">
        <v>0</v>
      </c>
      <c r="N1900" s="152">
        <f>M1900+N1813</f>
        <v/>
      </c>
      <c r="O1900" s="150" t="n"/>
      <c r="P1900" s="152">
        <f>O1900+P1813</f>
        <v/>
      </c>
      <c r="Q1900" s="153">
        <f>N1900+P1900</f>
        <v/>
      </c>
      <c r="R1900" s="150" t="n"/>
      <c r="S1900" s="152">
        <f>R1900+S1813</f>
        <v/>
      </c>
      <c r="T1900" s="150" t="n"/>
      <c r="U1900" s="152">
        <f>T1900+U1813</f>
        <v/>
      </c>
      <c r="V1900" s="154">
        <f>L1900-N1900-U1900</f>
        <v/>
      </c>
      <c r="W1900" s="152">
        <f>IF(L1900-N1900-U1900-V1900=0,"","Error")</f>
        <v/>
      </c>
    </row>
    <row r="1901" ht="13" customHeight="1">
      <c r="A1901" s="23" t="n"/>
      <c r="B1901" s="18" t="n"/>
      <c r="C1901" s="129" t="n"/>
      <c r="D1901" s="12" t="inlineStr">
        <is>
          <t xml:space="preserve">   កម្រៃគ្រប់គ្រងការឆ្លងកាត់ទំនិញមិនផ្ទុកក្នុងកុងតឺន័រ</t>
        </is>
      </c>
      <c r="E1901" s="75" t="inlineStr">
        <is>
          <t>TFN</t>
        </is>
      </c>
      <c r="F1901" s="150" t="n"/>
      <c r="G1901" s="151" t="n"/>
      <c r="H1901" s="151" t="n"/>
      <c r="I1901" s="151" t="n"/>
      <c r="J1901" s="152" t="n"/>
      <c r="K1901" s="150" t="n">
        <v>0</v>
      </c>
      <c r="L1901" s="152">
        <f>K1901+L1814</f>
        <v/>
      </c>
      <c r="M1901" s="150" t="n">
        <v>0</v>
      </c>
      <c r="N1901" s="152">
        <f>M1901+N1814</f>
        <v/>
      </c>
      <c r="O1901" s="150" t="n"/>
      <c r="P1901" s="152">
        <f>O1901+P1814</f>
        <v/>
      </c>
      <c r="Q1901" s="153">
        <f>N1901+P1901</f>
        <v/>
      </c>
      <c r="R1901" s="150" t="n"/>
      <c r="S1901" s="152">
        <f>R1901+S1814</f>
        <v/>
      </c>
      <c r="T1901" s="150" t="n"/>
      <c r="U1901" s="152">
        <f>T1901+U1814</f>
        <v/>
      </c>
      <c r="V1901" s="154">
        <f>L1901-N1901-U1901</f>
        <v/>
      </c>
      <c r="W1901" s="152">
        <f>IF(L1901-N1901-U1901-V1901=0,"","Error")</f>
        <v/>
      </c>
    </row>
    <row r="1902" ht="13" customHeight="1">
      <c r="A1902" s="23" t="n"/>
      <c r="B1902" s="18" t="n"/>
      <c r="C1902" s="129" t="n"/>
      <c r="D1902" s="12" t="inlineStr">
        <is>
          <t xml:space="preserve">   កម្រៃគ្រប់គ្រងការឆ្លងកាត់គោ ក្របី និងសេះរស់</t>
        </is>
      </c>
      <c r="E1902" s="75" t="inlineStr">
        <is>
          <t>TFB</t>
        </is>
      </c>
      <c r="F1902" s="150" t="n"/>
      <c r="G1902" s="151" t="n"/>
      <c r="H1902" s="151" t="n"/>
      <c r="I1902" s="151" t="n"/>
      <c r="J1902" s="152" t="n"/>
      <c r="K1902" s="150" t="n">
        <v>0</v>
      </c>
      <c r="L1902" s="152">
        <f>K1902+L1815</f>
        <v/>
      </c>
      <c r="M1902" s="150" t="n">
        <v>0</v>
      </c>
      <c r="N1902" s="152">
        <f>M1902+N1815</f>
        <v/>
      </c>
      <c r="O1902" s="150" t="n"/>
      <c r="P1902" s="152">
        <f>O1902+P1815</f>
        <v/>
      </c>
      <c r="Q1902" s="153">
        <f>N1902+P1902</f>
        <v/>
      </c>
      <c r="R1902" s="150" t="n"/>
      <c r="S1902" s="152">
        <f>R1902+S1815</f>
        <v/>
      </c>
      <c r="T1902" s="150" t="n"/>
      <c r="U1902" s="152">
        <f>T1902+U1815</f>
        <v/>
      </c>
      <c r="V1902" s="154">
        <f>L1902-N1902-U1902</f>
        <v/>
      </c>
      <c r="W1902" s="152">
        <f>IF(L1902-N1902-U1902-V1902=0,"","Error")</f>
        <v/>
      </c>
    </row>
    <row r="1903" ht="13" customHeight="1">
      <c r="A1903" s="23" t="n"/>
      <c r="B1903" s="18" t="n"/>
      <c r="C1903" s="129" t="n"/>
      <c r="D1903" s="12" t="inlineStr">
        <is>
          <t xml:space="preserve">   កម្រៃគ្រប់គ្រងការឆ្លងកាត់ជ្រូក ចៀម និងពពែរស់</t>
        </is>
      </c>
      <c r="E1903" s="75" t="inlineStr">
        <is>
          <t>TFS</t>
        </is>
      </c>
      <c r="F1903" s="150" t="n"/>
      <c r="G1903" s="151" t="n"/>
      <c r="H1903" s="151" t="n"/>
      <c r="I1903" s="151" t="n"/>
      <c r="J1903" s="152" t="n"/>
      <c r="K1903" s="150" t="n">
        <v>0</v>
      </c>
      <c r="L1903" s="152">
        <f>K1903+L1816</f>
        <v/>
      </c>
      <c r="M1903" s="150" t="n">
        <v>0</v>
      </c>
      <c r="N1903" s="152">
        <f>M1903+N1816</f>
        <v/>
      </c>
      <c r="O1903" s="150" t="n"/>
      <c r="P1903" s="152">
        <f>O1903+P1816</f>
        <v/>
      </c>
      <c r="Q1903" s="153">
        <f>N1903+P1903</f>
        <v/>
      </c>
      <c r="R1903" s="150" t="n"/>
      <c r="S1903" s="152">
        <f>R1903+S1816</f>
        <v/>
      </c>
      <c r="T1903" s="150" t="n"/>
      <c r="U1903" s="152">
        <f>T1903+U1816</f>
        <v/>
      </c>
      <c r="V1903" s="154">
        <f>L1903-N1903-U1903</f>
        <v/>
      </c>
      <c r="W1903" s="152">
        <f>IF(L1903-N1903-U1903-V1903=0,"","Error")</f>
        <v/>
      </c>
    </row>
    <row r="1904" ht="13" customHeight="1">
      <c r="A1904" s="23" t="n"/>
      <c r="B1904" s="18" t="n"/>
      <c r="C1904" s="129" t="n"/>
      <c r="D1904" s="12" t="inlineStr">
        <is>
          <t xml:space="preserve">   កម្រៃគ្រប់គ្រងការឆ្លងកាត់សត្វស្លាប (មាន់ ទា ...)</t>
        </is>
      </c>
      <c r="E1904" s="75" t="inlineStr">
        <is>
          <t>TFP</t>
        </is>
      </c>
      <c r="F1904" s="150" t="n"/>
      <c r="G1904" s="151" t="n"/>
      <c r="H1904" s="151" t="n"/>
      <c r="I1904" s="151" t="n"/>
      <c r="J1904" s="152" t="n"/>
      <c r="K1904" s="150" t="n">
        <v>0</v>
      </c>
      <c r="L1904" s="152">
        <f>K1904+L1817</f>
        <v/>
      </c>
      <c r="M1904" s="150" t="n">
        <v>0</v>
      </c>
      <c r="N1904" s="152">
        <f>M1904+N1817</f>
        <v/>
      </c>
      <c r="O1904" s="150" t="n"/>
      <c r="P1904" s="152">
        <f>O1904+P1817</f>
        <v/>
      </c>
      <c r="Q1904" s="153">
        <f>N1904+P1904</f>
        <v/>
      </c>
      <c r="R1904" s="150" t="n"/>
      <c r="S1904" s="152">
        <f>R1904+S1817</f>
        <v/>
      </c>
      <c r="T1904" s="150" t="n"/>
      <c r="U1904" s="152">
        <f>T1904+U1817</f>
        <v/>
      </c>
      <c r="V1904" s="154">
        <f>L1904-N1904-U1904</f>
        <v/>
      </c>
      <c r="W1904" s="152">
        <f>IF(L1904-N1904-U1904-V1904=0,"","Error")</f>
        <v/>
      </c>
    </row>
    <row r="1905" ht="14" customHeight="1" thickBot="1">
      <c r="A1905" s="23" t="n"/>
      <c r="B1905" s="24" t="n"/>
      <c r="C1905" s="140" t="n"/>
      <c r="D1905" s="30" t="inlineStr">
        <is>
          <t xml:space="preserve">   កម្រៃគ្រប់គ្រងការឆ្លងកាត់ផលិតផលជលផល</t>
        </is>
      </c>
      <c r="E1905" s="76" t="inlineStr">
        <is>
          <t>TFA</t>
        </is>
      </c>
      <c r="F1905" s="238" t="n"/>
      <c r="G1905" s="239" t="n"/>
      <c r="H1905" s="239" t="n"/>
      <c r="I1905" s="239" t="n"/>
      <c r="J1905" s="240" t="n"/>
      <c r="K1905" s="238" t="n">
        <v>0</v>
      </c>
      <c r="L1905" s="240">
        <f>K1905+L1818</f>
        <v/>
      </c>
      <c r="M1905" s="238" t="n">
        <v>0</v>
      </c>
      <c r="N1905" s="240">
        <f>M1905+N1818</f>
        <v/>
      </c>
      <c r="O1905" s="238" t="n"/>
      <c r="P1905" s="240">
        <f>O1905+P1818</f>
        <v/>
      </c>
      <c r="Q1905" s="241">
        <f>N1905+P1905</f>
        <v/>
      </c>
      <c r="R1905" s="238" t="n"/>
      <c r="S1905" s="240">
        <f>R1905+S1818</f>
        <v/>
      </c>
      <c r="T1905" s="238" t="n"/>
      <c r="U1905" s="240">
        <f>T1905+U1818</f>
        <v/>
      </c>
      <c r="V1905" s="242">
        <f>L1905-N1905-U1905</f>
        <v/>
      </c>
      <c r="W1905" s="240">
        <f>IF(L1905-N1905-U1905-V1905=0,"","Error")</f>
        <v/>
      </c>
    </row>
    <row r="1906" ht="14" customHeight="1" thickBot="1">
      <c r="A1906" s="23" t="n"/>
      <c r="B1906" s="136" t="n">
        <v>7306</v>
      </c>
      <c r="C1906" s="139" t="n">
        <v>73066</v>
      </c>
      <c r="D1906" s="138" t="inlineStr">
        <is>
          <t>សរុបចំណូលពីអាជ្ញាប័ណ្ណក្នុងស្រុក</t>
        </is>
      </c>
      <c r="E1906" s="90" t="n"/>
      <c r="F1906" s="118" t="n"/>
      <c r="G1906" s="119">
        <f>SUM(G1907:G1911)</f>
        <v/>
      </c>
      <c r="H1906" s="119">
        <f>SUM(H1907:H1911)</f>
        <v/>
      </c>
      <c r="I1906" s="119">
        <f>SUM(I1907:I1911)</f>
        <v/>
      </c>
      <c r="J1906" s="120">
        <f>SUM(J1907:J1911)</f>
        <v/>
      </c>
      <c r="K1906" s="118">
        <f>SUM(K1907:K1911)</f>
        <v/>
      </c>
      <c r="L1906" s="120">
        <f>SUM(L1907:L1911)</f>
        <v/>
      </c>
      <c r="M1906" s="118">
        <f>SUM(M1907:M1911)</f>
        <v/>
      </c>
      <c r="N1906" s="120">
        <f>SUM(N1907:N1911)</f>
        <v/>
      </c>
      <c r="O1906" s="118">
        <f>SUM(O1907:O1911)</f>
        <v/>
      </c>
      <c r="P1906" s="120">
        <f>SUM(P1907:P1911)</f>
        <v/>
      </c>
      <c r="Q1906" s="121">
        <f>SUM(Q1907:Q1911)</f>
        <v/>
      </c>
      <c r="R1906" s="118">
        <f>SUM(R1907:R1911)</f>
        <v/>
      </c>
      <c r="S1906" s="120">
        <f>SUM(S1907:S1911)</f>
        <v/>
      </c>
      <c r="T1906" s="118">
        <f>SUM(T1907:T1911)</f>
        <v/>
      </c>
      <c r="U1906" s="120">
        <f>SUM(U1907:U1911)</f>
        <v/>
      </c>
      <c r="V1906" s="122">
        <f>SUM(V1907:V1911)</f>
        <v/>
      </c>
      <c r="W1906" s="120">
        <f>IF(L1906-N1906-U1906-V1906=0,"","Error")</f>
        <v/>
      </c>
    </row>
    <row r="1907" ht="13" customHeight="1">
      <c r="A1907" s="23" t="n"/>
      <c r="B1907" s="18" t="n"/>
      <c r="C1907" s="127" t="n"/>
      <c r="D1907" s="137" t="inlineStr">
        <is>
          <t xml:space="preserve">   កម្រៃអាជ្ញាប័ណ្ណសន្និធិគយបណ្តោះអាសន្ន (មាតិកាចាស់)</t>
        </is>
      </c>
      <c r="E1907" s="86" t="inlineStr">
        <is>
          <t>TSL</t>
        </is>
      </c>
      <c r="F1907" s="192" t="n"/>
      <c r="G1907" s="193" t="n"/>
      <c r="H1907" s="193" t="n"/>
      <c r="I1907" s="193" t="n"/>
      <c r="J1907" s="194" t="n"/>
      <c r="K1907" s="192" t="n">
        <v>0</v>
      </c>
      <c r="L1907" s="194">
        <f>K1907+L1820</f>
        <v/>
      </c>
      <c r="M1907" s="192" t="n">
        <v>0</v>
      </c>
      <c r="N1907" s="194">
        <f>M1907+N1820</f>
        <v/>
      </c>
      <c r="O1907" s="192" t="n"/>
      <c r="P1907" s="194">
        <f>O1907+P1820</f>
        <v/>
      </c>
      <c r="Q1907" s="195">
        <f>N1907+P1907</f>
        <v/>
      </c>
      <c r="R1907" s="192" t="n"/>
      <c r="S1907" s="194">
        <f>R1907+S1820</f>
        <v/>
      </c>
      <c r="T1907" s="192" t="n"/>
      <c r="U1907" s="194">
        <f>T1907+U1820</f>
        <v/>
      </c>
      <c r="V1907" s="196">
        <f>L1907-N1907-U1907</f>
        <v/>
      </c>
      <c r="W1907" s="194">
        <f>IF(L1907-N1907-U1907-V1907=0,"","Error")</f>
        <v/>
      </c>
    </row>
    <row r="1908" ht="26" customHeight="1">
      <c r="A1908" s="23" t="n"/>
      <c r="B1908" s="18" t="n"/>
      <c r="C1908" s="127" t="n"/>
      <c r="D190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908" s="60" t="inlineStr">
        <is>
          <t>BTL</t>
        </is>
      </c>
      <c r="F1908" s="150" t="n"/>
      <c r="G1908" s="151" t="n"/>
      <c r="H1908" s="151" t="n"/>
      <c r="I1908" s="151" t="n"/>
      <c r="J1908" s="152" t="n"/>
      <c r="K1908" s="150" t="n">
        <v>0</v>
      </c>
      <c r="L1908" s="152">
        <f>K1908+L1821</f>
        <v/>
      </c>
      <c r="M1908" s="150" t="n">
        <v>0</v>
      </c>
      <c r="N1908" s="152">
        <f>M1908+N1821</f>
        <v/>
      </c>
      <c r="O1908" s="150" t="n"/>
      <c r="P1908" s="152">
        <f>O1908+P1821</f>
        <v/>
      </c>
      <c r="Q1908" s="153">
        <f>N1908+P1908</f>
        <v/>
      </c>
      <c r="R1908" s="150" t="n"/>
      <c r="S1908" s="152">
        <f>R1908+S1821</f>
        <v/>
      </c>
      <c r="T1908" s="150" t="n"/>
      <c r="U1908" s="152">
        <f>T1908+U1821</f>
        <v/>
      </c>
      <c r="V1908" s="154">
        <f>L1908-N1908-U1908</f>
        <v/>
      </c>
      <c r="W1908" s="152">
        <f>IF(L1908-N1908-U1908-V1908=0,"","Error")</f>
        <v/>
      </c>
    </row>
    <row r="1909" ht="13" customHeight="1">
      <c r="A1909" s="23" t="n"/>
      <c r="B1909" s="18" t="n"/>
      <c r="C1909" s="127" t="n"/>
      <c r="D1909" s="7" t="inlineStr">
        <is>
          <t xml:space="preserve">   កម្រៃការគ្រប់គ្រងប្រតិបត្តិការសន្និធិគយបណ្តោះអាសន្ន</t>
        </is>
      </c>
      <c r="E1909" s="61" t="inlineStr">
        <is>
          <t>TSM</t>
        </is>
      </c>
      <c r="F1909" s="197" t="n"/>
      <c r="G1909" s="198" t="n"/>
      <c r="H1909" s="198" t="n"/>
      <c r="I1909" s="198" t="n"/>
      <c r="J1909" s="199" t="n"/>
      <c r="K1909" s="197" t="n">
        <v>0</v>
      </c>
      <c r="L1909" s="199">
        <f>K1909+L1822</f>
        <v/>
      </c>
      <c r="M1909" s="197" t="n">
        <v>0</v>
      </c>
      <c r="N1909" s="199">
        <f>M1909+N1822</f>
        <v/>
      </c>
      <c r="O1909" s="197" t="n"/>
      <c r="P1909" s="199">
        <f>O1909+P1822</f>
        <v/>
      </c>
      <c r="Q1909" s="200">
        <f>N1909+P1909</f>
        <v/>
      </c>
      <c r="R1909" s="197" t="n"/>
      <c r="S1909" s="199">
        <f>R1909+S1822</f>
        <v/>
      </c>
      <c r="T1909" s="197" t="n"/>
      <c r="U1909" s="199">
        <f>T1909+U1822</f>
        <v/>
      </c>
      <c r="V1909" s="201">
        <f>L1909-N1909-U1909</f>
        <v/>
      </c>
      <c r="W1909" s="199">
        <f>IF(L1909-N1909-U1909-V1909=0,"","Error")</f>
        <v/>
      </c>
    </row>
    <row r="1910" ht="13" customHeight="1">
      <c r="A1910" s="23" t="n"/>
      <c r="B1910" s="18" t="n"/>
      <c r="C1910" s="127" t="n"/>
      <c r="D1910" s="7" t="inlineStr">
        <is>
          <t xml:space="preserve">   កម្រៃការគ្រប់គ្រងប្រតិបត្តិការភណ្ឌាគារគយមានដែនកំណត់ </t>
        </is>
      </c>
      <c r="E1910" s="61" t="inlineStr">
        <is>
          <t>BWM</t>
        </is>
      </c>
      <c r="F1910" s="197" t="n"/>
      <c r="G1910" s="198" t="n"/>
      <c r="H1910" s="198" t="n"/>
      <c r="I1910" s="198" t="n"/>
      <c r="J1910" s="199" t="n"/>
      <c r="K1910" s="197" t="n">
        <v>0</v>
      </c>
      <c r="L1910" s="199">
        <f>K1910+L1823</f>
        <v/>
      </c>
      <c r="M1910" s="197" t="n">
        <v>0</v>
      </c>
      <c r="N1910" s="199">
        <f>M1910+N1823</f>
        <v/>
      </c>
      <c r="O1910" s="197" t="n"/>
      <c r="P1910" s="199">
        <f>O1910+P1823</f>
        <v/>
      </c>
      <c r="Q1910" s="200">
        <f>N1910+P1910</f>
        <v/>
      </c>
      <c r="R1910" s="197" t="n"/>
      <c r="S1910" s="199">
        <f>R1910+S1823</f>
        <v/>
      </c>
      <c r="T1910" s="197" t="n"/>
      <c r="U1910" s="199">
        <f>T1910+U1823</f>
        <v/>
      </c>
      <c r="V1910" s="201">
        <f>L1910-N1910-U1910</f>
        <v/>
      </c>
      <c r="W1910" s="199">
        <f>IF(L1910-N1910-U1910-V1910=0,"","Error")</f>
        <v/>
      </c>
    </row>
    <row r="1911" ht="14" customHeight="1" thickBot="1">
      <c r="A1911" s="23" t="n"/>
      <c r="B1911" s="24" t="n"/>
      <c r="C1911" s="130" t="n"/>
      <c r="D1911" s="28" t="inlineStr">
        <is>
          <t xml:space="preserve">   កម្រៃអាជ្ញាប័ណ្ណជើងសាគយ</t>
        </is>
      </c>
      <c r="E1911" s="69" t="inlineStr">
        <is>
          <t>CBL</t>
        </is>
      </c>
      <c r="F1911" s="238" t="n"/>
      <c r="G1911" s="239" t="n"/>
      <c r="H1911" s="239" t="n"/>
      <c r="I1911" s="239" t="n"/>
      <c r="J1911" s="240" t="n"/>
      <c r="K1911" s="238" t="n">
        <v>0</v>
      </c>
      <c r="L1911" s="240">
        <f>K1911+L1824</f>
        <v/>
      </c>
      <c r="M1911" s="238" t="n">
        <v>0</v>
      </c>
      <c r="N1911" s="240">
        <f>M1911+N1824</f>
        <v/>
      </c>
      <c r="O1911" s="238" t="n"/>
      <c r="P1911" s="240">
        <f>O1911+P1824</f>
        <v/>
      </c>
      <c r="Q1911" s="241">
        <f>N1911+P1911</f>
        <v/>
      </c>
      <c r="R1911" s="238" t="n"/>
      <c r="S1911" s="240">
        <f>R1911+S1824</f>
        <v/>
      </c>
      <c r="T1911" s="238" t="n"/>
      <c r="U1911" s="240">
        <f>T1911+U1824</f>
        <v/>
      </c>
      <c r="V1911" s="242">
        <f>L1911-N1911-U1911</f>
        <v/>
      </c>
      <c r="W1911" s="240">
        <f>IF(L1911-N1911-U1911-V1911=0,"","Error")</f>
        <v/>
      </c>
    </row>
    <row r="1912" ht="13" customHeight="1">
      <c r="A1912" s="15" t="n"/>
      <c r="B1912" s="19" t="inlineStr">
        <is>
          <t>7307</t>
        </is>
      </c>
      <c r="C1912" s="20" t="n">
        <v>73071</v>
      </c>
      <c r="D1912" s="16" t="inlineStr">
        <is>
          <t>ការជួលដីទំនេរ</t>
        </is>
      </c>
      <c r="E1912" s="77" t="inlineStr">
        <is>
          <t>ROL</t>
        </is>
      </c>
      <c r="F1912" s="97" t="n"/>
      <c r="G1912" s="98" t="n"/>
      <c r="H1912" s="98" t="n"/>
      <c r="I1912" s="98" t="n"/>
      <c r="J1912" s="99" t="n"/>
      <c r="K1912" s="97" t="n">
        <v>0</v>
      </c>
      <c r="L1912" s="99">
        <f>K1912+L1825</f>
        <v/>
      </c>
      <c r="M1912" s="97" t="n">
        <v>0</v>
      </c>
      <c r="N1912" s="99">
        <f>M1912+N1825</f>
        <v/>
      </c>
      <c r="O1912" s="97" t="n"/>
      <c r="P1912" s="99">
        <f>O1912+P1825</f>
        <v/>
      </c>
      <c r="Q1912" s="100">
        <f>N1912+P1912</f>
        <v/>
      </c>
      <c r="R1912" s="97" t="n"/>
      <c r="S1912" s="99">
        <f>R1912+S1825</f>
        <v/>
      </c>
      <c r="T1912" s="97" t="n"/>
      <c r="U1912" s="99">
        <f>T1912+U1825</f>
        <v/>
      </c>
      <c r="V1912" s="101">
        <f>L1912-N1912-U1912</f>
        <v/>
      </c>
      <c r="W1912" s="99">
        <f>IF(L1912-N1912-U1912-V1912=0,"","Error")</f>
        <v/>
      </c>
    </row>
    <row r="1913" ht="13" customHeight="1">
      <c r="A1913" s="15" t="n"/>
      <c r="B1913" s="18" t="n"/>
      <c r="C1913" s="21" t="n">
        <v>73072</v>
      </c>
      <c r="D1913" s="22" t="inlineStr">
        <is>
          <t>ការជួលដីមានអគារ</t>
        </is>
      </c>
      <c r="E1913" s="62" t="inlineStr">
        <is>
          <t>ROB</t>
        </is>
      </c>
      <c r="F1913" s="184" t="n"/>
      <c r="G1913" s="185" t="n"/>
      <c r="H1913" s="185" t="n"/>
      <c r="I1913" s="185" t="n"/>
      <c r="J1913" s="186" t="n"/>
      <c r="K1913" s="184" t="n">
        <v>0</v>
      </c>
      <c r="L1913" s="124">
        <f>K1913+L1826</f>
        <v/>
      </c>
      <c r="M1913" s="184" t="n">
        <v>0</v>
      </c>
      <c r="N1913" s="124">
        <f>M1913+N1826</f>
        <v/>
      </c>
      <c r="O1913" s="184" t="n"/>
      <c r="P1913" s="186">
        <f>O1913+P1826</f>
        <v/>
      </c>
      <c r="Q1913" s="187">
        <f>N1913+P1913</f>
        <v/>
      </c>
      <c r="R1913" s="184" t="n"/>
      <c r="S1913" s="186">
        <f>R1913+S1826</f>
        <v/>
      </c>
      <c r="T1913" s="184" t="n"/>
      <c r="U1913" s="186">
        <f>T1913+U1826</f>
        <v/>
      </c>
      <c r="V1913" s="188">
        <f>L1913-N1913-U1913</f>
        <v/>
      </c>
      <c r="W1913" s="186">
        <f>IF(L1913-N1913-U1913-V1913=0,"","Error")</f>
        <v/>
      </c>
    </row>
    <row r="1914" ht="14" customHeight="1" thickBot="1">
      <c r="A1914" s="15" t="n"/>
      <c r="B1914" s="18" t="n"/>
      <c r="C1914" s="131" t="n">
        <v>73073</v>
      </c>
      <c r="D1914" s="82" t="inlineStr">
        <is>
          <t>ការជួលអគារ ឬសំណង់ផ្សេងៗ</t>
        </is>
      </c>
      <c r="E1914" s="132" t="inlineStr">
        <is>
          <t>ROO</t>
        </is>
      </c>
      <c r="F1914" s="168" t="n"/>
      <c r="G1914" s="169" t="n"/>
      <c r="H1914" s="169" t="n"/>
      <c r="I1914" s="169" t="n"/>
      <c r="J1914" s="170" t="n"/>
      <c r="K1914" s="168" t="n">
        <v>0</v>
      </c>
      <c r="L1914" s="170">
        <f>K1914+L1827</f>
        <v/>
      </c>
      <c r="M1914" s="168" t="n">
        <v>0</v>
      </c>
      <c r="N1914" s="170">
        <f>M1914+N1827</f>
        <v/>
      </c>
      <c r="O1914" s="168" t="n"/>
      <c r="P1914" s="170">
        <f>O1914+P1827</f>
        <v/>
      </c>
      <c r="Q1914" s="171">
        <f>N1914+P1914</f>
        <v/>
      </c>
      <c r="R1914" s="168" t="n"/>
      <c r="S1914" s="170">
        <f>R1914+S1827</f>
        <v/>
      </c>
      <c r="T1914" s="168" t="n"/>
      <c r="U1914" s="170">
        <f>T1914+U1827</f>
        <v/>
      </c>
      <c r="V1914" s="263">
        <f>L1914-N1914-U1914</f>
        <v/>
      </c>
      <c r="W1914" s="170">
        <f>IF(L1914-N1914-U1914-V1914=0,"","Error")</f>
        <v/>
      </c>
    </row>
    <row r="1915" ht="14" customHeight="1" thickBot="1">
      <c r="A1915" s="23" t="n"/>
      <c r="B1915" s="15" t="n"/>
      <c r="C1915" s="139" t="n">
        <v>73087</v>
      </c>
      <c r="D1915" s="135" t="inlineStr">
        <is>
          <t>សរុបផលពីការត្រួតពិនិត្យគុណភាពផលិតផល និងការគោរពបទដ្ឋាន</t>
        </is>
      </c>
      <c r="E1915" s="89" t="n"/>
      <c r="F1915" s="118" t="n"/>
      <c r="G1915" s="119">
        <f>G1916</f>
        <v/>
      </c>
      <c r="H1915" s="119">
        <f>H1916</f>
        <v/>
      </c>
      <c r="I1915" s="119">
        <f>I1916</f>
        <v/>
      </c>
      <c r="J1915" s="120">
        <f>J1916</f>
        <v/>
      </c>
      <c r="K1915" s="118">
        <f>K1916</f>
        <v/>
      </c>
      <c r="L1915" s="120">
        <f>L1916</f>
        <v/>
      </c>
      <c r="M1915" s="118">
        <f>M1916</f>
        <v/>
      </c>
      <c r="N1915" s="120">
        <f>N1916</f>
        <v/>
      </c>
      <c r="O1915" s="118">
        <f>O1916</f>
        <v/>
      </c>
      <c r="P1915" s="120">
        <f>P1916</f>
        <v/>
      </c>
      <c r="Q1915" s="121">
        <f>Q1916</f>
        <v/>
      </c>
      <c r="R1915" s="118">
        <f>R1916</f>
        <v/>
      </c>
      <c r="S1915" s="120">
        <f>S1916</f>
        <v/>
      </c>
      <c r="T1915" s="118">
        <f>T1916</f>
        <v/>
      </c>
      <c r="U1915" s="120">
        <f>U1916</f>
        <v/>
      </c>
      <c r="V1915" s="122">
        <f>V1916</f>
        <v/>
      </c>
      <c r="W1915" s="120">
        <f>IF(L1915-N1915-U1915-V1915=0,"","Error")</f>
        <v/>
      </c>
    </row>
    <row r="1916" ht="13" customHeight="1">
      <c r="A1916" s="23" t="n"/>
      <c r="B1916" s="18" t="n"/>
      <c r="C1916" s="129" t="n"/>
      <c r="D1916" s="133" t="inlineStr">
        <is>
          <t>កម្រៃត្រួតពិនិត្យកុងតឺន័រតាមម៉ាស៊ីនស្កែន</t>
        </is>
      </c>
      <c r="E1916" s="134" t="inlineStr">
        <is>
          <t>SCF</t>
        </is>
      </c>
      <c r="F1916" s="256" t="n"/>
      <c r="G1916" s="264">
        <f>SUM(G1917:G1918)</f>
        <v/>
      </c>
      <c r="H1916" s="264">
        <f>SUM(H1917:H1918)</f>
        <v/>
      </c>
      <c r="I1916" s="264">
        <f>SUM(I1917:I1918)</f>
        <v/>
      </c>
      <c r="J1916" s="165">
        <f>SUM(J1917:J1918)</f>
        <v/>
      </c>
      <c r="K1916" s="256" t="n">
        <v>0</v>
      </c>
      <c r="L1916" s="165">
        <f>SUM(L1917:L1918)</f>
        <v/>
      </c>
      <c r="M1916" s="256" t="n">
        <v>0</v>
      </c>
      <c r="N1916" s="165">
        <f>SUM(N1917:N1918)</f>
        <v/>
      </c>
      <c r="O1916" s="256">
        <f>SUM(O1917:O1918)</f>
        <v/>
      </c>
      <c r="P1916" s="165">
        <f>SUM(P1917:P1918)</f>
        <v/>
      </c>
      <c r="Q1916" s="166">
        <f>SUM(Q1917:Q1918)</f>
        <v/>
      </c>
      <c r="R1916" s="256">
        <f>SUM(R1917:R1918)</f>
        <v/>
      </c>
      <c r="S1916" s="165">
        <f>SUM(S1917:S1918)</f>
        <v/>
      </c>
      <c r="T1916" s="256">
        <f>SUM(T1917:T1918)</f>
        <v/>
      </c>
      <c r="U1916" s="165">
        <f>SUM(U1917:U1918)</f>
        <v/>
      </c>
      <c r="V1916" s="265">
        <f>L1916-N1916-U1916</f>
        <v/>
      </c>
      <c r="W1916" s="165">
        <f>IF(L1916-N1916-U1916-V1916=0,"","Error")</f>
        <v/>
      </c>
    </row>
    <row r="1917" ht="13" customHeight="1">
      <c r="A1917" s="23" t="n"/>
      <c r="B1917" s="18" t="n"/>
      <c r="C1917" s="127" t="n"/>
      <c r="D1917" s="14" t="inlineStr">
        <is>
          <t xml:space="preserve">   កម្រៃស្កែនកុងតឺន័រក្រោម ៤០ហ្វីត</t>
        </is>
      </c>
      <c r="E1917" s="59" t="inlineStr">
        <is>
          <t>SFS</t>
        </is>
      </c>
      <c r="F1917" s="192" t="n"/>
      <c r="G1917" s="193" t="n"/>
      <c r="H1917" s="193" t="n"/>
      <c r="I1917" s="193" t="n"/>
      <c r="J1917" s="194" t="n"/>
      <c r="K1917" s="192" t="n">
        <v>0</v>
      </c>
      <c r="L1917" s="194">
        <f>K1917+L1830</f>
        <v/>
      </c>
      <c r="M1917" s="192" t="n">
        <v>0</v>
      </c>
      <c r="N1917" s="194">
        <f>M1917+N1830</f>
        <v/>
      </c>
      <c r="O1917" s="192" t="n"/>
      <c r="P1917" s="194">
        <f>O1917+P1830</f>
        <v/>
      </c>
      <c r="Q1917" s="195">
        <f>N1917+P1917</f>
        <v/>
      </c>
      <c r="R1917" s="192" t="n"/>
      <c r="S1917" s="194">
        <f>R1917+S1830</f>
        <v/>
      </c>
      <c r="T1917" s="192" t="n"/>
      <c r="U1917" s="194">
        <f>T1917+U1830</f>
        <v/>
      </c>
      <c r="V1917" s="196">
        <f>L1917-N1917-U1917</f>
        <v/>
      </c>
      <c r="W1917" s="194">
        <f>IF(L1917-N1917-U1917-V1917=0,"","Error")</f>
        <v/>
      </c>
    </row>
    <row r="1918" ht="14" customHeight="1" thickBot="1">
      <c r="A1918" s="27" t="n"/>
      <c r="B1918" s="24" t="n"/>
      <c r="C1918" s="130" t="n"/>
      <c r="D1918" s="28" t="inlineStr">
        <is>
          <t xml:space="preserve">   កម្រៃស្កែនកុងតឺន័រចាប់ពី ៤០ហ្វីត ឡើង</t>
        </is>
      </c>
      <c r="E1918" s="69" t="inlineStr">
        <is>
          <t>SFL</t>
        </is>
      </c>
      <c r="F1918" s="238" t="n"/>
      <c r="G1918" s="239" t="n"/>
      <c r="H1918" s="239" t="n"/>
      <c r="I1918" s="239" t="n"/>
      <c r="J1918" s="240" t="n"/>
      <c r="K1918" s="238" t="n">
        <v>0</v>
      </c>
      <c r="L1918" s="240">
        <f>K1918+L1831</f>
        <v/>
      </c>
      <c r="M1918" s="238" t="n">
        <v>0</v>
      </c>
      <c r="N1918" s="240">
        <f>M1918+N1831</f>
        <v/>
      </c>
      <c r="O1918" s="238" t="n"/>
      <c r="P1918" s="240">
        <f>O1918+P1831</f>
        <v/>
      </c>
      <c r="Q1918" s="241">
        <f>N1918+P1918</f>
        <v/>
      </c>
      <c r="R1918" s="238" t="n"/>
      <c r="S1918" s="240">
        <f>R1918+S1831</f>
        <v/>
      </c>
      <c r="T1918" s="238" t="n"/>
      <c r="U1918" s="240">
        <f>T1918+U1831</f>
        <v/>
      </c>
      <c r="V1918" s="242">
        <f>L1918-N1918-U1918</f>
        <v/>
      </c>
      <c r="W1918" s="240">
        <f>IF(L1918-N1918-U1918-V1918=0,"","Error")</f>
        <v/>
      </c>
    </row>
    <row r="1919" ht="14" customHeight="1" thickBot="1">
      <c r="A1919" s="78" t="inlineStr">
        <is>
          <t>76</t>
        </is>
      </c>
      <c r="B1919" s="79" t="inlineStr">
        <is>
          <t>7698</t>
        </is>
      </c>
      <c r="C1919" s="95" t="n">
        <v>76981</v>
      </c>
      <c r="D1919" s="96" t="inlineStr">
        <is>
          <t xml:space="preserve">ផលហិរញ្ញវត្ថុផ្សេងទៀត </t>
        </is>
      </c>
      <c r="E1919" s="90" t="inlineStr">
        <is>
          <t>ORB</t>
        </is>
      </c>
      <c r="F1919" s="118" t="n"/>
      <c r="G1919" s="257" t="n"/>
      <c r="H1919" s="257" t="n"/>
      <c r="I1919" s="257" t="n"/>
      <c r="J1919" s="258" t="n"/>
      <c r="K1919" s="118" t="n">
        <v>0</v>
      </c>
      <c r="L1919" s="258">
        <f>K1919+L1832</f>
        <v/>
      </c>
      <c r="M1919" s="118" t="n">
        <v>0</v>
      </c>
      <c r="N1919" s="258" t="n"/>
      <c r="O1919" s="118" t="n"/>
      <c r="P1919" s="258">
        <f>O1919+P1832</f>
        <v/>
      </c>
      <c r="Q1919" s="121">
        <f>N1919+P1919</f>
        <v/>
      </c>
      <c r="R1919" s="118" t="n"/>
      <c r="S1919" s="258">
        <f>R1919+S1832</f>
        <v/>
      </c>
      <c r="T1919" s="118" t="n"/>
      <c r="U1919" s="258">
        <f>T1919+U1832</f>
        <v/>
      </c>
      <c r="V1919" s="122">
        <f>L1919-N1919-U1919</f>
        <v/>
      </c>
      <c r="W1919" s="258">
        <f>IF(L1919-N1919-U1919-V1919=0,"","Error")</f>
        <v/>
      </c>
    </row>
    <row r="1920" ht="13" customHeight="1" thickBot="1">
      <c r="A1920" s="348" t="n">
        <v>45373</v>
      </c>
      <c r="B1920" s="346" t="n"/>
      <c r="C1920" s="346" t="n"/>
      <c r="D1920" s="346" t="n"/>
      <c r="E1920" s="346" t="n"/>
      <c r="F1920" s="349" t="n"/>
      <c r="G1920" s="156">
        <f>SUM(G1921:G1926,G1927,G1939:G1948,G1949,G1950,G1956:G1960,G1961,G1962,G1976,G1993,G1999:G2001,G2002,G2006)</f>
        <v/>
      </c>
      <c r="H1920" s="156">
        <f>SUM(H1921:H1926,H1927,H1939:H1948,H1949,H1950,H1956:H1960,H1961,H1962,H1976,H1993,H1999:H2001,H2002,H2006)</f>
        <v/>
      </c>
      <c r="I1920" s="156">
        <f>SUM(I1921:I1926,I1927,I1939:I1948,I1949,I1950,I1956:I1960,I1961,I1962,I1976,I1993,I1999:I2001,I2002,I2006)</f>
        <v/>
      </c>
      <c r="J1920" s="157">
        <f>SUM(J1921:J1926,J1927,J1939:J1948,J1949,J1950,J1956:J1960,J1961,J1962,J1976,J1993,J1999:J2001,J2002,J2006)</f>
        <v/>
      </c>
      <c r="K1920" s="155">
        <f>SUM(K1921:K1926,K1927,K1939:K1948,K1949,K1950,K1956:K1960,K1961,K1962,K1976,K1993,K1999:K2001,K2002,K2006)</f>
        <v/>
      </c>
      <c r="L1920" s="157">
        <f>SUM(L1921:L1926,L1927,L1939:L1948,L1949,L1950,L1956:L1960,L1961,L1962,L1976,L1993,L1999:L2001,L2002,L2006)</f>
        <v/>
      </c>
      <c r="M1920" s="155">
        <f>SUM(M1921:M1926,M1927,M1939:M1948,M1949,M1950,M1956:M1960,M1961,M1962,M1976,M1993,M1999:M2001,M2002,M2006)</f>
        <v/>
      </c>
      <c r="N1920" s="157">
        <f>SUM(N1921:N1926,N1927,N1939:N1948,N1949,N1950,N1956:N1960,N1961,N1962,N1976,N1993,N1999:N2001,N2002,N2006)</f>
        <v/>
      </c>
      <c r="O1920" s="155">
        <f>SUM(O1921:O1926,O1927,O1939:O1948,O1949,O1950,O1956:O1960,O1961,O1962,O1976,O1993,O1999:O2001,O2002,O2006)</f>
        <v/>
      </c>
      <c r="P1920" s="157">
        <f>SUM(P1921:P1926,P1927,P1939:P1948,P1949,P1950,P1956:P1960,P1961,P1962,P1976,P1993,P1999:P2001,P2002,P2006)</f>
        <v/>
      </c>
      <c r="Q1920" s="158">
        <f>SUM(Q1921:Q1926,Q1927,Q1939:Q1948,Q1949,Q1950,Q1956:Q1960,Q1961,Q1962,Q1976,Q1993,Q1999:Q2001,Q2002,Q2006)</f>
        <v/>
      </c>
      <c r="R1920" s="155">
        <f>SUM(R1921:R1926,R1927,R1939:R1948,R1949,R1950,R1956:R1960,R1961,R1962,R1976,R1993,R1999:R2001,R2002,R2006)</f>
        <v/>
      </c>
      <c r="S1920" s="157">
        <f>SUM(S1921:S1926,S1927,S1939:S1948,S1949,S1950,S1956:S1960,S1961,S1962,S1976,S1993,S1999:S2001,S2002,S2006)</f>
        <v/>
      </c>
      <c r="T1920" s="155">
        <f>SUM(T1921:T1926,T1927,T1939:T1948,T1949,T1950,T1956:T1960,T1961,T1962,T1976,T1993,T1999:T2001,T2002,T2006)</f>
        <v/>
      </c>
      <c r="U1920" s="157">
        <f>SUM(U1921:U1926,U1927,U1939:U1948,U1949,U1950,U1956:U1960,U1961,U1962,U1976,U1993,U1999:U2001,U2002,U2006)</f>
        <v/>
      </c>
      <c r="V1920" s="159">
        <f>SUM(V1921:V1926,V1927,V1939:V1948,V1949,V1950,V1956:V1960,V1961,V1962,V1976,V1993,V1999:V2001,V2002,V2006)</f>
        <v/>
      </c>
      <c r="W1920" s="157">
        <f>IF(L1920-N1920-U1920-V1920=0,"","Error")</f>
        <v/>
      </c>
      <c r="X1920" s="148" t="n"/>
    </row>
    <row r="1921" ht="13" customHeight="1">
      <c r="A1921" s="25" t="inlineStr">
        <is>
          <t>70</t>
        </is>
      </c>
      <c r="B1921" s="29" t="n">
        <v>7002</v>
      </c>
      <c r="C1921" s="20" t="n">
        <v>70025</v>
      </c>
      <c r="D1921" s="16" t="inlineStr">
        <is>
          <t>អាករលើតម្លៃបន្ថែម របបនាំចូល (សហគ្រាសប្រេងឥន្ធនៈ)</t>
        </is>
      </c>
      <c r="E1921" s="49" t="inlineStr">
        <is>
          <t>VPP</t>
        </is>
      </c>
      <c r="F1921" s="123" t="n"/>
      <c r="G1921" s="98" t="n"/>
      <c r="H1921" s="98" t="n"/>
      <c r="I1921" s="98" t="n"/>
      <c r="J1921" s="99" t="n"/>
      <c r="K1921" s="97" t="n">
        <v>0</v>
      </c>
      <c r="L1921" s="99">
        <f>K1921+L1834</f>
        <v/>
      </c>
      <c r="M1921" s="97" t="n">
        <v>0</v>
      </c>
      <c r="N1921" s="99">
        <f>M1921+N1834</f>
        <v/>
      </c>
      <c r="O1921" s="97" t="n"/>
      <c r="P1921" s="99">
        <f>O1921+P1834</f>
        <v/>
      </c>
      <c r="Q1921" s="100">
        <f>N1921+P1921</f>
        <v/>
      </c>
      <c r="R1921" s="97" t="n"/>
      <c r="S1921" s="99">
        <f>R1921+S1834</f>
        <v/>
      </c>
      <c r="T1921" s="97" t="n"/>
      <c r="U1921" s="99">
        <f>T1921+U1834</f>
        <v/>
      </c>
      <c r="V1921" s="101">
        <f>L1921-N1921-U1921</f>
        <v/>
      </c>
      <c r="W1921" s="99">
        <f>IF(L1921-N1921-U1921-V1921=0,"","Error")</f>
        <v/>
      </c>
      <c r="X1921" s="145" t="n"/>
    </row>
    <row r="1922" ht="13" customHeight="1">
      <c r="A1922" s="15" t="n"/>
      <c r="B1922" s="18" t="n"/>
      <c r="C1922" s="21" t="n">
        <v>70026</v>
      </c>
      <c r="D1922" s="22" t="inlineStr">
        <is>
          <t>អាករលើតម្លៃបន្ថែម របបនាំចូល (សហគ្រាសផ្សេងៗទៀត)</t>
        </is>
      </c>
      <c r="E1922" s="50" t="inlineStr">
        <is>
          <t>VOP</t>
        </is>
      </c>
      <c r="F1922" s="184" t="n"/>
      <c r="G1922" s="185" t="n"/>
      <c r="H1922" s="185" t="n"/>
      <c r="I1922" s="185" t="n"/>
      <c r="J1922" s="186" t="n"/>
      <c r="K1922" s="184" t="n">
        <v>2967700</v>
      </c>
      <c r="L1922" s="186">
        <f>K1922+L1835</f>
        <v/>
      </c>
      <c r="M1922" s="184" t="n">
        <v>2972102</v>
      </c>
      <c r="N1922" s="186">
        <f>M1922+N1835</f>
        <v/>
      </c>
      <c r="O1922" s="184" t="n"/>
      <c r="P1922" s="186">
        <f>O1922+P1835</f>
        <v/>
      </c>
      <c r="Q1922" s="187">
        <f>N1922+P1922</f>
        <v/>
      </c>
      <c r="R1922" s="184" t="n"/>
      <c r="S1922" s="186">
        <f>R1922+S1835</f>
        <v/>
      </c>
      <c r="T1922" s="184" t="n"/>
      <c r="U1922" s="186">
        <f>T1922+U1835</f>
        <v/>
      </c>
      <c r="V1922" s="188">
        <f>L1922-N1922-U1922</f>
        <v/>
      </c>
      <c r="W1922" s="186">
        <f>IF(L1922-N1922-U1922-V1922=0,"","Error")</f>
        <v/>
      </c>
    </row>
    <row r="1923" ht="14" customHeight="1" thickBot="1">
      <c r="A1923" s="15" t="n"/>
      <c r="B1923" s="24" t="n"/>
      <c r="C1923" s="55" t="n">
        <v>70027</v>
      </c>
      <c r="D1923" s="56" t="inlineStr">
        <is>
          <t>អាករលើតម្លៃបន្ថែម របបនាំចូល (ជាបន្ទុករបស់រដ្ឋ)</t>
        </is>
      </c>
      <c r="E1923" s="57" t="inlineStr">
        <is>
          <t>VAP</t>
        </is>
      </c>
      <c r="F1923" s="107" t="n"/>
      <c r="G1923" s="108" t="n"/>
      <c r="H1923" s="108" t="n"/>
      <c r="I1923" s="108" t="n"/>
      <c r="J1923" s="109" t="n"/>
      <c r="K1923" s="107" t="n">
        <v>0</v>
      </c>
      <c r="L1923" s="109">
        <f>K1923+L1836</f>
        <v/>
      </c>
      <c r="M1923" s="107" t="n">
        <v>0</v>
      </c>
      <c r="N1923" s="109">
        <f>M1923+N1836</f>
        <v/>
      </c>
      <c r="O1923" s="107" t="n"/>
      <c r="P1923" s="109">
        <f>O1923+P1836</f>
        <v/>
      </c>
      <c r="Q1923" s="110">
        <f>N1923+P1923</f>
        <v/>
      </c>
      <c r="R1923" s="107" t="n"/>
      <c r="S1923" s="109">
        <f>R1923+S1836</f>
        <v/>
      </c>
      <c r="T1923" s="107" t="n"/>
      <c r="U1923" s="109">
        <f>T1923+U1836</f>
        <v/>
      </c>
      <c r="V1923" s="111">
        <f>L1923-N1923-U1923</f>
        <v/>
      </c>
      <c r="W1923" s="109">
        <f>IF(L1923-N1923-U1923-V1923=0,"","Error")</f>
        <v/>
      </c>
    </row>
    <row r="1924" ht="13" customHeight="1">
      <c r="A1924" s="15" t="n"/>
      <c r="B1924" s="29" t="n">
        <v>7003</v>
      </c>
      <c r="C1924" s="20" t="n">
        <v>70032</v>
      </c>
      <c r="D1924" s="16" t="inlineStr">
        <is>
          <t>អាករពិសេសលើទំនិញមួយចំនួន របបនាំចូល (សហគ្រាសប្រេងឥន្ធនៈ)</t>
        </is>
      </c>
      <c r="E1924" s="49" t="inlineStr">
        <is>
          <t>SPP</t>
        </is>
      </c>
      <c r="F1924" s="97" t="n"/>
      <c r="G1924" s="98" t="n"/>
      <c r="H1924" s="98" t="n"/>
      <c r="I1924" s="98" t="n"/>
      <c r="J1924" s="99" t="n"/>
      <c r="K1924" s="97" t="n">
        <v>0</v>
      </c>
      <c r="L1924" s="99">
        <f>K1924+L1837</f>
        <v/>
      </c>
      <c r="M1924" s="97" t="n">
        <v>0</v>
      </c>
      <c r="N1924" s="99">
        <f>M1924+N1837</f>
        <v/>
      </c>
      <c r="O1924" s="97" t="n"/>
      <c r="P1924" s="99">
        <f>O1924+P1837</f>
        <v/>
      </c>
      <c r="Q1924" s="100">
        <f>N1924+P1924</f>
        <v/>
      </c>
      <c r="R1924" s="97" t="n"/>
      <c r="S1924" s="99">
        <f>R1924+S1837</f>
        <v/>
      </c>
      <c r="T1924" s="97" t="n"/>
      <c r="U1924" s="99">
        <f>T1924+U1837</f>
        <v/>
      </c>
      <c r="V1924" s="101">
        <f>L1924-N1924-U1924</f>
        <v/>
      </c>
      <c r="W1924" s="99">
        <f>IF(L1924-N1924-U1924-V1924=0,"","Error")</f>
        <v/>
      </c>
      <c r="AA1924" s="145" t="n"/>
    </row>
    <row r="1925" ht="14" customHeight="1" thickBot="1">
      <c r="A1925" s="15" t="n"/>
      <c r="B1925" s="24" t="n"/>
      <c r="C1925" s="55" t="n">
        <v>70033</v>
      </c>
      <c r="D1925" s="56" t="inlineStr">
        <is>
          <t>អាករពិសេសលើទំនិញមួយចំនួន របបនាំចូល (សហគ្រាសផ្សេងៗទៀត)</t>
        </is>
      </c>
      <c r="E1925" s="57" t="inlineStr">
        <is>
          <t>SOP</t>
        </is>
      </c>
      <c r="F1925" s="107" t="n"/>
      <c r="G1925" s="108" t="n"/>
      <c r="H1925" s="108" t="n"/>
      <c r="I1925" s="108" t="n"/>
      <c r="J1925" s="109" t="n"/>
      <c r="K1925" s="107" t="n">
        <v>0</v>
      </c>
      <c r="L1925" s="109">
        <f>K1925+L1838</f>
        <v/>
      </c>
      <c r="M1925" s="107" t="n">
        <v>0</v>
      </c>
      <c r="N1925" s="109">
        <f>M1925+N1838</f>
        <v/>
      </c>
      <c r="O1925" s="107" t="n"/>
      <c r="P1925" s="109">
        <f>O1925+P1838</f>
        <v/>
      </c>
      <c r="Q1925" s="110">
        <f>N1925+P1925</f>
        <v/>
      </c>
      <c r="R1925" s="107" t="n"/>
      <c r="S1925" s="109">
        <f>R1925+S1838</f>
        <v/>
      </c>
      <c r="T1925" s="107" t="n"/>
      <c r="U1925" s="109">
        <f>T1925+U1838</f>
        <v/>
      </c>
      <c r="V1925" s="111">
        <f>L1925-N1925-U1925</f>
        <v/>
      </c>
      <c r="W1925" s="109">
        <f>IF(L1925-N1925-U1925-V1925=0,"","Error")</f>
        <v/>
      </c>
      <c r="AA1925" s="145" t="n"/>
    </row>
    <row r="1926" ht="14" customHeight="1" thickBot="1">
      <c r="A1926" s="25" t="inlineStr">
        <is>
          <t>71</t>
        </is>
      </c>
      <c r="B1926" s="29" t="n">
        <v>7100</v>
      </c>
      <c r="C1926" s="125" t="n">
        <v>71001</v>
      </c>
      <c r="D1926" s="39" t="inlineStr">
        <is>
          <t>ពន្ធគយពីការនាំចូល</t>
        </is>
      </c>
      <c r="E1926" s="51" t="inlineStr">
        <is>
          <t>COP</t>
        </is>
      </c>
      <c r="F1926" s="116" t="n"/>
      <c r="G1926" s="113" t="n"/>
      <c r="H1926" s="113" t="n"/>
      <c r="I1926" s="113" t="n"/>
      <c r="J1926" s="114" t="n"/>
      <c r="K1926" s="116" t="n">
        <v>3714300</v>
      </c>
      <c r="L1926" s="114">
        <f>K1926+L1839</f>
        <v/>
      </c>
      <c r="M1926" s="116" t="n">
        <v>3684339</v>
      </c>
      <c r="N1926" s="114">
        <f>M1926+N1839</f>
        <v/>
      </c>
      <c r="O1926" s="116" t="n"/>
      <c r="P1926" s="114">
        <f>O1926+P1839</f>
        <v/>
      </c>
      <c r="Q1926" s="115">
        <f>N1926+P1926</f>
        <v/>
      </c>
      <c r="R1926" s="116" t="n"/>
      <c r="S1926" s="114">
        <f>R1926+S1839</f>
        <v/>
      </c>
      <c r="T1926" s="116" t="n"/>
      <c r="U1926" s="114">
        <f>T1926+U1839</f>
        <v/>
      </c>
      <c r="V1926" s="117">
        <f>L1926-N1926-U1926</f>
        <v/>
      </c>
      <c r="W1926" s="114">
        <f>IF(L1926-N1926-U1926-V1926=0,"","Error")</f>
        <v/>
      </c>
    </row>
    <row r="1927" ht="14" customHeight="1" thickBot="1">
      <c r="A1927" s="23" t="n"/>
      <c r="B1927" s="18" t="n"/>
      <c r="C1927" s="129" t="n"/>
      <c r="D1927" s="91" t="inlineStr">
        <is>
          <t>សរុបកម្រៃពីការ​ងារគយ</t>
        </is>
      </c>
      <c r="E1927" s="92" t="n"/>
      <c r="F1927" s="160" t="n"/>
      <c r="G1927" s="161">
        <f>G1928+G1929+G1930+G1938</f>
        <v/>
      </c>
      <c r="H1927" s="161">
        <f>H1928+H1929+H1930+H1938</f>
        <v/>
      </c>
      <c r="I1927" s="161">
        <f>I1928+I1929+I1930+I1938</f>
        <v/>
      </c>
      <c r="J1927" s="120">
        <f>J1928+J1929+J1930+J1938</f>
        <v/>
      </c>
      <c r="K1927" s="160">
        <f>K1928+K1929+K1930+K1938</f>
        <v/>
      </c>
      <c r="L1927" s="120">
        <f>L1928+L1929+L1930+L1938</f>
        <v/>
      </c>
      <c r="M1927" s="160">
        <f>M1928+M1929+M1930+M1938</f>
        <v/>
      </c>
      <c r="N1927" s="120">
        <f>N1928+N1929+N1930+N1938</f>
        <v/>
      </c>
      <c r="O1927" s="160">
        <f>O1928+O1929+O1930+O1938</f>
        <v/>
      </c>
      <c r="P1927" s="120">
        <f>P1928+P1929+P1930+P1938</f>
        <v/>
      </c>
      <c r="Q1927" s="121">
        <f>Q1928+Q1929+Q1930+Q1938</f>
        <v/>
      </c>
      <c r="R1927" s="160">
        <f>R1928+R1929+R1930+R1938</f>
        <v/>
      </c>
      <c r="S1927" s="120">
        <f>S1928+S1929+S1930+S1938</f>
        <v/>
      </c>
      <c r="T1927" s="160">
        <f>T1928+T1929+T1930+T1938</f>
        <v/>
      </c>
      <c r="U1927" s="120">
        <f>U1928+U1929+U1930+U1938</f>
        <v/>
      </c>
      <c r="V1927" s="162">
        <f>V1928+V1929+V1930+V1938</f>
        <v/>
      </c>
      <c r="W1927" s="120">
        <f>IF(L1927-N1927-U1927-V1927=0,"","Error")</f>
        <v/>
      </c>
    </row>
    <row r="1928" ht="13" customHeight="1">
      <c r="A1928" s="23" t="n"/>
      <c r="B1928" s="18" t="n"/>
      <c r="C1928" s="129" t="n"/>
      <c r="D1928" s="17" t="inlineStr">
        <is>
          <t>កម្រៃស្តុកទំនិញក្នុងសន្និធិគយបណ្តោះអាសន្នហួសកាលកំណត់</t>
        </is>
      </c>
      <c r="E1928" s="52" t="inlineStr">
        <is>
          <t>OSF</t>
        </is>
      </c>
      <c r="F1928" s="163" t="n"/>
      <c r="G1928" s="164" t="n"/>
      <c r="H1928" s="164" t="n"/>
      <c r="I1928" s="164" t="n"/>
      <c r="J1928" s="165" t="n"/>
      <c r="K1928" s="163" t="n">
        <v>0</v>
      </c>
      <c r="L1928" s="165">
        <f>K1928+L1841</f>
        <v/>
      </c>
      <c r="M1928" s="163" t="n">
        <v>0</v>
      </c>
      <c r="N1928" s="165">
        <f>M1928+N1841</f>
        <v/>
      </c>
      <c r="O1928" s="163" t="n"/>
      <c r="P1928" s="165">
        <f>O1928+P1841</f>
        <v/>
      </c>
      <c r="Q1928" s="166">
        <f>N1928+P1928</f>
        <v/>
      </c>
      <c r="R1928" s="163" t="n"/>
      <c r="S1928" s="165">
        <f>R1928+S1841</f>
        <v/>
      </c>
      <c r="T1928" s="163" t="n"/>
      <c r="U1928" s="165">
        <f>T1928+U1841</f>
        <v/>
      </c>
      <c r="V1928" s="167">
        <f>L1928-N1928-U1928</f>
        <v/>
      </c>
      <c r="W1928" s="165">
        <f>IF(L1928-N1928-U1928-V1928=0,"","Error")</f>
        <v/>
      </c>
    </row>
    <row r="1929" ht="14" customHeight="1" thickBot="1">
      <c r="A1929" s="23" t="n"/>
      <c r="B1929" s="18" t="n"/>
      <c r="C1929" s="129" t="n"/>
      <c r="D1929" s="82" t="inlineStr">
        <is>
          <t>កម្រៃទំនិញនាំចូលសម្រាប់លក់ក្នុងអគារលក់ទំនិញរួចពន្ធ</t>
        </is>
      </c>
      <c r="E1929" s="83" t="inlineStr">
        <is>
          <t>DSF</t>
        </is>
      </c>
      <c r="F1929" s="168" t="n"/>
      <c r="G1929" s="169" t="n"/>
      <c r="H1929" s="169" t="n"/>
      <c r="I1929" s="169" t="n"/>
      <c r="J1929" s="170" t="n"/>
      <c r="K1929" s="168" t="n">
        <v>0</v>
      </c>
      <c r="L1929" s="170">
        <f>K1929+L1842</f>
        <v/>
      </c>
      <c r="M1929" s="168" t="n">
        <v>0</v>
      </c>
      <c r="N1929" s="170">
        <f>M1929+N1842</f>
        <v/>
      </c>
      <c r="O1929" s="168" t="n"/>
      <c r="P1929" s="170">
        <f>O1929+P1842</f>
        <v/>
      </c>
      <c r="Q1929" s="171">
        <f>N1929+P1929</f>
        <v/>
      </c>
      <c r="R1929" s="168" t="n"/>
      <c r="S1929" s="170">
        <f>R1929+S1842</f>
        <v/>
      </c>
      <c r="T1929" s="168" t="n"/>
      <c r="U1929" s="170">
        <f>T1929+U1842</f>
        <v/>
      </c>
      <c r="V1929" s="172">
        <f>L1929-N1929-U1929</f>
        <v/>
      </c>
      <c r="W1929" s="170">
        <f>IF(L1929-N1929-U1929-V1929=0,"","Error")</f>
        <v/>
      </c>
    </row>
    <row r="1930" ht="14" customHeight="1" thickBot="1">
      <c r="A1930" s="23" t="n"/>
      <c r="B1930" s="18" t="n"/>
      <c r="C1930" s="129" t="n"/>
      <c r="D1930" s="93" t="inlineStr">
        <is>
          <t>សរុបកម្រៃឆ្លងកាត់ (មាតិកាចាស់)</t>
        </is>
      </c>
      <c r="E1930" s="94" t="inlineStr">
        <is>
          <t>TRF</t>
        </is>
      </c>
      <c r="F1930" s="160" t="n"/>
      <c r="G1930" s="161">
        <f>SUM(G1931:G1937)</f>
        <v/>
      </c>
      <c r="H1930" s="161">
        <f>SUM(H1931:H1937)</f>
        <v/>
      </c>
      <c r="I1930" s="161">
        <f>SUM(I1931:I1937)</f>
        <v/>
      </c>
      <c r="J1930" s="120">
        <f>SUM(J1931:J1937)</f>
        <v/>
      </c>
      <c r="K1930" s="160" t="n">
        <v>0</v>
      </c>
      <c r="L1930" s="120">
        <f>SUM(L1931:L1937)</f>
        <v/>
      </c>
      <c r="M1930" s="160" t="n">
        <v>0</v>
      </c>
      <c r="N1930" s="120">
        <f>SUM(N1931:N1937)</f>
        <v/>
      </c>
      <c r="O1930" s="160">
        <f>SUM(O1931:O1937)</f>
        <v/>
      </c>
      <c r="P1930" s="120">
        <f>SUM(P1931:P1937)</f>
        <v/>
      </c>
      <c r="Q1930" s="121">
        <f>SUM(Q1931:Q1937)</f>
        <v/>
      </c>
      <c r="R1930" s="160">
        <f>SUM(R1931:R1937)</f>
        <v/>
      </c>
      <c r="S1930" s="120">
        <f>SUM(S1931:S1937)</f>
        <v/>
      </c>
      <c r="T1930" s="160">
        <f>SUM(T1931:T1937)</f>
        <v/>
      </c>
      <c r="U1930" s="120">
        <f>SUM(U1931:U1937)</f>
        <v/>
      </c>
      <c r="V1930" s="162">
        <f>SUM(V1931:V1937)</f>
        <v/>
      </c>
      <c r="W1930" s="120">
        <f>IF(L1930-N1930-U1930-V1930=0,"","Error")</f>
        <v/>
      </c>
    </row>
    <row r="1931" ht="26" customHeight="1">
      <c r="A1931" s="23" t="n"/>
      <c r="B1931" s="18" t="n"/>
      <c r="C1931" s="129" t="n"/>
      <c r="D193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1931" s="53" t="inlineStr">
        <is>
          <t>TFT</t>
        </is>
      </c>
      <c r="F1931" s="173" t="n"/>
      <c r="G1931" s="174" t="n"/>
      <c r="H1931" s="174" t="n"/>
      <c r="I1931" s="174" t="n"/>
      <c r="J1931" s="175" t="n"/>
      <c r="K1931" s="173" t="n">
        <v>0</v>
      </c>
      <c r="L1931" s="175">
        <f>K1931+L1844</f>
        <v/>
      </c>
      <c r="M1931" s="173" t="n">
        <v>0</v>
      </c>
      <c r="N1931" s="175">
        <f>M1931+N1844</f>
        <v/>
      </c>
      <c r="O1931" s="173" t="n"/>
      <c r="P1931" s="175">
        <f>O1931+P1844</f>
        <v/>
      </c>
      <c r="Q1931" s="176">
        <f>N1931+P1931</f>
        <v/>
      </c>
      <c r="R1931" s="173" t="n"/>
      <c r="S1931" s="175">
        <f>R1931+S1844</f>
        <v/>
      </c>
      <c r="T1931" s="173" t="n"/>
      <c r="U1931" s="175">
        <f>T1931+U1844</f>
        <v/>
      </c>
      <c r="V1931" s="177">
        <f>L1931-N1931-U1931</f>
        <v/>
      </c>
      <c r="W1931" s="175">
        <f>IF(L1931-N1931-U1931-V1931=0,"","Error")</f>
        <v/>
      </c>
    </row>
    <row r="1932" ht="13" customHeight="1">
      <c r="A1932" s="23" t="n"/>
      <c r="B1932" s="18" t="n"/>
      <c r="C1932" s="129" t="n"/>
      <c r="D193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1932" s="54" t="inlineStr">
        <is>
          <t>TFF</t>
        </is>
      </c>
      <c r="F1932" s="178" t="n"/>
      <c r="G1932" s="179" t="n"/>
      <c r="H1932" s="179" t="n"/>
      <c r="I1932" s="179" t="n"/>
      <c r="J1932" s="180" t="n"/>
      <c r="K1932" s="178" t="n">
        <v>0</v>
      </c>
      <c r="L1932" s="180">
        <f>K1932+L1845</f>
        <v/>
      </c>
      <c r="M1932" s="178" t="n">
        <v>0</v>
      </c>
      <c r="N1932" s="180">
        <f>M1932+N1845</f>
        <v/>
      </c>
      <c r="O1932" s="178" t="n"/>
      <c r="P1932" s="180">
        <f>O1932+P1845</f>
        <v/>
      </c>
      <c r="Q1932" s="181">
        <f>N1932+P1932</f>
        <v/>
      </c>
      <c r="R1932" s="178" t="n"/>
      <c r="S1932" s="180">
        <f>R1932+S1845</f>
        <v/>
      </c>
      <c r="T1932" s="178" t="n"/>
      <c r="U1932" s="180">
        <f>T1932+U1845</f>
        <v/>
      </c>
      <c r="V1932" s="182">
        <f>L1932-N1932-U1932</f>
        <v/>
      </c>
      <c r="W1932" s="180">
        <f>IF(L1932-N1932-U1932-V1932=0,"","Error")</f>
        <v/>
      </c>
    </row>
    <row r="1933" ht="13" customHeight="1">
      <c r="A1933" s="23" t="n"/>
      <c r="B1933" s="18" t="n"/>
      <c r="C1933" s="129" t="n"/>
      <c r="D1933" s="38" t="inlineStr">
        <is>
          <t xml:space="preserve">   កម្រៃឆ្លងកាត់ទំនិញមិនផ្ទុកក្នុងកុងតឺន័រ (មាតិកាចាស់)</t>
        </is>
      </c>
      <c r="E1933" s="54" t="inlineStr">
        <is>
          <t>TFN</t>
        </is>
      </c>
      <c r="F1933" s="178" t="n"/>
      <c r="G1933" s="179" t="n"/>
      <c r="H1933" s="179" t="n"/>
      <c r="I1933" s="179" t="n"/>
      <c r="J1933" s="180" t="n"/>
      <c r="K1933" s="178" t="n">
        <v>0</v>
      </c>
      <c r="L1933" s="180">
        <f>K1933+L1846</f>
        <v/>
      </c>
      <c r="M1933" s="178" t="n">
        <v>0</v>
      </c>
      <c r="N1933" s="180">
        <f>M1933+N1846</f>
        <v/>
      </c>
      <c r="O1933" s="178" t="n"/>
      <c r="P1933" s="180">
        <f>O1933+P1846</f>
        <v/>
      </c>
      <c r="Q1933" s="181">
        <f>N1933+P1933</f>
        <v/>
      </c>
      <c r="R1933" s="178" t="n"/>
      <c r="S1933" s="180">
        <f>R1933+S1846</f>
        <v/>
      </c>
      <c r="T1933" s="178" t="n"/>
      <c r="U1933" s="180">
        <f>T1933+U1846</f>
        <v/>
      </c>
      <c r="V1933" s="182">
        <f>L1933-N1933-U1933</f>
        <v/>
      </c>
      <c r="W1933" s="180">
        <f>IF(L1933-N1933-U1933-V1933=0,"","Error")</f>
        <v/>
      </c>
    </row>
    <row r="1934" ht="13" customHeight="1">
      <c r="A1934" s="23" t="n"/>
      <c r="B1934" s="18" t="n"/>
      <c r="C1934" s="129" t="n"/>
      <c r="D1934" s="38" t="inlineStr">
        <is>
          <t xml:space="preserve">   កម្រៃឆ្លងកាត់គោ ក្របី និងសេះរស់ (មាតិកាចាស់)</t>
        </is>
      </c>
      <c r="E1934" s="54" t="inlineStr">
        <is>
          <t>TFB</t>
        </is>
      </c>
      <c r="F1934" s="178" t="n"/>
      <c r="G1934" s="179" t="n"/>
      <c r="H1934" s="179" t="n"/>
      <c r="I1934" s="179" t="n"/>
      <c r="J1934" s="180" t="n"/>
      <c r="K1934" s="178" t="n">
        <v>0</v>
      </c>
      <c r="L1934" s="180">
        <f>K1934+L1847</f>
        <v/>
      </c>
      <c r="M1934" s="178" t="n">
        <v>0</v>
      </c>
      <c r="N1934" s="180">
        <f>M1934+N1847</f>
        <v/>
      </c>
      <c r="O1934" s="178" t="n"/>
      <c r="P1934" s="180">
        <f>O1934+P1847</f>
        <v/>
      </c>
      <c r="Q1934" s="181">
        <f>N1934+P1934</f>
        <v/>
      </c>
      <c r="R1934" s="178" t="n"/>
      <c r="S1934" s="180">
        <f>R1934+S1847</f>
        <v/>
      </c>
      <c r="T1934" s="178" t="n"/>
      <c r="U1934" s="180">
        <f>T1934+U1847</f>
        <v/>
      </c>
      <c r="V1934" s="182">
        <f>L1934-N1934-U1934</f>
        <v/>
      </c>
      <c r="W1934" s="180">
        <f>IF(L1934-N1934-U1934-V1934=0,"","Error")</f>
        <v/>
      </c>
    </row>
    <row r="1935" ht="13" customHeight="1">
      <c r="A1935" s="23" t="n"/>
      <c r="B1935" s="18" t="n"/>
      <c r="C1935" s="129" t="n"/>
      <c r="D1935" s="38" t="inlineStr">
        <is>
          <t xml:space="preserve">   កម្រៃឆ្លងកាត់ជ្រូក ចៀម និងពពែរស់ (មាតិកាចាស់)</t>
        </is>
      </c>
      <c r="E1935" s="54" t="inlineStr">
        <is>
          <t>TFS</t>
        </is>
      </c>
      <c r="F1935" s="178" t="n"/>
      <c r="G1935" s="179" t="n"/>
      <c r="H1935" s="179" t="n"/>
      <c r="I1935" s="179" t="n"/>
      <c r="J1935" s="180" t="n"/>
      <c r="K1935" s="178" t="n">
        <v>0</v>
      </c>
      <c r="L1935" s="180">
        <f>K1935+L1848</f>
        <v/>
      </c>
      <c r="M1935" s="178" t="n">
        <v>0</v>
      </c>
      <c r="N1935" s="180">
        <f>M1935+N1848</f>
        <v/>
      </c>
      <c r="O1935" s="178" t="n"/>
      <c r="P1935" s="180">
        <f>O1935+P1848</f>
        <v/>
      </c>
      <c r="Q1935" s="181">
        <f>N1935+P1935</f>
        <v/>
      </c>
      <c r="R1935" s="178" t="n"/>
      <c r="S1935" s="180">
        <f>R1935+S1848</f>
        <v/>
      </c>
      <c r="T1935" s="178" t="n"/>
      <c r="U1935" s="180">
        <f>T1935+U1848</f>
        <v/>
      </c>
      <c r="V1935" s="182">
        <f>L1935-N1935-U1935</f>
        <v/>
      </c>
      <c r="W1935" s="180">
        <f>IF(L1935-N1935-U1935-V1935=0,"","Error")</f>
        <v/>
      </c>
    </row>
    <row r="1936" ht="13" customHeight="1">
      <c r="A1936" s="23" t="n"/>
      <c r="B1936" s="18" t="n"/>
      <c r="C1936" s="129" t="n"/>
      <c r="D1936" s="38" t="inlineStr">
        <is>
          <t xml:space="preserve">   កម្រៃឆ្លងកាត់សត្វស្លាប (មាន់ ទា...) (មាតិកាចាស់)</t>
        </is>
      </c>
      <c r="E1936" s="54" t="inlineStr">
        <is>
          <t>TFP</t>
        </is>
      </c>
      <c r="F1936" s="178" t="n"/>
      <c r="G1936" s="179" t="n"/>
      <c r="H1936" s="179" t="n"/>
      <c r="I1936" s="179" t="n"/>
      <c r="J1936" s="180" t="n"/>
      <c r="K1936" s="178" t="n">
        <v>0</v>
      </c>
      <c r="L1936" s="180">
        <f>K1936+L1849</f>
        <v/>
      </c>
      <c r="M1936" s="178" t="n">
        <v>0</v>
      </c>
      <c r="N1936" s="180">
        <f>M1936+N1849</f>
        <v/>
      </c>
      <c r="O1936" s="178" t="n"/>
      <c r="P1936" s="180">
        <f>O1936+P1849</f>
        <v/>
      </c>
      <c r="Q1936" s="181">
        <f>N1936+P1936</f>
        <v/>
      </c>
      <c r="R1936" s="178" t="n"/>
      <c r="S1936" s="180">
        <f>R1936+S1849</f>
        <v/>
      </c>
      <c r="T1936" s="178" t="n"/>
      <c r="U1936" s="180">
        <f>T1936+U1849</f>
        <v/>
      </c>
      <c r="V1936" s="182">
        <f>L1936-N1936-U1936</f>
        <v/>
      </c>
      <c r="W1936" s="180">
        <f>IF(L1936-N1936-U1936-V1936=0,"","Error")</f>
        <v/>
      </c>
    </row>
    <row r="1937" ht="13" customHeight="1">
      <c r="A1937" s="23" t="n"/>
      <c r="B1937" s="18" t="n"/>
      <c r="C1937" s="129" t="n"/>
      <c r="D1937" s="38" t="inlineStr">
        <is>
          <t xml:space="preserve">   កម្រៃឆ្លងកាត់ផលិតផលជលផល (មាតិកាចាស់)</t>
        </is>
      </c>
      <c r="E1937" s="54" t="inlineStr">
        <is>
          <t>TFA</t>
        </is>
      </c>
      <c r="F1937" s="178" t="n"/>
      <c r="G1937" s="179" t="n"/>
      <c r="H1937" s="179" t="n"/>
      <c r="I1937" s="179" t="n"/>
      <c r="J1937" s="180" t="n"/>
      <c r="K1937" s="178" t="n">
        <v>0</v>
      </c>
      <c r="L1937" s="180">
        <f>K1937+L1850</f>
        <v/>
      </c>
      <c r="M1937" s="178" t="n">
        <v>0</v>
      </c>
      <c r="N1937" s="180">
        <f>M1937+N1850</f>
        <v/>
      </c>
      <c r="O1937" s="178" t="n"/>
      <c r="P1937" s="180">
        <f>O1937+P1850</f>
        <v/>
      </c>
      <c r="Q1937" s="181">
        <f>N1937+P1937</f>
        <v/>
      </c>
      <c r="R1937" s="178" t="n"/>
      <c r="S1937" s="180">
        <f>R1937+S1850</f>
        <v/>
      </c>
      <c r="T1937" s="178" t="n"/>
      <c r="U1937" s="180">
        <f>T1937+U1850</f>
        <v/>
      </c>
      <c r="V1937" s="182">
        <f>L1937-N1937-U1937</f>
        <v/>
      </c>
      <c r="W1937" s="180">
        <f>IF(L1937-N1937-U1937-V1937=0,"","Error")</f>
        <v/>
      </c>
    </row>
    <row r="1938" ht="13" customHeight="1">
      <c r="A1938" s="23" t="n"/>
      <c r="B1938" s="18" t="n"/>
      <c r="C1938" s="183" t="n"/>
      <c r="D1938" s="22" t="inlineStr">
        <is>
          <t>កម្រៃផ្សេងៗ</t>
        </is>
      </c>
      <c r="E1938" s="50" t="inlineStr">
        <is>
          <t>OFS</t>
        </is>
      </c>
      <c r="F1938" s="184" t="n"/>
      <c r="G1938" s="185" t="n"/>
      <c r="H1938" s="185" t="n"/>
      <c r="I1938" s="185" t="n"/>
      <c r="J1938" s="186" t="n"/>
      <c r="K1938" s="184" t="n">
        <v>0</v>
      </c>
      <c r="L1938" s="186">
        <f>K1938+L1851</f>
        <v/>
      </c>
      <c r="M1938" s="184" t="n">
        <v>0</v>
      </c>
      <c r="N1938" s="186">
        <f>M1938+N1851</f>
        <v/>
      </c>
      <c r="O1938" s="184" t="n"/>
      <c r="P1938" s="186">
        <f>O1938+P1851</f>
        <v/>
      </c>
      <c r="Q1938" s="187">
        <f>N1938+P1938</f>
        <v/>
      </c>
      <c r="R1938" s="184" t="n"/>
      <c r="S1938" s="186">
        <f>R1938+S1851</f>
        <v/>
      </c>
      <c r="T1938" s="184" t="n"/>
      <c r="U1938" s="186">
        <f>T1938+U1851</f>
        <v/>
      </c>
      <c r="V1938" s="188">
        <f>L1938-N1938-U1938</f>
        <v/>
      </c>
      <c r="W1938" s="186">
        <f>IF(L1938-N1938-U1938-V1938=0,"","Error")</f>
        <v/>
      </c>
    </row>
    <row r="1939" ht="13" customHeight="1">
      <c r="A1939" s="15" t="n"/>
      <c r="B1939" s="18" t="n"/>
      <c r="C1939" s="21" t="n">
        <v>71003</v>
      </c>
      <c r="D1939" s="22" t="inlineStr">
        <is>
          <t>ពន្ធគយលើផលិតផលតេលសិលា</t>
        </is>
      </c>
      <c r="E1939" s="50" t="inlineStr">
        <is>
          <t>CPP</t>
        </is>
      </c>
      <c r="F1939" s="184" t="n"/>
      <c r="G1939" s="185" t="n"/>
      <c r="H1939" s="185" t="n"/>
      <c r="I1939" s="185" t="n"/>
      <c r="J1939" s="186" t="n"/>
      <c r="K1939" s="184" t="n">
        <v>0</v>
      </c>
      <c r="L1939" s="186">
        <f>K1939+L1852</f>
        <v/>
      </c>
      <c r="M1939" s="184" t="n">
        <v>0</v>
      </c>
      <c r="N1939" s="186">
        <f>M1939+N1852</f>
        <v/>
      </c>
      <c r="O1939" s="184" t="n"/>
      <c r="P1939" s="186">
        <f>O1939+P1852</f>
        <v/>
      </c>
      <c r="Q1939" s="187">
        <f>N1939+P1939</f>
        <v/>
      </c>
      <c r="R1939" s="184" t="n"/>
      <c r="S1939" s="186">
        <f>R1939+S1852</f>
        <v/>
      </c>
      <c r="T1939" s="184" t="n"/>
      <c r="U1939" s="186">
        <f>T1939+U1852</f>
        <v/>
      </c>
      <c r="V1939" s="188">
        <f>L1939-N1939-U1939</f>
        <v/>
      </c>
      <c r="W1939" s="186">
        <f>IF(L1939-N1939-U1939-V1939=0,"","Error")</f>
        <v/>
      </c>
    </row>
    <row r="1940" ht="13" customHeight="1">
      <c r="A1940" s="15" t="n"/>
      <c r="B1940" s="18" t="n"/>
      <c r="C1940" s="21" t="n">
        <v>71004</v>
      </c>
      <c r="D1940" s="22" t="inlineStr">
        <is>
          <t>អាករបន្ថែមលើផលិតផលតេលសិលាសម្រាប់ថែទាំផ្លូវថ្នល់</t>
        </is>
      </c>
      <c r="E1940" s="50" t="inlineStr">
        <is>
          <t>ATP</t>
        </is>
      </c>
      <c r="F1940" s="184" t="n"/>
      <c r="G1940" s="185" t="n"/>
      <c r="H1940" s="185" t="n"/>
      <c r="I1940" s="185" t="n"/>
      <c r="J1940" s="186" t="n"/>
      <c r="K1940" s="184" t="n">
        <v>0</v>
      </c>
      <c r="L1940" s="186">
        <f>K1940+L1853</f>
        <v/>
      </c>
      <c r="M1940" s="184" t="n">
        <v>0</v>
      </c>
      <c r="N1940" s="186">
        <f>M1940+N1853</f>
        <v/>
      </c>
      <c r="O1940" s="184" t="n"/>
      <c r="P1940" s="186">
        <f>O1940+P1853</f>
        <v/>
      </c>
      <c r="Q1940" s="187">
        <f>N1940+P1940</f>
        <v/>
      </c>
      <c r="R1940" s="184" t="n"/>
      <c r="S1940" s="186">
        <f>R1940+S1853</f>
        <v/>
      </c>
      <c r="T1940" s="184" t="n"/>
      <c r="U1940" s="186">
        <f>T1940+U1853</f>
        <v/>
      </c>
      <c r="V1940" s="188">
        <f>L1940-N1940-U1940</f>
        <v/>
      </c>
      <c r="W1940" s="186">
        <f>IF(L1940-N1940-U1940-V1940=0,"","Error")</f>
        <v/>
      </c>
    </row>
    <row r="1941" ht="13" customHeight="1">
      <c r="A1941" s="15" t="n"/>
      <c r="B1941" s="18" t="n"/>
      <c r="C1941" s="21" t="n">
        <v>71005</v>
      </c>
      <c r="D1941" s="22" t="inlineStr">
        <is>
          <t>ផលពីការលក់ទំនិញរឹបអូស និងទំនិញគ្មានការទាមទារ</t>
        </is>
      </c>
      <c r="E1941" s="50" t="inlineStr">
        <is>
          <t>AUC</t>
        </is>
      </c>
      <c r="F1941" s="184" t="n"/>
      <c r="G1941" s="185" t="n"/>
      <c r="H1941" s="185" t="n"/>
      <c r="I1941" s="185" t="n"/>
      <c r="J1941" s="186" t="n"/>
      <c r="K1941" s="184" t="n">
        <v>0</v>
      </c>
      <c r="L1941" s="186">
        <f>K1941+L1854</f>
        <v/>
      </c>
      <c r="M1941" s="184" t="n">
        <v>0</v>
      </c>
      <c r="N1941" s="186">
        <f>M1941+N1854</f>
        <v/>
      </c>
      <c r="O1941" s="184" t="n"/>
      <c r="P1941" s="186">
        <f>O1941+P1854</f>
        <v/>
      </c>
      <c r="Q1941" s="187">
        <f>N1941+P1941</f>
        <v/>
      </c>
      <c r="R1941" s="184" t="n"/>
      <c r="S1941" s="186">
        <f>R1941+S1854</f>
        <v/>
      </c>
      <c r="T1941" s="184" t="n"/>
      <c r="U1941" s="186">
        <f>T1941+U1854</f>
        <v/>
      </c>
      <c r="V1941" s="188">
        <f>L1941-N1941-U1941</f>
        <v/>
      </c>
      <c r="W1941" s="186">
        <f>IF(L1941-N1941-U1941-V1941=0,"","Error")</f>
        <v/>
      </c>
    </row>
    <row r="1942" ht="13" customHeight="1">
      <c r="A1942" s="15" t="n"/>
      <c r="B1942" s="18" t="n"/>
      <c r="C1942" s="21" t="n">
        <v>71006</v>
      </c>
      <c r="D1942" s="22" t="inlineStr">
        <is>
          <t>ពិន័យផ្សេងៗលើការនាំចូល</t>
        </is>
      </c>
      <c r="E1942" s="50" t="inlineStr">
        <is>
          <t>PIM</t>
        </is>
      </c>
      <c r="F1942" s="184" t="n"/>
      <c r="G1942" s="185" t="n"/>
      <c r="H1942" s="185" t="n"/>
      <c r="I1942" s="185" t="n"/>
      <c r="J1942" s="186" t="n"/>
      <c r="K1942" s="184" t="n">
        <v>0</v>
      </c>
      <c r="L1942" s="186">
        <f>K1942+L1855</f>
        <v/>
      </c>
      <c r="M1942" s="184" t="n">
        <v>0</v>
      </c>
      <c r="N1942" s="186">
        <f>M1942+N1855</f>
        <v/>
      </c>
      <c r="O1942" s="184" t="n"/>
      <c r="P1942" s="186">
        <f>O1942+P1855</f>
        <v/>
      </c>
      <c r="Q1942" s="187">
        <f>N1942+P1942</f>
        <v/>
      </c>
      <c r="R1942" s="184" t="n"/>
      <c r="S1942" s="186">
        <f>R1942+S1855</f>
        <v/>
      </c>
      <c r="T1942" s="184" t="n"/>
      <c r="U1942" s="186">
        <f>T1942+U1855</f>
        <v/>
      </c>
      <c r="V1942" s="188">
        <f>L1942-N1942-U1942</f>
        <v/>
      </c>
      <c r="W1942" s="186">
        <f>IF(L1942-N1942-U1942-V1942=0,"","Error")</f>
        <v/>
      </c>
    </row>
    <row r="1943" ht="14" customHeight="1" thickBot="1">
      <c r="A1943" s="15" t="n"/>
      <c r="B1943" s="24" t="n"/>
      <c r="C1943" s="55" t="n">
        <v>71007</v>
      </c>
      <c r="D1943" s="56" t="inlineStr">
        <is>
          <t>ពន្ធនាំចូល (ជាបន្ទុករបស់រដ្ឋ)</t>
        </is>
      </c>
      <c r="E1943" s="57" t="inlineStr">
        <is>
          <t>CRP</t>
        </is>
      </c>
      <c r="F1943" s="107" t="n"/>
      <c r="G1943" s="108" t="n"/>
      <c r="H1943" s="108" t="n"/>
      <c r="I1943" s="108" t="n"/>
      <c r="J1943" s="109" t="n"/>
      <c r="K1943" s="107" t="n">
        <v>0</v>
      </c>
      <c r="L1943" s="109">
        <f>K1943+L1856</f>
        <v/>
      </c>
      <c r="M1943" s="107" t="n">
        <v>0</v>
      </c>
      <c r="N1943" s="109">
        <f>M1943+N1856</f>
        <v/>
      </c>
      <c r="O1943" s="107" t="n"/>
      <c r="P1943" s="109">
        <f>O1943+P1856</f>
        <v/>
      </c>
      <c r="Q1943" s="110">
        <f>N1943+P1943</f>
        <v/>
      </c>
      <c r="R1943" s="107" t="n"/>
      <c r="S1943" s="109">
        <f>R1943+S1856</f>
        <v/>
      </c>
      <c r="T1943" s="107" t="n"/>
      <c r="U1943" s="109">
        <f>T1943+U1856</f>
        <v/>
      </c>
      <c r="V1943" s="111">
        <f>L1943-N1943-U1943</f>
        <v/>
      </c>
      <c r="W1943" s="109">
        <f>IF(L1943-N1943-U1943-V1943=0,"","Error")</f>
        <v/>
      </c>
    </row>
    <row r="1944" ht="13" customHeight="1">
      <c r="A1944" s="15" t="n"/>
      <c r="B1944" s="19" t="inlineStr">
        <is>
          <t>7101</t>
        </is>
      </c>
      <c r="C1944" s="20" t="n">
        <v>71011</v>
      </c>
      <c r="D1944" s="16" t="inlineStr">
        <is>
          <t>អាករលើការនាំចេញឈើ</t>
        </is>
      </c>
      <c r="E1944" s="49" t="inlineStr">
        <is>
          <t>ETW</t>
        </is>
      </c>
      <c r="F1944" s="97" t="n"/>
      <c r="G1944" s="98" t="n"/>
      <c r="H1944" s="98" t="n"/>
      <c r="I1944" s="98" t="n"/>
      <c r="J1944" s="99" t="n"/>
      <c r="K1944" s="97" t="n">
        <v>0</v>
      </c>
      <c r="L1944" s="99">
        <f>K1944+L1857</f>
        <v/>
      </c>
      <c r="M1944" s="97" t="n">
        <v>0</v>
      </c>
      <c r="N1944" s="99">
        <f>M1944+N1857</f>
        <v/>
      </c>
      <c r="O1944" s="97" t="n"/>
      <c r="P1944" s="99">
        <f>O1944+P1857</f>
        <v/>
      </c>
      <c r="Q1944" s="100">
        <f>N1944+P1944</f>
        <v/>
      </c>
      <c r="R1944" s="97" t="n"/>
      <c r="S1944" s="99">
        <f>R1944+S1857</f>
        <v/>
      </c>
      <c r="T1944" s="97" t="n"/>
      <c r="U1944" s="99">
        <f>T1944+U1857</f>
        <v/>
      </c>
      <c r="V1944" s="101">
        <f>L1944-N1944-U1944</f>
        <v/>
      </c>
      <c r="W1944" s="99">
        <f>IF(L1944-N1944-U1944-V1944=0,"","Error")</f>
        <v/>
      </c>
    </row>
    <row r="1945" ht="13" customHeight="1">
      <c r="A1945" s="15" t="n"/>
      <c r="B1945" s="18" t="n"/>
      <c r="C1945" s="21" t="n">
        <v>71012</v>
      </c>
      <c r="D1945" s="22" t="inlineStr">
        <is>
          <t>អាករលើការនាំចេញកៅស៊ូ</t>
        </is>
      </c>
      <c r="E1945" s="50" t="inlineStr">
        <is>
          <t>ETR</t>
        </is>
      </c>
      <c r="F1945" s="184" t="n"/>
      <c r="G1945" s="185" t="n"/>
      <c r="H1945" s="185" t="n"/>
      <c r="I1945" s="185" t="n"/>
      <c r="J1945" s="186" t="n"/>
      <c r="K1945" s="184" t="n">
        <v>0</v>
      </c>
      <c r="L1945" s="186">
        <f>K1945+L1858</f>
        <v/>
      </c>
      <c r="M1945" s="184" t="n">
        <v>0</v>
      </c>
      <c r="N1945" s="186">
        <f>M1945+N1858</f>
        <v/>
      </c>
      <c r="O1945" s="184" t="n"/>
      <c r="P1945" s="186">
        <f>O1945+P1858</f>
        <v/>
      </c>
      <c r="Q1945" s="187">
        <f>N1945+P1945</f>
        <v/>
      </c>
      <c r="R1945" s="184" t="n"/>
      <c r="S1945" s="186">
        <f>R1945+S1858</f>
        <v/>
      </c>
      <c r="T1945" s="184" t="n"/>
      <c r="U1945" s="186">
        <f>T1945+U1858</f>
        <v/>
      </c>
      <c r="V1945" s="188">
        <f>L1945-N1945-U1945</f>
        <v/>
      </c>
      <c r="W1945" s="186">
        <f>IF(L1945-N1945-U1945-V1945=0,"","Error")</f>
        <v/>
      </c>
    </row>
    <row r="1946" ht="13" customHeight="1">
      <c r="A1946" s="15" t="n"/>
      <c r="B1946" s="18" t="n"/>
      <c r="C1946" s="21" t="n">
        <v>71013</v>
      </c>
      <c r="D1946" s="22" t="inlineStr">
        <is>
          <t>អាករលើការនាំចេញផលិតផលតេលសិលា</t>
        </is>
      </c>
      <c r="E1946" s="50" t="inlineStr">
        <is>
          <t>ETP</t>
        </is>
      </c>
      <c r="F1946" s="184" t="n"/>
      <c r="G1946" s="185" t="n"/>
      <c r="H1946" s="185" t="n"/>
      <c r="I1946" s="185" t="n"/>
      <c r="J1946" s="186" t="n"/>
      <c r="K1946" s="184" t="n">
        <v>0</v>
      </c>
      <c r="L1946" s="186">
        <f>K1946+L1859</f>
        <v/>
      </c>
      <c r="M1946" s="184" t="n">
        <v>0</v>
      </c>
      <c r="N1946" s="186">
        <f>M1946+N1859</f>
        <v/>
      </c>
      <c r="O1946" s="184" t="n"/>
      <c r="P1946" s="186">
        <f>O1946+P1859</f>
        <v/>
      </c>
      <c r="Q1946" s="187">
        <f>N1946+P1946</f>
        <v/>
      </c>
      <c r="R1946" s="184" t="n"/>
      <c r="S1946" s="186">
        <f>R1946+S1859</f>
        <v/>
      </c>
      <c r="T1946" s="184" t="n"/>
      <c r="U1946" s="186">
        <f>T1946+U1859</f>
        <v/>
      </c>
      <c r="V1946" s="188">
        <f>L1946-N1946-U1946</f>
        <v/>
      </c>
      <c r="W1946" s="186">
        <f>IF(L1946-N1946-U1946-V1946=0,"","Error")</f>
        <v/>
      </c>
    </row>
    <row r="1947" ht="13" customHeight="1">
      <c r="A1947" s="15" t="n"/>
      <c r="B1947" s="18" t="n"/>
      <c r="C1947" s="21" t="n">
        <v>71014</v>
      </c>
      <c r="D1947" s="22" t="inlineStr">
        <is>
          <t>អាករលើការនាំចេញទំនិញផ្សេងៗ</t>
        </is>
      </c>
      <c r="E1947" s="50" t="inlineStr">
        <is>
          <t>ETO</t>
        </is>
      </c>
      <c r="F1947" s="184" t="n"/>
      <c r="G1947" s="185" t="n"/>
      <c r="H1947" s="185" t="n"/>
      <c r="I1947" s="185" t="n"/>
      <c r="J1947" s="186" t="n"/>
      <c r="K1947" s="184" t="n">
        <v>0</v>
      </c>
      <c r="L1947" s="186">
        <f>K1947+L1860</f>
        <v/>
      </c>
      <c r="M1947" s="184" t="n">
        <v>0</v>
      </c>
      <c r="N1947" s="186">
        <f>M1947+N1860</f>
        <v/>
      </c>
      <c r="O1947" s="184" t="n"/>
      <c r="P1947" s="186">
        <f>O1947+P1860</f>
        <v/>
      </c>
      <c r="Q1947" s="187">
        <f>N1947+P1947</f>
        <v/>
      </c>
      <c r="R1947" s="184" t="n"/>
      <c r="S1947" s="186">
        <f>R1947+S1860</f>
        <v/>
      </c>
      <c r="T1947" s="184" t="n"/>
      <c r="U1947" s="186">
        <f>T1947+U1860</f>
        <v/>
      </c>
      <c r="V1947" s="188">
        <f>L1947-N1947-U1947</f>
        <v/>
      </c>
      <c r="W1947" s="186">
        <f>IF(L1947-N1947-U1947-V1947=0,"","Error")</f>
        <v/>
      </c>
    </row>
    <row r="1948" ht="14" customHeight="1" thickBot="1">
      <c r="A1948" s="81" t="n"/>
      <c r="B1948" s="24" t="n"/>
      <c r="C1948" s="55" t="n">
        <v>71016</v>
      </c>
      <c r="D1948" s="56" t="inlineStr">
        <is>
          <t>ពិន័យផ្សេងៗលើការនាំចេញ</t>
        </is>
      </c>
      <c r="E1948" s="57" t="inlineStr">
        <is>
          <t>PEX</t>
        </is>
      </c>
      <c r="F1948" s="107" t="n"/>
      <c r="G1948" s="108" t="n"/>
      <c r="H1948" s="108" t="n"/>
      <c r="I1948" s="108" t="n"/>
      <c r="J1948" s="109" t="n"/>
      <c r="K1948" s="107" t="n">
        <v>0</v>
      </c>
      <c r="L1948" s="109">
        <f>K1948+L1861</f>
        <v/>
      </c>
      <c r="M1948" s="107" t="n">
        <v>0</v>
      </c>
      <c r="N1948" s="109">
        <f>M1948+N1861</f>
        <v/>
      </c>
      <c r="O1948" s="107" t="n"/>
      <c r="P1948" s="109">
        <f>O1948+P1861</f>
        <v/>
      </c>
      <c r="Q1948" s="110">
        <f>N1948+P1948</f>
        <v/>
      </c>
      <c r="R1948" s="107" t="n"/>
      <c r="S1948" s="109">
        <f>R1948+S1861</f>
        <v/>
      </c>
      <c r="T1948" s="107" t="n"/>
      <c r="U1948" s="109">
        <f>T1948+U1861</f>
        <v/>
      </c>
      <c r="V1948" s="111">
        <f>L1948-N1948-U1948</f>
        <v/>
      </c>
      <c r="W1948" s="109">
        <f>IF(L1948-N1948-U1948-V1948=0,"","Error")</f>
        <v/>
      </c>
    </row>
    <row r="1949" ht="14" customHeight="1" thickBot="1">
      <c r="A1949" s="25" t="inlineStr">
        <is>
          <t>73</t>
        </is>
      </c>
      <c r="B1949" s="19" t="inlineStr">
        <is>
          <t>7301</t>
        </is>
      </c>
      <c r="C1949" s="26" t="n">
        <v>73011</v>
      </c>
      <c r="D1949" s="36" t="inlineStr">
        <is>
          <t>ការលក់សម្ភារបរិក្ខារ សម្ភារខូចខាត សម្ភារសិក្សា</t>
        </is>
      </c>
      <c r="E1949" s="58" t="inlineStr">
        <is>
          <t>SOS</t>
        </is>
      </c>
      <c r="F1949" s="189" t="n"/>
      <c r="G1949" s="190" t="n"/>
      <c r="H1949" s="190" t="n"/>
      <c r="I1949" s="190" t="n"/>
      <c r="J1949" s="114" t="n"/>
      <c r="K1949" s="189" t="n">
        <v>0</v>
      </c>
      <c r="L1949" s="114">
        <f>K1949+L1862</f>
        <v/>
      </c>
      <c r="M1949" s="189" t="n">
        <v>0</v>
      </c>
      <c r="N1949" s="114">
        <f>M1949+N1862</f>
        <v/>
      </c>
      <c r="O1949" s="189" t="n"/>
      <c r="P1949" s="114">
        <f>O1949+P1862</f>
        <v/>
      </c>
      <c r="Q1949" s="115">
        <f>N1949+P1949</f>
        <v/>
      </c>
      <c r="R1949" s="189" t="n"/>
      <c r="S1949" s="114">
        <f>R1949+S1862</f>
        <v/>
      </c>
      <c r="T1949" s="189" t="n"/>
      <c r="U1949" s="114">
        <f>T1949+U1862</f>
        <v/>
      </c>
      <c r="V1949" s="191">
        <f>L1949-N1949-U1949</f>
        <v/>
      </c>
      <c r="W1949" s="114">
        <f>IF(L1949-N1949-U1949-V1949=0,"","Error")</f>
        <v/>
      </c>
    </row>
    <row r="1950" ht="14" customHeight="1" thickBot="1">
      <c r="A1950" s="23" t="n"/>
      <c r="B1950" s="18" t="n"/>
      <c r="C1950" s="143" t="inlineStr">
        <is>
          <t>73012</t>
        </is>
      </c>
      <c r="D1950" s="128" t="inlineStr">
        <is>
          <t>សរុបលក់ឯកសារ លតាប័ត្រ និងលិខិតបោះពុម្ពផ្សេងៗ</t>
        </is>
      </c>
      <c r="E1950" s="90" t="n"/>
      <c r="F1950" s="118" t="n"/>
      <c r="G1950" s="119">
        <f>SUM(G1951:G1955)</f>
        <v/>
      </c>
      <c r="H1950" s="119">
        <f>SUM(H1951:H1955)</f>
        <v/>
      </c>
      <c r="I1950" s="119">
        <f>SUM(I1951:I1955)</f>
        <v/>
      </c>
      <c r="J1950" s="120">
        <f>SUM(J1951:J1955)</f>
        <v/>
      </c>
      <c r="K1950" s="118">
        <f>SUM(K1951:K1955)</f>
        <v/>
      </c>
      <c r="L1950" s="120">
        <f>SUM(L1951:L1955)</f>
        <v/>
      </c>
      <c r="M1950" s="118">
        <f>SUM(M1951:M1955)</f>
        <v/>
      </c>
      <c r="N1950" s="120">
        <f>SUM(N1951:N1955)</f>
        <v/>
      </c>
      <c r="O1950" s="118">
        <f>SUM(O1951:O1955)</f>
        <v/>
      </c>
      <c r="P1950" s="120">
        <f>SUM(P1951:P1955)</f>
        <v/>
      </c>
      <c r="Q1950" s="121">
        <f>SUM(Q1951:Q1955)</f>
        <v/>
      </c>
      <c r="R1950" s="118">
        <f>SUM(R1951:R1955)</f>
        <v/>
      </c>
      <c r="S1950" s="120">
        <f>SUM(S1951:S1955)</f>
        <v/>
      </c>
      <c r="T1950" s="118">
        <f>SUM(T1951:T1955)</f>
        <v/>
      </c>
      <c r="U1950" s="120">
        <f>SUM(U1951:U1955)</f>
        <v/>
      </c>
      <c r="V1950" s="122">
        <f>SUM(V1951:V1955)</f>
        <v/>
      </c>
      <c r="W1950" s="120">
        <f>IF(L1950-N1950-U1950-V1950=0,"","Error")</f>
        <v/>
      </c>
    </row>
    <row r="1951" ht="13" customHeight="1">
      <c r="A1951" s="23" t="n"/>
      <c r="B1951" s="18" t="n"/>
      <c r="C1951" s="127" t="n"/>
      <c r="D1951" s="14" t="inlineStr">
        <is>
          <t>កម្រៃលតាប័ត្ររថយន្ដ</t>
        </is>
      </c>
      <c r="E1951" s="59" t="inlineStr">
        <is>
          <t>VVF</t>
        </is>
      </c>
      <c r="F1951" s="192" t="n"/>
      <c r="G1951" s="193" t="n"/>
      <c r="H1951" s="193" t="n"/>
      <c r="I1951" s="193" t="n"/>
      <c r="J1951" s="194" t="n"/>
      <c r="K1951" s="192" t="n">
        <v>0</v>
      </c>
      <c r="L1951" s="194">
        <f>K1951+L1864</f>
        <v/>
      </c>
      <c r="M1951" s="192" t="n">
        <v>0</v>
      </c>
      <c r="N1951" s="194">
        <f>M1951+N1864</f>
        <v/>
      </c>
      <c r="O1951" s="192" t="n"/>
      <c r="P1951" s="194">
        <f>O1951+P1864</f>
        <v/>
      </c>
      <c r="Q1951" s="195">
        <f>N1951+P1951</f>
        <v/>
      </c>
      <c r="R1951" s="192" t="n"/>
      <c r="S1951" s="194">
        <f>R1951+S1864</f>
        <v/>
      </c>
      <c r="T1951" s="192" t="n"/>
      <c r="U1951" s="194">
        <f>T1951+U1864</f>
        <v/>
      </c>
      <c r="V1951" s="196">
        <f>L1951-N1951-U1951</f>
        <v/>
      </c>
      <c r="W1951" s="194">
        <f>IF(L1951-N1951-U1951-V1951=0,"","Error")</f>
        <v/>
      </c>
    </row>
    <row r="1952" ht="13" customHeight="1">
      <c r="A1952" s="23" t="n"/>
      <c r="B1952" s="18" t="n"/>
      <c r="C1952" s="127" t="n"/>
      <c r="D1952" s="6" t="inlineStr">
        <is>
          <t>កម្រៃត្រាពន្ធគយ</t>
        </is>
      </c>
      <c r="E1952" s="60" t="inlineStr">
        <is>
          <t>CSF</t>
        </is>
      </c>
      <c r="F1952" s="150" t="n"/>
      <c r="G1952" s="151" t="n"/>
      <c r="H1952" s="151" t="n"/>
      <c r="I1952" s="151" t="n"/>
      <c r="J1952" s="152" t="n"/>
      <c r="K1952" s="150" t="n">
        <v>0</v>
      </c>
      <c r="L1952" s="152">
        <f>K1952+L1865</f>
        <v/>
      </c>
      <c r="M1952" s="150" t="n">
        <v>0</v>
      </c>
      <c r="N1952" s="152">
        <f>M1952+N1865</f>
        <v/>
      </c>
      <c r="O1952" s="150" t="n"/>
      <c r="P1952" s="152">
        <f>O1952+P1865</f>
        <v/>
      </c>
      <c r="Q1952" s="153">
        <f>N1952+P1952</f>
        <v/>
      </c>
      <c r="R1952" s="150" t="n"/>
      <c r="S1952" s="152">
        <f>R1952+S1865</f>
        <v/>
      </c>
      <c r="T1952" s="150" t="n"/>
      <c r="U1952" s="152">
        <f>T1952+U1865</f>
        <v/>
      </c>
      <c r="V1952" s="154">
        <f>L1952-N1952-U1952</f>
        <v/>
      </c>
      <c r="W1952" s="152">
        <f>IF(L1952-N1952-U1952-V1952=0,"","Error")</f>
        <v/>
      </c>
    </row>
    <row r="1953" ht="13" customHeight="1">
      <c r="A1953" s="23" t="n"/>
      <c r="B1953" s="18" t="n"/>
      <c r="C1953" s="127" t="n"/>
      <c r="D1953" s="6" t="inlineStr">
        <is>
          <t>កម្រៃតែមប្រិ៍អាករ</t>
        </is>
      </c>
      <c r="E1953" s="60" t="inlineStr">
        <is>
          <t>STF</t>
        </is>
      </c>
      <c r="F1953" s="150" t="n"/>
      <c r="G1953" s="151" t="n"/>
      <c r="H1953" s="151" t="n"/>
      <c r="I1953" s="151" t="n"/>
      <c r="J1953" s="152" t="n"/>
      <c r="K1953" s="150" t="n">
        <v>0</v>
      </c>
      <c r="L1953" s="152">
        <f>K1953+L1866</f>
        <v/>
      </c>
      <c r="M1953" s="150" t="n">
        <v>0</v>
      </c>
      <c r="N1953" s="152">
        <f>M1953+N1866</f>
        <v/>
      </c>
      <c r="O1953" s="150" t="n"/>
      <c r="P1953" s="152">
        <f>O1953+P1866</f>
        <v/>
      </c>
      <c r="Q1953" s="153">
        <f>N1953+P1953</f>
        <v/>
      </c>
      <c r="R1953" s="150" t="n"/>
      <c r="S1953" s="152">
        <f>R1953+S1866</f>
        <v/>
      </c>
      <c r="T1953" s="150" t="n"/>
      <c r="U1953" s="152">
        <f>T1953+U1866</f>
        <v/>
      </c>
      <c r="V1953" s="154">
        <f>L1953-N1953-U1953</f>
        <v/>
      </c>
      <c r="W1953" s="152">
        <f>IF(L1953-N1953-U1953-V1953=0,"","Error")</f>
        <v/>
      </c>
    </row>
    <row r="1954" ht="13" customHeight="1">
      <c r="A1954" s="23" t="n"/>
      <c r="B1954" s="18" t="n"/>
      <c r="C1954" s="127" t="n"/>
      <c r="D1954" s="6" t="inlineStr">
        <is>
          <t>កម្រៃបណ្ណដឹកជញ្ជូនទំនិញ</t>
        </is>
      </c>
      <c r="E1954" s="60" t="inlineStr">
        <is>
          <t>TSF</t>
        </is>
      </c>
      <c r="F1954" s="150" t="n"/>
      <c r="G1954" s="151" t="n"/>
      <c r="H1954" s="151" t="n"/>
      <c r="I1954" s="151" t="n"/>
      <c r="J1954" s="152" t="n"/>
      <c r="K1954" s="150" t="n">
        <v>0</v>
      </c>
      <c r="L1954" s="152">
        <f>K1954+L1867</f>
        <v/>
      </c>
      <c r="M1954" s="150" t="n">
        <v>0</v>
      </c>
      <c r="N1954" s="152">
        <f>M1954+N1867</f>
        <v/>
      </c>
      <c r="O1954" s="150" t="n"/>
      <c r="P1954" s="152">
        <f>O1954+P1867</f>
        <v/>
      </c>
      <c r="Q1954" s="153">
        <f>N1954+P1954</f>
        <v/>
      </c>
      <c r="R1954" s="150" t="n"/>
      <c r="S1954" s="152">
        <f>R1954+S1867</f>
        <v/>
      </c>
      <c r="T1954" s="150" t="n"/>
      <c r="U1954" s="152">
        <f>T1954+U1867</f>
        <v/>
      </c>
      <c r="V1954" s="154">
        <f>L1954-N1954-U1954</f>
        <v/>
      </c>
      <c r="W1954" s="152">
        <f>IF(L1954-N1954-U1954-V1954=0,"","Error")</f>
        <v/>
      </c>
    </row>
    <row r="1955" ht="13" customHeight="1">
      <c r="A1955" s="23" t="n"/>
      <c r="B1955" s="18" t="n"/>
      <c r="C1955" s="127" t="n"/>
      <c r="D1955" s="7" t="inlineStr">
        <is>
          <t>កម្រៃសៀលកុងតឺន័រ</t>
        </is>
      </c>
      <c r="E1955" s="61" t="inlineStr">
        <is>
          <t>CCS</t>
        </is>
      </c>
      <c r="F1955" s="197" t="n"/>
      <c r="G1955" s="198" t="n"/>
      <c r="H1955" s="198" t="n"/>
      <c r="I1955" s="198" t="n"/>
      <c r="J1955" s="199" t="n"/>
      <c r="K1955" s="197" t="n">
        <v>0</v>
      </c>
      <c r="L1955" s="199">
        <f>K1955+L1868</f>
        <v/>
      </c>
      <c r="M1955" s="197" t="n">
        <v>0</v>
      </c>
      <c r="N1955" s="199">
        <f>M1955+N1868</f>
        <v/>
      </c>
      <c r="O1955" s="197" t="n"/>
      <c r="P1955" s="199">
        <f>O1955+P1868</f>
        <v/>
      </c>
      <c r="Q1955" s="200">
        <f>N1955+P1955</f>
        <v/>
      </c>
      <c r="R1955" s="197" t="n"/>
      <c r="S1955" s="199">
        <f>R1955+S1868</f>
        <v/>
      </c>
      <c r="T1955" s="197" t="n"/>
      <c r="U1955" s="199">
        <f>T1955+U1868</f>
        <v/>
      </c>
      <c r="V1955" s="201">
        <f>L1955-N1955-U1955</f>
        <v/>
      </c>
      <c r="W1955" s="199">
        <f>IF(L1955-N1955-U1955-V1955=0,"","Error")</f>
        <v/>
      </c>
    </row>
    <row r="1956" ht="13" customHeight="1">
      <c r="A1956" s="15" t="n"/>
      <c r="B1956" s="18" t="n"/>
      <c r="C1956" s="21" t="n">
        <v>73013</v>
      </c>
      <c r="D1956" s="22" t="inlineStr">
        <is>
          <t>ផលបានពីការលក់ទ្រព្យសម្បត្តិកំទេចកំទី</t>
        </is>
      </c>
      <c r="E1956" s="62" t="inlineStr">
        <is>
          <t>SOM</t>
        </is>
      </c>
      <c r="F1956" s="184" t="n"/>
      <c r="G1956" s="185" t="n"/>
      <c r="H1956" s="185" t="n"/>
      <c r="I1956" s="185" t="n"/>
      <c r="J1956" s="186" t="n"/>
      <c r="K1956" s="184" t="n">
        <v>0</v>
      </c>
      <c r="L1956" s="186">
        <f>K1956+L1869</f>
        <v/>
      </c>
      <c r="M1956" s="184" t="n">
        <v>0</v>
      </c>
      <c r="N1956" s="186">
        <f>M1956+N1869</f>
        <v/>
      </c>
      <c r="O1956" s="184" t="n"/>
      <c r="P1956" s="186">
        <f>O1956+P1869</f>
        <v/>
      </c>
      <c r="Q1956" s="187">
        <f>N1956+P1956</f>
        <v/>
      </c>
      <c r="R1956" s="184" t="n"/>
      <c r="S1956" s="186">
        <f>R1956+S1869</f>
        <v/>
      </c>
      <c r="T1956" s="184" t="n"/>
      <c r="U1956" s="186">
        <f>T1956+U1869</f>
        <v/>
      </c>
      <c r="V1956" s="188">
        <f>L1956-N1956-U1956</f>
        <v/>
      </c>
      <c r="W1956" s="186">
        <f>IF(L1956-N1956-U1956-V1956=0,"","Error")</f>
        <v/>
      </c>
    </row>
    <row r="1957" ht="13" customHeight="1">
      <c r="A1957" s="15" t="n"/>
      <c r="B1957" s="18" t="n"/>
      <c r="C1957" s="21" t="n">
        <v>73015</v>
      </c>
      <c r="D1957" s="22" t="inlineStr">
        <is>
          <t>ការលក់មធ្យោបាយដឹកជញ្ជូន និងគ្រឿងចក្រចាស់ៗ ឬខូច</t>
        </is>
      </c>
      <c r="E1957" s="62" t="inlineStr">
        <is>
          <t>SOV</t>
        </is>
      </c>
      <c r="F1957" s="184" t="n"/>
      <c r="G1957" s="185" t="n"/>
      <c r="H1957" s="185" t="n"/>
      <c r="I1957" s="185" t="n"/>
      <c r="J1957" s="186" t="n"/>
      <c r="K1957" s="184" t="n">
        <v>0</v>
      </c>
      <c r="L1957" s="186">
        <f>K1957+L1870</f>
        <v/>
      </c>
      <c r="M1957" s="184" t="n">
        <v>0</v>
      </c>
      <c r="N1957" s="186">
        <f>M1957+N1870</f>
        <v/>
      </c>
      <c r="O1957" s="184" t="n"/>
      <c r="P1957" s="186">
        <f>O1957+P1870</f>
        <v/>
      </c>
      <c r="Q1957" s="187">
        <f>N1957+P1957</f>
        <v/>
      </c>
      <c r="R1957" s="184" t="n"/>
      <c r="S1957" s="186">
        <f>R1957+S1870</f>
        <v/>
      </c>
      <c r="T1957" s="184" t="n"/>
      <c r="U1957" s="186">
        <f>T1957+U1870</f>
        <v/>
      </c>
      <c r="V1957" s="188">
        <f>L1957-N1957-U1957</f>
        <v/>
      </c>
      <c r="W1957" s="186">
        <f>IF(L1957-N1957-U1957-V1957=0,"","Error")</f>
        <v/>
      </c>
    </row>
    <row r="1958" ht="13" customHeight="1">
      <c r="A1958" s="15" t="n"/>
      <c r="B1958" s="18" t="n"/>
      <c r="C1958" s="21" t="n">
        <v>73016</v>
      </c>
      <c r="D1958" s="22" t="inlineStr">
        <is>
          <t>ការលក់ឧបករណ៍អេឡិចត្រូនិចចាស់ៗ ឬ ខូច</t>
        </is>
      </c>
      <c r="E1958" s="62" t="inlineStr">
        <is>
          <t>SOD</t>
        </is>
      </c>
      <c r="F1958" s="184" t="n"/>
      <c r="G1958" s="185" t="n"/>
      <c r="H1958" s="185" t="n"/>
      <c r="I1958" s="185" t="n"/>
      <c r="J1958" s="186" t="n"/>
      <c r="K1958" s="184" t="n">
        <v>0</v>
      </c>
      <c r="L1958" s="186">
        <f>K1958+L1871</f>
        <v/>
      </c>
      <c r="M1958" s="184" t="n">
        <v>0</v>
      </c>
      <c r="N1958" s="186">
        <f>M1958+N1871</f>
        <v/>
      </c>
      <c r="O1958" s="184" t="n"/>
      <c r="P1958" s="186">
        <f>O1958+P1871</f>
        <v/>
      </c>
      <c r="Q1958" s="187">
        <f>N1958+P1958</f>
        <v/>
      </c>
      <c r="R1958" s="184" t="n"/>
      <c r="S1958" s="186">
        <f>R1958+S1871</f>
        <v/>
      </c>
      <c r="T1958" s="184" t="n"/>
      <c r="U1958" s="186">
        <f>T1958+U1871</f>
        <v/>
      </c>
      <c r="V1958" s="188">
        <f>L1958-N1958-U1958</f>
        <v/>
      </c>
      <c r="W1958" s="186">
        <f>IF(L1958-N1958-U1958-V1958=0,"","Error")</f>
        <v/>
      </c>
    </row>
    <row r="1959" ht="13" customHeight="1">
      <c r="A1959" s="15" t="n"/>
      <c r="B1959" s="18" t="n"/>
      <c r="C1959" s="21" t="n">
        <v>73017</v>
      </c>
      <c r="D1959" s="22" t="inlineStr">
        <is>
          <t>ការលក់ឧបករណ៍អគ្គិសនីចាស់ៗ ឬ ខូច</t>
        </is>
      </c>
      <c r="E1959" s="62" t="inlineStr">
        <is>
          <t>SOE</t>
        </is>
      </c>
      <c r="F1959" s="184" t="n"/>
      <c r="G1959" s="185" t="n"/>
      <c r="H1959" s="185" t="n"/>
      <c r="I1959" s="185" t="n"/>
      <c r="J1959" s="186" t="n"/>
      <c r="K1959" s="184" t="n">
        <v>0</v>
      </c>
      <c r="L1959" s="186">
        <f>K1959+L1872</f>
        <v/>
      </c>
      <c r="M1959" s="184" t="n">
        <v>0</v>
      </c>
      <c r="N1959" s="186">
        <f>M1959+N1872</f>
        <v/>
      </c>
      <c r="O1959" s="184" t="n"/>
      <c r="P1959" s="186">
        <f>O1959+P1872</f>
        <v/>
      </c>
      <c r="Q1959" s="187">
        <f>N1959+P1959</f>
        <v/>
      </c>
      <c r="R1959" s="184" t="n"/>
      <c r="S1959" s="186">
        <f>R1959+S1872</f>
        <v/>
      </c>
      <c r="T1959" s="184" t="n"/>
      <c r="U1959" s="186">
        <f>T1959+U1872</f>
        <v/>
      </c>
      <c r="V1959" s="188">
        <f>L1959-N1959-U1959</f>
        <v/>
      </c>
      <c r="W1959" s="186">
        <f>IF(L1959-N1959-U1959-V1959=0,"","Error")</f>
        <v/>
      </c>
    </row>
    <row r="1960" ht="14" customHeight="1" thickBot="1">
      <c r="A1960" s="15" t="n"/>
      <c r="B1960" s="24" t="n"/>
      <c r="C1960" s="55" t="n">
        <v>73018</v>
      </c>
      <c r="D1960" s="56" t="inlineStr">
        <is>
          <t>ការលក់ទ្រព្យសម្បត្តិនៃរដ្ឋបាលសាធារណៈផ្សេងទៀត</t>
        </is>
      </c>
      <c r="E1960" s="80" t="inlineStr">
        <is>
          <t>SOO</t>
        </is>
      </c>
      <c r="F1960" s="107" t="n"/>
      <c r="G1960" s="108" t="n"/>
      <c r="H1960" s="108" t="n"/>
      <c r="I1960" s="108" t="n"/>
      <c r="J1960" s="109" t="n"/>
      <c r="K1960" s="107" t="n">
        <v>0</v>
      </c>
      <c r="L1960" s="109">
        <f>K1960+L1873</f>
        <v/>
      </c>
      <c r="M1960" s="107" t="n">
        <v>0</v>
      </c>
      <c r="N1960" s="109">
        <f>M1960+N1873</f>
        <v/>
      </c>
      <c r="O1960" s="107" t="n"/>
      <c r="P1960" s="109">
        <f>O1960+P1873</f>
        <v/>
      </c>
      <c r="Q1960" s="110">
        <f>N1960+P1960</f>
        <v/>
      </c>
      <c r="R1960" s="107" t="n"/>
      <c r="S1960" s="109">
        <f>R1960+S1873</f>
        <v/>
      </c>
      <c r="T1960" s="107" t="n"/>
      <c r="U1960" s="109">
        <f>T1960+U1873</f>
        <v/>
      </c>
      <c r="V1960" s="111">
        <f>L1960-N1960-U1960</f>
        <v/>
      </c>
      <c r="W1960" s="109">
        <f>IF(L1960-N1960-U1960-V1960=0,"","Error")</f>
        <v/>
      </c>
    </row>
    <row r="1961" ht="14" customHeight="1" thickBot="1">
      <c r="A1961" s="15" t="n"/>
      <c r="B1961" s="19" t="inlineStr">
        <is>
          <t>7302</t>
        </is>
      </c>
      <c r="C1961" s="26" t="n">
        <v>73024</v>
      </c>
      <c r="D1961" s="35" t="inlineStr">
        <is>
          <t>កម្រៃសេវាបង់ថ្លៃសិទ្ធិប្រឡង និងសិក្សាវគ្គជើងសាគយ</t>
        </is>
      </c>
      <c r="E1961" s="63" t="inlineStr">
        <is>
          <t>CBF</t>
        </is>
      </c>
      <c r="F1961" s="189" t="n"/>
      <c r="G1961" s="190" t="n"/>
      <c r="H1961" s="190" t="n"/>
      <c r="I1961" s="190" t="n"/>
      <c r="J1961" s="114" t="n"/>
      <c r="K1961" s="189" t="n">
        <v>0</v>
      </c>
      <c r="L1961" s="114">
        <f>K1961+L1874</f>
        <v/>
      </c>
      <c r="M1961" s="189" t="n">
        <v>0</v>
      </c>
      <c r="N1961" s="114">
        <f>M1961+N1874</f>
        <v/>
      </c>
      <c r="O1961" s="189" t="n"/>
      <c r="P1961" s="114">
        <f>O1961+P1874</f>
        <v/>
      </c>
      <c r="Q1961" s="115">
        <f>N1961+P1961</f>
        <v/>
      </c>
      <c r="R1961" s="189" t="n"/>
      <c r="S1961" s="114">
        <f>R1961+S1874</f>
        <v/>
      </c>
      <c r="T1961" s="189" t="n"/>
      <c r="U1961" s="114">
        <f>T1961+U1874</f>
        <v/>
      </c>
      <c r="V1961" s="191">
        <f>L1961-N1961-U1961</f>
        <v/>
      </c>
      <c r="W1961" s="114">
        <f>IF(L1961-N1961-U1961-V1961=0,"","Error")</f>
        <v/>
      </c>
    </row>
    <row r="1962" ht="27" customHeight="1" thickBot="1">
      <c r="A1962" s="23" t="n"/>
      <c r="B1962" s="15" t="n"/>
      <c r="C1962" s="126" t="n">
        <v>73028</v>
      </c>
      <c r="D196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1962" s="90" t="n"/>
      <c r="F1962" s="118" t="n"/>
      <c r="G1962" s="119">
        <f>G1963+G1968+G1974+G1975</f>
        <v/>
      </c>
      <c r="H1962" s="119">
        <f>H1963+H1968+H1974+H1975</f>
        <v/>
      </c>
      <c r="I1962" s="119">
        <f>I1963+I1968+I1974+I1975</f>
        <v/>
      </c>
      <c r="J1962" s="120">
        <f>J1963+J1968+J1974+J1975</f>
        <v/>
      </c>
      <c r="K1962" s="118">
        <f>K1963+K1968+K1974+K1975</f>
        <v/>
      </c>
      <c r="L1962" s="120">
        <f>L1963+L1968+L1974+L1975</f>
        <v/>
      </c>
      <c r="M1962" s="118">
        <f>M1963+M1968+M1974+M1975</f>
        <v/>
      </c>
      <c r="N1962" s="120">
        <f>N1963+N1968+N1974+N1975</f>
        <v/>
      </c>
      <c r="O1962" s="118">
        <f>O1963+O1968+O1974+O1975</f>
        <v/>
      </c>
      <c r="P1962" s="120">
        <f>P1963+P1968+P1974+P1975</f>
        <v/>
      </c>
      <c r="Q1962" s="121">
        <f>Q1963+Q1968+Q1974+Q1975</f>
        <v/>
      </c>
      <c r="R1962" s="118">
        <f>R1963+R1968+R1974+R1975</f>
        <v/>
      </c>
      <c r="S1962" s="120">
        <f>S1963+S1968+S1974+S1975</f>
        <v/>
      </c>
      <c r="T1962" s="118">
        <f>T1963+T1968+T1974+T1975</f>
        <v/>
      </c>
      <c r="U1962" s="120">
        <f>U1963+U1968+U1974+U1975</f>
        <v/>
      </c>
      <c r="V1962" s="122">
        <f>V1963+V1968+V1974+V1975</f>
        <v/>
      </c>
      <c r="W1962" s="120">
        <f>IF(L1962-N1962-U1962-V1962=0,"","Error")</f>
        <v/>
      </c>
    </row>
    <row r="1963" ht="14" customHeight="1" thickBot="1">
      <c r="A1963" s="23" t="n"/>
      <c r="B1963" s="18" t="n"/>
      <c r="C1963" s="129" t="n"/>
      <c r="D1963" s="141" t="inlineStr">
        <is>
          <t>សរុបកម្រៃចុះបញ្ជិកាប្រតិវេទន៍គយ</t>
        </is>
      </c>
      <c r="E1963" s="142" t="n"/>
      <c r="F1963" s="202" t="n"/>
      <c r="G1963" s="259">
        <f>SUM(G1964:G1967)</f>
        <v/>
      </c>
      <c r="H1963" s="259">
        <f>SUM(H1964:H1967)</f>
        <v/>
      </c>
      <c r="I1963" s="259">
        <f>SUM(I1964:I1967)</f>
        <v/>
      </c>
      <c r="J1963" s="260">
        <f>SUM(J1964:J1967)</f>
        <v/>
      </c>
      <c r="K1963" s="202">
        <f>SUM(K1964:K1967)</f>
        <v/>
      </c>
      <c r="L1963" s="260">
        <f>SUM(L1964:L1967)</f>
        <v/>
      </c>
      <c r="M1963" s="202">
        <f>SUM(M1964:M1967)</f>
        <v/>
      </c>
      <c r="N1963" s="260">
        <f>SUM(N1964:N1967)</f>
        <v/>
      </c>
      <c r="O1963" s="202">
        <f>SUM(O1964:O1967)</f>
        <v/>
      </c>
      <c r="P1963" s="260">
        <f>SUM(P1964:P1967)</f>
        <v/>
      </c>
      <c r="Q1963" s="261">
        <f>SUM(Q1964:Q1967)</f>
        <v/>
      </c>
      <c r="R1963" s="202">
        <f>SUM(R1964:R1967)</f>
        <v/>
      </c>
      <c r="S1963" s="260">
        <f>SUM(S1964:S1967)</f>
        <v/>
      </c>
      <c r="T1963" s="202">
        <f>SUM(T1964:T1967)</f>
        <v/>
      </c>
      <c r="U1963" s="260">
        <f>SUM(U1964:U1967)</f>
        <v/>
      </c>
      <c r="V1963" s="262">
        <f>SUM(V1964:V1967)</f>
        <v/>
      </c>
      <c r="W1963" s="260">
        <f>IF(L1963-N1963-U1963-V1963=0,"","Error")</f>
        <v/>
      </c>
    </row>
    <row r="1964" ht="26" customHeight="1">
      <c r="A1964" s="23" t="n"/>
      <c r="B1964" s="18" t="n"/>
      <c r="C1964" s="129" t="n"/>
      <c r="D1964" s="34" t="inlineStr">
        <is>
          <t>កម្រៃចុះបញ្ចិកាប្រតិវេទន៍គយនាំចេញនាំចូលនិងឆ្លងកាត់ (មាតិកាចាស់)</t>
        </is>
      </c>
      <c r="E1964" s="87" t="inlineStr">
        <is>
          <t>CDF</t>
        </is>
      </c>
      <c r="F1964" s="208" t="n"/>
      <c r="G1964" s="209" t="n"/>
      <c r="H1964" s="209" t="n"/>
      <c r="I1964" s="209" t="n"/>
      <c r="J1964" s="210" t="n"/>
      <c r="K1964" s="208" t="n">
        <v>0</v>
      </c>
      <c r="L1964" s="210">
        <f>K1964+L1877</f>
        <v/>
      </c>
      <c r="M1964" s="208" t="n">
        <v>0</v>
      </c>
      <c r="N1964" s="210">
        <f>M1964+N1877</f>
        <v/>
      </c>
      <c r="O1964" s="208" t="n"/>
      <c r="P1964" s="210">
        <f>O1964+P1877</f>
        <v/>
      </c>
      <c r="Q1964" s="211">
        <f>N1964+P1964</f>
        <v/>
      </c>
      <c r="R1964" s="208" t="n"/>
      <c r="S1964" s="210">
        <f>R1964+S1877</f>
        <v/>
      </c>
      <c r="T1964" s="208" t="n"/>
      <c r="U1964" s="210">
        <f>T1964+U1877</f>
        <v/>
      </c>
      <c r="V1964" s="212">
        <f>L1964-N1964-U1964</f>
        <v/>
      </c>
      <c r="W1964" s="210">
        <f>IF(L1964-N1964-U1964-V1964=0,"","Error")</f>
        <v/>
      </c>
    </row>
    <row r="1965" ht="26" customHeight="1">
      <c r="A1965" s="23" t="n"/>
      <c r="B1965" s="18" t="n"/>
      <c r="C1965" s="129" t="n"/>
      <c r="D196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1965" s="64" t="inlineStr">
        <is>
          <t>CDL</t>
        </is>
      </c>
      <c r="F1965" s="213" t="n"/>
      <c r="G1965" s="214" t="n"/>
      <c r="H1965" s="214" t="n"/>
      <c r="I1965" s="214" t="n"/>
      <c r="J1965" s="215" t="n"/>
      <c r="K1965" s="213" t="n">
        <v>120000</v>
      </c>
      <c r="L1965" s="215">
        <f>K1965+L1878</f>
        <v/>
      </c>
      <c r="M1965" s="213" t="n">
        <v>0</v>
      </c>
      <c r="N1965" s="215">
        <f>M1965+N1878</f>
        <v/>
      </c>
      <c r="O1965" s="213" t="n"/>
      <c r="P1965" s="215">
        <f>O1965+P1878</f>
        <v/>
      </c>
      <c r="Q1965" s="216">
        <f>N1965+P1965</f>
        <v/>
      </c>
      <c r="R1965" s="213" t="n"/>
      <c r="S1965" s="215">
        <f>R1965+S1878</f>
        <v/>
      </c>
      <c r="T1965" s="213" t="n"/>
      <c r="U1965" s="215">
        <f>T1965+U1878</f>
        <v/>
      </c>
      <c r="V1965" s="217">
        <f>L1965-N1965-U1965</f>
        <v/>
      </c>
      <c r="W1965" s="215">
        <f>IF(L1965-N1965-U1965-V1965=0,"","Error")</f>
        <v/>
      </c>
    </row>
    <row r="1966" ht="26" customHeight="1">
      <c r="A1966" s="23" t="n"/>
      <c r="B1966" s="18" t="n"/>
      <c r="C1966" s="129" t="n"/>
      <c r="D196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1966" s="64" t="inlineStr">
        <is>
          <t>CDO</t>
        </is>
      </c>
      <c r="F1966" s="213" t="n"/>
      <c r="G1966" s="214" t="n"/>
      <c r="H1966" s="214" t="n"/>
      <c r="I1966" s="214" t="n"/>
      <c r="J1966" s="215" t="n"/>
      <c r="K1966" s="213" t="n">
        <v>0</v>
      </c>
      <c r="L1966" s="215">
        <f>K1966+L1879</f>
        <v/>
      </c>
      <c r="M1966" s="213" t="n">
        <v>0</v>
      </c>
      <c r="N1966" s="215">
        <f>M1966+N1879</f>
        <v/>
      </c>
      <c r="O1966" s="213" t="n"/>
      <c r="P1966" s="215">
        <f>O1966+P1879</f>
        <v/>
      </c>
      <c r="Q1966" s="216">
        <f>N1966+P1966</f>
        <v/>
      </c>
      <c r="R1966" s="213" t="n"/>
      <c r="S1966" s="215">
        <f>R1966+S1879</f>
        <v/>
      </c>
      <c r="T1966" s="213" t="n"/>
      <c r="U1966" s="215">
        <f>T1966+U1879</f>
        <v/>
      </c>
      <c r="V1966" s="217">
        <f>L1966-N1966-U1966</f>
        <v/>
      </c>
      <c r="W1966" s="215">
        <f>IF(L1966-N1966-U1966-V1966=0,"","Error")</f>
        <v/>
      </c>
    </row>
    <row r="1967" ht="14" customHeight="1" thickBot="1">
      <c r="A1967" s="23" t="n"/>
      <c r="B1967" s="18" t="n"/>
      <c r="C1967" s="129" t="n"/>
      <c r="D1967" s="33" t="inlineStr">
        <is>
          <t>ប្រតិវេទន៍គយទំនិញឆ្លងកាត់</t>
        </is>
      </c>
      <c r="E1967" s="65" t="inlineStr">
        <is>
          <t>CDT</t>
        </is>
      </c>
      <c r="F1967" s="218" t="n"/>
      <c r="G1967" s="219" t="n"/>
      <c r="H1967" s="219" t="n"/>
      <c r="I1967" s="219" t="n"/>
      <c r="J1967" s="220" t="n"/>
      <c r="K1967" s="218" t="n">
        <v>0</v>
      </c>
      <c r="L1967" s="220">
        <f>K1967+L1880</f>
        <v/>
      </c>
      <c r="M1967" s="218" t="n">
        <v>0</v>
      </c>
      <c r="N1967" s="220">
        <f>M1967+N1880</f>
        <v/>
      </c>
      <c r="O1967" s="218" t="n"/>
      <c r="P1967" s="220">
        <f>O1967+P1880</f>
        <v/>
      </c>
      <c r="Q1967" s="221">
        <f>N1967+P1967</f>
        <v/>
      </c>
      <c r="R1967" s="218" t="n"/>
      <c r="S1967" s="220">
        <f>R1967+S1880</f>
        <v/>
      </c>
      <c r="T1967" s="218" t="n"/>
      <c r="U1967" s="220">
        <f>T1967+U1880</f>
        <v/>
      </c>
      <c r="V1967" s="222">
        <f>L1967-N1967-U1967</f>
        <v/>
      </c>
      <c r="W1967" s="220">
        <f>IF(L1967-N1967-U1967-V1967=0,"","Error")</f>
        <v/>
      </c>
    </row>
    <row r="1968" ht="14" customHeight="1" thickBot="1">
      <c r="A1968" s="23" t="n"/>
      <c r="B1968" s="18" t="n"/>
      <c r="C1968" s="129" t="n"/>
      <c r="D1968" s="88" t="inlineStr">
        <is>
          <t>សរុបកម្រៃបែបបទគយ</t>
        </is>
      </c>
      <c r="E1968" s="89" t="inlineStr">
        <is>
          <t>CPF</t>
        </is>
      </c>
      <c r="F1968" s="118" t="n"/>
      <c r="G1968" s="119">
        <f>SUM(G1969:G1973)</f>
        <v/>
      </c>
      <c r="H1968" s="119">
        <f>SUM(H1969:H1973)</f>
        <v/>
      </c>
      <c r="I1968" s="119">
        <f>SUM(I1969:I1973)</f>
        <v/>
      </c>
      <c r="J1968" s="120">
        <f>SUM(J1969:J1973)</f>
        <v/>
      </c>
      <c r="K1968" s="118" t="n">
        <v>0</v>
      </c>
      <c r="L1968" s="120">
        <f>SUM(L1969:L1973)</f>
        <v/>
      </c>
      <c r="M1968" s="118" t="n">
        <v>0</v>
      </c>
      <c r="N1968" s="120">
        <f>SUM(N1969:N1973)</f>
        <v/>
      </c>
      <c r="O1968" s="118">
        <f>SUM(O1969:O1973)</f>
        <v/>
      </c>
      <c r="P1968" s="120">
        <f>SUM(P1969:P1973)</f>
        <v/>
      </c>
      <c r="Q1968" s="121">
        <f>SUM(Q1969:Q1973)</f>
        <v/>
      </c>
      <c r="R1968" s="118">
        <f>SUM(R1969:R1973)</f>
        <v/>
      </c>
      <c r="S1968" s="120">
        <f>SUM(S1969:S1973)</f>
        <v/>
      </c>
      <c r="T1968" s="118">
        <f>SUM(T1969:T1973)</f>
        <v/>
      </c>
      <c r="U1968" s="120">
        <f>SUM(U1969:U1973)</f>
        <v/>
      </c>
      <c r="V1968" s="122">
        <f>SUM(V1969:V1973)</f>
        <v/>
      </c>
      <c r="W1968" s="120">
        <f>IF(L1968-N1968-U1968-V1968=0,"","Error")</f>
        <v/>
      </c>
    </row>
    <row r="1969" ht="13" customHeight="1">
      <c r="A1969" s="23" t="n"/>
      <c r="B1969" s="18" t="n"/>
      <c r="C1969" s="129" t="n"/>
      <c r="D196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1969" s="86" t="inlineStr">
        <is>
          <t>PFC</t>
        </is>
      </c>
      <c r="F1969" s="223" t="n"/>
      <c r="G1969" s="224" t="n"/>
      <c r="H1969" s="224" t="n"/>
      <c r="I1969" s="224" t="n"/>
      <c r="J1969" s="225" t="n"/>
      <c r="K1969" s="223" t="n">
        <v>0</v>
      </c>
      <c r="L1969" s="225">
        <f>K1969+L1882</f>
        <v/>
      </c>
      <c r="M1969" s="223" t="n">
        <v>0</v>
      </c>
      <c r="N1969" s="225">
        <f>M1969+N1882</f>
        <v/>
      </c>
      <c r="O1969" s="223" t="n"/>
      <c r="P1969" s="225">
        <f>O1969+P1882</f>
        <v/>
      </c>
      <c r="Q1969" s="226">
        <f>N1969+P1969</f>
        <v/>
      </c>
      <c r="R1969" s="223" t="n"/>
      <c r="S1969" s="225">
        <f>R1969+S1882</f>
        <v/>
      </c>
      <c r="T1969" s="223" t="n"/>
      <c r="U1969" s="225">
        <f>T1969+U1882</f>
        <v/>
      </c>
      <c r="V1969" s="227">
        <f>L1969-N1969-U1969</f>
        <v/>
      </c>
      <c r="W1969" s="225">
        <f>IF(L1969-N1969-U1969-V1969=0,"","Error")</f>
        <v/>
      </c>
    </row>
    <row r="1970" ht="26" customHeight="1">
      <c r="A1970" s="23" t="n"/>
      <c r="B1970" s="18" t="n"/>
      <c r="C1970" s="129" t="n"/>
      <c r="D197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1970" s="59" t="inlineStr">
        <is>
          <t>PFL</t>
        </is>
      </c>
      <c r="F1970" s="192" t="n"/>
      <c r="G1970" s="193" t="n"/>
      <c r="H1970" s="193" t="n"/>
      <c r="I1970" s="193" t="n"/>
      <c r="J1970" s="194" t="n"/>
      <c r="K1970" s="192" t="n">
        <v>0</v>
      </c>
      <c r="L1970" s="194">
        <f>K1970+L1883</f>
        <v/>
      </c>
      <c r="M1970" s="192" t="n">
        <v>0</v>
      </c>
      <c r="N1970" s="194">
        <f>M1970+N1883</f>
        <v/>
      </c>
      <c r="O1970" s="192" t="n"/>
      <c r="P1970" s="194">
        <f>O1970+P1883</f>
        <v/>
      </c>
      <c r="Q1970" s="195">
        <f>N1970+P1970</f>
        <v/>
      </c>
      <c r="R1970" s="192" t="n"/>
      <c r="S1970" s="194">
        <f>R1970+S1883</f>
        <v/>
      </c>
      <c r="T1970" s="192" t="n"/>
      <c r="U1970" s="194">
        <f>T1970+U1883</f>
        <v/>
      </c>
      <c r="V1970" s="196">
        <f>L1970-N1970-U1970</f>
        <v/>
      </c>
      <c r="W1970" s="194">
        <f>IF(L1970-N1970-U1970-V1970=0,"","Error")</f>
        <v/>
      </c>
    </row>
    <row r="1971" ht="39" customHeight="1">
      <c r="A1971" s="23" t="n"/>
      <c r="B1971" s="18" t="n"/>
      <c r="C1971" s="129" t="n"/>
      <c r="D197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1971" s="67" t="inlineStr">
        <is>
          <t>PFN</t>
        </is>
      </c>
      <c r="F1971" s="228" t="n"/>
      <c r="G1971" s="229" t="n"/>
      <c r="H1971" s="229" t="n"/>
      <c r="I1971" s="229" t="n"/>
      <c r="J1971" s="230" t="n"/>
      <c r="K1971" s="228" t="n">
        <v>0</v>
      </c>
      <c r="L1971" s="230">
        <f>K1971+L1884</f>
        <v/>
      </c>
      <c r="M1971" s="228" t="n">
        <v>0</v>
      </c>
      <c r="N1971" s="230">
        <f>M1971+N1884</f>
        <v/>
      </c>
      <c r="O1971" s="228" t="n"/>
      <c r="P1971" s="230">
        <f>O1971+P1884</f>
        <v/>
      </c>
      <c r="Q1971" s="231">
        <f>N1971+P1971</f>
        <v/>
      </c>
      <c r="R1971" s="228" t="n"/>
      <c r="S1971" s="230">
        <f>R1971+S1884</f>
        <v/>
      </c>
      <c r="T1971" s="228" t="n"/>
      <c r="U1971" s="230">
        <f>T1971+U1884</f>
        <v/>
      </c>
      <c r="V1971" s="232">
        <f>L1971-N1971-U1971</f>
        <v/>
      </c>
      <c r="W1971" s="230">
        <f>IF(L1971-N1971-U1971-V1971=0,"","Error")</f>
        <v/>
      </c>
    </row>
    <row r="1972" ht="26" customHeight="1">
      <c r="A1972" s="23" t="n"/>
      <c r="B1972" s="18" t="n"/>
      <c r="C1972" s="129" t="n"/>
      <c r="D197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1972" s="68" t="inlineStr">
        <is>
          <t>PFF</t>
        </is>
      </c>
      <c r="F1972" s="233" t="n"/>
      <c r="G1972" s="234" t="n"/>
      <c r="H1972" s="234" t="n"/>
      <c r="I1972" s="234" t="n"/>
      <c r="J1972" s="235" t="n"/>
      <c r="K1972" s="233" t="n">
        <v>0</v>
      </c>
      <c r="L1972" s="235">
        <f>K1972+L1885</f>
        <v/>
      </c>
      <c r="M1972" s="233" t="n">
        <v>0</v>
      </c>
      <c r="N1972" s="235">
        <f>M1972+N1885</f>
        <v/>
      </c>
      <c r="O1972" s="233" t="n"/>
      <c r="P1972" s="235">
        <f>O1972+P1885</f>
        <v/>
      </c>
      <c r="Q1972" s="236">
        <f>N1972+P1972</f>
        <v/>
      </c>
      <c r="R1972" s="233" t="n"/>
      <c r="S1972" s="235">
        <f>R1972+S1885</f>
        <v/>
      </c>
      <c r="T1972" s="233" t="n"/>
      <c r="U1972" s="235">
        <f>T1972+U1885</f>
        <v/>
      </c>
      <c r="V1972" s="237">
        <f>L1972-N1972-U1972</f>
        <v/>
      </c>
      <c r="W1972" s="235">
        <f>IF(L1972-N1972-U1972-V1972=0,"","Error")</f>
        <v/>
      </c>
    </row>
    <row r="1973" ht="39" customHeight="1">
      <c r="A1973" s="23" t="n"/>
      <c r="B1973" s="18" t="n"/>
      <c r="C1973" s="129" t="n"/>
      <c r="D197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1973" s="60" t="inlineStr">
        <is>
          <t>PFP</t>
        </is>
      </c>
      <c r="F1973" s="150" t="n"/>
      <c r="G1973" s="151" t="n"/>
      <c r="H1973" s="151" t="n"/>
      <c r="I1973" s="151" t="n"/>
      <c r="J1973" s="152" t="n"/>
      <c r="K1973" s="150" t="n">
        <v>0</v>
      </c>
      <c r="L1973" s="152">
        <f>K1973+L1886</f>
        <v/>
      </c>
      <c r="M1973" s="150" t="n">
        <v>0</v>
      </c>
      <c r="N1973" s="152">
        <f>M1973+N1886</f>
        <v/>
      </c>
      <c r="O1973" s="150" t="n"/>
      <c r="P1973" s="152">
        <f>O1973+P1886</f>
        <v/>
      </c>
      <c r="Q1973" s="153">
        <f>N1973+P1973</f>
        <v/>
      </c>
      <c r="R1973" s="150" t="n"/>
      <c r="S1973" s="152">
        <f>R1973+S1886</f>
        <v/>
      </c>
      <c r="T1973" s="150" t="n"/>
      <c r="U1973" s="152">
        <f>T1973+U1886</f>
        <v/>
      </c>
      <c r="V1973" s="154">
        <f>L1973-N1973-U1973</f>
        <v/>
      </c>
      <c r="W1973" s="152">
        <f>IF(L1973-N1973-U1973-V1973=0,"","Error")</f>
        <v/>
      </c>
    </row>
    <row r="1974" ht="13" customHeight="1">
      <c r="A1974" s="23" t="n"/>
      <c r="B1974" s="18" t="n"/>
      <c r="C1974" s="129" t="n"/>
      <c r="D1974" s="12" t="inlineStr">
        <is>
          <t>កម្រៃប័ណ្ណសម្គាល់មធ្យោបាយដឹកជញ្ជូន</t>
        </is>
      </c>
      <c r="E1974" s="59" t="inlineStr">
        <is>
          <t>TID</t>
        </is>
      </c>
      <c r="F1974" s="192" t="n"/>
      <c r="G1974" s="193" t="n"/>
      <c r="H1974" s="193" t="n"/>
      <c r="I1974" s="193" t="n"/>
      <c r="J1974" s="194" t="n"/>
      <c r="K1974" s="192" t="n">
        <v>0</v>
      </c>
      <c r="L1974" s="194">
        <f>K1974+L1887</f>
        <v/>
      </c>
      <c r="M1974" s="192" t="n">
        <v>0</v>
      </c>
      <c r="N1974" s="194">
        <f>M1974+N1887</f>
        <v/>
      </c>
      <c r="O1974" s="192" t="n"/>
      <c r="P1974" s="194">
        <f>O1974+P1887</f>
        <v/>
      </c>
      <c r="Q1974" s="195">
        <f>N1974+P1974</f>
        <v/>
      </c>
      <c r="R1974" s="192" t="n"/>
      <c r="S1974" s="194">
        <f>R1974+S1887</f>
        <v/>
      </c>
      <c r="T1974" s="192" t="n"/>
      <c r="U1974" s="194">
        <f>T1974+U1887</f>
        <v/>
      </c>
      <c r="V1974" s="196">
        <f>L1974-N1974-U1974</f>
        <v/>
      </c>
      <c r="W1974" s="194">
        <f>IF(L1974-N1974-U1974-V1974=0,"","Error")</f>
        <v/>
      </c>
    </row>
    <row r="1975" ht="27" customHeight="1" thickBot="1">
      <c r="A1975" s="23" t="n"/>
      <c r="B1975" s="24" t="n"/>
      <c r="C1975" s="140" t="n"/>
      <c r="D197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1975" s="69" t="inlineStr">
        <is>
          <t>VAF</t>
        </is>
      </c>
      <c r="F1975" s="238" t="n"/>
      <c r="G1975" s="239" t="n"/>
      <c r="H1975" s="239" t="n"/>
      <c r="I1975" s="239" t="n"/>
      <c r="J1975" s="240" t="n"/>
      <c r="K1975" s="238" t="n">
        <v>0</v>
      </c>
      <c r="L1975" s="240">
        <f>K1975+L1888</f>
        <v/>
      </c>
      <c r="M1975" s="238" t="n">
        <v>0</v>
      </c>
      <c r="N1975" s="240">
        <f>M1975+N1888</f>
        <v/>
      </c>
      <c r="O1975" s="238" t="n"/>
      <c r="P1975" s="240">
        <f>O1975+P1888</f>
        <v/>
      </c>
      <c r="Q1975" s="241">
        <f>N1975+P1975</f>
        <v/>
      </c>
      <c r="R1975" s="238" t="n"/>
      <c r="S1975" s="240">
        <f>R1975+S1888</f>
        <v/>
      </c>
      <c r="T1975" s="238" t="n"/>
      <c r="U1975" s="240">
        <f>T1975+U1888</f>
        <v/>
      </c>
      <c r="V1975" s="242">
        <f>L1975-N1975-U1975</f>
        <v/>
      </c>
      <c r="W1975" s="240">
        <f>IF(L1975-N1975-U1975-V1975=0,"","Error")</f>
        <v/>
      </c>
    </row>
    <row r="1976" ht="14" customHeight="1" thickBot="1">
      <c r="A1976" s="23" t="n"/>
      <c r="B1976" s="25" t="inlineStr">
        <is>
          <t>7304</t>
        </is>
      </c>
      <c r="C1976" s="126" t="n">
        <v>73048</v>
      </c>
      <c r="D1976" s="128" t="inlineStr">
        <is>
          <t>សរុបផលពីសេវាផ្សេងៗ</t>
        </is>
      </c>
      <c r="E1976" s="89" t="n"/>
      <c r="F1976" s="118" t="n"/>
      <c r="G1976" s="119">
        <f>G1977+G1978+G1984+G1985</f>
        <v/>
      </c>
      <c r="H1976" s="119">
        <f>H1977+H1978+H1984+H1985</f>
        <v/>
      </c>
      <c r="I1976" s="119">
        <f>I1977+I1978+I1984+I1985</f>
        <v/>
      </c>
      <c r="J1976" s="120">
        <f>J1977+J1978+J1984+J1985</f>
        <v/>
      </c>
      <c r="K1976" s="118">
        <f>K1977+K1978+K1984+K1985</f>
        <v/>
      </c>
      <c r="L1976" s="120">
        <f>L1977+L1978+L1984+L1985</f>
        <v/>
      </c>
      <c r="M1976" s="118">
        <f>M1977+M1978+M1984+M1985</f>
        <v/>
      </c>
      <c r="N1976" s="120">
        <f>N1977+N1978+N1984+N1985</f>
        <v/>
      </c>
      <c r="O1976" s="118">
        <f>O1977+O1978+O1984+O1985</f>
        <v/>
      </c>
      <c r="P1976" s="120">
        <f>P1977+P1978+P1984+P1985</f>
        <v/>
      </c>
      <c r="Q1976" s="121">
        <f>Q1977+Q1978+Q1984+Q1985</f>
        <v/>
      </c>
      <c r="R1976" s="118">
        <f>R1977+R1978+R1984+R1985</f>
        <v/>
      </c>
      <c r="S1976" s="120">
        <f>S1977+S1978+S1984+S1985</f>
        <v/>
      </c>
      <c r="T1976" s="118">
        <f>T1977+T1978+T1984+T1985</f>
        <v/>
      </c>
      <c r="U1976" s="120">
        <f>U1977+U1978+U1984+U1985</f>
        <v/>
      </c>
      <c r="V1976" s="122">
        <f>V1977+V1978+V1984+V1985</f>
        <v/>
      </c>
      <c r="W1976" s="120">
        <f>IF(L1976-N1976-U1976-V1976=0,"","Error")</f>
        <v/>
      </c>
    </row>
    <row r="1977" ht="14" customHeight="1" thickBot="1">
      <c r="A1977" s="23" t="n"/>
      <c r="B1977" s="18" t="n"/>
      <c r="C1977" s="129" t="n"/>
      <c r="D1977" s="32" t="inlineStr">
        <is>
          <t>កម្រៃផ្តល់សេវាតាមវិធានបញ្ជាក់ជាមុន</t>
        </is>
      </c>
      <c r="E1977" s="70" t="inlineStr">
        <is>
          <t>ARF</t>
        </is>
      </c>
      <c r="F1977" s="243" t="n"/>
      <c r="G1977" s="244" t="n"/>
      <c r="H1977" s="244" t="n"/>
      <c r="I1977" s="244" t="n"/>
      <c r="J1977" s="245" t="n"/>
      <c r="K1977" s="243" t="n">
        <v>0</v>
      </c>
      <c r="L1977" s="245">
        <f>K1977+L1890</f>
        <v/>
      </c>
      <c r="M1977" s="243" t="n">
        <v>0</v>
      </c>
      <c r="N1977" s="245">
        <f>M1977+N1890</f>
        <v/>
      </c>
      <c r="O1977" s="243" t="n"/>
      <c r="P1977" s="245">
        <f>O1977+P1890</f>
        <v/>
      </c>
      <c r="Q1977" s="246">
        <f>N1977+P1977</f>
        <v/>
      </c>
      <c r="R1977" s="243" t="n"/>
      <c r="S1977" s="245">
        <f>R1977+S1890</f>
        <v/>
      </c>
      <c r="T1977" s="243" t="n"/>
      <c r="U1977" s="245">
        <f>T1977+U1890</f>
        <v/>
      </c>
      <c r="V1977" s="247">
        <f>L1977-N1977-U1977</f>
        <v/>
      </c>
      <c r="W1977" s="245">
        <f>IF(L1977-N1977-U1977-V1977=0,"","Error")</f>
        <v/>
      </c>
    </row>
    <row r="1978" ht="14" customHeight="1" thickBot="1">
      <c r="A1978" s="23" t="n"/>
      <c r="B1978" s="18" t="n"/>
      <c r="C1978" s="129" t="n"/>
      <c r="D1978" s="31" t="inlineStr">
        <is>
          <t>សរុបកម្រៃការងារក្រៅការិយាល័យគយ</t>
        </is>
      </c>
      <c r="E1978" s="66" t="inlineStr">
        <is>
          <t>OOD</t>
        </is>
      </c>
      <c r="F1978" s="248" t="n"/>
      <c r="G1978" s="249">
        <f>SUM(G1979:G1983)</f>
        <v/>
      </c>
      <c r="H1978" s="249">
        <f>SUM(H1979:H1983)</f>
        <v/>
      </c>
      <c r="I1978" s="249">
        <f>SUM(I1979:I1983)</f>
        <v/>
      </c>
      <c r="J1978" s="204">
        <f>SUM(J1979:J1983)</f>
        <v/>
      </c>
      <c r="K1978" s="248" t="n">
        <v>0</v>
      </c>
      <c r="L1978" s="204">
        <f>SUM(L1979:L1983)</f>
        <v/>
      </c>
      <c r="M1978" s="248" t="n">
        <v>0</v>
      </c>
      <c r="N1978" s="204">
        <f>SUM(N1979:N1983)</f>
        <v/>
      </c>
      <c r="O1978" s="248">
        <f>SUM(O1979:O1983)</f>
        <v/>
      </c>
      <c r="P1978" s="204">
        <f>SUM(P1979:P1983)</f>
        <v/>
      </c>
      <c r="Q1978" s="206">
        <f>SUM(Q1979:Q1983)</f>
        <v/>
      </c>
      <c r="R1978" s="248">
        <f>SUM(R1979:R1983)</f>
        <v/>
      </c>
      <c r="S1978" s="204">
        <f>SUM(S1979:S1983)</f>
        <v/>
      </c>
      <c r="T1978" s="248">
        <f>SUM(T1979:T1983)</f>
        <v/>
      </c>
      <c r="U1978" s="204">
        <f>SUM(U1979:U1983)</f>
        <v/>
      </c>
      <c r="V1978" s="250">
        <f>L1978-N1978-U1978</f>
        <v/>
      </c>
      <c r="W1978" s="204">
        <f>IF(L1978-N1978-U1978-V1978=0,"","Error")</f>
        <v/>
      </c>
    </row>
    <row r="1979" ht="13" customHeight="1">
      <c r="A1979" s="23" t="n"/>
      <c r="B1979" s="18" t="n"/>
      <c r="C1979" s="129" t="n"/>
      <c r="D197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1979" s="59" t="inlineStr">
        <is>
          <t>CII</t>
        </is>
      </c>
      <c r="F1979" s="192" t="n"/>
      <c r="G1979" s="193" t="n"/>
      <c r="H1979" s="193" t="n"/>
      <c r="I1979" s="193" t="n"/>
      <c r="J1979" s="194" t="n"/>
      <c r="K1979" s="192" t="n">
        <v>0</v>
      </c>
      <c r="L1979" s="194">
        <f>K1979+L1892</f>
        <v/>
      </c>
      <c r="M1979" s="192" t="n">
        <v>0</v>
      </c>
      <c r="N1979" s="194">
        <f>M1979+N1892</f>
        <v/>
      </c>
      <c r="O1979" s="192" t="n"/>
      <c r="P1979" s="194">
        <f>O1979+P1892</f>
        <v/>
      </c>
      <c r="Q1979" s="195">
        <f>N1979+P1979</f>
        <v/>
      </c>
      <c r="R1979" s="192" t="n"/>
      <c r="S1979" s="194">
        <f>R1979+S1892</f>
        <v/>
      </c>
      <c r="T1979" s="192" t="n"/>
      <c r="U1979" s="194">
        <f>T1979+U1892</f>
        <v/>
      </c>
      <c r="V1979" s="196">
        <f>L1979-N1979-U1979</f>
        <v/>
      </c>
      <c r="W1979" s="194">
        <f>IF(L1979-N1979-U1979-V1979=0,"","Error")</f>
        <v/>
      </c>
    </row>
    <row r="1980" ht="13" customHeight="1">
      <c r="A1980" s="23" t="n"/>
      <c r="B1980" s="18" t="n"/>
      <c r="C1980" s="129" t="n"/>
      <c r="D198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1980" s="60" t="inlineStr">
        <is>
          <t>CIO</t>
        </is>
      </c>
      <c r="F1980" s="150" t="n"/>
      <c r="G1980" s="151" t="n"/>
      <c r="H1980" s="151" t="n"/>
      <c r="I1980" s="151" t="n"/>
      <c r="J1980" s="152" t="n"/>
      <c r="K1980" s="150" t="n">
        <v>0</v>
      </c>
      <c r="L1980" s="152">
        <f>K1980+L1893</f>
        <v/>
      </c>
      <c r="M1980" s="150" t="n">
        <v>0</v>
      </c>
      <c r="N1980" s="152">
        <f>M1980+N1893</f>
        <v/>
      </c>
      <c r="O1980" s="150" t="n"/>
      <c r="P1980" s="152">
        <f>O1980+P1893</f>
        <v/>
      </c>
      <c r="Q1980" s="153">
        <f>N1980+P1980</f>
        <v/>
      </c>
      <c r="R1980" s="150" t="n"/>
      <c r="S1980" s="152">
        <f>R1980+S1893</f>
        <v/>
      </c>
      <c r="T1980" s="150" t="n"/>
      <c r="U1980" s="152">
        <f>T1980+U1893</f>
        <v/>
      </c>
      <c r="V1980" s="154">
        <f>L1980-N1980-U1980</f>
        <v/>
      </c>
      <c r="W1980" s="152">
        <f>IF(L1980-N1980-U1980-V1980=0,"","Error")</f>
        <v/>
      </c>
    </row>
    <row r="1981" ht="13" customHeight="1">
      <c r="A1981" s="23" t="n"/>
      <c r="B1981" s="18" t="n"/>
      <c r="C1981" s="129" t="n"/>
      <c r="D198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1981" s="60" t="inlineStr">
        <is>
          <t>NII</t>
        </is>
      </c>
      <c r="F1981" s="150" t="n"/>
      <c r="G1981" s="151" t="n"/>
      <c r="H1981" s="151" t="n"/>
      <c r="I1981" s="151" t="n"/>
      <c r="J1981" s="152" t="n"/>
      <c r="K1981" s="150" t="n">
        <v>0</v>
      </c>
      <c r="L1981" s="152">
        <f>K1981+L1894</f>
        <v/>
      </c>
      <c r="M1981" s="150" t="n">
        <v>0</v>
      </c>
      <c r="N1981" s="152">
        <f>M1981+N1894</f>
        <v/>
      </c>
      <c r="O1981" s="150" t="n"/>
      <c r="P1981" s="152">
        <f>O1981+P1894</f>
        <v/>
      </c>
      <c r="Q1981" s="153">
        <f>N1981+P1981</f>
        <v/>
      </c>
      <c r="R1981" s="150" t="n"/>
      <c r="S1981" s="152">
        <f>R1981+S1894</f>
        <v/>
      </c>
      <c r="T1981" s="150" t="n"/>
      <c r="U1981" s="152">
        <f>T1981+U1894</f>
        <v/>
      </c>
      <c r="V1981" s="154">
        <f>L1981-N1981-U1981</f>
        <v/>
      </c>
      <c r="W1981" s="152">
        <f>IF(L1981-N1981-U1981-V1981=0,"","Error")</f>
        <v/>
      </c>
    </row>
    <row r="1982" ht="13" customHeight="1">
      <c r="A1982" s="23" t="n"/>
      <c r="B1982" s="18" t="n"/>
      <c r="C1982" s="129" t="n"/>
      <c r="D198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1982" s="60" t="inlineStr">
        <is>
          <t>NIO</t>
        </is>
      </c>
      <c r="F1982" s="150" t="n"/>
      <c r="G1982" s="151" t="n"/>
      <c r="H1982" s="151" t="n"/>
      <c r="I1982" s="151" t="n"/>
      <c r="J1982" s="152" t="n"/>
      <c r="K1982" s="150" t="n">
        <v>0</v>
      </c>
      <c r="L1982" s="152">
        <f>K1982+L1895</f>
        <v/>
      </c>
      <c r="M1982" s="150" t="n">
        <v>0</v>
      </c>
      <c r="N1982" s="152">
        <f>M1982+N1895</f>
        <v/>
      </c>
      <c r="O1982" s="150" t="n"/>
      <c r="P1982" s="152">
        <f>O1982+P1895</f>
        <v/>
      </c>
      <c r="Q1982" s="153">
        <f>N1982+P1982</f>
        <v/>
      </c>
      <c r="R1982" s="150" t="n"/>
      <c r="S1982" s="152">
        <f>R1982+S1895</f>
        <v/>
      </c>
      <c r="T1982" s="150" t="n"/>
      <c r="U1982" s="152">
        <f>T1982+U1895</f>
        <v/>
      </c>
      <c r="V1982" s="154">
        <f>L1982-N1982-U1982</f>
        <v/>
      </c>
      <c r="W1982" s="152">
        <f>IF(L1982-N1982-U1982-V1982=0,"","Error")</f>
        <v/>
      </c>
    </row>
    <row r="1983" ht="13" customHeight="1">
      <c r="A1983" s="23" t="n"/>
      <c r="B1983" s="18" t="n"/>
      <c r="C1983" s="129" t="n"/>
      <c r="D1983" s="13" t="inlineStr">
        <is>
          <t xml:space="preserve">   កម្រៃអមទំនិញ</t>
        </is>
      </c>
      <c r="E1983" s="71" t="inlineStr">
        <is>
          <t>CEF</t>
        </is>
      </c>
      <c r="F1983" s="251" t="n"/>
      <c r="G1983" s="252" t="n"/>
      <c r="H1983" s="252" t="n"/>
      <c r="I1983" s="252" t="n"/>
      <c r="J1983" s="253" t="n"/>
      <c r="K1983" s="251" t="n">
        <v>0</v>
      </c>
      <c r="L1983" s="253">
        <f>K1983+L1896</f>
        <v/>
      </c>
      <c r="M1983" s="251" t="n">
        <v>0</v>
      </c>
      <c r="N1983" s="253">
        <f>M1983+N1896</f>
        <v/>
      </c>
      <c r="O1983" s="251" t="n"/>
      <c r="P1983" s="253">
        <f>O1983+P1896</f>
        <v/>
      </c>
      <c r="Q1983" s="254">
        <f>N1983+P1983</f>
        <v/>
      </c>
      <c r="R1983" s="251" t="n"/>
      <c r="S1983" s="253">
        <f>R1983+S1896</f>
        <v/>
      </c>
      <c r="T1983" s="251" t="n"/>
      <c r="U1983" s="253">
        <f>T1983+U1896</f>
        <v/>
      </c>
      <c r="V1983" s="255">
        <f>L1983-N1983-U1983</f>
        <v/>
      </c>
      <c r="W1983" s="253">
        <f>IF(L1983-N1983-U1983-V1983=0,"","Error")</f>
        <v/>
      </c>
    </row>
    <row r="1984" ht="27" customHeight="1" thickBot="1">
      <c r="A1984" s="23" t="n"/>
      <c r="B1984" s="18" t="n"/>
      <c r="C1984" s="129" t="n"/>
      <c r="D198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1984" s="70" t="inlineStr">
        <is>
          <t>OTF</t>
        </is>
      </c>
      <c r="F1984" s="243" t="n"/>
      <c r="G1984" s="244" t="n"/>
      <c r="H1984" s="244" t="n"/>
      <c r="I1984" s="244" t="n"/>
      <c r="J1984" s="245" t="n"/>
      <c r="K1984" s="243" t="n">
        <v>0</v>
      </c>
      <c r="L1984" s="245">
        <f>K1984+L1897</f>
        <v/>
      </c>
      <c r="M1984" s="243" t="n">
        <v>0</v>
      </c>
      <c r="N1984" s="245">
        <f>M1984+N1897</f>
        <v/>
      </c>
      <c r="O1984" s="243" t="n"/>
      <c r="P1984" s="245">
        <f>O1984+P1897</f>
        <v/>
      </c>
      <c r="Q1984" s="246">
        <f>N1984+P1984</f>
        <v/>
      </c>
      <c r="R1984" s="243" t="n"/>
      <c r="S1984" s="245">
        <f>R1984+S1897</f>
        <v/>
      </c>
      <c r="T1984" s="243" t="n"/>
      <c r="U1984" s="245">
        <f>T1984+U1897</f>
        <v/>
      </c>
      <c r="V1984" s="247">
        <f>L1984-N1984-U1984</f>
        <v/>
      </c>
      <c r="W1984" s="245">
        <f>IF(L1984-N1984-U1984-V1984=0,"","Error")</f>
        <v/>
      </c>
    </row>
    <row r="1985" ht="14" customHeight="1" thickBot="1">
      <c r="A1985" s="23" t="n"/>
      <c r="B1985" s="18" t="n"/>
      <c r="C1985" s="129" t="n"/>
      <c r="D1985" s="31" t="inlineStr">
        <is>
          <t>សរុបការគ្រប់គ្រងការឆ្លងកាត់អន្តរជាតិ</t>
        </is>
      </c>
      <c r="E1985" s="73" t="inlineStr">
        <is>
          <t>TRF</t>
        </is>
      </c>
      <c r="F1985" s="248" t="n"/>
      <c r="G1985" s="249">
        <f>SUM(G1986:G1992)</f>
        <v/>
      </c>
      <c r="H1985" s="249">
        <f>SUM(H1986:H1992)</f>
        <v/>
      </c>
      <c r="I1985" s="249">
        <f>SUM(I1986:I1992)</f>
        <v/>
      </c>
      <c r="J1985" s="204">
        <f>SUM(J1986:J1992)</f>
        <v/>
      </c>
      <c r="K1985" s="248" t="n">
        <v>0</v>
      </c>
      <c r="L1985" s="204">
        <f>SUM(L1986:L1992)</f>
        <v/>
      </c>
      <c r="M1985" s="248" t="n">
        <v>0</v>
      </c>
      <c r="N1985" s="204">
        <f>SUM(N1986:N1992)</f>
        <v/>
      </c>
      <c r="O1985" s="248">
        <f>SUM(O1986:O1992)</f>
        <v/>
      </c>
      <c r="P1985" s="204">
        <f>SUM(P1986:P1992)</f>
        <v/>
      </c>
      <c r="Q1985" s="206">
        <f>SUM(Q1986:Q1992)</f>
        <v/>
      </c>
      <c r="R1985" s="248">
        <f>SUM(R1986:R1992)</f>
        <v/>
      </c>
      <c r="S1985" s="204">
        <f>SUM(S1986:S1992)</f>
        <v/>
      </c>
      <c r="T1985" s="248">
        <f>SUM(T1986:T1992)</f>
        <v/>
      </c>
      <c r="U1985" s="204">
        <f>SUM(U1986:U1992)</f>
        <v/>
      </c>
      <c r="V1985" s="250">
        <f>L1985-N1985-U1985</f>
        <v/>
      </c>
      <c r="W1985" s="204">
        <f>IF(L1985-N1985-U1985-V1985=0,"","Error")</f>
        <v/>
      </c>
    </row>
    <row r="1986" ht="26" customHeight="1">
      <c r="A1986" s="23" t="n"/>
      <c r="B1986" s="18" t="n"/>
      <c r="C1986" s="129" t="n"/>
      <c r="D198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1986" s="74" t="inlineStr">
        <is>
          <t>TFT</t>
        </is>
      </c>
      <c r="F1986" s="192" t="n"/>
      <c r="G1986" s="193" t="n"/>
      <c r="H1986" s="193" t="n"/>
      <c r="I1986" s="193" t="n"/>
      <c r="J1986" s="194" t="n"/>
      <c r="K1986" s="192" t="n">
        <v>0</v>
      </c>
      <c r="L1986" s="194">
        <f>K1986+L1899</f>
        <v/>
      </c>
      <c r="M1986" s="192" t="n">
        <v>0</v>
      </c>
      <c r="N1986" s="194">
        <f>M1986+N1899</f>
        <v/>
      </c>
      <c r="O1986" s="192" t="n"/>
      <c r="P1986" s="194">
        <f>O1986+P1899</f>
        <v/>
      </c>
      <c r="Q1986" s="195">
        <f>N1986+P1986</f>
        <v/>
      </c>
      <c r="R1986" s="192" t="n"/>
      <c r="S1986" s="194">
        <f>R1986+S1899</f>
        <v/>
      </c>
      <c r="T1986" s="192" t="n"/>
      <c r="U1986" s="194">
        <f>T1986+U1899</f>
        <v/>
      </c>
      <c r="V1986" s="196">
        <f>L1986-N1986-U1986</f>
        <v/>
      </c>
      <c r="W1986" s="194">
        <f>IF(L1986-N1986-U1986-V1986=0,"","Error")</f>
        <v/>
      </c>
    </row>
    <row r="1987" ht="13" customHeight="1">
      <c r="A1987" s="23" t="n"/>
      <c r="B1987" s="18" t="n"/>
      <c r="C1987" s="129" t="n"/>
      <c r="D198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1987" s="75" t="inlineStr">
        <is>
          <t>TFF</t>
        </is>
      </c>
      <c r="F1987" s="150" t="n"/>
      <c r="G1987" s="151" t="n"/>
      <c r="H1987" s="151" t="n"/>
      <c r="I1987" s="151" t="n"/>
      <c r="J1987" s="152" t="n"/>
      <c r="K1987" s="150" t="n">
        <v>0</v>
      </c>
      <c r="L1987" s="152">
        <f>K1987+L1900</f>
        <v/>
      </c>
      <c r="M1987" s="150" t="n">
        <v>0</v>
      </c>
      <c r="N1987" s="152">
        <f>M1987+N1900</f>
        <v/>
      </c>
      <c r="O1987" s="150" t="n"/>
      <c r="P1987" s="152">
        <f>O1987+P1900</f>
        <v/>
      </c>
      <c r="Q1987" s="153">
        <f>N1987+P1987</f>
        <v/>
      </c>
      <c r="R1987" s="150" t="n"/>
      <c r="S1987" s="152">
        <f>R1987+S1900</f>
        <v/>
      </c>
      <c r="T1987" s="150" t="n"/>
      <c r="U1987" s="152">
        <f>T1987+U1900</f>
        <v/>
      </c>
      <c r="V1987" s="154">
        <f>L1987-N1987-U1987</f>
        <v/>
      </c>
      <c r="W1987" s="152">
        <f>IF(L1987-N1987-U1987-V1987=0,"","Error")</f>
        <v/>
      </c>
    </row>
    <row r="1988" ht="13" customHeight="1">
      <c r="A1988" s="23" t="n"/>
      <c r="B1988" s="18" t="n"/>
      <c r="C1988" s="129" t="n"/>
      <c r="D1988" s="12" t="inlineStr">
        <is>
          <t xml:space="preserve">   កម្រៃគ្រប់គ្រងការឆ្លងកាត់ទំនិញមិនផ្ទុកក្នុងកុងតឺន័រ</t>
        </is>
      </c>
      <c r="E1988" s="75" t="inlineStr">
        <is>
          <t>TFN</t>
        </is>
      </c>
      <c r="F1988" s="150" t="n"/>
      <c r="G1988" s="151" t="n"/>
      <c r="H1988" s="151" t="n"/>
      <c r="I1988" s="151" t="n"/>
      <c r="J1988" s="152" t="n"/>
      <c r="K1988" s="150" t="n">
        <v>0</v>
      </c>
      <c r="L1988" s="152">
        <f>K1988+L1901</f>
        <v/>
      </c>
      <c r="M1988" s="150" t="n">
        <v>0</v>
      </c>
      <c r="N1988" s="152">
        <f>M1988+N1901</f>
        <v/>
      </c>
      <c r="O1988" s="150" t="n"/>
      <c r="P1988" s="152">
        <f>O1988+P1901</f>
        <v/>
      </c>
      <c r="Q1988" s="153">
        <f>N1988+P1988</f>
        <v/>
      </c>
      <c r="R1988" s="150" t="n"/>
      <c r="S1988" s="152">
        <f>R1988+S1901</f>
        <v/>
      </c>
      <c r="T1988" s="150" t="n"/>
      <c r="U1988" s="152">
        <f>T1988+U1901</f>
        <v/>
      </c>
      <c r="V1988" s="154">
        <f>L1988-N1988-U1988</f>
        <v/>
      </c>
      <c r="W1988" s="152">
        <f>IF(L1988-N1988-U1988-V1988=0,"","Error")</f>
        <v/>
      </c>
    </row>
    <row r="1989" ht="13" customHeight="1">
      <c r="A1989" s="23" t="n"/>
      <c r="B1989" s="18" t="n"/>
      <c r="C1989" s="129" t="n"/>
      <c r="D1989" s="12" t="inlineStr">
        <is>
          <t xml:space="preserve">   កម្រៃគ្រប់គ្រងការឆ្លងកាត់គោ ក្របី និងសេះរស់</t>
        </is>
      </c>
      <c r="E1989" s="75" t="inlineStr">
        <is>
          <t>TFB</t>
        </is>
      </c>
      <c r="F1989" s="150" t="n"/>
      <c r="G1989" s="151" t="n"/>
      <c r="H1989" s="151" t="n"/>
      <c r="I1989" s="151" t="n"/>
      <c r="J1989" s="152" t="n"/>
      <c r="K1989" s="150" t="n">
        <v>0</v>
      </c>
      <c r="L1989" s="152">
        <f>K1989+L1902</f>
        <v/>
      </c>
      <c r="M1989" s="150" t="n">
        <v>0</v>
      </c>
      <c r="N1989" s="152">
        <f>M1989+N1902</f>
        <v/>
      </c>
      <c r="O1989" s="150" t="n"/>
      <c r="P1989" s="152">
        <f>O1989+P1902</f>
        <v/>
      </c>
      <c r="Q1989" s="153">
        <f>N1989+P1989</f>
        <v/>
      </c>
      <c r="R1989" s="150" t="n"/>
      <c r="S1989" s="152">
        <f>R1989+S1902</f>
        <v/>
      </c>
      <c r="T1989" s="150" t="n"/>
      <c r="U1989" s="152">
        <f>T1989+U1902</f>
        <v/>
      </c>
      <c r="V1989" s="154">
        <f>L1989-N1989-U1989</f>
        <v/>
      </c>
      <c r="W1989" s="152">
        <f>IF(L1989-N1989-U1989-V1989=0,"","Error")</f>
        <v/>
      </c>
    </row>
    <row r="1990" ht="13" customHeight="1">
      <c r="A1990" s="23" t="n"/>
      <c r="B1990" s="18" t="n"/>
      <c r="C1990" s="129" t="n"/>
      <c r="D1990" s="12" t="inlineStr">
        <is>
          <t xml:space="preserve">   កម្រៃគ្រប់គ្រងការឆ្លងកាត់ជ្រូក ចៀម និងពពែរស់</t>
        </is>
      </c>
      <c r="E1990" s="75" t="inlineStr">
        <is>
          <t>TFS</t>
        </is>
      </c>
      <c r="F1990" s="150" t="n"/>
      <c r="G1990" s="151" t="n"/>
      <c r="H1990" s="151" t="n"/>
      <c r="I1990" s="151" t="n"/>
      <c r="J1990" s="152" t="n"/>
      <c r="K1990" s="150" t="n">
        <v>0</v>
      </c>
      <c r="L1990" s="152">
        <f>K1990+L1903</f>
        <v/>
      </c>
      <c r="M1990" s="150" t="n">
        <v>0</v>
      </c>
      <c r="N1990" s="152">
        <f>M1990+N1903</f>
        <v/>
      </c>
      <c r="O1990" s="150" t="n"/>
      <c r="P1990" s="152">
        <f>O1990+P1903</f>
        <v/>
      </c>
      <c r="Q1990" s="153">
        <f>N1990+P1990</f>
        <v/>
      </c>
      <c r="R1990" s="150" t="n"/>
      <c r="S1990" s="152">
        <f>R1990+S1903</f>
        <v/>
      </c>
      <c r="T1990" s="150" t="n"/>
      <c r="U1990" s="152">
        <f>T1990+U1903</f>
        <v/>
      </c>
      <c r="V1990" s="154">
        <f>L1990-N1990-U1990</f>
        <v/>
      </c>
      <c r="W1990" s="152">
        <f>IF(L1990-N1990-U1990-V1990=0,"","Error")</f>
        <v/>
      </c>
    </row>
    <row r="1991" ht="13" customHeight="1">
      <c r="A1991" s="23" t="n"/>
      <c r="B1991" s="18" t="n"/>
      <c r="C1991" s="129" t="n"/>
      <c r="D1991" s="12" t="inlineStr">
        <is>
          <t xml:space="preserve">   កម្រៃគ្រប់គ្រងការឆ្លងកាត់សត្វស្លាប (មាន់ ទា ...)</t>
        </is>
      </c>
      <c r="E1991" s="75" t="inlineStr">
        <is>
          <t>TFP</t>
        </is>
      </c>
      <c r="F1991" s="150" t="n"/>
      <c r="G1991" s="151" t="n"/>
      <c r="H1991" s="151" t="n"/>
      <c r="I1991" s="151" t="n"/>
      <c r="J1991" s="152" t="n"/>
      <c r="K1991" s="150" t="n">
        <v>0</v>
      </c>
      <c r="L1991" s="152">
        <f>K1991+L1904</f>
        <v/>
      </c>
      <c r="M1991" s="150" t="n">
        <v>0</v>
      </c>
      <c r="N1991" s="152">
        <f>M1991+N1904</f>
        <v/>
      </c>
      <c r="O1991" s="150" t="n"/>
      <c r="P1991" s="152">
        <f>O1991+P1904</f>
        <v/>
      </c>
      <c r="Q1991" s="153">
        <f>N1991+P1991</f>
        <v/>
      </c>
      <c r="R1991" s="150" t="n"/>
      <c r="S1991" s="152">
        <f>R1991+S1904</f>
        <v/>
      </c>
      <c r="T1991" s="150" t="n"/>
      <c r="U1991" s="152">
        <f>T1991+U1904</f>
        <v/>
      </c>
      <c r="V1991" s="154">
        <f>L1991-N1991-U1991</f>
        <v/>
      </c>
      <c r="W1991" s="152">
        <f>IF(L1991-N1991-U1991-V1991=0,"","Error")</f>
        <v/>
      </c>
    </row>
    <row r="1992" ht="14" customHeight="1" thickBot="1">
      <c r="A1992" s="23" t="n"/>
      <c r="B1992" s="24" t="n"/>
      <c r="C1992" s="140" t="n"/>
      <c r="D1992" s="30" t="inlineStr">
        <is>
          <t xml:space="preserve">   កម្រៃគ្រប់គ្រងការឆ្លងកាត់ផលិតផលជលផល</t>
        </is>
      </c>
      <c r="E1992" s="76" t="inlineStr">
        <is>
          <t>TFA</t>
        </is>
      </c>
      <c r="F1992" s="238" t="n"/>
      <c r="G1992" s="239" t="n"/>
      <c r="H1992" s="239" t="n"/>
      <c r="I1992" s="239" t="n"/>
      <c r="J1992" s="240" t="n"/>
      <c r="K1992" s="238" t="n">
        <v>0</v>
      </c>
      <c r="L1992" s="240">
        <f>K1992+L1905</f>
        <v/>
      </c>
      <c r="M1992" s="238" t="n">
        <v>0</v>
      </c>
      <c r="N1992" s="240">
        <f>M1992+N1905</f>
        <v/>
      </c>
      <c r="O1992" s="238" t="n"/>
      <c r="P1992" s="240">
        <f>O1992+P1905</f>
        <v/>
      </c>
      <c r="Q1992" s="241">
        <f>N1992+P1992</f>
        <v/>
      </c>
      <c r="R1992" s="238" t="n"/>
      <c r="S1992" s="240">
        <f>R1992+S1905</f>
        <v/>
      </c>
      <c r="T1992" s="238" t="n"/>
      <c r="U1992" s="240">
        <f>T1992+U1905</f>
        <v/>
      </c>
      <c r="V1992" s="242">
        <f>L1992-N1992-U1992</f>
        <v/>
      </c>
      <c r="W1992" s="240">
        <f>IF(L1992-N1992-U1992-V1992=0,"","Error")</f>
        <v/>
      </c>
    </row>
    <row r="1993" ht="14" customHeight="1" thickBot="1">
      <c r="A1993" s="23" t="n"/>
      <c r="B1993" s="136" t="n">
        <v>7306</v>
      </c>
      <c r="C1993" s="139" t="n">
        <v>73066</v>
      </c>
      <c r="D1993" s="138" t="inlineStr">
        <is>
          <t>សរុបចំណូលពីអាជ្ញាប័ណ្ណក្នុងស្រុក</t>
        </is>
      </c>
      <c r="E1993" s="90" t="n"/>
      <c r="F1993" s="118" t="n"/>
      <c r="G1993" s="119">
        <f>SUM(G1994:G1998)</f>
        <v/>
      </c>
      <c r="H1993" s="119">
        <f>SUM(H1994:H1998)</f>
        <v/>
      </c>
      <c r="I1993" s="119">
        <f>SUM(I1994:I1998)</f>
        <v/>
      </c>
      <c r="J1993" s="120">
        <f>SUM(J1994:J1998)</f>
        <v/>
      </c>
      <c r="K1993" s="118">
        <f>SUM(K1994:K1998)</f>
        <v/>
      </c>
      <c r="L1993" s="120">
        <f>SUM(L1994:L1998)</f>
        <v/>
      </c>
      <c r="M1993" s="118">
        <f>SUM(M1994:M1998)</f>
        <v/>
      </c>
      <c r="N1993" s="120">
        <f>SUM(N1994:N1998)</f>
        <v/>
      </c>
      <c r="O1993" s="118">
        <f>SUM(O1994:O1998)</f>
        <v/>
      </c>
      <c r="P1993" s="120">
        <f>SUM(P1994:P1998)</f>
        <v/>
      </c>
      <c r="Q1993" s="121">
        <f>SUM(Q1994:Q1998)</f>
        <v/>
      </c>
      <c r="R1993" s="118">
        <f>SUM(R1994:R1998)</f>
        <v/>
      </c>
      <c r="S1993" s="120">
        <f>SUM(S1994:S1998)</f>
        <v/>
      </c>
      <c r="T1993" s="118">
        <f>SUM(T1994:T1998)</f>
        <v/>
      </c>
      <c r="U1993" s="120">
        <f>SUM(U1994:U1998)</f>
        <v/>
      </c>
      <c r="V1993" s="122">
        <f>SUM(V1994:V1998)</f>
        <v/>
      </c>
      <c r="W1993" s="120">
        <f>IF(L1993-N1993-U1993-V1993=0,"","Error")</f>
        <v/>
      </c>
    </row>
    <row r="1994" ht="13" customHeight="1">
      <c r="A1994" s="23" t="n"/>
      <c r="B1994" s="18" t="n"/>
      <c r="C1994" s="127" t="n"/>
      <c r="D1994" s="137" t="inlineStr">
        <is>
          <t xml:space="preserve">   កម្រៃអាជ្ញាប័ណ្ណសន្និធិគយបណ្តោះអាសន្ន (មាតិកាចាស់)</t>
        </is>
      </c>
      <c r="E1994" s="86" t="inlineStr">
        <is>
          <t>TSL</t>
        </is>
      </c>
      <c r="F1994" s="192" t="n"/>
      <c r="G1994" s="193" t="n"/>
      <c r="H1994" s="193" t="n"/>
      <c r="I1994" s="193" t="n"/>
      <c r="J1994" s="194" t="n"/>
      <c r="K1994" s="192" t="n">
        <v>0</v>
      </c>
      <c r="L1994" s="194">
        <f>K1994+L1907</f>
        <v/>
      </c>
      <c r="M1994" s="192" t="n">
        <v>0</v>
      </c>
      <c r="N1994" s="194">
        <f>M1994+N1907</f>
        <v/>
      </c>
      <c r="O1994" s="192" t="n"/>
      <c r="P1994" s="194">
        <f>O1994+P1907</f>
        <v/>
      </c>
      <c r="Q1994" s="195">
        <f>N1994+P1994</f>
        <v/>
      </c>
      <c r="R1994" s="192" t="n"/>
      <c r="S1994" s="194">
        <f>R1994+S1907</f>
        <v/>
      </c>
      <c r="T1994" s="192" t="n"/>
      <c r="U1994" s="194">
        <f>T1994+U1907</f>
        <v/>
      </c>
      <c r="V1994" s="196">
        <f>L1994-N1994-U1994</f>
        <v/>
      </c>
      <c r="W1994" s="194">
        <f>IF(L1994-N1994-U1994-V1994=0,"","Error")</f>
        <v/>
      </c>
    </row>
    <row r="1995" ht="26" customHeight="1">
      <c r="A1995" s="23" t="n"/>
      <c r="B1995" s="18" t="n"/>
      <c r="C1995" s="127" t="n"/>
      <c r="D199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1995" s="60" t="inlineStr">
        <is>
          <t>BTL</t>
        </is>
      </c>
      <c r="F1995" s="150" t="n"/>
      <c r="G1995" s="151" t="n"/>
      <c r="H1995" s="151" t="n"/>
      <c r="I1995" s="151" t="n"/>
      <c r="J1995" s="152" t="n"/>
      <c r="K1995" s="150" t="n">
        <v>0</v>
      </c>
      <c r="L1995" s="152">
        <f>K1995+L1908</f>
        <v/>
      </c>
      <c r="M1995" s="150" t="n">
        <v>0</v>
      </c>
      <c r="N1995" s="152">
        <f>M1995+N1908</f>
        <v/>
      </c>
      <c r="O1995" s="150" t="n"/>
      <c r="P1995" s="152">
        <f>O1995+P1908</f>
        <v/>
      </c>
      <c r="Q1995" s="153">
        <f>N1995+P1995</f>
        <v/>
      </c>
      <c r="R1995" s="150" t="n"/>
      <c r="S1995" s="152">
        <f>R1995+S1908</f>
        <v/>
      </c>
      <c r="T1995" s="150" t="n"/>
      <c r="U1995" s="152">
        <f>T1995+U1908</f>
        <v/>
      </c>
      <c r="V1995" s="154">
        <f>L1995-N1995-U1995</f>
        <v/>
      </c>
      <c r="W1995" s="152">
        <f>IF(L1995-N1995-U1995-V1995=0,"","Error")</f>
        <v/>
      </c>
    </row>
    <row r="1996" ht="13" customHeight="1">
      <c r="A1996" s="23" t="n"/>
      <c r="B1996" s="18" t="n"/>
      <c r="C1996" s="127" t="n"/>
      <c r="D1996" s="7" t="inlineStr">
        <is>
          <t xml:space="preserve">   កម្រៃការគ្រប់គ្រងប្រតិបត្តិការសន្និធិគយបណ្តោះអាសន្ន</t>
        </is>
      </c>
      <c r="E1996" s="61" t="inlineStr">
        <is>
          <t>TSM</t>
        </is>
      </c>
      <c r="F1996" s="197" t="n"/>
      <c r="G1996" s="198" t="n"/>
      <c r="H1996" s="198" t="n"/>
      <c r="I1996" s="198" t="n"/>
      <c r="J1996" s="199" t="n"/>
      <c r="K1996" s="197" t="n">
        <v>0</v>
      </c>
      <c r="L1996" s="199">
        <f>K1996+L1909</f>
        <v/>
      </c>
      <c r="M1996" s="197" t="n">
        <v>0</v>
      </c>
      <c r="N1996" s="199">
        <f>M1996+N1909</f>
        <v/>
      </c>
      <c r="O1996" s="197" t="n"/>
      <c r="P1996" s="199">
        <f>O1996+P1909</f>
        <v/>
      </c>
      <c r="Q1996" s="200">
        <f>N1996+P1996</f>
        <v/>
      </c>
      <c r="R1996" s="197" t="n"/>
      <c r="S1996" s="199">
        <f>R1996+S1909</f>
        <v/>
      </c>
      <c r="T1996" s="197" t="n"/>
      <c r="U1996" s="199">
        <f>T1996+U1909</f>
        <v/>
      </c>
      <c r="V1996" s="201">
        <f>L1996-N1996-U1996</f>
        <v/>
      </c>
      <c r="W1996" s="199">
        <f>IF(L1996-N1996-U1996-V1996=0,"","Error")</f>
        <v/>
      </c>
    </row>
    <row r="1997" ht="13" customHeight="1">
      <c r="A1997" s="23" t="n"/>
      <c r="B1997" s="18" t="n"/>
      <c r="C1997" s="127" t="n"/>
      <c r="D1997" s="7" t="inlineStr">
        <is>
          <t xml:space="preserve">   កម្រៃការគ្រប់គ្រងប្រតិបត្តិការភណ្ឌាគារគយមានដែនកំណត់ </t>
        </is>
      </c>
      <c r="E1997" s="61" t="inlineStr">
        <is>
          <t>BWM</t>
        </is>
      </c>
      <c r="F1997" s="197" t="n"/>
      <c r="G1997" s="198" t="n"/>
      <c r="H1997" s="198" t="n"/>
      <c r="I1997" s="198" t="n"/>
      <c r="J1997" s="199" t="n"/>
      <c r="K1997" s="197" t="n">
        <v>0</v>
      </c>
      <c r="L1997" s="199">
        <f>K1997+L1910</f>
        <v/>
      </c>
      <c r="M1997" s="197" t="n">
        <v>0</v>
      </c>
      <c r="N1997" s="199">
        <f>M1997+N1910</f>
        <v/>
      </c>
      <c r="O1997" s="197" t="n"/>
      <c r="P1997" s="199">
        <f>O1997+P1910</f>
        <v/>
      </c>
      <c r="Q1997" s="200">
        <f>N1997+P1997</f>
        <v/>
      </c>
      <c r="R1997" s="197" t="n"/>
      <c r="S1997" s="199">
        <f>R1997+S1910</f>
        <v/>
      </c>
      <c r="T1997" s="197" t="n"/>
      <c r="U1997" s="199">
        <f>T1997+U1910</f>
        <v/>
      </c>
      <c r="V1997" s="201">
        <f>L1997-N1997-U1997</f>
        <v/>
      </c>
      <c r="W1997" s="199">
        <f>IF(L1997-N1997-U1997-V1997=0,"","Error")</f>
        <v/>
      </c>
    </row>
    <row r="1998" ht="14" customHeight="1" thickBot="1">
      <c r="A1998" s="23" t="n"/>
      <c r="B1998" s="24" t="n"/>
      <c r="C1998" s="130" t="n"/>
      <c r="D1998" s="28" t="inlineStr">
        <is>
          <t xml:space="preserve">   កម្រៃអាជ្ញាប័ណ្ណជើងសាគយ</t>
        </is>
      </c>
      <c r="E1998" s="69" t="inlineStr">
        <is>
          <t>CBL</t>
        </is>
      </c>
      <c r="F1998" s="238" t="n"/>
      <c r="G1998" s="239" t="n"/>
      <c r="H1998" s="239" t="n"/>
      <c r="I1998" s="239" t="n"/>
      <c r="J1998" s="240" t="n"/>
      <c r="K1998" s="238" t="n">
        <v>0</v>
      </c>
      <c r="L1998" s="240">
        <f>K1998+L1911</f>
        <v/>
      </c>
      <c r="M1998" s="238" t="n">
        <v>0</v>
      </c>
      <c r="N1998" s="240">
        <f>M1998+N1911</f>
        <v/>
      </c>
      <c r="O1998" s="238" t="n"/>
      <c r="P1998" s="240">
        <f>O1998+P1911</f>
        <v/>
      </c>
      <c r="Q1998" s="241">
        <f>N1998+P1998</f>
        <v/>
      </c>
      <c r="R1998" s="238" t="n"/>
      <c r="S1998" s="240">
        <f>R1998+S1911</f>
        <v/>
      </c>
      <c r="T1998" s="238" t="n"/>
      <c r="U1998" s="240">
        <f>T1998+U1911</f>
        <v/>
      </c>
      <c r="V1998" s="242">
        <f>L1998-N1998-U1998</f>
        <v/>
      </c>
      <c r="W1998" s="240">
        <f>IF(L1998-N1998-U1998-V1998=0,"","Error")</f>
        <v/>
      </c>
    </row>
    <row r="1999" ht="13" customHeight="1">
      <c r="A1999" s="15" t="n"/>
      <c r="B1999" s="19" t="inlineStr">
        <is>
          <t>7307</t>
        </is>
      </c>
      <c r="C1999" s="20" t="n">
        <v>73071</v>
      </c>
      <c r="D1999" s="16" t="inlineStr">
        <is>
          <t>ការជួលដីទំនេរ</t>
        </is>
      </c>
      <c r="E1999" s="77" t="inlineStr">
        <is>
          <t>ROL</t>
        </is>
      </c>
      <c r="F1999" s="97" t="n"/>
      <c r="G1999" s="98" t="n"/>
      <c r="H1999" s="98" t="n"/>
      <c r="I1999" s="98" t="n"/>
      <c r="J1999" s="99" t="n"/>
      <c r="K1999" s="97" t="n">
        <v>0</v>
      </c>
      <c r="L1999" s="99">
        <f>K1999+L1912</f>
        <v/>
      </c>
      <c r="M1999" s="97" t="n">
        <v>0</v>
      </c>
      <c r="N1999" s="99">
        <f>M1999+N1912</f>
        <v/>
      </c>
      <c r="O1999" s="97" t="n"/>
      <c r="P1999" s="99">
        <f>O1999+P1912</f>
        <v/>
      </c>
      <c r="Q1999" s="100">
        <f>N1999+P1999</f>
        <v/>
      </c>
      <c r="R1999" s="97" t="n"/>
      <c r="S1999" s="99">
        <f>R1999+S1912</f>
        <v/>
      </c>
      <c r="T1999" s="97" t="n"/>
      <c r="U1999" s="99">
        <f>T1999+U1912</f>
        <v/>
      </c>
      <c r="V1999" s="101">
        <f>L1999-N1999-U1999</f>
        <v/>
      </c>
      <c r="W1999" s="99">
        <f>IF(L1999-N1999-U1999-V1999=0,"","Error")</f>
        <v/>
      </c>
    </row>
    <row r="2000" ht="13" customHeight="1">
      <c r="A2000" s="15" t="n"/>
      <c r="B2000" s="18" t="n"/>
      <c r="C2000" s="21" t="n">
        <v>73072</v>
      </c>
      <c r="D2000" s="22" t="inlineStr">
        <is>
          <t>ការជួលដីមានអគារ</t>
        </is>
      </c>
      <c r="E2000" s="62" t="inlineStr">
        <is>
          <t>ROB</t>
        </is>
      </c>
      <c r="F2000" s="184" t="n"/>
      <c r="G2000" s="185" t="n"/>
      <c r="H2000" s="185" t="n"/>
      <c r="I2000" s="185" t="n"/>
      <c r="J2000" s="186" t="n"/>
      <c r="K2000" s="184" t="n">
        <v>0</v>
      </c>
      <c r="L2000" s="124">
        <f>K2000+L1913</f>
        <v/>
      </c>
      <c r="M2000" s="184" t="n">
        <v>0</v>
      </c>
      <c r="N2000" s="124">
        <f>M2000+N1913</f>
        <v/>
      </c>
      <c r="O2000" s="184" t="n"/>
      <c r="P2000" s="186">
        <f>O2000+P1913</f>
        <v/>
      </c>
      <c r="Q2000" s="187">
        <f>N2000+P2000</f>
        <v/>
      </c>
      <c r="R2000" s="184" t="n"/>
      <c r="S2000" s="186">
        <f>R2000+S1913</f>
        <v/>
      </c>
      <c r="T2000" s="184" t="n"/>
      <c r="U2000" s="186">
        <f>T2000+U1913</f>
        <v/>
      </c>
      <c r="V2000" s="188">
        <f>L2000-N2000-U2000</f>
        <v/>
      </c>
      <c r="W2000" s="186">
        <f>IF(L2000-N2000-U2000-V2000=0,"","Error")</f>
        <v/>
      </c>
    </row>
    <row r="2001" ht="14" customHeight="1" thickBot="1">
      <c r="A2001" s="15" t="n"/>
      <c r="B2001" s="18" t="n"/>
      <c r="C2001" s="131" t="n">
        <v>73073</v>
      </c>
      <c r="D2001" s="82" t="inlineStr">
        <is>
          <t>ការជួលអគារ ឬសំណង់ផ្សេងៗ</t>
        </is>
      </c>
      <c r="E2001" s="132" t="inlineStr">
        <is>
          <t>ROO</t>
        </is>
      </c>
      <c r="F2001" s="168" t="n"/>
      <c r="G2001" s="169" t="n"/>
      <c r="H2001" s="169" t="n"/>
      <c r="I2001" s="169" t="n"/>
      <c r="J2001" s="170" t="n"/>
      <c r="K2001" s="168" t="n">
        <v>0</v>
      </c>
      <c r="L2001" s="170">
        <f>K2001+L1914</f>
        <v/>
      </c>
      <c r="M2001" s="168" t="n">
        <v>0</v>
      </c>
      <c r="N2001" s="170">
        <f>M2001+N1914</f>
        <v/>
      </c>
      <c r="O2001" s="168" t="n"/>
      <c r="P2001" s="170">
        <f>O2001+P1914</f>
        <v/>
      </c>
      <c r="Q2001" s="171">
        <f>N2001+P2001</f>
        <v/>
      </c>
      <c r="R2001" s="168" t="n"/>
      <c r="S2001" s="170">
        <f>R2001+S1914</f>
        <v/>
      </c>
      <c r="T2001" s="168" t="n"/>
      <c r="U2001" s="170">
        <f>T2001+U1914</f>
        <v/>
      </c>
      <c r="V2001" s="263">
        <f>L2001-N2001-U2001</f>
        <v/>
      </c>
      <c r="W2001" s="170">
        <f>IF(L2001-N2001-U2001-V2001=0,"","Error")</f>
        <v/>
      </c>
    </row>
    <row r="2002" ht="14" customHeight="1" thickBot="1">
      <c r="A2002" s="23" t="n"/>
      <c r="B2002" s="15" t="n"/>
      <c r="C2002" s="139" t="n">
        <v>73087</v>
      </c>
      <c r="D2002" s="135" t="inlineStr">
        <is>
          <t>សរុបផលពីការត្រួតពិនិត្យគុណភាពផលិតផល និងការគោរពបទដ្ឋាន</t>
        </is>
      </c>
      <c r="E2002" s="89" t="n"/>
      <c r="F2002" s="118" t="n"/>
      <c r="G2002" s="119">
        <f>G2003</f>
        <v/>
      </c>
      <c r="H2002" s="119">
        <f>H2003</f>
        <v/>
      </c>
      <c r="I2002" s="119">
        <f>I2003</f>
        <v/>
      </c>
      <c r="J2002" s="120">
        <f>J2003</f>
        <v/>
      </c>
      <c r="K2002" s="118">
        <f>K2003</f>
        <v/>
      </c>
      <c r="L2002" s="120">
        <f>L2003</f>
        <v/>
      </c>
      <c r="M2002" s="118">
        <f>M2003</f>
        <v/>
      </c>
      <c r="N2002" s="120">
        <f>N2003</f>
        <v/>
      </c>
      <c r="O2002" s="118">
        <f>O2003</f>
        <v/>
      </c>
      <c r="P2002" s="120">
        <f>P2003</f>
        <v/>
      </c>
      <c r="Q2002" s="121">
        <f>Q2003</f>
        <v/>
      </c>
      <c r="R2002" s="118">
        <f>R2003</f>
        <v/>
      </c>
      <c r="S2002" s="120">
        <f>S2003</f>
        <v/>
      </c>
      <c r="T2002" s="118">
        <f>T2003</f>
        <v/>
      </c>
      <c r="U2002" s="120">
        <f>U2003</f>
        <v/>
      </c>
      <c r="V2002" s="122">
        <f>V2003</f>
        <v/>
      </c>
      <c r="W2002" s="120">
        <f>IF(L2002-N2002-U2002-V2002=0,"","Error")</f>
        <v/>
      </c>
    </row>
    <row r="2003" ht="13" customHeight="1">
      <c r="A2003" s="23" t="n"/>
      <c r="B2003" s="18" t="n"/>
      <c r="C2003" s="129" t="n"/>
      <c r="D2003" s="133" t="inlineStr">
        <is>
          <t>កម្រៃត្រួតពិនិត្យកុងតឺន័រតាមម៉ាស៊ីនស្កែន</t>
        </is>
      </c>
      <c r="E2003" s="134" t="inlineStr">
        <is>
          <t>SCF</t>
        </is>
      </c>
      <c r="F2003" s="256" t="n"/>
      <c r="G2003" s="264">
        <f>SUM(G2004:G2005)</f>
        <v/>
      </c>
      <c r="H2003" s="264">
        <f>SUM(H2004:H2005)</f>
        <v/>
      </c>
      <c r="I2003" s="264">
        <f>SUM(I2004:I2005)</f>
        <v/>
      </c>
      <c r="J2003" s="165">
        <f>SUM(J2004:J2005)</f>
        <v/>
      </c>
      <c r="K2003" s="256" t="n">
        <v>0</v>
      </c>
      <c r="L2003" s="165">
        <f>SUM(L2004:L2005)</f>
        <v/>
      </c>
      <c r="M2003" s="256" t="n">
        <v>0</v>
      </c>
      <c r="N2003" s="165">
        <f>SUM(N2004:N2005)</f>
        <v/>
      </c>
      <c r="O2003" s="256">
        <f>SUM(O2004:O2005)</f>
        <v/>
      </c>
      <c r="P2003" s="165">
        <f>SUM(P2004:P2005)</f>
        <v/>
      </c>
      <c r="Q2003" s="166">
        <f>SUM(Q2004:Q2005)</f>
        <v/>
      </c>
      <c r="R2003" s="256">
        <f>SUM(R2004:R2005)</f>
        <v/>
      </c>
      <c r="S2003" s="165">
        <f>SUM(S2004:S2005)</f>
        <v/>
      </c>
      <c r="T2003" s="256">
        <f>SUM(T2004:T2005)</f>
        <v/>
      </c>
      <c r="U2003" s="165">
        <f>SUM(U2004:U2005)</f>
        <v/>
      </c>
      <c r="V2003" s="265">
        <f>L2003-N2003-U2003</f>
        <v/>
      </c>
      <c r="W2003" s="165">
        <f>IF(L2003-N2003-U2003-V2003=0,"","Error")</f>
        <v/>
      </c>
    </row>
    <row r="2004" ht="13" customHeight="1">
      <c r="A2004" s="23" t="n"/>
      <c r="B2004" s="18" t="n"/>
      <c r="C2004" s="127" t="n"/>
      <c r="D2004" s="14" t="inlineStr">
        <is>
          <t xml:space="preserve">   កម្រៃស្កែនកុងតឺន័រក្រោម ៤០ហ្វីត</t>
        </is>
      </c>
      <c r="E2004" s="59" t="inlineStr">
        <is>
          <t>SFS</t>
        </is>
      </c>
      <c r="F2004" s="192" t="n"/>
      <c r="G2004" s="193" t="n"/>
      <c r="H2004" s="193" t="n"/>
      <c r="I2004" s="193" t="n"/>
      <c r="J2004" s="194" t="n"/>
      <c r="K2004" s="192" t="n">
        <v>0</v>
      </c>
      <c r="L2004" s="194">
        <f>K2004+L1917</f>
        <v/>
      </c>
      <c r="M2004" s="192" t="n">
        <v>0</v>
      </c>
      <c r="N2004" s="194">
        <f>M2004+N1917</f>
        <v/>
      </c>
      <c r="O2004" s="192" t="n"/>
      <c r="P2004" s="194">
        <f>O2004+P1917</f>
        <v/>
      </c>
      <c r="Q2004" s="195">
        <f>N2004+P2004</f>
        <v/>
      </c>
      <c r="R2004" s="192" t="n"/>
      <c r="S2004" s="194">
        <f>R2004+S1917</f>
        <v/>
      </c>
      <c r="T2004" s="192" t="n"/>
      <c r="U2004" s="194">
        <f>T2004+U1917</f>
        <v/>
      </c>
      <c r="V2004" s="196">
        <f>L2004-N2004-U2004</f>
        <v/>
      </c>
      <c r="W2004" s="194">
        <f>IF(L2004-N2004-U2004-V2004=0,"","Error")</f>
        <v/>
      </c>
    </row>
    <row r="2005" ht="14" customHeight="1" thickBot="1">
      <c r="A2005" s="27" t="n"/>
      <c r="B2005" s="24" t="n"/>
      <c r="C2005" s="130" t="n"/>
      <c r="D2005" s="28" t="inlineStr">
        <is>
          <t xml:space="preserve">   កម្រៃស្កែនកុងតឺន័រចាប់ពី ៤០ហ្វីត ឡើង</t>
        </is>
      </c>
      <c r="E2005" s="69" t="inlineStr">
        <is>
          <t>SFL</t>
        </is>
      </c>
      <c r="F2005" s="238" t="n"/>
      <c r="G2005" s="239" t="n"/>
      <c r="H2005" s="239" t="n"/>
      <c r="I2005" s="239" t="n"/>
      <c r="J2005" s="240" t="n"/>
      <c r="K2005" s="238" t="n">
        <v>0</v>
      </c>
      <c r="L2005" s="240">
        <f>K2005+L1918</f>
        <v/>
      </c>
      <c r="M2005" s="238" t="n">
        <v>0</v>
      </c>
      <c r="N2005" s="240">
        <f>M2005+N1918</f>
        <v/>
      </c>
      <c r="O2005" s="238" t="n"/>
      <c r="P2005" s="240">
        <f>O2005+P1918</f>
        <v/>
      </c>
      <c r="Q2005" s="241">
        <f>N2005+P2005</f>
        <v/>
      </c>
      <c r="R2005" s="238" t="n"/>
      <c r="S2005" s="240">
        <f>R2005+S1918</f>
        <v/>
      </c>
      <c r="T2005" s="238" t="n"/>
      <c r="U2005" s="240">
        <f>T2005+U1918</f>
        <v/>
      </c>
      <c r="V2005" s="242">
        <f>L2005-N2005-U2005</f>
        <v/>
      </c>
      <c r="W2005" s="240">
        <f>IF(L2005-N2005-U2005-V2005=0,"","Error")</f>
        <v/>
      </c>
    </row>
    <row r="2006" ht="14" customHeight="1" thickBot="1">
      <c r="A2006" s="78" t="inlineStr">
        <is>
          <t>76</t>
        </is>
      </c>
      <c r="B2006" s="79" t="inlineStr">
        <is>
          <t>7698</t>
        </is>
      </c>
      <c r="C2006" s="95" t="n">
        <v>76981</v>
      </c>
      <c r="D2006" s="96" t="inlineStr">
        <is>
          <t xml:space="preserve">ផលហិរញ្ញវត្ថុផ្សេងទៀត </t>
        </is>
      </c>
      <c r="E2006" s="90" t="inlineStr">
        <is>
          <t>ORB</t>
        </is>
      </c>
      <c r="F2006" s="118" t="n"/>
      <c r="G2006" s="257" t="n"/>
      <c r="H2006" s="257" t="n"/>
      <c r="I2006" s="257" t="n"/>
      <c r="J2006" s="258" t="n"/>
      <c r="K2006" s="118" t="n">
        <v>0</v>
      </c>
      <c r="L2006" s="258">
        <f>K2006+L1919</f>
        <v/>
      </c>
      <c r="M2006" s="118" t="n">
        <v>0</v>
      </c>
      <c r="N2006" s="258" t="n"/>
      <c r="O2006" s="118" t="n"/>
      <c r="P2006" s="258">
        <f>O2006+P1919</f>
        <v/>
      </c>
      <c r="Q2006" s="121">
        <f>N2006+P2006</f>
        <v/>
      </c>
      <c r="R2006" s="118" t="n"/>
      <c r="S2006" s="258">
        <f>R2006+S1919</f>
        <v/>
      </c>
      <c r="T2006" s="118" t="n"/>
      <c r="U2006" s="258">
        <f>T2006+U1919</f>
        <v/>
      </c>
      <c r="V2006" s="122">
        <f>L2006-N2006-U2006</f>
        <v/>
      </c>
      <c r="W2006" s="258">
        <f>IF(L2006-N2006-U2006-V2006=0,"","Error")</f>
        <v/>
      </c>
    </row>
    <row r="2007" ht="13" customHeight="1" thickBot="1">
      <c r="A2007" s="348" t="n">
        <v>45374</v>
      </c>
      <c r="B2007" s="346" t="n"/>
      <c r="C2007" s="346" t="n"/>
      <c r="D2007" s="346" t="n"/>
      <c r="E2007" s="346" t="n"/>
      <c r="F2007" s="349" t="n"/>
      <c r="G2007" s="156">
        <f>SUM(G2008:G2013,G2014,G2026:G2035,G2036,G2037,G2043:G2047,G2048,G2049,G2063,G2080,G2086:G2088,G2089,G2093)</f>
        <v/>
      </c>
      <c r="H2007" s="156">
        <f>SUM(H2008:H2013,H2014,H2026:H2035,H2036,H2037,H2043:H2047,H2048,H2049,H2063,H2080,H2086:H2088,H2089,H2093)</f>
        <v/>
      </c>
      <c r="I2007" s="156">
        <f>SUM(I2008:I2013,I2014,I2026:I2035,I2036,I2037,I2043:I2047,I2048,I2049,I2063,I2080,I2086:I2088,I2089,I2093)</f>
        <v/>
      </c>
      <c r="J2007" s="157">
        <f>SUM(J2008:J2013,J2014,J2026:J2035,J2036,J2037,J2043:J2047,J2048,J2049,J2063,J2080,J2086:J2088,J2089,J2093)</f>
        <v/>
      </c>
      <c r="K2007" s="155">
        <f>SUM(K2008:K2013,K2014,K2026:K2035,K2036,K2037,K2043:K2047,K2048,K2049,K2063,K2080,K2086:K2088,K2089,K2093)</f>
        <v/>
      </c>
      <c r="L2007" s="157">
        <f>SUM(L2008:L2013,L2014,L2026:L2035,L2036,L2037,L2043:L2047,L2048,L2049,L2063,L2080,L2086:L2088,L2089,L2093)</f>
        <v/>
      </c>
      <c r="M2007" s="155">
        <f>SUM(M2008:M2013,M2014,M2026:M2035,M2036,M2037,M2043:M2047,M2048,M2049,M2063,M2080,M2086:M2088,M2089,M2093)</f>
        <v/>
      </c>
      <c r="N2007" s="157">
        <f>SUM(N2008:N2013,N2014,N2026:N2035,N2036,N2037,N2043:N2047,N2048,N2049,N2063,N2080,N2086:N2088,N2089,N2093)</f>
        <v/>
      </c>
      <c r="O2007" s="155">
        <f>SUM(O2008:O2013,O2014,O2026:O2035,O2036,O2037,O2043:O2047,O2048,O2049,O2063,O2080,O2086:O2088,O2089,O2093)</f>
        <v/>
      </c>
      <c r="P2007" s="157">
        <f>SUM(P2008:P2013,P2014,P2026:P2035,P2036,P2037,P2043:P2047,P2048,P2049,P2063,P2080,P2086:P2088,P2089,P2093)</f>
        <v/>
      </c>
      <c r="Q2007" s="158">
        <f>SUM(Q2008:Q2013,Q2014,Q2026:Q2035,Q2036,Q2037,Q2043:Q2047,Q2048,Q2049,Q2063,Q2080,Q2086:Q2088,Q2089,Q2093)</f>
        <v/>
      </c>
      <c r="R2007" s="155">
        <f>SUM(R2008:R2013,R2014,R2026:R2035,R2036,R2037,R2043:R2047,R2048,R2049,R2063,R2080,R2086:R2088,R2089,R2093)</f>
        <v/>
      </c>
      <c r="S2007" s="157">
        <f>SUM(S2008:S2013,S2014,S2026:S2035,S2036,S2037,S2043:S2047,S2048,S2049,S2063,S2080,S2086:S2088,S2089,S2093)</f>
        <v/>
      </c>
      <c r="T2007" s="155">
        <f>SUM(T2008:T2013,T2014,T2026:T2035,T2036,T2037,T2043:T2047,T2048,T2049,T2063,T2080,T2086:T2088,T2089,T2093)</f>
        <v/>
      </c>
      <c r="U2007" s="157">
        <f>SUM(U2008:U2013,U2014,U2026:U2035,U2036,U2037,U2043:U2047,U2048,U2049,U2063,U2080,U2086:U2088,U2089,U2093)</f>
        <v/>
      </c>
      <c r="V2007" s="159">
        <f>SUM(V2008:V2013,V2014,V2026:V2035,V2036,V2037,V2043:V2047,V2048,V2049,V2063,V2080,V2086:V2088,V2089,V2093)</f>
        <v/>
      </c>
      <c r="W2007" s="157">
        <f>IF(L2007-N2007-U2007-V2007=0,"","Error")</f>
        <v/>
      </c>
    </row>
    <row r="2008" ht="13" customHeight="1">
      <c r="A2008" s="25" t="inlineStr">
        <is>
          <t>70</t>
        </is>
      </c>
      <c r="B2008" s="29" t="n">
        <v>7002</v>
      </c>
      <c r="C2008" s="20" t="n">
        <v>70025</v>
      </c>
      <c r="D2008" s="16" t="inlineStr">
        <is>
          <t>អាករលើតម្លៃបន្ថែម របបនាំចូល (សហគ្រាសប្រេងឥន្ធនៈ)</t>
        </is>
      </c>
      <c r="E2008" s="49" t="inlineStr">
        <is>
          <t>VPP</t>
        </is>
      </c>
      <c r="F2008" s="123" t="n"/>
      <c r="G2008" s="98" t="n"/>
      <c r="H2008" s="98" t="n"/>
      <c r="I2008" s="98" t="n"/>
      <c r="J2008" s="99" t="n"/>
      <c r="K2008" s="97" t="n">
        <v>0</v>
      </c>
      <c r="L2008" s="99">
        <f>K2008+L1921</f>
        <v/>
      </c>
      <c r="M2008" s="97" t="n">
        <v>0</v>
      </c>
      <c r="N2008" s="99">
        <f>M2008+N1921</f>
        <v/>
      </c>
      <c r="O2008" s="97" t="n"/>
      <c r="P2008" s="99">
        <f>O2008+P1921</f>
        <v/>
      </c>
      <c r="Q2008" s="100">
        <f>N2008+P2008</f>
        <v/>
      </c>
      <c r="R2008" s="97" t="n"/>
      <c r="S2008" s="99">
        <f>R2008+S1921</f>
        <v/>
      </c>
      <c r="T2008" s="97" t="n"/>
      <c r="U2008" s="99">
        <f>T2008+U1921</f>
        <v/>
      </c>
      <c r="V2008" s="101">
        <f>L2008-N2008-U2008</f>
        <v/>
      </c>
      <c r="W2008" s="99">
        <f>IF(L2008-N2008-U2008-V2008=0,"","Error")</f>
        <v/>
      </c>
    </row>
    <row r="2009" ht="13" customHeight="1">
      <c r="A2009" s="15" t="n"/>
      <c r="B2009" s="18" t="n"/>
      <c r="C2009" s="21" t="n">
        <v>70026</v>
      </c>
      <c r="D2009" s="22" t="inlineStr">
        <is>
          <t>អាករលើតម្លៃបន្ថែម របបនាំចូល (សហគ្រាសផ្សេងៗទៀត)</t>
        </is>
      </c>
      <c r="E2009" s="50" t="inlineStr">
        <is>
          <t>VOP</t>
        </is>
      </c>
      <c r="F2009" s="184" t="n"/>
      <c r="G2009" s="185" t="n"/>
      <c r="H2009" s="185" t="n"/>
      <c r="I2009" s="185" t="n"/>
      <c r="J2009" s="186" t="n"/>
      <c r="K2009" s="184" t="n">
        <v>6360800</v>
      </c>
      <c r="L2009" s="186">
        <f>K2009+L1922</f>
        <v/>
      </c>
      <c r="M2009" s="184" t="n">
        <v>0</v>
      </c>
      <c r="N2009" s="186">
        <f>M2009+N1922</f>
        <v/>
      </c>
      <c r="O2009" s="184" t="n"/>
      <c r="P2009" s="186">
        <f>O2009+P1922</f>
        <v/>
      </c>
      <c r="Q2009" s="187">
        <f>N2009+P2009</f>
        <v/>
      </c>
      <c r="R2009" s="184" t="n"/>
      <c r="S2009" s="186">
        <f>R2009+S1922</f>
        <v/>
      </c>
      <c r="T2009" s="184" t="n"/>
      <c r="U2009" s="186">
        <f>T2009+U1922</f>
        <v/>
      </c>
      <c r="V2009" s="188">
        <f>L2009-N2009-U2009</f>
        <v/>
      </c>
      <c r="W2009" s="186">
        <f>IF(L2009-N2009-U2009-V2009=0,"","Error")</f>
        <v/>
      </c>
    </row>
    <row r="2010" ht="14" customHeight="1" thickBot="1">
      <c r="A2010" s="15" t="n"/>
      <c r="B2010" s="24" t="n"/>
      <c r="C2010" s="55" t="n">
        <v>70027</v>
      </c>
      <c r="D2010" s="56" t="inlineStr">
        <is>
          <t>អាករលើតម្លៃបន្ថែម របបនាំចូល (ជាបន្ទុករបស់រដ្ឋ)</t>
        </is>
      </c>
      <c r="E2010" s="57" t="inlineStr">
        <is>
          <t>VAP</t>
        </is>
      </c>
      <c r="F2010" s="107" t="n"/>
      <c r="G2010" s="108" t="n"/>
      <c r="H2010" s="108" t="n"/>
      <c r="I2010" s="108" t="n"/>
      <c r="J2010" s="109" t="n"/>
      <c r="K2010" s="107" t="n">
        <v>0</v>
      </c>
      <c r="L2010" s="109">
        <f>K2010+L1923</f>
        <v/>
      </c>
      <c r="M2010" s="107" t="n">
        <v>0</v>
      </c>
      <c r="N2010" s="109">
        <f>M2010+N1923</f>
        <v/>
      </c>
      <c r="O2010" s="107" t="n"/>
      <c r="P2010" s="109">
        <f>O2010+P1923</f>
        <v/>
      </c>
      <c r="Q2010" s="110">
        <f>N2010+P2010</f>
        <v/>
      </c>
      <c r="R2010" s="107" t="n"/>
      <c r="S2010" s="109">
        <f>R2010+S1923</f>
        <v/>
      </c>
      <c r="T2010" s="107" t="n"/>
      <c r="U2010" s="109">
        <f>T2010+U1923</f>
        <v/>
      </c>
      <c r="V2010" s="111">
        <f>L2010-N2010-U2010</f>
        <v/>
      </c>
      <c r="W2010" s="109">
        <f>IF(L2010-N2010-U2010-V2010=0,"","Error")</f>
        <v/>
      </c>
    </row>
    <row r="2011" ht="13" customHeight="1">
      <c r="A2011" s="15" t="n"/>
      <c r="B2011" s="29" t="n">
        <v>7003</v>
      </c>
      <c r="C2011" s="20" t="n">
        <v>70032</v>
      </c>
      <c r="D2011" s="16" t="inlineStr">
        <is>
          <t>អាករពិសេសលើទំនិញមួយចំនួន របបនាំចូល (សហគ្រាសប្រេងឥន្ធនៈ)</t>
        </is>
      </c>
      <c r="E2011" s="49" t="inlineStr">
        <is>
          <t>SPP</t>
        </is>
      </c>
      <c r="F2011" s="97" t="n"/>
      <c r="G2011" s="98" t="n"/>
      <c r="H2011" s="98" t="n"/>
      <c r="I2011" s="98" t="n"/>
      <c r="J2011" s="99" t="n"/>
      <c r="K2011" s="97" t="n">
        <v>0</v>
      </c>
      <c r="L2011" s="99">
        <f>K2011+L1924</f>
        <v/>
      </c>
      <c r="M2011" s="97" t="n">
        <v>0</v>
      </c>
      <c r="N2011" s="99">
        <f>M2011+N1924</f>
        <v/>
      </c>
      <c r="O2011" s="97" t="n"/>
      <c r="P2011" s="99">
        <f>O2011+P1924</f>
        <v/>
      </c>
      <c r="Q2011" s="100">
        <f>N2011+P2011</f>
        <v/>
      </c>
      <c r="R2011" s="97" t="n"/>
      <c r="S2011" s="99">
        <f>R2011+S1924</f>
        <v/>
      </c>
      <c r="T2011" s="97" t="n"/>
      <c r="U2011" s="99">
        <f>T2011+U1924</f>
        <v/>
      </c>
      <c r="V2011" s="101">
        <f>L2011-N2011-U2011</f>
        <v/>
      </c>
      <c r="W2011" s="99">
        <f>IF(L2011-N2011-U2011-V2011=0,"","Error")</f>
        <v/>
      </c>
    </row>
    <row r="2012" ht="14" customHeight="1" thickBot="1">
      <c r="A2012" s="15" t="n"/>
      <c r="B2012" s="24" t="n"/>
      <c r="C2012" s="55" t="n">
        <v>70033</v>
      </c>
      <c r="D2012" s="56" t="inlineStr">
        <is>
          <t>អាករពិសេសលើទំនិញមួយចំនួន របបនាំចូល (សហគ្រាសផ្សេងៗទៀត)</t>
        </is>
      </c>
      <c r="E2012" s="57" t="inlineStr">
        <is>
          <t>SOP</t>
        </is>
      </c>
      <c r="F2012" s="107" t="n"/>
      <c r="G2012" s="108" t="n"/>
      <c r="H2012" s="108" t="n"/>
      <c r="I2012" s="108" t="n"/>
      <c r="J2012" s="109" t="n"/>
      <c r="K2012" s="107" t="n">
        <v>0</v>
      </c>
      <c r="L2012" s="109">
        <f>K2012+L1925</f>
        <v/>
      </c>
      <c r="M2012" s="107" t="n">
        <v>0</v>
      </c>
      <c r="N2012" s="109">
        <f>M2012+N1925</f>
        <v/>
      </c>
      <c r="O2012" s="107" t="n"/>
      <c r="P2012" s="109">
        <f>O2012+P1925</f>
        <v/>
      </c>
      <c r="Q2012" s="110">
        <f>N2012+P2012</f>
        <v/>
      </c>
      <c r="R2012" s="107" t="n"/>
      <c r="S2012" s="109">
        <f>R2012+S1925</f>
        <v/>
      </c>
      <c r="T2012" s="107" t="n"/>
      <c r="U2012" s="109">
        <f>T2012+U1925</f>
        <v/>
      </c>
      <c r="V2012" s="111">
        <f>L2012-N2012-U2012</f>
        <v/>
      </c>
      <c r="W2012" s="109">
        <f>IF(L2012-N2012-U2012-V2012=0,"","Error")</f>
        <v/>
      </c>
    </row>
    <row r="2013" ht="14" customHeight="1" thickBot="1">
      <c r="A2013" s="25" t="inlineStr">
        <is>
          <t>71</t>
        </is>
      </c>
      <c r="B2013" s="29" t="n">
        <v>7100</v>
      </c>
      <c r="C2013" s="125" t="n">
        <v>71001</v>
      </c>
      <c r="D2013" s="39" t="inlineStr">
        <is>
          <t>ពន្ធគយពីការនាំចូល</t>
        </is>
      </c>
      <c r="E2013" s="51" t="inlineStr">
        <is>
          <t>COP</t>
        </is>
      </c>
      <c r="F2013" s="116" t="n"/>
      <c r="G2013" s="113" t="n"/>
      <c r="H2013" s="113" t="n"/>
      <c r="I2013" s="113" t="n"/>
      <c r="J2013" s="114" t="n"/>
      <c r="K2013" s="116" t="n">
        <v>5910300</v>
      </c>
      <c r="L2013" s="114">
        <f>K2013+L1926</f>
        <v/>
      </c>
      <c r="M2013" s="116" t="n">
        <v>0</v>
      </c>
      <c r="N2013" s="114">
        <f>M2013+N1926</f>
        <v/>
      </c>
      <c r="O2013" s="116" t="n"/>
      <c r="P2013" s="114">
        <f>O2013+P1926</f>
        <v/>
      </c>
      <c r="Q2013" s="115">
        <f>N2013+P2013</f>
        <v/>
      </c>
      <c r="R2013" s="116" t="n"/>
      <c r="S2013" s="114">
        <f>R2013+S1926</f>
        <v/>
      </c>
      <c r="T2013" s="116" t="n"/>
      <c r="U2013" s="114">
        <f>T2013+U1926</f>
        <v/>
      </c>
      <c r="V2013" s="117">
        <f>L2013-N2013-U2013</f>
        <v/>
      </c>
      <c r="W2013" s="114">
        <f>IF(L2013-N2013-U2013-V2013=0,"","Error")</f>
        <v/>
      </c>
    </row>
    <row r="2014" ht="14" customHeight="1" thickBot="1">
      <c r="A2014" s="23" t="n"/>
      <c r="B2014" s="18" t="n"/>
      <c r="C2014" s="129" t="n"/>
      <c r="D2014" s="91" t="inlineStr">
        <is>
          <t>សរុបកម្រៃពីការ​ងារគយ</t>
        </is>
      </c>
      <c r="E2014" s="92" t="n"/>
      <c r="F2014" s="160" t="n"/>
      <c r="G2014" s="161">
        <f>G2015+G2016+G2017+G2025</f>
        <v/>
      </c>
      <c r="H2014" s="161">
        <f>H2015+H2016+H2017+H2025</f>
        <v/>
      </c>
      <c r="I2014" s="161">
        <f>I2015+I2016+I2017+I2025</f>
        <v/>
      </c>
      <c r="J2014" s="120">
        <f>J2015+J2016+J2017+J2025</f>
        <v/>
      </c>
      <c r="K2014" s="160">
        <f>K2015+K2016+K2017+K2025</f>
        <v/>
      </c>
      <c r="L2014" s="120">
        <f>L2015+L2016+L2017+L2025</f>
        <v/>
      </c>
      <c r="M2014" s="160">
        <f>M2015+M2016+M2017+M2025</f>
        <v/>
      </c>
      <c r="N2014" s="120">
        <f>N2015+N2016+N2017+N2025</f>
        <v/>
      </c>
      <c r="O2014" s="160">
        <f>O2015+O2016+O2017+O2025</f>
        <v/>
      </c>
      <c r="P2014" s="120">
        <f>P2015+P2016+P2017+P2025</f>
        <v/>
      </c>
      <c r="Q2014" s="121">
        <f>Q2015+Q2016+Q2017+Q2025</f>
        <v/>
      </c>
      <c r="R2014" s="160">
        <f>R2015+R2016+R2017+R2025</f>
        <v/>
      </c>
      <c r="S2014" s="120">
        <f>S2015+S2016+S2017+S2025</f>
        <v/>
      </c>
      <c r="T2014" s="160">
        <f>T2015+T2016+T2017+T2025</f>
        <v/>
      </c>
      <c r="U2014" s="120">
        <f>U2015+U2016+U2017+U2025</f>
        <v/>
      </c>
      <c r="V2014" s="162">
        <f>V2015+V2016+V2017+V2025</f>
        <v/>
      </c>
      <c r="W2014" s="120">
        <f>IF(L2014-N2014-U2014-V2014=0,"","Error")</f>
        <v/>
      </c>
    </row>
    <row r="2015" ht="13" customHeight="1">
      <c r="A2015" s="23" t="n"/>
      <c r="B2015" s="18" t="n"/>
      <c r="C2015" s="129" t="n"/>
      <c r="D2015" s="17" t="inlineStr">
        <is>
          <t>កម្រៃស្តុកទំនិញក្នុងសន្និធិគយបណ្តោះអាសន្នហួសកាលកំណត់</t>
        </is>
      </c>
      <c r="E2015" s="52" t="inlineStr">
        <is>
          <t>OSF</t>
        </is>
      </c>
      <c r="F2015" s="163" t="n"/>
      <c r="G2015" s="164" t="n"/>
      <c r="H2015" s="164" t="n"/>
      <c r="I2015" s="164" t="n"/>
      <c r="J2015" s="165" t="n"/>
      <c r="K2015" s="163" t="n">
        <v>0</v>
      </c>
      <c r="L2015" s="165">
        <f>K2015+L1928</f>
        <v/>
      </c>
      <c r="M2015" s="163" t="n">
        <v>0</v>
      </c>
      <c r="N2015" s="165">
        <f>M2015+N1928</f>
        <v/>
      </c>
      <c r="O2015" s="163" t="n"/>
      <c r="P2015" s="165">
        <f>O2015+P1928</f>
        <v/>
      </c>
      <c r="Q2015" s="166">
        <f>N2015+P2015</f>
        <v/>
      </c>
      <c r="R2015" s="163" t="n"/>
      <c r="S2015" s="165">
        <f>R2015+S1928</f>
        <v/>
      </c>
      <c r="T2015" s="163" t="n"/>
      <c r="U2015" s="165">
        <f>T2015+U1928</f>
        <v/>
      </c>
      <c r="V2015" s="167">
        <f>L2015-N2015-U2015</f>
        <v/>
      </c>
      <c r="W2015" s="165">
        <f>IF(L2015-N2015-U2015-V2015=0,"","Error")</f>
        <v/>
      </c>
    </row>
    <row r="2016" ht="14" customHeight="1" thickBot="1">
      <c r="A2016" s="23" t="n"/>
      <c r="B2016" s="18" t="n"/>
      <c r="C2016" s="129" t="n"/>
      <c r="D2016" s="82" t="inlineStr">
        <is>
          <t>កម្រៃទំនិញនាំចូលសម្រាប់លក់ក្នុងអគារលក់ទំនិញរួចពន្ធ</t>
        </is>
      </c>
      <c r="E2016" s="83" t="inlineStr">
        <is>
          <t>DSF</t>
        </is>
      </c>
      <c r="F2016" s="168" t="n"/>
      <c r="G2016" s="169" t="n"/>
      <c r="H2016" s="169" t="n"/>
      <c r="I2016" s="169" t="n"/>
      <c r="J2016" s="170" t="n"/>
      <c r="K2016" s="168" t="n">
        <v>0</v>
      </c>
      <c r="L2016" s="170">
        <f>K2016+L1929</f>
        <v/>
      </c>
      <c r="M2016" s="168" t="n">
        <v>0</v>
      </c>
      <c r="N2016" s="170">
        <f>M2016+N1929</f>
        <v/>
      </c>
      <c r="O2016" s="168" t="n"/>
      <c r="P2016" s="170">
        <f>O2016+P1929</f>
        <v/>
      </c>
      <c r="Q2016" s="171">
        <f>N2016+P2016</f>
        <v/>
      </c>
      <c r="R2016" s="168" t="n"/>
      <c r="S2016" s="170">
        <f>R2016+S1929</f>
        <v/>
      </c>
      <c r="T2016" s="168" t="n"/>
      <c r="U2016" s="170">
        <f>T2016+U1929</f>
        <v/>
      </c>
      <c r="V2016" s="172">
        <f>L2016-N2016-U2016</f>
        <v/>
      </c>
      <c r="W2016" s="170">
        <f>IF(L2016-N2016-U2016-V2016=0,"","Error")</f>
        <v/>
      </c>
    </row>
    <row r="2017" ht="14" customHeight="1" thickBot="1">
      <c r="A2017" s="23" t="n"/>
      <c r="B2017" s="18" t="n"/>
      <c r="C2017" s="129" t="n"/>
      <c r="D2017" s="93" t="inlineStr">
        <is>
          <t>សរុបកម្រៃឆ្លងកាត់ (មាតិកាចាស់)</t>
        </is>
      </c>
      <c r="E2017" s="94" t="inlineStr">
        <is>
          <t>TRF</t>
        </is>
      </c>
      <c r="F2017" s="160" t="n"/>
      <c r="G2017" s="161">
        <f>SUM(G2018:G2024)</f>
        <v/>
      </c>
      <c r="H2017" s="161">
        <f>SUM(H2018:H2024)</f>
        <v/>
      </c>
      <c r="I2017" s="161">
        <f>SUM(I2018:I2024)</f>
        <v/>
      </c>
      <c r="J2017" s="120">
        <f>SUM(J2018:J2024)</f>
        <v/>
      </c>
      <c r="K2017" s="160" t="n">
        <v>0</v>
      </c>
      <c r="L2017" s="120">
        <f>SUM(L2018:L2024)</f>
        <v/>
      </c>
      <c r="M2017" s="160" t="n">
        <v>0</v>
      </c>
      <c r="N2017" s="120">
        <f>SUM(N2018:N2024)</f>
        <v/>
      </c>
      <c r="O2017" s="160">
        <f>SUM(O2018:O2024)</f>
        <v/>
      </c>
      <c r="P2017" s="120">
        <f>SUM(P2018:P2024)</f>
        <v/>
      </c>
      <c r="Q2017" s="121">
        <f>SUM(Q2018:Q2024)</f>
        <v/>
      </c>
      <c r="R2017" s="160">
        <f>SUM(R2018:R2024)</f>
        <v/>
      </c>
      <c r="S2017" s="120">
        <f>SUM(S2018:S2024)</f>
        <v/>
      </c>
      <c r="T2017" s="160">
        <f>SUM(T2018:T2024)</f>
        <v/>
      </c>
      <c r="U2017" s="120">
        <f>SUM(U2018:U2024)</f>
        <v/>
      </c>
      <c r="V2017" s="162">
        <f>SUM(V2018:V2024)</f>
        <v/>
      </c>
      <c r="W2017" s="120">
        <f>IF(L2017-N2017-U2017-V2017=0,"","Error")</f>
        <v/>
      </c>
    </row>
    <row r="2018" ht="26" customHeight="1">
      <c r="A2018" s="23" t="n"/>
      <c r="B2018" s="18" t="n"/>
      <c r="C2018" s="129" t="n"/>
      <c r="D2018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018" s="53" t="inlineStr">
        <is>
          <t>TFT</t>
        </is>
      </c>
      <c r="F2018" s="173" t="n"/>
      <c r="G2018" s="174" t="n"/>
      <c r="H2018" s="174" t="n"/>
      <c r="I2018" s="174" t="n"/>
      <c r="J2018" s="175" t="n"/>
      <c r="K2018" s="173" t="n">
        <v>0</v>
      </c>
      <c r="L2018" s="175">
        <f>K2018+L1931</f>
        <v/>
      </c>
      <c r="M2018" s="173" t="n">
        <v>0</v>
      </c>
      <c r="N2018" s="175">
        <f>M2018+N1931</f>
        <v/>
      </c>
      <c r="O2018" s="173" t="n"/>
      <c r="P2018" s="175">
        <f>O2018+P1931</f>
        <v/>
      </c>
      <c r="Q2018" s="176">
        <f>N2018+P2018</f>
        <v/>
      </c>
      <c r="R2018" s="173" t="n"/>
      <c r="S2018" s="175">
        <f>R2018+S1931</f>
        <v/>
      </c>
      <c r="T2018" s="173" t="n"/>
      <c r="U2018" s="175">
        <f>T2018+U1931</f>
        <v/>
      </c>
      <c r="V2018" s="177">
        <f>L2018-N2018-U2018</f>
        <v/>
      </c>
      <c r="W2018" s="175">
        <f>IF(L2018-N2018-U2018-V2018=0,"","Error")</f>
        <v/>
      </c>
    </row>
    <row r="2019" ht="13" customHeight="1">
      <c r="A2019" s="23" t="n"/>
      <c r="B2019" s="18" t="n"/>
      <c r="C2019" s="129" t="n"/>
      <c r="D2019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019" s="54" t="inlineStr">
        <is>
          <t>TFF</t>
        </is>
      </c>
      <c r="F2019" s="178" t="n"/>
      <c r="G2019" s="179" t="n"/>
      <c r="H2019" s="179" t="n"/>
      <c r="I2019" s="179" t="n"/>
      <c r="J2019" s="180" t="n"/>
      <c r="K2019" s="178" t="n">
        <v>0</v>
      </c>
      <c r="L2019" s="180">
        <f>K2019+L1932</f>
        <v/>
      </c>
      <c r="M2019" s="178" t="n">
        <v>0</v>
      </c>
      <c r="N2019" s="180">
        <f>M2019+N1932</f>
        <v/>
      </c>
      <c r="O2019" s="178" t="n"/>
      <c r="P2019" s="180">
        <f>O2019+P1932</f>
        <v/>
      </c>
      <c r="Q2019" s="181">
        <f>N2019+P2019</f>
        <v/>
      </c>
      <c r="R2019" s="178" t="n"/>
      <c r="S2019" s="180">
        <f>R2019+S1932</f>
        <v/>
      </c>
      <c r="T2019" s="178" t="n"/>
      <c r="U2019" s="180">
        <f>T2019+U1932</f>
        <v/>
      </c>
      <c r="V2019" s="182">
        <f>L2019-N2019-U2019</f>
        <v/>
      </c>
      <c r="W2019" s="180">
        <f>IF(L2019-N2019-U2019-V2019=0,"","Error")</f>
        <v/>
      </c>
    </row>
    <row r="2020" ht="13" customHeight="1">
      <c r="A2020" s="23" t="n"/>
      <c r="B2020" s="18" t="n"/>
      <c r="C2020" s="129" t="n"/>
      <c r="D2020" s="38" t="inlineStr">
        <is>
          <t xml:space="preserve">   កម្រៃឆ្លងកាត់ទំនិញមិនផ្ទុកក្នុងកុងតឺន័រ (មាតិកាចាស់)</t>
        </is>
      </c>
      <c r="E2020" s="54" t="inlineStr">
        <is>
          <t>TFN</t>
        </is>
      </c>
      <c r="F2020" s="178" t="n"/>
      <c r="G2020" s="179" t="n"/>
      <c r="H2020" s="179" t="n"/>
      <c r="I2020" s="179" t="n"/>
      <c r="J2020" s="180" t="n"/>
      <c r="K2020" s="178" t="n">
        <v>0</v>
      </c>
      <c r="L2020" s="180">
        <f>K2020+L1933</f>
        <v/>
      </c>
      <c r="M2020" s="178" t="n">
        <v>0</v>
      </c>
      <c r="N2020" s="180">
        <f>M2020+N1933</f>
        <v/>
      </c>
      <c r="O2020" s="178" t="n"/>
      <c r="P2020" s="180">
        <f>O2020+P1933</f>
        <v/>
      </c>
      <c r="Q2020" s="181">
        <f>N2020+P2020</f>
        <v/>
      </c>
      <c r="R2020" s="178" t="n"/>
      <c r="S2020" s="180">
        <f>R2020+S1933</f>
        <v/>
      </c>
      <c r="T2020" s="178" t="n"/>
      <c r="U2020" s="180">
        <f>T2020+U1933</f>
        <v/>
      </c>
      <c r="V2020" s="182">
        <f>L2020-N2020-U2020</f>
        <v/>
      </c>
      <c r="W2020" s="180">
        <f>IF(L2020-N2020-U2020-V2020=0,"","Error")</f>
        <v/>
      </c>
    </row>
    <row r="2021" ht="13" customHeight="1">
      <c r="A2021" s="23" t="n"/>
      <c r="B2021" s="18" t="n"/>
      <c r="C2021" s="129" t="n"/>
      <c r="D2021" s="38" t="inlineStr">
        <is>
          <t xml:space="preserve">   កម្រៃឆ្លងកាត់គោ ក្របី និងសេះរស់ (មាតិកាចាស់)</t>
        </is>
      </c>
      <c r="E2021" s="54" t="inlineStr">
        <is>
          <t>TFB</t>
        </is>
      </c>
      <c r="F2021" s="178" t="n"/>
      <c r="G2021" s="179" t="n"/>
      <c r="H2021" s="179" t="n"/>
      <c r="I2021" s="179" t="n"/>
      <c r="J2021" s="180" t="n"/>
      <c r="K2021" s="178" t="n">
        <v>0</v>
      </c>
      <c r="L2021" s="180">
        <f>K2021+L1934</f>
        <v/>
      </c>
      <c r="M2021" s="178" t="n">
        <v>0</v>
      </c>
      <c r="N2021" s="180">
        <f>M2021+N1934</f>
        <v/>
      </c>
      <c r="O2021" s="178" t="n"/>
      <c r="P2021" s="180">
        <f>O2021+P1934</f>
        <v/>
      </c>
      <c r="Q2021" s="181">
        <f>N2021+P2021</f>
        <v/>
      </c>
      <c r="R2021" s="178" t="n"/>
      <c r="S2021" s="180">
        <f>R2021+S1934</f>
        <v/>
      </c>
      <c r="T2021" s="178" t="n"/>
      <c r="U2021" s="180">
        <f>T2021+U1934</f>
        <v/>
      </c>
      <c r="V2021" s="182">
        <f>L2021-N2021-U2021</f>
        <v/>
      </c>
      <c r="W2021" s="180">
        <f>IF(L2021-N2021-U2021-V2021=0,"","Error")</f>
        <v/>
      </c>
    </row>
    <row r="2022" ht="13" customHeight="1">
      <c r="A2022" s="23" t="n"/>
      <c r="B2022" s="18" t="n"/>
      <c r="C2022" s="129" t="n"/>
      <c r="D2022" s="38" t="inlineStr">
        <is>
          <t xml:space="preserve">   កម្រៃឆ្លងកាត់ជ្រូក ចៀម និងពពែរស់ (មាតិកាចាស់)</t>
        </is>
      </c>
      <c r="E2022" s="54" t="inlineStr">
        <is>
          <t>TFS</t>
        </is>
      </c>
      <c r="F2022" s="178" t="n"/>
      <c r="G2022" s="179" t="n"/>
      <c r="H2022" s="179" t="n"/>
      <c r="I2022" s="179" t="n"/>
      <c r="J2022" s="180" t="n"/>
      <c r="K2022" s="178" t="n">
        <v>0</v>
      </c>
      <c r="L2022" s="180">
        <f>K2022+L1935</f>
        <v/>
      </c>
      <c r="M2022" s="178" t="n">
        <v>0</v>
      </c>
      <c r="N2022" s="180">
        <f>M2022+N1935</f>
        <v/>
      </c>
      <c r="O2022" s="178" t="n"/>
      <c r="P2022" s="180">
        <f>O2022+P1935</f>
        <v/>
      </c>
      <c r="Q2022" s="181">
        <f>N2022+P2022</f>
        <v/>
      </c>
      <c r="R2022" s="178" t="n"/>
      <c r="S2022" s="180">
        <f>R2022+S1935</f>
        <v/>
      </c>
      <c r="T2022" s="178" t="n"/>
      <c r="U2022" s="180">
        <f>T2022+U1935</f>
        <v/>
      </c>
      <c r="V2022" s="182">
        <f>L2022-N2022-U2022</f>
        <v/>
      </c>
      <c r="W2022" s="180">
        <f>IF(L2022-N2022-U2022-V2022=0,"","Error")</f>
        <v/>
      </c>
    </row>
    <row r="2023" ht="13" customHeight="1">
      <c r="A2023" s="23" t="n"/>
      <c r="B2023" s="18" t="n"/>
      <c r="C2023" s="129" t="n"/>
      <c r="D2023" s="38" t="inlineStr">
        <is>
          <t xml:space="preserve">   កម្រៃឆ្លងកាត់សត្វស្លាប (មាន់ ទា...) (មាតិកាចាស់)</t>
        </is>
      </c>
      <c r="E2023" s="54" t="inlineStr">
        <is>
          <t>TFP</t>
        </is>
      </c>
      <c r="F2023" s="178" t="n"/>
      <c r="G2023" s="179" t="n"/>
      <c r="H2023" s="179" t="n"/>
      <c r="I2023" s="179" t="n"/>
      <c r="J2023" s="180" t="n"/>
      <c r="K2023" s="178" t="n">
        <v>0</v>
      </c>
      <c r="L2023" s="180">
        <f>K2023+L1936</f>
        <v/>
      </c>
      <c r="M2023" s="178" t="n">
        <v>0</v>
      </c>
      <c r="N2023" s="180">
        <f>M2023+N1936</f>
        <v/>
      </c>
      <c r="O2023" s="178" t="n"/>
      <c r="P2023" s="180">
        <f>O2023+P1936</f>
        <v/>
      </c>
      <c r="Q2023" s="181">
        <f>N2023+P2023</f>
        <v/>
      </c>
      <c r="R2023" s="178" t="n"/>
      <c r="S2023" s="180">
        <f>R2023+S1936</f>
        <v/>
      </c>
      <c r="T2023" s="178" t="n"/>
      <c r="U2023" s="180">
        <f>T2023+U1936</f>
        <v/>
      </c>
      <c r="V2023" s="182">
        <f>L2023-N2023-U2023</f>
        <v/>
      </c>
      <c r="W2023" s="180">
        <f>IF(L2023-N2023-U2023-V2023=0,"","Error")</f>
        <v/>
      </c>
    </row>
    <row r="2024" ht="13" customHeight="1">
      <c r="A2024" s="23" t="n"/>
      <c r="B2024" s="18" t="n"/>
      <c r="C2024" s="129" t="n"/>
      <c r="D2024" s="38" t="inlineStr">
        <is>
          <t xml:space="preserve">   កម្រៃឆ្លងកាត់ផលិតផលជលផល (មាតិកាចាស់)</t>
        </is>
      </c>
      <c r="E2024" s="54" t="inlineStr">
        <is>
          <t>TFA</t>
        </is>
      </c>
      <c r="F2024" s="178" t="n"/>
      <c r="G2024" s="179" t="n"/>
      <c r="H2024" s="179" t="n"/>
      <c r="I2024" s="179" t="n"/>
      <c r="J2024" s="180" t="n"/>
      <c r="K2024" s="178" t="n">
        <v>0</v>
      </c>
      <c r="L2024" s="180">
        <f>K2024+L1937</f>
        <v/>
      </c>
      <c r="M2024" s="178" t="n">
        <v>0</v>
      </c>
      <c r="N2024" s="180">
        <f>M2024+N1937</f>
        <v/>
      </c>
      <c r="O2024" s="178" t="n"/>
      <c r="P2024" s="180">
        <f>O2024+P1937</f>
        <v/>
      </c>
      <c r="Q2024" s="181">
        <f>N2024+P2024</f>
        <v/>
      </c>
      <c r="R2024" s="178" t="n"/>
      <c r="S2024" s="180">
        <f>R2024+S1937</f>
        <v/>
      </c>
      <c r="T2024" s="178" t="n"/>
      <c r="U2024" s="180">
        <f>T2024+U1937</f>
        <v/>
      </c>
      <c r="V2024" s="182">
        <f>L2024-N2024-U2024</f>
        <v/>
      </c>
      <c r="W2024" s="180">
        <f>IF(L2024-N2024-U2024-V2024=0,"","Error")</f>
        <v/>
      </c>
    </row>
    <row r="2025" ht="13" customHeight="1">
      <c r="A2025" s="23" t="n"/>
      <c r="B2025" s="18" t="n"/>
      <c r="C2025" s="183" t="n"/>
      <c r="D2025" s="22" t="inlineStr">
        <is>
          <t>កម្រៃផ្សេងៗ</t>
        </is>
      </c>
      <c r="E2025" s="50" t="inlineStr">
        <is>
          <t>OFS</t>
        </is>
      </c>
      <c r="F2025" s="184" t="n"/>
      <c r="G2025" s="185" t="n"/>
      <c r="H2025" s="185" t="n"/>
      <c r="I2025" s="185" t="n"/>
      <c r="J2025" s="186" t="n"/>
      <c r="K2025" s="184" t="n">
        <v>0</v>
      </c>
      <c r="L2025" s="186">
        <f>K2025+L1938</f>
        <v/>
      </c>
      <c r="M2025" s="184" t="n">
        <v>0</v>
      </c>
      <c r="N2025" s="186">
        <f>M2025+N1938</f>
        <v/>
      </c>
      <c r="O2025" s="184" t="n"/>
      <c r="P2025" s="186">
        <f>O2025+P1938</f>
        <v/>
      </c>
      <c r="Q2025" s="187">
        <f>N2025+P2025</f>
        <v/>
      </c>
      <c r="R2025" s="184" t="n"/>
      <c r="S2025" s="186">
        <f>R2025+S1938</f>
        <v/>
      </c>
      <c r="T2025" s="184" t="n"/>
      <c r="U2025" s="186">
        <f>T2025+U1938</f>
        <v/>
      </c>
      <c r="V2025" s="188">
        <f>L2025-N2025-U2025</f>
        <v/>
      </c>
      <c r="W2025" s="186">
        <f>IF(L2025-N2025-U2025-V2025=0,"","Error")</f>
        <v/>
      </c>
    </row>
    <row r="2026" ht="13" customHeight="1">
      <c r="A2026" s="15" t="n"/>
      <c r="B2026" s="18" t="n"/>
      <c r="C2026" s="21" t="n">
        <v>71003</v>
      </c>
      <c r="D2026" s="22" t="inlineStr">
        <is>
          <t>ពន្ធគយលើផលិតផលតេលសិលា</t>
        </is>
      </c>
      <c r="E2026" s="50" t="inlineStr">
        <is>
          <t>CPP</t>
        </is>
      </c>
      <c r="F2026" s="184" t="n"/>
      <c r="G2026" s="185" t="n"/>
      <c r="H2026" s="185" t="n"/>
      <c r="I2026" s="185" t="n"/>
      <c r="J2026" s="186" t="n"/>
      <c r="K2026" s="184" t="n">
        <v>0</v>
      </c>
      <c r="L2026" s="186">
        <f>K2026+L1939</f>
        <v/>
      </c>
      <c r="M2026" s="184" t="n">
        <v>0</v>
      </c>
      <c r="N2026" s="186">
        <f>M2026+N1939</f>
        <v/>
      </c>
      <c r="O2026" s="184" t="n"/>
      <c r="P2026" s="186">
        <f>O2026+P1939</f>
        <v/>
      </c>
      <c r="Q2026" s="187">
        <f>N2026+P2026</f>
        <v/>
      </c>
      <c r="R2026" s="184" t="n"/>
      <c r="S2026" s="186">
        <f>R2026+S1939</f>
        <v/>
      </c>
      <c r="T2026" s="184" t="n"/>
      <c r="U2026" s="186">
        <f>T2026+U1939</f>
        <v/>
      </c>
      <c r="V2026" s="188">
        <f>L2026-N2026-U2026</f>
        <v/>
      </c>
      <c r="W2026" s="186">
        <f>IF(L2026-N2026-U2026-V2026=0,"","Error")</f>
        <v/>
      </c>
    </row>
    <row r="2027" ht="13" customHeight="1">
      <c r="A2027" s="15" t="n"/>
      <c r="B2027" s="18" t="n"/>
      <c r="C2027" s="21" t="n">
        <v>71004</v>
      </c>
      <c r="D2027" s="22" t="inlineStr">
        <is>
          <t>អាករបន្ថែមលើផលិតផលតេលសិលាសម្រាប់ថែទាំផ្លូវថ្នល់</t>
        </is>
      </c>
      <c r="E2027" s="50" t="inlineStr">
        <is>
          <t>ATP</t>
        </is>
      </c>
      <c r="F2027" s="184" t="n"/>
      <c r="G2027" s="185" t="n"/>
      <c r="H2027" s="185" t="n"/>
      <c r="I2027" s="185" t="n"/>
      <c r="J2027" s="186" t="n"/>
      <c r="K2027" s="184" t="n">
        <v>0</v>
      </c>
      <c r="L2027" s="186">
        <f>K2027+L1940</f>
        <v/>
      </c>
      <c r="M2027" s="184" t="n">
        <v>0</v>
      </c>
      <c r="N2027" s="186">
        <f>M2027+N1940</f>
        <v/>
      </c>
      <c r="O2027" s="184" t="n"/>
      <c r="P2027" s="186">
        <f>O2027+P1940</f>
        <v/>
      </c>
      <c r="Q2027" s="187">
        <f>N2027+P2027</f>
        <v/>
      </c>
      <c r="R2027" s="184" t="n"/>
      <c r="S2027" s="186">
        <f>R2027+S1940</f>
        <v/>
      </c>
      <c r="T2027" s="184" t="n"/>
      <c r="U2027" s="186">
        <f>T2027+U1940</f>
        <v/>
      </c>
      <c r="V2027" s="188">
        <f>L2027-N2027-U2027</f>
        <v/>
      </c>
      <c r="W2027" s="186">
        <f>IF(L2027-N2027-U2027-V2027=0,"","Error")</f>
        <v/>
      </c>
    </row>
    <row r="2028" ht="13" customHeight="1">
      <c r="A2028" s="15" t="n"/>
      <c r="B2028" s="18" t="n"/>
      <c r="C2028" s="21" t="n">
        <v>71005</v>
      </c>
      <c r="D2028" s="22" t="inlineStr">
        <is>
          <t>ផលពីការលក់ទំនិញរឹបអូស និងទំនិញគ្មានការទាមទារ</t>
        </is>
      </c>
      <c r="E2028" s="50" t="inlineStr">
        <is>
          <t>AUC</t>
        </is>
      </c>
      <c r="F2028" s="184" t="n"/>
      <c r="G2028" s="185" t="n"/>
      <c r="H2028" s="185" t="n"/>
      <c r="I2028" s="185" t="n"/>
      <c r="J2028" s="186" t="n"/>
      <c r="K2028" s="184" t="n">
        <v>0</v>
      </c>
      <c r="L2028" s="186">
        <f>K2028+L1941</f>
        <v/>
      </c>
      <c r="M2028" s="184" t="n">
        <v>0</v>
      </c>
      <c r="N2028" s="186">
        <f>M2028+N1941</f>
        <v/>
      </c>
      <c r="O2028" s="184" t="n"/>
      <c r="P2028" s="186">
        <f>O2028+P1941</f>
        <v/>
      </c>
      <c r="Q2028" s="187">
        <f>N2028+P2028</f>
        <v/>
      </c>
      <c r="R2028" s="184" t="n"/>
      <c r="S2028" s="186">
        <f>R2028+S1941</f>
        <v/>
      </c>
      <c r="T2028" s="184" t="n"/>
      <c r="U2028" s="186">
        <f>T2028+U1941</f>
        <v/>
      </c>
      <c r="V2028" s="188">
        <f>L2028-N2028-U2028</f>
        <v/>
      </c>
      <c r="W2028" s="186">
        <f>IF(L2028-N2028-U2028-V2028=0,"","Error")</f>
        <v/>
      </c>
    </row>
    <row r="2029" ht="13" customHeight="1">
      <c r="A2029" s="15" t="n"/>
      <c r="B2029" s="18" t="n"/>
      <c r="C2029" s="21" t="n">
        <v>71006</v>
      </c>
      <c r="D2029" s="22" t="inlineStr">
        <is>
          <t>ពិន័យផ្សេងៗលើការនាំចូល</t>
        </is>
      </c>
      <c r="E2029" s="50" t="inlineStr">
        <is>
          <t>PIM</t>
        </is>
      </c>
      <c r="F2029" s="184" t="n"/>
      <c r="G2029" s="185" t="n"/>
      <c r="H2029" s="185" t="n"/>
      <c r="I2029" s="185" t="n"/>
      <c r="J2029" s="186" t="n"/>
      <c r="K2029" s="184" t="n">
        <v>0</v>
      </c>
      <c r="L2029" s="186">
        <f>K2029+L1942</f>
        <v/>
      </c>
      <c r="M2029" s="184" t="n">
        <v>0</v>
      </c>
      <c r="N2029" s="186">
        <f>M2029+N1942</f>
        <v/>
      </c>
      <c r="O2029" s="184" t="n"/>
      <c r="P2029" s="186">
        <f>O2029+P1942</f>
        <v/>
      </c>
      <c r="Q2029" s="187">
        <f>N2029+P2029</f>
        <v/>
      </c>
      <c r="R2029" s="184" t="n"/>
      <c r="S2029" s="186">
        <f>R2029+S1942</f>
        <v/>
      </c>
      <c r="T2029" s="184" t="n"/>
      <c r="U2029" s="186">
        <f>T2029+U1942</f>
        <v/>
      </c>
      <c r="V2029" s="188">
        <f>L2029-N2029-U2029</f>
        <v/>
      </c>
      <c r="W2029" s="186">
        <f>IF(L2029-N2029-U2029-V2029=0,"","Error")</f>
        <v/>
      </c>
    </row>
    <row r="2030" ht="14" customHeight="1" thickBot="1">
      <c r="A2030" s="15" t="n"/>
      <c r="B2030" s="24" t="n"/>
      <c r="C2030" s="55" t="n">
        <v>71007</v>
      </c>
      <c r="D2030" s="56" t="inlineStr">
        <is>
          <t>ពន្ធនាំចូល (ជាបន្ទុករបស់រដ្ឋ)</t>
        </is>
      </c>
      <c r="E2030" s="57" t="inlineStr">
        <is>
          <t>CRP</t>
        </is>
      </c>
      <c r="F2030" s="107" t="n"/>
      <c r="G2030" s="108" t="n"/>
      <c r="H2030" s="108" t="n"/>
      <c r="I2030" s="108" t="n"/>
      <c r="J2030" s="109" t="n"/>
      <c r="K2030" s="107" t="n">
        <v>0</v>
      </c>
      <c r="L2030" s="109">
        <f>K2030+L1943</f>
        <v/>
      </c>
      <c r="M2030" s="107" t="n">
        <v>0</v>
      </c>
      <c r="N2030" s="109">
        <f>M2030+N1943</f>
        <v/>
      </c>
      <c r="O2030" s="107" t="n"/>
      <c r="P2030" s="109">
        <f>O2030+P1943</f>
        <v/>
      </c>
      <c r="Q2030" s="110">
        <f>N2030+P2030</f>
        <v/>
      </c>
      <c r="R2030" s="107" t="n"/>
      <c r="S2030" s="109">
        <f>R2030+S1943</f>
        <v/>
      </c>
      <c r="T2030" s="107" t="n"/>
      <c r="U2030" s="109">
        <f>T2030+U1943</f>
        <v/>
      </c>
      <c r="V2030" s="111">
        <f>L2030-N2030-U2030</f>
        <v/>
      </c>
      <c r="W2030" s="109">
        <f>IF(L2030-N2030-U2030-V2030=0,"","Error")</f>
        <v/>
      </c>
    </row>
    <row r="2031" ht="13" customHeight="1">
      <c r="A2031" s="15" t="n"/>
      <c r="B2031" s="19" t="inlineStr">
        <is>
          <t>7101</t>
        </is>
      </c>
      <c r="C2031" s="20" t="n">
        <v>71011</v>
      </c>
      <c r="D2031" s="16" t="inlineStr">
        <is>
          <t>អាករលើការនាំចេញឈើ</t>
        </is>
      </c>
      <c r="E2031" s="49" t="inlineStr">
        <is>
          <t>ETW</t>
        </is>
      </c>
      <c r="F2031" s="97" t="n"/>
      <c r="G2031" s="98" t="n"/>
      <c r="H2031" s="98" t="n"/>
      <c r="I2031" s="98" t="n"/>
      <c r="J2031" s="99" t="n"/>
      <c r="K2031" s="97" t="n">
        <v>0</v>
      </c>
      <c r="L2031" s="99">
        <f>K2031+L1944</f>
        <v/>
      </c>
      <c r="M2031" s="97" t="n">
        <v>0</v>
      </c>
      <c r="N2031" s="99">
        <f>M2031+N1944</f>
        <v/>
      </c>
      <c r="O2031" s="97" t="n"/>
      <c r="P2031" s="99">
        <f>O2031+P1944</f>
        <v/>
      </c>
      <c r="Q2031" s="100">
        <f>N2031+P2031</f>
        <v/>
      </c>
      <c r="R2031" s="97" t="n"/>
      <c r="S2031" s="99">
        <f>R2031+S1944</f>
        <v/>
      </c>
      <c r="T2031" s="97" t="n"/>
      <c r="U2031" s="99">
        <f>T2031+U1944</f>
        <v/>
      </c>
      <c r="V2031" s="101">
        <f>L2031-N2031-U2031</f>
        <v/>
      </c>
      <c r="W2031" s="99">
        <f>IF(L2031-N2031-U2031-V2031=0,"","Error")</f>
        <v/>
      </c>
    </row>
    <row r="2032" ht="13" customHeight="1">
      <c r="A2032" s="15" t="n"/>
      <c r="B2032" s="18" t="n"/>
      <c r="C2032" s="21" t="n">
        <v>71012</v>
      </c>
      <c r="D2032" s="22" t="inlineStr">
        <is>
          <t>អាករលើការនាំចេញកៅស៊ូ</t>
        </is>
      </c>
      <c r="E2032" s="50" t="inlineStr">
        <is>
          <t>ETR</t>
        </is>
      </c>
      <c r="F2032" s="184" t="n"/>
      <c r="G2032" s="185" t="n"/>
      <c r="H2032" s="185" t="n"/>
      <c r="I2032" s="185" t="n"/>
      <c r="J2032" s="186" t="n"/>
      <c r="K2032" s="184" t="n">
        <v>0</v>
      </c>
      <c r="L2032" s="186">
        <f>K2032+L1945</f>
        <v/>
      </c>
      <c r="M2032" s="184" t="n">
        <v>0</v>
      </c>
      <c r="N2032" s="186">
        <f>M2032+N1945</f>
        <v/>
      </c>
      <c r="O2032" s="184" t="n"/>
      <c r="P2032" s="186">
        <f>O2032+P1945</f>
        <v/>
      </c>
      <c r="Q2032" s="187">
        <f>N2032+P2032</f>
        <v/>
      </c>
      <c r="R2032" s="184" t="n"/>
      <c r="S2032" s="186">
        <f>R2032+S1945</f>
        <v/>
      </c>
      <c r="T2032" s="184" t="n"/>
      <c r="U2032" s="186">
        <f>T2032+U1945</f>
        <v/>
      </c>
      <c r="V2032" s="188">
        <f>L2032-N2032-U2032</f>
        <v/>
      </c>
      <c r="W2032" s="186">
        <f>IF(L2032-N2032-U2032-V2032=0,"","Error")</f>
        <v/>
      </c>
    </row>
    <row r="2033" ht="13" customHeight="1">
      <c r="A2033" s="15" t="n"/>
      <c r="B2033" s="18" t="n"/>
      <c r="C2033" s="21" t="n">
        <v>71013</v>
      </c>
      <c r="D2033" s="22" t="inlineStr">
        <is>
          <t>អាករលើការនាំចេញផលិតផលតេលសិលា</t>
        </is>
      </c>
      <c r="E2033" s="50" t="inlineStr">
        <is>
          <t>ETP</t>
        </is>
      </c>
      <c r="F2033" s="184" t="n"/>
      <c r="G2033" s="185" t="n"/>
      <c r="H2033" s="185" t="n"/>
      <c r="I2033" s="185" t="n"/>
      <c r="J2033" s="186" t="n"/>
      <c r="K2033" s="184" t="n">
        <v>0</v>
      </c>
      <c r="L2033" s="186">
        <f>K2033+L1946</f>
        <v/>
      </c>
      <c r="M2033" s="184" t="n">
        <v>0</v>
      </c>
      <c r="N2033" s="186">
        <f>M2033+N1946</f>
        <v/>
      </c>
      <c r="O2033" s="184" t="n"/>
      <c r="P2033" s="186">
        <f>O2033+P1946</f>
        <v/>
      </c>
      <c r="Q2033" s="187">
        <f>N2033+P2033</f>
        <v/>
      </c>
      <c r="R2033" s="184" t="n"/>
      <c r="S2033" s="186">
        <f>R2033+S1946</f>
        <v/>
      </c>
      <c r="T2033" s="184" t="n"/>
      <c r="U2033" s="186">
        <f>T2033+U1946</f>
        <v/>
      </c>
      <c r="V2033" s="188">
        <f>L2033-N2033-U2033</f>
        <v/>
      </c>
      <c r="W2033" s="186">
        <f>IF(L2033-N2033-U2033-V2033=0,"","Error")</f>
        <v/>
      </c>
    </row>
    <row r="2034" ht="13" customHeight="1">
      <c r="A2034" s="15" t="n"/>
      <c r="B2034" s="18" t="n"/>
      <c r="C2034" s="21" t="n">
        <v>71014</v>
      </c>
      <c r="D2034" s="22" t="inlineStr">
        <is>
          <t>អាករលើការនាំចេញទំនិញផ្សេងៗ</t>
        </is>
      </c>
      <c r="E2034" s="50" t="inlineStr">
        <is>
          <t>ETO</t>
        </is>
      </c>
      <c r="F2034" s="184" t="n"/>
      <c r="G2034" s="185" t="n"/>
      <c r="H2034" s="185" t="n"/>
      <c r="I2034" s="185" t="n"/>
      <c r="J2034" s="186" t="n"/>
      <c r="K2034" s="184" t="n">
        <v>0</v>
      </c>
      <c r="L2034" s="186">
        <f>K2034+L1947</f>
        <v/>
      </c>
      <c r="M2034" s="184" t="n">
        <v>0</v>
      </c>
      <c r="N2034" s="186">
        <f>M2034+N1947</f>
        <v/>
      </c>
      <c r="O2034" s="184" t="n"/>
      <c r="P2034" s="186">
        <f>O2034+P1947</f>
        <v/>
      </c>
      <c r="Q2034" s="187">
        <f>N2034+P2034</f>
        <v/>
      </c>
      <c r="R2034" s="184" t="n"/>
      <c r="S2034" s="186">
        <f>R2034+S1947</f>
        <v/>
      </c>
      <c r="T2034" s="184" t="n"/>
      <c r="U2034" s="186">
        <f>T2034+U1947</f>
        <v/>
      </c>
      <c r="V2034" s="188">
        <f>L2034-N2034-U2034</f>
        <v/>
      </c>
      <c r="W2034" s="186">
        <f>IF(L2034-N2034-U2034-V2034=0,"","Error")</f>
        <v/>
      </c>
    </row>
    <row r="2035" ht="14" customHeight="1" thickBot="1">
      <c r="A2035" s="81" t="n"/>
      <c r="B2035" s="24" t="n"/>
      <c r="C2035" s="55" t="n">
        <v>71016</v>
      </c>
      <c r="D2035" s="56" t="inlineStr">
        <is>
          <t>ពិន័យផ្សេងៗលើការនាំចេញ</t>
        </is>
      </c>
      <c r="E2035" s="57" t="inlineStr">
        <is>
          <t>PEX</t>
        </is>
      </c>
      <c r="F2035" s="107" t="n"/>
      <c r="G2035" s="108" t="n"/>
      <c r="H2035" s="108" t="n"/>
      <c r="I2035" s="108" t="n"/>
      <c r="J2035" s="109" t="n"/>
      <c r="K2035" s="107" t="n">
        <v>0</v>
      </c>
      <c r="L2035" s="109">
        <f>K2035+L1948</f>
        <v/>
      </c>
      <c r="M2035" s="107" t="n">
        <v>0</v>
      </c>
      <c r="N2035" s="109">
        <f>M2035+N1948</f>
        <v/>
      </c>
      <c r="O2035" s="107" t="n"/>
      <c r="P2035" s="109">
        <f>O2035+P1948</f>
        <v/>
      </c>
      <c r="Q2035" s="110">
        <f>N2035+P2035</f>
        <v/>
      </c>
      <c r="R2035" s="107" t="n"/>
      <c r="S2035" s="109">
        <f>R2035+S1948</f>
        <v/>
      </c>
      <c r="T2035" s="107" t="n"/>
      <c r="U2035" s="109">
        <f>T2035+U1948</f>
        <v/>
      </c>
      <c r="V2035" s="111">
        <f>L2035-N2035-U2035</f>
        <v/>
      </c>
      <c r="W2035" s="109">
        <f>IF(L2035-N2035-U2035-V2035=0,"","Error")</f>
        <v/>
      </c>
    </row>
    <row r="2036" ht="14" customHeight="1" thickBot="1">
      <c r="A2036" s="25" t="inlineStr">
        <is>
          <t>73</t>
        </is>
      </c>
      <c r="B2036" s="19" t="inlineStr">
        <is>
          <t>7301</t>
        </is>
      </c>
      <c r="C2036" s="26" t="n">
        <v>73011</v>
      </c>
      <c r="D2036" s="36" t="inlineStr">
        <is>
          <t>ការលក់សម្ភារបរិក្ខារ សម្ភារខូចខាត សម្ភារសិក្សា</t>
        </is>
      </c>
      <c r="E2036" s="58" t="inlineStr">
        <is>
          <t>SOS</t>
        </is>
      </c>
      <c r="F2036" s="189" t="n"/>
      <c r="G2036" s="190" t="n"/>
      <c r="H2036" s="190" t="n"/>
      <c r="I2036" s="190" t="n"/>
      <c r="J2036" s="114" t="n"/>
      <c r="K2036" s="189" t="n">
        <v>0</v>
      </c>
      <c r="L2036" s="114">
        <f>K2036+L1949</f>
        <v/>
      </c>
      <c r="M2036" s="189" t="n">
        <v>0</v>
      </c>
      <c r="N2036" s="114">
        <f>M2036+N1949</f>
        <v/>
      </c>
      <c r="O2036" s="189" t="n"/>
      <c r="P2036" s="114">
        <f>O2036+P1949</f>
        <v/>
      </c>
      <c r="Q2036" s="115">
        <f>N2036+P2036</f>
        <v/>
      </c>
      <c r="R2036" s="189" t="n"/>
      <c r="S2036" s="114">
        <f>R2036+S1949</f>
        <v/>
      </c>
      <c r="T2036" s="189" t="n"/>
      <c r="U2036" s="114">
        <f>T2036+U1949</f>
        <v/>
      </c>
      <c r="V2036" s="191">
        <f>L2036-N2036-U2036</f>
        <v/>
      </c>
      <c r="W2036" s="114">
        <f>IF(L2036-N2036-U2036-V2036=0,"","Error")</f>
        <v/>
      </c>
    </row>
    <row r="2037" ht="14" customHeight="1" thickBot="1">
      <c r="A2037" s="23" t="n"/>
      <c r="B2037" s="18" t="n"/>
      <c r="C2037" s="143" t="inlineStr">
        <is>
          <t>73012</t>
        </is>
      </c>
      <c r="D2037" s="128" t="inlineStr">
        <is>
          <t>សរុបលក់ឯកសារ លតាប័ត្រ និងលិខិតបោះពុម្ពផ្សេងៗ</t>
        </is>
      </c>
      <c r="E2037" s="90" t="n"/>
      <c r="F2037" s="118" t="n"/>
      <c r="G2037" s="119">
        <f>SUM(G2038:G2042)</f>
        <v/>
      </c>
      <c r="H2037" s="119">
        <f>SUM(H2038:H2042)</f>
        <v/>
      </c>
      <c r="I2037" s="119">
        <f>SUM(I2038:I2042)</f>
        <v/>
      </c>
      <c r="J2037" s="120">
        <f>SUM(J2038:J2042)</f>
        <v/>
      </c>
      <c r="K2037" s="118">
        <f>SUM(K2038:K2042)</f>
        <v/>
      </c>
      <c r="L2037" s="120">
        <f>SUM(L2038:L2042)</f>
        <v/>
      </c>
      <c r="M2037" s="118">
        <f>SUM(M2038:M2042)</f>
        <v/>
      </c>
      <c r="N2037" s="120">
        <f>SUM(N2038:N2042)</f>
        <v/>
      </c>
      <c r="O2037" s="118">
        <f>SUM(O2038:O2042)</f>
        <v/>
      </c>
      <c r="P2037" s="120">
        <f>SUM(P2038:P2042)</f>
        <v/>
      </c>
      <c r="Q2037" s="121">
        <f>SUM(Q2038:Q2042)</f>
        <v/>
      </c>
      <c r="R2037" s="118">
        <f>SUM(R2038:R2042)</f>
        <v/>
      </c>
      <c r="S2037" s="120">
        <f>SUM(S2038:S2042)</f>
        <v/>
      </c>
      <c r="T2037" s="118">
        <f>SUM(T2038:T2042)</f>
        <v/>
      </c>
      <c r="U2037" s="120">
        <f>SUM(U2038:U2042)</f>
        <v/>
      </c>
      <c r="V2037" s="122">
        <f>SUM(V2038:V2042)</f>
        <v/>
      </c>
      <c r="W2037" s="120">
        <f>IF(L2037-N2037-U2037-V2037=0,"","Error")</f>
        <v/>
      </c>
    </row>
    <row r="2038" ht="13" customHeight="1">
      <c r="A2038" s="23" t="n"/>
      <c r="B2038" s="18" t="n"/>
      <c r="C2038" s="127" t="n"/>
      <c r="D2038" s="14" t="inlineStr">
        <is>
          <t>កម្រៃលតាប័ត្ររថយន្ដ</t>
        </is>
      </c>
      <c r="E2038" s="59" t="inlineStr">
        <is>
          <t>VVF</t>
        </is>
      </c>
      <c r="F2038" s="192" t="n"/>
      <c r="G2038" s="193" t="n"/>
      <c r="H2038" s="193" t="n"/>
      <c r="I2038" s="193" t="n"/>
      <c r="J2038" s="194" t="n"/>
      <c r="K2038" s="192" t="n">
        <v>0</v>
      </c>
      <c r="L2038" s="194">
        <f>K2038+L1951</f>
        <v/>
      </c>
      <c r="M2038" s="192" t="n">
        <v>0</v>
      </c>
      <c r="N2038" s="194">
        <f>M2038+N1951</f>
        <v/>
      </c>
      <c r="O2038" s="192" t="n"/>
      <c r="P2038" s="194">
        <f>O2038+P1951</f>
        <v/>
      </c>
      <c r="Q2038" s="195">
        <f>N2038+P2038</f>
        <v/>
      </c>
      <c r="R2038" s="192" t="n"/>
      <c r="S2038" s="194">
        <f>R2038+S1951</f>
        <v/>
      </c>
      <c r="T2038" s="192" t="n"/>
      <c r="U2038" s="194">
        <f>T2038+U1951</f>
        <v/>
      </c>
      <c r="V2038" s="196">
        <f>L2038-N2038-U2038</f>
        <v/>
      </c>
      <c r="W2038" s="194">
        <f>IF(L2038-N2038-U2038-V2038=0,"","Error")</f>
        <v/>
      </c>
    </row>
    <row r="2039" ht="13" customHeight="1">
      <c r="A2039" s="23" t="n"/>
      <c r="B2039" s="18" t="n"/>
      <c r="C2039" s="127" t="n"/>
      <c r="D2039" s="6" t="inlineStr">
        <is>
          <t>កម្រៃត្រាពន្ធគយ</t>
        </is>
      </c>
      <c r="E2039" s="60" t="inlineStr">
        <is>
          <t>CSF</t>
        </is>
      </c>
      <c r="F2039" s="150" t="n"/>
      <c r="G2039" s="151" t="n"/>
      <c r="H2039" s="151" t="n"/>
      <c r="I2039" s="151" t="n"/>
      <c r="J2039" s="152" t="n"/>
      <c r="K2039" s="150" t="n">
        <v>69000</v>
      </c>
      <c r="L2039" s="152">
        <f>K2039+L1952</f>
        <v/>
      </c>
      <c r="M2039" s="150" t="n">
        <v>0</v>
      </c>
      <c r="N2039" s="152">
        <f>M2039+N1952</f>
        <v/>
      </c>
      <c r="O2039" s="150" t="n"/>
      <c r="P2039" s="152">
        <f>O2039+P1952</f>
        <v/>
      </c>
      <c r="Q2039" s="153">
        <f>N2039+P2039</f>
        <v/>
      </c>
      <c r="R2039" s="150" t="n"/>
      <c r="S2039" s="152">
        <f>R2039+S1952</f>
        <v/>
      </c>
      <c r="T2039" s="150" t="n"/>
      <c r="U2039" s="152">
        <f>T2039+U1952</f>
        <v/>
      </c>
      <c r="V2039" s="154">
        <f>L2039-N2039-U2039</f>
        <v/>
      </c>
      <c r="W2039" s="152">
        <f>IF(L2039-N2039-U2039-V2039=0,"","Error")</f>
        <v/>
      </c>
    </row>
    <row r="2040" ht="13" customHeight="1">
      <c r="A2040" s="23" t="n"/>
      <c r="B2040" s="18" t="n"/>
      <c r="C2040" s="127" t="n"/>
      <c r="D2040" s="6" t="inlineStr">
        <is>
          <t>កម្រៃតែមប្រិ៍អាករ</t>
        </is>
      </c>
      <c r="E2040" s="60" t="inlineStr">
        <is>
          <t>STF</t>
        </is>
      </c>
      <c r="F2040" s="150" t="n"/>
      <c r="G2040" s="151" t="n"/>
      <c r="H2040" s="151" t="n"/>
      <c r="I2040" s="151" t="n"/>
      <c r="J2040" s="152" t="n"/>
      <c r="K2040" s="150" t="n">
        <v>0</v>
      </c>
      <c r="L2040" s="152">
        <f>K2040+L1953</f>
        <v/>
      </c>
      <c r="M2040" s="150" t="n">
        <v>0</v>
      </c>
      <c r="N2040" s="152">
        <f>M2040+N1953</f>
        <v/>
      </c>
      <c r="O2040" s="150" t="n"/>
      <c r="P2040" s="152">
        <f>O2040+P1953</f>
        <v/>
      </c>
      <c r="Q2040" s="153">
        <f>N2040+P2040</f>
        <v/>
      </c>
      <c r="R2040" s="150" t="n"/>
      <c r="S2040" s="152">
        <f>R2040+S1953</f>
        <v/>
      </c>
      <c r="T2040" s="150" t="n"/>
      <c r="U2040" s="152">
        <f>T2040+U1953</f>
        <v/>
      </c>
      <c r="V2040" s="154">
        <f>L2040-N2040-U2040</f>
        <v/>
      </c>
      <c r="W2040" s="152">
        <f>IF(L2040-N2040-U2040-V2040=0,"","Error")</f>
        <v/>
      </c>
    </row>
    <row r="2041" ht="13" customHeight="1">
      <c r="A2041" s="23" t="n"/>
      <c r="B2041" s="18" t="n"/>
      <c r="C2041" s="127" t="n"/>
      <c r="D2041" s="6" t="inlineStr">
        <is>
          <t>កម្រៃបណ្ណដឹកជញ្ជូនទំនិញ</t>
        </is>
      </c>
      <c r="E2041" s="60" t="inlineStr">
        <is>
          <t>TSF</t>
        </is>
      </c>
      <c r="F2041" s="150" t="n"/>
      <c r="G2041" s="151" t="n"/>
      <c r="H2041" s="151" t="n"/>
      <c r="I2041" s="151" t="n"/>
      <c r="J2041" s="152" t="n"/>
      <c r="K2041" s="150" t="n">
        <v>1000</v>
      </c>
      <c r="L2041" s="152">
        <f>K2041+L1954</f>
        <v/>
      </c>
      <c r="M2041" s="150" t="n">
        <v>0</v>
      </c>
      <c r="N2041" s="152">
        <f>M2041+N1954</f>
        <v/>
      </c>
      <c r="O2041" s="150" t="n"/>
      <c r="P2041" s="152">
        <f>O2041+P1954</f>
        <v/>
      </c>
      <c r="Q2041" s="153">
        <f>N2041+P2041</f>
        <v/>
      </c>
      <c r="R2041" s="150" t="n"/>
      <c r="S2041" s="152">
        <f>R2041+S1954</f>
        <v/>
      </c>
      <c r="T2041" s="150" t="n"/>
      <c r="U2041" s="152">
        <f>T2041+U1954</f>
        <v/>
      </c>
      <c r="V2041" s="154">
        <f>L2041-N2041-U2041</f>
        <v/>
      </c>
      <c r="W2041" s="152">
        <f>IF(L2041-N2041-U2041-V2041=0,"","Error")</f>
        <v/>
      </c>
    </row>
    <row r="2042" ht="13" customHeight="1">
      <c r="A2042" s="23" t="n"/>
      <c r="B2042" s="18" t="n"/>
      <c r="C2042" s="127" t="n"/>
      <c r="D2042" s="7" t="inlineStr">
        <is>
          <t>កម្រៃសៀលកុងតឺន័រ</t>
        </is>
      </c>
      <c r="E2042" s="61" t="inlineStr">
        <is>
          <t>CCS</t>
        </is>
      </c>
      <c r="F2042" s="197" t="n"/>
      <c r="G2042" s="198" t="n"/>
      <c r="H2042" s="198" t="n"/>
      <c r="I2042" s="198" t="n"/>
      <c r="J2042" s="199" t="n"/>
      <c r="K2042" s="197" t="n">
        <v>0</v>
      </c>
      <c r="L2042" s="199">
        <f>K2042+L1955</f>
        <v/>
      </c>
      <c r="M2042" s="197" t="n">
        <v>0</v>
      </c>
      <c r="N2042" s="199">
        <f>M2042+N1955</f>
        <v/>
      </c>
      <c r="O2042" s="197" t="n"/>
      <c r="P2042" s="199">
        <f>O2042+P1955</f>
        <v/>
      </c>
      <c r="Q2042" s="200">
        <f>N2042+P2042</f>
        <v/>
      </c>
      <c r="R2042" s="197" t="n"/>
      <c r="S2042" s="199">
        <f>R2042+S1955</f>
        <v/>
      </c>
      <c r="T2042" s="197" t="n"/>
      <c r="U2042" s="199">
        <f>T2042+U1955</f>
        <v/>
      </c>
      <c r="V2042" s="201">
        <f>L2042-N2042-U2042</f>
        <v/>
      </c>
      <c r="W2042" s="199">
        <f>IF(L2042-N2042-U2042-V2042=0,"","Error")</f>
        <v/>
      </c>
    </row>
    <row r="2043" ht="13" customHeight="1">
      <c r="A2043" s="15" t="n"/>
      <c r="B2043" s="18" t="n"/>
      <c r="C2043" s="21" t="n">
        <v>73013</v>
      </c>
      <c r="D2043" s="22" t="inlineStr">
        <is>
          <t>ផលបានពីការលក់ទ្រព្យសម្បត្តិកំទេចកំទី</t>
        </is>
      </c>
      <c r="E2043" s="62" t="inlineStr">
        <is>
          <t>SOM</t>
        </is>
      </c>
      <c r="F2043" s="184" t="n"/>
      <c r="G2043" s="185" t="n"/>
      <c r="H2043" s="185" t="n"/>
      <c r="I2043" s="185" t="n"/>
      <c r="J2043" s="186" t="n"/>
      <c r="K2043" s="184" t="n">
        <v>0</v>
      </c>
      <c r="L2043" s="186">
        <f>K2043+L1956</f>
        <v/>
      </c>
      <c r="M2043" s="184" t="n">
        <v>0</v>
      </c>
      <c r="N2043" s="186">
        <f>M2043+N1956</f>
        <v/>
      </c>
      <c r="O2043" s="184" t="n"/>
      <c r="P2043" s="186">
        <f>O2043+P1956</f>
        <v/>
      </c>
      <c r="Q2043" s="187">
        <f>N2043+P2043</f>
        <v/>
      </c>
      <c r="R2043" s="184" t="n"/>
      <c r="S2043" s="186">
        <f>R2043+S1956</f>
        <v/>
      </c>
      <c r="T2043" s="184" t="n"/>
      <c r="U2043" s="186">
        <f>T2043+U1956</f>
        <v/>
      </c>
      <c r="V2043" s="188">
        <f>L2043-N2043-U2043</f>
        <v/>
      </c>
      <c r="W2043" s="186">
        <f>IF(L2043-N2043-U2043-V2043=0,"","Error")</f>
        <v/>
      </c>
    </row>
    <row r="2044" ht="13" customHeight="1">
      <c r="A2044" s="15" t="n"/>
      <c r="B2044" s="18" t="n"/>
      <c r="C2044" s="21" t="n">
        <v>73015</v>
      </c>
      <c r="D2044" s="22" t="inlineStr">
        <is>
          <t>ការលក់មធ្យោបាយដឹកជញ្ជូន និងគ្រឿងចក្រចាស់ៗ ឬខូច</t>
        </is>
      </c>
      <c r="E2044" s="62" t="inlineStr">
        <is>
          <t>SOV</t>
        </is>
      </c>
      <c r="F2044" s="184" t="n"/>
      <c r="G2044" s="185" t="n"/>
      <c r="H2044" s="185" t="n"/>
      <c r="I2044" s="185" t="n"/>
      <c r="J2044" s="186" t="n"/>
      <c r="K2044" s="184" t="n">
        <v>0</v>
      </c>
      <c r="L2044" s="186">
        <f>K2044+L1957</f>
        <v/>
      </c>
      <c r="M2044" s="184" t="n">
        <v>0</v>
      </c>
      <c r="N2044" s="186">
        <f>M2044+N1957</f>
        <v/>
      </c>
      <c r="O2044" s="184" t="n"/>
      <c r="P2044" s="186">
        <f>O2044+P1957</f>
        <v/>
      </c>
      <c r="Q2044" s="187">
        <f>N2044+P2044</f>
        <v/>
      </c>
      <c r="R2044" s="184" t="n"/>
      <c r="S2044" s="186">
        <f>R2044+S1957</f>
        <v/>
      </c>
      <c r="T2044" s="184" t="n"/>
      <c r="U2044" s="186">
        <f>T2044+U1957</f>
        <v/>
      </c>
      <c r="V2044" s="188">
        <f>L2044-N2044-U2044</f>
        <v/>
      </c>
      <c r="W2044" s="186">
        <f>IF(L2044-N2044-U2044-V2044=0,"","Error")</f>
        <v/>
      </c>
    </row>
    <row r="2045" ht="13" customHeight="1">
      <c r="A2045" s="15" t="n"/>
      <c r="B2045" s="18" t="n"/>
      <c r="C2045" s="21" t="n">
        <v>73016</v>
      </c>
      <c r="D2045" s="22" t="inlineStr">
        <is>
          <t>ការលក់ឧបករណ៍អេឡិចត្រូនិចចាស់ៗ ឬ ខូច</t>
        </is>
      </c>
      <c r="E2045" s="62" t="inlineStr">
        <is>
          <t>SOD</t>
        </is>
      </c>
      <c r="F2045" s="184" t="n"/>
      <c r="G2045" s="185" t="n"/>
      <c r="H2045" s="185" t="n"/>
      <c r="I2045" s="185" t="n"/>
      <c r="J2045" s="186" t="n"/>
      <c r="K2045" s="184" t="n">
        <v>0</v>
      </c>
      <c r="L2045" s="186">
        <f>K2045+L1958</f>
        <v/>
      </c>
      <c r="M2045" s="184" t="n">
        <v>0</v>
      </c>
      <c r="N2045" s="186">
        <f>M2045+N1958</f>
        <v/>
      </c>
      <c r="O2045" s="184" t="n"/>
      <c r="P2045" s="186">
        <f>O2045+P1958</f>
        <v/>
      </c>
      <c r="Q2045" s="187">
        <f>N2045+P2045</f>
        <v/>
      </c>
      <c r="R2045" s="184" t="n"/>
      <c r="S2045" s="186">
        <f>R2045+S1958</f>
        <v/>
      </c>
      <c r="T2045" s="184" t="n"/>
      <c r="U2045" s="186">
        <f>T2045+U1958</f>
        <v/>
      </c>
      <c r="V2045" s="188">
        <f>L2045-N2045-U2045</f>
        <v/>
      </c>
      <c r="W2045" s="186">
        <f>IF(L2045-N2045-U2045-V2045=0,"","Error")</f>
        <v/>
      </c>
    </row>
    <row r="2046" ht="13" customHeight="1">
      <c r="A2046" s="15" t="n"/>
      <c r="B2046" s="18" t="n"/>
      <c r="C2046" s="21" t="n">
        <v>73017</v>
      </c>
      <c r="D2046" s="22" t="inlineStr">
        <is>
          <t>ការលក់ឧបករណ៍អគ្គិសនីចាស់ៗ ឬ ខូច</t>
        </is>
      </c>
      <c r="E2046" s="62" t="inlineStr">
        <is>
          <t>SOE</t>
        </is>
      </c>
      <c r="F2046" s="184" t="n"/>
      <c r="G2046" s="185" t="n"/>
      <c r="H2046" s="185" t="n"/>
      <c r="I2046" s="185" t="n"/>
      <c r="J2046" s="186" t="n"/>
      <c r="K2046" s="184" t="n">
        <v>0</v>
      </c>
      <c r="L2046" s="186">
        <f>K2046+L1959</f>
        <v/>
      </c>
      <c r="M2046" s="184" t="n">
        <v>0</v>
      </c>
      <c r="N2046" s="186">
        <f>M2046+N1959</f>
        <v/>
      </c>
      <c r="O2046" s="184" t="n"/>
      <c r="P2046" s="186">
        <f>O2046+P1959</f>
        <v/>
      </c>
      <c r="Q2046" s="187">
        <f>N2046+P2046</f>
        <v/>
      </c>
      <c r="R2046" s="184" t="n"/>
      <c r="S2046" s="186">
        <f>R2046+S1959</f>
        <v/>
      </c>
      <c r="T2046" s="184" t="n"/>
      <c r="U2046" s="186">
        <f>T2046+U1959</f>
        <v/>
      </c>
      <c r="V2046" s="188">
        <f>L2046-N2046-U2046</f>
        <v/>
      </c>
      <c r="W2046" s="186">
        <f>IF(L2046-N2046-U2046-V2046=0,"","Error")</f>
        <v/>
      </c>
    </row>
    <row r="2047" ht="14" customHeight="1" thickBot="1">
      <c r="A2047" s="15" t="n"/>
      <c r="B2047" s="24" t="n"/>
      <c r="C2047" s="55" t="n">
        <v>73018</v>
      </c>
      <c r="D2047" s="56" t="inlineStr">
        <is>
          <t>ការលក់ទ្រព្យសម្បត្តិនៃរដ្ឋបាលសាធារណៈផ្សេងទៀត</t>
        </is>
      </c>
      <c r="E2047" s="80" t="inlineStr">
        <is>
          <t>SOO</t>
        </is>
      </c>
      <c r="F2047" s="107" t="n"/>
      <c r="G2047" s="108" t="n"/>
      <c r="H2047" s="108" t="n"/>
      <c r="I2047" s="108" t="n"/>
      <c r="J2047" s="109" t="n"/>
      <c r="K2047" s="107" t="n">
        <v>0</v>
      </c>
      <c r="L2047" s="109">
        <f>K2047+L1960</f>
        <v/>
      </c>
      <c r="M2047" s="107" t="n">
        <v>0</v>
      </c>
      <c r="N2047" s="109">
        <f>M2047+N1960</f>
        <v/>
      </c>
      <c r="O2047" s="107" t="n"/>
      <c r="P2047" s="109">
        <f>O2047+P1960</f>
        <v/>
      </c>
      <c r="Q2047" s="110">
        <f>N2047+P2047</f>
        <v/>
      </c>
      <c r="R2047" s="107" t="n"/>
      <c r="S2047" s="109">
        <f>R2047+S1960</f>
        <v/>
      </c>
      <c r="T2047" s="107" t="n"/>
      <c r="U2047" s="109">
        <f>T2047+U1960</f>
        <v/>
      </c>
      <c r="V2047" s="111">
        <f>L2047-N2047-U2047</f>
        <v/>
      </c>
      <c r="W2047" s="109">
        <f>IF(L2047-N2047-U2047-V2047=0,"","Error")</f>
        <v/>
      </c>
    </row>
    <row r="2048" ht="14" customHeight="1" thickBot="1">
      <c r="A2048" s="15" t="n"/>
      <c r="B2048" s="19" t="inlineStr">
        <is>
          <t>7302</t>
        </is>
      </c>
      <c r="C2048" s="26" t="n">
        <v>73024</v>
      </c>
      <c r="D2048" s="35" t="inlineStr">
        <is>
          <t>កម្រៃសេវាបង់ថ្លៃសិទ្ធិប្រឡង និងសិក្សាវគ្គជើងសាគយ</t>
        </is>
      </c>
      <c r="E2048" s="63" t="inlineStr">
        <is>
          <t>CBF</t>
        </is>
      </c>
      <c r="F2048" s="189" t="n"/>
      <c r="G2048" s="190" t="n"/>
      <c r="H2048" s="190" t="n"/>
      <c r="I2048" s="190" t="n"/>
      <c r="J2048" s="114" t="n"/>
      <c r="K2048" s="189" t="n">
        <v>0</v>
      </c>
      <c r="L2048" s="114">
        <f>K2048+L1961</f>
        <v/>
      </c>
      <c r="M2048" s="189" t="n">
        <v>0</v>
      </c>
      <c r="N2048" s="114">
        <f>M2048+N1961</f>
        <v/>
      </c>
      <c r="O2048" s="189" t="n"/>
      <c r="P2048" s="114">
        <f>O2048+P1961</f>
        <v/>
      </c>
      <c r="Q2048" s="115">
        <f>N2048+P2048</f>
        <v/>
      </c>
      <c r="R2048" s="189" t="n"/>
      <c r="S2048" s="114">
        <f>R2048+S1961</f>
        <v/>
      </c>
      <c r="T2048" s="189" t="n"/>
      <c r="U2048" s="114">
        <f>T2048+U1961</f>
        <v/>
      </c>
      <c r="V2048" s="191">
        <f>L2048-N2048-U2048</f>
        <v/>
      </c>
      <c r="W2048" s="114">
        <f>IF(L2048-N2048-U2048-V2048=0,"","Error")</f>
        <v/>
      </c>
    </row>
    <row r="2049" ht="27" customHeight="1" thickBot="1">
      <c r="A2049" s="23" t="n"/>
      <c r="B2049" s="15" t="n"/>
      <c r="C2049" s="126" t="n">
        <v>73028</v>
      </c>
      <c r="D2049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049" s="90" t="n"/>
      <c r="F2049" s="118" t="n"/>
      <c r="G2049" s="119">
        <f>G2050+G2055+G2061+G2062</f>
        <v/>
      </c>
      <c r="H2049" s="119">
        <f>H2050+H2055+H2061+H2062</f>
        <v/>
      </c>
      <c r="I2049" s="119">
        <f>I2050+I2055+I2061+I2062</f>
        <v/>
      </c>
      <c r="J2049" s="120">
        <f>J2050+J2055+J2061+J2062</f>
        <v/>
      </c>
      <c r="K2049" s="118">
        <f>K2050+K2055+K2061+K2062</f>
        <v/>
      </c>
      <c r="L2049" s="120">
        <f>L2050+L2055+L2061+L2062</f>
        <v/>
      </c>
      <c r="M2049" s="118">
        <f>M2050+M2055+M2061+M2062</f>
        <v/>
      </c>
      <c r="N2049" s="120">
        <f>N2050+N2055+N2061+N2062</f>
        <v/>
      </c>
      <c r="O2049" s="118">
        <f>O2050+O2055+O2061+O2062</f>
        <v/>
      </c>
      <c r="P2049" s="120">
        <f>P2050+P2055+P2061+P2062</f>
        <v/>
      </c>
      <c r="Q2049" s="121">
        <f>Q2050+Q2055+Q2061+Q2062</f>
        <v/>
      </c>
      <c r="R2049" s="118">
        <f>R2050+R2055+R2061+R2062</f>
        <v/>
      </c>
      <c r="S2049" s="120">
        <f>S2050+S2055+S2061+S2062</f>
        <v/>
      </c>
      <c r="T2049" s="118">
        <f>T2050+T2055+T2061+T2062</f>
        <v/>
      </c>
      <c r="U2049" s="120">
        <f>U2050+U2055+U2061+U2062</f>
        <v/>
      </c>
      <c r="V2049" s="122">
        <f>V2050+V2055+V2061+V2062</f>
        <v/>
      </c>
      <c r="W2049" s="120">
        <f>IF(L2049-N2049-U2049-V2049=0,"","Error")</f>
        <v/>
      </c>
    </row>
    <row r="2050" ht="14" customHeight="1" thickBot="1">
      <c r="A2050" s="23" t="n"/>
      <c r="B2050" s="18" t="n"/>
      <c r="C2050" s="129" t="n"/>
      <c r="D2050" s="141" t="inlineStr">
        <is>
          <t>សរុបកម្រៃចុះបញ្ជិកាប្រតិវេទន៍គយ</t>
        </is>
      </c>
      <c r="E2050" s="142" t="n"/>
      <c r="F2050" s="202" t="n"/>
      <c r="G2050" s="259">
        <f>SUM(G2051:G2054)</f>
        <v/>
      </c>
      <c r="H2050" s="259">
        <f>SUM(H2051:H2054)</f>
        <v/>
      </c>
      <c r="I2050" s="259">
        <f>SUM(I2051:I2054)</f>
        <v/>
      </c>
      <c r="J2050" s="260">
        <f>SUM(J2051:J2054)</f>
        <v/>
      </c>
      <c r="K2050" s="202">
        <f>SUM(K2051:K2054)</f>
        <v/>
      </c>
      <c r="L2050" s="260">
        <f>SUM(L2051:L2054)</f>
        <v/>
      </c>
      <c r="M2050" s="202">
        <f>SUM(M2051:M2054)</f>
        <v/>
      </c>
      <c r="N2050" s="260">
        <f>SUM(N2051:N2054)</f>
        <v/>
      </c>
      <c r="O2050" s="202">
        <f>SUM(O2051:O2054)</f>
        <v/>
      </c>
      <c r="P2050" s="260">
        <f>SUM(P2051:P2054)</f>
        <v/>
      </c>
      <c r="Q2050" s="261">
        <f>SUM(Q2051:Q2054)</f>
        <v/>
      </c>
      <c r="R2050" s="202">
        <f>SUM(R2051:R2054)</f>
        <v/>
      </c>
      <c r="S2050" s="260">
        <f>SUM(S2051:S2054)</f>
        <v/>
      </c>
      <c r="T2050" s="202">
        <f>SUM(T2051:T2054)</f>
        <v/>
      </c>
      <c r="U2050" s="260">
        <f>SUM(U2051:U2054)</f>
        <v/>
      </c>
      <c r="V2050" s="262">
        <f>SUM(V2051:V2054)</f>
        <v/>
      </c>
      <c r="W2050" s="260">
        <f>IF(L2050-N2050-U2050-V2050=0,"","Error")</f>
        <v/>
      </c>
    </row>
    <row r="2051" ht="26" customHeight="1">
      <c r="A2051" s="23" t="n"/>
      <c r="B2051" s="18" t="n"/>
      <c r="C2051" s="129" t="n"/>
      <c r="D2051" s="34" t="inlineStr">
        <is>
          <t>កម្រៃចុះបញ្ចិកាប្រតិវេទន៍គយនាំចេញនាំចូលនិងឆ្លងកាត់ (មាតិកាចាស់)</t>
        </is>
      </c>
      <c r="E2051" s="87" t="inlineStr">
        <is>
          <t>CDF</t>
        </is>
      </c>
      <c r="F2051" s="208" t="n"/>
      <c r="G2051" s="209" t="n"/>
      <c r="H2051" s="209" t="n"/>
      <c r="I2051" s="209" t="n"/>
      <c r="J2051" s="210" t="n"/>
      <c r="K2051" s="208" t="n">
        <v>0</v>
      </c>
      <c r="L2051" s="210">
        <f>K2051+L1964</f>
        <v/>
      </c>
      <c r="M2051" s="208" t="n">
        <v>0</v>
      </c>
      <c r="N2051" s="210">
        <f>M2051+N1964</f>
        <v/>
      </c>
      <c r="O2051" s="208" t="n"/>
      <c r="P2051" s="210">
        <f>O2051+P1964</f>
        <v/>
      </c>
      <c r="Q2051" s="211">
        <f>N2051+P2051</f>
        <v/>
      </c>
      <c r="R2051" s="208" t="n"/>
      <c r="S2051" s="210">
        <f>R2051+S1964</f>
        <v/>
      </c>
      <c r="T2051" s="208" t="n"/>
      <c r="U2051" s="210">
        <f>T2051+U1964</f>
        <v/>
      </c>
      <c r="V2051" s="212">
        <f>L2051-N2051-U2051</f>
        <v/>
      </c>
      <c r="W2051" s="210">
        <f>IF(L2051-N2051-U2051-V2051=0,"","Error")</f>
        <v/>
      </c>
    </row>
    <row r="2052" ht="26" customHeight="1">
      <c r="A2052" s="23" t="n"/>
      <c r="B2052" s="18" t="n"/>
      <c r="C2052" s="129" t="n"/>
      <c r="D2052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052" s="64" t="inlineStr">
        <is>
          <t>CDL</t>
        </is>
      </c>
      <c r="F2052" s="213" t="n"/>
      <c r="G2052" s="214" t="n"/>
      <c r="H2052" s="214" t="n"/>
      <c r="I2052" s="214" t="n"/>
      <c r="J2052" s="215" t="n"/>
      <c r="K2052" s="213" t="n">
        <v>120000</v>
      </c>
      <c r="L2052" s="215">
        <f>K2052+L1965</f>
        <v/>
      </c>
      <c r="M2052" s="213" t="n">
        <v>0</v>
      </c>
      <c r="N2052" s="215">
        <f>M2052+N1965</f>
        <v/>
      </c>
      <c r="O2052" s="213" t="n"/>
      <c r="P2052" s="215">
        <f>O2052+P1965</f>
        <v/>
      </c>
      <c r="Q2052" s="216">
        <f>N2052+P2052</f>
        <v/>
      </c>
      <c r="R2052" s="213" t="n"/>
      <c r="S2052" s="215">
        <f>R2052+S1965</f>
        <v/>
      </c>
      <c r="T2052" s="213" t="n"/>
      <c r="U2052" s="215">
        <f>T2052+U1965</f>
        <v/>
      </c>
      <c r="V2052" s="217">
        <f>L2052-N2052-U2052</f>
        <v/>
      </c>
      <c r="W2052" s="215">
        <f>IF(L2052-N2052-U2052-V2052=0,"","Error")</f>
        <v/>
      </c>
    </row>
    <row r="2053" ht="26" customHeight="1">
      <c r="A2053" s="23" t="n"/>
      <c r="B2053" s="18" t="n"/>
      <c r="C2053" s="129" t="n"/>
      <c r="D2053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053" s="64" t="inlineStr">
        <is>
          <t>CDO</t>
        </is>
      </c>
      <c r="F2053" s="213" t="n"/>
      <c r="G2053" s="214" t="n"/>
      <c r="H2053" s="214" t="n"/>
      <c r="I2053" s="214" t="n"/>
      <c r="J2053" s="215" t="n"/>
      <c r="K2053" s="213" t="n">
        <v>15000</v>
      </c>
      <c r="L2053" s="215">
        <f>K2053+L1966</f>
        <v/>
      </c>
      <c r="M2053" s="213" t="n">
        <v>0</v>
      </c>
      <c r="N2053" s="215">
        <f>M2053+N1966</f>
        <v/>
      </c>
      <c r="O2053" s="213" t="n"/>
      <c r="P2053" s="215">
        <f>O2053+P1966</f>
        <v/>
      </c>
      <c r="Q2053" s="216">
        <f>N2053+P2053</f>
        <v/>
      </c>
      <c r="R2053" s="213" t="n"/>
      <c r="S2053" s="215">
        <f>R2053+S1966</f>
        <v/>
      </c>
      <c r="T2053" s="213" t="n"/>
      <c r="U2053" s="215">
        <f>T2053+U1966</f>
        <v/>
      </c>
      <c r="V2053" s="217">
        <f>L2053-N2053-U2053</f>
        <v/>
      </c>
      <c r="W2053" s="215">
        <f>IF(L2053-N2053-U2053-V2053=0,"","Error")</f>
        <v/>
      </c>
    </row>
    <row r="2054" ht="14" customHeight="1" thickBot="1">
      <c r="A2054" s="23" t="n"/>
      <c r="B2054" s="18" t="n"/>
      <c r="C2054" s="129" t="n"/>
      <c r="D2054" s="33" t="inlineStr">
        <is>
          <t>ប្រតិវេទន៍គយទំនិញឆ្លងកាត់</t>
        </is>
      </c>
      <c r="E2054" s="65" t="inlineStr">
        <is>
          <t>CDT</t>
        </is>
      </c>
      <c r="F2054" s="218" t="n"/>
      <c r="G2054" s="219" t="n"/>
      <c r="H2054" s="219" t="n"/>
      <c r="I2054" s="219" t="n"/>
      <c r="J2054" s="220" t="n"/>
      <c r="K2054" s="218" t="n">
        <v>0</v>
      </c>
      <c r="L2054" s="220">
        <f>K2054+L1967</f>
        <v/>
      </c>
      <c r="M2054" s="218" t="n">
        <v>0</v>
      </c>
      <c r="N2054" s="220">
        <f>M2054+N1967</f>
        <v/>
      </c>
      <c r="O2054" s="218" t="n"/>
      <c r="P2054" s="220">
        <f>O2054+P1967</f>
        <v/>
      </c>
      <c r="Q2054" s="221">
        <f>N2054+P2054</f>
        <v/>
      </c>
      <c r="R2054" s="218" t="n"/>
      <c r="S2054" s="220">
        <f>R2054+S1967</f>
        <v/>
      </c>
      <c r="T2054" s="218" t="n"/>
      <c r="U2054" s="220">
        <f>T2054+U1967</f>
        <v/>
      </c>
      <c r="V2054" s="222">
        <f>L2054-N2054-U2054</f>
        <v/>
      </c>
      <c r="W2054" s="220">
        <f>IF(L2054-N2054-U2054-V2054=0,"","Error")</f>
        <v/>
      </c>
    </row>
    <row r="2055" ht="14" customHeight="1" thickBot="1">
      <c r="A2055" s="23" t="n"/>
      <c r="B2055" s="18" t="n"/>
      <c r="C2055" s="129" t="n"/>
      <c r="D2055" s="88" t="inlineStr">
        <is>
          <t>សរុបកម្រៃបែបបទគយ</t>
        </is>
      </c>
      <c r="E2055" s="89" t="inlineStr">
        <is>
          <t>CPF</t>
        </is>
      </c>
      <c r="F2055" s="118" t="n"/>
      <c r="G2055" s="119">
        <f>SUM(G2056:G2060)</f>
        <v/>
      </c>
      <c r="H2055" s="119">
        <f>SUM(H2056:H2060)</f>
        <v/>
      </c>
      <c r="I2055" s="119">
        <f>SUM(I2056:I2060)</f>
        <v/>
      </c>
      <c r="J2055" s="120">
        <f>SUM(J2056:J2060)</f>
        <v/>
      </c>
      <c r="K2055" s="118" t="n">
        <v>0</v>
      </c>
      <c r="L2055" s="120">
        <f>SUM(L2056:L2060)</f>
        <v/>
      </c>
      <c r="M2055" s="118" t="n">
        <v>0</v>
      </c>
      <c r="N2055" s="120">
        <f>SUM(N2056:N2060)</f>
        <v/>
      </c>
      <c r="O2055" s="118">
        <f>SUM(O2056:O2060)</f>
        <v/>
      </c>
      <c r="P2055" s="120">
        <f>SUM(P2056:P2060)</f>
        <v/>
      </c>
      <c r="Q2055" s="121">
        <f>SUM(Q2056:Q2060)</f>
        <v/>
      </c>
      <c r="R2055" s="118">
        <f>SUM(R2056:R2060)</f>
        <v/>
      </c>
      <c r="S2055" s="120">
        <f>SUM(S2056:S2060)</f>
        <v/>
      </c>
      <c r="T2055" s="118">
        <f>SUM(T2056:T2060)</f>
        <v/>
      </c>
      <c r="U2055" s="120">
        <f>SUM(U2056:U2060)</f>
        <v/>
      </c>
      <c r="V2055" s="122">
        <f>SUM(V2056:V2060)</f>
        <v/>
      </c>
      <c r="W2055" s="120">
        <f>IF(L2055-N2055-U2055-V2055=0,"","Error")</f>
        <v/>
      </c>
    </row>
    <row r="2056" ht="13" customHeight="1">
      <c r="A2056" s="23" t="n"/>
      <c r="B2056" s="18" t="n"/>
      <c r="C2056" s="129" t="n"/>
      <c r="D2056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056" s="86" t="inlineStr">
        <is>
          <t>PFC</t>
        </is>
      </c>
      <c r="F2056" s="223" t="n"/>
      <c r="G2056" s="224" t="n"/>
      <c r="H2056" s="224" t="n"/>
      <c r="I2056" s="224" t="n"/>
      <c r="J2056" s="225" t="n"/>
      <c r="K2056" s="223" t="n">
        <v>0</v>
      </c>
      <c r="L2056" s="225">
        <f>K2056+L1969</f>
        <v/>
      </c>
      <c r="M2056" s="223" t="n">
        <v>0</v>
      </c>
      <c r="N2056" s="225">
        <f>M2056+N1969</f>
        <v/>
      </c>
      <c r="O2056" s="223" t="n"/>
      <c r="P2056" s="225">
        <f>O2056+P1969</f>
        <v/>
      </c>
      <c r="Q2056" s="226">
        <f>N2056+P2056</f>
        <v/>
      </c>
      <c r="R2056" s="223" t="n"/>
      <c r="S2056" s="225">
        <f>R2056+S1969</f>
        <v/>
      </c>
      <c r="T2056" s="223" t="n"/>
      <c r="U2056" s="225">
        <f>T2056+U1969</f>
        <v/>
      </c>
      <c r="V2056" s="227">
        <f>L2056-N2056-U2056</f>
        <v/>
      </c>
      <c r="W2056" s="225">
        <f>IF(L2056-N2056-U2056-V2056=0,"","Error")</f>
        <v/>
      </c>
    </row>
    <row r="2057" ht="26" customHeight="1">
      <c r="A2057" s="23" t="n"/>
      <c r="B2057" s="18" t="n"/>
      <c r="C2057" s="129" t="n"/>
      <c r="D2057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057" s="59" t="inlineStr">
        <is>
          <t>PFL</t>
        </is>
      </c>
      <c r="F2057" s="192" t="n"/>
      <c r="G2057" s="193" t="n"/>
      <c r="H2057" s="193" t="n"/>
      <c r="I2057" s="193" t="n"/>
      <c r="J2057" s="194" t="n"/>
      <c r="K2057" s="192" t="n">
        <v>0</v>
      </c>
      <c r="L2057" s="194">
        <f>K2057+L1970</f>
        <v/>
      </c>
      <c r="M2057" s="192" t="n">
        <v>0</v>
      </c>
      <c r="N2057" s="194">
        <f>M2057+N1970</f>
        <v/>
      </c>
      <c r="O2057" s="192" t="n"/>
      <c r="P2057" s="194">
        <f>O2057+P1970</f>
        <v/>
      </c>
      <c r="Q2057" s="195">
        <f>N2057+P2057</f>
        <v/>
      </c>
      <c r="R2057" s="192" t="n"/>
      <c r="S2057" s="194">
        <f>R2057+S1970</f>
        <v/>
      </c>
      <c r="T2057" s="192" t="n"/>
      <c r="U2057" s="194">
        <f>T2057+U1970</f>
        <v/>
      </c>
      <c r="V2057" s="196">
        <f>L2057-N2057-U2057</f>
        <v/>
      </c>
      <c r="W2057" s="194">
        <f>IF(L2057-N2057-U2057-V2057=0,"","Error")</f>
        <v/>
      </c>
    </row>
    <row r="2058" ht="39" customHeight="1">
      <c r="A2058" s="23" t="n"/>
      <c r="B2058" s="18" t="n"/>
      <c r="C2058" s="129" t="n"/>
      <c r="D2058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058" s="67" t="inlineStr">
        <is>
          <t>PFN</t>
        </is>
      </c>
      <c r="F2058" s="228" t="n"/>
      <c r="G2058" s="229" t="n"/>
      <c r="H2058" s="229" t="n"/>
      <c r="I2058" s="229" t="n"/>
      <c r="J2058" s="230" t="n"/>
      <c r="K2058" s="228" t="n">
        <v>40000</v>
      </c>
      <c r="L2058" s="230">
        <f>K2058+L1971</f>
        <v/>
      </c>
      <c r="M2058" s="228" t="n">
        <v>0</v>
      </c>
      <c r="N2058" s="230">
        <f>M2058+N1971</f>
        <v/>
      </c>
      <c r="O2058" s="228" t="n"/>
      <c r="P2058" s="230">
        <f>O2058+P1971</f>
        <v/>
      </c>
      <c r="Q2058" s="231">
        <f>N2058+P2058</f>
        <v/>
      </c>
      <c r="R2058" s="228" t="n"/>
      <c r="S2058" s="230">
        <f>R2058+S1971</f>
        <v/>
      </c>
      <c r="T2058" s="228" t="n"/>
      <c r="U2058" s="230">
        <f>T2058+U1971</f>
        <v/>
      </c>
      <c r="V2058" s="232">
        <f>L2058-N2058-U2058</f>
        <v/>
      </c>
      <c r="W2058" s="230">
        <f>IF(L2058-N2058-U2058-V2058=0,"","Error")</f>
        <v/>
      </c>
    </row>
    <row r="2059" ht="26" customHeight="1">
      <c r="A2059" s="23" t="n"/>
      <c r="B2059" s="18" t="n"/>
      <c r="C2059" s="129" t="n"/>
      <c r="D2059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059" s="68" t="inlineStr">
        <is>
          <t>PFF</t>
        </is>
      </c>
      <c r="F2059" s="233" t="n"/>
      <c r="G2059" s="234" t="n"/>
      <c r="H2059" s="234" t="n"/>
      <c r="I2059" s="234" t="n"/>
      <c r="J2059" s="235" t="n"/>
      <c r="K2059" s="233" t="n">
        <v>0</v>
      </c>
      <c r="L2059" s="235">
        <f>K2059+L1972</f>
        <v/>
      </c>
      <c r="M2059" s="233" t="n">
        <v>0</v>
      </c>
      <c r="N2059" s="235">
        <f>M2059+N1972</f>
        <v/>
      </c>
      <c r="O2059" s="233" t="n"/>
      <c r="P2059" s="235">
        <f>O2059+P1972</f>
        <v/>
      </c>
      <c r="Q2059" s="236">
        <f>N2059+P2059</f>
        <v/>
      </c>
      <c r="R2059" s="233" t="n"/>
      <c r="S2059" s="235">
        <f>R2059+S1972</f>
        <v/>
      </c>
      <c r="T2059" s="233" t="n"/>
      <c r="U2059" s="235">
        <f>T2059+U1972</f>
        <v/>
      </c>
      <c r="V2059" s="237">
        <f>L2059-N2059-U2059</f>
        <v/>
      </c>
      <c r="W2059" s="235">
        <f>IF(L2059-N2059-U2059-V2059=0,"","Error")</f>
        <v/>
      </c>
    </row>
    <row r="2060" ht="39" customHeight="1">
      <c r="A2060" s="23" t="n"/>
      <c r="B2060" s="18" t="n"/>
      <c r="C2060" s="129" t="n"/>
      <c r="D2060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060" s="60" t="inlineStr">
        <is>
          <t>PFP</t>
        </is>
      </c>
      <c r="F2060" s="150" t="n"/>
      <c r="G2060" s="151" t="n"/>
      <c r="H2060" s="151" t="n"/>
      <c r="I2060" s="151" t="n"/>
      <c r="J2060" s="152" t="n"/>
      <c r="K2060" s="150" t="n">
        <v>0</v>
      </c>
      <c r="L2060" s="152">
        <f>K2060+L1973</f>
        <v/>
      </c>
      <c r="M2060" s="150" t="n">
        <v>0</v>
      </c>
      <c r="N2060" s="152">
        <f>M2060+N1973</f>
        <v/>
      </c>
      <c r="O2060" s="150" t="n"/>
      <c r="P2060" s="152">
        <f>O2060+P1973</f>
        <v/>
      </c>
      <c r="Q2060" s="153">
        <f>N2060+P2060</f>
        <v/>
      </c>
      <c r="R2060" s="150" t="n"/>
      <c r="S2060" s="152">
        <f>R2060+S1973</f>
        <v/>
      </c>
      <c r="T2060" s="150" t="n"/>
      <c r="U2060" s="152">
        <f>T2060+U1973</f>
        <v/>
      </c>
      <c r="V2060" s="154">
        <f>L2060-N2060-U2060</f>
        <v/>
      </c>
      <c r="W2060" s="152">
        <f>IF(L2060-N2060-U2060-V2060=0,"","Error")</f>
        <v/>
      </c>
    </row>
    <row r="2061" ht="13" customHeight="1">
      <c r="A2061" s="23" t="n"/>
      <c r="B2061" s="18" t="n"/>
      <c r="C2061" s="129" t="n"/>
      <c r="D2061" s="12" t="inlineStr">
        <is>
          <t>កម្រៃប័ណ្ណសម្គាល់មធ្យោបាយដឹកជញ្ជូន</t>
        </is>
      </c>
      <c r="E2061" s="59" t="inlineStr">
        <is>
          <t>TID</t>
        </is>
      </c>
      <c r="F2061" s="192" t="n"/>
      <c r="G2061" s="193" t="n"/>
      <c r="H2061" s="193" t="n"/>
      <c r="I2061" s="193" t="n"/>
      <c r="J2061" s="194" t="n"/>
      <c r="K2061" s="192" t="n">
        <v>0</v>
      </c>
      <c r="L2061" s="194">
        <f>K2061+L1974</f>
        <v/>
      </c>
      <c r="M2061" s="192" t="n">
        <v>0</v>
      </c>
      <c r="N2061" s="194">
        <f>M2061+N1974</f>
        <v/>
      </c>
      <c r="O2061" s="192" t="n"/>
      <c r="P2061" s="194">
        <f>O2061+P1974</f>
        <v/>
      </c>
      <c r="Q2061" s="195">
        <f>N2061+P2061</f>
        <v/>
      </c>
      <c r="R2061" s="192" t="n"/>
      <c r="S2061" s="194">
        <f>R2061+S1974</f>
        <v/>
      </c>
      <c r="T2061" s="192" t="n"/>
      <c r="U2061" s="194">
        <f>T2061+U1974</f>
        <v/>
      </c>
      <c r="V2061" s="196">
        <f>L2061-N2061-U2061</f>
        <v/>
      </c>
      <c r="W2061" s="194">
        <f>IF(L2061-N2061-U2061-V2061=0,"","Error")</f>
        <v/>
      </c>
    </row>
    <row r="2062" ht="27" customHeight="1" thickBot="1">
      <c r="A2062" s="23" t="n"/>
      <c r="B2062" s="24" t="n"/>
      <c r="C2062" s="140" t="n"/>
      <c r="D2062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062" s="69" t="inlineStr">
        <is>
          <t>VAF</t>
        </is>
      </c>
      <c r="F2062" s="238" t="n"/>
      <c r="G2062" s="239" t="n"/>
      <c r="H2062" s="239" t="n"/>
      <c r="I2062" s="239" t="n"/>
      <c r="J2062" s="240" t="n"/>
      <c r="K2062" s="238" t="n">
        <v>0</v>
      </c>
      <c r="L2062" s="240">
        <f>K2062+L1975</f>
        <v/>
      </c>
      <c r="M2062" s="238" t="n">
        <v>0</v>
      </c>
      <c r="N2062" s="240">
        <f>M2062+N1975</f>
        <v/>
      </c>
      <c r="O2062" s="238" t="n"/>
      <c r="P2062" s="240">
        <f>O2062+P1975</f>
        <v/>
      </c>
      <c r="Q2062" s="241">
        <f>N2062+P2062</f>
        <v/>
      </c>
      <c r="R2062" s="238" t="n"/>
      <c r="S2062" s="240">
        <f>R2062+S1975</f>
        <v/>
      </c>
      <c r="T2062" s="238" t="n"/>
      <c r="U2062" s="240">
        <f>T2062+U1975</f>
        <v/>
      </c>
      <c r="V2062" s="242">
        <f>L2062-N2062-U2062</f>
        <v/>
      </c>
      <c r="W2062" s="240">
        <f>IF(L2062-N2062-U2062-V2062=0,"","Error")</f>
        <v/>
      </c>
    </row>
    <row r="2063" ht="14" customHeight="1" thickBot="1">
      <c r="A2063" s="23" t="n"/>
      <c r="B2063" s="25" t="inlineStr">
        <is>
          <t>7304</t>
        </is>
      </c>
      <c r="C2063" s="126" t="n">
        <v>73048</v>
      </c>
      <c r="D2063" s="128" t="inlineStr">
        <is>
          <t>សរុបផលពីសេវាផ្សេងៗ</t>
        </is>
      </c>
      <c r="E2063" s="89" t="n"/>
      <c r="F2063" s="118" t="n"/>
      <c r="G2063" s="119">
        <f>G2064+G2065+G2071+G2072</f>
        <v/>
      </c>
      <c r="H2063" s="119">
        <f>H2064+H2065+H2071+H2072</f>
        <v/>
      </c>
      <c r="I2063" s="119">
        <f>I2064+I2065+I2071+I2072</f>
        <v/>
      </c>
      <c r="J2063" s="120">
        <f>J2064+J2065+J2071+J2072</f>
        <v/>
      </c>
      <c r="K2063" s="118">
        <f>K2064+K2065+K2071+K2072</f>
        <v/>
      </c>
      <c r="L2063" s="120">
        <f>L2064+L2065+L2071+L2072</f>
        <v/>
      </c>
      <c r="M2063" s="118">
        <f>M2064+M2065+M2071+M2072</f>
        <v/>
      </c>
      <c r="N2063" s="120">
        <f>N2064+N2065+N2071+N2072</f>
        <v/>
      </c>
      <c r="O2063" s="118">
        <f>O2064+O2065+O2071+O2072</f>
        <v/>
      </c>
      <c r="P2063" s="120">
        <f>P2064+P2065+P2071+P2072</f>
        <v/>
      </c>
      <c r="Q2063" s="121">
        <f>Q2064+Q2065+Q2071+Q2072</f>
        <v/>
      </c>
      <c r="R2063" s="118">
        <f>R2064+R2065+R2071+R2072</f>
        <v/>
      </c>
      <c r="S2063" s="120">
        <f>S2064+S2065+S2071+S2072</f>
        <v/>
      </c>
      <c r="T2063" s="118">
        <f>T2064+T2065+T2071+T2072</f>
        <v/>
      </c>
      <c r="U2063" s="120">
        <f>U2064+U2065+U2071+U2072</f>
        <v/>
      </c>
      <c r="V2063" s="122">
        <f>V2064+V2065+V2071+V2072</f>
        <v/>
      </c>
      <c r="W2063" s="120">
        <f>IF(L2063-N2063-U2063-V2063=0,"","Error")</f>
        <v/>
      </c>
    </row>
    <row r="2064" ht="14" customHeight="1" thickBot="1">
      <c r="A2064" s="23" t="n"/>
      <c r="B2064" s="18" t="n"/>
      <c r="C2064" s="129" t="n"/>
      <c r="D2064" s="32" t="inlineStr">
        <is>
          <t>កម្រៃផ្តល់សេវាតាមវិធានបញ្ជាក់ជាមុន</t>
        </is>
      </c>
      <c r="E2064" s="70" t="inlineStr">
        <is>
          <t>ARF</t>
        </is>
      </c>
      <c r="F2064" s="243" t="n"/>
      <c r="G2064" s="244" t="n"/>
      <c r="H2064" s="244" t="n"/>
      <c r="I2064" s="244" t="n"/>
      <c r="J2064" s="245" t="n"/>
      <c r="K2064" s="243" t="n">
        <v>0</v>
      </c>
      <c r="L2064" s="245">
        <f>K2064+L1977</f>
        <v/>
      </c>
      <c r="M2064" s="243" t="n">
        <v>0</v>
      </c>
      <c r="N2064" s="245">
        <f>M2064+N1977</f>
        <v/>
      </c>
      <c r="O2064" s="243" t="n"/>
      <c r="P2064" s="245">
        <f>O2064+P1977</f>
        <v/>
      </c>
      <c r="Q2064" s="246">
        <f>N2064+P2064</f>
        <v/>
      </c>
      <c r="R2064" s="243" t="n"/>
      <c r="S2064" s="245">
        <f>R2064+S1977</f>
        <v/>
      </c>
      <c r="T2064" s="243" t="n"/>
      <c r="U2064" s="245">
        <f>T2064+U1977</f>
        <v/>
      </c>
      <c r="V2064" s="247">
        <f>L2064-N2064-U2064</f>
        <v/>
      </c>
      <c r="W2064" s="245">
        <f>IF(L2064-N2064-U2064-V2064=0,"","Error")</f>
        <v/>
      </c>
    </row>
    <row r="2065" ht="14" customHeight="1" thickBot="1">
      <c r="A2065" s="23" t="n"/>
      <c r="B2065" s="18" t="n"/>
      <c r="C2065" s="129" t="n"/>
      <c r="D2065" s="31" t="inlineStr">
        <is>
          <t>សរុបកម្រៃការងារក្រៅការិយាល័យគយ</t>
        </is>
      </c>
      <c r="E2065" s="66" t="inlineStr">
        <is>
          <t>OOD</t>
        </is>
      </c>
      <c r="F2065" s="248" t="n"/>
      <c r="G2065" s="249">
        <f>SUM(G2066:G2070)</f>
        <v/>
      </c>
      <c r="H2065" s="249">
        <f>SUM(H2066:H2070)</f>
        <v/>
      </c>
      <c r="I2065" s="249">
        <f>SUM(I2066:I2070)</f>
        <v/>
      </c>
      <c r="J2065" s="204">
        <f>SUM(J2066:J2070)</f>
        <v/>
      </c>
      <c r="K2065" s="248" t="n">
        <v>0</v>
      </c>
      <c r="L2065" s="204">
        <f>SUM(L2066:L2070)</f>
        <v/>
      </c>
      <c r="M2065" s="248" t="n">
        <v>0</v>
      </c>
      <c r="N2065" s="204">
        <f>SUM(N2066:N2070)</f>
        <v/>
      </c>
      <c r="O2065" s="248">
        <f>SUM(O2066:O2070)</f>
        <v/>
      </c>
      <c r="P2065" s="204">
        <f>SUM(P2066:P2070)</f>
        <v/>
      </c>
      <c r="Q2065" s="206">
        <f>SUM(Q2066:Q2070)</f>
        <v/>
      </c>
      <c r="R2065" s="248">
        <f>SUM(R2066:R2070)</f>
        <v/>
      </c>
      <c r="S2065" s="204">
        <f>SUM(S2066:S2070)</f>
        <v/>
      </c>
      <c r="T2065" s="248">
        <f>SUM(T2066:T2070)</f>
        <v/>
      </c>
      <c r="U2065" s="204">
        <f>SUM(U2066:U2070)</f>
        <v/>
      </c>
      <c r="V2065" s="250">
        <f>L2065-N2065-U2065</f>
        <v/>
      </c>
      <c r="W2065" s="204">
        <f>IF(L2065-N2065-U2065-V2065=0,"","Error")</f>
        <v/>
      </c>
    </row>
    <row r="2066" ht="13" customHeight="1">
      <c r="A2066" s="23" t="n"/>
      <c r="B2066" s="18" t="n"/>
      <c r="C2066" s="129" t="n"/>
      <c r="D2066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066" s="59" t="inlineStr">
        <is>
          <t>CII</t>
        </is>
      </c>
      <c r="F2066" s="192" t="n"/>
      <c r="G2066" s="193" t="n"/>
      <c r="H2066" s="193" t="n"/>
      <c r="I2066" s="193" t="n"/>
      <c r="J2066" s="194" t="n"/>
      <c r="K2066" s="192" t="n">
        <v>0</v>
      </c>
      <c r="L2066" s="194">
        <f>K2066+L1979</f>
        <v/>
      </c>
      <c r="M2066" s="192" t="n">
        <v>0</v>
      </c>
      <c r="N2066" s="194">
        <f>M2066+N1979</f>
        <v/>
      </c>
      <c r="O2066" s="192" t="n"/>
      <c r="P2066" s="194">
        <f>O2066+P1979</f>
        <v/>
      </c>
      <c r="Q2066" s="195">
        <f>N2066+P2066</f>
        <v/>
      </c>
      <c r="R2066" s="192" t="n"/>
      <c r="S2066" s="194">
        <f>R2066+S1979</f>
        <v/>
      </c>
      <c r="T2066" s="192" t="n"/>
      <c r="U2066" s="194">
        <f>T2066+U1979</f>
        <v/>
      </c>
      <c r="V2066" s="196">
        <f>L2066-N2066-U2066</f>
        <v/>
      </c>
      <c r="W2066" s="194">
        <f>IF(L2066-N2066-U2066-V2066=0,"","Error")</f>
        <v/>
      </c>
    </row>
    <row r="2067" ht="13" customHeight="1">
      <c r="A2067" s="23" t="n"/>
      <c r="B2067" s="18" t="n"/>
      <c r="C2067" s="129" t="n"/>
      <c r="D2067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067" s="60" t="inlineStr">
        <is>
          <t>CIO</t>
        </is>
      </c>
      <c r="F2067" s="150" t="n"/>
      <c r="G2067" s="151" t="n"/>
      <c r="H2067" s="151" t="n"/>
      <c r="I2067" s="151" t="n"/>
      <c r="J2067" s="152" t="n"/>
      <c r="K2067" s="150" t="n">
        <v>0</v>
      </c>
      <c r="L2067" s="152">
        <f>K2067+L1980</f>
        <v/>
      </c>
      <c r="M2067" s="150" t="n">
        <v>0</v>
      </c>
      <c r="N2067" s="152">
        <f>M2067+N1980</f>
        <v/>
      </c>
      <c r="O2067" s="150" t="n"/>
      <c r="P2067" s="152">
        <f>O2067+P1980</f>
        <v/>
      </c>
      <c r="Q2067" s="153">
        <f>N2067+P2067</f>
        <v/>
      </c>
      <c r="R2067" s="150" t="n"/>
      <c r="S2067" s="152">
        <f>R2067+S1980</f>
        <v/>
      </c>
      <c r="T2067" s="150" t="n"/>
      <c r="U2067" s="152">
        <f>T2067+U1980</f>
        <v/>
      </c>
      <c r="V2067" s="154">
        <f>L2067-N2067-U2067</f>
        <v/>
      </c>
      <c r="W2067" s="152">
        <f>IF(L2067-N2067-U2067-V2067=0,"","Error")</f>
        <v/>
      </c>
    </row>
    <row r="2068" ht="13" customHeight="1">
      <c r="A2068" s="23" t="n"/>
      <c r="B2068" s="18" t="n"/>
      <c r="C2068" s="129" t="n"/>
      <c r="D2068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068" s="60" t="inlineStr">
        <is>
          <t>NII</t>
        </is>
      </c>
      <c r="F2068" s="150" t="n"/>
      <c r="G2068" s="151" t="n"/>
      <c r="H2068" s="151" t="n"/>
      <c r="I2068" s="151" t="n"/>
      <c r="J2068" s="152" t="n"/>
      <c r="K2068" s="150" t="n">
        <v>0</v>
      </c>
      <c r="L2068" s="152">
        <f>K2068+L1981</f>
        <v/>
      </c>
      <c r="M2068" s="150" t="n">
        <v>0</v>
      </c>
      <c r="N2068" s="152">
        <f>M2068+N1981</f>
        <v/>
      </c>
      <c r="O2068" s="150" t="n"/>
      <c r="P2068" s="152">
        <f>O2068+P1981</f>
        <v/>
      </c>
      <c r="Q2068" s="153">
        <f>N2068+P2068</f>
        <v/>
      </c>
      <c r="R2068" s="150" t="n"/>
      <c r="S2068" s="152">
        <f>R2068+S1981</f>
        <v/>
      </c>
      <c r="T2068" s="150" t="n"/>
      <c r="U2068" s="152">
        <f>T2068+U1981</f>
        <v/>
      </c>
      <c r="V2068" s="154">
        <f>L2068-N2068-U2068</f>
        <v/>
      </c>
      <c r="W2068" s="152">
        <f>IF(L2068-N2068-U2068-V2068=0,"","Error")</f>
        <v/>
      </c>
    </row>
    <row r="2069" ht="13" customHeight="1">
      <c r="A2069" s="23" t="n"/>
      <c r="B2069" s="18" t="n"/>
      <c r="C2069" s="129" t="n"/>
      <c r="D2069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069" s="60" t="inlineStr">
        <is>
          <t>NIO</t>
        </is>
      </c>
      <c r="F2069" s="150" t="n"/>
      <c r="G2069" s="151" t="n"/>
      <c r="H2069" s="151" t="n"/>
      <c r="I2069" s="151" t="n"/>
      <c r="J2069" s="152" t="n"/>
      <c r="K2069" s="150" t="n">
        <v>0</v>
      </c>
      <c r="L2069" s="152">
        <f>K2069+L1982</f>
        <v/>
      </c>
      <c r="M2069" s="150" t="n">
        <v>0</v>
      </c>
      <c r="N2069" s="152">
        <f>M2069+N1982</f>
        <v/>
      </c>
      <c r="O2069" s="150" t="n"/>
      <c r="P2069" s="152">
        <f>O2069+P1982</f>
        <v/>
      </c>
      <c r="Q2069" s="153">
        <f>N2069+P2069</f>
        <v/>
      </c>
      <c r="R2069" s="150" t="n"/>
      <c r="S2069" s="152">
        <f>R2069+S1982</f>
        <v/>
      </c>
      <c r="T2069" s="150" t="n"/>
      <c r="U2069" s="152">
        <f>T2069+U1982</f>
        <v/>
      </c>
      <c r="V2069" s="154">
        <f>L2069-N2069-U2069</f>
        <v/>
      </c>
      <c r="W2069" s="152">
        <f>IF(L2069-N2069-U2069-V2069=0,"","Error")</f>
        <v/>
      </c>
    </row>
    <row r="2070" ht="13" customHeight="1">
      <c r="A2070" s="23" t="n"/>
      <c r="B2070" s="18" t="n"/>
      <c r="C2070" s="129" t="n"/>
      <c r="D2070" s="13" t="inlineStr">
        <is>
          <t xml:space="preserve">   កម្រៃអមទំនិញ</t>
        </is>
      </c>
      <c r="E2070" s="71" t="inlineStr">
        <is>
          <t>CEF</t>
        </is>
      </c>
      <c r="F2070" s="251" t="n"/>
      <c r="G2070" s="252" t="n"/>
      <c r="H2070" s="252" t="n"/>
      <c r="I2070" s="252" t="n"/>
      <c r="J2070" s="253" t="n"/>
      <c r="K2070" s="251" t="n">
        <v>0</v>
      </c>
      <c r="L2070" s="253">
        <f>K2070+L1983</f>
        <v/>
      </c>
      <c r="M2070" s="251" t="n">
        <v>0</v>
      </c>
      <c r="N2070" s="253">
        <f>M2070+N1983</f>
        <v/>
      </c>
      <c r="O2070" s="251" t="n"/>
      <c r="P2070" s="253">
        <f>O2070+P1983</f>
        <v/>
      </c>
      <c r="Q2070" s="254">
        <f>N2070+P2070</f>
        <v/>
      </c>
      <c r="R2070" s="251" t="n"/>
      <c r="S2070" s="253">
        <f>R2070+S1983</f>
        <v/>
      </c>
      <c r="T2070" s="251" t="n"/>
      <c r="U2070" s="253">
        <f>T2070+U1983</f>
        <v/>
      </c>
      <c r="V2070" s="255">
        <f>L2070-N2070-U2070</f>
        <v/>
      </c>
      <c r="W2070" s="253">
        <f>IF(L2070-N2070-U2070-V2070=0,"","Error")</f>
        <v/>
      </c>
    </row>
    <row r="2071" ht="27" customHeight="1" thickBot="1">
      <c r="A2071" s="23" t="n"/>
      <c r="B2071" s="18" t="n"/>
      <c r="C2071" s="129" t="n"/>
      <c r="D2071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071" s="70" t="inlineStr">
        <is>
          <t>OTF</t>
        </is>
      </c>
      <c r="F2071" s="243" t="n"/>
      <c r="G2071" s="244" t="n"/>
      <c r="H2071" s="244" t="n"/>
      <c r="I2071" s="244" t="n"/>
      <c r="J2071" s="245" t="n"/>
      <c r="K2071" s="243" t="n">
        <v>0</v>
      </c>
      <c r="L2071" s="245">
        <f>K2071+L1984</f>
        <v/>
      </c>
      <c r="M2071" s="243" t="n">
        <v>0</v>
      </c>
      <c r="N2071" s="245">
        <f>M2071+N1984</f>
        <v/>
      </c>
      <c r="O2071" s="243" t="n"/>
      <c r="P2071" s="245">
        <f>O2071+P1984</f>
        <v/>
      </c>
      <c r="Q2071" s="246">
        <f>N2071+P2071</f>
        <v/>
      </c>
      <c r="R2071" s="243" t="n"/>
      <c r="S2071" s="245">
        <f>R2071+S1984</f>
        <v/>
      </c>
      <c r="T2071" s="243" t="n"/>
      <c r="U2071" s="245">
        <f>T2071+U1984</f>
        <v/>
      </c>
      <c r="V2071" s="247">
        <f>L2071-N2071-U2071</f>
        <v/>
      </c>
      <c r="W2071" s="245">
        <f>IF(L2071-N2071-U2071-V2071=0,"","Error")</f>
        <v/>
      </c>
    </row>
    <row r="2072" ht="14" customHeight="1" thickBot="1">
      <c r="A2072" s="23" t="n"/>
      <c r="B2072" s="18" t="n"/>
      <c r="C2072" s="129" t="n"/>
      <c r="D2072" s="31" t="inlineStr">
        <is>
          <t>សរុបការគ្រប់គ្រងការឆ្លងកាត់អន្តរជាតិ</t>
        </is>
      </c>
      <c r="E2072" s="73" t="inlineStr">
        <is>
          <t>TRF</t>
        </is>
      </c>
      <c r="F2072" s="248" t="n"/>
      <c r="G2072" s="249">
        <f>SUM(G2073:G2079)</f>
        <v/>
      </c>
      <c r="H2072" s="249">
        <f>SUM(H2073:H2079)</f>
        <v/>
      </c>
      <c r="I2072" s="249">
        <f>SUM(I2073:I2079)</f>
        <v/>
      </c>
      <c r="J2072" s="204">
        <f>SUM(J2073:J2079)</f>
        <v/>
      </c>
      <c r="K2072" s="248" t="n">
        <v>0</v>
      </c>
      <c r="L2072" s="204">
        <f>SUM(L2073:L2079)</f>
        <v/>
      </c>
      <c r="M2072" s="248" t="n">
        <v>0</v>
      </c>
      <c r="N2072" s="204">
        <f>SUM(N2073:N2079)</f>
        <v/>
      </c>
      <c r="O2072" s="248">
        <f>SUM(O2073:O2079)</f>
        <v/>
      </c>
      <c r="P2072" s="204">
        <f>SUM(P2073:P2079)</f>
        <v/>
      </c>
      <c r="Q2072" s="206">
        <f>SUM(Q2073:Q2079)</f>
        <v/>
      </c>
      <c r="R2072" s="248">
        <f>SUM(R2073:R2079)</f>
        <v/>
      </c>
      <c r="S2072" s="204">
        <f>SUM(S2073:S2079)</f>
        <v/>
      </c>
      <c r="T2072" s="248">
        <f>SUM(T2073:T2079)</f>
        <v/>
      </c>
      <c r="U2072" s="204">
        <f>SUM(U2073:U2079)</f>
        <v/>
      </c>
      <c r="V2072" s="250">
        <f>L2072-N2072-U2072</f>
        <v/>
      </c>
      <c r="W2072" s="204">
        <f>IF(L2072-N2072-U2072-V2072=0,"","Error")</f>
        <v/>
      </c>
    </row>
    <row r="2073" ht="26" customHeight="1">
      <c r="A2073" s="23" t="n"/>
      <c r="B2073" s="18" t="n"/>
      <c r="C2073" s="129" t="n"/>
      <c r="D2073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073" s="74" t="inlineStr">
        <is>
          <t>TFT</t>
        </is>
      </c>
      <c r="F2073" s="192" t="n"/>
      <c r="G2073" s="193" t="n"/>
      <c r="H2073" s="193" t="n"/>
      <c r="I2073" s="193" t="n"/>
      <c r="J2073" s="194" t="n"/>
      <c r="K2073" s="192" t="n">
        <v>0</v>
      </c>
      <c r="L2073" s="194">
        <f>K2073+L1986</f>
        <v/>
      </c>
      <c r="M2073" s="192" t="n">
        <v>0</v>
      </c>
      <c r="N2073" s="194">
        <f>M2073+N1986</f>
        <v/>
      </c>
      <c r="O2073" s="192" t="n"/>
      <c r="P2073" s="194">
        <f>O2073+P1986</f>
        <v/>
      </c>
      <c r="Q2073" s="195">
        <f>N2073+P2073</f>
        <v/>
      </c>
      <c r="R2073" s="192" t="n"/>
      <c r="S2073" s="194">
        <f>R2073+S1986</f>
        <v/>
      </c>
      <c r="T2073" s="192" t="n"/>
      <c r="U2073" s="194">
        <f>T2073+U1986</f>
        <v/>
      </c>
      <c r="V2073" s="196">
        <f>L2073-N2073-U2073</f>
        <v/>
      </c>
      <c r="W2073" s="194">
        <f>IF(L2073-N2073-U2073-V2073=0,"","Error")</f>
        <v/>
      </c>
    </row>
    <row r="2074" ht="13" customHeight="1">
      <c r="A2074" s="23" t="n"/>
      <c r="B2074" s="18" t="n"/>
      <c r="C2074" s="129" t="n"/>
      <c r="D2074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074" s="75" t="inlineStr">
        <is>
          <t>TFF</t>
        </is>
      </c>
      <c r="F2074" s="150" t="n"/>
      <c r="G2074" s="151" t="n"/>
      <c r="H2074" s="151" t="n"/>
      <c r="I2074" s="151" t="n"/>
      <c r="J2074" s="152" t="n"/>
      <c r="K2074" s="150" t="n">
        <v>0</v>
      </c>
      <c r="L2074" s="152">
        <f>K2074+L1987</f>
        <v/>
      </c>
      <c r="M2074" s="150" t="n">
        <v>0</v>
      </c>
      <c r="N2074" s="152">
        <f>M2074+N1987</f>
        <v/>
      </c>
      <c r="O2074" s="150" t="n"/>
      <c r="P2074" s="152">
        <f>O2074+P1987</f>
        <v/>
      </c>
      <c r="Q2074" s="153">
        <f>N2074+P2074</f>
        <v/>
      </c>
      <c r="R2074" s="150" t="n"/>
      <c r="S2074" s="152">
        <f>R2074+S1987</f>
        <v/>
      </c>
      <c r="T2074" s="150" t="n"/>
      <c r="U2074" s="152">
        <f>T2074+U1987</f>
        <v/>
      </c>
      <c r="V2074" s="154">
        <f>L2074-N2074-U2074</f>
        <v/>
      </c>
      <c r="W2074" s="152">
        <f>IF(L2074-N2074-U2074-V2074=0,"","Error")</f>
        <v/>
      </c>
    </row>
    <row r="2075" ht="13" customHeight="1">
      <c r="A2075" s="23" t="n"/>
      <c r="B2075" s="18" t="n"/>
      <c r="C2075" s="129" t="n"/>
      <c r="D2075" s="12" t="inlineStr">
        <is>
          <t xml:space="preserve">   កម្រៃគ្រប់គ្រងការឆ្លងកាត់ទំនិញមិនផ្ទុកក្នុងកុងតឺន័រ</t>
        </is>
      </c>
      <c r="E2075" s="75" t="inlineStr">
        <is>
          <t>TFN</t>
        </is>
      </c>
      <c r="F2075" s="150" t="n"/>
      <c r="G2075" s="151" t="n"/>
      <c r="H2075" s="151" t="n"/>
      <c r="I2075" s="151" t="n"/>
      <c r="J2075" s="152" t="n"/>
      <c r="K2075" s="150" t="n">
        <v>0</v>
      </c>
      <c r="L2075" s="152">
        <f>K2075+L1988</f>
        <v/>
      </c>
      <c r="M2075" s="150" t="n">
        <v>0</v>
      </c>
      <c r="N2075" s="152">
        <f>M2075+N1988</f>
        <v/>
      </c>
      <c r="O2075" s="150" t="n"/>
      <c r="P2075" s="152">
        <f>O2075+P1988</f>
        <v/>
      </c>
      <c r="Q2075" s="153">
        <f>N2075+P2075</f>
        <v/>
      </c>
      <c r="R2075" s="150" t="n"/>
      <c r="S2075" s="152">
        <f>R2075+S1988</f>
        <v/>
      </c>
      <c r="T2075" s="150" t="n"/>
      <c r="U2075" s="152">
        <f>T2075+U1988</f>
        <v/>
      </c>
      <c r="V2075" s="154">
        <f>L2075-N2075-U2075</f>
        <v/>
      </c>
      <c r="W2075" s="152">
        <f>IF(L2075-N2075-U2075-V2075=0,"","Error")</f>
        <v/>
      </c>
    </row>
    <row r="2076" ht="13" customHeight="1">
      <c r="A2076" s="23" t="n"/>
      <c r="B2076" s="18" t="n"/>
      <c r="C2076" s="129" t="n"/>
      <c r="D2076" s="12" t="inlineStr">
        <is>
          <t xml:space="preserve">   កម្រៃគ្រប់គ្រងការឆ្លងកាត់គោ ក្របី និងសេះរស់</t>
        </is>
      </c>
      <c r="E2076" s="75" t="inlineStr">
        <is>
          <t>TFB</t>
        </is>
      </c>
      <c r="F2076" s="150" t="n"/>
      <c r="G2076" s="151" t="n"/>
      <c r="H2076" s="151" t="n"/>
      <c r="I2076" s="151" t="n"/>
      <c r="J2076" s="152" t="n"/>
      <c r="K2076" s="150" t="n">
        <v>0</v>
      </c>
      <c r="L2076" s="152">
        <f>K2076+L1989</f>
        <v/>
      </c>
      <c r="M2076" s="150" t="n">
        <v>0</v>
      </c>
      <c r="N2076" s="152">
        <f>M2076+N1989</f>
        <v/>
      </c>
      <c r="O2076" s="150" t="n"/>
      <c r="P2076" s="152">
        <f>O2076+P1989</f>
        <v/>
      </c>
      <c r="Q2076" s="153">
        <f>N2076+P2076</f>
        <v/>
      </c>
      <c r="R2076" s="150" t="n"/>
      <c r="S2076" s="152">
        <f>R2076+S1989</f>
        <v/>
      </c>
      <c r="T2076" s="150" t="n"/>
      <c r="U2076" s="152">
        <f>T2076+U1989</f>
        <v/>
      </c>
      <c r="V2076" s="154">
        <f>L2076-N2076-U2076</f>
        <v/>
      </c>
      <c r="W2076" s="152">
        <f>IF(L2076-N2076-U2076-V2076=0,"","Error")</f>
        <v/>
      </c>
    </row>
    <row r="2077" ht="13" customHeight="1">
      <c r="A2077" s="23" t="n"/>
      <c r="B2077" s="18" t="n"/>
      <c r="C2077" s="129" t="n"/>
      <c r="D2077" s="12" t="inlineStr">
        <is>
          <t xml:space="preserve">   កម្រៃគ្រប់គ្រងការឆ្លងកាត់ជ្រូក ចៀម និងពពែរស់</t>
        </is>
      </c>
      <c r="E2077" s="75" t="inlineStr">
        <is>
          <t>TFS</t>
        </is>
      </c>
      <c r="F2077" s="150" t="n"/>
      <c r="G2077" s="151" t="n"/>
      <c r="H2077" s="151" t="n"/>
      <c r="I2077" s="151" t="n"/>
      <c r="J2077" s="152" t="n"/>
      <c r="K2077" s="150" t="n">
        <v>0</v>
      </c>
      <c r="L2077" s="152">
        <f>K2077+L1990</f>
        <v/>
      </c>
      <c r="M2077" s="150" t="n">
        <v>0</v>
      </c>
      <c r="N2077" s="152">
        <f>M2077+N1990</f>
        <v/>
      </c>
      <c r="O2077" s="150" t="n"/>
      <c r="P2077" s="152">
        <f>O2077+P1990</f>
        <v/>
      </c>
      <c r="Q2077" s="153">
        <f>N2077+P2077</f>
        <v/>
      </c>
      <c r="R2077" s="150" t="n"/>
      <c r="S2077" s="152">
        <f>R2077+S1990</f>
        <v/>
      </c>
      <c r="T2077" s="150" t="n"/>
      <c r="U2077" s="152">
        <f>T2077+U1990</f>
        <v/>
      </c>
      <c r="V2077" s="154">
        <f>L2077-N2077-U2077</f>
        <v/>
      </c>
      <c r="W2077" s="152">
        <f>IF(L2077-N2077-U2077-V2077=0,"","Error")</f>
        <v/>
      </c>
    </row>
    <row r="2078" ht="13" customHeight="1">
      <c r="A2078" s="23" t="n"/>
      <c r="B2078" s="18" t="n"/>
      <c r="C2078" s="129" t="n"/>
      <c r="D2078" s="12" t="inlineStr">
        <is>
          <t xml:space="preserve">   កម្រៃគ្រប់គ្រងការឆ្លងកាត់សត្វស្លាប (មាន់ ទា ...)</t>
        </is>
      </c>
      <c r="E2078" s="75" t="inlineStr">
        <is>
          <t>TFP</t>
        </is>
      </c>
      <c r="F2078" s="150" t="n"/>
      <c r="G2078" s="151" t="n"/>
      <c r="H2078" s="151" t="n"/>
      <c r="I2078" s="151" t="n"/>
      <c r="J2078" s="152" t="n"/>
      <c r="K2078" s="150" t="n">
        <v>0</v>
      </c>
      <c r="L2078" s="152">
        <f>K2078+L1991</f>
        <v/>
      </c>
      <c r="M2078" s="150" t="n">
        <v>0</v>
      </c>
      <c r="N2078" s="152">
        <f>M2078+N1991</f>
        <v/>
      </c>
      <c r="O2078" s="150" t="n"/>
      <c r="P2078" s="152">
        <f>O2078+P1991</f>
        <v/>
      </c>
      <c r="Q2078" s="153">
        <f>N2078+P2078</f>
        <v/>
      </c>
      <c r="R2078" s="150" t="n"/>
      <c r="S2078" s="152">
        <f>R2078+S1991</f>
        <v/>
      </c>
      <c r="T2078" s="150" t="n"/>
      <c r="U2078" s="152">
        <f>T2078+U1991</f>
        <v/>
      </c>
      <c r="V2078" s="154">
        <f>L2078-N2078-U2078</f>
        <v/>
      </c>
      <c r="W2078" s="152">
        <f>IF(L2078-N2078-U2078-V2078=0,"","Error")</f>
        <v/>
      </c>
    </row>
    <row r="2079" ht="14" customHeight="1" thickBot="1">
      <c r="A2079" s="23" t="n"/>
      <c r="B2079" s="24" t="n"/>
      <c r="C2079" s="140" t="n"/>
      <c r="D2079" s="30" t="inlineStr">
        <is>
          <t xml:space="preserve">   កម្រៃគ្រប់គ្រងការឆ្លងកាត់ផលិតផលជលផល</t>
        </is>
      </c>
      <c r="E2079" s="76" t="inlineStr">
        <is>
          <t>TFA</t>
        </is>
      </c>
      <c r="F2079" s="238" t="n"/>
      <c r="G2079" s="239" t="n"/>
      <c r="H2079" s="239" t="n"/>
      <c r="I2079" s="239" t="n"/>
      <c r="J2079" s="240" t="n"/>
      <c r="K2079" s="238" t="n">
        <v>0</v>
      </c>
      <c r="L2079" s="240">
        <f>K2079+L1992</f>
        <v/>
      </c>
      <c r="M2079" s="238" t="n">
        <v>0</v>
      </c>
      <c r="N2079" s="240">
        <f>M2079+N1992</f>
        <v/>
      </c>
      <c r="O2079" s="238" t="n"/>
      <c r="P2079" s="240">
        <f>O2079+P1992</f>
        <v/>
      </c>
      <c r="Q2079" s="241">
        <f>N2079+P2079</f>
        <v/>
      </c>
      <c r="R2079" s="238" t="n"/>
      <c r="S2079" s="240">
        <f>R2079+S1992</f>
        <v/>
      </c>
      <c r="T2079" s="238" t="n"/>
      <c r="U2079" s="240">
        <f>T2079+U1992</f>
        <v/>
      </c>
      <c r="V2079" s="242">
        <f>L2079-N2079-U2079</f>
        <v/>
      </c>
      <c r="W2079" s="240">
        <f>IF(L2079-N2079-U2079-V2079=0,"","Error")</f>
        <v/>
      </c>
    </row>
    <row r="2080" ht="14" customHeight="1" thickBot="1">
      <c r="A2080" s="23" t="n"/>
      <c r="B2080" s="136" t="n">
        <v>7306</v>
      </c>
      <c r="C2080" s="139" t="n">
        <v>73066</v>
      </c>
      <c r="D2080" s="138" t="inlineStr">
        <is>
          <t>សរុបចំណូលពីអាជ្ញាប័ណ្ណក្នុងស្រុក</t>
        </is>
      </c>
      <c r="E2080" s="90" t="n"/>
      <c r="F2080" s="118" t="n"/>
      <c r="G2080" s="119">
        <f>SUM(G2081:G2085)</f>
        <v/>
      </c>
      <c r="H2080" s="119">
        <f>SUM(H2081:H2085)</f>
        <v/>
      </c>
      <c r="I2080" s="119">
        <f>SUM(I2081:I2085)</f>
        <v/>
      </c>
      <c r="J2080" s="120">
        <f>SUM(J2081:J2085)</f>
        <v/>
      </c>
      <c r="K2080" s="118">
        <f>SUM(K2081:K2085)</f>
        <v/>
      </c>
      <c r="L2080" s="120">
        <f>SUM(L2081:L2085)</f>
        <v/>
      </c>
      <c r="M2080" s="118">
        <f>SUM(M2081:M2085)</f>
        <v/>
      </c>
      <c r="N2080" s="120">
        <f>SUM(N2081:N2085)</f>
        <v/>
      </c>
      <c r="O2080" s="118">
        <f>SUM(O2081:O2085)</f>
        <v/>
      </c>
      <c r="P2080" s="120">
        <f>SUM(P2081:P2085)</f>
        <v/>
      </c>
      <c r="Q2080" s="121">
        <f>SUM(Q2081:Q2085)</f>
        <v/>
      </c>
      <c r="R2080" s="118">
        <f>SUM(R2081:R2085)</f>
        <v/>
      </c>
      <c r="S2080" s="120">
        <f>SUM(S2081:S2085)</f>
        <v/>
      </c>
      <c r="T2080" s="118">
        <f>SUM(T2081:T2085)</f>
        <v/>
      </c>
      <c r="U2080" s="120">
        <f>SUM(U2081:U2085)</f>
        <v/>
      </c>
      <c r="V2080" s="122">
        <f>SUM(V2081:V2085)</f>
        <v/>
      </c>
      <c r="W2080" s="120">
        <f>IF(L2080-N2080-U2080-V2080=0,"","Error")</f>
        <v/>
      </c>
    </row>
    <row r="2081" ht="13" customHeight="1">
      <c r="A2081" s="23" t="n"/>
      <c r="B2081" s="18" t="n"/>
      <c r="C2081" s="127" t="n"/>
      <c r="D2081" s="137" t="inlineStr">
        <is>
          <t xml:space="preserve">   កម្រៃអាជ្ញាប័ណ្ណសន្និធិគយបណ្តោះអាសន្ន (មាតិកាចាស់)</t>
        </is>
      </c>
      <c r="E2081" s="86" t="inlineStr">
        <is>
          <t>TSL</t>
        </is>
      </c>
      <c r="F2081" s="192" t="n"/>
      <c r="G2081" s="193" t="n"/>
      <c r="H2081" s="193" t="n"/>
      <c r="I2081" s="193" t="n"/>
      <c r="J2081" s="194" t="n"/>
      <c r="K2081" s="192" t="n">
        <v>0</v>
      </c>
      <c r="L2081" s="194">
        <f>K2081+L1994</f>
        <v/>
      </c>
      <c r="M2081" s="192" t="n">
        <v>0</v>
      </c>
      <c r="N2081" s="194">
        <f>M2081+N1994</f>
        <v/>
      </c>
      <c r="O2081" s="192" t="n"/>
      <c r="P2081" s="194">
        <f>O2081+P1994</f>
        <v/>
      </c>
      <c r="Q2081" s="195">
        <f>N2081+P2081</f>
        <v/>
      </c>
      <c r="R2081" s="192" t="n"/>
      <c r="S2081" s="194">
        <f>R2081+S1994</f>
        <v/>
      </c>
      <c r="T2081" s="192" t="n"/>
      <c r="U2081" s="194">
        <f>T2081+U1994</f>
        <v/>
      </c>
      <c r="V2081" s="196">
        <f>L2081-N2081-U2081</f>
        <v/>
      </c>
      <c r="W2081" s="194">
        <f>IF(L2081-N2081-U2081-V2081=0,"","Error")</f>
        <v/>
      </c>
    </row>
    <row r="2082" ht="26" customHeight="1">
      <c r="A2082" s="23" t="n"/>
      <c r="B2082" s="18" t="n"/>
      <c r="C2082" s="127" t="n"/>
      <c r="D2082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082" s="60" t="inlineStr">
        <is>
          <t>BTL</t>
        </is>
      </c>
      <c r="F2082" s="150" t="n"/>
      <c r="G2082" s="151" t="n"/>
      <c r="H2082" s="151" t="n"/>
      <c r="I2082" s="151" t="n"/>
      <c r="J2082" s="152" t="n"/>
      <c r="K2082" s="150" t="n">
        <v>0</v>
      </c>
      <c r="L2082" s="152">
        <f>K2082+L1995</f>
        <v/>
      </c>
      <c r="M2082" s="150" t="n">
        <v>0</v>
      </c>
      <c r="N2082" s="152">
        <f>M2082+N1995</f>
        <v/>
      </c>
      <c r="O2082" s="150" t="n"/>
      <c r="P2082" s="152">
        <f>O2082+P1995</f>
        <v/>
      </c>
      <c r="Q2082" s="153">
        <f>N2082+P2082</f>
        <v/>
      </c>
      <c r="R2082" s="150" t="n"/>
      <c r="S2082" s="152">
        <f>R2082+S1995</f>
        <v/>
      </c>
      <c r="T2082" s="150" t="n"/>
      <c r="U2082" s="152">
        <f>T2082+U1995</f>
        <v/>
      </c>
      <c r="V2082" s="154">
        <f>L2082-N2082-U2082</f>
        <v/>
      </c>
      <c r="W2082" s="152">
        <f>IF(L2082-N2082-U2082-V2082=0,"","Error")</f>
        <v/>
      </c>
    </row>
    <row r="2083" ht="13" customHeight="1">
      <c r="A2083" s="23" t="n"/>
      <c r="B2083" s="18" t="n"/>
      <c r="C2083" s="127" t="n"/>
      <c r="D2083" s="7" t="inlineStr">
        <is>
          <t xml:space="preserve">   កម្រៃការគ្រប់គ្រងប្រតិបត្តិការសន្និធិគយបណ្តោះអាសន្ន</t>
        </is>
      </c>
      <c r="E2083" s="61" t="inlineStr">
        <is>
          <t>TSM</t>
        </is>
      </c>
      <c r="F2083" s="197" t="n"/>
      <c r="G2083" s="198" t="n"/>
      <c r="H2083" s="198" t="n"/>
      <c r="I2083" s="198" t="n"/>
      <c r="J2083" s="199" t="n"/>
      <c r="K2083" s="197" t="n">
        <v>0</v>
      </c>
      <c r="L2083" s="199">
        <f>K2083+L1996</f>
        <v/>
      </c>
      <c r="M2083" s="197" t="n">
        <v>0</v>
      </c>
      <c r="N2083" s="199">
        <f>M2083+N1996</f>
        <v/>
      </c>
      <c r="O2083" s="197" t="n"/>
      <c r="P2083" s="199">
        <f>O2083+P1996</f>
        <v/>
      </c>
      <c r="Q2083" s="200">
        <f>N2083+P2083</f>
        <v/>
      </c>
      <c r="R2083" s="197" t="n"/>
      <c r="S2083" s="199">
        <f>R2083+S1996</f>
        <v/>
      </c>
      <c r="T2083" s="197" t="n"/>
      <c r="U2083" s="199">
        <f>T2083+U1996</f>
        <v/>
      </c>
      <c r="V2083" s="201">
        <f>L2083-N2083-U2083</f>
        <v/>
      </c>
      <c r="W2083" s="199">
        <f>IF(L2083-N2083-U2083-V2083=0,"","Error")</f>
        <v/>
      </c>
    </row>
    <row r="2084" ht="13" customHeight="1">
      <c r="A2084" s="23" t="n"/>
      <c r="B2084" s="18" t="n"/>
      <c r="C2084" s="127" t="n"/>
      <c r="D2084" s="7" t="inlineStr">
        <is>
          <t xml:space="preserve">   កម្រៃការគ្រប់គ្រងប្រតិបត្តិការភណ្ឌាគារគយមានដែនកំណត់ </t>
        </is>
      </c>
      <c r="E2084" s="61" t="inlineStr">
        <is>
          <t>BWM</t>
        </is>
      </c>
      <c r="F2084" s="197" t="n"/>
      <c r="G2084" s="198" t="n"/>
      <c r="H2084" s="198" t="n"/>
      <c r="I2084" s="198" t="n"/>
      <c r="J2084" s="199" t="n"/>
      <c r="K2084" s="197" t="n">
        <v>0</v>
      </c>
      <c r="L2084" s="199">
        <f>K2084+L1997</f>
        <v/>
      </c>
      <c r="M2084" s="197" t="n">
        <v>0</v>
      </c>
      <c r="N2084" s="199">
        <f>M2084+N1997</f>
        <v/>
      </c>
      <c r="O2084" s="197" t="n"/>
      <c r="P2084" s="199">
        <f>O2084+P1997</f>
        <v/>
      </c>
      <c r="Q2084" s="200">
        <f>N2084+P2084</f>
        <v/>
      </c>
      <c r="R2084" s="197" t="n"/>
      <c r="S2084" s="199">
        <f>R2084+S1997</f>
        <v/>
      </c>
      <c r="T2084" s="197" t="n"/>
      <c r="U2084" s="199">
        <f>T2084+U1997</f>
        <v/>
      </c>
      <c r="V2084" s="201">
        <f>L2084-N2084-U2084</f>
        <v/>
      </c>
      <c r="W2084" s="199">
        <f>IF(L2084-N2084-U2084-V2084=0,"","Error")</f>
        <v/>
      </c>
    </row>
    <row r="2085" ht="14" customHeight="1" thickBot="1">
      <c r="A2085" s="23" t="n"/>
      <c r="B2085" s="24" t="n"/>
      <c r="C2085" s="130" t="n"/>
      <c r="D2085" s="28" t="inlineStr">
        <is>
          <t xml:space="preserve">   កម្រៃអាជ្ញាប័ណ្ណជើងសាគយ</t>
        </is>
      </c>
      <c r="E2085" s="69" t="inlineStr">
        <is>
          <t>CBL</t>
        </is>
      </c>
      <c r="F2085" s="238" t="n"/>
      <c r="G2085" s="239" t="n"/>
      <c r="H2085" s="239" t="n"/>
      <c r="I2085" s="239" t="n"/>
      <c r="J2085" s="240" t="n"/>
      <c r="K2085" s="238" t="n">
        <v>0</v>
      </c>
      <c r="L2085" s="240">
        <f>K2085+L1998</f>
        <v/>
      </c>
      <c r="M2085" s="238" t="n">
        <v>0</v>
      </c>
      <c r="N2085" s="240">
        <f>M2085+N1998</f>
        <v/>
      </c>
      <c r="O2085" s="238" t="n"/>
      <c r="P2085" s="240">
        <f>O2085+P1998</f>
        <v/>
      </c>
      <c r="Q2085" s="241">
        <f>N2085+P2085</f>
        <v/>
      </c>
      <c r="R2085" s="238" t="n"/>
      <c r="S2085" s="240">
        <f>R2085+S1998</f>
        <v/>
      </c>
      <c r="T2085" s="238" t="n"/>
      <c r="U2085" s="240">
        <f>T2085+U1998</f>
        <v/>
      </c>
      <c r="V2085" s="242">
        <f>L2085-N2085-U2085</f>
        <v/>
      </c>
      <c r="W2085" s="240">
        <f>IF(L2085-N2085-U2085-V2085=0,"","Error")</f>
        <v/>
      </c>
    </row>
    <row r="2086" ht="13" customHeight="1">
      <c r="A2086" s="15" t="n"/>
      <c r="B2086" s="19" t="inlineStr">
        <is>
          <t>7307</t>
        </is>
      </c>
      <c r="C2086" s="20" t="n">
        <v>73071</v>
      </c>
      <c r="D2086" s="16" t="inlineStr">
        <is>
          <t>ការជួលដីទំនេរ</t>
        </is>
      </c>
      <c r="E2086" s="77" t="inlineStr">
        <is>
          <t>ROL</t>
        </is>
      </c>
      <c r="F2086" s="97" t="n"/>
      <c r="G2086" s="98" t="n"/>
      <c r="H2086" s="98" t="n"/>
      <c r="I2086" s="98" t="n"/>
      <c r="J2086" s="99" t="n"/>
      <c r="K2086" s="97" t="n">
        <v>0</v>
      </c>
      <c r="L2086" s="99">
        <f>K2086+L1999</f>
        <v/>
      </c>
      <c r="M2086" s="97" t="n">
        <v>0</v>
      </c>
      <c r="N2086" s="99">
        <f>M2086+N1999</f>
        <v/>
      </c>
      <c r="O2086" s="97" t="n"/>
      <c r="P2086" s="99">
        <f>O2086+P1999</f>
        <v/>
      </c>
      <c r="Q2086" s="100">
        <f>N2086+P2086</f>
        <v/>
      </c>
      <c r="R2086" s="97" t="n"/>
      <c r="S2086" s="99">
        <f>R2086+S1999</f>
        <v/>
      </c>
      <c r="T2086" s="97" t="n"/>
      <c r="U2086" s="99">
        <f>T2086+U1999</f>
        <v/>
      </c>
      <c r="V2086" s="101">
        <f>L2086-N2086-U2086</f>
        <v/>
      </c>
      <c r="W2086" s="99">
        <f>IF(L2086-N2086-U2086-V2086=0,"","Error")</f>
        <v/>
      </c>
    </row>
    <row r="2087" ht="13" customHeight="1">
      <c r="A2087" s="15" t="n"/>
      <c r="B2087" s="18" t="n"/>
      <c r="C2087" s="21" t="n">
        <v>73072</v>
      </c>
      <c r="D2087" s="22" t="inlineStr">
        <is>
          <t>ការជួលដីមានអគារ</t>
        </is>
      </c>
      <c r="E2087" s="62" t="inlineStr">
        <is>
          <t>ROB</t>
        </is>
      </c>
      <c r="F2087" s="184" t="n"/>
      <c r="G2087" s="185" t="n"/>
      <c r="H2087" s="185" t="n"/>
      <c r="I2087" s="185" t="n"/>
      <c r="J2087" s="186" t="n"/>
      <c r="K2087" s="184" t="n">
        <v>0</v>
      </c>
      <c r="L2087" s="124">
        <f>K2087+L2000</f>
        <v/>
      </c>
      <c r="M2087" s="184" t="n">
        <v>0</v>
      </c>
      <c r="N2087" s="124">
        <f>M2087+N2000</f>
        <v/>
      </c>
      <c r="O2087" s="184" t="n"/>
      <c r="P2087" s="186">
        <f>O2087+P2000</f>
        <v/>
      </c>
      <c r="Q2087" s="187">
        <f>N2087+P2087</f>
        <v/>
      </c>
      <c r="R2087" s="184" t="n"/>
      <c r="S2087" s="186">
        <f>R2087+S2000</f>
        <v/>
      </c>
      <c r="T2087" s="184" t="n"/>
      <c r="U2087" s="186">
        <f>T2087+U2000</f>
        <v/>
      </c>
      <c r="V2087" s="188">
        <f>L2087-N2087-U2087</f>
        <v/>
      </c>
      <c r="W2087" s="186">
        <f>IF(L2087-N2087-U2087-V2087=0,"","Error")</f>
        <v/>
      </c>
    </row>
    <row r="2088" ht="14" customHeight="1" thickBot="1">
      <c r="A2088" s="15" t="n"/>
      <c r="B2088" s="18" t="n"/>
      <c r="C2088" s="131" t="n">
        <v>73073</v>
      </c>
      <c r="D2088" s="82" t="inlineStr">
        <is>
          <t>ការជួលអគារ ឬសំណង់ផ្សេងៗ</t>
        </is>
      </c>
      <c r="E2088" s="132" t="inlineStr">
        <is>
          <t>ROO</t>
        </is>
      </c>
      <c r="F2088" s="168" t="n"/>
      <c r="G2088" s="169" t="n"/>
      <c r="H2088" s="169" t="n"/>
      <c r="I2088" s="169" t="n"/>
      <c r="J2088" s="170" t="n"/>
      <c r="K2088" s="168" t="n">
        <v>0</v>
      </c>
      <c r="L2088" s="170">
        <f>K2088+L2001</f>
        <v/>
      </c>
      <c r="M2088" s="168" t="n">
        <v>0</v>
      </c>
      <c r="N2088" s="170">
        <f>M2088+N2001</f>
        <v/>
      </c>
      <c r="O2088" s="168" t="n"/>
      <c r="P2088" s="170">
        <f>O2088+P2001</f>
        <v/>
      </c>
      <c r="Q2088" s="171">
        <f>N2088+P2088</f>
        <v/>
      </c>
      <c r="R2088" s="168" t="n"/>
      <c r="S2088" s="170">
        <f>R2088+S2001</f>
        <v/>
      </c>
      <c r="T2088" s="168" t="n"/>
      <c r="U2088" s="170">
        <f>T2088+U2001</f>
        <v/>
      </c>
      <c r="V2088" s="263">
        <f>L2088-N2088-U2088</f>
        <v/>
      </c>
      <c r="W2088" s="170">
        <f>IF(L2088-N2088-U2088-V2088=0,"","Error")</f>
        <v/>
      </c>
    </row>
    <row r="2089" ht="14" customHeight="1" thickBot="1">
      <c r="A2089" s="23" t="n"/>
      <c r="B2089" s="15" t="n"/>
      <c r="C2089" s="139" t="n">
        <v>73087</v>
      </c>
      <c r="D2089" s="135" t="inlineStr">
        <is>
          <t>សរុបផលពីការត្រួតពិនិត្យគុណភាពផលិតផល និងការគោរពបទដ្ឋាន</t>
        </is>
      </c>
      <c r="E2089" s="89" t="n"/>
      <c r="F2089" s="118" t="n"/>
      <c r="G2089" s="119">
        <f>G2090</f>
        <v/>
      </c>
      <c r="H2089" s="119">
        <f>H2090</f>
        <v/>
      </c>
      <c r="I2089" s="119">
        <f>I2090</f>
        <v/>
      </c>
      <c r="J2089" s="120">
        <f>J2090</f>
        <v/>
      </c>
      <c r="K2089" s="118">
        <f>K2090</f>
        <v/>
      </c>
      <c r="L2089" s="120">
        <f>L2090</f>
        <v/>
      </c>
      <c r="M2089" s="118">
        <f>M2090</f>
        <v/>
      </c>
      <c r="N2089" s="120">
        <f>N2090</f>
        <v/>
      </c>
      <c r="O2089" s="118">
        <f>O2090</f>
        <v/>
      </c>
      <c r="P2089" s="120">
        <f>P2090</f>
        <v/>
      </c>
      <c r="Q2089" s="121">
        <f>Q2090</f>
        <v/>
      </c>
      <c r="R2089" s="118">
        <f>R2090</f>
        <v/>
      </c>
      <c r="S2089" s="120">
        <f>S2090</f>
        <v/>
      </c>
      <c r="T2089" s="118">
        <f>T2090</f>
        <v/>
      </c>
      <c r="U2089" s="120">
        <f>U2090</f>
        <v/>
      </c>
      <c r="V2089" s="122">
        <f>V2090</f>
        <v/>
      </c>
      <c r="W2089" s="120">
        <f>IF(L2089-N2089-U2089-V2089=0,"","Error")</f>
        <v/>
      </c>
    </row>
    <row r="2090" ht="13" customHeight="1">
      <c r="A2090" s="23" t="n"/>
      <c r="B2090" s="18" t="n"/>
      <c r="C2090" s="129" t="n"/>
      <c r="D2090" s="133" t="inlineStr">
        <is>
          <t>កម្រៃត្រួតពិនិត្យកុងតឺន័រតាមម៉ាស៊ីនស្កែន</t>
        </is>
      </c>
      <c r="E2090" s="134" t="inlineStr">
        <is>
          <t>SCF</t>
        </is>
      </c>
      <c r="F2090" s="256" t="n"/>
      <c r="G2090" s="264">
        <f>SUM(G2091:G2092)</f>
        <v/>
      </c>
      <c r="H2090" s="264">
        <f>SUM(H2091:H2092)</f>
        <v/>
      </c>
      <c r="I2090" s="264">
        <f>SUM(I2091:I2092)</f>
        <v/>
      </c>
      <c r="J2090" s="165">
        <f>SUM(J2091:J2092)</f>
        <v/>
      </c>
      <c r="K2090" s="256" t="n">
        <v>0</v>
      </c>
      <c r="L2090" s="165">
        <f>SUM(L2091:L2092)</f>
        <v/>
      </c>
      <c r="M2090" s="256" t="n">
        <v>0</v>
      </c>
      <c r="N2090" s="165">
        <f>SUM(N2091:N2092)</f>
        <v/>
      </c>
      <c r="O2090" s="256">
        <f>SUM(O2091:O2092)</f>
        <v/>
      </c>
      <c r="P2090" s="165">
        <f>SUM(P2091:P2092)</f>
        <v/>
      </c>
      <c r="Q2090" s="166">
        <f>SUM(Q2091:Q2092)</f>
        <v/>
      </c>
      <c r="R2090" s="256">
        <f>SUM(R2091:R2092)</f>
        <v/>
      </c>
      <c r="S2090" s="165">
        <f>SUM(S2091:S2092)</f>
        <v/>
      </c>
      <c r="T2090" s="256">
        <f>SUM(T2091:T2092)</f>
        <v/>
      </c>
      <c r="U2090" s="165">
        <f>SUM(U2091:U2092)</f>
        <v/>
      </c>
      <c r="V2090" s="265">
        <f>L2090-N2090-U2090</f>
        <v/>
      </c>
      <c r="W2090" s="165">
        <f>IF(L2090-N2090-U2090-V2090=0,"","Error")</f>
        <v/>
      </c>
    </row>
    <row r="2091" ht="13" customHeight="1">
      <c r="A2091" s="23" t="n"/>
      <c r="B2091" s="18" t="n"/>
      <c r="C2091" s="127" t="n"/>
      <c r="D2091" s="14" t="inlineStr">
        <is>
          <t xml:space="preserve">   កម្រៃស្កែនកុងតឺន័រក្រោម ៤០ហ្វីត</t>
        </is>
      </c>
      <c r="E2091" s="59" t="inlineStr">
        <is>
          <t>SFS</t>
        </is>
      </c>
      <c r="F2091" s="192" t="n"/>
      <c r="G2091" s="193" t="n"/>
      <c r="H2091" s="193" t="n"/>
      <c r="I2091" s="193" t="n"/>
      <c r="J2091" s="194" t="n"/>
      <c r="K2091" s="192" t="n">
        <v>0</v>
      </c>
      <c r="L2091" s="194">
        <f>K2091+L2004</f>
        <v/>
      </c>
      <c r="M2091" s="192" t="n">
        <v>0</v>
      </c>
      <c r="N2091" s="194">
        <f>M2091+N2004</f>
        <v/>
      </c>
      <c r="O2091" s="192" t="n"/>
      <c r="P2091" s="194">
        <f>O2091+P2004</f>
        <v/>
      </c>
      <c r="Q2091" s="195">
        <f>N2091+P2091</f>
        <v/>
      </c>
      <c r="R2091" s="192" t="n"/>
      <c r="S2091" s="194">
        <f>R2091+S2004</f>
        <v/>
      </c>
      <c r="T2091" s="192" t="n"/>
      <c r="U2091" s="194">
        <f>T2091+U2004</f>
        <v/>
      </c>
      <c r="V2091" s="196">
        <f>L2091-N2091-U2091</f>
        <v/>
      </c>
      <c r="W2091" s="194">
        <f>IF(L2091-N2091-U2091-V2091=0,"","Error")</f>
        <v/>
      </c>
    </row>
    <row r="2092" ht="14" customHeight="1" thickBot="1">
      <c r="A2092" s="27" t="n"/>
      <c r="B2092" s="24" t="n"/>
      <c r="C2092" s="130" t="n"/>
      <c r="D2092" s="28" t="inlineStr">
        <is>
          <t xml:space="preserve">   កម្រៃស្កែនកុងតឺន័រចាប់ពី ៤០ហ្វីត ឡើង</t>
        </is>
      </c>
      <c r="E2092" s="69" t="inlineStr">
        <is>
          <t>SFL</t>
        </is>
      </c>
      <c r="F2092" s="238" t="n"/>
      <c r="G2092" s="239" t="n"/>
      <c r="H2092" s="239" t="n"/>
      <c r="I2092" s="239" t="n"/>
      <c r="J2092" s="240" t="n"/>
      <c r="K2092" s="238" t="n">
        <v>0</v>
      </c>
      <c r="L2092" s="240">
        <f>K2092+L2005</f>
        <v/>
      </c>
      <c r="M2092" s="238" t="n">
        <v>0</v>
      </c>
      <c r="N2092" s="240">
        <f>M2092+N2005</f>
        <v/>
      </c>
      <c r="O2092" s="238" t="n"/>
      <c r="P2092" s="240">
        <f>O2092+P2005</f>
        <v/>
      </c>
      <c r="Q2092" s="241">
        <f>N2092+P2092</f>
        <v/>
      </c>
      <c r="R2092" s="238" t="n"/>
      <c r="S2092" s="240">
        <f>R2092+S2005</f>
        <v/>
      </c>
      <c r="T2092" s="238" t="n"/>
      <c r="U2092" s="240">
        <f>T2092+U2005</f>
        <v/>
      </c>
      <c r="V2092" s="242">
        <f>L2092-N2092-U2092</f>
        <v/>
      </c>
      <c r="W2092" s="240">
        <f>IF(L2092-N2092-U2092-V2092=0,"","Error")</f>
        <v/>
      </c>
    </row>
    <row r="2093" ht="14" customHeight="1" thickBot="1">
      <c r="A2093" s="78" t="inlineStr">
        <is>
          <t>76</t>
        </is>
      </c>
      <c r="B2093" s="79" t="inlineStr">
        <is>
          <t>7698</t>
        </is>
      </c>
      <c r="C2093" s="95" t="n">
        <v>76981</v>
      </c>
      <c r="D2093" s="96" t="inlineStr">
        <is>
          <t xml:space="preserve">ផលហិរញ្ញវត្ថុផ្សេងទៀត </t>
        </is>
      </c>
      <c r="E2093" s="90" t="inlineStr">
        <is>
          <t>ORB</t>
        </is>
      </c>
      <c r="F2093" s="118" t="n"/>
      <c r="G2093" s="257" t="n"/>
      <c r="H2093" s="257" t="n"/>
      <c r="I2093" s="257" t="n"/>
      <c r="J2093" s="258" t="n"/>
      <c r="K2093" s="118" t="n">
        <v>0</v>
      </c>
      <c r="L2093" s="258">
        <f>K2093+L2006</f>
        <v/>
      </c>
      <c r="M2093" s="118" t="n">
        <v>0</v>
      </c>
      <c r="N2093" s="258" t="n"/>
      <c r="O2093" s="118" t="n"/>
      <c r="P2093" s="258">
        <f>O2093+P2006</f>
        <v/>
      </c>
      <c r="Q2093" s="121">
        <f>N2093+P2093</f>
        <v/>
      </c>
      <c r="R2093" s="118" t="n"/>
      <c r="S2093" s="258">
        <f>R2093+S2006</f>
        <v/>
      </c>
      <c r="T2093" s="118" t="n"/>
      <c r="U2093" s="258">
        <f>T2093+U2006</f>
        <v/>
      </c>
      <c r="V2093" s="122">
        <f>L2093-N2093-U2093</f>
        <v/>
      </c>
      <c r="W2093" s="258">
        <f>IF(L2093-N2093-U2093-V2093=0,"","Error")</f>
        <v/>
      </c>
    </row>
    <row r="2094" ht="13" customHeight="1" thickBot="1">
      <c r="A2094" s="348" t="n">
        <v>45375</v>
      </c>
      <c r="B2094" s="346" t="n"/>
      <c r="C2094" s="346" t="n"/>
      <c r="D2094" s="346" t="n"/>
      <c r="E2094" s="346" t="n"/>
      <c r="F2094" s="349" t="n"/>
      <c r="G2094" s="156">
        <f>SUM(G2095:G2100,G2101,G2113:G2122,G2123,G2124,G2130:G2134,G2135,G2136,G2150,G2167,G2173:G2175,G2176,G2180)</f>
        <v/>
      </c>
      <c r="H2094" s="156">
        <f>SUM(H2095:H2100,H2101,H2113:H2122,H2123,H2124,H2130:H2134,H2135,H2136,H2150,H2167,H2173:H2175,H2176,H2180)</f>
        <v/>
      </c>
      <c r="I2094" s="156">
        <f>SUM(I2095:I2100,I2101,I2113:I2122,I2123,I2124,I2130:I2134,I2135,I2136,I2150,I2167,I2173:I2175,I2176,I2180)</f>
        <v/>
      </c>
      <c r="J2094" s="157">
        <f>SUM(J2095:J2100,J2101,J2113:J2122,J2123,J2124,J2130:J2134,J2135,J2136,J2150,J2167,J2173:J2175,J2176,J2180)</f>
        <v/>
      </c>
      <c r="K2094" s="155">
        <f>SUM(K2095:K2100,K2101,K2113:K2122,K2123,K2124,K2130:K2134,K2135,K2136,K2150,K2167,K2173:K2175,K2176,K2180)</f>
        <v/>
      </c>
      <c r="L2094" s="157">
        <f>SUM(L2095:L2100,L2101,L2113:L2122,L2123,L2124,L2130:L2134,L2135,L2136,L2150,L2167,L2173:L2175,L2176,L2180)</f>
        <v/>
      </c>
      <c r="M2094" s="155">
        <f>SUM(M2095:M2100,M2101,M2113:M2122,M2123,M2124,M2130:M2134,M2135,M2136,M2150,M2167,M2173:M2175,M2176,M2180)</f>
        <v/>
      </c>
      <c r="N2094" s="157">
        <f>SUM(N2095:N2100,N2101,N2113:N2122,N2123,N2124,N2130:N2134,N2135,N2136,N2150,N2167,N2173:N2175,N2176,N2180)</f>
        <v/>
      </c>
      <c r="O2094" s="155">
        <f>SUM(O2095:O2100,O2101,O2113:O2122,O2123,O2124,O2130:O2134,O2135,O2136,O2150,O2167,O2173:O2175,O2176,O2180)</f>
        <v/>
      </c>
      <c r="P2094" s="157">
        <f>SUM(P2095:P2100,P2101,P2113:P2122,P2123,P2124,P2130:P2134,P2135,P2136,P2150,P2167,P2173:P2175,P2176,P2180)</f>
        <v/>
      </c>
      <c r="Q2094" s="158">
        <f>SUM(Q2095:Q2100,Q2101,Q2113:Q2122,Q2123,Q2124,Q2130:Q2134,Q2135,Q2136,Q2150,Q2167,Q2173:Q2175,Q2176,Q2180)</f>
        <v/>
      </c>
      <c r="R2094" s="155">
        <f>SUM(R2095:R2100,R2101,R2113:R2122,R2123,R2124,R2130:R2134,R2135,R2136,R2150,R2167,R2173:R2175,R2176,R2180)</f>
        <v/>
      </c>
      <c r="S2094" s="157">
        <f>SUM(S2095:S2100,S2101,S2113:S2122,S2123,S2124,S2130:S2134,S2135,S2136,S2150,S2167,S2173:S2175,S2176,S2180)</f>
        <v/>
      </c>
      <c r="T2094" s="155">
        <f>SUM(T2095:T2100,T2101,T2113:T2122,T2123,T2124,T2130:T2134,T2135,T2136,T2150,T2167,T2173:T2175,T2176,T2180)</f>
        <v/>
      </c>
      <c r="U2094" s="157">
        <f>SUM(U2095:U2100,U2101,U2113:U2122,U2123,U2124,U2130:U2134,U2135,U2136,U2150,U2167,U2173:U2175,U2176,U2180)</f>
        <v/>
      </c>
      <c r="V2094" s="159">
        <f>SUM(V2095:V2100,V2101,V2113:V2122,V2123,V2124,V2130:V2134,V2135,V2136,V2150,V2167,V2173:V2175,V2176,V2180)</f>
        <v/>
      </c>
      <c r="W2094" s="157">
        <f>IF(L2094-N2094-U2094-V2094=0,"","Error")</f>
        <v/>
      </c>
    </row>
    <row r="2095" ht="13" customHeight="1">
      <c r="A2095" s="25" t="inlineStr">
        <is>
          <t>70</t>
        </is>
      </c>
      <c r="B2095" s="29" t="n">
        <v>7002</v>
      </c>
      <c r="C2095" s="20" t="n">
        <v>70025</v>
      </c>
      <c r="D2095" s="16" t="inlineStr">
        <is>
          <t>អាករលើតម្លៃបន្ថែម របបនាំចូល (សហគ្រាសប្រេងឥន្ធនៈ)</t>
        </is>
      </c>
      <c r="E2095" s="49" t="inlineStr">
        <is>
          <t>VPP</t>
        </is>
      </c>
      <c r="F2095" s="123" t="n"/>
      <c r="G2095" s="98" t="n"/>
      <c r="H2095" s="98" t="n"/>
      <c r="I2095" s="98" t="n"/>
      <c r="J2095" s="99" t="n"/>
      <c r="K2095" s="97" t="n">
        <v>0</v>
      </c>
      <c r="L2095" s="99">
        <f>K2095+L2008</f>
        <v/>
      </c>
      <c r="M2095" s="97" t="n">
        <v>0</v>
      </c>
      <c r="N2095" s="99">
        <f>M2095+N2008</f>
        <v/>
      </c>
      <c r="O2095" s="97" t="n"/>
      <c r="P2095" s="99">
        <f>O2095+P2008</f>
        <v/>
      </c>
      <c r="Q2095" s="100">
        <f>N2095+P2095</f>
        <v/>
      </c>
      <c r="R2095" s="97" t="n"/>
      <c r="S2095" s="99">
        <f>R2095+S2008</f>
        <v/>
      </c>
      <c r="T2095" s="97" t="n"/>
      <c r="U2095" s="99">
        <f>T2095+U2008</f>
        <v/>
      </c>
      <c r="V2095" s="101">
        <f>L2095-N2095-U2095</f>
        <v/>
      </c>
      <c r="W2095" s="99">
        <f>IF(L2095-N2095-U2095-V2095=0,"","Error")</f>
        <v/>
      </c>
    </row>
    <row r="2096" ht="13" customHeight="1">
      <c r="A2096" s="15" t="n"/>
      <c r="B2096" s="18" t="n"/>
      <c r="C2096" s="21" t="n">
        <v>70026</v>
      </c>
      <c r="D2096" s="22" t="inlineStr">
        <is>
          <t>អាករលើតម្លៃបន្ថែម របបនាំចូល (សហគ្រាសផ្សេងៗទៀត)</t>
        </is>
      </c>
      <c r="E2096" s="50" t="inlineStr">
        <is>
          <t>VOP</t>
        </is>
      </c>
      <c r="F2096" s="184" t="n"/>
      <c r="G2096" s="185" t="n"/>
      <c r="H2096" s="185" t="n"/>
      <c r="I2096" s="185" t="n"/>
      <c r="J2096" s="186" t="n"/>
      <c r="K2096" s="184" t="n">
        <v>3169100</v>
      </c>
      <c r="L2096" s="186">
        <f>K2096+L2009</f>
        <v/>
      </c>
      <c r="M2096" s="184" t="n">
        <v>0</v>
      </c>
      <c r="N2096" s="186">
        <f>M2096+N2009</f>
        <v/>
      </c>
      <c r="O2096" s="184" t="n"/>
      <c r="P2096" s="186">
        <f>O2096+P2009</f>
        <v/>
      </c>
      <c r="Q2096" s="187">
        <f>N2096+P2096</f>
        <v/>
      </c>
      <c r="R2096" s="184" t="n"/>
      <c r="S2096" s="186">
        <f>R2096+S2009</f>
        <v/>
      </c>
      <c r="T2096" s="184" t="n"/>
      <c r="U2096" s="186">
        <f>T2096+U2009</f>
        <v/>
      </c>
      <c r="V2096" s="188">
        <f>L2096-N2096-U2096</f>
        <v/>
      </c>
      <c r="W2096" s="186">
        <f>IF(L2096-N2096-U2096-V2096=0,"","Error")</f>
        <v/>
      </c>
    </row>
    <row r="2097" ht="14" customHeight="1" thickBot="1">
      <c r="A2097" s="15" t="n"/>
      <c r="B2097" s="24" t="n"/>
      <c r="C2097" s="55" t="n">
        <v>70027</v>
      </c>
      <c r="D2097" s="56" t="inlineStr">
        <is>
          <t>អាករលើតម្លៃបន្ថែម របបនាំចូល (ជាបន្ទុករបស់រដ្ឋ)</t>
        </is>
      </c>
      <c r="E2097" s="57" t="inlineStr">
        <is>
          <t>VAP</t>
        </is>
      </c>
      <c r="F2097" s="107" t="n"/>
      <c r="G2097" s="108" t="n"/>
      <c r="H2097" s="108" t="n"/>
      <c r="I2097" s="108" t="n"/>
      <c r="J2097" s="109" t="n"/>
      <c r="K2097" s="107" t="n">
        <v>0</v>
      </c>
      <c r="L2097" s="109">
        <f>K2097+L2010</f>
        <v/>
      </c>
      <c r="M2097" s="107" t="n">
        <v>0</v>
      </c>
      <c r="N2097" s="109">
        <f>M2097+N2010</f>
        <v/>
      </c>
      <c r="O2097" s="107" t="n"/>
      <c r="P2097" s="109">
        <f>O2097+P2010</f>
        <v/>
      </c>
      <c r="Q2097" s="110">
        <f>N2097+P2097</f>
        <v/>
      </c>
      <c r="R2097" s="107" t="n"/>
      <c r="S2097" s="109">
        <f>R2097+S2010</f>
        <v/>
      </c>
      <c r="T2097" s="107" t="n"/>
      <c r="U2097" s="109">
        <f>T2097+U2010</f>
        <v/>
      </c>
      <c r="V2097" s="111">
        <f>L2097-N2097-U2097</f>
        <v/>
      </c>
      <c r="W2097" s="109">
        <f>IF(L2097-N2097-U2097-V2097=0,"","Error")</f>
        <v/>
      </c>
    </row>
    <row r="2098" ht="13" customHeight="1">
      <c r="A2098" s="15" t="n"/>
      <c r="B2098" s="29" t="n">
        <v>7003</v>
      </c>
      <c r="C2098" s="20" t="n">
        <v>70032</v>
      </c>
      <c r="D2098" s="16" t="inlineStr">
        <is>
          <t>អាករពិសេសលើទំនិញមួយចំនួន របបនាំចូល (សហគ្រាសប្រេងឥន្ធនៈ)</t>
        </is>
      </c>
      <c r="E2098" s="49" t="inlineStr">
        <is>
          <t>SPP</t>
        </is>
      </c>
      <c r="F2098" s="97" t="n"/>
      <c r="G2098" s="98" t="n"/>
      <c r="H2098" s="98" t="n"/>
      <c r="I2098" s="98" t="n"/>
      <c r="J2098" s="99" t="n"/>
      <c r="K2098" s="97" t="n">
        <v>0</v>
      </c>
      <c r="L2098" s="99">
        <f>K2098+L2011</f>
        <v/>
      </c>
      <c r="M2098" s="97" t="n">
        <v>0</v>
      </c>
      <c r="N2098" s="99">
        <f>M2098+N2011</f>
        <v/>
      </c>
      <c r="O2098" s="97" t="n"/>
      <c r="P2098" s="99">
        <f>O2098+P2011</f>
        <v/>
      </c>
      <c r="Q2098" s="100">
        <f>N2098+P2098</f>
        <v/>
      </c>
      <c r="R2098" s="97" t="n"/>
      <c r="S2098" s="99">
        <f>R2098+S2011</f>
        <v/>
      </c>
      <c r="T2098" s="97" t="n"/>
      <c r="U2098" s="99">
        <f>T2098+U2011</f>
        <v/>
      </c>
      <c r="V2098" s="101">
        <f>L2098-N2098-U2098</f>
        <v/>
      </c>
      <c r="W2098" s="99">
        <f>IF(L2098-N2098-U2098-V2098=0,"","Error")</f>
        <v/>
      </c>
    </row>
    <row r="2099" ht="14" customHeight="1" thickBot="1">
      <c r="A2099" s="15" t="n"/>
      <c r="B2099" s="24" t="n"/>
      <c r="C2099" s="55" t="n">
        <v>70033</v>
      </c>
      <c r="D2099" s="56" t="inlineStr">
        <is>
          <t>អាករពិសេសលើទំនិញមួយចំនួន របបនាំចូល (សហគ្រាសផ្សេងៗទៀត)</t>
        </is>
      </c>
      <c r="E2099" s="57" t="inlineStr">
        <is>
          <t>SOP</t>
        </is>
      </c>
      <c r="F2099" s="107" t="n"/>
      <c r="G2099" s="108" t="n"/>
      <c r="H2099" s="108" t="n"/>
      <c r="I2099" s="108" t="n"/>
      <c r="J2099" s="109" t="n"/>
      <c r="K2099" s="107" t="n">
        <v>0</v>
      </c>
      <c r="L2099" s="109">
        <f>K2099+L2012</f>
        <v/>
      </c>
      <c r="M2099" s="107" t="n">
        <v>0</v>
      </c>
      <c r="N2099" s="109">
        <f>M2099+N2012</f>
        <v/>
      </c>
      <c r="O2099" s="107" t="n"/>
      <c r="P2099" s="109">
        <f>O2099+P2012</f>
        <v/>
      </c>
      <c r="Q2099" s="110">
        <f>N2099+P2099</f>
        <v/>
      </c>
      <c r="R2099" s="107" t="n"/>
      <c r="S2099" s="109">
        <f>R2099+S2012</f>
        <v/>
      </c>
      <c r="T2099" s="107" t="n"/>
      <c r="U2099" s="109">
        <f>T2099+U2012</f>
        <v/>
      </c>
      <c r="V2099" s="111">
        <f>L2099-N2099-U2099</f>
        <v/>
      </c>
      <c r="W2099" s="109">
        <f>IF(L2099-N2099-U2099-V2099=0,"","Error")</f>
        <v/>
      </c>
    </row>
    <row r="2100" ht="14" customHeight="1" thickBot="1">
      <c r="A2100" s="25" t="inlineStr">
        <is>
          <t>71</t>
        </is>
      </c>
      <c r="B2100" s="29" t="n">
        <v>7100</v>
      </c>
      <c r="C2100" s="125" t="n">
        <v>71001</v>
      </c>
      <c r="D2100" s="39" t="inlineStr">
        <is>
          <t>ពន្ធគយពីការនាំចូល</t>
        </is>
      </c>
      <c r="E2100" s="51" t="inlineStr">
        <is>
          <t>COP</t>
        </is>
      </c>
      <c r="F2100" s="116" t="n"/>
      <c r="G2100" s="113" t="n"/>
      <c r="H2100" s="113" t="n"/>
      <c r="I2100" s="113" t="n"/>
      <c r="J2100" s="114" t="n"/>
      <c r="K2100" s="116" t="n">
        <v>4133200</v>
      </c>
      <c r="L2100" s="114">
        <f>K2100+L2013</f>
        <v/>
      </c>
      <c r="M2100" s="116" t="n">
        <v>0</v>
      </c>
      <c r="N2100" s="114">
        <f>M2100+N2013</f>
        <v/>
      </c>
      <c r="O2100" s="116" t="n"/>
      <c r="P2100" s="114">
        <f>O2100+P2013</f>
        <v/>
      </c>
      <c r="Q2100" s="115">
        <f>N2100+P2100</f>
        <v/>
      </c>
      <c r="R2100" s="116" t="n"/>
      <c r="S2100" s="114">
        <f>R2100+S2013</f>
        <v/>
      </c>
      <c r="T2100" s="116" t="n"/>
      <c r="U2100" s="114">
        <f>T2100+U2013</f>
        <v/>
      </c>
      <c r="V2100" s="117">
        <f>L2100-N2100-U2100</f>
        <v/>
      </c>
      <c r="W2100" s="114">
        <f>IF(L2100-N2100-U2100-V2100=0,"","Error")</f>
        <v/>
      </c>
    </row>
    <row r="2101" ht="14" customHeight="1" thickBot="1">
      <c r="A2101" s="23" t="n"/>
      <c r="B2101" s="18" t="n"/>
      <c r="C2101" s="129" t="n"/>
      <c r="D2101" s="91" t="inlineStr">
        <is>
          <t>សរុបកម្រៃពីការ​ងារគយ</t>
        </is>
      </c>
      <c r="E2101" s="92" t="n"/>
      <c r="F2101" s="160" t="n"/>
      <c r="G2101" s="161">
        <f>G2102+G2103+G2104+G2112</f>
        <v/>
      </c>
      <c r="H2101" s="161">
        <f>H2102+H2103+H2104+H2112</f>
        <v/>
      </c>
      <c r="I2101" s="161">
        <f>I2102+I2103+I2104+I2112</f>
        <v/>
      </c>
      <c r="J2101" s="120">
        <f>J2102+J2103+J2104+J2112</f>
        <v/>
      </c>
      <c r="K2101" s="160">
        <f>K2102+K2103+K2104+K2112</f>
        <v/>
      </c>
      <c r="L2101" s="120">
        <f>L2102+L2103+L2104+L2112</f>
        <v/>
      </c>
      <c r="M2101" s="160">
        <f>M2102+M2103+M2104+M2112</f>
        <v/>
      </c>
      <c r="N2101" s="120">
        <f>N2102+N2103+N2104+N2112</f>
        <v/>
      </c>
      <c r="O2101" s="160">
        <f>O2102+O2103+O2104+O2112</f>
        <v/>
      </c>
      <c r="P2101" s="120">
        <f>P2102+P2103+P2104+P2112</f>
        <v/>
      </c>
      <c r="Q2101" s="121">
        <f>Q2102+Q2103+Q2104+Q2112</f>
        <v/>
      </c>
      <c r="R2101" s="160">
        <f>R2102+R2103+R2104+R2112</f>
        <v/>
      </c>
      <c r="S2101" s="120">
        <f>S2102+S2103+S2104+S2112</f>
        <v/>
      </c>
      <c r="T2101" s="160">
        <f>T2102+T2103+T2104+T2112</f>
        <v/>
      </c>
      <c r="U2101" s="120">
        <f>U2102+U2103+U2104+U2112</f>
        <v/>
      </c>
      <c r="V2101" s="162">
        <f>V2102+V2103+V2104+V2112</f>
        <v/>
      </c>
      <c r="W2101" s="120">
        <f>IF(L2101-N2101-U2101-V2101=0,"","Error")</f>
        <v/>
      </c>
    </row>
    <row r="2102" ht="13" customHeight="1">
      <c r="A2102" s="23" t="n"/>
      <c r="B2102" s="18" t="n"/>
      <c r="C2102" s="129" t="n"/>
      <c r="D2102" s="17" t="inlineStr">
        <is>
          <t>កម្រៃស្តុកទំនិញក្នុងសន្និធិគយបណ្តោះអាសន្នហួសកាលកំណត់</t>
        </is>
      </c>
      <c r="E2102" s="52" t="inlineStr">
        <is>
          <t>OSF</t>
        </is>
      </c>
      <c r="F2102" s="163" t="n"/>
      <c r="G2102" s="164" t="n"/>
      <c r="H2102" s="164" t="n"/>
      <c r="I2102" s="164" t="n"/>
      <c r="J2102" s="165" t="n"/>
      <c r="K2102" s="163" t="n">
        <v>0</v>
      </c>
      <c r="L2102" s="165">
        <f>K2102+L2015</f>
        <v/>
      </c>
      <c r="M2102" s="163" t="n">
        <v>0</v>
      </c>
      <c r="N2102" s="165">
        <f>M2102+N2015</f>
        <v/>
      </c>
      <c r="O2102" s="163" t="n"/>
      <c r="P2102" s="165">
        <f>O2102+P2015</f>
        <v/>
      </c>
      <c r="Q2102" s="166">
        <f>N2102+P2102</f>
        <v/>
      </c>
      <c r="R2102" s="163" t="n"/>
      <c r="S2102" s="165">
        <f>R2102+S2015</f>
        <v/>
      </c>
      <c r="T2102" s="163" t="n"/>
      <c r="U2102" s="165">
        <f>T2102+U2015</f>
        <v/>
      </c>
      <c r="V2102" s="167">
        <f>L2102-N2102-U2102</f>
        <v/>
      </c>
      <c r="W2102" s="165">
        <f>IF(L2102-N2102-U2102-V2102=0,"","Error")</f>
        <v/>
      </c>
    </row>
    <row r="2103" ht="14" customHeight="1" thickBot="1">
      <c r="A2103" s="23" t="n"/>
      <c r="B2103" s="18" t="n"/>
      <c r="C2103" s="129" t="n"/>
      <c r="D2103" s="82" t="inlineStr">
        <is>
          <t>កម្រៃទំនិញនាំចូលសម្រាប់លក់ក្នុងអគារលក់ទំនិញរួចពន្ធ</t>
        </is>
      </c>
      <c r="E2103" s="83" t="inlineStr">
        <is>
          <t>DSF</t>
        </is>
      </c>
      <c r="F2103" s="168" t="n"/>
      <c r="G2103" s="169" t="n"/>
      <c r="H2103" s="169" t="n"/>
      <c r="I2103" s="169" t="n"/>
      <c r="J2103" s="170" t="n"/>
      <c r="K2103" s="168" t="n">
        <v>0</v>
      </c>
      <c r="L2103" s="170">
        <f>K2103+L2016</f>
        <v/>
      </c>
      <c r="M2103" s="168" t="n">
        <v>0</v>
      </c>
      <c r="N2103" s="170">
        <f>M2103+N2016</f>
        <v/>
      </c>
      <c r="O2103" s="168" t="n"/>
      <c r="P2103" s="170">
        <f>O2103+P2016</f>
        <v/>
      </c>
      <c r="Q2103" s="171">
        <f>N2103+P2103</f>
        <v/>
      </c>
      <c r="R2103" s="168" t="n"/>
      <c r="S2103" s="170">
        <f>R2103+S2016</f>
        <v/>
      </c>
      <c r="T2103" s="168" t="n"/>
      <c r="U2103" s="170">
        <f>T2103+U2016</f>
        <v/>
      </c>
      <c r="V2103" s="172">
        <f>L2103-N2103-U2103</f>
        <v/>
      </c>
      <c r="W2103" s="170">
        <f>IF(L2103-N2103-U2103-V2103=0,"","Error")</f>
        <v/>
      </c>
    </row>
    <row r="2104" ht="14" customHeight="1" thickBot="1">
      <c r="A2104" s="23" t="n"/>
      <c r="B2104" s="18" t="n"/>
      <c r="C2104" s="129" t="n"/>
      <c r="D2104" s="93" t="inlineStr">
        <is>
          <t>សរុបកម្រៃឆ្លងកាត់ (មាតិកាចាស់)</t>
        </is>
      </c>
      <c r="E2104" s="94" t="inlineStr">
        <is>
          <t>TRF</t>
        </is>
      </c>
      <c r="F2104" s="160" t="n"/>
      <c r="G2104" s="161">
        <f>SUM(G2105:G2111)</f>
        <v/>
      </c>
      <c r="H2104" s="161">
        <f>SUM(H2105:H2111)</f>
        <v/>
      </c>
      <c r="I2104" s="161">
        <f>SUM(I2105:I2111)</f>
        <v/>
      </c>
      <c r="J2104" s="120">
        <f>SUM(J2105:J2111)</f>
        <v/>
      </c>
      <c r="K2104" s="160" t="n">
        <v>0</v>
      </c>
      <c r="L2104" s="120">
        <f>SUM(L2105:L2111)</f>
        <v/>
      </c>
      <c r="M2104" s="160" t="n">
        <v>0</v>
      </c>
      <c r="N2104" s="120">
        <f>SUM(N2105:N2111)</f>
        <v/>
      </c>
      <c r="O2104" s="160">
        <f>SUM(O2105:O2111)</f>
        <v/>
      </c>
      <c r="P2104" s="120">
        <f>SUM(P2105:P2111)</f>
        <v/>
      </c>
      <c r="Q2104" s="121">
        <f>SUM(Q2105:Q2111)</f>
        <v/>
      </c>
      <c r="R2104" s="160">
        <f>SUM(R2105:R2111)</f>
        <v/>
      </c>
      <c r="S2104" s="120">
        <f>SUM(S2105:S2111)</f>
        <v/>
      </c>
      <c r="T2104" s="160">
        <f>SUM(T2105:T2111)</f>
        <v/>
      </c>
      <c r="U2104" s="120">
        <f>SUM(U2105:U2111)</f>
        <v/>
      </c>
      <c r="V2104" s="162">
        <f>SUM(V2105:V2111)</f>
        <v/>
      </c>
      <c r="W2104" s="120">
        <f>IF(L2104-N2104-U2104-V2104=0,"","Error")</f>
        <v/>
      </c>
    </row>
    <row r="2105" ht="26" customHeight="1">
      <c r="A2105" s="23" t="n"/>
      <c r="B2105" s="18" t="n"/>
      <c r="C2105" s="129" t="n"/>
      <c r="D2105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105" s="53" t="inlineStr">
        <is>
          <t>TFT</t>
        </is>
      </c>
      <c r="F2105" s="173" t="n"/>
      <c r="G2105" s="174" t="n"/>
      <c r="H2105" s="174" t="n"/>
      <c r="I2105" s="174" t="n"/>
      <c r="J2105" s="175" t="n"/>
      <c r="K2105" s="173" t="n">
        <v>0</v>
      </c>
      <c r="L2105" s="175">
        <f>K2105+L2018</f>
        <v/>
      </c>
      <c r="M2105" s="173" t="n">
        <v>0</v>
      </c>
      <c r="N2105" s="175">
        <f>M2105+N2018</f>
        <v/>
      </c>
      <c r="O2105" s="173" t="n"/>
      <c r="P2105" s="175">
        <f>O2105+P2018</f>
        <v/>
      </c>
      <c r="Q2105" s="176">
        <f>N2105+P2105</f>
        <v/>
      </c>
      <c r="R2105" s="173" t="n"/>
      <c r="S2105" s="175">
        <f>R2105+S2018</f>
        <v/>
      </c>
      <c r="T2105" s="173" t="n"/>
      <c r="U2105" s="175">
        <f>T2105+U2018</f>
        <v/>
      </c>
      <c r="V2105" s="177">
        <f>L2105-N2105-U2105</f>
        <v/>
      </c>
      <c r="W2105" s="175">
        <f>IF(L2105-N2105-U2105-V2105=0,"","Error")</f>
        <v/>
      </c>
    </row>
    <row r="2106" ht="13" customHeight="1">
      <c r="A2106" s="23" t="n"/>
      <c r="B2106" s="18" t="n"/>
      <c r="C2106" s="129" t="n"/>
      <c r="D2106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106" s="54" t="inlineStr">
        <is>
          <t>TFF</t>
        </is>
      </c>
      <c r="F2106" s="178" t="n"/>
      <c r="G2106" s="179" t="n"/>
      <c r="H2106" s="179" t="n"/>
      <c r="I2106" s="179" t="n"/>
      <c r="J2106" s="180" t="n"/>
      <c r="K2106" s="178" t="n">
        <v>0</v>
      </c>
      <c r="L2106" s="180">
        <f>K2106+L2019</f>
        <v/>
      </c>
      <c r="M2106" s="178" t="n">
        <v>0</v>
      </c>
      <c r="N2106" s="180">
        <f>M2106+N2019</f>
        <v/>
      </c>
      <c r="O2106" s="178" t="n"/>
      <c r="P2106" s="180">
        <f>O2106+P2019</f>
        <v/>
      </c>
      <c r="Q2106" s="181">
        <f>N2106+P2106</f>
        <v/>
      </c>
      <c r="R2106" s="178" t="n"/>
      <c r="S2106" s="180">
        <f>R2106+S2019</f>
        <v/>
      </c>
      <c r="T2106" s="178" t="n"/>
      <c r="U2106" s="180">
        <f>T2106+U2019</f>
        <v/>
      </c>
      <c r="V2106" s="182">
        <f>L2106-N2106-U2106</f>
        <v/>
      </c>
      <c r="W2106" s="180">
        <f>IF(L2106-N2106-U2106-V2106=0,"","Error")</f>
        <v/>
      </c>
    </row>
    <row r="2107" ht="13" customHeight="1">
      <c r="A2107" s="23" t="n"/>
      <c r="B2107" s="18" t="n"/>
      <c r="C2107" s="129" t="n"/>
      <c r="D2107" s="38" t="inlineStr">
        <is>
          <t xml:space="preserve">   កម្រៃឆ្លងកាត់ទំនិញមិនផ្ទុកក្នុងកុងតឺន័រ (មាតិកាចាស់)</t>
        </is>
      </c>
      <c r="E2107" s="54" t="inlineStr">
        <is>
          <t>TFN</t>
        </is>
      </c>
      <c r="F2107" s="178" t="n"/>
      <c r="G2107" s="179" t="n"/>
      <c r="H2107" s="179" t="n"/>
      <c r="I2107" s="179" t="n"/>
      <c r="J2107" s="180" t="n"/>
      <c r="K2107" s="178" t="n">
        <v>0</v>
      </c>
      <c r="L2107" s="180">
        <f>K2107+L2020</f>
        <v/>
      </c>
      <c r="M2107" s="178" t="n">
        <v>0</v>
      </c>
      <c r="N2107" s="180">
        <f>M2107+N2020</f>
        <v/>
      </c>
      <c r="O2107" s="178" t="n"/>
      <c r="P2107" s="180">
        <f>O2107+P2020</f>
        <v/>
      </c>
      <c r="Q2107" s="181">
        <f>N2107+P2107</f>
        <v/>
      </c>
      <c r="R2107" s="178" t="n"/>
      <c r="S2107" s="180">
        <f>R2107+S2020</f>
        <v/>
      </c>
      <c r="T2107" s="178" t="n"/>
      <c r="U2107" s="180">
        <f>T2107+U2020</f>
        <v/>
      </c>
      <c r="V2107" s="182">
        <f>L2107-N2107-U2107</f>
        <v/>
      </c>
      <c r="W2107" s="180">
        <f>IF(L2107-N2107-U2107-V2107=0,"","Error")</f>
        <v/>
      </c>
    </row>
    <row r="2108" ht="13" customHeight="1">
      <c r="A2108" s="23" t="n"/>
      <c r="B2108" s="18" t="n"/>
      <c r="C2108" s="129" t="n"/>
      <c r="D2108" s="38" t="inlineStr">
        <is>
          <t xml:space="preserve">   កម្រៃឆ្លងកាត់គោ ក្របី និងសេះរស់ (មាតិកាចាស់)</t>
        </is>
      </c>
      <c r="E2108" s="54" t="inlineStr">
        <is>
          <t>TFB</t>
        </is>
      </c>
      <c r="F2108" s="178" t="n"/>
      <c r="G2108" s="179" t="n"/>
      <c r="H2108" s="179" t="n"/>
      <c r="I2108" s="179" t="n"/>
      <c r="J2108" s="180" t="n"/>
      <c r="K2108" s="178" t="n">
        <v>0</v>
      </c>
      <c r="L2108" s="180">
        <f>K2108+L2021</f>
        <v/>
      </c>
      <c r="M2108" s="178" t="n">
        <v>0</v>
      </c>
      <c r="N2108" s="180">
        <f>M2108+N2021</f>
        <v/>
      </c>
      <c r="O2108" s="178" t="n"/>
      <c r="P2108" s="180">
        <f>O2108+P2021</f>
        <v/>
      </c>
      <c r="Q2108" s="181">
        <f>N2108+P2108</f>
        <v/>
      </c>
      <c r="R2108" s="178" t="n"/>
      <c r="S2108" s="180">
        <f>R2108+S2021</f>
        <v/>
      </c>
      <c r="T2108" s="178" t="n"/>
      <c r="U2108" s="180">
        <f>T2108+U2021</f>
        <v/>
      </c>
      <c r="V2108" s="182">
        <f>L2108-N2108-U2108</f>
        <v/>
      </c>
      <c r="W2108" s="180">
        <f>IF(L2108-N2108-U2108-V2108=0,"","Error")</f>
        <v/>
      </c>
    </row>
    <row r="2109" ht="13" customHeight="1">
      <c r="A2109" s="23" t="n"/>
      <c r="B2109" s="18" t="n"/>
      <c r="C2109" s="129" t="n"/>
      <c r="D2109" s="38" t="inlineStr">
        <is>
          <t xml:space="preserve">   កម្រៃឆ្លងកាត់ជ្រូក ចៀម និងពពែរស់ (មាតិកាចាស់)</t>
        </is>
      </c>
      <c r="E2109" s="54" t="inlineStr">
        <is>
          <t>TFS</t>
        </is>
      </c>
      <c r="F2109" s="178" t="n"/>
      <c r="G2109" s="179" t="n"/>
      <c r="H2109" s="179" t="n"/>
      <c r="I2109" s="179" t="n"/>
      <c r="J2109" s="180" t="n"/>
      <c r="K2109" s="178" t="n">
        <v>0</v>
      </c>
      <c r="L2109" s="180">
        <f>K2109+L2022</f>
        <v/>
      </c>
      <c r="M2109" s="178" t="n">
        <v>0</v>
      </c>
      <c r="N2109" s="180">
        <f>M2109+N2022</f>
        <v/>
      </c>
      <c r="O2109" s="178" t="n"/>
      <c r="P2109" s="180">
        <f>O2109+P2022</f>
        <v/>
      </c>
      <c r="Q2109" s="181">
        <f>N2109+P2109</f>
        <v/>
      </c>
      <c r="R2109" s="178" t="n"/>
      <c r="S2109" s="180">
        <f>R2109+S2022</f>
        <v/>
      </c>
      <c r="T2109" s="178" t="n"/>
      <c r="U2109" s="180">
        <f>T2109+U2022</f>
        <v/>
      </c>
      <c r="V2109" s="182">
        <f>L2109-N2109-U2109</f>
        <v/>
      </c>
      <c r="W2109" s="180">
        <f>IF(L2109-N2109-U2109-V2109=0,"","Error")</f>
        <v/>
      </c>
    </row>
    <row r="2110" ht="13" customHeight="1">
      <c r="A2110" s="23" t="n"/>
      <c r="B2110" s="18" t="n"/>
      <c r="C2110" s="129" t="n"/>
      <c r="D2110" s="38" t="inlineStr">
        <is>
          <t xml:space="preserve">   កម្រៃឆ្លងកាត់សត្វស្លាប (មាន់ ទា...) (មាតិកាចាស់)</t>
        </is>
      </c>
      <c r="E2110" s="54" t="inlineStr">
        <is>
          <t>TFP</t>
        </is>
      </c>
      <c r="F2110" s="178" t="n"/>
      <c r="G2110" s="179" t="n"/>
      <c r="H2110" s="179" t="n"/>
      <c r="I2110" s="179" t="n"/>
      <c r="J2110" s="180" t="n"/>
      <c r="K2110" s="178" t="n">
        <v>0</v>
      </c>
      <c r="L2110" s="180">
        <f>K2110+L2023</f>
        <v/>
      </c>
      <c r="M2110" s="178" t="n">
        <v>0</v>
      </c>
      <c r="N2110" s="180">
        <f>M2110+N2023</f>
        <v/>
      </c>
      <c r="O2110" s="178" t="n"/>
      <c r="P2110" s="180">
        <f>O2110+P2023</f>
        <v/>
      </c>
      <c r="Q2110" s="181">
        <f>N2110+P2110</f>
        <v/>
      </c>
      <c r="R2110" s="178" t="n"/>
      <c r="S2110" s="180">
        <f>R2110+S2023</f>
        <v/>
      </c>
      <c r="T2110" s="178" t="n"/>
      <c r="U2110" s="180">
        <f>T2110+U2023</f>
        <v/>
      </c>
      <c r="V2110" s="182">
        <f>L2110-N2110-U2110</f>
        <v/>
      </c>
      <c r="W2110" s="180">
        <f>IF(L2110-N2110-U2110-V2110=0,"","Error")</f>
        <v/>
      </c>
    </row>
    <row r="2111" ht="13" customHeight="1">
      <c r="A2111" s="23" t="n"/>
      <c r="B2111" s="18" t="n"/>
      <c r="C2111" s="129" t="n"/>
      <c r="D2111" s="38" t="inlineStr">
        <is>
          <t xml:space="preserve">   កម្រៃឆ្លងកាត់ផលិតផលជលផល (មាតិកាចាស់)</t>
        </is>
      </c>
      <c r="E2111" s="54" t="inlineStr">
        <is>
          <t>TFA</t>
        </is>
      </c>
      <c r="F2111" s="178" t="n"/>
      <c r="G2111" s="179" t="n"/>
      <c r="H2111" s="179" t="n"/>
      <c r="I2111" s="179" t="n"/>
      <c r="J2111" s="180" t="n"/>
      <c r="K2111" s="178" t="n">
        <v>0</v>
      </c>
      <c r="L2111" s="180">
        <f>K2111+L2024</f>
        <v/>
      </c>
      <c r="M2111" s="178" t="n">
        <v>0</v>
      </c>
      <c r="N2111" s="180">
        <f>M2111+N2024</f>
        <v/>
      </c>
      <c r="O2111" s="178" t="n"/>
      <c r="P2111" s="180">
        <f>O2111+P2024</f>
        <v/>
      </c>
      <c r="Q2111" s="181">
        <f>N2111+P2111</f>
        <v/>
      </c>
      <c r="R2111" s="178" t="n"/>
      <c r="S2111" s="180">
        <f>R2111+S2024</f>
        <v/>
      </c>
      <c r="T2111" s="178" t="n"/>
      <c r="U2111" s="180">
        <f>T2111+U2024</f>
        <v/>
      </c>
      <c r="V2111" s="182">
        <f>L2111-N2111-U2111</f>
        <v/>
      </c>
      <c r="W2111" s="180">
        <f>IF(L2111-N2111-U2111-V2111=0,"","Error")</f>
        <v/>
      </c>
    </row>
    <row r="2112" ht="13" customHeight="1">
      <c r="A2112" s="23" t="n"/>
      <c r="B2112" s="18" t="n"/>
      <c r="C2112" s="183" t="n"/>
      <c r="D2112" s="22" t="inlineStr">
        <is>
          <t>កម្រៃផ្សេងៗ</t>
        </is>
      </c>
      <c r="E2112" s="50" t="inlineStr">
        <is>
          <t>OFS</t>
        </is>
      </c>
      <c r="F2112" s="184" t="n"/>
      <c r="G2112" s="185" t="n"/>
      <c r="H2112" s="185" t="n"/>
      <c r="I2112" s="185" t="n"/>
      <c r="J2112" s="186" t="n"/>
      <c r="K2112" s="184" t="n">
        <v>0</v>
      </c>
      <c r="L2112" s="186">
        <f>K2112+L2025</f>
        <v/>
      </c>
      <c r="M2112" s="184" t="n">
        <v>0</v>
      </c>
      <c r="N2112" s="186">
        <f>M2112+N2025</f>
        <v/>
      </c>
      <c r="O2112" s="184" t="n"/>
      <c r="P2112" s="186">
        <f>O2112+P2025</f>
        <v/>
      </c>
      <c r="Q2112" s="187">
        <f>N2112+P2112</f>
        <v/>
      </c>
      <c r="R2112" s="184" t="n"/>
      <c r="S2112" s="186">
        <f>R2112+S2025</f>
        <v/>
      </c>
      <c r="T2112" s="184" t="n"/>
      <c r="U2112" s="186">
        <f>T2112+U2025</f>
        <v/>
      </c>
      <c r="V2112" s="188">
        <f>L2112-N2112-U2112</f>
        <v/>
      </c>
      <c r="W2112" s="186">
        <f>IF(L2112-N2112-U2112-V2112=0,"","Error")</f>
        <v/>
      </c>
    </row>
    <row r="2113" ht="13" customHeight="1">
      <c r="A2113" s="15" t="n"/>
      <c r="B2113" s="18" t="n"/>
      <c r="C2113" s="21" t="n">
        <v>71003</v>
      </c>
      <c r="D2113" s="22" t="inlineStr">
        <is>
          <t>ពន្ធគយលើផលិតផលតេលសិលា</t>
        </is>
      </c>
      <c r="E2113" s="50" t="inlineStr">
        <is>
          <t>CPP</t>
        </is>
      </c>
      <c r="F2113" s="184" t="n"/>
      <c r="G2113" s="185" t="n"/>
      <c r="H2113" s="185" t="n"/>
      <c r="I2113" s="185" t="n"/>
      <c r="J2113" s="186" t="n"/>
      <c r="K2113" s="184" t="n">
        <v>0</v>
      </c>
      <c r="L2113" s="186">
        <f>K2113+L2026</f>
        <v/>
      </c>
      <c r="M2113" s="184" t="n">
        <v>0</v>
      </c>
      <c r="N2113" s="186">
        <f>M2113+N2026</f>
        <v/>
      </c>
      <c r="O2113" s="184" t="n"/>
      <c r="P2113" s="186">
        <f>O2113+P2026</f>
        <v/>
      </c>
      <c r="Q2113" s="187">
        <f>N2113+P2113</f>
        <v/>
      </c>
      <c r="R2113" s="184" t="n"/>
      <c r="S2113" s="186">
        <f>R2113+S2026</f>
        <v/>
      </c>
      <c r="T2113" s="184" t="n"/>
      <c r="U2113" s="186">
        <f>T2113+U2026</f>
        <v/>
      </c>
      <c r="V2113" s="188">
        <f>L2113-N2113-U2113</f>
        <v/>
      </c>
      <c r="W2113" s="186">
        <f>IF(L2113-N2113-U2113-V2113=0,"","Error")</f>
        <v/>
      </c>
    </row>
    <row r="2114" ht="13" customHeight="1">
      <c r="A2114" s="15" t="n"/>
      <c r="B2114" s="18" t="n"/>
      <c r="C2114" s="21" t="n">
        <v>71004</v>
      </c>
      <c r="D2114" s="22" t="inlineStr">
        <is>
          <t>អាករបន្ថែមលើផលិតផលតេលសិលាសម្រាប់ថែទាំផ្លូវថ្នល់</t>
        </is>
      </c>
      <c r="E2114" s="50" t="inlineStr">
        <is>
          <t>ATP</t>
        </is>
      </c>
      <c r="F2114" s="184" t="n"/>
      <c r="G2114" s="185" t="n"/>
      <c r="H2114" s="185" t="n"/>
      <c r="I2114" s="185" t="n"/>
      <c r="J2114" s="186" t="n"/>
      <c r="K2114" s="184" t="n">
        <v>0</v>
      </c>
      <c r="L2114" s="186">
        <f>K2114+L2027</f>
        <v/>
      </c>
      <c r="M2114" s="184" t="n">
        <v>0</v>
      </c>
      <c r="N2114" s="186">
        <f>M2114+N2027</f>
        <v/>
      </c>
      <c r="O2114" s="184" t="n"/>
      <c r="P2114" s="186">
        <f>O2114+P2027</f>
        <v/>
      </c>
      <c r="Q2114" s="187">
        <f>N2114+P2114</f>
        <v/>
      </c>
      <c r="R2114" s="184" t="n"/>
      <c r="S2114" s="186">
        <f>R2114+S2027</f>
        <v/>
      </c>
      <c r="T2114" s="184" t="n"/>
      <c r="U2114" s="186">
        <f>T2114+U2027</f>
        <v/>
      </c>
      <c r="V2114" s="188">
        <f>L2114-N2114-U2114</f>
        <v/>
      </c>
      <c r="W2114" s="186">
        <f>IF(L2114-N2114-U2114-V2114=0,"","Error")</f>
        <v/>
      </c>
    </row>
    <row r="2115" ht="13" customHeight="1">
      <c r="A2115" s="15" t="n"/>
      <c r="B2115" s="18" t="n"/>
      <c r="C2115" s="21" t="n">
        <v>71005</v>
      </c>
      <c r="D2115" s="22" t="inlineStr">
        <is>
          <t>ផលពីការលក់ទំនិញរឹបអូស និងទំនិញគ្មានការទាមទារ</t>
        </is>
      </c>
      <c r="E2115" s="50" t="inlineStr">
        <is>
          <t>AUC</t>
        </is>
      </c>
      <c r="F2115" s="184" t="n"/>
      <c r="G2115" s="185" t="n"/>
      <c r="H2115" s="185" t="n"/>
      <c r="I2115" s="185" t="n"/>
      <c r="J2115" s="186" t="n"/>
      <c r="K2115" s="184" t="n">
        <v>0</v>
      </c>
      <c r="L2115" s="186">
        <f>K2115+L2028</f>
        <v/>
      </c>
      <c r="M2115" s="184" t="n">
        <v>0</v>
      </c>
      <c r="N2115" s="186">
        <f>M2115+N2028</f>
        <v/>
      </c>
      <c r="O2115" s="184" t="n"/>
      <c r="P2115" s="186">
        <f>O2115+P2028</f>
        <v/>
      </c>
      <c r="Q2115" s="187">
        <f>N2115+P2115</f>
        <v/>
      </c>
      <c r="R2115" s="184" t="n"/>
      <c r="S2115" s="186">
        <f>R2115+S2028</f>
        <v/>
      </c>
      <c r="T2115" s="184" t="n"/>
      <c r="U2115" s="186">
        <f>T2115+U2028</f>
        <v/>
      </c>
      <c r="V2115" s="188">
        <f>L2115-N2115-U2115</f>
        <v/>
      </c>
      <c r="W2115" s="186">
        <f>IF(L2115-N2115-U2115-V2115=0,"","Error")</f>
        <v/>
      </c>
    </row>
    <row r="2116" ht="13" customHeight="1">
      <c r="A2116" s="15" t="n"/>
      <c r="B2116" s="18" t="n"/>
      <c r="C2116" s="21" t="n">
        <v>71006</v>
      </c>
      <c r="D2116" s="22" t="inlineStr">
        <is>
          <t>ពិន័យផ្សេងៗលើការនាំចូល</t>
        </is>
      </c>
      <c r="E2116" s="50" t="inlineStr">
        <is>
          <t>PIM</t>
        </is>
      </c>
      <c r="F2116" s="184" t="n"/>
      <c r="G2116" s="185" t="n"/>
      <c r="H2116" s="185" t="n"/>
      <c r="I2116" s="185" t="n"/>
      <c r="J2116" s="186" t="n"/>
      <c r="K2116" s="184" t="n">
        <v>0</v>
      </c>
      <c r="L2116" s="186">
        <f>K2116+L2029</f>
        <v/>
      </c>
      <c r="M2116" s="184" t="n">
        <v>0</v>
      </c>
      <c r="N2116" s="186">
        <f>M2116+N2029</f>
        <v/>
      </c>
      <c r="O2116" s="184" t="n"/>
      <c r="P2116" s="186">
        <f>O2116+P2029</f>
        <v/>
      </c>
      <c r="Q2116" s="187">
        <f>N2116+P2116</f>
        <v/>
      </c>
      <c r="R2116" s="184" t="n"/>
      <c r="S2116" s="186">
        <f>R2116+S2029</f>
        <v/>
      </c>
      <c r="T2116" s="184" t="n"/>
      <c r="U2116" s="186">
        <f>T2116+U2029</f>
        <v/>
      </c>
      <c r="V2116" s="188">
        <f>L2116-N2116-U2116</f>
        <v/>
      </c>
      <c r="W2116" s="186">
        <f>IF(L2116-N2116-U2116-V2116=0,"","Error")</f>
        <v/>
      </c>
    </row>
    <row r="2117" ht="14" customHeight="1" thickBot="1">
      <c r="A2117" s="15" t="n"/>
      <c r="B2117" s="24" t="n"/>
      <c r="C2117" s="55" t="n">
        <v>71007</v>
      </c>
      <c r="D2117" s="56" t="inlineStr">
        <is>
          <t>ពន្ធនាំចូល (ជាបន្ទុករបស់រដ្ឋ)</t>
        </is>
      </c>
      <c r="E2117" s="57" t="inlineStr">
        <is>
          <t>CRP</t>
        </is>
      </c>
      <c r="F2117" s="107" t="n"/>
      <c r="G2117" s="108" t="n"/>
      <c r="H2117" s="108" t="n"/>
      <c r="I2117" s="108" t="n"/>
      <c r="J2117" s="109" t="n"/>
      <c r="K2117" s="107" t="n">
        <v>0</v>
      </c>
      <c r="L2117" s="109">
        <f>K2117+L2030</f>
        <v/>
      </c>
      <c r="M2117" s="107" t="n">
        <v>0</v>
      </c>
      <c r="N2117" s="109">
        <f>M2117+N2030</f>
        <v/>
      </c>
      <c r="O2117" s="107" t="n"/>
      <c r="P2117" s="109">
        <f>O2117+P2030</f>
        <v/>
      </c>
      <c r="Q2117" s="110">
        <f>N2117+P2117</f>
        <v/>
      </c>
      <c r="R2117" s="107" t="n"/>
      <c r="S2117" s="109">
        <f>R2117+S2030</f>
        <v/>
      </c>
      <c r="T2117" s="107" t="n"/>
      <c r="U2117" s="109">
        <f>T2117+U2030</f>
        <v/>
      </c>
      <c r="V2117" s="111">
        <f>L2117-N2117-U2117</f>
        <v/>
      </c>
      <c r="W2117" s="109">
        <f>IF(L2117-N2117-U2117-V2117=0,"","Error")</f>
        <v/>
      </c>
    </row>
    <row r="2118" ht="13" customHeight="1">
      <c r="A2118" s="15" t="n"/>
      <c r="B2118" s="19" t="inlineStr">
        <is>
          <t>7101</t>
        </is>
      </c>
      <c r="C2118" s="20" t="n">
        <v>71011</v>
      </c>
      <c r="D2118" s="16" t="inlineStr">
        <is>
          <t>អាករលើការនាំចេញឈើ</t>
        </is>
      </c>
      <c r="E2118" s="49" t="inlineStr">
        <is>
          <t>ETW</t>
        </is>
      </c>
      <c r="F2118" s="97" t="n"/>
      <c r="G2118" s="98" t="n"/>
      <c r="H2118" s="98" t="n"/>
      <c r="I2118" s="98" t="n"/>
      <c r="J2118" s="99" t="n"/>
      <c r="K2118" s="97" t="n">
        <v>0</v>
      </c>
      <c r="L2118" s="99">
        <f>K2118+L2031</f>
        <v/>
      </c>
      <c r="M2118" s="97" t="n">
        <v>0</v>
      </c>
      <c r="N2118" s="99">
        <f>M2118+N2031</f>
        <v/>
      </c>
      <c r="O2118" s="97" t="n"/>
      <c r="P2118" s="99">
        <f>O2118+P2031</f>
        <v/>
      </c>
      <c r="Q2118" s="100">
        <f>N2118+P2118</f>
        <v/>
      </c>
      <c r="R2118" s="97" t="n"/>
      <c r="S2118" s="99">
        <f>R2118+S2031</f>
        <v/>
      </c>
      <c r="T2118" s="97" t="n"/>
      <c r="U2118" s="99">
        <f>T2118+U2031</f>
        <v/>
      </c>
      <c r="V2118" s="101">
        <f>L2118-N2118-U2118</f>
        <v/>
      </c>
      <c r="W2118" s="99">
        <f>IF(L2118-N2118-U2118-V2118=0,"","Error")</f>
        <v/>
      </c>
    </row>
    <row r="2119" ht="13" customHeight="1">
      <c r="A2119" s="15" t="n"/>
      <c r="B2119" s="18" t="n"/>
      <c r="C2119" s="21" t="n">
        <v>71012</v>
      </c>
      <c r="D2119" s="22" t="inlineStr">
        <is>
          <t>អាករលើការនាំចេញកៅស៊ូ</t>
        </is>
      </c>
      <c r="E2119" s="50" t="inlineStr">
        <is>
          <t>ETR</t>
        </is>
      </c>
      <c r="F2119" s="184" t="n"/>
      <c r="G2119" s="185" t="n"/>
      <c r="H2119" s="185" t="n"/>
      <c r="I2119" s="185" t="n"/>
      <c r="J2119" s="186" t="n"/>
      <c r="K2119" s="184" t="n">
        <v>0</v>
      </c>
      <c r="L2119" s="186">
        <f>K2119+L2032</f>
        <v/>
      </c>
      <c r="M2119" s="184" t="n">
        <v>0</v>
      </c>
      <c r="N2119" s="186">
        <f>M2119+N2032</f>
        <v/>
      </c>
      <c r="O2119" s="184" t="n"/>
      <c r="P2119" s="186">
        <f>O2119+P2032</f>
        <v/>
      </c>
      <c r="Q2119" s="187">
        <f>N2119+P2119</f>
        <v/>
      </c>
      <c r="R2119" s="184" t="n"/>
      <c r="S2119" s="186">
        <f>R2119+S2032</f>
        <v/>
      </c>
      <c r="T2119" s="184" t="n"/>
      <c r="U2119" s="186">
        <f>T2119+U2032</f>
        <v/>
      </c>
      <c r="V2119" s="188">
        <f>L2119-N2119-U2119</f>
        <v/>
      </c>
      <c r="W2119" s="186">
        <f>IF(L2119-N2119-U2119-V2119=0,"","Error")</f>
        <v/>
      </c>
    </row>
    <row r="2120" ht="13" customHeight="1">
      <c r="A2120" s="15" t="n"/>
      <c r="B2120" s="18" t="n"/>
      <c r="C2120" s="21" t="n">
        <v>71013</v>
      </c>
      <c r="D2120" s="22" t="inlineStr">
        <is>
          <t>អាករលើការនាំចេញផលិតផលតេលសិលា</t>
        </is>
      </c>
      <c r="E2120" s="50" t="inlineStr">
        <is>
          <t>ETP</t>
        </is>
      </c>
      <c r="F2120" s="184" t="n"/>
      <c r="G2120" s="185" t="n"/>
      <c r="H2120" s="185" t="n"/>
      <c r="I2120" s="185" t="n"/>
      <c r="J2120" s="186" t="n"/>
      <c r="K2120" s="184" t="n">
        <v>0</v>
      </c>
      <c r="L2120" s="186">
        <f>K2120+L2033</f>
        <v/>
      </c>
      <c r="M2120" s="184" t="n">
        <v>0</v>
      </c>
      <c r="N2120" s="186">
        <f>M2120+N2033</f>
        <v/>
      </c>
      <c r="O2120" s="184" t="n"/>
      <c r="P2120" s="186">
        <f>O2120+P2033</f>
        <v/>
      </c>
      <c r="Q2120" s="187">
        <f>N2120+P2120</f>
        <v/>
      </c>
      <c r="R2120" s="184" t="n"/>
      <c r="S2120" s="186">
        <f>R2120+S2033</f>
        <v/>
      </c>
      <c r="T2120" s="184" t="n"/>
      <c r="U2120" s="186">
        <f>T2120+U2033</f>
        <v/>
      </c>
      <c r="V2120" s="188">
        <f>L2120-N2120-U2120</f>
        <v/>
      </c>
      <c r="W2120" s="186">
        <f>IF(L2120-N2120-U2120-V2120=0,"","Error")</f>
        <v/>
      </c>
    </row>
    <row r="2121" ht="13" customHeight="1">
      <c r="A2121" s="15" t="n"/>
      <c r="B2121" s="18" t="n"/>
      <c r="C2121" s="21" t="n">
        <v>71014</v>
      </c>
      <c r="D2121" s="22" t="inlineStr">
        <is>
          <t>អាករលើការនាំចេញទំនិញផ្សេងៗ</t>
        </is>
      </c>
      <c r="E2121" s="50" t="inlineStr">
        <is>
          <t>ETO</t>
        </is>
      </c>
      <c r="F2121" s="184" t="n"/>
      <c r="G2121" s="185" t="n"/>
      <c r="H2121" s="185" t="n"/>
      <c r="I2121" s="185" t="n"/>
      <c r="J2121" s="186" t="n"/>
      <c r="K2121" s="184" t="n">
        <v>0</v>
      </c>
      <c r="L2121" s="186">
        <f>K2121+L2034</f>
        <v/>
      </c>
      <c r="M2121" s="184" t="n">
        <v>0</v>
      </c>
      <c r="N2121" s="186">
        <f>M2121+N2034</f>
        <v/>
      </c>
      <c r="O2121" s="184" t="n"/>
      <c r="P2121" s="186">
        <f>O2121+P2034</f>
        <v/>
      </c>
      <c r="Q2121" s="187">
        <f>N2121+P2121</f>
        <v/>
      </c>
      <c r="R2121" s="184" t="n"/>
      <c r="S2121" s="186">
        <f>R2121+S2034</f>
        <v/>
      </c>
      <c r="T2121" s="184" t="n"/>
      <c r="U2121" s="186">
        <f>T2121+U2034</f>
        <v/>
      </c>
      <c r="V2121" s="188">
        <f>L2121-N2121-U2121</f>
        <v/>
      </c>
      <c r="W2121" s="186">
        <f>IF(L2121-N2121-U2121-V2121=0,"","Error")</f>
        <v/>
      </c>
    </row>
    <row r="2122" ht="14" customHeight="1" thickBot="1">
      <c r="A2122" s="81" t="n"/>
      <c r="B2122" s="24" t="n"/>
      <c r="C2122" s="55" t="n">
        <v>71016</v>
      </c>
      <c r="D2122" s="56" t="inlineStr">
        <is>
          <t>ពិន័យផ្សេងៗលើការនាំចេញ</t>
        </is>
      </c>
      <c r="E2122" s="57" t="inlineStr">
        <is>
          <t>PEX</t>
        </is>
      </c>
      <c r="F2122" s="107" t="n"/>
      <c r="G2122" s="108" t="n"/>
      <c r="H2122" s="108" t="n"/>
      <c r="I2122" s="108" t="n"/>
      <c r="J2122" s="109" t="n"/>
      <c r="K2122" s="107" t="n">
        <v>0</v>
      </c>
      <c r="L2122" s="109">
        <f>K2122+L2035</f>
        <v/>
      </c>
      <c r="M2122" s="107" t="n">
        <v>0</v>
      </c>
      <c r="N2122" s="109">
        <f>M2122+N2035</f>
        <v/>
      </c>
      <c r="O2122" s="107" t="n"/>
      <c r="P2122" s="109">
        <f>O2122+P2035</f>
        <v/>
      </c>
      <c r="Q2122" s="110">
        <f>N2122+P2122</f>
        <v/>
      </c>
      <c r="R2122" s="107" t="n"/>
      <c r="S2122" s="109">
        <f>R2122+S2035</f>
        <v/>
      </c>
      <c r="T2122" s="107" t="n"/>
      <c r="U2122" s="109">
        <f>T2122+U2035</f>
        <v/>
      </c>
      <c r="V2122" s="111">
        <f>L2122-N2122-U2122</f>
        <v/>
      </c>
      <c r="W2122" s="109">
        <f>IF(L2122-N2122-U2122-V2122=0,"","Error")</f>
        <v/>
      </c>
    </row>
    <row r="2123" ht="14" customHeight="1" thickBot="1">
      <c r="A2123" s="25" t="inlineStr">
        <is>
          <t>73</t>
        </is>
      </c>
      <c r="B2123" s="19" t="inlineStr">
        <is>
          <t>7301</t>
        </is>
      </c>
      <c r="C2123" s="26" t="n">
        <v>73011</v>
      </c>
      <c r="D2123" s="36" t="inlineStr">
        <is>
          <t>ការលក់សម្ភារបរិក្ខារ សម្ភារខូចខាត សម្ភារសិក្សា</t>
        </is>
      </c>
      <c r="E2123" s="58" t="inlineStr">
        <is>
          <t>SOS</t>
        </is>
      </c>
      <c r="F2123" s="189" t="n"/>
      <c r="G2123" s="190" t="n"/>
      <c r="H2123" s="190" t="n"/>
      <c r="I2123" s="190" t="n"/>
      <c r="J2123" s="114" t="n"/>
      <c r="K2123" s="189" t="n">
        <v>0</v>
      </c>
      <c r="L2123" s="114">
        <f>K2123+L2036</f>
        <v/>
      </c>
      <c r="M2123" s="189" t="n">
        <v>0</v>
      </c>
      <c r="N2123" s="114">
        <f>M2123+N2036</f>
        <v/>
      </c>
      <c r="O2123" s="189" t="n"/>
      <c r="P2123" s="114">
        <f>O2123+P2036</f>
        <v/>
      </c>
      <c r="Q2123" s="115">
        <f>N2123+P2123</f>
        <v/>
      </c>
      <c r="R2123" s="189" t="n"/>
      <c r="S2123" s="114">
        <f>R2123+S2036</f>
        <v/>
      </c>
      <c r="T2123" s="189" t="n"/>
      <c r="U2123" s="114">
        <f>T2123+U2036</f>
        <v/>
      </c>
      <c r="V2123" s="191">
        <f>L2123-N2123-U2123</f>
        <v/>
      </c>
      <c r="W2123" s="114">
        <f>IF(L2123-N2123-U2123-V2123=0,"","Error")</f>
        <v/>
      </c>
    </row>
    <row r="2124" ht="14" customHeight="1" thickBot="1">
      <c r="A2124" s="23" t="n"/>
      <c r="B2124" s="18" t="n"/>
      <c r="C2124" s="143" t="inlineStr">
        <is>
          <t>73012</t>
        </is>
      </c>
      <c r="D2124" s="128" t="inlineStr">
        <is>
          <t>សរុបលក់ឯកសារ លតាប័ត្រ និងលិខិតបោះពុម្ពផ្សេងៗ</t>
        </is>
      </c>
      <c r="E2124" s="90" t="n"/>
      <c r="F2124" s="118" t="n"/>
      <c r="G2124" s="119">
        <f>SUM(G2125:G2129)</f>
        <v/>
      </c>
      <c r="H2124" s="119">
        <f>SUM(H2125:H2129)</f>
        <v/>
      </c>
      <c r="I2124" s="119">
        <f>SUM(I2125:I2129)</f>
        <v/>
      </c>
      <c r="J2124" s="120">
        <f>SUM(J2125:J2129)</f>
        <v/>
      </c>
      <c r="K2124" s="118">
        <f>SUM(K2125:K2129)</f>
        <v/>
      </c>
      <c r="L2124" s="120">
        <f>SUM(L2125:L2129)</f>
        <v/>
      </c>
      <c r="M2124" s="118">
        <f>SUM(M2125:M2129)</f>
        <v/>
      </c>
      <c r="N2124" s="120">
        <f>SUM(N2125:N2129)</f>
        <v/>
      </c>
      <c r="O2124" s="118">
        <f>SUM(O2125:O2129)</f>
        <v/>
      </c>
      <c r="P2124" s="120">
        <f>SUM(P2125:P2129)</f>
        <v/>
      </c>
      <c r="Q2124" s="121">
        <f>SUM(Q2125:Q2129)</f>
        <v/>
      </c>
      <c r="R2124" s="118">
        <f>SUM(R2125:R2129)</f>
        <v/>
      </c>
      <c r="S2124" s="120">
        <f>SUM(S2125:S2129)</f>
        <v/>
      </c>
      <c r="T2124" s="118">
        <f>SUM(T2125:T2129)</f>
        <v/>
      </c>
      <c r="U2124" s="120">
        <f>SUM(U2125:U2129)</f>
        <v/>
      </c>
      <c r="V2124" s="122">
        <f>SUM(V2125:V2129)</f>
        <v/>
      </c>
      <c r="W2124" s="120">
        <f>IF(L2124-N2124-U2124-V2124=0,"","Error")</f>
        <v/>
      </c>
    </row>
    <row r="2125" ht="13" customHeight="1">
      <c r="A2125" s="23" t="n"/>
      <c r="B2125" s="18" t="n"/>
      <c r="C2125" s="127" t="n"/>
      <c r="D2125" s="14" t="inlineStr">
        <is>
          <t>កម្រៃលតាប័ត្ររថយន្ដ</t>
        </is>
      </c>
      <c r="E2125" s="59" t="inlineStr">
        <is>
          <t>VVF</t>
        </is>
      </c>
      <c r="F2125" s="192" t="n"/>
      <c r="G2125" s="193" t="n"/>
      <c r="H2125" s="193" t="n"/>
      <c r="I2125" s="193" t="n"/>
      <c r="J2125" s="194" t="n"/>
      <c r="K2125" s="192" t="n">
        <v>0</v>
      </c>
      <c r="L2125" s="194">
        <f>K2125+L2038</f>
        <v/>
      </c>
      <c r="M2125" s="192" t="n">
        <v>0</v>
      </c>
      <c r="N2125" s="194">
        <f>M2125+N2038</f>
        <v/>
      </c>
      <c r="O2125" s="192" t="n"/>
      <c r="P2125" s="194">
        <f>O2125+P2038</f>
        <v/>
      </c>
      <c r="Q2125" s="195">
        <f>N2125+P2125</f>
        <v/>
      </c>
      <c r="R2125" s="192" t="n"/>
      <c r="S2125" s="194">
        <f>R2125+S2038</f>
        <v/>
      </c>
      <c r="T2125" s="192" t="n"/>
      <c r="U2125" s="194">
        <f>T2125+U2038</f>
        <v/>
      </c>
      <c r="V2125" s="196">
        <f>L2125-N2125-U2125</f>
        <v/>
      </c>
      <c r="W2125" s="194">
        <f>IF(L2125-N2125-U2125-V2125=0,"","Error")</f>
        <v/>
      </c>
    </row>
    <row r="2126" ht="13" customHeight="1">
      <c r="A2126" s="23" t="n"/>
      <c r="B2126" s="18" t="n"/>
      <c r="C2126" s="127" t="n"/>
      <c r="D2126" s="6" t="inlineStr">
        <is>
          <t>កម្រៃត្រាពន្ធគយ</t>
        </is>
      </c>
      <c r="E2126" s="60" t="inlineStr">
        <is>
          <t>CSF</t>
        </is>
      </c>
      <c r="F2126" s="150" t="n"/>
      <c r="G2126" s="151" t="n"/>
      <c r="H2126" s="151" t="n"/>
      <c r="I2126" s="151" t="n"/>
      <c r="J2126" s="152" t="n"/>
      <c r="K2126" s="150" t="n">
        <v>45000</v>
      </c>
      <c r="L2126" s="152">
        <f>K2126+L2039</f>
        <v/>
      </c>
      <c r="M2126" s="150" t="n">
        <v>0</v>
      </c>
      <c r="N2126" s="152">
        <f>M2126+N2039</f>
        <v/>
      </c>
      <c r="O2126" s="150" t="n"/>
      <c r="P2126" s="152">
        <f>O2126+P2039</f>
        <v/>
      </c>
      <c r="Q2126" s="153">
        <f>N2126+P2126</f>
        <v/>
      </c>
      <c r="R2126" s="150" t="n"/>
      <c r="S2126" s="152">
        <f>R2126+S2039</f>
        <v/>
      </c>
      <c r="T2126" s="150" t="n"/>
      <c r="U2126" s="152">
        <f>T2126+U2039</f>
        <v/>
      </c>
      <c r="V2126" s="154">
        <f>L2126-N2126-U2126</f>
        <v/>
      </c>
      <c r="W2126" s="152">
        <f>IF(L2126-N2126-U2126-V2126=0,"","Error")</f>
        <v/>
      </c>
    </row>
    <row r="2127" ht="13" customHeight="1">
      <c r="A2127" s="23" t="n"/>
      <c r="B2127" s="18" t="n"/>
      <c r="C2127" s="127" t="n"/>
      <c r="D2127" s="6" t="inlineStr">
        <is>
          <t>កម្រៃតែមប្រិ៍អាករ</t>
        </is>
      </c>
      <c r="E2127" s="60" t="inlineStr">
        <is>
          <t>STF</t>
        </is>
      </c>
      <c r="F2127" s="150" t="n"/>
      <c r="G2127" s="151" t="n"/>
      <c r="H2127" s="151" t="n"/>
      <c r="I2127" s="151" t="n"/>
      <c r="J2127" s="152" t="n"/>
      <c r="K2127" s="150" t="n">
        <v>0</v>
      </c>
      <c r="L2127" s="152">
        <f>K2127+L2040</f>
        <v/>
      </c>
      <c r="M2127" s="150" t="n">
        <v>0</v>
      </c>
      <c r="N2127" s="152">
        <f>M2127+N2040</f>
        <v/>
      </c>
      <c r="O2127" s="150" t="n"/>
      <c r="P2127" s="152">
        <f>O2127+P2040</f>
        <v/>
      </c>
      <c r="Q2127" s="153">
        <f>N2127+P2127</f>
        <v/>
      </c>
      <c r="R2127" s="150" t="n"/>
      <c r="S2127" s="152">
        <f>R2127+S2040</f>
        <v/>
      </c>
      <c r="T2127" s="150" t="n"/>
      <c r="U2127" s="152">
        <f>T2127+U2040</f>
        <v/>
      </c>
      <c r="V2127" s="154">
        <f>L2127-N2127-U2127</f>
        <v/>
      </c>
      <c r="W2127" s="152">
        <f>IF(L2127-N2127-U2127-V2127=0,"","Error")</f>
        <v/>
      </c>
    </row>
    <row r="2128" ht="13" customHeight="1">
      <c r="A2128" s="23" t="n"/>
      <c r="B2128" s="18" t="n"/>
      <c r="C2128" s="127" t="n"/>
      <c r="D2128" s="6" t="inlineStr">
        <is>
          <t>កម្រៃបណ្ណដឹកជញ្ជូនទំនិញ</t>
        </is>
      </c>
      <c r="E2128" s="60" t="inlineStr">
        <is>
          <t>TSF</t>
        </is>
      </c>
      <c r="F2128" s="150" t="n"/>
      <c r="G2128" s="151" t="n"/>
      <c r="H2128" s="151" t="n"/>
      <c r="I2128" s="151" t="n"/>
      <c r="J2128" s="152" t="n"/>
      <c r="K2128" s="150" t="n">
        <v>1000</v>
      </c>
      <c r="L2128" s="152">
        <f>K2128+L2041</f>
        <v/>
      </c>
      <c r="M2128" s="150" t="n">
        <v>0</v>
      </c>
      <c r="N2128" s="152">
        <f>M2128+N2041</f>
        <v/>
      </c>
      <c r="O2128" s="150" t="n"/>
      <c r="P2128" s="152">
        <f>O2128+P2041</f>
        <v/>
      </c>
      <c r="Q2128" s="153">
        <f>N2128+P2128</f>
        <v/>
      </c>
      <c r="R2128" s="150" t="n"/>
      <c r="S2128" s="152">
        <f>R2128+S2041</f>
        <v/>
      </c>
      <c r="T2128" s="150" t="n"/>
      <c r="U2128" s="152">
        <f>T2128+U2041</f>
        <v/>
      </c>
      <c r="V2128" s="154">
        <f>L2128-N2128-U2128</f>
        <v/>
      </c>
      <c r="W2128" s="152">
        <f>IF(L2128-N2128-U2128-V2128=0,"","Error")</f>
        <v/>
      </c>
    </row>
    <row r="2129" ht="13" customHeight="1">
      <c r="A2129" s="23" t="n"/>
      <c r="B2129" s="18" t="n"/>
      <c r="C2129" s="127" t="n"/>
      <c r="D2129" s="7" t="inlineStr">
        <is>
          <t>កម្រៃសៀលកុងតឺន័រ</t>
        </is>
      </c>
      <c r="E2129" s="61" t="inlineStr">
        <is>
          <t>CCS</t>
        </is>
      </c>
      <c r="F2129" s="197" t="n"/>
      <c r="G2129" s="198" t="n"/>
      <c r="H2129" s="198" t="n"/>
      <c r="I2129" s="198" t="n"/>
      <c r="J2129" s="199" t="n"/>
      <c r="K2129" s="197" t="n">
        <v>0</v>
      </c>
      <c r="L2129" s="199">
        <f>K2129+L2042</f>
        <v/>
      </c>
      <c r="M2129" s="197" t="n">
        <v>0</v>
      </c>
      <c r="N2129" s="199">
        <f>M2129+N2042</f>
        <v/>
      </c>
      <c r="O2129" s="197" t="n"/>
      <c r="P2129" s="199">
        <f>O2129+P2042</f>
        <v/>
      </c>
      <c r="Q2129" s="200">
        <f>N2129+P2129</f>
        <v/>
      </c>
      <c r="R2129" s="197" t="n"/>
      <c r="S2129" s="199">
        <f>R2129+S2042</f>
        <v/>
      </c>
      <c r="T2129" s="197" t="n"/>
      <c r="U2129" s="199">
        <f>T2129+U2042</f>
        <v/>
      </c>
      <c r="V2129" s="201">
        <f>L2129-N2129-U2129</f>
        <v/>
      </c>
      <c r="W2129" s="199">
        <f>IF(L2129-N2129-U2129-V2129=0,"","Error")</f>
        <v/>
      </c>
    </row>
    <row r="2130" ht="13" customHeight="1">
      <c r="A2130" s="15" t="n"/>
      <c r="B2130" s="18" t="n"/>
      <c r="C2130" s="21" t="n">
        <v>73013</v>
      </c>
      <c r="D2130" s="22" t="inlineStr">
        <is>
          <t>ផលបានពីការលក់ទ្រព្យសម្បត្តិកំទេចកំទី</t>
        </is>
      </c>
      <c r="E2130" s="62" t="inlineStr">
        <is>
          <t>SOM</t>
        </is>
      </c>
      <c r="F2130" s="184" t="n"/>
      <c r="G2130" s="185" t="n"/>
      <c r="H2130" s="185" t="n"/>
      <c r="I2130" s="185" t="n"/>
      <c r="J2130" s="186" t="n"/>
      <c r="K2130" s="184" t="n">
        <v>0</v>
      </c>
      <c r="L2130" s="186">
        <f>K2130+L2043</f>
        <v/>
      </c>
      <c r="M2130" s="184" t="n">
        <v>0</v>
      </c>
      <c r="N2130" s="186">
        <f>M2130+N2043</f>
        <v/>
      </c>
      <c r="O2130" s="184" t="n"/>
      <c r="P2130" s="186">
        <f>O2130+P2043</f>
        <v/>
      </c>
      <c r="Q2130" s="187">
        <f>N2130+P2130</f>
        <v/>
      </c>
      <c r="R2130" s="184" t="n"/>
      <c r="S2130" s="186">
        <f>R2130+S2043</f>
        <v/>
      </c>
      <c r="T2130" s="184" t="n"/>
      <c r="U2130" s="186">
        <f>T2130+U2043</f>
        <v/>
      </c>
      <c r="V2130" s="188">
        <f>L2130-N2130-U2130</f>
        <v/>
      </c>
      <c r="W2130" s="186">
        <f>IF(L2130-N2130-U2130-V2130=0,"","Error")</f>
        <v/>
      </c>
    </row>
    <row r="2131" ht="13" customHeight="1">
      <c r="A2131" s="15" t="n"/>
      <c r="B2131" s="18" t="n"/>
      <c r="C2131" s="21" t="n">
        <v>73015</v>
      </c>
      <c r="D2131" s="22" t="inlineStr">
        <is>
          <t>ការលក់មធ្យោបាយដឹកជញ្ជូន និងគ្រឿងចក្រចាស់ៗ ឬខូច</t>
        </is>
      </c>
      <c r="E2131" s="62" t="inlineStr">
        <is>
          <t>SOV</t>
        </is>
      </c>
      <c r="F2131" s="184" t="n"/>
      <c r="G2131" s="185" t="n"/>
      <c r="H2131" s="185" t="n"/>
      <c r="I2131" s="185" t="n"/>
      <c r="J2131" s="186" t="n"/>
      <c r="K2131" s="184" t="n">
        <v>0</v>
      </c>
      <c r="L2131" s="186">
        <f>K2131+L2044</f>
        <v/>
      </c>
      <c r="M2131" s="184" t="n">
        <v>0</v>
      </c>
      <c r="N2131" s="186">
        <f>M2131+N2044</f>
        <v/>
      </c>
      <c r="O2131" s="184" t="n"/>
      <c r="P2131" s="186">
        <f>O2131+P2044</f>
        <v/>
      </c>
      <c r="Q2131" s="187">
        <f>N2131+P2131</f>
        <v/>
      </c>
      <c r="R2131" s="184" t="n"/>
      <c r="S2131" s="186">
        <f>R2131+S2044</f>
        <v/>
      </c>
      <c r="T2131" s="184" t="n"/>
      <c r="U2131" s="186">
        <f>T2131+U2044</f>
        <v/>
      </c>
      <c r="V2131" s="188">
        <f>L2131-N2131-U2131</f>
        <v/>
      </c>
      <c r="W2131" s="186">
        <f>IF(L2131-N2131-U2131-V2131=0,"","Error")</f>
        <v/>
      </c>
    </row>
    <row r="2132" ht="13" customHeight="1">
      <c r="A2132" s="15" t="n"/>
      <c r="B2132" s="18" t="n"/>
      <c r="C2132" s="21" t="n">
        <v>73016</v>
      </c>
      <c r="D2132" s="22" t="inlineStr">
        <is>
          <t>ការលក់ឧបករណ៍អេឡិចត្រូនិចចាស់ៗ ឬ ខូច</t>
        </is>
      </c>
      <c r="E2132" s="62" t="inlineStr">
        <is>
          <t>SOD</t>
        </is>
      </c>
      <c r="F2132" s="184" t="n"/>
      <c r="G2132" s="185" t="n"/>
      <c r="H2132" s="185" t="n"/>
      <c r="I2132" s="185" t="n"/>
      <c r="J2132" s="186" t="n"/>
      <c r="K2132" s="184" t="n">
        <v>0</v>
      </c>
      <c r="L2132" s="186">
        <f>K2132+L2045</f>
        <v/>
      </c>
      <c r="M2132" s="184" t="n">
        <v>0</v>
      </c>
      <c r="N2132" s="186">
        <f>M2132+N2045</f>
        <v/>
      </c>
      <c r="O2132" s="184" t="n"/>
      <c r="P2132" s="186">
        <f>O2132+P2045</f>
        <v/>
      </c>
      <c r="Q2132" s="187">
        <f>N2132+P2132</f>
        <v/>
      </c>
      <c r="R2132" s="184" t="n"/>
      <c r="S2132" s="186">
        <f>R2132+S2045</f>
        <v/>
      </c>
      <c r="T2132" s="184" t="n"/>
      <c r="U2132" s="186">
        <f>T2132+U2045</f>
        <v/>
      </c>
      <c r="V2132" s="188">
        <f>L2132-N2132-U2132</f>
        <v/>
      </c>
      <c r="W2132" s="186">
        <f>IF(L2132-N2132-U2132-V2132=0,"","Error")</f>
        <v/>
      </c>
    </row>
    <row r="2133" ht="13" customHeight="1">
      <c r="A2133" s="15" t="n"/>
      <c r="B2133" s="18" t="n"/>
      <c r="C2133" s="21" t="n">
        <v>73017</v>
      </c>
      <c r="D2133" s="22" t="inlineStr">
        <is>
          <t>ការលក់ឧបករណ៍អគ្គិសនីចាស់ៗ ឬ ខូច</t>
        </is>
      </c>
      <c r="E2133" s="62" t="inlineStr">
        <is>
          <t>SOE</t>
        </is>
      </c>
      <c r="F2133" s="184" t="n"/>
      <c r="G2133" s="185" t="n"/>
      <c r="H2133" s="185" t="n"/>
      <c r="I2133" s="185" t="n"/>
      <c r="J2133" s="186" t="n"/>
      <c r="K2133" s="184" t="n">
        <v>0</v>
      </c>
      <c r="L2133" s="186">
        <f>K2133+L2046</f>
        <v/>
      </c>
      <c r="M2133" s="184" t="n">
        <v>0</v>
      </c>
      <c r="N2133" s="186">
        <f>M2133+N2046</f>
        <v/>
      </c>
      <c r="O2133" s="184" t="n"/>
      <c r="P2133" s="186">
        <f>O2133+P2046</f>
        <v/>
      </c>
      <c r="Q2133" s="187">
        <f>N2133+P2133</f>
        <v/>
      </c>
      <c r="R2133" s="184" t="n"/>
      <c r="S2133" s="186">
        <f>R2133+S2046</f>
        <v/>
      </c>
      <c r="T2133" s="184" t="n"/>
      <c r="U2133" s="186">
        <f>T2133+U2046</f>
        <v/>
      </c>
      <c r="V2133" s="188">
        <f>L2133-N2133-U2133</f>
        <v/>
      </c>
      <c r="W2133" s="186">
        <f>IF(L2133-N2133-U2133-V2133=0,"","Error")</f>
        <v/>
      </c>
    </row>
    <row r="2134" ht="14" customHeight="1" thickBot="1">
      <c r="A2134" s="15" t="n"/>
      <c r="B2134" s="24" t="n"/>
      <c r="C2134" s="55" t="n">
        <v>73018</v>
      </c>
      <c r="D2134" s="56" t="inlineStr">
        <is>
          <t>ការលក់ទ្រព្យសម្បត្តិនៃរដ្ឋបាលសាធារណៈផ្សេងទៀត</t>
        </is>
      </c>
      <c r="E2134" s="80" t="inlineStr">
        <is>
          <t>SOO</t>
        </is>
      </c>
      <c r="F2134" s="107" t="n"/>
      <c r="G2134" s="108" t="n"/>
      <c r="H2134" s="108" t="n"/>
      <c r="I2134" s="108" t="n"/>
      <c r="J2134" s="109" t="n"/>
      <c r="K2134" s="107" t="n">
        <v>0</v>
      </c>
      <c r="L2134" s="109">
        <f>K2134+L2047</f>
        <v/>
      </c>
      <c r="M2134" s="107" t="n">
        <v>0</v>
      </c>
      <c r="N2134" s="109">
        <f>M2134+N2047</f>
        <v/>
      </c>
      <c r="O2134" s="107" t="n"/>
      <c r="P2134" s="109">
        <f>O2134+P2047</f>
        <v/>
      </c>
      <c r="Q2134" s="110">
        <f>N2134+P2134</f>
        <v/>
      </c>
      <c r="R2134" s="107" t="n"/>
      <c r="S2134" s="109">
        <f>R2134+S2047</f>
        <v/>
      </c>
      <c r="T2134" s="107" t="n"/>
      <c r="U2134" s="109">
        <f>T2134+U2047</f>
        <v/>
      </c>
      <c r="V2134" s="111">
        <f>L2134-N2134-U2134</f>
        <v/>
      </c>
      <c r="W2134" s="109">
        <f>IF(L2134-N2134-U2134-V2134=0,"","Error")</f>
        <v/>
      </c>
    </row>
    <row r="2135" ht="14" customHeight="1" thickBot="1">
      <c r="A2135" s="15" t="n"/>
      <c r="B2135" s="19" t="inlineStr">
        <is>
          <t>7302</t>
        </is>
      </c>
      <c r="C2135" s="26" t="n">
        <v>73024</v>
      </c>
      <c r="D2135" s="35" t="inlineStr">
        <is>
          <t>កម្រៃសេវាបង់ថ្លៃសិទ្ធិប្រឡង និងសិក្សាវគ្គជើងសាគយ</t>
        </is>
      </c>
      <c r="E2135" s="63" t="inlineStr">
        <is>
          <t>CBF</t>
        </is>
      </c>
      <c r="F2135" s="189" t="n"/>
      <c r="G2135" s="190" t="n"/>
      <c r="H2135" s="190" t="n"/>
      <c r="I2135" s="190" t="n"/>
      <c r="J2135" s="114" t="n"/>
      <c r="K2135" s="189" t="n">
        <v>0</v>
      </c>
      <c r="L2135" s="114">
        <f>K2135+L2048</f>
        <v/>
      </c>
      <c r="M2135" s="189" t="n">
        <v>0</v>
      </c>
      <c r="N2135" s="114">
        <f>M2135+N2048</f>
        <v/>
      </c>
      <c r="O2135" s="189" t="n"/>
      <c r="P2135" s="114">
        <f>O2135+P2048</f>
        <v/>
      </c>
      <c r="Q2135" s="115">
        <f>N2135+P2135</f>
        <v/>
      </c>
      <c r="R2135" s="189" t="n"/>
      <c r="S2135" s="114">
        <f>R2135+S2048</f>
        <v/>
      </c>
      <c r="T2135" s="189" t="n"/>
      <c r="U2135" s="114">
        <f>T2135+U2048</f>
        <v/>
      </c>
      <c r="V2135" s="191">
        <f>L2135-N2135-U2135</f>
        <v/>
      </c>
      <c r="W2135" s="114">
        <f>IF(L2135-N2135-U2135-V2135=0,"","Error")</f>
        <v/>
      </c>
    </row>
    <row r="2136" ht="27" customHeight="1" thickBot="1">
      <c r="A2136" s="23" t="n"/>
      <c r="B2136" s="15" t="n"/>
      <c r="C2136" s="126" t="n">
        <v>73028</v>
      </c>
      <c r="D2136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136" s="90" t="n"/>
      <c r="F2136" s="118" t="n"/>
      <c r="G2136" s="119">
        <f>G2137+G2142+G2148+G2149</f>
        <v/>
      </c>
      <c r="H2136" s="119">
        <f>H2137+H2142+H2148+H2149</f>
        <v/>
      </c>
      <c r="I2136" s="119">
        <f>I2137+I2142+I2148+I2149</f>
        <v/>
      </c>
      <c r="J2136" s="120">
        <f>J2137+J2142+J2148+J2149</f>
        <v/>
      </c>
      <c r="K2136" s="118">
        <f>K2137+K2142+K2148+K2149</f>
        <v/>
      </c>
      <c r="L2136" s="120">
        <f>L2137+L2142+L2148+L2149</f>
        <v/>
      </c>
      <c r="M2136" s="118">
        <f>M2137+M2142+M2148+M2149</f>
        <v/>
      </c>
      <c r="N2136" s="120">
        <f>N2137+N2142+N2148+N2149</f>
        <v/>
      </c>
      <c r="O2136" s="118">
        <f>O2137+O2142+O2148+O2149</f>
        <v/>
      </c>
      <c r="P2136" s="120">
        <f>P2137+P2142+P2148+P2149</f>
        <v/>
      </c>
      <c r="Q2136" s="121">
        <f>Q2137+Q2142+Q2148+Q2149</f>
        <v/>
      </c>
      <c r="R2136" s="118">
        <f>R2137+R2142+R2148+R2149</f>
        <v/>
      </c>
      <c r="S2136" s="120">
        <f>S2137+S2142+S2148+S2149</f>
        <v/>
      </c>
      <c r="T2136" s="118">
        <f>T2137+T2142+T2148+T2149</f>
        <v/>
      </c>
      <c r="U2136" s="120">
        <f>U2137+U2142+U2148+U2149</f>
        <v/>
      </c>
      <c r="V2136" s="122">
        <f>V2137+V2142+V2148+V2149</f>
        <v/>
      </c>
      <c r="W2136" s="120">
        <f>IF(L2136-N2136-U2136-V2136=0,"","Error")</f>
        <v/>
      </c>
    </row>
    <row r="2137" ht="14" customHeight="1" thickBot="1">
      <c r="A2137" s="23" t="n"/>
      <c r="B2137" s="18" t="n"/>
      <c r="C2137" s="129" t="n"/>
      <c r="D2137" s="141" t="inlineStr">
        <is>
          <t>សរុបកម្រៃចុះបញ្ជិកាប្រតិវេទន៍គយ</t>
        </is>
      </c>
      <c r="E2137" s="142" t="n"/>
      <c r="F2137" s="202" t="n"/>
      <c r="G2137" s="259">
        <f>SUM(G2138:G2141)</f>
        <v/>
      </c>
      <c r="H2137" s="259">
        <f>SUM(H2138:H2141)</f>
        <v/>
      </c>
      <c r="I2137" s="259">
        <f>SUM(I2138:I2141)</f>
        <v/>
      </c>
      <c r="J2137" s="260">
        <f>SUM(J2138:J2141)</f>
        <v/>
      </c>
      <c r="K2137" s="202">
        <f>SUM(K2138:K2141)</f>
        <v/>
      </c>
      <c r="L2137" s="260">
        <f>SUM(L2138:L2141)</f>
        <v/>
      </c>
      <c r="M2137" s="202">
        <f>SUM(M2138:M2141)</f>
        <v/>
      </c>
      <c r="N2137" s="260">
        <f>SUM(N2138:N2141)</f>
        <v/>
      </c>
      <c r="O2137" s="202">
        <f>SUM(O2138:O2141)</f>
        <v/>
      </c>
      <c r="P2137" s="260">
        <f>SUM(P2138:P2141)</f>
        <v/>
      </c>
      <c r="Q2137" s="261">
        <f>SUM(Q2138:Q2141)</f>
        <v/>
      </c>
      <c r="R2137" s="202">
        <f>SUM(R2138:R2141)</f>
        <v/>
      </c>
      <c r="S2137" s="260">
        <f>SUM(S2138:S2141)</f>
        <v/>
      </c>
      <c r="T2137" s="202">
        <f>SUM(T2138:T2141)</f>
        <v/>
      </c>
      <c r="U2137" s="260">
        <f>SUM(U2138:U2141)</f>
        <v/>
      </c>
      <c r="V2137" s="262">
        <f>SUM(V2138:V2141)</f>
        <v/>
      </c>
      <c r="W2137" s="260">
        <f>IF(L2137-N2137-U2137-V2137=0,"","Error")</f>
        <v/>
      </c>
    </row>
    <row r="2138" ht="26" customHeight="1">
      <c r="A2138" s="23" t="n"/>
      <c r="B2138" s="18" t="n"/>
      <c r="C2138" s="129" t="n"/>
      <c r="D2138" s="34" t="inlineStr">
        <is>
          <t>កម្រៃចុះបញ្ចិកាប្រតិវេទន៍គយនាំចេញនាំចូលនិងឆ្លងកាត់ (មាតិកាចាស់)</t>
        </is>
      </c>
      <c r="E2138" s="87" t="inlineStr">
        <is>
          <t>CDF</t>
        </is>
      </c>
      <c r="F2138" s="208" t="n"/>
      <c r="G2138" s="209" t="n"/>
      <c r="H2138" s="209" t="n"/>
      <c r="I2138" s="209" t="n"/>
      <c r="J2138" s="210" t="n"/>
      <c r="K2138" s="208" t="n">
        <v>0</v>
      </c>
      <c r="L2138" s="210">
        <f>K2138+L2051</f>
        <v/>
      </c>
      <c r="M2138" s="208" t="n">
        <v>0</v>
      </c>
      <c r="N2138" s="210">
        <f>M2138+N2051</f>
        <v/>
      </c>
      <c r="O2138" s="208" t="n"/>
      <c r="P2138" s="210">
        <f>O2138+P2051</f>
        <v/>
      </c>
      <c r="Q2138" s="211">
        <f>N2138+P2138</f>
        <v/>
      </c>
      <c r="R2138" s="208" t="n"/>
      <c r="S2138" s="210">
        <f>R2138+S2051</f>
        <v/>
      </c>
      <c r="T2138" s="208" t="n"/>
      <c r="U2138" s="210">
        <f>T2138+U2051</f>
        <v/>
      </c>
      <c r="V2138" s="212">
        <f>L2138-N2138-U2138</f>
        <v/>
      </c>
      <c r="W2138" s="210">
        <f>IF(L2138-N2138-U2138-V2138=0,"","Error")</f>
        <v/>
      </c>
    </row>
    <row r="2139" ht="26" customHeight="1">
      <c r="A2139" s="23" t="n"/>
      <c r="B2139" s="18" t="n"/>
      <c r="C2139" s="129" t="n"/>
      <c r="D2139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139" s="64" t="inlineStr">
        <is>
          <t>CDL</t>
        </is>
      </c>
      <c r="F2139" s="213" t="n"/>
      <c r="G2139" s="214" t="n"/>
      <c r="H2139" s="214" t="n"/>
      <c r="I2139" s="214" t="n"/>
      <c r="J2139" s="215" t="n"/>
      <c r="K2139" s="213" t="n">
        <v>104000</v>
      </c>
      <c r="L2139" s="215">
        <f>K2139+L2052</f>
        <v/>
      </c>
      <c r="M2139" s="213" t="n">
        <v>0</v>
      </c>
      <c r="N2139" s="215">
        <f>M2139+N2052</f>
        <v/>
      </c>
      <c r="O2139" s="213" t="n"/>
      <c r="P2139" s="215">
        <f>O2139+P2052</f>
        <v/>
      </c>
      <c r="Q2139" s="216">
        <f>N2139+P2139</f>
        <v/>
      </c>
      <c r="R2139" s="213" t="n"/>
      <c r="S2139" s="215">
        <f>R2139+S2052</f>
        <v/>
      </c>
      <c r="T2139" s="213" t="n"/>
      <c r="U2139" s="215">
        <f>T2139+U2052</f>
        <v/>
      </c>
      <c r="V2139" s="217">
        <f>L2139-N2139-U2139</f>
        <v/>
      </c>
      <c r="W2139" s="215">
        <f>IF(L2139-N2139-U2139-V2139=0,"","Error")</f>
        <v/>
      </c>
    </row>
    <row r="2140" ht="26" customHeight="1">
      <c r="A2140" s="23" t="n"/>
      <c r="B2140" s="18" t="n"/>
      <c r="C2140" s="129" t="n"/>
      <c r="D2140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140" s="64" t="inlineStr">
        <is>
          <t>CDO</t>
        </is>
      </c>
      <c r="F2140" s="213" t="n"/>
      <c r="G2140" s="214" t="n"/>
      <c r="H2140" s="214" t="n"/>
      <c r="I2140" s="214" t="n"/>
      <c r="J2140" s="215" t="n"/>
      <c r="K2140" s="213" t="n">
        <v>15000</v>
      </c>
      <c r="L2140" s="215">
        <f>K2140+L2053</f>
        <v/>
      </c>
      <c r="M2140" s="213" t="n">
        <v>0</v>
      </c>
      <c r="N2140" s="215">
        <f>M2140+N2053</f>
        <v/>
      </c>
      <c r="O2140" s="213" t="n"/>
      <c r="P2140" s="215">
        <f>O2140+P2053</f>
        <v/>
      </c>
      <c r="Q2140" s="216">
        <f>N2140+P2140</f>
        <v/>
      </c>
      <c r="R2140" s="213" t="n"/>
      <c r="S2140" s="215">
        <f>R2140+S2053</f>
        <v/>
      </c>
      <c r="T2140" s="213" t="n"/>
      <c r="U2140" s="215">
        <f>T2140+U2053</f>
        <v/>
      </c>
      <c r="V2140" s="217">
        <f>L2140-N2140-U2140</f>
        <v/>
      </c>
      <c r="W2140" s="215">
        <f>IF(L2140-N2140-U2140-V2140=0,"","Error")</f>
        <v/>
      </c>
    </row>
    <row r="2141" ht="14" customHeight="1" thickBot="1">
      <c r="A2141" s="23" t="n"/>
      <c r="B2141" s="18" t="n"/>
      <c r="C2141" s="129" t="n"/>
      <c r="D2141" s="33" t="inlineStr">
        <is>
          <t>ប្រតិវេទន៍គយទំនិញឆ្លងកាត់</t>
        </is>
      </c>
      <c r="E2141" s="65" t="inlineStr">
        <is>
          <t>CDT</t>
        </is>
      </c>
      <c r="F2141" s="218" t="n"/>
      <c r="G2141" s="219" t="n"/>
      <c r="H2141" s="219" t="n"/>
      <c r="I2141" s="219" t="n"/>
      <c r="J2141" s="220" t="n"/>
      <c r="K2141" s="218" t="n">
        <v>0</v>
      </c>
      <c r="L2141" s="220">
        <f>K2141+L2054</f>
        <v/>
      </c>
      <c r="M2141" s="218" t="n">
        <v>0</v>
      </c>
      <c r="N2141" s="220">
        <f>M2141+N2054</f>
        <v/>
      </c>
      <c r="O2141" s="218" t="n"/>
      <c r="P2141" s="220">
        <f>O2141+P2054</f>
        <v/>
      </c>
      <c r="Q2141" s="221">
        <f>N2141+P2141</f>
        <v/>
      </c>
      <c r="R2141" s="218" t="n"/>
      <c r="S2141" s="220">
        <f>R2141+S2054</f>
        <v/>
      </c>
      <c r="T2141" s="218" t="n"/>
      <c r="U2141" s="220">
        <f>T2141+U2054</f>
        <v/>
      </c>
      <c r="V2141" s="222">
        <f>L2141-N2141-U2141</f>
        <v/>
      </c>
      <c r="W2141" s="220">
        <f>IF(L2141-N2141-U2141-V2141=0,"","Error")</f>
        <v/>
      </c>
    </row>
    <row r="2142" ht="14" customHeight="1" thickBot="1">
      <c r="A2142" s="23" t="n"/>
      <c r="B2142" s="18" t="n"/>
      <c r="C2142" s="129" t="n"/>
      <c r="D2142" s="88" t="inlineStr">
        <is>
          <t>សរុបកម្រៃបែបបទគយ</t>
        </is>
      </c>
      <c r="E2142" s="89" t="inlineStr">
        <is>
          <t>CPF</t>
        </is>
      </c>
      <c r="F2142" s="118" t="n"/>
      <c r="G2142" s="119">
        <f>SUM(G2143:G2147)</f>
        <v/>
      </c>
      <c r="H2142" s="119">
        <f>SUM(H2143:H2147)</f>
        <v/>
      </c>
      <c r="I2142" s="119">
        <f>SUM(I2143:I2147)</f>
        <v/>
      </c>
      <c r="J2142" s="120">
        <f>SUM(J2143:J2147)</f>
        <v/>
      </c>
      <c r="K2142" s="118" t="n">
        <v>0</v>
      </c>
      <c r="L2142" s="120">
        <f>SUM(L2143:L2147)</f>
        <v/>
      </c>
      <c r="M2142" s="118" t="n">
        <v>0</v>
      </c>
      <c r="N2142" s="120">
        <f>SUM(N2143:N2147)</f>
        <v/>
      </c>
      <c r="O2142" s="118">
        <f>SUM(O2143:O2147)</f>
        <v/>
      </c>
      <c r="P2142" s="120">
        <f>SUM(P2143:P2147)</f>
        <v/>
      </c>
      <c r="Q2142" s="121">
        <f>SUM(Q2143:Q2147)</f>
        <v/>
      </c>
      <c r="R2142" s="118">
        <f>SUM(R2143:R2147)</f>
        <v/>
      </c>
      <c r="S2142" s="120">
        <f>SUM(S2143:S2147)</f>
        <v/>
      </c>
      <c r="T2142" s="118">
        <f>SUM(T2143:T2147)</f>
        <v/>
      </c>
      <c r="U2142" s="120">
        <f>SUM(U2143:U2147)</f>
        <v/>
      </c>
      <c r="V2142" s="122">
        <f>SUM(V2143:V2147)</f>
        <v/>
      </c>
      <c r="W2142" s="120">
        <f>IF(L2142-N2142-U2142-V2142=0,"","Error")</f>
        <v/>
      </c>
    </row>
    <row r="2143" ht="13" customHeight="1">
      <c r="A2143" s="23" t="n"/>
      <c r="B2143" s="18" t="n"/>
      <c r="C2143" s="129" t="n"/>
      <c r="D2143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143" s="86" t="inlineStr">
        <is>
          <t>PFC</t>
        </is>
      </c>
      <c r="F2143" s="223" t="n"/>
      <c r="G2143" s="224" t="n"/>
      <c r="H2143" s="224" t="n"/>
      <c r="I2143" s="224" t="n"/>
      <c r="J2143" s="225" t="n"/>
      <c r="K2143" s="223" t="n">
        <v>0</v>
      </c>
      <c r="L2143" s="225">
        <f>K2143+L2056</f>
        <v/>
      </c>
      <c r="M2143" s="223" t="n">
        <v>0</v>
      </c>
      <c r="N2143" s="225">
        <f>M2143+N2056</f>
        <v/>
      </c>
      <c r="O2143" s="223" t="n"/>
      <c r="P2143" s="225">
        <f>O2143+P2056</f>
        <v/>
      </c>
      <c r="Q2143" s="226">
        <f>N2143+P2143</f>
        <v/>
      </c>
      <c r="R2143" s="223" t="n"/>
      <c r="S2143" s="225">
        <f>R2143+S2056</f>
        <v/>
      </c>
      <c r="T2143" s="223" t="n"/>
      <c r="U2143" s="225">
        <f>T2143+U2056</f>
        <v/>
      </c>
      <c r="V2143" s="227">
        <f>L2143-N2143-U2143</f>
        <v/>
      </c>
      <c r="W2143" s="225">
        <f>IF(L2143-N2143-U2143-V2143=0,"","Error")</f>
        <v/>
      </c>
    </row>
    <row r="2144" ht="26" customHeight="1">
      <c r="A2144" s="23" t="n"/>
      <c r="B2144" s="18" t="n"/>
      <c r="C2144" s="129" t="n"/>
      <c r="D2144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144" s="59" t="inlineStr">
        <is>
          <t>PFL</t>
        </is>
      </c>
      <c r="F2144" s="192" t="n"/>
      <c r="G2144" s="193" t="n"/>
      <c r="H2144" s="193" t="n"/>
      <c r="I2144" s="193" t="n"/>
      <c r="J2144" s="194" t="n"/>
      <c r="K2144" s="192" t="n">
        <v>0</v>
      </c>
      <c r="L2144" s="194">
        <f>K2144+L2057</f>
        <v/>
      </c>
      <c r="M2144" s="192" t="n">
        <v>0</v>
      </c>
      <c r="N2144" s="194">
        <f>M2144+N2057</f>
        <v/>
      </c>
      <c r="O2144" s="192" t="n"/>
      <c r="P2144" s="194">
        <f>O2144+P2057</f>
        <v/>
      </c>
      <c r="Q2144" s="195">
        <f>N2144+P2144</f>
        <v/>
      </c>
      <c r="R2144" s="192" t="n"/>
      <c r="S2144" s="194">
        <f>R2144+S2057</f>
        <v/>
      </c>
      <c r="T2144" s="192" t="n"/>
      <c r="U2144" s="194">
        <f>T2144+U2057</f>
        <v/>
      </c>
      <c r="V2144" s="196">
        <f>L2144-N2144-U2144</f>
        <v/>
      </c>
      <c r="W2144" s="194">
        <f>IF(L2144-N2144-U2144-V2144=0,"","Error")</f>
        <v/>
      </c>
    </row>
    <row r="2145" ht="39" customHeight="1">
      <c r="A2145" s="23" t="n"/>
      <c r="B2145" s="18" t="n"/>
      <c r="C2145" s="129" t="n"/>
      <c r="D2145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145" s="67" t="inlineStr">
        <is>
          <t>PFN</t>
        </is>
      </c>
      <c r="F2145" s="228" t="n"/>
      <c r="G2145" s="229" t="n"/>
      <c r="H2145" s="229" t="n"/>
      <c r="I2145" s="229" t="n"/>
      <c r="J2145" s="230" t="n"/>
      <c r="K2145" s="228" t="n">
        <v>40000</v>
      </c>
      <c r="L2145" s="230">
        <f>K2145+L2058</f>
        <v/>
      </c>
      <c r="M2145" s="228" t="n">
        <v>0</v>
      </c>
      <c r="N2145" s="230">
        <f>M2145+N2058</f>
        <v/>
      </c>
      <c r="O2145" s="228" t="n"/>
      <c r="P2145" s="230">
        <f>O2145+P2058</f>
        <v/>
      </c>
      <c r="Q2145" s="231">
        <f>N2145+P2145</f>
        <v/>
      </c>
      <c r="R2145" s="228" t="n"/>
      <c r="S2145" s="230">
        <f>R2145+S2058</f>
        <v/>
      </c>
      <c r="T2145" s="228" t="n"/>
      <c r="U2145" s="230">
        <f>T2145+U2058</f>
        <v/>
      </c>
      <c r="V2145" s="232">
        <f>L2145-N2145-U2145</f>
        <v/>
      </c>
      <c r="W2145" s="230">
        <f>IF(L2145-N2145-U2145-V2145=0,"","Error")</f>
        <v/>
      </c>
    </row>
    <row r="2146" ht="26" customHeight="1">
      <c r="A2146" s="23" t="n"/>
      <c r="B2146" s="18" t="n"/>
      <c r="C2146" s="129" t="n"/>
      <c r="D2146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146" s="68" t="inlineStr">
        <is>
          <t>PFF</t>
        </is>
      </c>
      <c r="F2146" s="233" t="n"/>
      <c r="G2146" s="234" t="n"/>
      <c r="H2146" s="234" t="n"/>
      <c r="I2146" s="234" t="n"/>
      <c r="J2146" s="235" t="n"/>
      <c r="K2146" s="233" t="n">
        <v>0</v>
      </c>
      <c r="L2146" s="235">
        <f>K2146+L2059</f>
        <v/>
      </c>
      <c r="M2146" s="233" t="n">
        <v>0</v>
      </c>
      <c r="N2146" s="235">
        <f>M2146+N2059</f>
        <v/>
      </c>
      <c r="O2146" s="233" t="n"/>
      <c r="P2146" s="235">
        <f>O2146+P2059</f>
        <v/>
      </c>
      <c r="Q2146" s="236">
        <f>N2146+P2146</f>
        <v/>
      </c>
      <c r="R2146" s="233" t="n"/>
      <c r="S2146" s="235">
        <f>R2146+S2059</f>
        <v/>
      </c>
      <c r="T2146" s="233" t="n"/>
      <c r="U2146" s="235">
        <f>T2146+U2059</f>
        <v/>
      </c>
      <c r="V2146" s="237">
        <f>L2146-N2146-U2146</f>
        <v/>
      </c>
      <c r="W2146" s="235">
        <f>IF(L2146-N2146-U2146-V2146=0,"","Error")</f>
        <v/>
      </c>
    </row>
    <row r="2147" ht="39" customHeight="1">
      <c r="A2147" s="23" t="n"/>
      <c r="B2147" s="18" t="n"/>
      <c r="C2147" s="129" t="n"/>
      <c r="D2147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147" s="60" t="inlineStr">
        <is>
          <t>PFP</t>
        </is>
      </c>
      <c r="F2147" s="150" t="n"/>
      <c r="G2147" s="151" t="n"/>
      <c r="H2147" s="151" t="n"/>
      <c r="I2147" s="151" t="n"/>
      <c r="J2147" s="152" t="n"/>
      <c r="K2147" s="150" t="n">
        <v>0</v>
      </c>
      <c r="L2147" s="152">
        <f>K2147+L2060</f>
        <v/>
      </c>
      <c r="M2147" s="150" t="n">
        <v>0</v>
      </c>
      <c r="N2147" s="152">
        <f>M2147+N2060</f>
        <v/>
      </c>
      <c r="O2147" s="150" t="n"/>
      <c r="P2147" s="152">
        <f>O2147+P2060</f>
        <v/>
      </c>
      <c r="Q2147" s="153">
        <f>N2147+P2147</f>
        <v/>
      </c>
      <c r="R2147" s="150" t="n"/>
      <c r="S2147" s="152">
        <f>R2147+S2060</f>
        <v/>
      </c>
      <c r="T2147" s="150" t="n"/>
      <c r="U2147" s="152">
        <f>T2147+U2060</f>
        <v/>
      </c>
      <c r="V2147" s="154">
        <f>L2147-N2147-U2147</f>
        <v/>
      </c>
      <c r="W2147" s="152">
        <f>IF(L2147-N2147-U2147-V2147=0,"","Error")</f>
        <v/>
      </c>
    </row>
    <row r="2148" ht="13" customHeight="1">
      <c r="A2148" s="23" t="n"/>
      <c r="B2148" s="18" t="n"/>
      <c r="C2148" s="129" t="n"/>
      <c r="D2148" s="12" t="inlineStr">
        <is>
          <t>កម្រៃប័ណ្ណសម្គាល់មធ្យោបាយដឹកជញ្ជូន</t>
        </is>
      </c>
      <c r="E2148" s="59" t="inlineStr">
        <is>
          <t>TID</t>
        </is>
      </c>
      <c r="F2148" s="192" t="n"/>
      <c r="G2148" s="193" t="n"/>
      <c r="H2148" s="193" t="n"/>
      <c r="I2148" s="193" t="n"/>
      <c r="J2148" s="194" t="n"/>
      <c r="K2148" s="192" t="n">
        <v>0</v>
      </c>
      <c r="L2148" s="194">
        <f>K2148+L2061</f>
        <v/>
      </c>
      <c r="M2148" s="192" t="n">
        <v>0</v>
      </c>
      <c r="N2148" s="194">
        <f>M2148+N2061</f>
        <v/>
      </c>
      <c r="O2148" s="192" t="n"/>
      <c r="P2148" s="194">
        <f>O2148+P2061</f>
        <v/>
      </c>
      <c r="Q2148" s="195">
        <f>N2148+P2148</f>
        <v/>
      </c>
      <c r="R2148" s="192" t="n"/>
      <c r="S2148" s="194">
        <f>R2148+S2061</f>
        <v/>
      </c>
      <c r="T2148" s="192" t="n"/>
      <c r="U2148" s="194">
        <f>T2148+U2061</f>
        <v/>
      </c>
      <c r="V2148" s="196">
        <f>L2148-N2148-U2148</f>
        <v/>
      </c>
      <c r="W2148" s="194">
        <f>IF(L2148-N2148-U2148-V2148=0,"","Error")</f>
        <v/>
      </c>
    </row>
    <row r="2149" ht="27" customHeight="1" thickBot="1">
      <c r="A2149" s="23" t="n"/>
      <c r="B2149" s="24" t="n"/>
      <c r="C2149" s="140" t="n"/>
      <c r="D2149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149" s="69" t="inlineStr">
        <is>
          <t>VAF</t>
        </is>
      </c>
      <c r="F2149" s="238" t="n"/>
      <c r="G2149" s="239" t="n"/>
      <c r="H2149" s="239" t="n"/>
      <c r="I2149" s="239" t="n"/>
      <c r="J2149" s="240" t="n"/>
      <c r="K2149" s="238" t="n">
        <v>0</v>
      </c>
      <c r="L2149" s="240">
        <f>K2149+L2062</f>
        <v/>
      </c>
      <c r="M2149" s="238" t="n">
        <v>0</v>
      </c>
      <c r="N2149" s="240">
        <f>M2149+N2062</f>
        <v/>
      </c>
      <c r="O2149" s="238" t="n"/>
      <c r="P2149" s="240">
        <f>O2149+P2062</f>
        <v/>
      </c>
      <c r="Q2149" s="241">
        <f>N2149+P2149</f>
        <v/>
      </c>
      <c r="R2149" s="238" t="n"/>
      <c r="S2149" s="240">
        <f>R2149+S2062</f>
        <v/>
      </c>
      <c r="T2149" s="238" t="n"/>
      <c r="U2149" s="240">
        <f>T2149+U2062</f>
        <v/>
      </c>
      <c r="V2149" s="242">
        <f>L2149-N2149-U2149</f>
        <v/>
      </c>
      <c r="W2149" s="240">
        <f>IF(L2149-N2149-U2149-V2149=0,"","Error")</f>
        <v/>
      </c>
    </row>
    <row r="2150" ht="14" customHeight="1" thickBot="1">
      <c r="A2150" s="23" t="n"/>
      <c r="B2150" s="25" t="inlineStr">
        <is>
          <t>7304</t>
        </is>
      </c>
      <c r="C2150" s="126" t="n">
        <v>73048</v>
      </c>
      <c r="D2150" s="128" t="inlineStr">
        <is>
          <t>សរុបផលពីសេវាផ្សេងៗ</t>
        </is>
      </c>
      <c r="E2150" s="89" t="n"/>
      <c r="F2150" s="118" t="n"/>
      <c r="G2150" s="119">
        <f>G2151+G2152+G2158+G2159</f>
        <v/>
      </c>
      <c r="H2150" s="119">
        <f>H2151+H2152+H2158+H2159</f>
        <v/>
      </c>
      <c r="I2150" s="119">
        <f>I2151+I2152+I2158+I2159</f>
        <v/>
      </c>
      <c r="J2150" s="120">
        <f>J2151+J2152+J2158+J2159</f>
        <v/>
      </c>
      <c r="K2150" s="118">
        <f>K2151+K2152+K2158+K2159</f>
        <v/>
      </c>
      <c r="L2150" s="120">
        <f>L2151+L2152+L2158+L2159</f>
        <v/>
      </c>
      <c r="M2150" s="118">
        <f>M2151+M2152+M2158+M2159</f>
        <v/>
      </c>
      <c r="N2150" s="120">
        <f>N2151+N2152+N2158+N2159</f>
        <v/>
      </c>
      <c r="O2150" s="118">
        <f>O2151+O2152+O2158+O2159</f>
        <v/>
      </c>
      <c r="P2150" s="120">
        <f>P2151+P2152+P2158+P2159</f>
        <v/>
      </c>
      <c r="Q2150" s="121">
        <f>Q2151+Q2152+Q2158+Q2159</f>
        <v/>
      </c>
      <c r="R2150" s="118">
        <f>R2151+R2152+R2158+R2159</f>
        <v/>
      </c>
      <c r="S2150" s="120">
        <f>S2151+S2152+S2158+S2159</f>
        <v/>
      </c>
      <c r="T2150" s="118">
        <f>T2151+T2152+T2158+T2159</f>
        <v/>
      </c>
      <c r="U2150" s="120">
        <f>U2151+U2152+U2158+U2159</f>
        <v/>
      </c>
      <c r="V2150" s="122">
        <f>V2151+V2152+V2158+V2159</f>
        <v/>
      </c>
      <c r="W2150" s="120">
        <f>IF(L2150-N2150-U2150-V2150=0,"","Error")</f>
        <v/>
      </c>
    </row>
    <row r="2151" ht="14" customHeight="1" thickBot="1">
      <c r="A2151" s="23" t="n"/>
      <c r="B2151" s="18" t="n"/>
      <c r="C2151" s="129" t="n"/>
      <c r="D2151" s="32" t="inlineStr">
        <is>
          <t>កម្រៃផ្តល់សេវាតាមវិធានបញ្ជាក់ជាមុន</t>
        </is>
      </c>
      <c r="E2151" s="70" t="inlineStr">
        <is>
          <t>ARF</t>
        </is>
      </c>
      <c r="F2151" s="243" t="n"/>
      <c r="G2151" s="244" t="n"/>
      <c r="H2151" s="244" t="n"/>
      <c r="I2151" s="244" t="n"/>
      <c r="J2151" s="245" t="n"/>
      <c r="K2151" s="243" t="n">
        <v>0</v>
      </c>
      <c r="L2151" s="245">
        <f>K2151+L2064</f>
        <v/>
      </c>
      <c r="M2151" s="243" t="n">
        <v>0</v>
      </c>
      <c r="N2151" s="245">
        <f>M2151+N2064</f>
        <v/>
      </c>
      <c r="O2151" s="243" t="n"/>
      <c r="P2151" s="245">
        <f>O2151+P2064</f>
        <v/>
      </c>
      <c r="Q2151" s="246">
        <f>N2151+P2151</f>
        <v/>
      </c>
      <c r="R2151" s="243" t="n"/>
      <c r="S2151" s="245">
        <f>R2151+S2064</f>
        <v/>
      </c>
      <c r="T2151" s="243" t="n"/>
      <c r="U2151" s="245">
        <f>T2151+U2064</f>
        <v/>
      </c>
      <c r="V2151" s="247">
        <f>L2151-N2151-U2151</f>
        <v/>
      </c>
      <c r="W2151" s="245">
        <f>IF(L2151-N2151-U2151-V2151=0,"","Error")</f>
        <v/>
      </c>
    </row>
    <row r="2152" ht="14" customHeight="1" thickBot="1">
      <c r="A2152" s="23" t="n"/>
      <c r="B2152" s="18" t="n"/>
      <c r="C2152" s="129" t="n"/>
      <c r="D2152" s="31" t="inlineStr">
        <is>
          <t>សរុបកម្រៃការងារក្រៅការិយាល័យគយ</t>
        </is>
      </c>
      <c r="E2152" s="66" t="inlineStr">
        <is>
          <t>OOD</t>
        </is>
      </c>
      <c r="F2152" s="248" t="n"/>
      <c r="G2152" s="249">
        <f>SUM(G2153:G2157)</f>
        <v/>
      </c>
      <c r="H2152" s="249">
        <f>SUM(H2153:H2157)</f>
        <v/>
      </c>
      <c r="I2152" s="249">
        <f>SUM(I2153:I2157)</f>
        <v/>
      </c>
      <c r="J2152" s="204">
        <f>SUM(J2153:J2157)</f>
        <v/>
      </c>
      <c r="K2152" s="248" t="n">
        <v>0</v>
      </c>
      <c r="L2152" s="204">
        <f>SUM(L2153:L2157)</f>
        <v/>
      </c>
      <c r="M2152" s="248" t="n">
        <v>0</v>
      </c>
      <c r="N2152" s="204">
        <f>SUM(N2153:N2157)</f>
        <v/>
      </c>
      <c r="O2152" s="248">
        <f>SUM(O2153:O2157)</f>
        <v/>
      </c>
      <c r="P2152" s="204">
        <f>SUM(P2153:P2157)</f>
        <v/>
      </c>
      <c r="Q2152" s="206">
        <f>SUM(Q2153:Q2157)</f>
        <v/>
      </c>
      <c r="R2152" s="248">
        <f>SUM(R2153:R2157)</f>
        <v/>
      </c>
      <c r="S2152" s="204">
        <f>SUM(S2153:S2157)</f>
        <v/>
      </c>
      <c r="T2152" s="248">
        <f>SUM(T2153:T2157)</f>
        <v/>
      </c>
      <c r="U2152" s="204">
        <f>SUM(U2153:U2157)</f>
        <v/>
      </c>
      <c r="V2152" s="250">
        <f>L2152-N2152-U2152</f>
        <v/>
      </c>
      <c r="W2152" s="204">
        <f>IF(L2152-N2152-U2152-V2152=0,"","Error")</f>
        <v/>
      </c>
    </row>
    <row r="2153" ht="13" customHeight="1">
      <c r="A2153" s="23" t="n"/>
      <c r="B2153" s="18" t="n"/>
      <c r="C2153" s="129" t="n"/>
      <c r="D2153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153" s="59" t="inlineStr">
        <is>
          <t>CII</t>
        </is>
      </c>
      <c r="F2153" s="192" t="n"/>
      <c r="G2153" s="193" t="n"/>
      <c r="H2153" s="193" t="n"/>
      <c r="I2153" s="193" t="n"/>
      <c r="J2153" s="194" t="n"/>
      <c r="K2153" s="192" t="n">
        <v>0</v>
      </c>
      <c r="L2153" s="194">
        <f>K2153+L2066</f>
        <v/>
      </c>
      <c r="M2153" s="192" t="n">
        <v>0</v>
      </c>
      <c r="N2153" s="194">
        <f>M2153+N2066</f>
        <v/>
      </c>
      <c r="O2153" s="192" t="n"/>
      <c r="P2153" s="194">
        <f>O2153+P2066</f>
        <v/>
      </c>
      <c r="Q2153" s="195">
        <f>N2153+P2153</f>
        <v/>
      </c>
      <c r="R2153" s="192" t="n"/>
      <c r="S2153" s="194">
        <f>R2153+S2066</f>
        <v/>
      </c>
      <c r="T2153" s="192" t="n"/>
      <c r="U2153" s="194">
        <f>T2153+U2066</f>
        <v/>
      </c>
      <c r="V2153" s="196">
        <f>L2153-N2153-U2153</f>
        <v/>
      </c>
      <c r="W2153" s="194">
        <f>IF(L2153-N2153-U2153-V2153=0,"","Error")</f>
        <v/>
      </c>
    </row>
    <row r="2154" ht="13" customHeight="1">
      <c r="A2154" s="23" t="n"/>
      <c r="B2154" s="18" t="n"/>
      <c r="C2154" s="129" t="n"/>
      <c r="D2154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154" s="60" t="inlineStr">
        <is>
          <t>CIO</t>
        </is>
      </c>
      <c r="F2154" s="150" t="n"/>
      <c r="G2154" s="151" t="n"/>
      <c r="H2154" s="151" t="n"/>
      <c r="I2154" s="151" t="n"/>
      <c r="J2154" s="152" t="n"/>
      <c r="K2154" s="150" t="n">
        <v>0</v>
      </c>
      <c r="L2154" s="152">
        <f>K2154+L2067</f>
        <v/>
      </c>
      <c r="M2154" s="150" t="n">
        <v>0</v>
      </c>
      <c r="N2154" s="152">
        <f>M2154+N2067</f>
        <v/>
      </c>
      <c r="O2154" s="150" t="n"/>
      <c r="P2154" s="152">
        <f>O2154+P2067</f>
        <v/>
      </c>
      <c r="Q2154" s="153">
        <f>N2154+P2154</f>
        <v/>
      </c>
      <c r="R2154" s="150" t="n"/>
      <c r="S2154" s="152">
        <f>R2154+S2067</f>
        <v/>
      </c>
      <c r="T2154" s="150" t="n"/>
      <c r="U2154" s="152">
        <f>T2154+U2067</f>
        <v/>
      </c>
      <c r="V2154" s="154">
        <f>L2154-N2154-U2154</f>
        <v/>
      </c>
      <c r="W2154" s="152">
        <f>IF(L2154-N2154-U2154-V2154=0,"","Error")</f>
        <v/>
      </c>
    </row>
    <row r="2155" ht="13" customHeight="1">
      <c r="A2155" s="23" t="n"/>
      <c r="B2155" s="18" t="n"/>
      <c r="C2155" s="129" t="n"/>
      <c r="D2155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155" s="60" t="inlineStr">
        <is>
          <t>NII</t>
        </is>
      </c>
      <c r="F2155" s="150" t="n"/>
      <c r="G2155" s="151" t="n"/>
      <c r="H2155" s="151" t="n"/>
      <c r="I2155" s="151" t="n"/>
      <c r="J2155" s="152" t="n"/>
      <c r="K2155" s="150" t="n">
        <v>0</v>
      </c>
      <c r="L2155" s="152">
        <f>K2155+L2068</f>
        <v/>
      </c>
      <c r="M2155" s="150" t="n">
        <v>0</v>
      </c>
      <c r="N2155" s="152">
        <f>M2155+N2068</f>
        <v/>
      </c>
      <c r="O2155" s="150" t="n"/>
      <c r="P2155" s="152">
        <f>O2155+P2068</f>
        <v/>
      </c>
      <c r="Q2155" s="153">
        <f>N2155+P2155</f>
        <v/>
      </c>
      <c r="R2155" s="150" t="n"/>
      <c r="S2155" s="152">
        <f>R2155+S2068</f>
        <v/>
      </c>
      <c r="T2155" s="150" t="n"/>
      <c r="U2155" s="152">
        <f>T2155+U2068</f>
        <v/>
      </c>
      <c r="V2155" s="154">
        <f>L2155-N2155-U2155</f>
        <v/>
      </c>
      <c r="W2155" s="152">
        <f>IF(L2155-N2155-U2155-V2155=0,"","Error")</f>
        <v/>
      </c>
    </row>
    <row r="2156" ht="13" customHeight="1">
      <c r="A2156" s="23" t="n"/>
      <c r="B2156" s="18" t="n"/>
      <c r="C2156" s="129" t="n"/>
      <c r="D2156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156" s="60" t="inlineStr">
        <is>
          <t>NIO</t>
        </is>
      </c>
      <c r="F2156" s="150" t="n"/>
      <c r="G2156" s="151" t="n"/>
      <c r="H2156" s="151" t="n"/>
      <c r="I2156" s="151" t="n"/>
      <c r="J2156" s="152" t="n"/>
      <c r="K2156" s="150" t="n">
        <v>0</v>
      </c>
      <c r="L2156" s="152">
        <f>K2156+L2069</f>
        <v/>
      </c>
      <c r="M2156" s="150" t="n">
        <v>0</v>
      </c>
      <c r="N2156" s="152">
        <f>M2156+N2069</f>
        <v/>
      </c>
      <c r="O2156" s="150" t="n"/>
      <c r="P2156" s="152">
        <f>O2156+P2069</f>
        <v/>
      </c>
      <c r="Q2156" s="153">
        <f>N2156+P2156</f>
        <v/>
      </c>
      <c r="R2156" s="150" t="n"/>
      <c r="S2156" s="152">
        <f>R2156+S2069</f>
        <v/>
      </c>
      <c r="T2156" s="150" t="n"/>
      <c r="U2156" s="152">
        <f>T2156+U2069</f>
        <v/>
      </c>
      <c r="V2156" s="154">
        <f>L2156-N2156-U2156</f>
        <v/>
      </c>
      <c r="W2156" s="152">
        <f>IF(L2156-N2156-U2156-V2156=0,"","Error")</f>
        <v/>
      </c>
    </row>
    <row r="2157" ht="13" customHeight="1">
      <c r="A2157" s="23" t="n"/>
      <c r="B2157" s="18" t="n"/>
      <c r="C2157" s="129" t="n"/>
      <c r="D2157" s="13" t="inlineStr">
        <is>
          <t xml:space="preserve">   កម្រៃអមទំនិញ</t>
        </is>
      </c>
      <c r="E2157" s="71" t="inlineStr">
        <is>
          <t>CEF</t>
        </is>
      </c>
      <c r="F2157" s="251" t="n"/>
      <c r="G2157" s="252" t="n"/>
      <c r="H2157" s="252" t="n"/>
      <c r="I2157" s="252" t="n"/>
      <c r="J2157" s="253" t="n"/>
      <c r="K2157" s="251" t="n">
        <v>0</v>
      </c>
      <c r="L2157" s="253">
        <f>K2157+L2070</f>
        <v/>
      </c>
      <c r="M2157" s="251" t="n">
        <v>0</v>
      </c>
      <c r="N2157" s="253">
        <f>M2157+N2070</f>
        <v/>
      </c>
      <c r="O2157" s="251" t="n"/>
      <c r="P2157" s="253">
        <f>O2157+P2070</f>
        <v/>
      </c>
      <c r="Q2157" s="254">
        <f>N2157+P2157</f>
        <v/>
      </c>
      <c r="R2157" s="251" t="n"/>
      <c r="S2157" s="253">
        <f>R2157+S2070</f>
        <v/>
      </c>
      <c r="T2157" s="251" t="n"/>
      <c r="U2157" s="253">
        <f>T2157+U2070</f>
        <v/>
      </c>
      <c r="V2157" s="255">
        <f>L2157-N2157-U2157</f>
        <v/>
      </c>
      <c r="W2157" s="253">
        <f>IF(L2157-N2157-U2157-V2157=0,"","Error")</f>
        <v/>
      </c>
    </row>
    <row r="2158" ht="27" customHeight="1" thickBot="1">
      <c r="A2158" s="23" t="n"/>
      <c r="B2158" s="18" t="n"/>
      <c r="C2158" s="129" t="n"/>
      <c r="D2158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158" s="70" t="inlineStr">
        <is>
          <t>OTF</t>
        </is>
      </c>
      <c r="F2158" s="243" t="n"/>
      <c r="G2158" s="244" t="n"/>
      <c r="H2158" s="244" t="n"/>
      <c r="I2158" s="244" t="n"/>
      <c r="J2158" s="245" t="n"/>
      <c r="K2158" s="243" t="n">
        <v>0</v>
      </c>
      <c r="L2158" s="245">
        <f>K2158+L2071</f>
        <v/>
      </c>
      <c r="M2158" s="243" t="n">
        <v>0</v>
      </c>
      <c r="N2158" s="245">
        <f>M2158+N2071</f>
        <v/>
      </c>
      <c r="O2158" s="243" t="n"/>
      <c r="P2158" s="245">
        <f>O2158+P2071</f>
        <v/>
      </c>
      <c r="Q2158" s="246">
        <f>N2158+P2158</f>
        <v/>
      </c>
      <c r="R2158" s="243" t="n"/>
      <c r="S2158" s="245">
        <f>R2158+S2071</f>
        <v/>
      </c>
      <c r="T2158" s="243" t="n"/>
      <c r="U2158" s="245">
        <f>T2158+U2071</f>
        <v/>
      </c>
      <c r="V2158" s="247">
        <f>L2158-N2158-U2158</f>
        <v/>
      </c>
      <c r="W2158" s="245">
        <f>IF(L2158-N2158-U2158-V2158=0,"","Error")</f>
        <v/>
      </c>
    </row>
    <row r="2159" ht="14" customHeight="1" thickBot="1">
      <c r="A2159" s="23" t="n"/>
      <c r="B2159" s="18" t="n"/>
      <c r="C2159" s="129" t="n"/>
      <c r="D2159" s="31" t="inlineStr">
        <is>
          <t>សរុបការគ្រប់គ្រងការឆ្លងកាត់អន្តរជាតិ</t>
        </is>
      </c>
      <c r="E2159" s="73" t="inlineStr">
        <is>
          <t>TRF</t>
        </is>
      </c>
      <c r="F2159" s="248" t="n"/>
      <c r="G2159" s="249">
        <f>SUM(G2160:G2166)</f>
        <v/>
      </c>
      <c r="H2159" s="249">
        <f>SUM(H2160:H2166)</f>
        <v/>
      </c>
      <c r="I2159" s="249">
        <f>SUM(I2160:I2166)</f>
        <v/>
      </c>
      <c r="J2159" s="204">
        <f>SUM(J2160:J2166)</f>
        <v/>
      </c>
      <c r="K2159" s="248" t="n">
        <v>0</v>
      </c>
      <c r="L2159" s="204">
        <f>SUM(L2160:L2166)</f>
        <v/>
      </c>
      <c r="M2159" s="248" t="n">
        <v>0</v>
      </c>
      <c r="N2159" s="204">
        <f>SUM(N2160:N2166)</f>
        <v/>
      </c>
      <c r="O2159" s="248">
        <f>SUM(O2160:O2166)</f>
        <v/>
      </c>
      <c r="P2159" s="204">
        <f>SUM(P2160:P2166)</f>
        <v/>
      </c>
      <c r="Q2159" s="206">
        <f>SUM(Q2160:Q2166)</f>
        <v/>
      </c>
      <c r="R2159" s="248">
        <f>SUM(R2160:R2166)</f>
        <v/>
      </c>
      <c r="S2159" s="204">
        <f>SUM(S2160:S2166)</f>
        <v/>
      </c>
      <c r="T2159" s="248">
        <f>SUM(T2160:T2166)</f>
        <v/>
      </c>
      <c r="U2159" s="204">
        <f>SUM(U2160:U2166)</f>
        <v/>
      </c>
      <c r="V2159" s="250">
        <f>L2159-N2159-U2159</f>
        <v/>
      </c>
      <c r="W2159" s="204">
        <f>IF(L2159-N2159-U2159-V2159=0,"","Error")</f>
        <v/>
      </c>
    </row>
    <row r="2160" ht="26" customHeight="1">
      <c r="A2160" s="23" t="n"/>
      <c r="B2160" s="18" t="n"/>
      <c r="C2160" s="129" t="n"/>
      <c r="D2160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160" s="74" t="inlineStr">
        <is>
          <t>TFT</t>
        </is>
      </c>
      <c r="F2160" s="192" t="n"/>
      <c r="G2160" s="193" t="n"/>
      <c r="H2160" s="193" t="n"/>
      <c r="I2160" s="193" t="n"/>
      <c r="J2160" s="194" t="n"/>
      <c r="K2160" s="192" t="n">
        <v>0</v>
      </c>
      <c r="L2160" s="194">
        <f>K2160+L2073</f>
        <v/>
      </c>
      <c r="M2160" s="192" t="n">
        <v>0</v>
      </c>
      <c r="N2160" s="194">
        <f>M2160+N2073</f>
        <v/>
      </c>
      <c r="O2160" s="192" t="n"/>
      <c r="P2160" s="194">
        <f>O2160+P2073</f>
        <v/>
      </c>
      <c r="Q2160" s="195">
        <f>N2160+P2160</f>
        <v/>
      </c>
      <c r="R2160" s="192" t="n"/>
      <c r="S2160" s="194">
        <f>R2160+S2073</f>
        <v/>
      </c>
      <c r="T2160" s="192" t="n"/>
      <c r="U2160" s="194">
        <f>T2160+U2073</f>
        <v/>
      </c>
      <c r="V2160" s="196">
        <f>L2160-N2160-U2160</f>
        <v/>
      </c>
      <c r="W2160" s="194">
        <f>IF(L2160-N2160-U2160-V2160=0,"","Error")</f>
        <v/>
      </c>
    </row>
    <row r="2161" ht="13" customHeight="1">
      <c r="A2161" s="23" t="n"/>
      <c r="B2161" s="18" t="n"/>
      <c r="C2161" s="129" t="n"/>
      <c r="D2161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161" s="75" t="inlineStr">
        <is>
          <t>TFF</t>
        </is>
      </c>
      <c r="F2161" s="150" t="n"/>
      <c r="G2161" s="151" t="n"/>
      <c r="H2161" s="151" t="n"/>
      <c r="I2161" s="151" t="n"/>
      <c r="J2161" s="152" t="n"/>
      <c r="K2161" s="150" t="n">
        <v>0</v>
      </c>
      <c r="L2161" s="152">
        <f>K2161+L2074</f>
        <v/>
      </c>
      <c r="M2161" s="150" t="n">
        <v>0</v>
      </c>
      <c r="N2161" s="152">
        <f>M2161+N2074</f>
        <v/>
      </c>
      <c r="O2161" s="150" t="n"/>
      <c r="P2161" s="152">
        <f>O2161+P2074</f>
        <v/>
      </c>
      <c r="Q2161" s="153">
        <f>N2161+P2161</f>
        <v/>
      </c>
      <c r="R2161" s="150" t="n"/>
      <c r="S2161" s="152">
        <f>R2161+S2074</f>
        <v/>
      </c>
      <c r="T2161" s="150" t="n"/>
      <c r="U2161" s="152">
        <f>T2161+U2074</f>
        <v/>
      </c>
      <c r="V2161" s="154">
        <f>L2161-N2161-U2161</f>
        <v/>
      </c>
      <c r="W2161" s="152">
        <f>IF(L2161-N2161-U2161-V2161=0,"","Error")</f>
        <v/>
      </c>
    </row>
    <row r="2162" ht="13" customHeight="1">
      <c r="A2162" s="23" t="n"/>
      <c r="B2162" s="18" t="n"/>
      <c r="C2162" s="129" t="n"/>
      <c r="D2162" s="12" t="inlineStr">
        <is>
          <t xml:space="preserve">   កម្រៃគ្រប់គ្រងការឆ្លងកាត់ទំនិញមិនផ្ទុកក្នុងកុងតឺន័រ</t>
        </is>
      </c>
      <c r="E2162" s="75" t="inlineStr">
        <is>
          <t>TFN</t>
        </is>
      </c>
      <c r="F2162" s="150" t="n"/>
      <c r="G2162" s="151" t="n"/>
      <c r="H2162" s="151" t="n"/>
      <c r="I2162" s="151" t="n"/>
      <c r="J2162" s="152" t="n"/>
      <c r="K2162" s="150" t="n">
        <v>0</v>
      </c>
      <c r="L2162" s="152">
        <f>K2162+L2075</f>
        <v/>
      </c>
      <c r="M2162" s="150" t="n">
        <v>0</v>
      </c>
      <c r="N2162" s="152">
        <f>M2162+N2075</f>
        <v/>
      </c>
      <c r="O2162" s="150" t="n"/>
      <c r="P2162" s="152">
        <f>O2162+P2075</f>
        <v/>
      </c>
      <c r="Q2162" s="153">
        <f>N2162+P2162</f>
        <v/>
      </c>
      <c r="R2162" s="150" t="n"/>
      <c r="S2162" s="152">
        <f>R2162+S2075</f>
        <v/>
      </c>
      <c r="T2162" s="150" t="n"/>
      <c r="U2162" s="152">
        <f>T2162+U2075</f>
        <v/>
      </c>
      <c r="V2162" s="154">
        <f>L2162-N2162-U2162</f>
        <v/>
      </c>
      <c r="W2162" s="152">
        <f>IF(L2162-N2162-U2162-V2162=0,"","Error")</f>
        <v/>
      </c>
    </row>
    <row r="2163" ht="13" customHeight="1">
      <c r="A2163" s="23" t="n"/>
      <c r="B2163" s="18" t="n"/>
      <c r="C2163" s="129" t="n"/>
      <c r="D2163" s="12" t="inlineStr">
        <is>
          <t xml:space="preserve">   កម្រៃគ្រប់គ្រងការឆ្លងកាត់គោ ក្របី និងសេះរស់</t>
        </is>
      </c>
      <c r="E2163" s="75" t="inlineStr">
        <is>
          <t>TFB</t>
        </is>
      </c>
      <c r="F2163" s="150" t="n"/>
      <c r="G2163" s="151" t="n"/>
      <c r="H2163" s="151" t="n"/>
      <c r="I2163" s="151" t="n"/>
      <c r="J2163" s="152" t="n"/>
      <c r="K2163" s="150" t="n">
        <v>0</v>
      </c>
      <c r="L2163" s="152">
        <f>K2163+L2076</f>
        <v/>
      </c>
      <c r="M2163" s="150" t="n">
        <v>0</v>
      </c>
      <c r="N2163" s="152">
        <f>M2163+N2076</f>
        <v/>
      </c>
      <c r="O2163" s="150" t="n"/>
      <c r="P2163" s="152">
        <f>O2163+P2076</f>
        <v/>
      </c>
      <c r="Q2163" s="153">
        <f>N2163+P2163</f>
        <v/>
      </c>
      <c r="R2163" s="150" t="n"/>
      <c r="S2163" s="152">
        <f>R2163+S2076</f>
        <v/>
      </c>
      <c r="T2163" s="150" t="n"/>
      <c r="U2163" s="152">
        <f>T2163+U2076</f>
        <v/>
      </c>
      <c r="V2163" s="154">
        <f>L2163-N2163-U2163</f>
        <v/>
      </c>
      <c r="W2163" s="152">
        <f>IF(L2163-N2163-U2163-V2163=0,"","Error")</f>
        <v/>
      </c>
    </row>
    <row r="2164" ht="13" customHeight="1">
      <c r="A2164" s="23" t="n"/>
      <c r="B2164" s="18" t="n"/>
      <c r="C2164" s="129" t="n"/>
      <c r="D2164" s="12" t="inlineStr">
        <is>
          <t xml:space="preserve">   កម្រៃគ្រប់គ្រងការឆ្លងកាត់ជ្រូក ចៀម និងពពែរស់</t>
        </is>
      </c>
      <c r="E2164" s="75" t="inlineStr">
        <is>
          <t>TFS</t>
        </is>
      </c>
      <c r="F2164" s="150" t="n"/>
      <c r="G2164" s="151" t="n"/>
      <c r="H2164" s="151" t="n"/>
      <c r="I2164" s="151" t="n"/>
      <c r="J2164" s="152" t="n"/>
      <c r="K2164" s="150" t="n">
        <v>0</v>
      </c>
      <c r="L2164" s="152">
        <f>K2164+L2077</f>
        <v/>
      </c>
      <c r="M2164" s="150" t="n">
        <v>0</v>
      </c>
      <c r="N2164" s="152">
        <f>M2164+N2077</f>
        <v/>
      </c>
      <c r="O2164" s="150" t="n"/>
      <c r="P2164" s="152">
        <f>O2164+P2077</f>
        <v/>
      </c>
      <c r="Q2164" s="153">
        <f>N2164+P2164</f>
        <v/>
      </c>
      <c r="R2164" s="150" t="n"/>
      <c r="S2164" s="152">
        <f>R2164+S2077</f>
        <v/>
      </c>
      <c r="T2164" s="150" t="n"/>
      <c r="U2164" s="152">
        <f>T2164+U2077</f>
        <v/>
      </c>
      <c r="V2164" s="154">
        <f>L2164-N2164-U2164</f>
        <v/>
      </c>
      <c r="W2164" s="152">
        <f>IF(L2164-N2164-U2164-V2164=0,"","Error")</f>
        <v/>
      </c>
    </row>
    <row r="2165" ht="13" customHeight="1">
      <c r="A2165" s="23" t="n"/>
      <c r="B2165" s="18" t="n"/>
      <c r="C2165" s="129" t="n"/>
      <c r="D2165" s="12" t="inlineStr">
        <is>
          <t xml:space="preserve">   កម្រៃគ្រប់គ្រងការឆ្លងកាត់សត្វស្លាប (មាន់ ទា ...)</t>
        </is>
      </c>
      <c r="E2165" s="75" t="inlineStr">
        <is>
          <t>TFP</t>
        </is>
      </c>
      <c r="F2165" s="150" t="n"/>
      <c r="G2165" s="151" t="n"/>
      <c r="H2165" s="151" t="n"/>
      <c r="I2165" s="151" t="n"/>
      <c r="J2165" s="152" t="n"/>
      <c r="K2165" s="150" t="n">
        <v>0</v>
      </c>
      <c r="L2165" s="152">
        <f>K2165+L2078</f>
        <v/>
      </c>
      <c r="M2165" s="150" t="n">
        <v>0</v>
      </c>
      <c r="N2165" s="152">
        <f>M2165+N2078</f>
        <v/>
      </c>
      <c r="O2165" s="150" t="n"/>
      <c r="P2165" s="152">
        <f>O2165+P2078</f>
        <v/>
      </c>
      <c r="Q2165" s="153">
        <f>N2165+P2165</f>
        <v/>
      </c>
      <c r="R2165" s="150" t="n"/>
      <c r="S2165" s="152">
        <f>R2165+S2078</f>
        <v/>
      </c>
      <c r="T2165" s="150" t="n"/>
      <c r="U2165" s="152">
        <f>T2165+U2078</f>
        <v/>
      </c>
      <c r="V2165" s="154">
        <f>L2165-N2165-U2165</f>
        <v/>
      </c>
      <c r="W2165" s="152">
        <f>IF(L2165-N2165-U2165-V2165=0,"","Error")</f>
        <v/>
      </c>
    </row>
    <row r="2166" ht="14" customHeight="1" thickBot="1">
      <c r="A2166" s="23" t="n"/>
      <c r="B2166" s="24" t="n"/>
      <c r="C2166" s="140" t="n"/>
      <c r="D2166" s="30" t="inlineStr">
        <is>
          <t xml:space="preserve">   កម្រៃគ្រប់គ្រងការឆ្លងកាត់ផលិតផលជលផល</t>
        </is>
      </c>
      <c r="E2166" s="76" t="inlineStr">
        <is>
          <t>TFA</t>
        </is>
      </c>
      <c r="F2166" s="238" t="n"/>
      <c r="G2166" s="239" t="n"/>
      <c r="H2166" s="239" t="n"/>
      <c r="I2166" s="239" t="n"/>
      <c r="J2166" s="240" t="n"/>
      <c r="K2166" s="238" t="n">
        <v>0</v>
      </c>
      <c r="L2166" s="240">
        <f>K2166+L2079</f>
        <v/>
      </c>
      <c r="M2166" s="238" t="n">
        <v>0</v>
      </c>
      <c r="N2166" s="240">
        <f>M2166+N2079</f>
        <v/>
      </c>
      <c r="O2166" s="238" t="n"/>
      <c r="P2166" s="240">
        <f>O2166+P2079</f>
        <v/>
      </c>
      <c r="Q2166" s="241">
        <f>N2166+P2166</f>
        <v/>
      </c>
      <c r="R2166" s="238" t="n"/>
      <c r="S2166" s="240">
        <f>R2166+S2079</f>
        <v/>
      </c>
      <c r="T2166" s="238" t="n"/>
      <c r="U2166" s="240">
        <f>T2166+U2079</f>
        <v/>
      </c>
      <c r="V2166" s="242">
        <f>L2166-N2166-U2166</f>
        <v/>
      </c>
      <c r="W2166" s="240">
        <f>IF(L2166-N2166-U2166-V2166=0,"","Error")</f>
        <v/>
      </c>
    </row>
    <row r="2167" ht="14" customHeight="1" thickBot="1">
      <c r="A2167" s="23" t="n"/>
      <c r="B2167" s="136" t="n">
        <v>7306</v>
      </c>
      <c r="C2167" s="139" t="n">
        <v>73066</v>
      </c>
      <c r="D2167" s="138" t="inlineStr">
        <is>
          <t>សរុបចំណូលពីអាជ្ញាប័ណ្ណក្នុងស្រុក</t>
        </is>
      </c>
      <c r="E2167" s="90" t="n"/>
      <c r="F2167" s="118" t="n"/>
      <c r="G2167" s="119">
        <f>SUM(G2168:G2172)</f>
        <v/>
      </c>
      <c r="H2167" s="119">
        <f>SUM(H2168:H2172)</f>
        <v/>
      </c>
      <c r="I2167" s="119">
        <f>SUM(I2168:I2172)</f>
        <v/>
      </c>
      <c r="J2167" s="120">
        <f>SUM(J2168:J2172)</f>
        <v/>
      </c>
      <c r="K2167" s="118">
        <f>SUM(K2168:K2172)</f>
        <v/>
      </c>
      <c r="L2167" s="120">
        <f>SUM(L2168:L2172)</f>
        <v/>
      </c>
      <c r="M2167" s="118">
        <f>SUM(M2168:M2172)</f>
        <v/>
      </c>
      <c r="N2167" s="120">
        <f>SUM(N2168:N2172)</f>
        <v/>
      </c>
      <c r="O2167" s="118">
        <f>SUM(O2168:O2172)</f>
        <v/>
      </c>
      <c r="P2167" s="120">
        <f>SUM(P2168:P2172)</f>
        <v/>
      </c>
      <c r="Q2167" s="121">
        <f>SUM(Q2168:Q2172)</f>
        <v/>
      </c>
      <c r="R2167" s="118">
        <f>SUM(R2168:R2172)</f>
        <v/>
      </c>
      <c r="S2167" s="120">
        <f>SUM(S2168:S2172)</f>
        <v/>
      </c>
      <c r="T2167" s="118">
        <f>SUM(T2168:T2172)</f>
        <v/>
      </c>
      <c r="U2167" s="120">
        <f>SUM(U2168:U2172)</f>
        <v/>
      </c>
      <c r="V2167" s="122">
        <f>SUM(V2168:V2172)</f>
        <v/>
      </c>
      <c r="W2167" s="120">
        <f>IF(L2167-N2167-U2167-V2167=0,"","Error")</f>
        <v/>
      </c>
    </row>
    <row r="2168" ht="13" customHeight="1">
      <c r="A2168" s="23" t="n"/>
      <c r="B2168" s="18" t="n"/>
      <c r="C2168" s="127" t="n"/>
      <c r="D2168" s="137" t="inlineStr">
        <is>
          <t xml:space="preserve">   កម្រៃអាជ្ញាប័ណ្ណសន្និធិគយបណ្តោះអាសន្ន (មាតិកាចាស់)</t>
        </is>
      </c>
      <c r="E2168" s="86" t="inlineStr">
        <is>
          <t>TSL</t>
        </is>
      </c>
      <c r="F2168" s="192" t="n"/>
      <c r="G2168" s="193" t="n"/>
      <c r="H2168" s="193" t="n"/>
      <c r="I2168" s="193" t="n"/>
      <c r="J2168" s="194" t="n"/>
      <c r="K2168" s="192" t="n">
        <v>0</v>
      </c>
      <c r="L2168" s="194">
        <f>K2168+L2081</f>
        <v/>
      </c>
      <c r="M2168" s="192" t="n">
        <v>0</v>
      </c>
      <c r="N2168" s="194">
        <f>M2168+N2081</f>
        <v/>
      </c>
      <c r="O2168" s="192" t="n"/>
      <c r="P2168" s="194">
        <f>O2168+P2081</f>
        <v/>
      </c>
      <c r="Q2168" s="195">
        <f>N2168+P2168</f>
        <v/>
      </c>
      <c r="R2168" s="192" t="n"/>
      <c r="S2168" s="194">
        <f>R2168+S2081</f>
        <v/>
      </c>
      <c r="T2168" s="192" t="n"/>
      <c r="U2168" s="194">
        <f>T2168+U2081</f>
        <v/>
      </c>
      <c r="V2168" s="196">
        <f>L2168-N2168-U2168</f>
        <v/>
      </c>
      <c r="W2168" s="194">
        <f>IF(L2168-N2168-U2168-V2168=0,"","Error")</f>
        <v/>
      </c>
    </row>
    <row r="2169" ht="26" customHeight="1">
      <c r="A2169" s="23" t="n"/>
      <c r="B2169" s="18" t="n"/>
      <c r="C2169" s="127" t="n"/>
      <c r="D2169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169" s="60" t="inlineStr">
        <is>
          <t>BTL</t>
        </is>
      </c>
      <c r="F2169" s="150" t="n"/>
      <c r="G2169" s="151" t="n"/>
      <c r="H2169" s="151" t="n"/>
      <c r="I2169" s="151" t="n"/>
      <c r="J2169" s="152" t="n"/>
      <c r="K2169" s="150" t="n">
        <v>0</v>
      </c>
      <c r="L2169" s="152">
        <f>K2169+L2082</f>
        <v/>
      </c>
      <c r="M2169" s="150" t="n">
        <v>0</v>
      </c>
      <c r="N2169" s="152">
        <f>M2169+N2082</f>
        <v/>
      </c>
      <c r="O2169" s="150" t="n"/>
      <c r="P2169" s="152">
        <f>O2169+P2082</f>
        <v/>
      </c>
      <c r="Q2169" s="153">
        <f>N2169+P2169</f>
        <v/>
      </c>
      <c r="R2169" s="150" t="n"/>
      <c r="S2169" s="152">
        <f>R2169+S2082</f>
        <v/>
      </c>
      <c r="T2169" s="150" t="n"/>
      <c r="U2169" s="152">
        <f>T2169+U2082</f>
        <v/>
      </c>
      <c r="V2169" s="154">
        <f>L2169-N2169-U2169</f>
        <v/>
      </c>
      <c r="W2169" s="152">
        <f>IF(L2169-N2169-U2169-V2169=0,"","Error")</f>
        <v/>
      </c>
    </row>
    <row r="2170" ht="13" customHeight="1">
      <c r="A2170" s="23" t="n"/>
      <c r="B2170" s="18" t="n"/>
      <c r="C2170" s="127" t="n"/>
      <c r="D2170" s="7" t="inlineStr">
        <is>
          <t xml:space="preserve">   កម្រៃការគ្រប់គ្រងប្រតិបត្តិការសន្និធិគយបណ្តោះអាសន្ន</t>
        </is>
      </c>
      <c r="E2170" s="61" t="inlineStr">
        <is>
          <t>TSM</t>
        </is>
      </c>
      <c r="F2170" s="197" t="n"/>
      <c r="G2170" s="198" t="n"/>
      <c r="H2170" s="198" t="n"/>
      <c r="I2170" s="198" t="n"/>
      <c r="J2170" s="199" t="n"/>
      <c r="K2170" s="197" t="n">
        <v>0</v>
      </c>
      <c r="L2170" s="199">
        <f>K2170+L2083</f>
        <v/>
      </c>
      <c r="M2170" s="197" t="n">
        <v>0</v>
      </c>
      <c r="N2170" s="199">
        <f>M2170+N2083</f>
        <v/>
      </c>
      <c r="O2170" s="197" t="n"/>
      <c r="P2170" s="199">
        <f>O2170+P2083</f>
        <v/>
      </c>
      <c r="Q2170" s="200">
        <f>N2170+P2170</f>
        <v/>
      </c>
      <c r="R2170" s="197" t="n"/>
      <c r="S2170" s="199">
        <f>R2170+S2083</f>
        <v/>
      </c>
      <c r="T2170" s="197" t="n"/>
      <c r="U2170" s="199">
        <f>T2170+U2083</f>
        <v/>
      </c>
      <c r="V2170" s="201">
        <f>L2170-N2170-U2170</f>
        <v/>
      </c>
      <c r="W2170" s="199">
        <f>IF(L2170-N2170-U2170-V2170=0,"","Error")</f>
        <v/>
      </c>
    </row>
    <row r="2171" ht="13" customHeight="1">
      <c r="A2171" s="23" t="n"/>
      <c r="B2171" s="18" t="n"/>
      <c r="C2171" s="127" t="n"/>
      <c r="D2171" s="7" t="inlineStr">
        <is>
          <t xml:space="preserve">   កម្រៃការគ្រប់គ្រងប្រតិបត្តិការភណ្ឌាគារគយមានដែនកំណត់ </t>
        </is>
      </c>
      <c r="E2171" s="61" t="inlineStr">
        <is>
          <t>BWM</t>
        </is>
      </c>
      <c r="F2171" s="197" t="n"/>
      <c r="G2171" s="198" t="n"/>
      <c r="H2171" s="198" t="n"/>
      <c r="I2171" s="198" t="n"/>
      <c r="J2171" s="199" t="n"/>
      <c r="K2171" s="197" t="n">
        <v>0</v>
      </c>
      <c r="L2171" s="199">
        <f>K2171+L2084</f>
        <v/>
      </c>
      <c r="M2171" s="197" t="n">
        <v>0</v>
      </c>
      <c r="N2171" s="199">
        <f>M2171+N2084</f>
        <v/>
      </c>
      <c r="O2171" s="197" t="n"/>
      <c r="P2171" s="199">
        <f>O2171+P2084</f>
        <v/>
      </c>
      <c r="Q2171" s="200">
        <f>N2171+P2171</f>
        <v/>
      </c>
      <c r="R2171" s="197" t="n"/>
      <c r="S2171" s="199">
        <f>R2171+S2084</f>
        <v/>
      </c>
      <c r="T2171" s="197" t="n"/>
      <c r="U2171" s="199">
        <f>T2171+U2084</f>
        <v/>
      </c>
      <c r="V2171" s="201">
        <f>L2171-N2171-U2171</f>
        <v/>
      </c>
      <c r="W2171" s="199">
        <f>IF(L2171-N2171-U2171-V2171=0,"","Error")</f>
        <v/>
      </c>
    </row>
    <row r="2172" ht="14" customHeight="1" thickBot="1">
      <c r="A2172" s="23" t="n"/>
      <c r="B2172" s="24" t="n"/>
      <c r="C2172" s="130" t="n"/>
      <c r="D2172" s="28" t="inlineStr">
        <is>
          <t xml:space="preserve">   កម្រៃអាជ្ញាប័ណ្ណជើងសាគយ</t>
        </is>
      </c>
      <c r="E2172" s="69" t="inlineStr">
        <is>
          <t>CBL</t>
        </is>
      </c>
      <c r="F2172" s="238" t="n"/>
      <c r="G2172" s="239" t="n"/>
      <c r="H2172" s="239" t="n"/>
      <c r="I2172" s="239" t="n"/>
      <c r="J2172" s="240" t="n"/>
      <c r="K2172" s="238" t="n">
        <v>0</v>
      </c>
      <c r="L2172" s="240">
        <f>K2172+L2085</f>
        <v/>
      </c>
      <c r="M2172" s="238" t="n">
        <v>0</v>
      </c>
      <c r="N2172" s="240">
        <f>M2172+N2085</f>
        <v/>
      </c>
      <c r="O2172" s="238" t="n"/>
      <c r="P2172" s="240">
        <f>O2172+P2085</f>
        <v/>
      </c>
      <c r="Q2172" s="241">
        <f>N2172+P2172</f>
        <v/>
      </c>
      <c r="R2172" s="238" t="n"/>
      <c r="S2172" s="240">
        <f>R2172+S2085</f>
        <v/>
      </c>
      <c r="T2172" s="238" t="n"/>
      <c r="U2172" s="240">
        <f>T2172+U2085</f>
        <v/>
      </c>
      <c r="V2172" s="242">
        <f>L2172-N2172-U2172</f>
        <v/>
      </c>
      <c r="W2172" s="240">
        <f>IF(L2172-N2172-U2172-V2172=0,"","Error")</f>
        <v/>
      </c>
    </row>
    <row r="2173" ht="13" customHeight="1">
      <c r="A2173" s="15" t="n"/>
      <c r="B2173" s="19" t="inlineStr">
        <is>
          <t>7307</t>
        </is>
      </c>
      <c r="C2173" s="20" t="n">
        <v>73071</v>
      </c>
      <c r="D2173" s="16" t="inlineStr">
        <is>
          <t>ការជួលដីទំនេរ</t>
        </is>
      </c>
      <c r="E2173" s="77" t="inlineStr">
        <is>
          <t>ROL</t>
        </is>
      </c>
      <c r="F2173" s="97" t="n"/>
      <c r="G2173" s="98" t="n"/>
      <c r="H2173" s="98" t="n"/>
      <c r="I2173" s="98" t="n"/>
      <c r="J2173" s="99" t="n"/>
      <c r="K2173" s="97" t="n">
        <v>0</v>
      </c>
      <c r="L2173" s="99">
        <f>K2173+L2086</f>
        <v/>
      </c>
      <c r="M2173" s="97" t="n">
        <v>0</v>
      </c>
      <c r="N2173" s="99">
        <f>M2173+N2086</f>
        <v/>
      </c>
      <c r="O2173" s="97" t="n"/>
      <c r="P2173" s="99">
        <f>O2173+P2086</f>
        <v/>
      </c>
      <c r="Q2173" s="100">
        <f>N2173+P2173</f>
        <v/>
      </c>
      <c r="R2173" s="97" t="n"/>
      <c r="S2173" s="99">
        <f>R2173+S2086</f>
        <v/>
      </c>
      <c r="T2173" s="97" t="n"/>
      <c r="U2173" s="99">
        <f>T2173+U2086</f>
        <v/>
      </c>
      <c r="V2173" s="101">
        <f>L2173-N2173-U2173</f>
        <v/>
      </c>
      <c r="W2173" s="99">
        <f>IF(L2173-N2173-U2173-V2173=0,"","Error")</f>
        <v/>
      </c>
    </row>
    <row r="2174" ht="13" customHeight="1">
      <c r="A2174" s="15" t="n"/>
      <c r="B2174" s="18" t="n"/>
      <c r="C2174" s="21" t="n">
        <v>73072</v>
      </c>
      <c r="D2174" s="22" t="inlineStr">
        <is>
          <t>ការជួលដីមានអគារ</t>
        </is>
      </c>
      <c r="E2174" s="62" t="inlineStr">
        <is>
          <t>ROB</t>
        </is>
      </c>
      <c r="F2174" s="184" t="n"/>
      <c r="G2174" s="185" t="n"/>
      <c r="H2174" s="185" t="n"/>
      <c r="I2174" s="185" t="n"/>
      <c r="J2174" s="186" t="n"/>
      <c r="K2174" s="184" t="n">
        <v>0</v>
      </c>
      <c r="L2174" s="124">
        <f>K2174+L2087</f>
        <v/>
      </c>
      <c r="M2174" s="184" t="n">
        <v>0</v>
      </c>
      <c r="N2174" s="124">
        <f>M2174+N2087</f>
        <v/>
      </c>
      <c r="O2174" s="184" t="n"/>
      <c r="P2174" s="186">
        <f>O2174+P2087</f>
        <v/>
      </c>
      <c r="Q2174" s="187">
        <f>N2174+P2174</f>
        <v/>
      </c>
      <c r="R2174" s="184" t="n"/>
      <c r="S2174" s="186">
        <f>R2174+S2087</f>
        <v/>
      </c>
      <c r="T2174" s="184" t="n"/>
      <c r="U2174" s="186">
        <f>T2174+U2087</f>
        <v/>
      </c>
      <c r="V2174" s="188">
        <f>L2174-N2174-U2174</f>
        <v/>
      </c>
      <c r="W2174" s="186">
        <f>IF(L2174-N2174-U2174-V2174=0,"","Error")</f>
        <v/>
      </c>
    </row>
    <row r="2175" ht="14" customHeight="1" thickBot="1">
      <c r="A2175" s="15" t="n"/>
      <c r="B2175" s="18" t="n"/>
      <c r="C2175" s="131" t="n">
        <v>73073</v>
      </c>
      <c r="D2175" s="82" t="inlineStr">
        <is>
          <t>ការជួលអគារ ឬសំណង់ផ្សេងៗ</t>
        </is>
      </c>
      <c r="E2175" s="132" t="inlineStr">
        <is>
          <t>ROO</t>
        </is>
      </c>
      <c r="F2175" s="168" t="n"/>
      <c r="G2175" s="169" t="n"/>
      <c r="H2175" s="169" t="n"/>
      <c r="I2175" s="169" t="n"/>
      <c r="J2175" s="170" t="n"/>
      <c r="K2175" s="168" t="n">
        <v>0</v>
      </c>
      <c r="L2175" s="170">
        <f>K2175+L2088</f>
        <v/>
      </c>
      <c r="M2175" s="168" t="n">
        <v>0</v>
      </c>
      <c r="N2175" s="170">
        <f>M2175+N2088</f>
        <v/>
      </c>
      <c r="O2175" s="168" t="n"/>
      <c r="P2175" s="170">
        <f>O2175+P2088</f>
        <v/>
      </c>
      <c r="Q2175" s="171">
        <f>N2175+P2175</f>
        <v/>
      </c>
      <c r="R2175" s="168" t="n"/>
      <c r="S2175" s="170">
        <f>R2175+S2088</f>
        <v/>
      </c>
      <c r="T2175" s="168" t="n"/>
      <c r="U2175" s="170">
        <f>T2175+U2088</f>
        <v/>
      </c>
      <c r="V2175" s="263">
        <f>L2175-N2175-U2175</f>
        <v/>
      </c>
      <c r="W2175" s="170">
        <f>IF(L2175-N2175-U2175-V2175=0,"","Error")</f>
        <v/>
      </c>
    </row>
    <row r="2176" ht="14" customHeight="1" thickBot="1">
      <c r="A2176" s="23" t="n"/>
      <c r="B2176" s="15" t="n"/>
      <c r="C2176" s="139" t="n">
        <v>73087</v>
      </c>
      <c r="D2176" s="135" t="inlineStr">
        <is>
          <t>សរុបផលពីការត្រួតពិនិត្យគុណភាពផលិតផល និងការគោរពបទដ្ឋាន</t>
        </is>
      </c>
      <c r="E2176" s="89" t="n"/>
      <c r="F2176" s="118" t="n"/>
      <c r="G2176" s="119">
        <f>G2177</f>
        <v/>
      </c>
      <c r="H2176" s="119">
        <f>H2177</f>
        <v/>
      </c>
      <c r="I2176" s="119">
        <f>I2177</f>
        <v/>
      </c>
      <c r="J2176" s="120">
        <f>J2177</f>
        <v/>
      </c>
      <c r="K2176" s="118">
        <f>K2177</f>
        <v/>
      </c>
      <c r="L2176" s="120">
        <f>L2177</f>
        <v/>
      </c>
      <c r="M2176" s="118">
        <f>M2177</f>
        <v/>
      </c>
      <c r="N2176" s="120">
        <f>N2177</f>
        <v/>
      </c>
      <c r="O2176" s="118">
        <f>O2177</f>
        <v/>
      </c>
      <c r="P2176" s="120">
        <f>P2177</f>
        <v/>
      </c>
      <c r="Q2176" s="121">
        <f>Q2177</f>
        <v/>
      </c>
      <c r="R2176" s="118">
        <f>R2177</f>
        <v/>
      </c>
      <c r="S2176" s="120">
        <f>S2177</f>
        <v/>
      </c>
      <c r="T2176" s="118">
        <f>T2177</f>
        <v/>
      </c>
      <c r="U2176" s="120">
        <f>U2177</f>
        <v/>
      </c>
      <c r="V2176" s="122">
        <f>V2177</f>
        <v/>
      </c>
      <c r="W2176" s="120">
        <f>IF(L2176-N2176-U2176-V2176=0,"","Error")</f>
        <v/>
      </c>
    </row>
    <row r="2177" ht="13" customHeight="1">
      <c r="A2177" s="23" t="n"/>
      <c r="B2177" s="18" t="n"/>
      <c r="C2177" s="129" t="n"/>
      <c r="D2177" s="133" t="inlineStr">
        <is>
          <t>កម្រៃត្រួតពិនិត្យកុងតឺន័រតាមម៉ាស៊ីនស្កែន</t>
        </is>
      </c>
      <c r="E2177" s="134" t="inlineStr">
        <is>
          <t>SCF</t>
        </is>
      </c>
      <c r="F2177" s="256" t="n"/>
      <c r="G2177" s="264">
        <f>SUM(G2178:G2179)</f>
        <v/>
      </c>
      <c r="H2177" s="264">
        <f>SUM(H2178:H2179)</f>
        <v/>
      </c>
      <c r="I2177" s="264">
        <f>SUM(I2178:I2179)</f>
        <v/>
      </c>
      <c r="J2177" s="165">
        <f>SUM(J2178:J2179)</f>
        <v/>
      </c>
      <c r="K2177" s="256" t="n">
        <v>0</v>
      </c>
      <c r="L2177" s="165">
        <f>SUM(L2178:L2179)</f>
        <v/>
      </c>
      <c r="M2177" s="256" t="n">
        <v>0</v>
      </c>
      <c r="N2177" s="165">
        <f>SUM(N2178:N2179)</f>
        <v/>
      </c>
      <c r="O2177" s="256">
        <f>SUM(O2178:O2179)</f>
        <v/>
      </c>
      <c r="P2177" s="165">
        <f>SUM(P2178:P2179)</f>
        <v/>
      </c>
      <c r="Q2177" s="166">
        <f>SUM(Q2178:Q2179)</f>
        <v/>
      </c>
      <c r="R2177" s="256">
        <f>SUM(R2178:R2179)</f>
        <v/>
      </c>
      <c r="S2177" s="165">
        <f>SUM(S2178:S2179)</f>
        <v/>
      </c>
      <c r="T2177" s="256">
        <f>SUM(T2178:T2179)</f>
        <v/>
      </c>
      <c r="U2177" s="165">
        <f>SUM(U2178:U2179)</f>
        <v/>
      </c>
      <c r="V2177" s="265">
        <f>L2177-N2177-U2177</f>
        <v/>
      </c>
      <c r="W2177" s="165">
        <f>IF(L2177-N2177-U2177-V2177=0,"","Error")</f>
        <v/>
      </c>
    </row>
    <row r="2178" ht="13" customHeight="1">
      <c r="A2178" s="23" t="n"/>
      <c r="B2178" s="18" t="n"/>
      <c r="C2178" s="127" t="n"/>
      <c r="D2178" s="14" t="inlineStr">
        <is>
          <t xml:space="preserve">   កម្រៃស្កែនកុងតឺន័រក្រោម ៤០ហ្វីត</t>
        </is>
      </c>
      <c r="E2178" s="59" t="inlineStr">
        <is>
          <t>SFS</t>
        </is>
      </c>
      <c r="F2178" s="192" t="n"/>
      <c r="G2178" s="193" t="n"/>
      <c r="H2178" s="193" t="n"/>
      <c r="I2178" s="193" t="n"/>
      <c r="J2178" s="194" t="n"/>
      <c r="K2178" s="192" t="n">
        <v>0</v>
      </c>
      <c r="L2178" s="194">
        <f>K2178+L2091</f>
        <v/>
      </c>
      <c r="M2178" s="192" t="n">
        <v>0</v>
      </c>
      <c r="N2178" s="194">
        <f>M2178+N2091</f>
        <v/>
      </c>
      <c r="O2178" s="192" t="n"/>
      <c r="P2178" s="194">
        <f>O2178+P2091</f>
        <v/>
      </c>
      <c r="Q2178" s="195">
        <f>N2178+P2178</f>
        <v/>
      </c>
      <c r="R2178" s="192" t="n"/>
      <c r="S2178" s="194">
        <f>R2178+S2091</f>
        <v/>
      </c>
      <c r="T2178" s="192" t="n"/>
      <c r="U2178" s="194">
        <f>T2178+U2091</f>
        <v/>
      </c>
      <c r="V2178" s="196">
        <f>L2178-N2178-U2178</f>
        <v/>
      </c>
      <c r="W2178" s="194">
        <f>IF(L2178-N2178-U2178-V2178=0,"","Error")</f>
        <v/>
      </c>
    </row>
    <row r="2179" ht="14" customHeight="1" thickBot="1">
      <c r="A2179" s="27" t="n"/>
      <c r="B2179" s="24" t="n"/>
      <c r="C2179" s="130" t="n"/>
      <c r="D2179" s="28" t="inlineStr">
        <is>
          <t xml:space="preserve">   កម្រៃស្កែនកុងតឺន័រចាប់ពី ៤០ហ្វីត ឡើង</t>
        </is>
      </c>
      <c r="E2179" s="69" t="inlineStr">
        <is>
          <t>SFL</t>
        </is>
      </c>
      <c r="F2179" s="238" t="n"/>
      <c r="G2179" s="239" t="n"/>
      <c r="H2179" s="239" t="n"/>
      <c r="I2179" s="239" t="n"/>
      <c r="J2179" s="240" t="n"/>
      <c r="K2179" s="238" t="n">
        <v>0</v>
      </c>
      <c r="L2179" s="240">
        <f>K2179+L2092</f>
        <v/>
      </c>
      <c r="M2179" s="238" t="n">
        <v>0</v>
      </c>
      <c r="N2179" s="240">
        <f>M2179+N2092</f>
        <v/>
      </c>
      <c r="O2179" s="238" t="n"/>
      <c r="P2179" s="240">
        <f>O2179+P2092</f>
        <v/>
      </c>
      <c r="Q2179" s="241">
        <f>N2179+P2179</f>
        <v/>
      </c>
      <c r="R2179" s="238" t="n"/>
      <c r="S2179" s="240">
        <f>R2179+S2092</f>
        <v/>
      </c>
      <c r="T2179" s="238" t="n"/>
      <c r="U2179" s="240">
        <f>T2179+U2092</f>
        <v/>
      </c>
      <c r="V2179" s="242">
        <f>L2179-N2179-U2179</f>
        <v/>
      </c>
      <c r="W2179" s="240">
        <f>IF(L2179-N2179-U2179-V2179=0,"","Error")</f>
        <v/>
      </c>
    </row>
    <row r="2180" ht="14" customHeight="1" thickBot="1">
      <c r="A2180" s="78" t="inlineStr">
        <is>
          <t>76</t>
        </is>
      </c>
      <c r="B2180" s="79" t="inlineStr">
        <is>
          <t>7698</t>
        </is>
      </c>
      <c r="C2180" s="95" t="n">
        <v>76981</v>
      </c>
      <c r="D2180" s="96" t="inlineStr">
        <is>
          <t xml:space="preserve">ផលហិរញ្ញវត្ថុផ្សេងទៀត </t>
        </is>
      </c>
      <c r="E2180" s="90" t="inlineStr">
        <is>
          <t>ORB</t>
        </is>
      </c>
      <c r="F2180" s="118" t="n"/>
      <c r="G2180" s="257" t="n"/>
      <c r="H2180" s="257" t="n"/>
      <c r="I2180" s="257" t="n"/>
      <c r="J2180" s="258" t="n"/>
      <c r="K2180" s="118" t="n">
        <v>0</v>
      </c>
      <c r="L2180" s="258">
        <f>K2180+L2093</f>
        <v/>
      </c>
      <c r="M2180" s="118" t="n">
        <v>0</v>
      </c>
      <c r="N2180" s="258">
        <f>M2180+N2093</f>
        <v/>
      </c>
      <c r="O2180" s="118" t="n"/>
      <c r="P2180" s="258">
        <f>O2180+P2093</f>
        <v/>
      </c>
      <c r="Q2180" s="121">
        <f>N2180+P2180</f>
        <v/>
      </c>
      <c r="R2180" s="118" t="n"/>
      <c r="S2180" s="258">
        <f>R2180+S2093</f>
        <v/>
      </c>
      <c r="T2180" s="118" t="n"/>
      <c r="U2180" s="258">
        <f>T2180+U2093</f>
        <v/>
      </c>
      <c r="V2180" s="122">
        <f>L2180-N2180-U2180</f>
        <v/>
      </c>
      <c r="W2180" s="258">
        <f>IF(L2180-N2180-U2180-V2180=0,"","Error")</f>
        <v/>
      </c>
    </row>
    <row r="2181" ht="13" customHeight="1" thickBot="1">
      <c r="A2181" s="348" t="n">
        <v>45376</v>
      </c>
      <c r="B2181" s="346" t="n"/>
      <c r="C2181" s="346" t="n"/>
      <c r="D2181" s="346" t="n"/>
      <c r="E2181" s="346" t="n"/>
      <c r="F2181" s="349" t="n"/>
      <c r="G2181" s="156">
        <f>SUM(G2182:G2187,G2188,G2200:G2209,G2210,G2211,G2217:G2221,G2222,G2223,G2237,G2254,G2260:G2262,G2263,G2267)</f>
        <v/>
      </c>
      <c r="H2181" s="156">
        <f>SUM(H2182:H2187,H2188,H2200:H2209,H2210,H2211,H2217:H2221,H2222,H2223,H2237,H2254,H2260:H2262,H2263,H2267)</f>
        <v/>
      </c>
      <c r="I2181" s="156">
        <f>SUM(I2182:I2187,I2188,I2200:I2209,I2210,I2211,I2217:I2221,I2222,I2223,I2237,I2254,I2260:I2262,I2263,I2267)</f>
        <v/>
      </c>
      <c r="J2181" s="157">
        <f>SUM(J2182:J2187,J2188,J2200:J2209,J2210,J2211,J2217:J2221,J2222,J2223,J2237,J2254,J2260:J2262,J2263,J2267)</f>
        <v/>
      </c>
      <c r="K2181" s="155">
        <f>SUM(K2182:K2187,K2188,K2200:K2209,K2210,K2211,K2217:K2221,K2222,K2223,K2237,K2254,K2260:K2262,K2263,K2267)</f>
        <v/>
      </c>
      <c r="L2181" s="157">
        <f>SUM(L2182:L2187,L2188,L2200:L2209,L2210,L2211,L2217:L2221,L2222,L2223,L2237,L2254,L2260:L2262,L2263,L2267)</f>
        <v/>
      </c>
      <c r="M2181" s="155">
        <f>SUM(M2182:M2187,M2188,M2200:M2209,M2210,M2211,M2217:M2221,M2222,M2223,M2237,M2254,M2260:M2262,M2263,M2267)</f>
        <v/>
      </c>
      <c r="N2181" s="157">
        <f>SUM(N2182:N2187,N2188,N2200:N2209,N2210,N2211,N2217:N2221,N2222,N2223,N2237,N2254,N2260:N2262,N2263,N2267)</f>
        <v/>
      </c>
      <c r="O2181" s="155">
        <f>SUM(O2182:O2187,O2188,O2200:O2209,O2210,O2211,O2217:O2221,O2222,O2223,O2237,O2254,O2260:O2262,O2263,O2267)</f>
        <v/>
      </c>
      <c r="P2181" s="157">
        <f>SUM(P2182:P2187,P2188,P2200:P2209,P2210,P2211,P2217:P2221,P2222,P2223,P2237,P2254,P2260:P2262,P2263,P2267)</f>
        <v/>
      </c>
      <c r="Q2181" s="158">
        <f>SUM(Q2182:Q2187,Q2188,Q2200:Q2209,Q2210,Q2211,Q2217:Q2221,Q2222,Q2223,Q2237,Q2254,Q2260:Q2262,Q2263,Q2267)</f>
        <v/>
      </c>
      <c r="R2181" s="155">
        <f>SUM(R2182:R2187,R2188,R2200:R2209,R2210,R2211,R2217:R2221,R2222,R2223,R2237,R2254,R2260:R2262,R2263,R2267)</f>
        <v/>
      </c>
      <c r="S2181" s="157">
        <f>SUM(S2182:S2187,S2188,S2200:S2209,S2210,S2211,S2217:S2221,S2222,S2223,S2237,S2254,S2260:S2262,S2263,S2267)</f>
        <v/>
      </c>
      <c r="T2181" s="155">
        <f>SUM(T2182:T2187,T2188,T2200:T2209,T2210,T2211,T2217:T2221,T2222,T2223,T2237,T2254,T2260:T2262,T2263,T2267)</f>
        <v/>
      </c>
      <c r="U2181" s="157">
        <f>SUM(U2182:U2187,U2188,U2200:U2209,U2210,U2211,U2217:U2221,U2222,U2223,U2237,U2254,U2260:U2262,U2263,U2267)</f>
        <v/>
      </c>
      <c r="V2181" s="159">
        <f>SUM(V2182:V2187,V2188,V2200:V2209,V2210,V2211,V2217:V2221,V2222,V2223,V2237,V2254,V2260:V2262,V2263,V2267)</f>
        <v/>
      </c>
      <c r="W2181" s="157">
        <f>IF(L2181-N2181-U2181-V2181=0,"","Error")</f>
        <v/>
      </c>
    </row>
    <row r="2182" ht="13" customHeight="1">
      <c r="A2182" s="25" t="inlineStr">
        <is>
          <t>70</t>
        </is>
      </c>
      <c r="B2182" s="29" t="n">
        <v>7002</v>
      </c>
      <c r="C2182" s="20" t="n">
        <v>70025</v>
      </c>
      <c r="D2182" s="16" t="inlineStr">
        <is>
          <t>អាករលើតម្លៃបន្ថែម របបនាំចូល (សហគ្រាសប្រេងឥន្ធនៈ)</t>
        </is>
      </c>
      <c r="E2182" s="49" t="inlineStr">
        <is>
          <t>VPP</t>
        </is>
      </c>
      <c r="F2182" s="123" t="n"/>
      <c r="G2182" s="98" t="n"/>
      <c r="H2182" s="98" t="n"/>
      <c r="I2182" s="98" t="n"/>
      <c r="J2182" s="99" t="n"/>
      <c r="K2182" s="97" t="n">
        <v>0</v>
      </c>
      <c r="L2182" s="99">
        <f>K2182+L2095</f>
        <v/>
      </c>
      <c r="M2182" s="97" t="n">
        <v>0</v>
      </c>
      <c r="N2182" s="99">
        <f>M2182+N2095</f>
        <v/>
      </c>
      <c r="O2182" s="97" t="n"/>
      <c r="P2182" s="99">
        <f>O2182+P2095</f>
        <v/>
      </c>
      <c r="Q2182" s="100">
        <f>N2182+P2182</f>
        <v/>
      </c>
      <c r="R2182" s="97" t="n"/>
      <c r="S2182" s="99">
        <f>R2182+S2095</f>
        <v/>
      </c>
      <c r="T2182" s="97" t="n"/>
      <c r="U2182" s="99">
        <f>T2182+U2095</f>
        <v/>
      </c>
      <c r="V2182" s="101">
        <f>L2182-N2182-U2182</f>
        <v/>
      </c>
      <c r="W2182" s="99">
        <f>IF(L2182-N2182-U2182-V2182=0,"","Error")</f>
        <v/>
      </c>
    </row>
    <row r="2183" ht="13" customHeight="1">
      <c r="A2183" s="15" t="n"/>
      <c r="B2183" s="18" t="n"/>
      <c r="C2183" s="21" t="n">
        <v>70026</v>
      </c>
      <c r="D2183" s="22" t="inlineStr">
        <is>
          <t>អាករលើតម្លៃបន្ថែម របបនាំចូល (សហគ្រាសផ្សេងៗទៀត)</t>
        </is>
      </c>
      <c r="E2183" s="50" t="inlineStr">
        <is>
          <t>VOP</t>
        </is>
      </c>
      <c r="F2183" s="184" t="n"/>
      <c r="G2183" s="185" t="n"/>
      <c r="H2183" s="185" t="n"/>
      <c r="I2183" s="185" t="n"/>
      <c r="J2183" s="186" t="n"/>
      <c r="K2183" s="184" t="n">
        <v>2559600</v>
      </c>
      <c r="L2183" s="186">
        <f>K2183+L2096</f>
        <v/>
      </c>
      <c r="M2183" s="184" t="n">
        <v>12322633</v>
      </c>
      <c r="N2183" s="186">
        <f>M2183+N2096</f>
        <v/>
      </c>
      <c r="O2183" s="184" t="n"/>
      <c r="P2183" s="186">
        <f>O2183+P2096</f>
        <v/>
      </c>
      <c r="Q2183" s="187">
        <f>N2183+P2183</f>
        <v/>
      </c>
      <c r="R2183" s="184" t="n"/>
      <c r="S2183" s="186">
        <f>R2183+S2096</f>
        <v/>
      </c>
      <c r="T2183" s="184" t="n"/>
      <c r="U2183" s="186">
        <f>T2183+U2096</f>
        <v/>
      </c>
      <c r="V2183" s="188">
        <f>L2183-N2183-U2183</f>
        <v/>
      </c>
      <c r="W2183" s="186">
        <f>IF(L2183-N2183-U2183-V2183=0,"","Error")</f>
        <v/>
      </c>
    </row>
    <row r="2184" ht="14" customHeight="1" thickBot="1">
      <c r="A2184" s="15" t="n"/>
      <c r="B2184" s="24" t="n"/>
      <c r="C2184" s="55" t="n">
        <v>70027</v>
      </c>
      <c r="D2184" s="56" t="inlineStr">
        <is>
          <t>អាករលើតម្លៃបន្ថែម របបនាំចូល (ជាបន្ទុករបស់រដ្ឋ)</t>
        </is>
      </c>
      <c r="E2184" s="57" t="inlineStr">
        <is>
          <t>VAP</t>
        </is>
      </c>
      <c r="F2184" s="107" t="n"/>
      <c r="G2184" s="108" t="n"/>
      <c r="H2184" s="108" t="n"/>
      <c r="I2184" s="108" t="n"/>
      <c r="J2184" s="109" t="n"/>
      <c r="K2184" s="107" t="n">
        <v>0</v>
      </c>
      <c r="L2184" s="109">
        <f>K2184+L2097</f>
        <v/>
      </c>
      <c r="M2184" s="107" t="n">
        <v>0</v>
      </c>
      <c r="N2184" s="109">
        <f>M2184+N2097</f>
        <v/>
      </c>
      <c r="O2184" s="107" t="n"/>
      <c r="P2184" s="109">
        <f>O2184+P2097</f>
        <v/>
      </c>
      <c r="Q2184" s="110">
        <f>N2184+P2184</f>
        <v/>
      </c>
      <c r="R2184" s="107" t="n"/>
      <c r="S2184" s="109">
        <f>R2184+S2097</f>
        <v/>
      </c>
      <c r="T2184" s="107" t="n"/>
      <c r="U2184" s="109">
        <f>T2184+U2097</f>
        <v/>
      </c>
      <c r="V2184" s="111">
        <f>L2184-N2184-U2184</f>
        <v/>
      </c>
      <c r="W2184" s="109">
        <f>IF(L2184-N2184-U2184-V2184=0,"","Error")</f>
        <v/>
      </c>
    </row>
    <row r="2185" ht="13" customHeight="1">
      <c r="A2185" s="15" t="n"/>
      <c r="B2185" s="29" t="n">
        <v>7003</v>
      </c>
      <c r="C2185" s="20" t="n">
        <v>70032</v>
      </c>
      <c r="D2185" s="16" t="inlineStr">
        <is>
          <t>អាករពិសេសលើទំនិញមួយចំនួន របបនាំចូល (សហគ្រាសប្រេងឥន្ធនៈ)</t>
        </is>
      </c>
      <c r="E2185" s="49" t="inlineStr">
        <is>
          <t>SPP</t>
        </is>
      </c>
      <c r="F2185" s="97" t="n"/>
      <c r="G2185" s="98" t="n"/>
      <c r="H2185" s="98" t="n"/>
      <c r="I2185" s="98" t="n"/>
      <c r="J2185" s="99" t="n"/>
      <c r="K2185" s="97" t="n">
        <v>0</v>
      </c>
      <c r="L2185" s="99">
        <f>K2185+L2098</f>
        <v/>
      </c>
      <c r="M2185" s="97" t="n">
        <v>0</v>
      </c>
      <c r="N2185" s="99">
        <f>M2185+N2098</f>
        <v/>
      </c>
      <c r="O2185" s="97" t="n"/>
      <c r="P2185" s="99">
        <f>O2185+P2098</f>
        <v/>
      </c>
      <c r="Q2185" s="100">
        <f>N2185+P2185</f>
        <v/>
      </c>
      <c r="R2185" s="97" t="n"/>
      <c r="S2185" s="99">
        <f>R2185+S2098</f>
        <v/>
      </c>
      <c r="T2185" s="97" t="n"/>
      <c r="U2185" s="99">
        <f>T2185+U2098</f>
        <v/>
      </c>
      <c r="V2185" s="101">
        <f>L2185-N2185-U2185</f>
        <v/>
      </c>
      <c r="W2185" s="99">
        <f>IF(L2185-N2185-U2185-V2185=0,"","Error")</f>
        <v/>
      </c>
    </row>
    <row r="2186" ht="14" customHeight="1" thickBot="1">
      <c r="A2186" s="15" t="n"/>
      <c r="B2186" s="24" t="n"/>
      <c r="C2186" s="55" t="n">
        <v>70033</v>
      </c>
      <c r="D2186" s="56" t="inlineStr">
        <is>
          <t>អាករពិសេសលើទំនិញមួយចំនួន របបនាំចូល (សហគ្រាសផ្សេងៗទៀត)</t>
        </is>
      </c>
      <c r="E2186" s="57" t="inlineStr">
        <is>
          <t>SOP</t>
        </is>
      </c>
      <c r="F2186" s="107" t="n"/>
      <c r="G2186" s="108" t="n"/>
      <c r="H2186" s="108" t="n"/>
      <c r="I2186" s="108" t="n"/>
      <c r="J2186" s="109" t="n"/>
      <c r="K2186" s="107" t="n">
        <v>0</v>
      </c>
      <c r="L2186" s="109">
        <f>K2186+L2099</f>
        <v/>
      </c>
      <c r="M2186" s="107" t="n">
        <v>0</v>
      </c>
      <c r="N2186" s="109">
        <f>M2186+N2099</f>
        <v/>
      </c>
      <c r="O2186" s="107" t="n"/>
      <c r="P2186" s="109">
        <f>O2186+P2099</f>
        <v/>
      </c>
      <c r="Q2186" s="110">
        <f>N2186+P2186</f>
        <v/>
      </c>
      <c r="R2186" s="107" t="n"/>
      <c r="S2186" s="109">
        <f>R2186+S2099</f>
        <v/>
      </c>
      <c r="T2186" s="107" t="n"/>
      <c r="U2186" s="109">
        <f>T2186+U2099</f>
        <v/>
      </c>
      <c r="V2186" s="111">
        <f>L2186-N2186-U2186</f>
        <v/>
      </c>
      <c r="W2186" s="109">
        <f>IF(L2186-N2186-U2186-V2186=0,"","Error")</f>
        <v/>
      </c>
    </row>
    <row r="2187" ht="14" customHeight="1" thickBot="1">
      <c r="A2187" s="25" t="inlineStr">
        <is>
          <t>71</t>
        </is>
      </c>
      <c r="B2187" s="29" t="n">
        <v>7100</v>
      </c>
      <c r="C2187" s="125" t="n">
        <v>71001</v>
      </c>
      <c r="D2187" s="39" t="inlineStr">
        <is>
          <t>ពន្ធគយពីការនាំចូល</t>
        </is>
      </c>
      <c r="E2187" s="51" t="inlineStr">
        <is>
          <t>COP</t>
        </is>
      </c>
      <c r="F2187" s="116" t="n"/>
      <c r="G2187" s="113" t="n"/>
      <c r="H2187" s="113" t="n"/>
      <c r="I2187" s="113" t="n"/>
      <c r="J2187" s="114" t="n"/>
      <c r="K2187" s="116" t="n">
        <v>3338200</v>
      </c>
      <c r="L2187" s="114">
        <f>K2187+L2100</f>
        <v/>
      </c>
      <c r="M2187" s="116" t="n">
        <v>13603587</v>
      </c>
      <c r="N2187" s="114">
        <f>M2187+N2100</f>
        <v/>
      </c>
      <c r="O2187" s="116" t="n"/>
      <c r="P2187" s="114">
        <f>O2187+P2100</f>
        <v/>
      </c>
      <c r="Q2187" s="115">
        <f>N2187+P2187</f>
        <v/>
      </c>
      <c r="R2187" s="116" t="n"/>
      <c r="S2187" s="114">
        <f>R2187+S2100</f>
        <v/>
      </c>
      <c r="T2187" s="116" t="n"/>
      <c r="U2187" s="114">
        <f>T2187+U2100</f>
        <v/>
      </c>
      <c r="V2187" s="117">
        <f>L2187-N2187-U2187</f>
        <v/>
      </c>
      <c r="W2187" s="114">
        <f>IF(L2187-N2187-U2187-V2187=0,"","Error")</f>
        <v/>
      </c>
    </row>
    <row r="2188" ht="14" customHeight="1" thickBot="1">
      <c r="A2188" s="23" t="n"/>
      <c r="B2188" s="18" t="n"/>
      <c r="C2188" s="129" t="n"/>
      <c r="D2188" s="91" t="inlineStr">
        <is>
          <t>សរុបកម្រៃពីការ​ងារគយ</t>
        </is>
      </c>
      <c r="E2188" s="92" t="n"/>
      <c r="F2188" s="160" t="n"/>
      <c r="G2188" s="161">
        <f>G2189+G2190+G2191+G2199</f>
        <v/>
      </c>
      <c r="H2188" s="161">
        <f>H2189+H2190+H2191+H2199</f>
        <v/>
      </c>
      <c r="I2188" s="161">
        <f>I2189+I2190+I2191+I2199</f>
        <v/>
      </c>
      <c r="J2188" s="120">
        <f>J2189+J2190+J2191+J2199</f>
        <v/>
      </c>
      <c r="K2188" s="160">
        <f>K2189+K2190+K2191+K2199</f>
        <v/>
      </c>
      <c r="L2188" s="120">
        <f>L2189+L2190+L2191+L2199</f>
        <v/>
      </c>
      <c r="M2188" s="160">
        <f>M2189+M2190+M2191+M2199</f>
        <v/>
      </c>
      <c r="N2188" s="120">
        <f>N2189+N2190+N2191+N2199</f>
        <v/>
      </c>
      <c r="O2188" s="160">
        <f>O2189+O2190+O2191+O2199</f>
        <v/>
      </c>
      <c r="P2188" s="120">
        <f>P2189+P2190+P2191+P2199</f>
        <v/>
      </c>
      <c r="Q2188" s="121">
        <f>Q2189+Q2190+Q2191+Q2199</f>
        <v/>
      </c>
      <c r="R2188" s="160">
        <f>R2189+R2190+R2191+R2199</f>
        <v/>
      </c>
      <c r="S2188" s="120">
        <f>S2189+S2190+S2191+S2199</f>
        <v/>
      </c>
      <c r="T2188" s="160">
        <f>T2189+T2190+T2191+T2199</f>
        <v/>
      </c>
      <c r="U2188" s="120">
        <f>U2189+U2190+U2191+U2199</f>
        <v/>
      </c>
      <c r="V2188" s="162">
        <f>V2189+V2190+V2191+V2199</f>
        <v/>
      </c>
      <c r="W2188" s="120">
        <f>IF(L2188-N2188-U2188-V2188=0,"","Error")</f>
        <v/>
      </c>
    </row>
    <row r="2189" ht="13" customHeight="1">
      <c r="A2189" s="23" t="n"/>
      <c r="B2189" s="18" t="n"/>
      <c r="C2189" s="129" t="n"/>
      <c r="D2189" s="17" t="inlineStr">
        <is>
          <t>កម្រៃស្តុកទំនិញក្នុងសន្និធិគយបណ្តោះអាសន្នហួសកាលកំណត់</t>
        </is>
      </c>
      <c r="E2189" s="52" t="inlineStr">
        <is>
          <t>OSF</t>
        </is>
      </c>
      <c r="F2189" s="163" t="n"/>
      <c r="G2189" s="164" t="n"/>
      <c r="H2189" s="164" t="n"/>
      <c r="I2189" s="164" t="n"/>
      <c r="J2189" s="165" t="n"/>
      <c r="K2189" s="163" t="n">
        <v>0</v>
      </c>
      <c r="L2189" s="165">
        <f>K2189+L2102</f>
        <v/>
      </c>
      <c r="M2189" s="163" t="n">
        <v>0</v>
      </c>
      <c r="N2189" s="165">
        <f>M2189+N2102</f>
        <v/>
      </c>
      <c r="O2189" s="163" t="n"/>
      <c r="P2189" s="165">
        <f>O2189+P2102</f>
        <v/>
      </c>
      <c r="Q2189" s="166">
        <f>N2189+P2189</f>
        <v/>
      </c>
      <c r="R2189" s="163" t="n"/>
      <c r="S2189" s="165">
        <f>R2189+S2102</f>
        <v/>
      </c>
      <c r="T2189" s="163" t="n"/>
      <c r="U2189" s="165">
        <f>T2189+U2102</f>
        <v/>
      </c>
      <c r="V2189" s="167">
        <f>L2189-N2189-U2189</f>
        <v/>
      </c>
      <c r="W2189" s="165">
        <f>IF(L2189-N2189-U2189-V2189=0,"","Error")</f>
        <v/>
      </c>
    </row>
    <row r="2190" ht="14" customHeight="1" thickBot="1">
      <c r="A2190" s="23" t="n"/>
      <c r="B2190" s="18" t="n"/>
      <c r="C2190" s="129" t="n"/>
      <c r="D2190" s="82" t="inlineStr">
        <is>
          <t>កម្រៃទំនិញនាំចូលសម្រាប់លក់ក្នុងអគារលក់ទំនិញរួចពន្ធ</t>
        </is>
      </c>
      <c r="E2190" s="83" t="inlineStr">
        <is>
          <t>DSF</t>
        </is>
      </c>
      <c r="F2190" s="168" t="n"/>
      <c r="G2190" s="169" t="n"/>
      <c r="H2190" s="169" t="n"/>
      <c r="I2190" s="169" t="n"/>
      <c r="J2190" s="170" t="n"/>
      <c r="K2190" s="168" t="n">
        <v>0</v>
      </c>
      <c r="L2190" s="170">
        <f>K2190+L2103</f>
        <v/>
      </c>
      <c r="M2190" s="168" t="n">
        <v>0</v>
      </c>
      <c r="N2190" s="170">
        <f>M2190+N2103</f>
        <v/>
      </c>
      <c r="O2190" s="168" t="n"/>
      <c r="P2190" s="170">
        <f>O2190+P2103</f>
        <v/>
      </c>
      <c r="Q2190" s="171">
        <f>N2190+P2190</f>
        <v/>
      </c>
      <c r="R2190" s="168" t="n"/>
      <c r="S2190" s="170">
        <f>R2190+S2103</f>
        <v/>
      </c>
      <c r="T2190" s="168" t="n"/>
      <c r="U2190" s="170">
        <f>T2190+U2103</f>
        <v/>
      </c>
      <c r="V2190" s="172">
        <f>L2190-N2190-U2190</f>
        <v/>
      </c>
      <c r="W2190" s="170">
        <f>IF(L2190-N2190-U2190-V2190=0,"","Error")</f>
        <v/>
      </c>
    </row>
    <row r="2191" ht="14" customHeight="1" thickBot="1">
      <c r="A2191" s="23" t="n"/>
      <c r="B2191" s="18" t="n"/>
      <c r="C2191" s="129" t="n"/>
      <c r="D2191" s="93" t="inlineStr">
        <is>
          <t>សរុបកម្រៃឆ្លងកាត់ (មាតិកាចាស់)</t>
        </is>
      </c>
      <c r="E2191" s="94" t="inlineStr">
        <is>
          <t>TRF</t>
        </is>
      </c>
      <c r="F2191" s="160" t="n"/>
      <c r="G2191" s="161">
        <f>SUM(G2192:G2198)</f>
        <v/>
      </c>
      <c r="H2191" s="161">
        <f>SUM(H2192:H2198)</f>
        <v/>
      </c>
      <c r="I2191" s="161">
        <f>SUM(I2192:I2198)</f>
        <v/>
      </c>
      <c r="J2191" s="120">
        <f>SUM(J2192:J2198)</f>
        <v/>
      </c>
      <c r="K2191" s="160" t="n">
        <v>0</v>
      </c>
      <c r="L2191" s="120">
        <f>SUM(L2192:L2198)</f>
        <v/>
      </c>
      <c r="M2191" s="160" t="n">
        <v>0</v>
      </c>
      <c r="N2191" s="120">
        <f>SUM(N2192:N2198)</f>
        <v/>
      </c>
      <c r="O2191" s="160">
        <f>SUM(O2192:O2198)</f>
        <v/>
      </c>
      <c r="P2191" s="120">
        <f>SUM(P2192:P2198)</f>
        <v/>
      </c>
      <c r="Q2191" s="121">
        <f>SUM(Q2192:Q2198)</f>
        <v/>
      </c>
      <c r="R2191" s="160">
        <f>SUM(R2192:R2198)</f>
        <v/>
      </c>
      <c r="S2191" s="120">
        <f>SUM(S2192:S2198)</f>
        <v/>
      </c>
      <c r="T2191" s="160">
        <f>SUM(T2192:T2198)</f>
        <v/>
      </c>
      <c r="U2191" s="120">
        <f>SUM(U2192:U2198)</f>
        <v/>
      </c>
      <c r="V2191" s="162">
        <f>SUM(V2192:V2198)</f>
        <v/>
      </c>
      <c r="W2191" s="120">
        <f>IF(L2191-N2191-U2191-V2191=0,"","Error")</f>
        <v/>
      </c>
    </row>
    <row r="2192" ht="26" customHeight="1">
      <c r="A2192" s="23" t="n"/>
      <c r="B2192" s="18" t="n"/>
      <c r="C2192" s="129" t="n"/>
      <c r="D2192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192" s="53" t="inlineStr">
        <is>
          <t>TFT</t>
        </is>
      </c>
      <c r="F2192" s="173" t="n"/>
      <c r="G2192" s="174" t="n"/>
      <c r="H2192" s="174" t="n"/>
      <c r="I2192" s="174" t="n"/>
      <c r="J2192" s="175" t="n"/>
      <c r="K2192" s="173" t="n">
        <v>0</v>
      </c>
      <c r="L2192" s="175">
        <f>K2192+L2105</f>
        <v/>
      </c>
      <c r="M2192" s="173" t="n">
        <v>0</v>
      </c>
      <c r="N2192" s="175">
        <f>M2192+N2105</f>
        <v/>
      </c>
      <c r="O2192" s="173" t="n"/>
      <c r="P2192" s="175">
        <f>O2192+P2105</f>
        <v/>
      </c>
      <c r="Q2192" s="176">
        <f>N2192+P2192</f>
        <v/>
      </c>
      <c r="R2192" s="173" t="n"/>
      <c r="S2192" s="175">
        <f>R2192+S2105</f>
        <v/>
      </c>
      <c r="T2192" s="173" t="n"/>
      <c r="U2192" s="175">
        <f>T2192+U2105</f>
        <v/>
      </c>
      <c r="V2192" s="177">
        <f>L2192-N2192-U2192</f>
        <v/>
      </c>
      <c r="W2192" s="175">
        <f>IF(L2192-N2192-U2192-V2192=0,"","Error")</f>
        <v/>
      </c>
    </row>
    <row r="2193" ht="13" customHeight="1">
      <c r="A2193" s="23" t="n"/>
      <c r="B2193" s="18" t="n"/>
      <c r="C2193" s="129" t="n"/>
      <c r="D2193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193" s="54" t="inlineStr">
        <is>
          <t>TFF</t>
        </is>
      </c>
      <c r="F2193" s="178" t="n"/>
      <c r="G2193" s="179" t="n"/>
      <c r="H2193" s="179" t="n"/>
      <c r="I2193" s="179" t="n"/>
      <c r="J2193" s="180" t="n"/>
      <c r="K2193" s="178" t="n">
        <v>0</v>
      </c>
      <c r="L2193" s="180">
        <f>K2193+L2106</f>
        <v/>
      </c>
      <c r="M2193" s="178" t="n">
        <v>0</v>
      </c>
      <c r="N2193" s="180">
        <f>M2193+N2106</f>
        <v/>
      </c>
      <c r="O2193" s="178" t="n"/>
      <c r="P2193" s="180">
        <f>O2193+P2106</f>
        <v/>
      </c>
      <c r="Q2193" s="181">
        <f>N2193+P2193</f>
        <v/>
      </c>
      <c r="R2193" s="178" t="n"/>
      <c r="S2193" s="180">
        <f>R2193+S2106</f>
        <v/>
      </c>
      <c r="T2193" s="178" t="n"/>
      <c r="U2193" s="180">
        <f>T2193+U2106</f>
        <v/>
      </c>
      <c r="V2193" s="182">
        <f>L2193-N2193-U2193</f>
        <v/>
      </c>
      <c r="W2193" s="180">
        <f>IF(L2193-N2193-U2193-V2193=0,"","Error")</f>
        <v/>
      </c>
    </row>
    <row r="2194" ht="13" customHeight="1">
      <c r="A2194" s="23" t="n"/>
      <c r="B2194" s="18" t="n"/>
      <c r="C2194" s="129" t="n"/>
      <c r="D2194" s="38" t="inlineStr">
        <is>
          <t xml:space="preserve">   កម្រៃឆ្លងកាត់ទំនិញមិនផ្ទុកក្នុងកុងតឺន័រ (មាតិកាចាស់)</t>
        </is>
      </c>
      <c r="E2194" s="54" t="inlineStr">
        <is>
          <t>TFN</t>
        </is>
      </c>
      <c r="F2194" s="178" t="n"/>
      <c r="G2194" s="179" t="n"/>
      <c r="H2194" s="179" t="n"/>
      <c r="I2194" s="179" t="n"/>
      <c r="J2194" s="180" t="n"/>
      <c r="K2194" s="178" t="n">
        <v>0</v>
      </c>
      <c r="L2194" s="180">
        <f>K2194+L2107</f>
        <v/>
      </c>
      <c r="M2194" s="178" t="n">
        <v>0</v>
      </c>
      <c r="N2194" s="180">
        <f>M2194+N2107</f>
        <v/>
      </c>
      <c r="O2194" s="178" t="n"/>
      <c r="P2194" s="180">
        <f>O2194+P2107</f>
        <v/>
      </c>
      <c r="Q2194" s="181">
        <f>N2194+P2194</f>
        <v/>
      </c>
      <c r="R2194" s="178" t="n"/>
      <c r="S2194" s="180">
        <f>R2194+S2107</f>
        <v/>
      </c>
      <c r="T2194" s="178" t="n"/>
      <c r="U2194" s="180">
        <f>T2194+U2107</f>
        <v/>
      </c>
      <c r="V2194" s="182">
        <f>L2194-N2194-U2194</f>
        <v/>
      </c>
      <c r="W2194" s="180">
        <f>IF(L2194-N2194-U2194-V2194=0,"","Error")</f>
        <v/>
      </c>
    </row>
    <row r="2195" ht="13" customHeight="1">
      <c r="A2195" s="23" t="n"/>
      <c r="B2195" s="18" t="n"/>
      <c r="C2195" s="129" t="n"/>
      <c r="D2195" s="38" t="inlineStr">
        <is>
          <t xml:space="preserve">   កម្រៃឆ្លងកាត់គោ ក្របី និងសេះរស់ (មាតិកាចាស់)</t>
        </is>
      </c>
      <c r="E2195" s="54" t="inlineStr">
        <is>
          <t>TFB</t>
        </is>
      </c>
      <c r="F2195" s="178" t="n"/>
      <c r="G2195" s="179" t="n"/>
      <c r="H2195" s="179" t="n"/>
      <c r="I2195" s="179" t="n"/>
      <c r="J2195" s="180" t="n"/>
      <c r="K2195" s="178" t="n">
        <v>0</v>
      </c>
      <c r="L2195" s="180">
        <f>K2195+L2108</f>
        <v/>
      </c>
      <c r="M2195" s="178" t="n">
        <v>0</v>
      </c>
      <c r="N2195" s="180">
        <f>M2195+N2108</f>
        <v/>
      </c>
      <c r="O2195" s="178" t="n"/>
      <c r="P2195" s="180">
        <f>O2195+P2108</f>
        <v/>
      </c>
      <c r="Q2195" s="181">
        <f>N2195+P2195</f>
        <v/>
      </c>
      <c r="R2195" s="178" t="n"/>
      <c r="S2195" s="180">
        <f>R2195+S2108</f>
        <v/>
      </c>
      <c r="T2195" s="178" t="n"/>
      <c r="U2195" s="180">
        <f>T2195+U2108</f>
        <v/>
      </c>
      <c r="V2195" s="182">
        <f>L2195-N2195-U2195</f>
        <v/>
      </c>
      <c r="W2195" s="180">
        <f>IF(L2195-N2195-U2195-V2195=0,"","Error")</f>
        <v/>
      </c>
    </row>
    <row r="2196" ht="13" customHeight="1">
      <c r="A2196" s="23" t="n"/>
      <c r="B2196" s="18" t="n"/>
      <c r="C2196" s="129" t="n"/>
      <c r="D2196" s="38" t="inlineStr">
        <is>
          <t xml:space="preserve">   កម្រៃឆ្លងកាត់ជ្រូក ចៀម និងពពែរស់ (មាតិកាចាស់)</t>
        </is>
      </c>
      <c r="E2196" s="54" t="inlineStr">
        <is>
          <t>TFS</t>
        </is>
      </c>
      <c r="F2196" s="178" t="n"/>
      <c r="G2196" s="179" t="n"/>
      <c r="H2196" s="179" t="n"/>
      <c r="I2196" s="179" t="n"/>
      <c r="J2196" s="180" t="n"/>
      <c r="K2196" s="178" t="n">
        <v>0</v>
      </c>
      <c r="L2196" s="180">
        <f>K2196+L2109</f>
        <v/>
      </c>
      <c r="M2196" s="178" t="n">
        <v>0</v>
      </c>
      <c r="N2196" s="180">
        <f>M2196+N2109</f>
        <v/>
      </c>
      <c r="O2196" s="178" t="n"/>
      <c r="P2196" s="180">
        <f>O2196+P2109</f>
        <v/>
      </c>
      <c r="Q2196" s="181">
        <f>N2196+P2196</f>
        <v/>
      </c>
      <c r="R2196" s="178" t="n"/>
      <c r="S2196" s="180">
        <f>R2196+S2109</f>
        <v/>
      </c>
      <c r="T2196" s="178" t="n"/>
      <c r="U2196" s="180">
        <f>T2196+U2109</f>
        <v/>
      </c>
      <c r="V2196" s="182">
        <f>L2196-N2196-U2196</f>
        <v/>
      </c>
      <c r="W2196" s="180">
        <f>IF(L2196-N2196-U2196-V2196=0,"","Error")</f>
        <v/>
      </c>
    </row>
    <row r="2197" ht="13" customHeight="1">
      <c r="A2197" s="23" t="n"/>
      <c r="B2197" s="18" t="n"/>
      <c r="C2197" s="129" t="n"/>
      <c r="D2197" s="38" t="inlineStr">
        <is>
          <t xml:space="preserve">   កម្រៃឆ្លងកាត់សត្វស្លាប (មាន់ ទា...) (មាតិកាចាស់)</t>
        </is>
      </c>
      <c r="E2197" s="54" t="inlineStr">
        <is>
          <t>TFP</t>
        </is>
      </c>
      <c r="F2197" s="178" t="n"/>
      <c r="G2197" s="179" t="n"/>
      <c r="H2197" s="179" t="n"/>
      <c r="I2197" s="179" t="n"/>
      <c r="J2197" s="180" t="n"/>
      <c r="K2197" s="178" t="n">
        <v>0</v>
      </c>
      <c r="L2197" s="180">
        <f>K2197+L2110</f>
        <v/>
      </c>
      <c r="M2197" s="178" t="n">
        <v>0</v>
      </c>
      <c r="N2197" s="180">
        <f>M2197+N2110</f>
        <v/>
      </c>
      <c r="O2197" s="178" t="n"/>
      <c r="P2197" s="180">
        <f>O2197+P2110</f>
        <v/>
      </c>
      <c r="Q2197" s="181">
        <f>N2197+P2197</f>
        <v/>
      </c>
      <c r="R2197" s="178" t="n"/>
      <c r="S2197" s="180">
        <f>R2197+S2110</f>
        <v/>
      </c>
      <c r="T2197" s="178" t="n"/>
      <c r="U2197" s="180">
        <f>T2197+U2110</f>
        <v/>
      </c>
      <c r="V2197" s="182">
        <f>L2197-N2197-U2197</f>
        <v/>
      </c>
      <c r="W2197" s="180">
        <f>IF(L2197-N2197-U2197-V2197=0,"","Error")</f>
        <v/>
      </c>
    </row>
    <row r="2198" ht="13" customHeight="1">
      <c r="A2198" s="23" t="n"/>
      <c r="B2198" s="18" t="n"/>
      <c r="C2198" s="129" t="n"/>
      <c r="D2198" s="38" t="inlineStr">
        <is>
          <t xml:space="preserve">   កម្រៃឆ្លងកាត់ផលិតផលជលផល (មាតិកាចាស់)</t>
        </is>
      </c>
      <c r="E2198" s="54" t="inlineStr">
        <is>
          <t>TFA</t>
        </is>
      </c>
      <c r="F2198" s="178" t="n"/>
      <c r="G2198" s="179" t="n"/>
      <c r="H2198" s="179" t="n"/>
      <c r="I2198" s="179" t="n"/>
      <c r="J2198" s="180" t="n"/>
      <c r="K2198" s="178" t="n">
        <v>0</v>
      </c>
      <c r="L2198" s="180">
        <f>K2198+L2111</f>
        <v/>
      </c>
      <c r="M2198" s="178" t="n">
        <v>0</v>
      </c>
      <c r="N2198" s="180">
        <f>M2198+N2111</f>
        <v/>
      </c>
      <c r="O2198" s="178" t="n"/>
      <c r="P2198" s="180">
        <f>O2198+P2111</f>
        <v/>
      </c>
      <c r="Q2198" s="181">
        <f>N2198+P2198</f>
        <v/>
      </c>
      <c r="R2198" s="178" t="n"/>
      <c r="S2198" s="180">
        <f>R2198+S2111</f>
        <v/>
      </c>
      <c r="T2198" s="178" t="n"/>
      <c r="U2198" s="180">
        <f>T2198+U2111</f>
        <v/>
      </c>
      <c r="V2198" s="182">
        <f>L2198-N2198-U2198</f>
        <v/>
      </c>
      <c r="W2198" s="180">
        <f>IF(L2198-N2198-U2198-V2198=0,"","Error")</f>
        <v/>
      </c>
    </row>
    <row r="2199" ht="13" customHeight="1">
      <c r="A2199" s="23" t="n"/>
      <c r="B2199" s="18" t="n"/>
      <c r="C2199" s="183" t="n"/>
      <c r="D2199" s="22" t="inlineStr">
        <is>
          <t>កម្រៃផ្សេងៗ</t>
        </is>
      </c>
      <c r="E2199" s="50" t="inlineStr">
        <is>
          <t>OFS</t>
        </is>
      </c>
      <c r="F2199" s="184" t="n"/>
      <c r="G2199" s="185" t="n"/>
      <c r="H2199" s="185" t="n"/>
      <c r="I2199" s="185" t="n"/>
      <c r="J2199" s="186" t="n"/>
      <c r="K2199" s="184" t="n">
        <v>0</v>
      </c>
      <c r="L2199" s="186">
        <f>K2199+L2112</f>
        <v/>
      </c>
      <c r="M2199" s="184" t="n">
        <v>0</v>
      </c>
      <c r="N2199" s="186">
        <f>M2199+N2112</f>
        <v/>
      </c>
      <c r="O2199" s="184" t="n"/>
      <c r="P2199" s="186">
        <f>O2199+P2112</f>
        <v/>
      </c>
      <c r="Q2199" s="187">
        <f>N2199+P2199</f>
        <v/>
      </c>
      <c r="R2199" s="184" t="n"/>
      <c r="S2199" s="186">
        <f>R2199+S2112</f>
        <v/>
      </c>
      <c r="T2199" s="184" t="n"/>
      <c r="U2199" s="186">
        <f>T2199+U2112</f>
        <v/>
      </c>
      <c r="V2199" s="188">
        <f>L2199-N2199-U2199</f>
        <v/>
      </c>
      <c r="W2199" s="186">
        <f>IF(L2199-N2199-U2199-V2199=0,"","Error")</f>
        <v/>
      </c>
    </row>
    <row r="2200" ht="13" customHeight="1">
      <c r="A2200" s="15" t="n"/>
      <c r="B2200" s="18" t="n"/>
      <c r="C2200" s="21" t="n">
        <v>71003</v>
      </c>
      <c r="D2200" s="22" t="inlineStr">
        <is>
          <t>ពន្ធគយលើផលិតផលតេលសិលា</t>
        </is>
      </c>
      <c r="E2200" s="50" t="inlineStr">
        <is>
          <t>CPP</t>
        </is>
      </c>
      <c r="F2200" s="184" t="n"/>
      <c r="G2200" s="185" t="n"/>
      <c r="H2200" s="185" t="n"/>
      <c r="I2200" s="185" t="n"/>
      <c r="J2200" s="186" t="n"/>
      <c r="K2200" s="184" t="n">
        <v>0</v>
      </c>
      <c r="L2200" s="186">
        <f>K2200+L2113</f>
        <v/>
      </c>
      <c r="M2200" s="184" t="n">
        <v>0</v>
      </c>
      <c r="N2200" s="186">
        <f>M2200+N2113</f>
        <v/>
      </c>
      <c r="O2200" s="184" t="n"/>
      <c r="P2200" s="186">
        <f>O2200+P2113</f>
        <v/>
      </c>
      <c r="Q2200" s="187">
        <f>N2200+P2200</f>
        <v/>
      </c>
      <c r="R2200" s="184" t="n"/>
      <c r="S2200" s="186">
        <f>R2200+S2113</f>
        <v/>
      </c>
      <c r="T2200" s="184" t="n"/>
      <c r="U2200" s="186">
        <f>T2200+U2113</f>
        <v/>
      </c>
      <c r="V2200" s="188">
        <f>L2200-N2200-U2200</f>
        <v/>
      </c>
      <c r="W2200" s="186">
        <f>IF(L2200-N2200-U2200-V2200=0,"","Error")</f>
        <v/>
      </c>
    </row>
    <row r="2201" ht="13" customHeight="1">
      <c r="A2201" s="15" t="n"/>
      <c r="B2201" s="18" t="n"/>
      <c r="C2201" s="21" t="n">
        <v>71004</v>
      </c>
      <c r="D2201" s="22" t="inlineStr">
        <is>
          <t>អាករបន្ថែមលើផលិតផលតេលសិលាសម្រាប់ថែទាំផ្លូវថ្នល់</t>
        </is>
      </c>
      <c r="E2201" s="50" t="inlineStr">
        <is>
          <t>ATP</t>
        </is>
      </c>
      <c r="F2201" s="184" t="n"/>
      <c r="G2201" s="185" t="n"/>
      <c r="H2201" s="185" t="n"/>
      <c r="I2201" s="185" t="n"/>
      <c r="J2201" s="186" t="n"/>
      <c r="K2201" s="184" t="n">
        <v>0</v>
      </c>
      <c r="L2201" s="186">
        <f>K2201+L2114</f>
        <v/>
      </c>
      <c r="M2201" s="184" t="n">
        <v>0</v>
      </c>
      <c r="N2201" s="186">
        <f>M2201+N2114</f>
        <v/>
      </c>
      <c r="O2201" s="184" t="n"/>
      <c r="P2201" s="186">
        <f>O2201+P2114</f>
        <v/>
      </c>
      <c r="Q2201" s="187">
        <f>N2201+P2201</f>
        <v/>
      </c>
      <c r="R2201" s="184" t="n"/>
      <c r="S2201" s="186">
        <f>R2201+S2114</f>
        <v/>
      </c>
      <c r="T2201" s="184" t="n"/>
      <c r="U2201" s="186">
        <f>T2201+U2114</f>
        <v/>
      </c>
      <c r="V2201" s="188">
        <f>L2201-N2201-U2201</f>
        <v/>
      </c>
      <c r="W2201" s="186">
        <f>IF(L2201-N2201-U2201-V2201=0,"","Error")</f>
        <v/>
      </c>
    </row>
    <row r="2202" ht="13" customHeight="1">
      <c r="A2202" s="15" t="n"/>
      <c r="B2202" s="18" t="n"/>
      <c r="C2202" s="21" t="n">
        <v>71005</v>
      </c>
      <c r="D2202" s="22" t="inlineStr">
        <is>
          <t>ផលពីការលក់ទំនិញរឹបអូស និងទំនិញគ្មានការទាមទារ</t>
        </is>
      </c>
      <c r="E2202" s="50" t="inlineStr">
        <is>
          <t>AUC</t>
        </is>
      </c>
      <c r="F2202" s="184" t="n"/>
      <c r="G2202" s="185" t="n"/>
      <c r="H2202" s="185" t="n"/>
      <c r="I2202" s="185" t="n"/>
      <c r="J2202" s="186" t="n"/>
      <c r="K2202" s="184" t="n">
        <v>0</v>
      </c>
      <c r="L2202" s="186">
        <f>K2202+L2115</f>
        <v/>
      </c>
      <c r="M2202" s="184" t="n">
        <v>0</v>
      </c>
      <c r="N2202" s="186">
        <f>M2202+N2115</f>
        <v/>
      </c>
      <c r="O2202" s="184" t="n"/>
      <c r="P2202" s="186">
        <f>O2202+P2115</f>
        <v/>
      </c>
      <c r="Q2202" s="187">
        <f>N2202+P2202</f>
        <v/>
      </c>
      <c r="R2202" s="184" t="n"/>
      <c r="S2202" s="186">
        <f>R2202+S2115</f>
        <v/>
      </c>
      <c r="T2202" s="184" t="n"/>
      <c r="U2202" s="186">
        <f>T2202+U2115</f>
        <v/>
      </c>
      <c r="V2202" s="188">
        <f>L2202-N2202-U2202</f>
        <v/>
      </c>
      <c r="W2202" s="186">
        <f>IF(L2202-N2202-U2202-V2202=0,"","Error")</f>
        <v/>
      </c>
    </row>
    <row r="2203" ht="13" customHeight="1">
      <c r="A2203" s="15" t="n"/>
      <c r="B2203" s="18" t="n"/>
      <c r="C2203" s="21" t="n">
        <v>71006</v>
      </c>
      <c r="D2203" s="22" t="inlineStr">
        <is>
          <t>ពិន័យផ្សេងៗលើការនាំចូល</t>
        </is>
      </c>
      <c r="E2203" s="50" t="inlineStr">
        <is>
          <t>PIM</t>
        </is>
      </c>
      <c r="F2203" s="184" t="n"/>
      <c r="G2203" s="185" t="n"/>
      <c r="H2203" s="185" t="n"/>
      <c r="I2203" s="185" t="n"/>
      <c r="J2203" s="186" t="n"/>
      <c r="K2203" s="184" t="n">
        <v>0</v>
      </c>
      <c r="L2203" s="186">
        <f>K2203+L2116</f>
        <v/>
      </c>
      <c r="M2203" s="184" t="n">
        <v>0</v>
      </c>
      <c r="N2203" s="186">
        <f>M2203+N2116</f>
        <v/>
      </c>
      <c r="O2203" s="184" t="n"/>
      <c r="P2203" s="186">
        <f>O2203+P2116</f>
        <v/>
      </c>
      <c r="Q2203" s="187">
        <f>N2203+P2203</f>
        <v/>
      </c>
      <c r="R2203" s="184" t="n"/>
      <c r="S2203" s="186">
        <f>R2203+S2116</f>
        <v/>
      </c>
      <c r="T2203" s="184" t="n"/>
      <c r="U2203" s="186">
        <f>T2203+U2116</f>
        <v/>
      </c>
      <c r="V2203" s="188">
        <f>L2203-N2203-U2203</f>
        <v/>
      </c>
      <c r="W2203" s="186">
        <f>IF(L2203-N2203-U2203-V2203=0,"","Error")</f>
        <v/>
      </c>
    </row>
    <row r="2204" ht="14" customHeight="1" thickBot="1">
      <c r="A2204" s="15" t="n"/>
      <c r="B2204" s="24" t="n"/>
      <c r="C2204" s="55" t="n">
        <v>71007</v>
      </c>
      <c r="D2204" s="56" t="inlineStr">
        <is>
          <t>ពន្ធនាំចូល (ជាបន្ទុករបស់រដ្ឋ)</t>
        </is>
      </c>
      <c r="E2204" s="57" t="inlineStr">
        <is>
          <t>CRP</t>
        </is>
      </c>
      <c r="F2204" s="107" t="n"/>
      <c r="G2204" s="108" t="n"/>
      <c r="H2204" s="108" t="n"/>
      <c r="I2204" s="108" t="n"/>
      <c r="J2204" s="109" t="n"/>
      <c r="K2204" s="107" t="n">
        <v>0</v>
      </c>
      <c r="L2204" s="109">
        <f>K2204+L2117</f>
        <v/>
      </c>
      <c r="M2204" s="107" t="n">
        <v>0</v>
      </c>
      <c r="N2204" s="109">
        <f>M2204+N2117</f>
        <v/>
      </c>
      <c r="O2204" s="107" t="n"/>
      <c r="P2204" s="109">
        <f>O2204+P2117</f>
        <v/>
      </c>
      <c r="Q2204" s="110">
        <f>N2204+P2204</f>
        <v/>
      </c>
      <c r="R2204" s="107" t="n"/>
      <c r="S2204" s="109">
        <f>R2204+S2117</f>
        <v/>
      </c>
      <c r="T2204" s="107" t="n"/>
      <c r="U2204" s="109">
        <f>T2204+U2117</f>
        <v/>
      </c>
      <c r="V2204" s="111">
        <f>L2204-N2204-U2204</f>
        <v/>
      </c>
      <c r="W2204" s="109">
        <f>IF(L2204-N2204-U2204-V2204=0,"","Error")</f>
        <v/>
      </c>
    </row>
    <row r="2205" ht="13" customHeight="1">
      <c r="A2205" s="15" t="n"/>
      <c r="B2205" s="19" t="inlineStr">
        <is>
          <t>7101</t>
        </is>
      </c>
      <c r="C2205" s="20" t="n">
        <v>71011</v>
      </c>
      <c r="D2205" s="16" t="inlineStr">
        <is>
          <t>អាករលើការនាំចេញឈើ</t>
        </is>
      </c>
      <c r="E2205" s="49" t="inlineStr">
        <is>
          <t>ETW</t>
        </is>
      </c>
      <c r="F2205" s="97" t="n"/>
      <c r="G2205" s="98" t="n"/>
      <c r="H2205" s="98" t="n"/>
      <c r="I2205" s="98" t="n"/>
      <c r="J2205" s="99" t="n"/>
      <c r="K2205" s="97" t="n">
        <v>0</v>
      </c>
      <c r="L2205" s="99">
        <f>K2205+L2118</f>
        <v/>
      </c>
      <c r="M2205" s="97" t="n">
        <v>0</v>
      </c>
      <c r="N2205" s="99">
        <f>M2205+N2118</f>
        <v/>
      </c>
      <c r="O2205" s="97" t="n"/>
      <c r="P2205" s="99">
        <f>O2205+P2118</f>
        <v/>
      </c>
      <c r="Q2205" s="100">
        <f>N2205+P2205</f>
        <v/>
      </c>
      <c r="R2205" s="97" t="n"/>
      <c r="S2205" s="99">
        <f>R2205+S2118</f>
        <v/>
      </c>
      <c r="T2205" s="97" t="n"/>
      <c r="U2205" s="99">
        <f>T2205+U2118</f>
        <v/>
      </c>
      <c r="V2205" s="101">
        <f>L2205-N2205-U2205</f>
        <v/>
      </c>
      <c r="W2205" s="99">
        <f>IF(L2205-N2205-U2205-V2205=0,"","Error")</f>
        <v/>
      </c>
    </row>
    <row r="2206" ht="13" customHeight="1">
      <c r="A2206" s="15" t="n"/>
      <c r="B2206" s="18" t="n"/>
      <c r="C2206" s="21" t="n">
        <v>71012</v>
      </c>
      <c r="D2206" s="22" t="inlineStr">
        <is>
          <t>អាករលើការនាំចេញកៅស៊ូ</t>
        </is>
      </c>
      <c r="E2206" s="50" t="inlineStr">
        <is>
          <t>ETR</t>
        </is>
      </c>
      <c r="F2206" s="184" t="n"/>
      <c r="G2206" s="185" t="n"/>
      <c r="H2206" s="185" t="n"/>
      <c r="I2206" s="185" t="n"/>
      <c r="J2206" s="186" t="n"/>
      <c r="K2206" s="184" t="n">
        <v>0</v>
      </c>
      <c r="L2206" s="186">
        <f>K2206+L2119</f>
        <v/>
      </c>
      <c r="M2206" s="184" t="n">
        <v>0</v>
      </c>
      <c r="N2206" s="186">
        <f>M2206+N2119</f>
        <v/>
      </c>
      <c r="O2206" s="184" t="n"/>
      <c r="P2206" s="186">
        <f>O2206+P2119</f>
        <v/>
      </c>
      <c r="Q2206" s="187">
        <f>N2206+P2206</f>
        <v/>
      </c>
      <c r="R2206" s="184" t="n"/>
      <c r="S2206" s="186">
        <f>R2206+S2119</f>
        <v/>
      </c>
      <c r="T2206" s="184" t="n"/>
      <c r="U2206" s="186">
        <f>T2206+U2119</f>
        <v/>
      </c>
      <c r="V2206" s="188">
        <f>L2206-N2206-U2206</f>
        <v/>
      </c>
      <c r="W2206" s="186">
        <f>IF(L2206-N2206-U2206-V2206=0,"","Error")</f>
        <v/>
      </c>
    </row>
    <row r="2207" ht="13" customHeight="1">
      <c r="A2207" s="15" t="n"/>
      <c r="B2207" s="18" t="n"/>
      <c r="C2207" s="21" t="n">
        <v>71013</v>
      </c>
      <c r="D2207" s="22" t="inlineStr">
        <is>
          <t>អាករលើការនាំចេញផលិតផលតេលសិលា</t>
        </is>
      </c>
      <c r="E2207" s="50" t="inlineStr">
        <is>
          <t>ETP</t>
        </is>
      </c>
      <c r="F2207" s="184" t="n"/>
      <c r="G2207" s="185" t="n"/>
      <c r="H2207" s="185" t="n"/>
      <c r="I2207" s="185" t="n"/>
      <c r="J2207" s="186" t="n"/>
      <c r="K2207" s="184" t="n">
        <v>0</v>
      </c>
      <c r="L2207" s="186">
        <f>K2207+L2120</f>
        <v/>
      </c>
      <c r="M2207" s="184" t="n">
        <v>0</v>
      </c>
      <c r="N2207" s="186">
        <f>M2207+N2120</f>
        <v/>
      </c>
      <c r="O2207" s="184" t="n"/>
      <c r="P2207" s="186">
        <f>O2207+P2120</f>
        <v/>
      </c>
      <c r="Q2207" s="187">
        <f>N2207+P2207</f>
        <v/>
      </c>
      <c r="R2207" s="184" t="n"/>
      <c r="S2207" s="186">
        <f>R2207+S2120</f>
        <v/>
      </c>
      <c r="T2207" s="184" t="n"/>
      <c r="U2207" s="186">
        <f>T2207+U2120</f>
        <v/>
      </c>
      <c r="V2207" s="188">
        <f>L2207-N2207-U2207</f>
        <v/>
      </c>
      <c r="W2207" s="186">
        <f>IF(L2207-N2207-U2207-V2207=0,"","Error")</f>
        <v/>
      </c>
    </row>
    <row r="2208" ht="13" customHeight="1">
      <c r="A2208" s="15" t="n"/>
      <c r="B2208" s="18" t="n"/>
      <c r="C2208" s="21" t="n">
        <v>71014</v>
      </c>
      <c r="D2208" s="22" t="inlineStr">
        <is>
          <t>អាករលើការនាំចេញទំនិញផ្សេងៗ</t>
        </is>
      </c>
      <c r="E2208" s="50" t="inlineStr">
        <is>
          <t>ETO</t>
        </is>
      </c>
      <c r="F2208" s="184" t="n"/>
      <c r="G2208" s="185" t="n"/>
      <c r="H2208" s="185" t="n"/>
      <c r="I2208" s="185" t="n"/>
      <c r="J2208" s="186" t="n"/>
      <c r="K2208" s="184" t="n">
        <v>0</v>
      </c>
      <c r="L2208" s="186">
        <f>K2208+L2121</f>
        <v/>
      </c>
      <c r="M2208" s="184" t="n">
        <v>0</v>
      </c>
      <c r="N2208" s="186">
        <f>M2208+N2121</f>
        <v/>
      </c>
      <c r="O2208" s="184" t="n"/>
      <c r="P2208" s="186">
        <f>O2208+P2121</f>
        <v/>
      </c>
      <c r="Q2208" s="187">
        <f>N2208+P2208</f>
        <v/>
      </c>
      <c r="R2208" s="184" t="n"/>
      <c r="S2208" s="186">
        <f>R2208+S2121</f>
        <v/>
      </c>
      <c r="T2208" s="184" t="n"/>
      <c r="U2208" s="186">
        <f>T2208+U2121</f>
        <v/>
      </c>
      <c r="V2208" s="188">
        <f>L2208-N2208-U2208</f>
        <v/>
      </c>
      <c r="W2208" s="186">
        <f>IF(L2208-N2208-U2208-V2208=0,"","Error")</f>
        <v/>
      </c>
    </row>
    <row r="2209" ht="14" customHeight="1" thickBot="1">
      <c r="A2209" s="81" t="n"/>
      <c r="B2209" s="24" t="n"/>
      <c r="C2209" s="55" t="n">
        <v>71016</v>
      </c>
      <c r="D2209" s="56" t="inlineStr">
        <is>
          <t>ពិន័យផ្សេងៗលើការនាំចេញ</t>
        </is>
      </c>
      <c r="E2209" s="57" t="inlineStr">
        <is>
          <t>PEX</t>
        </is>
      </c>
      <c r="F2209" s="107" t="n"/>
      <c r="G2209" s="108" t="n"/>
      <c r="H2209" s="108" t="n"/>
      <c r="I2209" s="108" t="n"/>
      <c r="J2209" s="109" t="n"/>
      <c r="K2209" s="107" t="n">
        <v>0</v>
      </c>
      <c r="L2209" s="109">
        <f>K2209+L2122</f>
        <v/>
      </c>
      <c r="M2209" s="107" t="n">
        <v>0</v>
      </c>
      <c r="N2209" s="109">
        <f>M2209+N2122</f>
        <v/>
      </c>
      <c r="O2209" s="107" t="n"/>
      <c r="P2209" s="109">
        <f>O2209+P2122</f>
        <v/>
      </c>
      <c r="Q2209" s="110">
        <f>N2209+P2209</f>
        <v/>
      </c>
      <c r="R2209" s="107" t="n"/>
      <c r="S2209" s="109">
        <f>R2209+S2122</f>
        <v/>
      </c>
      <c r="T2209" s="107" t="n"/>
      <c r="U2209" s="109">
        <f>T2209+U2122</f>
        <v/>
      </c>
      <c r="V2209" s="111">
        <f>L2209-N2209-U2209</f>
        <v/>
      </c>
      <c r="W2209" s="109">
        <f>IF(L2209-N2209-U2209-V2209=0,"","Error")</f>
        <v/>
      </c>
    </row>
    <row r="2210" ht="14" customHeight="1" thickBot="1">
      <c r="A2210" s="25" t="inlineStr">
        <is>
          <t>73</t>
        </is>
      </c>
      <c r="B2210" s="19" t="inlineStr">
        <is>
          <t>7301</t>
        </is>
      </c>
      <c r="C2210" s="26" t="n">
        <v>73011</v>
      </c>
      <c r="D2210" s="36" t="inlineStr">
        <is>
          <t>ការលក់សម្ភារបរិក្ខារ សម្ភារខូចខាត សម្ភារសិក្សា</t>
        </is>
      </c>
      <c r="E2210" s="58" t="inlineStr">
        <is>
          <t>SOS</t>
        </is>
      </c>
      <c r="F2210" s="189" t="n"/>
      <c r="G2210" s="190" t="n"/>
      <c r="H2210" s="190" t="n"/>
      <c r="I2210" s="190" t="n"/>
      <c r="J2210" s="114" t="n"/>
      <c r="K2210" s="189" t="n">
        <v>0</v>
      </c>
      <c r="L2210" s="114">
        <f>K2210+L2123</f>
        <v/>
      </c>
      <c r="M2210" s="189" t="n">
        <v>0</v>
      </c>
      <c r="N2210" s="114">
        <f>M2210+N2123</f>
        <v/>
      </c>
      <c r="O2210" s="189" t="n"/>
      <c r="P2210" s="114">
        <f>O2210+P2123</f>
        <v/>
      </c>
      <c r="Q2210" s="115">
        <f>N2210+P2210</f>
        <v/>
      </c>
      <c r="R2210" s="189" t="n"/>
      <c r="S2210" s="114">
        <f>R2210+S2123</f>
        <v/>
      </c>
      <c r="T2210" s="189" t="n"/>
      <c r="U2210" s="114">
        <f>T2210+U2123</f>
        <v/>
      </c>
      <c r="V2210" s="191">
        <f>L2210-N2210-U2210</f>
        <v/>
      </c>
      <c r="W2210" s="114">
        <f>IF(L2210-N2210-U2210-V2210=0,"","Error")</f>
        <v/>
      </c>
    </row>
    <row r="2211" ht="14" customHeight="1" thickBot="1">
      <c r="A2211" s="23" t="n"/>
      <c r="B2211" s="18" t="n"/>
      <c r="C2211" s="143" t="inlineStr">
        <is>
          <t>73012</t>
        </is>
      </c>
      <c r="D2211" s="128" t="inlineStr">
        <is>
          <t>សរុបលក់ឯកសារ លតាប័ត្រ និងលិខិតបោះពុម្ពផ្សេងៗ</t>
        </is>
      </c>
      <c r="E2211" s="90" t="n"/>
      <c r="F2211" s="118" t="n"/>
      <c r="G2211" s="119">
        <f>SUM(G2212:G2216)</f>
        <v/>
      </c>
      <c r="H2211" s="119">
        <f>SUM(H2212:H2216)</f>
        <v/>
      </c>
      <c r="I2211" s="119">
        <f>SUM(I2212:I2216)</f>
        <v/>
      </c>
      <c r="J2211" s="120">
        <f>SUM(J2212:J2216)</f>
        <v/>
      </c>
      <c r="K2211" s="118">
        <f>SUM(K2212:K2216)</f>
        <v/>
      </c>
      <c r="L2211" s="120">
        <f>SUM(L2212:L2216)</f>
        <v/>
      </c>
      <c r="M2211" s="118">
        <f>SUM(M2212:M2216)</f>
        <v/>
      </c>
      <c r="N2211" s="120">
        <f>SUM(N2212:N2216)</f>
        <v/>
      </c>
      <c r="O2211" s="118">
        <f>SUM(O2212:O2216)</f>
        <v/>
      </c>
      <c r="P2211" s="120">
        <f>SUM(P2212:P2216)</f>
        <v/>
      </c>
      <c r="Q2211" s="121">
        <f>SUM(Q2212:Q2216)</f>
        <v/>
      </c>
      <c r="R2211" s="118">
        <f>SUM(R2212:R2216)</f>
        <v/>
      </c>
      <c r="S2211" s="120">
        <f>SUM(S2212:S2216)</f>
        <v/>
      </c>
      <c r="T2211" s="118">
        <f>SUM(T2212:T2216)</f>
        <v/>
      </c>
      <c r="U2211" s="120">
        <f>SUM(U2212:U2216)</f>
        <v/>
      </c>
      <c r="V2211" s="122">
        <f>SUM(V2212:V2216)</f>
        <v/>
      </c>
      <c r="W2211" s="120">
        <f>IF(L2211-N2211-U2211-V2211=0,"","Error")</f>
        <v/>
      </c>
    </row>
    <row r="2212" ht="13" customHeight="1">
      <c r="A2212" s="23" t="n"/>
      <c r="B2212" s="18" t="n"/>
      <c r="C2212" s="127" t="n"/>
      <c r="D2212" s="14" t="inlineStr">
        <is>
          <t>កម្រៃលតាប័ត្ររថយន្ដ</t>
        </is>
      </c>
      <c r="E2212" s="59" t="inlineStr">
        <is>
          <t>VVF</t>
        </is>
      </c>
      <c r="F2212" s="192" t="n"/>
      <c r="G2212" s="193" t="n"/>
      <c r="H2212" s="193" t="n"/>
      <c r="I2212" s="193" t="n"/>
      <c r="J2212" s="194" t="n"/>
      <c r="K2212" s="192" t="n">
        <v>0</v>
      </c>
      <c r="L2212" s="194">
        <f>K2212+L2125</f>
        <v/>
      </c>
      <c r="M2212" s="192" t="n">
        <v>0</v>
      </c>
      <c r="N2212" s="194">
        <f>M2212+N2125</f>
        <v/>
      </c>
      <c r="O2212" s="192" t="n"/>
      <c r="P2212" s="194">
        <f>O2212+P2125</f>
        <v/>
      </c>
      <c r="Q2212" s="195">
        <f>N2212+P2212</f>
        <v/>
      </c>
      <c r="R2212" s="192" t="n"/>
      <c r="S2212" s="194">
        <f>R2212+S2125</f>
        <v/>
      </c>
      <c r="T2212" s="192" t="n"/>
      <c r="U2212" s="194">
        <f>T2212+U2125</f>
        <v/>
      </c>
      <c r="V2212" s="196">
        <f>L2212-N2212-U2212</f>
        <v/>
      </c>
      <c r="W2212" s="194">
        <f>IF(L2212-N2212-U2212-V2212=0,"","Error")</f>
        <v/>
      </c>
    </row>
    <row r="2213" ht="13" customHeight="1">
      <c r="A2213" s="23" t="n"/>
      <c r="B2213" s="18" t="n"/>
      <c r="C2213" s="127" t="n"/>
      <c r="D2213" s="6" t="inlineStr">
        <is>
          <t>កម្រៃត្រាពន្ធគយ</t>
        </is>
      </c>
      <c r="E2213" s="60" t="inlineStr">
        <is>
          <t>CSF</t>
        </is>
      </c>
      <c r="F2213" s="150" t="n"/>
      <c r="G2213" s="151" t="n"/>
      <c r="H2213" s="151" t="n"/>
      <c r="I2213" s="151" t="n"/>
      <c r="J2213" s="152" t="n"/>
      <c r="K2213" s="150" t="n">
        <v>0</v>
      </c>
      <c r="L2213" s="152">
        <f>K2213+L2126</f>
        <v/>
      </c>
      <c r="M2213" s="150" t="n">
        <v>0</v>
      </c>
      <c r="N2213" s="152">
        <f>M2213+N2126</f>
        <v/>
      </c>
      <c r="O2213" s="150" t="n"/>
      <c r="P2213" s="152">
        <f>O2213+P2126</f>
        <v/>
      </c>
      <c r="Q2213" s="153">
        <f>N2213+P2213</f>
        <v/>
      </c>
      <c r="R2213" s="150" t="n"/>
      <c r="S2213" s="152">
        <f>R2213+S2126</f>
        <v/>
      </c>
      <c r="T2213" s="150" t="n"/>
      <c r="U2213" s="152">
        <f>T2213+U2126</f>
        <v/>
      </c>
      <c r="V2213" s="154">
        <f>L2213-N2213-U2213</f>
        <v/>
      </c>
      <c r="W2213" s="152">
        <f>IF(L2213-N2213-U2213-V2213=0,"","Error")</f>
        <v/>
      </c>
    </row>
    <row r="2214" ht="13" customHeight="1">
      <c r="A2214" s="23" t="n"/>
      <c r="B2214" s="18" t="n"/>
      <c r="C2214" s="127" t="n"/>
      <c r="D2214" s="6" t="inlineStr">
        <is>
          <t>កម្រៃតែមប្រិ៍អាករ</t>
        </is>
      </c>
      <c r="E2214" s="60" t="inlineStr">
        <is>
          <t>STF</t>
        </is>
      </c>
      <c r="F2214" s="150" t="n"/>
      <c r="G2214" s="151" t="n"/>
      <c r="H2214" s="151" t="n"/>
      <c r="I2214" s="151" t="n"/>
      <c r="J2214" s="152" t="n"/>
      <c r="K2214" s="150" t="n">
        <v>0</v>
      </c>
      <c r="L2214" s="152">
        <f>K2214+L2127</f>
        <v/>
      </c>
      <c r="M2214" s="150" t="n">
        <v>0</v>
      </c>
      <c r="N2214" s="152">
        <f>M2214+N2127</f>
        <v/>
      </c>
      <c r="O2214" s="150" t="n"/>
      <c r="P2214" s="152">
        <f>O2214+P2127</f>
        <v/>
      </c>
      <c r="Q2214" s="153">
        <f>N2214+P2214</f>
        <v/>
      </c>
      <c r="R2214" s="150" t="n"/>
      <c r="S2214" s="152">
        <f>R2214+S2127</f>
        <v/>
      </c>
      <c r="T2214" s="150" t="n"/>
      <c r="U2214" s="152">
        <f>T2214+U2127</f>
        <v/>
      </c>
      <c r="V2214" s="154">
        <f>L2214-N2214-U2214</f>
        <v/>
      </c>
      <c r="W2214" s="152">
        <f>IF(L2214-N2214-U2214-V2214=0,"","Error")</f>
        <v/>
      </c>
    </row>
    <row r="2215" ht="13" customHeight="1">
      <c r="A2215" s="23" t="n"/>
      <c r="B2215" s="18" t="n"/>
      <c r="C2215" s="127" t="n"/>
      <c r="D2215" s="6" t="inlineStr">
        <is>
          <t>កម្រៃបណ្ណដឹកជញ្ជូនទំនិញ</t>
        </is>
      </c>
      <c r="E2215" s="60" t="inlineStr">
        <is>
          <t>TSF</t>
        </is>
      </c>
      <c r="F2215" s="150" t="n"/>
      <c r="G2215" s="151" t="n"/>
      <c r="H2215" s="151" t="n"/>
      <c r="I2215" s="151" t="n"/>
      <c r="J2215" s="152" t="n"/>
      <c r="K2215" s="150" t="n">
        <v>0</v>
      </c>
      <c r="L2215" s="152">
        <f>K2215+L2128</f>
        <v/>
      </c>
      <c r="M2215" s="150" t="n">
        <v>0</v>
      </c>
      <c r="N2215" s="152">
        <f>M2215+N2128</f>
        <v/>
      </c>
      <c r="O2215" s="150" t="n"/>
      <c r="P2215" s="152">
        <f>O2215+P2128</f>
        <v/>
      </c>
      <c r="Q2215" s="153">
        <f>N2215+P2215</f>
        <v/>
      </c>
      <c r="R2215" s="150" t="n"/>
      <c r="S2215" s="152">
        <f>R2215+S2128</f>
        <v/>
      </c>
      <c r="T2215" s="150" t="n"/>
      <c r="U2215" s="152">
        <f>T2215+U2128</f>
        <v/>
      </c>
      <c r="V2215" s="154">
        <f>L2215-N2215-U2215</f>
        <v/>
      </c>
      <c r="W2215" s="152">
        <f>IF(L2215-N2215-U2215-V2215=0,"","Error")</f>
        <v/>
      </c>
    </row>
    <row r="2216" ht="13" customHeight="1">
      <c r="A2216" s="23" t="n"/>
      <c r="B2216" s="18" t="n"/>
      <c r="C2216" s="127" t="n"/>
      <c r="D2216" s="7" t="inlineStr">
        <is>
          <t>កម្រៃសៀលកុងតឺន័រ</t>
        </is>
      </c>
      <c r="E2216" s="61" t="inlineStr">
        <is>
          <t>CCS</t>
        </is>
      </c>
      <c r="F2216" s="197" t="n"/>
      <c r="G2216" s="198" t="n"/>
      <c r="H2216" s="198" t="n"/>
      <c r="I2216" s="198" t="n"/>
      <c r="J2216" s="199" t="n"/>
      <c r="K2216" s="197" t="n">
        <v>0</v>
      </c>
      <c r="L2216" s="199">
        <f>K2216+L2129</f>
        <v/>
      </c>
      <c r="M2216" s="197" t="n">
        <v>0</v>
      </c>
      <c r="N2216" s="199">
        <f>M2216+N2129</f>
        <v/>
      </c>
      <c r="O2216" s="197" t="n"/>
      <c r="P2216" s="199">
        <f>O2216+P2129</f>
        <v/>
      </c>
      <c r="Q2216" s="200">
        <f>N2216+P2216</f>
        <v/>
      </c>
      <c r="R2216" s="197" t="n"/>
      <c r="S2216" s="199">
        <f>R2216+S2129</f>
        <v/>
      </c>
      <c r="T2216" s="197" t="n"/>
      <c r="U2216" s="199">
        <f>T2216+U2129</f>
        <v/>
      </c>
      <c r="V2216" s="201">
        <f>L2216-N2216-U2216</f>
        <v/>
      </c>
      <c r="W2216" s="199">
        <f>IF(L2216-N2216-U2216-V2216=0,"","Error")</f>
        <v/>
      </c>
    </row>
    <row r="2217" ht="13" customHeight="1">
      <c r="A2217" s="15" t="n"/>
      <c r="B2217" s="18" t="n"/>
      <c r="C2217" s="21" t="n">
        <v>73013</v>
      </c>
      <c r="D2217" s="22" t="inlineStr">
        <is>
          <t>ផលបានពីការលក់ទ្រព្យសម្បត្តិកំទេចកំទី</t>
        </is>
      </c>
      <c r="E2217" s="62" t="inlineStr">
        <is>
          <t>SOM</t>
        </is>
      </c>
      <c r="F2217" s="184" t="n"/>
      <c r="G2217" s="185" t="n"/>
      <c r="H2217" s="185" t="n"/>
      <c r="I2217" s="185" t="n"/>
      <c r="J2217" s="186" t="n"/>
      <c r="K2217" s="184" t="n">
        <v>0</v>
      </c>
      <c r="L2217" s="186">
        <f>K2217+L2130</f>
        <v/>
      </c>
      <c r="M2217" s="184" t="n">
        <v>0</v>
      </c>
      <c r="N2217" s="186">
        <f>M2217+N2130</f>
        <v/>
      </c>
      <c r="O2217" s="184" t="n"/>
      <c r="P2217" s="186">
        <f>O2217+P2130</f>
        <v/>
      </c>
      <c r="Q2217" s="187">
        <f>N2217+P2217</f>
        <v/>
      </c>
      <c r="R2217" s="184" t="n"/>
      <c r="S2217" s="186">
        <f>R2217+S2130</f>
        <v/>
      </c>
      <c r="T2217" s="184" t="n"/>
      <c r="U2217" s="186">
        <f>T2217+U2130</f>
        <v/>
      </c>
      <c r="V2217" s="188">
        <f>L2217-N2217-U2217</f>
        <v/>
      </c>
      <c r="W2217" s="186">
        <f>IF(L2217-N2217-U2217-V2217=0,"","Error")</f>
        <v/>
      </c>
    </row>
    <row r="2218" ht="13" customHeight="1">
      <c r="A2218" s="15" t="n"/>
      <c r="B2218" s="18" t="n"/>
      <c r="C2218" s="21" t="n">
        <v>73015</v>
      </c>
      <c r="D2218" s="22" t="inlineStr">
        <is>
          <t>ការលក់មធ្យោបាយដឹកជញ្ជូន និងគ្រឿងចក្រចាស់ៗ ឬខូច</t>
        </is>
      </c>
      <c r="E2218" s="62" t="inlineStr">
        <is>
          <t>SOV</t>
        </is>
      </c>
      <c r="F2218" s="184" t="n"/>
      <c r="G2218" s="185" t="n"/>
      <c r="H2218" s="185" t="n"/>
      <c r="I2218" s="185" t="n"/>
      <c r="J2218" s="186" t="n"/>
      <c r="K2218" s="184" t="n">
        <v>0</v>
      </c>
      <c r="L2218" s="186">
        <f>K2218+L2131</f>
        <v/>
      </c>
      <c r="M2218" s="184" t="n">
        <v>0</v>
      </c>
      <c r="N2218" s="186">
        <f>M2218+N2131</f>
        <v/>
      </c>
      <c r="O2218" s="184" t="n"/>
      <c r="P2218" s="186">
        <f>O2218+P2131</f>
        <v/>
      </c>
      <c r="Q2218" s="187">
        <f>N2218+P2218</f>
        <v/>
      </c>
      <c r="R2218" s="184" t="n"/>
      <c r="S2218" s="186">
        <f>R2218+S2131</f>
        <v/>
      </c>
      <c r="T2218" s="184" t="n"/>
      <c r="U2218" s="186">
        <f>T2218+U2131</f>
        <v/>
      </c>
      <c r="V2218" s="188">
        <f>L2218-N2218-U2218</f>
        <v/>
      </c>
      <c r="W2218" s="186">
        <f>IF(L2218-N2218-U2218-V2218=0,"","Error")</f>
        <v/>
      </c>
    </row>
    <row r="2219" ht="13" customHeight="1">
      <c r="A2219" s="15" t="n"/>
      <c r="B2219" s="18" t="n"/>
      <c r="C2219" s="21" t="n">
        <v>73016</v>
      </c>
      <c r="D2219" s="22" t="inlineStr">
        <is>
          <t>ការលក់ឧបករណ៍អេឡិចត្រូនិចចាស់ៗ ឬ ខូច</t>
        </is>
      </c>
      <c r="E2219" s="62" t="inlineStr">
        <is>
          <t>SOD</t>
        </is>
      </c>
      <c r="F2219" s="184" t="n"/>
      <c r="G2219" s="185" t="n"/>
      <c r="H2219" s="185" t="n"/>
      <c r="I2219" s="185" t="n"/>
      <c r="J2219" s="186" t="n"/>
      <c r="K2219" s="184" t="n">
        <v>0</v>
      </c>
      <c r="L2219" s="186">
        <f>K2219+L2132</f>
        <v/>
      </c>
      <c r="M2219" s="184" t="n">
        <v>0</v>
      </c>
      <c r="N2219" s="186">
        <f>M2219+N2132</f>
        <v/>
      </c>
      <c r="O2219" s="184" t="n"/>
      <c r="P2219" s="186">
        <f>O2219+P2132</f>
        <v/>
      </c>
      <c r="Q2219" s="187">
        <f>N2219+P2219</f>
        <v/>
      </c>
      <c r="R2219" s="184" t="n"/>
      <c r="S2219" s="186">
        <f>R2219+S2132</f>
        <v/>
      </c>
      <c r="T2219" s="184" t="n"/>
      <c r="U2219" s="186">
        <f>T2219+U2132</f>
        <v/>
      </c>
      <c r="V2219" s="188">
        <f>L2219-N2219-U2219</f>
        <v/>
      </c>
      <c r="W2219" s="186">
        <f>IF(L2219-N2219-U2219-V2219=0,"","Error")</f>
        <v/>
      </c>
    </row>
    <row r="2220" ht="13" customHeight="1">
      <c r="A2220" s="15" t="n"/>
      <c r="B2220" s="18" t="n"/>
      <c r="C2220" s="21" t="n">
        <v>73017</v>
      </c>
      <c r="D2220" s="22" t="inlineStr">
        <is>
          <t>ការលក់ឧបករណ៍អគ្គិសនីចាស់ៗ ឬ ខូច</t>
        </is>
      </c>
      <c r="E2220" s="62" t="inlineStr">
        <is>
          <t>SOE</t>
        </is>
      </c>
      <c r="F2220" s="184" t="n"/>
      <c r="G2220" s="185" t="n"/>
      <c r="H2220" s="185" t="n"/>
      <c r="I2220" s="185" t="n"/>
      <c r="J2220" s="186" t="n"/>
      <c r="K2220" s="184" t="n">
        <v>0</v>
      </c>
      <c r="L2220" s="186">
        <f>K2220+L2133</f>
        <v/>
      </c>
      <c r="M2220" s="184" t="n">
        <v>0</v>
      </c>
      <c r="N2220" s="186">
        <f>M2220+N2133</f>
        <v/>
      </c>
      <c r="O2220" s="184" t="n"/>
      <c r="P2220" s="186">
        <f>O2220+P2133</f>
        <v/>
      </c>
      <c r="Q2220" s="187">
        <f>N2220+P2220</f>
        <v/>
      </c>
      <c r="R2220" s="184" t="n"/>
      <c r="S2220" s="186">
        <f>R2220+S2133</f>
        <v/>
      </c>
      <c r="T2220" s="184" t="n"/>
      <c r="U2220" s="186">
        <f>T2220+U2133</f>
        <v/>
      </c>
      <c r="V2220" s="188">
        <f>L2220-N2220-U2220</f>
        <v/>
      </c>
      <c r="W2220" s="186">
        <f>IF(L2220-N2220-U2220-V2220=0,"","Error")</f>
        <v/>
      </c>
    </row>
    <row r="2221" ht="14" customHeight="1" thickBot="1">
      <c r="A2221" s="15" t="n"/>
      <c r="B2221" s="24" t="n"/>
      <c r="C2221" s="55" t="n">
        <v>73018</v>
      </c>
      <c r="D2221" s="56" t="inlineStr">
        <is>
          <t>ការលក់ទ្រព្យសម្បត្តិនៃរដ្ឋបាលសាធារណៈផ្សេងទៀត</t>
        </is>
      </c>
      <c r="E2221" s="80" t="inlineStr">
        <is>
          <t>SOO</t>
        </is>
      </c>
      <c r="F2221" s="107" t="n"/>
      <c r="G2221" s="108" t="n"/>
      <c r="H2221" s="108" t="n"/>
      <c r="I2221" s="108" t="n"/>
      <c r="J2221" s="109" t="n"/>
      <c r="K2221" s="107" t="n">
        <v>0</v>
      </c>
      <c r="L2221" s="109">
        <f>K2221+L2134</f>
        <v/>
      </c>
      <c r="M2221" s="107" t="n">
        <v>0</v>
      </c>
      <c r="N2221" s="109">
        <f>M2221+N2134</f>
        <v/>
      </c>
      <c r="O2221" s="107" t="n"/>
      <c r="P2221" s="109">
        <f>O2221+P2134</f>
        <v/>
      </c>
      <c r="Q2221" s="110">
        <f>N2221+P2221</f>
        <v/>
      </c>
      <c r="R2221" s="107" t="n"/>
      <c r="S2221" s="109">
        <f>R2221+S2134</f>
        <v/>
      </c>
      <c r="T2221" s="107" t="n"/>
      <c r="U2221" s="109">
        <f>T2221+U2134</f>
        <v/>
      </c>
      <c r="V2221" s="111">
        <f>L2221-N2221-U2221</f>
        <v/>
      </c>
      <c r="W2221" s="109">
        <f>IF(L2221-N2221-U2221-V2221=0,"","Error")</f>
        <v/>
      </c>
    </row>
    <row r="2222" ht="14" customHeight="1" thickBot="1">
      <c r="A2222" s="15" t="n"/>
      <c r="B2222" s="19" t="inlineStr">
        <is>
          <t>7302</t>
        </is>
      </c>
      <c r="C2222" s="26" t="n">
        <v>73024</v>
      </c>
      <c r="D2222" s="35" t="inlineStr">
        <is>
          <t>កម្រៃសេវាបង់ថ្លៃសិទ្ធិប្រឡង និងសិក្សាវគ្គជើងសាគយ</t>
        </is>
      </c>
      <c r="E2222" s="63" t="inlineStr">
        <is>
          <t>CBF</t>
        </is>
      </c>
      <c r="F2222" s="189" t="n"/>
      <c r="G2222" s="190" t="n"/>
      <c r="H2222" s="190" t="n"/>
      <c r="I2222" s="190" t="n"/>
      <c r="J2222" s="114" t="n"/>
      <c r="K2222" s="189" t="n">
        <v>0</v>
      </c>
      <c r="L2222" s="114">
        <f>K2222+L2135</f>
        <v/>
      </c>
      <c r="M2222" s="189" t="n">
        <v>0</v>
      </c>
      <c r="N2222" s="114">
        <f>M2222+N2135</f>
        <v/>
      </c>
      <c r="O2222" s="189" t="n"/>
      <c r="P2222" s="114">
        <f>O2222+P2135</f>
        <v/>
      </c>
      <c r="Q2222" s="115">
        <f>N2222+P2222</f>
        <v/>
      </c>
      <c r="R2222" s="189" t="n"/>
      <c r="S2222" s="114">
        <f>R2222+S2135</f>
        <v/>
      </c>
      <c r="T2222" s="189" t="n"/>
      <c r="U2222" s="114">
        <f>T2222+U2135</f>
        <v/>
      </c>
      <c r="V2222" s="191">
        <f>L2222-N2222-U2222</f>
        <v/>
      </c>
      <c r="W2222" s="114">
        <f>IF(L2222-N2222-U2222-V2222=0,"","Error")</f>
        <v/>
      </c>
    </row>
    <row r="2223" ht="27" customHeight="1" thickBot="1">
      <c r="A2223" s="23" t="n"/>
      <c r="B2223" s="15" t="n"/>
      <c r="C2223" s="126" t="n">
        <v>73028</v>
      </c>
      <c r="D2223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223" s="90" t="n"/>
      <c r="F2223" s="118" t="n"/>
      <c r="G2223" s="119">
        <f>G2224+G2229+G2235+G2236</f>
        <v/>
      </c>
      <c r="H2223" s="119">
        <f>H2224+H2229+H2235+H2236</f>
        <v/>
      </c>
      <c r="I2223" s="119">
        <f>I2224+I2229+I2235+I2236</f>
        <v/>
      </c>
      <c r="J2223" s="120">
        <f>J2224+J2229+J2235+J2236</f>
        <v/>
      </c>
      <c r="K2223" s="118">
        <f>K2224+K2229+K2235+K2236</f>
        <v/>
      </c>
      <c r="L2223" s="120">
        <f>L2224+L2229+L2235+L2236</f>
        <v/>
      </c>
      <c r="M2223" s="118">
        <f>M2224+M2229+M2235+M2236</f>
        <v/>
      </c>
      <c r="N2223" s="120">
        <f>N2224+N2229+N2235+N2236</f>
        <v/>
      </c>
      <c r="O2223" s="118">
        <f>O2224+O2229+O2235+O2236</f>
        <v/>
      </c>
      <c r="P2223" s="120">
        <f>P2224+P2229+P2235+P2236</f>
        <v/>
      </c>
      <c r="Q2223" s="121">
        <f>Q2224+Q2229+Q2235+Q2236</f>
        <v/>
      </c>
      <c r="R2223" s="118">
        <f>R2224+R2229+R2235+R2236</f>
        <v/>
      </c>
      <c r="S2223" s="120">
        <f>S2224+S2229+S2235+S2236</f>
        <v/>
      </c>
      <c r="T2223" s="118">
        <f>T2224+T2229+T2235+T2236</f>
        <v/>
      </c>
      <c r="U2223" s="120">
        <f>U2224+U2229+U2235+U2236</f>
        <v/>
      </c>
      <c r="V2223" s="122">
        <f>V2224+V2229+V2235+V2236</f>
        <v/>
      </c>
      <c r="W2223" s="120">
        <f>IF(L2223-N2223-U2223-V2223=0,"","Error")</f>
        <v/>
      </c>
    </row>
    <row r="2224" ht="14" customHeight="1" thickBot="1">
      <c r="A2224" s="23" t="n"/>
      <c r="B2224" s="18" t="n"/>
      <c r="C2224" s="129" t="n"/>
      <c r="D2224" s="141" t="inlineStr">
        <is>
          <t>សរុបកម្រៃចុះបញ្ជិកាប្រតិវេទន៍គយ</t>
        </is>
      </c>
      <c r="E2224" s="142" t="n"/>
      <c r="F2224" s="202" t="n"/>
      <c r="G2224" s="259">
        <f>SUM(G2225:G2228)</f>
        <v/>
      </c>
      <c r="H2224" s="259">
        <f>SUM(H2225:H2228)</f>
        <v/>
      </c>
      <c r="I2224" s="259">
        <f>SUM(I2225:I2228)</f>
        <v/>
      </c>
      <c r="J2224" s="260">
        <f>SUM(J2225:J2228)</f>
        <v/>
      </c>
      <c r="K2224" s="202">
        <f>SUM(K2225:K2228)</f>
        <v/>
      </c>
      <c r="L2224" s="260">
        <f>SUM(L2225:L2228)</f>
        <v/>
      </c>
      <c r="M2224" s="202">
        <f>SUM(M2225:M2228)</f>
        <v/>
      </c>
      <c r="N2224" s="260">
        <f>SUM(N2225:N2228)</f>
        <v/>
      </c>
      <c r="O2224" s="202">
        <f>SUM(O2225:O2228)</f>
        <v/>
      </c>
      <c r="P2224" s="260">
        <f>SUM(P2225:P2228)</f>
        <v/>
      </c>
      <c r="Q2224" s="261">
        <f>SUM(Q2225:Q2228)</f>
        <v/>
      </c>
      <c r="R2224" s="202">
        <f>SUM(R2225:R2228)</f>
        <v/>
      </c>
      <c r="S2224" s="260">
        <f>SUM(S2225:S2228)</f>
        <v/>
      </c>
      <c r="T2224" s="202">
        <f>SUM(T2225:T2228)</f>
        <v/>
      </c>
      <c r="U2224" s="260">
        <f>SUM(U2225:U2228)</f>
        <v/>
      </c>
      <c r="V2224" s="262">
        <f>SUM(V2225:V2228)</f>
        <v/>
      </c>
      <c r="W2224" s="260">
        <f>IF(L2224-N2224-U2224-V2224=0,"","Error")</f>
        <v/>
      </c>
    </row>
    <row r="2225" ht="26" customHeight="1">
      <c r="A2225" s="23" t="n"/>
      <c r="B2225" s="18" t="n"/>
      <c r="C2225" s="129" t="n"/>
      <c r="D2225" s="34" t="inlineStr">
        <is>
          <t>កម្រៃចុះបញ្ចិកាប្រតិវេទន៍គយនាំចេញនាំចូលនិងឆ្លងកាត់ (មាតិកាចាស់)</t>
        </is>
      </c>
      <c r="E2225" s="87" t="inlineStr">
        <is>
          <t>CDF</t>
        </is>
      </c>
      <c r="F2225" s="208" t="n"/>
      <c r="G2225" s="209" t="n"/>
      <c r="H2225" s="209" t="n"/>
      <c r="I2225" s="209" t="n"/>
      <c r="J2225" s="210" t="n"/>
      <c r="K2225" s="208" t="n">
        <v>0</v>
      </c>
      <c r="L2225" s="210">
        <f>K2225+L2138</f>
        <v/>
      </c>
      <c r="M2225" s="208" t="n">
        <v>0</v>
      </c>
      <c r="N2225" s="210">
        <f>M2225+N2138</f>
        <v/>
      </c>
      <c r="O2225" s="208" t="n"/>
      <c r="P2225" s="210">
        <f>O2225+P2138</f>
        <v/>
      </c>
      <c r="Q2225" s="211">
        <f>N2225+P2225</f>
        <v/>
      </c>
      <c r="R2225" s="208" t="n"/>
      <c r="S2225" s="210">
        <f>R2225+S2138</f>
        <v/>
      </c>
      <c r="T2225" s="208" t="n"/>
      <c r="U2225" s="210">
        <f>T2225+U2138</f>
        <v/>
      </c>
      <c r="V2225" s="212">
        <f>L2225-N2225-U2225</f>
        <v/>
      </c>
      <c r="W2225" s="210">
        <f>IF(L2225-N2225-U2225-V2225=0,"","Error")</f>
        <v/>
      </c>
    </row>
    <row r="2226" ht="26" customHeight="1">
      <c r="A2226" s="23" t="n"/>
      <c r="B2226" s="18" t="n"/>
      <c r="C2226" s="129" t="n"/>
      <c r="D2226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226" s="64" t="inlineStr">
        <is>
          <t>CDL</t>
        </is>
      </c>
      <c r="F2226" s="213" t="n"/>
      <c r="G2226" s="214" t="n"/>
      <c r="H2226" s="214" t="n"/>
      <c r="I2226" s="214" t="n"/>
      <c r="J2226" s="215" t="n"/>
      <c r="K2226" s="213" t="n">
        <v>104000</v>
      </c>
      <c r="L2226" s="215">
        <f>K2226+L2139</f>
        <v/>
      </c>
      <c r="M2226" s="213" t="n">
        <v>0</v>
      </c>
      <c r="N2226" s="215">
        <f>M2226+N2139</f>
        <v/>
      </c>
      <c r="O2226" s="213" t="n"/>
      <c r="P2226" s="215">
        <f>O2226+P2139</f>
        <v/>
      </c>
      <c r="Q2226" s="216">
        <f>N2226+P2226</f>
        <v/>
      </c>
      <c r="R2226" s="213" t="n"/>
      <c r="S2226" s="215">
        <f>R2226+S2139</f>
        <v/>
      </c>
      <c r="T2226" s="213" t="n"/>
      <c r="U2226" s="215">
        <f>T2226+U2139</f>
        <v/>
      </c>
      <c r="V2226" s="217">
        <f>L2226-N2226-U2226</f>
        <v/>
      </c>
      <c r="W2226" s="215">
        <f>IF(L2226-N2226-U2226-V2226=0,"","Error")</f>
        <v/>
      </c>
    </row>
    <row r="2227" ht="26" customHeight="1">
      <c r="A2227" s="23" t="n"/>
      <c r="B2227" s="18" t="n"/>
      <c r="C2227" s="129" t="n"/>
      <c r="D2227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227" s="64" t="inlineStr">
        <is>
          <t>CDO</t>
        </is>
      </c>
      <c r="F2227" s="213" t="n"/>
      <c r="G2227" s="214" t="n"/>
      <c r="H2227" s="214" t="n"/>
      <c r="I2227" s="214" t="n"/>
      <c r="J2227" s="215" t="n"/>
      <c r="K2227" s="213" t="n">
        <v>0</v>
      </c>
      <c r="L2227" s="215">
        <f>K2227+L2140</f>
        <v/>
      </c>
      <c r="M2227" s="213" t="n">
        <v>0</v>
      </c>
      <c r="N2227" s="215">
        <f>M2227+N2140</f>
        <v/>
      </c>
      <c r="O2227" s="213" t="n"/>
      <c r="P2227" s="215">
        <f>O2227+P2140</f>
        <v/>
      </c>
      <c r="Q2227" s="216">
        <f>N2227+P2227</f>
        <v/>
      </c>
      <c r="R2227" s="213" t="n"/>
      <c r="S2227" s="215">
        <f>R2227+S2140</f>
        <v/>
      </c>
      <c r="T2227" s="213" t="n"/>
      <c r="U2227" s="215">
        <f>T2227+U2140</f>
        <v/>
      </c>
      <c r="V2227" s="217">
        <f>L2227-N2227-U2227</f>
        <v/>
      </c>
      <c r="W2227" s="215">
        <f>IF(L2227-N2227-U2227-V2227=0,"","Error")</f>
        <v/>
      </c>
    </row>
    <row r="2228" ht="14" customHeight="1" thickBot="1">
      <c r="A2228" s="23" t="n"/>
      <c r="B2228" s="18" t="n"/>
      <c r="C2228" s="129" t="n"/>
      <c r="D2228" s="33" t="inlineStr">
        <is>
          <t>ប្រតិវេទន៍គយទំនិញឆ្លងកាត់</t>
        </is>
      </c>
      <c r="E2228" s="65" t="inlineStr">
        <is>
          <t>CDT</t>
        </is>
      </c>
      <c r="F2228" s="218" t="n"/>
      <c r="G2228" s="219" t="n"/>
      <c r="H2228" s="219" t="n"/>
      <c r="I2228" s="219" t="n"/>
      <c r="J2228" s="220" t="n"/>
      <c r="K2228" s="218" t="n">
        <v>0</v>
      </c>
      <c r="L2228" s="220">
        <f>K2228+L2141</f>
        <v/>
      </c>
      <c r="M2228" s="218" t="n">
        <v>0</v>
      </c>
      <c r="N2228" s="220">
        <f>M2228+N2141</f>
        <v/>
      </c>
      <c r="O2228" s="218" t="n"/>
      <c r="P2228" s="220">
        <f>O2228+P2141</f>
        <v/>
      </c>
      <c r="Q2228" s="221">
        <f>N2228+P2228</f>
        <v/>
      </c>
      <c r="R2228" s="218" t="n"/>
      <c r="S2228" s="220">
        <f>R2228+S2141</f>
        <v/>
      </c>
      <c r="T2228" s="218" t="n"/>
      <c r="U2228" s="220">
        <f>T2228+U2141</f>
        <v/>
      </c>
      <c r="V2228" s="222">
        <f>L2228-N2228-U2228</f>
        <v/>
      </c>
      <c r="W2228" s="220">
        <f>IF(L2228-N2228-U2228-V2228=0,"","Error")</f>
        <v/>
      </c>
    </row>
    <row r="2229" ht="14" customHeight="1" thickBot="1">
      <c r="A2229" s="23" t="n"/>
      <c r="B2229" s="18" t="n"/>
      <c r="C2229" s="129" t="n"/>
      <c r="D2229" s="88" t="inlineStr">
        <is>
          <t>សរុបកម្រៃបែបបទគយ</t>
        </is>
      </c>
      <c r="E2229" s="89" t="inlineStr">
        <is>
          <t>CPF</t>
        </is>
      </c>
      <c r="F2229" s="118" t="n"/>
      <c r="G2229" s="119">
        <f>SUM(G2230:G2234)</f>
        <v/>
      </c>
      <c r="H2229" s="119">
        <f>SUM(H2230:H2234)</f>
        <v/>
      </c>
      <c r="I2229" s="119">
        <f>SUM(I2230:I2234)</f>
        <v/>
      </c>
      <c r="J2229" s="120">
        <f>SUM(J2230:J2234)</f>
        <v/>
      </c>
      <c r="K2229" s="118" t="n">
        <v>0</v>
      </c>
      <c r="L2229" s="120">
        <f>SUM(L2230:L2234)</f>
        <v/>
      </c>
      <c r="M2229" s="118" t="n">
        <v>0</v>
      </c>
      <c r="N2229" s="120">
        <f>SUM(N2230:N2234)</f>
        <v/>
      </c>
      <c r="O2229" s="118">
        <f>SUM(O2230:O2234)</f>
        <v/>
      </c>
      <c r="P2229" s="120">
        <f>SUM(P2230:P2234)</f>
        <v/>
      </c>
      <c r="Q2229" s="121">
        <f>SUM(Q2230:Q2234)</f>
        <v/>
      </c>
      <c r="R2229" s="118">
        <f>SUM(R2230:R2234)</f>
        <v/>
      </c>
      <c r="S2229" s="120">
        <f>SUM(S2230:S2234)</f>
        <v/>
      </c>
      <c r="T2229" s="118">
        <f>SUM(T2230:T2234)</f>
        <v/>
      </c>
      <c r="U2229" s="120">
        <f>SUM(U2230:U2234)</f>
        <v/>
      </c>
      <c r="V2229" s="122">
        <f>SUM(V2230:V2234)</f>
        <v/>
      </c>
      <c r="W2229" s="120">
        <f>IF(L2229-N2229-U2229-V2229=0,"","Error")</f>
        <v/>
      </c>
    </row>
    <row r="2230" ht="13" customHeight="1">
      <c r="A2230" s="23" t="n"/>
      <c r="B2230" s="18" t="n"/>
      <c r="C2230" s="129" t="n"/>
      <c r="D2230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230" s="86" t="inlineStr">
        <is>
          <t>PFC</t>
        </is>
      </c>
      <c r="F2230" s="223" t="n"/>
      <c r="G2230" s="224" t="n"/>
      <c r="H2230" s="224" t="n"/>
      <c r="I2230" s="224" t="n"/>
      <c r="J2230" s="225" t="n"/>
      <c r="K2230" s="223" t="n">
        <v>0</v>
      </c>
      <c r="L2230" s="225">
        <f>K2230+L2143</f>
        <v/>
      </c>
      <c r="M2230" s="223" t="n">
        <v>0</v>
      </c>
      <c r="N2230" s="225">
        <f>M2230+N2143</f>
        <v/>
      </c>
      <c r="O2230" s="223" t="n"/>
      <c r="P2230" s="225">
        <f>O2230+P2143</f>
        <v/>
      </c>
      <c r="Q2230" s="226">
        <f>N2230+P2230</f>
        <v/>
      </c>
      <c r="R2230" s="223" t="n"/>
      <c r="S2230" s="225">
        <f>R2230+S2143</f>
        <v/>
      </c>
      <c r="T2230" s="223" t="n"/>
      <c r="U2230" s="225">
        <f>T2230+U2143</f>
        <v/>
      </c>
      <c r="V2230" s="227">
        <f>L2230-N2230-U2230</f>
        <v/>
      </c>
      <c r="W2230" s="225">
        <f>IF(L2230-N2230-U2230-V2230=0,"","Error")</f>
        <v/>
      </c>
    </row>
    <row r="2231" ht="26" customHeight="1">
      <c r="A2231" s="23" t="n"/>
      <c r="B2231" s="18" t="n"/>
      <c r="C2231" s="129" t="n"/>
      <c r="D2231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231" s="59" t="inlineStr">
        <is>
          <t>PFL</t>
        </is>
      </c>
      <c r="F2231" s="192" t="n"/>
      <c r="G2231" s="193" t="n"/>
      <c r="H2231" s="193" t="n"/>
      <c r="I2231" s="193" t="n"/>
      <c r="J2231" s="194" t="n"/>
      <c r="K2231" s="192" t="n">
        <v>0</v>
      </c>
      <c r="L2231" s="194">
        <f>K2231+L2144</f>
        <v/>
      </c>
      <c r="M2231" s="192" t="n">
        <v>0</v>
      </c>
      <c r="N2231" s="194">
        <f>M2231+N2144</f>
        <v/>
      </c>
      <c r="O2231" s="192" t="n"/>
      <c r="P2231" s="194">
        <f>O2231+P2144</f>
        <v/>
      </c>
      <c r="Q2231" s="195">
        <f>N2231+P2231</f>
        <v/>
      </c>
      <c r="R2231" s="192" t="n"/>
      <c r="S2231" s="194">
        <f>R2231+S2144</f>
        <v/>
      </c>
      <c r="T2231" s="192" t="n"/>
      <c r="U2231" s="194">
        <f>T2231+U2144</f>
        <v/>
      </c>
      <c r="V2231" s="196">
        <f>L2231-N2231-U2231</f>
        <v/>
      </c>
      <c r="W2231" s="194">
        <f>IF(L2231-N2231-U2231-V2231=0,"","Error")</f>
        <v/>
      </c>
    </row>
    <row r="2232" ht="39" customHeight="1">
      <c r="A2232" s="23" t="n"/>
      <c r="B2232" s="18" t="n"/>
      <c r="C2232" s="129" t="n"/>
      <c r="D2232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232" s="67" t="inlineStr">
        <is>
          <t>PFN</t>
        </is>
      </c>
      <c r="F2232" s="228" t="n"/>
      <c r="G2232" s="229" t="n"/>
      <c r="H2232" s="229" t="n"/>
      <c r="I2232" s="229" t="n"/>
      <c r="J2232" s="230" t="n"/>
      <c r="K2232" s="228" t="n">
        <v>0</v>
      </c>
      <c r="L2232" s="230">
        <f>K2232+L2145</f>
        <v/>
      </c>
      <c r="M2232" s="228" t="n">
        <v>0</v>
      </c>
      <c r="N2232" s="230">
        <f>M2232+N2145</f>
        <v/>
      </c>
      <c r="O2232" s="228" t="n"/>
      <c r="P2232" s="230">
        <f>O2232+P2145</f>
        <v/>
      </c>
      <c r="Q2232" s="231">
        <f>N2232+P2232</f>
        <v/>
      </c>
      <c r="R2232" s="228" t="n"/>
      <c r="S2232" s="230">
        <f>R2232+S2145</f>
        <v/>
      </c>
      <c r="T2232" s="228" t="n"/>
      <c r="U2232" s="230">
        <f>T2232+U2145</f>
        <v/>
      </c>
      <c r="V2232" s="232">
        <f>L2232-N2232-U2232</f>
        <v/>
      </c>
      <c r="W2232" s="230">
        <f>IF(L2232-N2232-U2232-V2232=0,"","Error")</f>
        <v/>
      </c>
    </row>
    <row r="2233" ht="26" customHeight="1">
      <c r="A2233" s="23" t="n"/>
      <c r="B2233" s="18" t="n"/>
      <c r="C2233" s="129" t="n"/>
      <c r="D2233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233" s="68" t="inlineStr">
        <is>
          <t>PFF</t>
        </is>
      </c>
      <c r="F2233" s="233" t="n"/>
      <c r="G2233" s="234" t="n"/>
      <c r="H2233" s="234" t="n"/>
      <c r="I2233" s="234" t="n"/>
      <c r="J2233" s="235" t="n"/>
      <c r="K2233" s="233" t="n">
        <v>0</v>
      </c>
      <c r="L2233" s="235">
        <f>K2233+L2146</f>
        <v/>
      </c>
      <c r="M2233" s="233" t="n">
        <v>0</v>
      </c>
      <c r="N2233" s="235">
        <f>M2233+N2146</f>
        <v/>
      </c>
      <c r="O2233" s="233" t="n"/>
      <c r="P2233" s="235">
        <f>O2233+P2146</f>
        <v/>
      </c>
      <c r="Q2233" s="236">
        <f>N2233+P2233</f>
        <v/>
      </c>
      <c r="R2233" s="233" t="n"/>
      <c r="S2233" s="235">
        <f>R2233+S2146</f>
        <v/>
      </c>
      <c r="T2233" s="233" t="n"/>
      <c r="U2233" s="235">
        <f>T2233+U2146</f>
        <v/>
      </c>
      <c r="V2233" s="237">
        <f>L2233-N2233-U2233</f>
        <v/>
      </c>
      <c r="W2233" s="235">
        <f>IF(L2233-N2233-U2233-V2233=0,"","Error")</f>
        <v/>
      </c>
    </row>
    <row r="2234" ht="39" customHeight="1">
      <c r="A2234" s="23" t="n"/>
      <c r="B2234" s="18" t="n"/>
      <c r="C2234" s="129" t="n"/>
      <c r="D2234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234" s="60" t="inlineStr">
        <is>
          <t>PFP</t>
        </is>
      </c>
      <c r="F2234" s="150" t="n"/>
      <c r="G2234" s="151" t="n"/>
      <c r="H2234" s="151" t="n"/>
      <c r="I2234" s="151" t="n"/>
      <c r="J2234" s="152" t="n"/>
      <c r="K2234" s="150" t="n">
        <v>0</v>
      </c>
      <c r="L2234" s="152">
        <f>K2234+L2147</f>
        <v/>
      </c>
      <c r="M2234" s="150" t="n">
        <v>0</v>
      </c>
      <c r="N2234" s="152">
        <f>M2234+N2147</f>
        <v/>
      </c>
      <c r="O2234" s="150" t="n"/>
      <c r="P2234" s="152">
        <f>O2234+P2147</f>
        <v/>
      </c>
      <c r="Q2234" s="153">
        <f>N2234+P2234</f>
        <v/>
      </c>
      <c r="R2234" s="150" t="n"/>
      <c r="S2234" s="152">
        <f>R2234+S2147</f>
        <v/>
      </c>
      <c r="T2234" s="150" t="n"/>
      <c r="U2234" s="152">
        <f>T2234+U2147</f>
        <v/>
      </c>
      <c r="V2234" s="154">
        <f>L2234-N2234-U2234</f>
        <v/>
      </c>
      <c r="W2234" s="152">
        <f>IF(L2234-N2234-U2234-V2234=0,"","Error")</f>
        <v/>
      </c>
    </row>
    <row r="2235" ht="13" customHeight="1">
      <c r="A2235" s="23" t="n"/>
      <c r="B2235" s="18" t="n"/>
      <c r="C2235" s="129" t="n"/>
      <c r="D2235" s="12" t="inlineStr">
        <is>
          <t>កម្រៃប័ណ្ណសម្គាល់មធ្យោបាយដឹកជញ្ជូន</t>
        </is>
      </c>
      <c r="E2235" s="59" t="inlineStr">
        <is>
          <t>TID</t>
        </is>
      </c>
      <c r="F2235" s="192" t="n"/>
      <c r="G2235" s="193" t="n"/>
      <c r="H2235" s="193" t="n"/>
      <c r="I2235" s="193" t="n"/>
      <c r="J2235" s="194" t="n"/>
      <c r="K2235" s="192" t="n">
        <v>0</v>
      </c>
      <c r="L2235" s="194">
        <f>K2235+L2148</f>
        <v/>
      </c>
      <c r="M2235" s="192" t="n">
        <v>0</v>
      </c>
      <c r="N2235" s="194">
        <f>M2235+N2148</f>
        <v/>
      </c>
      <c r="O2235" s="192" t="n"/>
      <c r="P2235" s="194">
        <f>O2235+P2148</f>
        <v/>
      </c>
      <c r="Q2235" s="195">
        <f>N2235+P2235</f>
        <v/>
      </c>
      <c r="R2235" s="192" t="n"/>
      <c r="S2235" s="194">
        <f>R2235+S2148</f>
        <v/>
      </c>
      <c r="T2235" s="192" t="n"/>
      <c r="U2235" s="194">
        <f>T2235+U2148</f>
        <v/>
      </c>
      <c r="V2235" s="196">
        <f>L2235-N2235-U2235</f>
        <v/>
      </c>
      <c r="W2235" s="194">
        <f>IF(L2235-N2235-U2235-V2235=0,"","Error")</f>
        <v/>
      </c>
    </row>
    <row r="2236" ht="27" customHeight="1" thickBot="1">
      <c r="A2236" s="23" t="n"/>
      <c r="B2236" s="24" t="n"/>
      <c r="C2236" s="140" t="n"/>
      <c r="D2236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236" s="69" t="inlineStr">
        <is>
          <t>VAF</t>
        </is>
      </c>
      <c r="F2236" s="238" t="n"/>
      <c r="G2236" s="239" t="n"/>
      <c r="H2236" s="239" t="n"/>
      <c r="I2236" s="239" t="n"/>
      <c r="J2236" s="240" t="n"/>
      <c r="K2236" s="238" t="n">
        <v>0</v>
      </c>
      <c r="L2236" s="240">
        <f>K2236+L2149</f>
        <v/>
      </c>
      <c r="M2236" s="238" t="n">
        <v>0</v>
      </c>
      <c r="N2236" s="240">
        <f>M2236+N2149</f>
        <v/>
      </c>
      <c r="O2236" s="238" t="n"/>
      <c r="P2236" s="240">
        <f>O2236+P2149</f>
        <v/>
      </c>
      <c r="Q2236" s="241">
        <f>N2236+P2236</f>
        <v/>
      </c>
      <c r="R2236" s="238" t="n"/>
      <c r="S2236" s="240">
        <f>R2236+S2149</f>
        <v/>
      </c>
      <c r="T2236" s="238" t="n"/>
      <c r="U2236" s="240">
        <f>T2236+U2149</f>
        <v/>
      </c>
      <c r="V2236" s="242">
        <f>L2236-N2236-U2236</f>
        <v/>
      </c>
      <c r="W2236" s="240">
        <f>IF(L2236-N2236-U2236-V2236=0,"","Error")</f>
        <v/>
      </c>
    </row>
    <row r="2237" ht="14" customHeight="1" thickBot="1">
      <c r="A2237" s="23" t="n"/>
      <c r="B2237" s="25" t="inlineStr">
        <is>
          <t>7304</t>
        </is>
      </c>
      <c r="C2237" s="126" t="n">
        <v>73048</v>
      </c>
      <c r="D2237" s="128" t="inlineStr">
        <is>
          <t>សរុបផលពីសេវាផ្សេងៗ</t>
        </is>
      </c>
      <c r="E2237" s="89" t="n"/>
      <c r="F2237" s="118" t="n"/>
      <c r="G2237" s="119">
        <f>G2238+G2239+G2245+G2246</f>
        <v/>
      </c>
      <c r="H2237" s="119">
        <f>H2238+H2239+H2245+H2246</f>
        <v/>
      </c>
      <c r="I2237" s="119">
        <f>I2238+I2239+I2245+I2246</f>
        <v/>
      </c>
      <c r="J2237" s="120">
        <f>J2238+J2239+J2245+J2246</f>
        <v/>
      </c>
      <c r="K2237" s="118">
        <f>K2238+K2239+K2245+K2246</f>
        <v/>
      </c>
      <c r="L2237" s="120">
        <f>L2238+L2239+L2245+L2246</f>
        <v/>
      </c>
      <c r="M2237" s="118">
        <f>M2238+M2239+M2245+M2246</f>
        <v/>
      </c>
      <c r="N2237" s="120">
        <f>N2238+N2239+N2245+N2246</f>
        <v/>
      </c>
      <c r="O2237" s="118">
        <f>O2238+O2239+O2245+O2246</f>
        <v/>
      </c>
      <c r="P2237" s="120">
        <f>P2238+P2239+P2245+P2246</f>
        <v/>
      </c>
      <c r="Q2237" s="121">
        <f>Q2238+Q2239+Q2245+Q2246</f>
        <v/>
      </c>
      <c r="R2237" s="118">
        <f>R2238+R2239+R2245+R2246</f>
        <v/>
      </c>
      <c r="S2237" s="120">
        <f>S2238+S2239+S2245+S2246</f>
        <v/>
      </c>
      <c r="T2237" s="118">
        <f>T2238+T2239+T2245+T2246</f>
        <v/>
      </c>
      <c r="U2237" s="120">
        <f>U2238+U2239+U2245+U2246</f>
        <v/>
      </c>
      <c r="V2237" s="122">
        <f>V2238+V2239+V2245+V2246</f>
        <v/>
      </c>
      <c r="W2237" s="120">
        <f>IF(L2237-N2237-U2237-V2237=0,"","Error")</f>
        <v/>
      </c>
    </row>
    <row r="2238" ht="14" customHeight="1" thickBot="1">
      <c r="A2238" s="23" t="n"/>
      <c r="B2238" s="18" t="n"/>
      <c r="C2238" s="129" t="n"/>
      <c r="D2238" s="32" t="inlineStr">
        <is>
          <t>កម្រៃផ្តល់សេវាតាមវិធានបញ្ជាក់ជាមុន</t>
        </is>
      </c>
      <c r="E2238" s="70" t="inlineStr">
        <is>
          <t>ARF</t>
        </is>
      </c>
      <c r="F2238" s="243" t="n"/>
      <c r="G2238" s="244" t="n"/>
      <c r="H2238" s="244" t="n"/>
      <c r="I2238" s="244" t="n"/>
      <c r="J2238" s="245" t="n"/>
      <c r="K2238" s="243" t="n">
        <v>0</v>
      </c>
      <c r="L2238" s="245">
        <f>K2238+L2151</f>
        <v/>
      </c>
      <c r="M2238" s="243" t="n">
        <v>0</v>
      </c>
      <c r="N2238" s="245">
        <f>M2238+N2151</f>
        <v/>
      </c>
      <c r="O2238" s="243" t="n"/>
      <c r="P2238" s="245">
        <f>O2238+P2151</f>
        <v/>
      </c>
      <c r="Q2238" s="246">
        <f>N2238+P2238</f>
        <v/>
      </c>
      <c r="R2238" s="243" t="n"/>
      <c r="S2238" s="245">
        <f>R2238+S2151</f>
        <v/>
      </c>
      <c r="T2238" s="243" t="n"/>
      <c r="U2238" s="245">
        <f>T2238+U2151</f>
        <v/>
      </c>
      <c r="V2238" s="247">
        <f>L2238-N2238-U2238</f>
        <v/>
      </c>
      <c r="W2238" s="245">
        <f>IF(L2238-N2238-U2238-V2238=0,"","Error")</f>
        <v/>
      </c>
    </row>
    <row r="2239" ht="14" customHeight="1" thickBot="1">
      <c r="A2239" s="23" t="n"/>
      <c r="B2239" s="18" t="n"/>
      <c r="C2239" s="129" t="n"/>
      <c r="D2239" s="31" t="inlineStr">
        <is>
          <t>សរុបកម្រៃការងារក្រៅការិយាល័យគយ</t>
        </is>
      </c>
      <c r="E2239" s="66" t="inlineStr">
        <is>
          <t>OOD</t>
        </is>
      </c>
      <c r="F2239" s="248" t="n"/>
      <c r="G2239" s="249">
        <f>SUM(G2240:G2244)</f>
        <v/>
      </c>
      <c r="H2239" s="249">
        <f>SUM(H2240:H2244)</f>
        <v/>
      </c>
      <c r="I2239" s="249">
        <f>SUM(I2240:I2244)</f>
        <v/>
      </c>
      <c r="J2239" s="204">
        <f>SUM(J2240:J2244)</f>
        <v/>
      </c>
      <c r="K2239" s="248" t="n">
        <v>0</v>
      </c>
      <c r="L2239" s="204">
        <f>SUM(L2240:L2244)</f>
        <v/>
      </c>
      <c r="M2239" s="248" t="n">
        <v>0</v>
      </c>
      <c r="N2239" s="204">
        <f>SUM(N2240:N2244)</f>
        <v/>
      </c>
      <c r="O2239" s="248">
        <f>SUM(O2240:O2244)</f>
        <v/>
      </c>
      <c r="P2239" s="204">
        <f>SUM(P2240:P2244)</f>
        <v/>
      </c>
      <c r="Q2239" s="206">
        <f>SUM(Q2240:Q2244)</f>
        <v/>
      </c>
      <c r="R2239" s="248">
        <f>SUM(R2240:R2244)</f>
        <v/>
      </c>
      <c r="S2239" s="204">
        <f>SUM(S2240:S2244)</f>
        <v/>
      </c>
      <c r="T2239" s="248">
        <f>SUM(T2240:T2244)</f>
        <v/>
      </c>
      <c r="U2239" s="204">
        <f>SUM(U2240:U2244)</f>
        <v/>
      </c>
      <c r="V2239" s="250">
        <f>L2239-N2239-U2239</f>
        <v/>
      </c>
      <c r="W2239" s="204">
        <f>IF(L2239-N2239-U2239-V2239=0,"","Error")</f>
        <v/>
      </c>
    </row>
    <row r="2240" ht="13" customHeight="1">
      <c r="A2240" s="23" t="n"/>
      <c r="B2240" s="18" t="n"/>
      <c r="C2240" s="129" t="n"/>
      <c r="D2240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240" s="59" t="inlineStr">
        <is>
          <t>CII</t>
        </is>
      </c>
      <c r="F2240" s="192" t="n"/>
      <c r="G2240" s="193" t="n"/>
      <c r="H2240" s="193" t="n"/>
      <c r="I2240" s="193" t="n"/>
      <c r="J2240" s="194" t="n"/>
      <c r="K2240" s="192" t="n">
        <v>0</v>
      </c>
      <c r="L2240" s="194">
        <f>K2240+L2153</f>
        <v/>
      </c>
      <c r="M2240" s="192" t="n">
        <v>0</v>
      </c>
      <c r="N2240" s="194">
        <f>M2240+N2153</f>
        <v/>
      </c>
      <c r="O2240" s="192" t="n"/>
      <c r="P2240" s="194">
        <f>O2240+P2153</f>
        <v/>
      </c>
      <c r="Q2240" s="195">
        <f>N2240+P2240</f>
        <v/>
      </c>
      <c r="R2240" s="192" t="n"/>
      <c r="S2240" s="194">
        <f>R2240+S2153</f>
        <v/>
      </c>
      <c r="T2240" s="192" t="n"/>
      <c r="U2240" s="194">
        <f>T2240+U2153</f>
        <v/>
      </c>
      <c r="V2240" s="196">
        <f>L2240-N2240-U2240</f>
        <v/>
      </c>
      <c r="W2240" s="194">
        <f>IF(L2240-N2240-U2240-V2240=0,"","Error")</f>
        <v/>
      </c>
    </row>
    <row r="2241" ht="13" customHeight="1">
      <c r="A2241" s="23" t="n"/>
      <c r="B2241" s="18" t="n"/>
      <c r="C2241" s="129" t="n"/>
      <c r="D2241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241" s="60" t="inlineStr">
        <is>
          <t>CIO</t>
        </is>
      </c>
      <c r="F2241" s="150" t="n"/>
      <c r="G2241" s="151" t="n"/>
      <c r="H2241" s="151" t="n"/>
      <c r="I2241" s="151" t="n"/>
      <c r="J2241" s="152" t="n"/>
      <c r="K2241" s="150" t="n">
        <v>0</v>
      </c>
      <c r="L2241" s="152">
        <f>K2241+L2154</f>
        <v/>
      </c>
      <c r="M2241" s="150" t="n">
        <v>0</v>
      </c>
      <c r="N2241" s="152">
        <f>M2241+N2154</f>
        <v/>
      </c>
      <c r="O2241" s="150" t="n"/>
      <c r="P2241" s="152">
        <f>O2241+P2154</f>
        <v/>
      </c>
      <c r="Q2241" s="153">
        <f>N2241+P2241</f>
        <v/>
      </c>
      <c r="R2241" s="150" t="n"/>
      <c r="S2241" s="152">
        <f>R2241+S2154</f>
        <v/>
      </c>
      <c r="T2241" s="150" t="n"/>
      <c r="U2241" s="152">
        <f>T2241+U2154</f>
        <v/>
      </c>
      <c r="V2241" s="154">
        <f>L2241-N2241-U2241</f>
        <v/>
      </c>
      <c r="W2241" s="152">
        <f>IF(L2241-N2241-U2241-V2241=0,"","Error")</f>
        <v/>
      </c>
    </row>
    <row r="2242" ht="13" customHeight="1">
      <c r="A2242" s="23" t="n"/>
      <c r="B2242" s="18" t="n"/>
      <c r="C2242" s="129" t="n"/>
      <c r="D2242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242" s="60" t="inlineStr">
        <is>
          <t>NII</t>
        </is>
      </c>
      <c r="F2242" s="150" t="n"/>
      <c r="G2242" s="151" t="n"/>
      <c r="H2242" s="151" t="n"/>
      <c r="I2242" s="151" t="n"/>
      <c r="J2242" s="152" t="n"/>
      <c r="K2242" s="150" t="n">
        <v>0</v>
      </c>
      <c r="L2242" s="152">
        <f>K2242+L2155</f>
        <v/>
      </c>
      <c r="M2242" s="150" t="n">
        <v>0</v>
      </c>
      <c r="N2242" s="152">
        <f>M2242+N2155</f>
        <v/>
      </c>
      <c r="O2242" s="150" t="n"/>
      <c r="P2242" s="152">
        <f>O2242+P2155</f>
        <v/>
      </c>
      <c r="Q2242" s="153">
        <f>N2242+P2242</f>
        <v/>
      </c>
      <c r="R2242" s="150" t="n"/>
      <c r="S2242" s="152">
        <f>R2242+S2155</f>
        <v/>
      </c>
      <c r="T2242" s="150" t="n"/>
      <c r="U2242" s="152">
        <f>T2242+U2155</f>
        <v/>
      </c>
      <c r="V2242" s="154">
        <f>L2242-N2242-U2242</f>
        <v/>
      </c>
      <c r="W2242" s="152">
        <f>IF(L2242-N2242-U2242-V2242=0,"","Error")</f>
        <v/>
      </c>
    </row>
    <row r="2243" ht="13" customHeight="1">
      <c r="A2243" s="23" t="n"/>
      <c r="B2243" s="18" t="n"/>
      <c r="C2243" s="129" t="n"/>
      <c r="D2243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243" s="60" t="inlineStr">
        <is>
          <t>NIO</t>
        </is>
      </c>
      <c r="F2243" s="150" t="n"/>
      <c r="G2243" s="151" t="n"/>
      <c r="H2243" s="151" t="n"/>
      <c r="I2243" s="151" t="n"/>
      <c r="J2243" s="152" t="n"/>
      <c r="K2243" s="150" t="n">
        <v>0</v>
      </c>
      <c r="L2243" s="152">
        <f>K2243+L2156</f>
        <v/>
      </c>
      <c r="M2243" s="150" t="n">
        <v>0</v>
      </c>
      <c r="N2243" s="152">
        <f>M2243+N2156</f>
        <v/>
      </c>
      <c r="O2243" s="150" t="n"/>
      <c r="P2243" s="152">
        <f>O2243+P2156</f>
        <v/>
      </c>
      <c r="Q2243" s="153">
        <f>N2243+P2243</f>
        <v/>
      </c>
      <c r="R2243" s="150" t="n"/>
      <c r="S2243" s="152">
        <f>R2243+S2156</f>
        <v/>
      </c>
      <c r="T2243" s="150" t="n"/>
      <c r="U2243" s="152">
        <f>T2243+U2156</f>
        <v/>
      </c>
      <c r="V2243" s="154">
        <f>L2243-N2243-U2243</f>
        <v/>
      </c>
      <c r="W2243" s="152">
        <f>IF(L2243-N2243-U2243-V2243=0,"","Error")</f>
        <v/>
      </c>
    </row>
    <row r="2244" ht="13" customHeight="1">
      <c r="A2244" s="23" t="n"/>
      <c r="B2244" s="18" t="n"/>
      <c r="C2244" s="129" t="n"/>
      <c r="D2244" s="13" t="inlineStr">
        <is>
          <t xml:space="preserve">   កម្រៃអមទំនិញ</t>
        </is>
      </c>
      <c r="E2244" s="71" t="inlineStr">
        <is>
          <t>CEF</t>
        </is>
      </c>
      <c r="F2244" s="251" t="n"/>
      <c r="G2244" s="252" t="n"/>
      <c r="H2244" s="252" t="n"/>
      <c r="I2244" s="252" t="n"/>
      <c r="J2244" s="253" t="n"/>
      <c r="K2244" s="251" t="n">
        <v>0</v>
      </c>
      <c r="L2244" s="253">
        <f>K2244+L2157</f>
        <v/>
      </c>
      <c r="M2244" s="251" t="n">
        <v>0</v>
      </c>
      <c r="N2244" s="253">
        <f>M2244+N2157</f>
        <v/>
      </c>
      <c r="O2244" s="251" t="n"/>
      <c r="P2244" s="253">
        <f>O2244+P2157</f>
        <v/>
      </c>
      <c r="Q2244" s="254">
        <f>N2244+P2244</f>
        <v/>
      </c>
      <c r="R2244" s="251" t="n"/>
      <c r="S2244" s="253">
        <f>R2244+S2157</f>
        <v/>
      </c>
      <c r="T2244" s="251" t="n"/>
      <c r="U2244" s="253">
        <f>T2244+U2157</f>
        <v/>
      </c>
      <c r="V2244" s="255">
        <f>L2244-N2244-U2244</f>
        <v/>
      </c>
      <c r="W2244" s="253">
        <f>IF(L2244-N2244-U2244-V2244=0,"","Error")</f>
        <v/>
      </c>
    </row>
    <row r="2245" ht="27" customHeight="1" thickBot="1">
      <c r="A2245" s="23" t="n"/>
      <c r="B2245" s="18" t="n"/>
      <c r="C2245" s="129" t="n"/>
      <c r="D2245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245" s="70" t="inlineStr">
        <is>
          <t>OTF</t>
        </is>
      </c>
      <c r="F2245" s="243" t="n"/>
      <c r="G2245" s="244" t="n"/>
      <c r="H2245" s="244" t="n"/>
      <c r="I2245" s="244" t="n"/>
      <c r="J2245" s="245" t="n"/>
      <c r="K2245" s="243" t="n">
        <v>0</v>
      </c>
      <c r="L2245" s="245">
        <f>K2245+L2158</f>
        <v/>
      </c>
      <c r="M2245" s="243" t="n">
        <v>0</v>
      </c>
      <c r="N2245" s="245">
        <f>M2245+N2158</f>
        <v/>
      </c>
      <c r="O2245" s="243" t="n"/>
      <c r="P2245" s="245">
        <f>O2245+P2158</f>
        <v/>
      </c>
      <c r="Q2245" s="246">
        <f>N2245+P2245</f>
        <v/>
      </c>
      <c r="R2245" s="243" t="n"/>
      <c r="S2245" s="245">
        <f>R2245+S2158</f>
        <v/>
      </c>
      <c r="T2245" s="243" t="n"/>
      <c r="U2245" s="245">
        <f>T2245+U2158</f>
        <v/>
      </c>
      <c r="V2245" s="247">
        <f>L2245-N2245-U2245</f>
        <v/>
      </c>
      <c r="W2245" s="245">
        <f>IF(L2245-N2245-U2245-V2245=0,"","Error")</f>
        <v/>
      </c>
    </row>
    <row r="2246" ht="14" customHeight="1" thickBot="1">
      <c r="A2246" s="23" t="n"/>
      <c r="B2246" s="18" t="n"/>
      <c r="C2246" s="129" t="n"/>
      <c r="D2246" s="31" t="inlineStr">
        <is>
          <t>សរុបការគ្រប់គ្រងការឆ្លងកាត់អន្តរជាតិ</t>
        </is>
      </c>
      <c r="E2246" s="73" t="inlineStr">
        <is>
          <t>TRF</t>
        </is>
      </c>
      <c r="F2246" s="248" t="n"/>
      <c r="G2246" s="249">
        <f>SUM(G2247:G2253)</f>
        <v/>
      </c>
      <c r="H2246" s="249">
        <f>SUM(H2247:H2253)</f>
        <v/>
      </c>
      <c r="I2246" s="249">
        <f>SUM(I2247:I2253)</f>
        <v/>
      </c>
      <c r="J2246" s="204">
        <f>SUM(J2247:J2253)</f>
        <v/>
      </c>
      <c r="K2246" s="248" t="n">
        <v>0</v>
      </c>
      <c r="L2246" s="204">
        <f>SUM(L2247:L2253)</f>
        <v/>
      </c>
      <c r="M2246" s="248" t="n">
        <v>0</v>
      </c>
      <c r="N2246" s="204">
        <f>SUM(N2247:N2253)</f>
        <v/>
      </c>
      <c r="O2246" s="248">
        <f>SUM(O2247:O2253)</f>
        <v/>
      </c>
      <c r="P2246" s="204">
        <f>SUM(P2247:P2253)</f>
        <v/>
      </c>
      <c r="Q2246" s="206">
        <f>SUM(Q2247:Q2253)</f>
        <v/>
      </c>
      <c r="R2246" s="248">
        <f>SUM(R2247:R2253)</f>
        <v/>
      </c>
      <c r="S2246" s="204">
        <f>SUM(S2247:S2253)</f>
        <v/>
      </c>
      <c r="T2246" s="248">
        <f>SUM(T2247:T2253)</f>
        <v/>
      </c>
      <c r="U2246" s="204">
        <f>SUM(U2247:U2253)</f>
        <v/>
      </c>
      <c r="V2246" s="250">
        <f>L2246-N2246-U2246</f>
        <v/>
      </c>
      <c r="W2246" s="204">
        <f>IF(L2246-N2246-U2246-V2246=0,"","Error")</f>
        <v/>
      </c>
    </row>
    <row r="2247" ht="26" customHeight="1">
      <c r="A2247" s="23" t="n"/>
      <c r="B2247" s="18" t="n"/>
      <c r="C2247" s="129" t="n"/>
      <c r="D2247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247" s="74" t="inlineStr">
        <is>
          <t>TFT</t>
        </is>
      </c>
      <c r="F2247" s="192" t="n"/>
      <c r="G2247" s="193" t="n"/>
      <c r="H2247" s="193" t="n"/>
      <c r="I2247" s="193" t="n"/>
      <c r="J2247" s="194" t="n"/>
      <c r="K2247" s="192" t="n">
        <v>0</v>
      </c>
      <c r="L2247" s="194">
        <f>K2247+L2160</f>
        <v/>
      </c>
      <c r="M2247" s="192" t="n">
        <v>0</v>
      </c>
      <c r="N2247" s="194">
        <f>M2247+N2160</f>
        <v/>
      </c>
      <c r="O2247" s="192" t="n"/>
      <c r="P2247" s="194">
        <f>O2247+P2160</f>
        <v/>
      </c>
      <c r="Q2247" s="195">
        <f>N2247+P2247</f>
        <v/>
      </c>
      <c r="R2247" s="192" t="n"/>
      <c r="S2247" s="194">
        <f>R2247+S2160</f>
        <v/>
      </c>
      <c r="T2247" s="192" t="n"/>
      <c r="U2247" s="194">
        <f>T2247+U2160</f>
        <v/>
      </c>
      <c r="V2247" s="196">
        <f>L2247-N2247-U2247</f>
        <v/>
      </c>
      <c r="W2247" s="194">
        <f>IF(L2247-N2247-U2247-V2247=0,"","Error")</f>
        <v/>
      </c>
    </row>
    <row r="2248" ht="13" customHeight="1">
      <c r="A2248" s="23" t="n"/>
      <c r="B2248" s="18" t="n"/>
      <c r="C2248" s="129" t="n"/>
      <c r="D2248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248" s="75" t="inlineStr">
        <is>
          <t>TFF</t>
        </is>
      </c>
      <c r="F2248" s="150" t="n"/>
      <c r="G2248" s="151" t="n"/>
      <c r="H2248" s="151" t="n"/>
      <c r="I2248" s="151" t="n"/>
      <c r="J2248" s="152" t="n"/>
      <c r="K2248" s="150" t="n">
        <v>0</v>
      </c>
      <c r="L2248" s="152">
        <f>K2248+L2161</f>
        <v/>
      </c>
      <c r="M2248" s="150" t="n">
        <v>0</v>
      </c>
      <c r="N2248" s="152">
        <f>M2248+N2161</f>
        <v/>
      </c>
      <c r="O2248" s="150" t="n"/>
      <c r="P2248" s="152">
        <f>O2248+P2161</f>
        <v/>
      </c>
      <c r="Q2248" s="153">
        <f>N2248+P2248</f>
        <v/>
      </c>
      <c r="R2248" s="150" t="n"/>
      <c r="S2248" s="152">
        <f>R2248+S2161</f>
        <v/>
      </c>
      <c r="T2248" s="150" t="n"/>
      <c r="U2248" s="152">
        <f>T2248+U2161</f>
        <v/>
      </c>
      <c r="V2248" s="154">
        <f>L2248-N2248-U2248</f>
        <v/>
      </c>
      <c r="W2248" s="152">
        <f>IF(L2248-N2248-U2248-V2248=0,"","Error")</f>
        <v/>
      </c>
    </row>
    <row r="2249" ht="13" customHeight="1">
      <c r="A2249" s="23" t="n"/>
      <c r="B2249" s="18" t="n"/>
      <c r="C2249" s="129" t="n"/>
      <c r="D2249" s="12" t="inlineStr">
        <is>
          <t xml:space="preserve">   កម្រៃគ្រប់គ្រងការឆ្លងកាត់ទំនិញមិនផ្ទុកក្នុងកុងតឺន័រ</t>
        </is>
      </c>
      <c r="E2249" s="75" t="inlineStr">
        <is>
          <t>TFN</t>
        </is>
      </c>
      <c r="F2249" s="150" t="n"/>
      <c r="G2249" s="151" t="n"/>
      <c r="H2249" s="151" t="n"/>
      <c r="I2249" s="151" t="n"/>
      <c r="J2249" s="152" t="n"/>
      <c r="K2249" s="150" t="n">
        <v>0</v>
      </c>
      <c r="L2249" s="152">
        <f>K2249+L2162</f>
        <v/>
      </c>
      <c r="M2249" s="150" t="n">
        <v>0</v>
      </c>
      <c r="N2249" s="152">
        <f>M2249+N2162</f>
        <v/>
      </c>
      <c r="O2249" s="150" t="n"/>
      <c r="P2249" s="152">
        <f>O2249+P2162</f>
        <v/>
      </c>
      <c r="Q2249" s="153">
        <f>N2249+P2249</f>
        <v/>
      </c>
      <c r="R2249" s="150" t="n"/>
      <c r="S2249" s="152">
        <f>R2249+S2162</f>
        <v/>
      </c>
      <c r="T2249" s="150" t="n"/>
      <c r="U2249" s="152">
        <f>T2249+U2162</f>
        <v/>
      </c>
      <c r="V2249" s="154">
        <f>L2249-N2249-U2249</f>
        <v/>
      </c>
      <c r="W2249" s="152">
        <f>IF(L2249-N2249-U2249-V2249=0,"","Error")</f>
        <v/>
      </c>
    </row>
    <row r="2250" ht="13" customHeight="1">
      <c r="A2250" s="23" t="n"/>
      <c r="B2250" s="18" t="n"/>
      <c r="C2250" s="129" t="n"/>
      <c r="D2250" s="12" t="inlineStr">
        <is>
          <t xml:space="preserve">   កម្រៃគ្រប់គ្រងការឆ្លងកាត់គោ ក្របី និងសេះរស់</t>
        </is>
      </c>
      <c r="E2250" s="75" t="inlineStr">
        <is>
          <t>TFB</t>
        </is>
      </c>
      <c r="F2250" s="150" t="n"/>
      <c r="G2250" s="151" t="n"/>
      <c r="H2250" s="151" t="n"/>
      <c r="I2250" s="151" t="n"/>
      <c r="J2250" s="152" t="n"/>
      <c r="K2250" s="150" t="n">
        <v>0</v>
      </c>
      <c r="L2250" s="152">
        <f>K2250+L2163</f>
        <v/>
      </c>
      <c r="M2250" s="150" t="n">
        <v>0</v>
      </c>
      <c r="N2250" s="152">
        <f>M2250+N2163</f>
        <v/>
      </c>
      <c r="O2250" s="150" t="n"/>
      <c r="P2250" s="152">
        <f>O2250+P2163</f>
        <v/>
      </c>
      <c r="Q2250" s="153">
        <f>N2250+P2250</f>
        <v/>
      </c>
      <c r="R2250" s="150" t="n"/>
      <c r="S2250" s="152">
        <f>R2250+S2163</f>
        <v/>
      </c>
      <c r="T2250" s="150" t="n"/>
      <c r="U2250" s="152">
        <f>T2250+U2163</f>
        <v/>
      </c>
      <c r="V2250" s="154">
        <f>L2250-N2250-U2250</f>
        <v/>
      </c>
      <c r="W2250" s="152">
        <f>IF(L2250-N2250-U2250-V2250=0,"","Error")</f>
        <v/>
      </c>
    </row>
    <row r="2251" ht="13" customHeight="1">
      <c r="A2251" s="23" t="n"/>
      <c r="B2251" s="18" t="n"/>
      <c r="C2251" s="129" t="n"/>
      <c r="D2251" s="12" t="inlineStr">
        <is>
          <t xml:space="preserve">   កម្រៃគ្រប់គ្រងការឆ្លងកាត់ជ្រូក ចៀម និងពពែរស់</t>
        </is>
      </c>
      <c r="E2251" s="75" t="inlineStr">
        <is>
          <t>TFS</t>
        </is>
      </c>
      <c r="F2251" s="150" t="n"/>
      <c r="G2251" s="151" t="n"/>
      <c r="H2251" s="151" t="n"/>
      <c r="I2251" s="151" t="n"/>
      <c r="J2251" s="152" t="n"/>
      <c r="K2251" s="150" t="n">
        <v>0</v>
      </c>
      <c r="L2251" s="152">
        <f>K2251+L2164</f>
        <v/>
      </c>
      <c r="M2251" s="150" t="n">
        <v>0</v>
      </c>
      <c r="N2251" s="152">
        <f>M2251+N2164</f>
        <v/>
      </c>
      <c r="O2251" s="150" t="n"/>
      <c r="P2251" s="152">
        <f>O2251+P2164</f>
        <v/>
      </c>
      <c r="Q2251" s="153">
        <f>N2251+P2251</f>
        <v/>
      </c>
      <c r="R2251" s="150" t="n"/>
      <c r="S2251" s="152">
        <f>R2251+S2164</f>
        <v/>
      </c>
      <c r="T2251" s="150" t="n"/>
      <c r="U2251" s="152">
        <f>T2251+U2164</f>
        <v/>
      </c>
      <c r="V2251" s="154">
        <f>L2251-N2251-U2251</f>
        <v/>
      </c>
      <c r="W2251" s="152">
        <f>IF(L2251-N2251-U2251-V2251=0,"","Error")</f>
        <v/>
      </c>
    </row>
    <row r="2252" ht="13" customHeight="1">
      <c r="A2252" s="23" t="n"/>
      <c r="B2252" s="18" t="n"/>
      <c r="C2252" s="129" t="n"/>
      <c r="D2252" s="12" t="inlineStr">
        <is>
          <t xml:space="preserve">   កម្រៃគ្រប់គ្រងការឆ្លងកាត់សត្វស្លាប (មាន់ ទា ...)</t>
        </is>
      </c>
      <c r="E2252" s="75" t="inlineStr">
        <is>
          <t>TFP</t>
        </is>
      </c>
      <c r="F2252" s="150" t="n"/>
      <c r="G2252" s="151" t="n"/>
      <c r="H2252" s="151" t="n"/>
      <c r="I2252" s="151" t="n"/>
      <c r="J2252" s="152" t="n"/>
      <c r="K2252" s="150" t="n">
        <v>0</v>
      </c>
      <c r="L2252" s="152">
        <f>K2252+L2165</f>
        <v/>
      </c>
      <c r="M2252" s="150" t="n">
        <v>0</v>
      </c>
      <c r="N2252" s="152">
        <f>M2252+N2165</f>
        <v/>
      </c>
      <c r="O2252" s="150" t="n"/>
      <c r="P2252" s="152">
        <f>O2252+P2165</f>
        <v/>
      </c>
      <c r="Q2252" s="153">
        <f>N2252+P2252</f>
        <v/>
      </c>
      <c r="R2252" s="150" t="n"/>
      <c r="S2252" s="152">
        <f>R2252+S2165</f>
        <v/>
      </c>
      <c r="T2252" s="150" t="n"/>
      <c r="U2252" s="152">
        <f>T2252+U2165</f>
        <v/>
      </c>
      <c r="V2252" s="154">
        <f>L2252-N2252-U2252</f>
        <v/>
      </c>
      <c r="W2252" s="152">
        <f>IF(L2252-N2252-U2252-V2252=0,"","Error")</f>
        <v/>
      </c>
    </row>
    <row r="2253" ht="14" customHeight="1" thickBot="1">
      <c r="A2253" s="23" t="n"/>
      <c r="B2253" s="24" t="n"/>
      <c r="C2253" s="140" t="n"/>
      <c r="D2253" s="30" t="inlineStr">
        <is>
          <t xml:space="preserve">   កម្រៃគ្រប់គ្រងការឆ្លងកាត់ផលិតផលជលផល</t>
        </is>
      </c>
      <c r="E2253" s="76" t="inlineStr">
        <is>
          <t>TFA</t>
        </is>
      </c>
      <c r="F2253" s="238" t="n"/>
      <c r="G2253" s="239" t="n"/>
      <c r="H2253" s="239" t="n"/>
      <c r="I2253" s="239" t="n"/>
      <c r="J2253" s="240" t="n"/>
      <c r="K2253" s="238" t="n">
        <v>0</v>
      </c>
      <c r="L2253" s="240">
        <f>K2253+L2166</f>
        <v/>
      </c>
      <c r="M2253" s="238" t="n">
        <v>0</v>
      </c>
      <c r="N2253" s="240">
        <f>M2253+N2166</f>
        <v/>
      </c>
      <c r="O2253" s="238" t="n"/>
      <c r="P2253" s="240">
        <f>O2253+P2166</f>
        <v/>
      </c>
      <c r="Q2253" s="241">
        <f>N2253+P2253</f>
        <v/>
      </c>
      <c r="R2253" s="238" t="n"/>
      <c r="S2253" s="240">
        <f>R2253+S2166</f>
        <v/>
      </c>
      <c r="T2253" s="238" t="n"/>
      <c r="U2253" s="240">
        <f>T2253+U2166</f>
        <v/>
      </c>
      <c r="V2253" s="242">
        <f>L2253-N2253-U2253</f>
        <v/>
      </c>
      <c r="W2253" s="240">
        <f>IF(L2253-N2253-U2253-V2253=0,"","Error")</f>
        <v/>
      </c>
    </row>
    <row r="2254" ht="14" customHeight="1" thickBot="1">
      <c r="A2254" s="23" t="n"/>
      <c r="B2254" s="136" t="n">
        <v>7306</v>
      </c>
      <c r="C2254" s="139" t="n">
        <v>73066</v>
      </c>
      <c r="D2254" s="138" t="inlineStr">
        <is>
          <t>សរុបចំណូលពីអាជ្ញាប័ណ្ណក្នុងស្រុក</t>
        </is>
      </c>
      <c r="E2254" s="90" t="n"/>
      <c r="F2254" s="118" t="n"/>
      <c r="G2254" s="119">
        <f>SUM(G2255:G2259)</f>
        <v/>
      </c>
      <c r="H2254" s="119">
        <f>SUM(H2255:H2259)</f>
        <v/>
      </c>
      <c r="I2254" s="119">
        <f>SUM(I2255:I2259)</f>
        <v/>
      </c>
      <c r="J2254" s="120">
        <f>SUM(J2255:J2259)</f>
        <v/>
      </c>
      <c r="K2254" s="118">
        <f>SUM(K2255:K2259)</f>
        <v/>
      </c>
      <c r="L2254" s="120">
        <f>SUM(L2255:L2259)</f>
        <v/>
      </c>
      <c r="M2254" s="118">
        <f>SUM(M2255:M2259)</f>
        <v/>
      </c>
      <c r="N2254" s="120">
        <f>SUM(N2255:N2259)</f>
        <v/>
      </c>
      <c r="O2254" s="118">
        <f>SUM(O2255:O2259)</f>
        <v/>
      </c>
      <c r="P2254" s="120">
        <f>SUM(P2255:P2259)</f>
        <v/>
      </c>
      <c r="Q2254" s="121">
        <f>SUM(Q2255:Q2259)</f>
        <v/>
      </c>
      <c r="R2254" s="118">
        <f>SUM(R2255:R2259)</f>
        <v/>
      </c>
      <c r="S2254" s="120">
        <f>SUM(S2255:S2259)</f>
        <v/>
      </c>
      <c r="T2254" s="118">
        <f>SUM(T2255:T2259)</f>
        <v/>
      </c>
      <c r="U2254" s="120">
        <f>SUM(U2255:U2259)</f>
        <v/>
      </c>
      <c r="V2254" s="122">
        <f>SUM(V2255:V2259)</f>
        <v/>
      </c>
      <c r="W2254" s="120">
        <f>IF(L2254-N2254-U2254-V2254=0,"","Error")</f>
        <v/>
      </c>
    </row>
    <row r="2255" ht="13" customHeight="1">
      <c r="A2255" s="23" t="n"/>
      <c r="B2255" s="18" t="n"/>
      <c r="C2255" s="127" t="n"/>
      <c r="D2255" s="137" t="inlineStr">
        <is>
          <t xml:space="preserve">   កម្រៃអាជ្ញាប័ណ្ណសន្និធិគយបណ្តោះអាសន្ន (មាតិកាចាស់)</t>
        </is>
      </c>
      <c r="E2255" s="86" t="inlineStr">
        <is>
          <t>TSL</t>
        </is>
      </c>
      <c r="F2255" s="192" t="n"/>
      <c r="G2255" s="193" t="n"/>
      <c r="H2255" s="193" t="n"/>
      <c r="I2255" s="193" t="n"/>
      <c r="J2255" s="194" t="n"/>
      <c r="K2255" s="192" t="n">
        <v>0</v>
      </c>
      <c r="L2255" s="194">
        <f>K2255+L2168</f>
        <v/>
      </c>
      <c r="M2255" s="192" t="n">
        <v>0</v>
      </c>
      <c r="N2255" s="194">
        <f>M2255+N2168</f>
        <v/>
      </c>
      <c r="O2255" s="192" t="n"/>
      <c r="P2255" s="194">
        <f>O2255+P2168</f>
        <v/>
      </c>
      <c r="Q2255" s="195">
        <f>N2255+P2255</f>
        <v/>
      </c>
      <c r="R2255" s="192" t="n"/>
      <c r="S2255" s="194">
        <f>R2255+S2168</f>
        <v/>
      </c>
      <c r="T2255" s="192" t="n"/>
      <c r="U2255" s="194">
        <f>T2255+U2168</f>
        <v/>
      </c>
      <c r="V2255" s="196">
        <f>L2255-N2255-U2255</f>
        <v/>
      </c>
      <c r="W2255" s="194">
        <f>IF(L2255-N2255-U2255-V2255=0,"","Error")</f>
        <v/>
      </c>
    </row>
    <row r="2256" ht="26" customHeight="1">
      <c r="A2256" s="23" t="n"/>
      <c r="B2256" s="18" t="n"/>
      <c r="C2256" s="127" t="n"/>
      <c r="D2256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256" s="60" t="inlineStr">
        <is>
          <t>BTL</t>
        </is>
      </c>
      <c r="F2256" s="150" t="n"/>
      <c r="G2256" s="151" t="n"/>
      <c r="H2256" s="151" t="n"/>
      <c r="I2256" s="151" t="n"/>
      <c r="J2256" s="152" t="n"/>
      <c r="K2256" s="150" t="n">
        <v>0</v>
      </c>
      <c r="L2256" s="152">
        <f>K2256+L2169</f>
        <v/>
      </c>
      <c r="M2256" s="150" t="n">
        <v>0</v>
      </c>
      <c r="N2256" s="152">
        <f>M2256+N2169</f>
        <v/>
      </c>
      <c r="O2256" s="150" t="n"/>
      <c r="P2256" s="152">
        <f>O2256+P2169</f>
        <v/>
      </c>
      <c r="Q2256" s="153">
        <f>N2256+P2256</f>
        <v/>
      </c>
      <c r="R2256" s="150" t="n"/>
      <c r="S2256" s="152">
        <f>R2256+S2169</f>
        <v/>
      </c>
      <c r="T2256" s="150" t="n"/>
      <c r="U2256" s="152">
        <f>T2256+U2169</f>
        <v/>
      </c>
      <c r="V2256" s="154">
        <f>L2256-N2256-U2256</f>
        <v/>
      </c>
      <c r="W2256" s="152">
        <f>IF(L2256-N2256-U2256-V2256=0,"","Error")</f>
        <v/>
      </c>
    </row>
    <row r="2257" ht="13" customHeight="1">
      <c r="A2257" s="23" t="n"/>
      <c r="B2257" s="18" t="n"/>
      <c r="C2257" s="127" t="n"/>
      <c r="D2257" s="7" t="inlineStr">
        <is>
          <t xml:space="preserve">   កម្រៃការគ្រប់គ្រងប្រតិបត្តិការសន្និធិគយបណ្តោះអាសន្ន</t>
        </is>
      </c>
      <c r="E2257" s="61" t="inlineStr">
        <is>
          <t>TSM</t>
        </is>
      </c>
      <c r="F2257" s="197" t="n"/>
      <c r="G2257" s="198" t="n"/>
      <c r="H2257" s="198" t="n"/>
      <c r="I2257" s="198" t="n"/>
      <c r="J2257" s="199" t="n"/>
      <c r="K2257" s="197" t="n">
        <v>0</v>
      </c>
      <c r="L2257" s="199">
        <f>K2257+L2170</f>
        <v/>
      </c>
      <c r="M2257" s="197" t="n">
        <v>0</v>
      </c>
      <c r="N2257" s="199">
        <f>M2257+N2170</f>
        <v/>
      </c>
      <c r="O2257" s="197" t="n"/>
      <c r="P2257" s="199">
        <f>O2257+P2170</f>
        <v/>
      </c>
      <c r="Q2257" s="200">
        <f>N2257+P2257</f>
        <v/>
      </c>
      <c r="R2257" s="197" t="n"/>
      <c r="S2257" s="199">
        <f>R2257+S2170</f>
        <v/>
      </c>
      <c r="T2257" s="197" t="n"/>
      <c r="U2257" s="199">
        <f>T2257+U2170</f>
        <v/>
      </c>
      <c r="V2257" s="201">
        <f>L2257-N2257-U2257</f>
        <v/>
      </c>
      <c r="W2257" s="199">
        <f>IF(L2257-N2257-U2257-V2257=0,"","Error")</f>
        <v/>
      </c>
    </row>
    <row r="2258" ht="13" customHeight="1">
      <c r="A2258" s="23" t="n"/>
      <c r="B2258" s="18" t="n"/>
      <c r="C2258" s="127" t="n"/>
      <c r="D2258" s="7" t="inlineStr">
        <is>
          <t xml:space="preserve">   កម្រៃការគ្រប់គ្រងប្រតិបត្តិការភណ្ឌាគារគយមានដែនកំណត់ </t>
        </is>
      </c>
      <c r="E2258" s="61" t="inlineStr">
        <is>
          <t>BWM</t>
        </is>
      </c>
      <c r="F2258" s="197" t="n"/>
      <c r="G2258" s="198" t="n"/>
      <c r="H2258" s="198" t="n"/>
      <c r="I2258" s="198" t="n"/>
      <c r="J2258" s="199" t="n"/>
      <c r="K2258" s="197" t="n">
        <v>0</v>
      </c>
      <c r="L2258" s="199">
        <f>K2258+L2171</f>
        <v/>
      </c>
      <c r="M2258" s="197" t="n">
        <v>0</v>
      </c>
      <c r="N2258" s="199">
        <f>M2258+N2171</f>
        <v/>
      </c>
      <c r="O2258" s="197" t="n"/>
      <c r="P2258" s="199">
        <f>O2258+P2171</f>
        <v/>
      </c>
      <c r="Q2258" s="200">
        <f>N2258+P2258</f>
        <v/>
      </c>
      <c r="R2258" s="197" t="n"/>
      <c r="S2258" s="199">
        <f>R2258+S2171</f>
        <v/>
      </c>
      <c r="T2258" s="197" t="n"/>
      <c r="U2258" s="199">
        <f>T2258+U2171</f>
        <v/>
      </c>
      <c r="V2258" s="201">
        <f>L2258-N2258-U2258</f>
        <v/>
      </c>
      <c r="W2258" s="199">
        <f>IF(L2258-N2258-U2258-V2258=0,"","Error")</f>
        <v/>
      </c>
    </row>
    <row r="2259" ht="14" customHeight="1" thickBot="1">
      <c r="A2259" s="23" t="n"/>
      <c r="B2259" s="24" t="n"/>
      <c r="C2259" s="130" t="n"/>
      <c r="D2259" s="28" t="inlineStr">
        <is>
          <t xml:space="preserve">   កម្រៃអាជ្ញាប័ណ្ណជើងសាគយ</t>
        </is>
      </c>
      <c r="E2259" s="69" t="inlineStr">
        <is>
          <t>CBL</t>
        </is>
      </c>
      <c r="F2259" s="238" t="n"/>
      <c r="G2259" s="239" t="n"/>
      <c r="H2259" s="239" t="n"/>
      <c r="I2259" s="239" t="n"/>
      <c r="J2259" s="240" t="n"/>
      <c r="K2259" s="238" t="n">
        <v>0</v>
      </c>
      <c r="L2259" s="240">
        <f>K2259+L2172</f>
        <v/>
      </c>
      <c r="M2259" s="238" t="n">
        <v>0</v>
      </c>
      <c r="N2259" s="240">
        <f>M2259+N2172</f>
        <v/>
      </c>
      <c r="O2259" s="238" t="n"/>
      <c r="P2259" s="240">
        <f>O2259+P2172</f>
        <v/>
      </c>
      <c r="Q2259" s="241">
        <f>N2259+P2259</f>
        <v/>
      </c>
      <c r="R2259" s="238" t="n"/>
      <c r="S2259" s="240">
        <f>R2259+S2172</f>
        <v/>
      </c>
      <c r="T2259" s="238" t="n"/>
      <c r="U2259" s="240">
        <f>T2259+U2172</f>
        <v/>
      </c>
      <c r="V2259" s="242">
        <f>L2259-N2259-U2259</f>
        <v/>
      </c>
      <c r="W2259" s="240">
        <f>IF(L2259-N2259-U2259-V2259=0,"","Error")</f>
        <v/>
      </c>
    </row>
    <row r="2260" ht="13" customHeight="1">
      <c r="A2260" s="15" t="n"/>
      <c r="B2260" s="19" t="inlineStr">
        <is>
          <t>7307</t>
        </is>
      </c>
      <c r="C2260" s="20" t="n">
        <v>73071</v>
      </c>
      <c r="D2260" s="16" t="inlineStr">
        <is>
          <t>ការជួលដីទំនេរ</t>
        </is>
      </c>
      <c r="E2260" s="77" t="inlineStr">
        <is>
          <t>ROL</t>
        </is>
      </c>
      <c r="F2260" s="97" t="n"/>
      <c r="G2260" s="98" t="n"/>
      <c r="H2260" s="98" t="n"/>
      <c r="I2260" s="98" t="n"/>
      <c r="J2260" s="99" t="n"/>
      <c r="K2260" s="97" t="n">
        <v>0</v>
      </c>
      <c r="L2260" s="99">
        <f>K2260+L2173</f>
        <v/>
      </c>
      <c r="M2260" s="97" t="n">
        <v>0</v>
      </c>
      <c r="N2260" s="99">
        <f>M2260+N2173</f>
        <v/>
      </c>
      <c r="O2260" s="97" t="n"/>
      <c r="P2260" s="99">
        <f>O2260+P2173</f>
        <v/>
      </c>
      <c r="Q2260" s="100">
        <f>N2260+P2260</f>
        <v/>
      </c>
      <c r="R2260" s="97" t="n"/>
      <c r="S2260" s="99">
        <f>R2260+S2173</f>
        <v/>
      </c>
      <c r="T2260" s="97" t="n"/>
      <c r="U2260" s="99">
        <f>T2260+U2173</f>
        <v/>
      </c>
      <c r="V2260" s="101">
        <f>L2260-N2260-U2260</f>
        <v/>
      </c>
      <c r="W2260" s="99">
        <f>IF(L2260-N2260-U2260-V2260=0,"","Error")</f>
        <v/>
      </c>
    </row>
    <row r="2261" ht="13" customHeight="1">
      <c r="A2261" s="15" t="n"/>
      <c r="B2261" s="18" t="n"/>
      <c r="C2261" s="21" t="n">
        <v>73072</v>
      </c>
      <c r="D2261" s="22" t="inlineStr">
        <is>
          <t>ការជួលដីមានអគារ</t>
        </is>
      </c>
      <c r="E2261" s="62" t="inlineStr">
        <is>
          <t>ROB</t>
        </is>
      </c>
      <c r="F2261" s="184" t="n"/>
      <c r="G2261" s="185" t="n"/>
      <c r="H2261" s="185" t="n"/>
      <c r="I2261" s="185" t="n"/>
      <c r="J2261" s="186" t="n"/>
      <c r="K2261" s="184" t="n">
        <v>0</v>
      </c>
      <c r="L2261" s="124">
        <f>K2261+L2174</f>
        <v/>
      </c>
      <c r="M2261" s="184" t="n">
        <v>0</v>
      </c>
      <c r="N2261" s="124">
        <f>M2261+N2174</f>
        <v/>
      </c>
      <c r="O2261" s="184" t="n"/>
      <c r="P2261" s="186">
        <f>O2261+P2174</f>
        <v/>
      </c>
      <c r="Q2261" s="187">
        <f>N2261+P2261</f>
        <v/>
      </c>
      <c r="R2261" s="184" t="n"/>
      <c r="S2261" s="186">
        <f>R2261+S2174</f>
        <v/>
      </c>
      <c r="T2261" s="184" t="n"/>
      <c r="U2261" s="186">
        <f>T2261+U2174</f>
        <v/>
      </c>
      <c r="V2261" s="188">
        <f>L2261-N2261-U2261</f>
        <v/>
      </c>
      <c r="W2261" s="186">
        <f>IF(L2261-N2261-U2261-V2261=0,"","Error")</f>
        <v/>
      </c>
    </row>
    <row r="2262" ht="14" customHeight="1" thickBot="1">
      <c r="A2262" s="15" t="n"/>
      <c r="B2262" s="18" t="n"/>
      <c r="C2262" s="131" t="n">
        <v>73073</v>
      </c>
      <c r="D2262" s="82" t="inlineStr">
        <is>
          <t>ការជួលអគារ ឬសំណង់ផ្សេងៗ</t>
        </is>
      </c>
      <c r="E2262" s="132" t="inlineStr">
        <is>
          <t>ROO</t>
        </is>
      </c>
      <c r="F2262" s="168" t="n"/>
      <c r="G2262" s="169" t="n"/>
      <c r="H2262" s="169" t="n"/>
      <c r="I2262" s="169" t="n"/>
      <c r="J2262" s="170" t="n"/>
      <c r="K2262" s="168" t="n">
        <v>0</v>
      </c>
      <c r="L2262" s="170">
        <f>K2262+L2175</f>
        <v/>
      </c>
      <c r="M2262" s="168" t="n">
        <v>0</v>
      </c>
      <c r="N2262" s="170">
        <f>M2262+N2175</f>
        <v/>
      </c>
      <c r="O2262" s="168" t="n"/>
      <c r="P2262" s="170">
        <f>O2262+P2175</f>
        <v/>
      </c>
      <c r="Q2262" s="171">
        <f>N2262+P2262</f>
        <v/>
      </c>
      <c r="R2262" s="168" t="n"/>
      <c r="S2262" s="170">
        <f>R2262+S2175</f>
        <v/>
      </c>
      <c r="T2262" s="168" t="n"/>
      <c r="U2262" s="170">
        <f>T2262+U2175</f>
        <v/>
      </c>
      <c r="V2262" s="263">
        <f>L2262-N2262-U2262</f>
        <v/>
      </c>
      <c r="W2262" s="170">
        <f>IF(L2262-N2262-U2262-V2262=0,"","Error")</f>
        <v/>
      </c>
    </row>
    <row r="2263" ht="14" customHeight="1" thickBot="1">
      <c r="A2263" s="23" t="n"/>
      <c r="B2263" s="15" t="n"/>
      <c r="C2263" s="139" t="n">
        <v>73087</v>
      </c>
      <c r="D2263" s="135" t="inlineStr">
        <is>
          <t>សរុបផលពីការត្រួតពិនិត្យគុណភាពផលិតផល និងការគោរពបទដ្ឋាន</t>
        </is>
      </c>
      <c r="E2263" s="89" t="n"/>
      <c r="F2263" s="118" t="n"/>
      <c r="G2263" s="119">
        <f>G2264</f>
        <v/>
      </c>
      <c r="H2263" s="119">
        <f>H2264</f>
        <v/>
      </c>
      <c r="I2263" s="119">
        <f>I2264</f>
        <v/>
      </c>
      <c r="J2263" s="120">
        <f>J2264</f>
        <v/>
      </c>
      <c r="K2263" s="118">
        <f>K2264</f>
        <v/>
      </c>
      <c r="L2263" s="120">
        <f>L2264</f>
        <v/>
      </c>
      <c r="M2263" s="118">
        <f>M2264</f>
        <v/>
      </c>
      <c r="N2263" s="120">
        <f>N2264</f>
        <v/>
      </c>
      <c r="O2263" s="118">
        <f>O2264</f>
        <v/>
      </c>
      <c r="P2263" s="120">
        <f>P2264</f>
        <v/>
      </c>
      <c r="Q2263" s="121">
        <f>Q2264</f>
        <v/>
      </c>
      <c r="R2263" s="118">
        <f>R2264</f>
        <v/>
      </c>
      <c r="S2263" s="120">
        <f>S2264</f>
        <v/>
      </c>
      <c r="T2263" s="118">
        <f>T2264</f>
        <v/>
      </c>
      <c r="U2263" s="120">
        <f>U2264</f>
        <v/>
      </c>
      <c r="V2263" s="122">
        <f>V2264</f>
        <v/>
      </c>
      <c r="W2263" s="120">
        <f>IF(L2263-N2263-U2263-V2263=0,"","Error")</f>
        <v/>
      </c>
    </row>
    <row r="2264" ht="13" customHeight="1">
      <c r="A2264" s="23" t="n"/>
      <c r="B2264" s="18" t="n"/>
      <c r="C2264" s="129" t="n"/>
      <c r="D2264" s="133" t="inlineStr">
        <is>
          <t>កម្រៃត្រួតពិនិត្យកុងតឺន័រតាមម៉ាស៊ីនស្កែន</t>
        </is>
      </c>
      <c r="E2264" s="134" t="inlineStr">
        <is>
          <t>SCF</t>
        </is>
      </c>
      <c r="F2264" s="256" t="n"/>
      <c r="G2264" s="264">
        <f>SUM(G2265:G2266)</f>
        <v/>
      </c>
      <c r="H2264" s="264">
        <f>SUM(H2265:H2266)</f>
        <v/>
      </c>
      <c r="I2264" s="264">
        <f>SUM(I2265:I2266)</f>
        <v/>
      </c>
      <c r="J2264" s="165">
        <f>SUM(J2265:J2266)</f>
        <v/>
      </c>
      <c r="K2264" s="256" t="n">
        <v>0</v>
      </c>
      <c r="L2264" s="165">
        <f>SUM(L2265:L2266)</f>
        <v/>
      </c>
      <c r="M2264" s="256" t="n">
        <v>0</v>
      </c>
      <c r="N2264" s="165">
        <f>SUM(N2265:N2266)</f>
        <v/>
      </c>
      <c r="O2264" s="256">
        <f>SUM(O2265:O2266)</f>
        <v/>
      </c>
      <c r="P2264" s="165">
        <f>SUM(P2265:P2266)</f>
        <v/>
      </c>
      <c r="Q2264" s="166">
        <f>SUM(Q2265:Q2266)</f>
        <v/>
      </c>
      <c r="R2264" s="256">
        <f>SUM(R2265:R2266)</f>
        <v/>
      </c>
      <c r="S2264" s="165">
        <f>SUM(S2265:S2266)</f>
        <v/>
      </c>
      <c r="T2264" s="256">
        <f>SUM(T2265:T2266)</f>
        <v/>
      </c>
      <c r="U2264" s="165">
        <f>SUM(U2265:U2266)</f>
        <v/>
      </c>
      <c r="V2264" s="265">
        <f>L2264-N2264-U2264</f>
        <v/>
      </c>
      <c r="W2264" s="165">
        <f>IF(L2264-N2264-U2264-V2264=0,"","Error")</f>
        <v/>
      </c>
    </row>
    <row r="2265" ht="13" customHeight="1">
      <c r="A2265" s="23" t="n"/>
      <c r="B2265" s="18" t="n"/>
      <c r="C2265" s="127" t="n"/>
      <c r="D2265" s="14" t="inlineStr">
        <is>
          <t xml:space="preserve">   កម្រៃស្កែនកុងតឺន័រក្រោម ៤០ហ្វីត</t>
        </is>
      </c>
      <c r="E2265" s="59" t="inlineStr">
        <is>
          <t>SFS</t>
        </is>
      </c>
      <c r="F2265" s="192" t="n"/>
      <c r="G2265" s="193" t="n"/>
      <c r="H2265" s="193" t="n"/>
      <c r="I2265" s="193" t="n"/>
      <c r="J2265" s="194" t="n"/>
      <c r="K2265" s="192" t="n">
        <v>0</v>
      </c>
      <c r="L2265" s="194">
        <f>K2265+L2178</f>
        <v/>
      </c>
      <c r="M2265" s="192" t="n">
        <v>0</v>
      </c>
      <c r="N2265" s="194">
        <f>M2265+N2178</f>
        <v/>
      </c>
      <c r="O2265" s="192" t="n"/>
      <c r="P2265" s="194">
        <f>O2265+P2178</f>
        <v/>
      </c>
      <c r="Q2265" s="195">
        <f>N2265+P2265</f>
        <v/>
      </c>
      <c r="R2265" s="192" t="n"/>
      <c r="S2265" s="194">
        <f>R2265+S2178</f>
        <v/>
      </c>
      <c r="T2265" s="192" t="n"/>
      <c r="U2265" s="194">
        <f>T2265+U2178</f>
        <v/>
      </c>
      <c r="V2265" s="196">
        <f>L2265-N2265-U2265</f>
        <v/>
      </c>
      <c r="W2265" s="194">
        <f>IF(L2265-N2265-U2265-V2265=0,"","Error")</f>
        <v/>
      </c>
    </row>
    <row r="2266" ht="14" customHeight="1" thickBot="1">
      <c r="A2266" s="27" t="n"/>
      <c r="B2266" s="24" t="n"/>
      <c r="C2266" s="130" t="n"/>
      <c r="D2266" s="28" t="inlineStr">
        <is>
          <t xml:space="preserve">   កម្រៃស្កែនកុងតឺន័រចាប់ពី ៤០ហ្វីត ឡើង</t>
        </is>
      </c>
      <c r="E2266" s="69" t="inlineStr">
        <is>
          <t>SFL</t>
        </is>
      </c>
      <c r="F2266" s="238" t="n"/>
      <c r="G2266" s="239" t="n"/>
      <c r="H2266" s="239" t="n"/>
      <c r="I2266" s="239" t="n"/>
      <c r="J2266" s="240" t="n"/>
      <c r="K2266" s="238" t="n">
        <v>0</v>
      </c>
      <c r="L2266" s="240">
        <f>K2266+L2179</f>
        <v/>
      </c>
      <c r="M2266" s="238" t="n">
        <v>0</v>
      </c>
      <c r="N2266" s="240">
        <f>M2266+N2179</f>
        <v/>
      </c>
      <c r="O2266" s="238" t="n"/>
      <c r="P2266" s="240">
        <f>O2266+P2179</f>
        <v/>
      </c>
      <c r="Q2266" s="241">
        <f>N2266+P2266</f>
        <v/>
      </c>
      <c r="R2266" s="238" t="n"/>
      <c r="S2266" s="240">
        <f>R2266+S2179</f>
        <v/>
      </c>
      <c r="T2266" s="238" t="n"/>
      <c r="U2266" s="240">
        <f>T2266+U2179</f>
        <v/>
      </c>
      <c r="V2266" s="242">
        <f>L2266-N2266-U2266</f>
        <v/>
      </c>
      <c r="W2266" s="240">
        <f>IF(L2266-N2266-U2266-V2266=0,"","Error")</f>
        <v/>
      </c>
    </row>
    <row r="2267" ht="14" customHeight="1" thickBot="1">
      <c r="A2267" s="78" t="inlineStr">
        <is>
          <t>76</t>
        </is>
      </c>
      <c r="B2267" s="79" t="inlineStr">
        <is>
          <t>7698</t>
        </is>
      </c>
      <c r="C2267" s="95" t="n">
        <v>76981</v>
      </c>
      <c r="D2267" s="96" t="inlineStr">
        <is>
          <t xml:space="preserve">ផលហិរញ្ញវត្ថុផ្សេងទៀត </t>
        </is>
      </c>
      <c r="E2267" s="90" t="inlineStr">
        <is>
          <t>ORB</t>
        </is>
      </c>
      <c r="F2267" s="118" t="n"/>
      <c r="G2267" s="257" t="n"/>
      <c r="H2267" s="257" t="n"/>
      <c r="I2267" s="257" t="n"/>
      <c r="J2267" s="258" t="n"/>
      <c r="K2267" s="118" t="n">
        <v>0</v>
      </c>
      <c r="L2267" s="258">
        <f>K2267+L2180</f>
        <v/>
      </c>
      <c r="M2267" s="118" t="n">
        <v>0</v>
      </c>
      <c r="N2267" s="258">
        <f>M2267+N2180</f>
        <v/>
      </c>
      <c r="O2267" s="118" t="n"/>
      <c r="P2267" s="258">
        <f>O2267+P2180</f>
        <v/>
      </c>
      <c r="Q2267" s="121">
        <f>N2267+P2267</f>
        <v/>
      </c>
      <c r="R2267" s="118" t="n"/>
      <c r="S2267" s="258">
        <f>R2267+S2180</f>
        <v/>
      </c>
      <c r="T2267" s="118" t="n"/>
      <c r="U2267" s="258">
        <f>T2267+U2180</f>
        <v/>
      </c>
      <c r="V2267" s="122">
        <f>L2267-N2267-U2267</f>
        <v/>
      </c>
      <c r="W2267" s="258">
        <f>IF(L2267-N2267-U2267-V2267=0,"","Error")</f>
        <v/>
      </c>
    </row>
    <row r="2268" ht="13" customHeight="1" thickBot="1">
      <c r="A2268" s="348" t="n">
        <v>45377</v>
      </c>
      <c r="B2268" s="346" t="n"/>
      <c r="C2268" s="346" t="n"/>
      <c r="D2268" s="346" t="n"/>
      <c r="E2268" s="346" t="n"/>
      <c r="F2268" s="349" t="n"/>
      <c r="G2268" s="156">
        <f>SUM(G2269:G2274,G2275,G2287:G2296,G2297,G2298,G2304:G2308,G2309,G2310,G2324,G2341,G2347:G2349,G2350,G2354)</f>
        <v/>
      </c>
      <c r="H2268" s="156">
        <f>SUM(H2269:H2274,H2275,H2287:H2296,H2297,H2298,H2304:H2308,H2309,H2310,H2324,H2341,H2347:H2349,H2350,H2354)</f>
        <v/>
      </c>
      <c r="I2268" s="156">
        <f>SUM(I2269:I2274,I2275,I2287:I2296,I2297,I2298,I2304:I2308,I2309,I2310,I2324,I2341,I2347:I2349,I2350,I2354)</f>
        <v/>
      </c>
      <c r="J2268" s="157">
        <f>SUM(J2269:J2274,J2275,J2287:J2296,J2297,J2298,J2304:J2308,J2309,J2310,J2324,J2341,J2347:J2349,J2350,J2354)</f>
        <v/>
      </c>
      <c r="K2268" s="155">
        <f>SUM(K2269:K2274,K2275,K2287:K2296,K2297,K2298,K2304:K2308,K2309,K2310,K2324,K2341,K2347:K2349,K2350,K2354)</f>
        <v/>
      </c>
      <c r="L2268" s="157">
        <f>SUM(L2269:L2274,L2275,L2287:L2296,L2297,L2298,L2304:L2308,L2309,L2310,L2324,L2341,L2347:L2349,L2350,L2354)</f>
        <v/>
      </c>
      <c r="M2268" s="155">
        <f>SUM(M2269:M2274,M2275,M2287:M2296,M2297,M2298,M2304:M2308,M2309,M2310,M2324,M2341,M2347:M2349,M2350,M2354)</f>
        <v/>
      </c>
      <c r="N2268" s="157">
        <f>SUM(N2269:N2274,N2275,N2287:N2296,N2297,N2298,N2304:N2308,N2309,N2310,N2324,N2341,N2347:N2349,N2350,N2354)</f>
        <v/>
      </c>
      <c r="O2268" s="155">
        <f>SUM(O2269:O2274,O2275,O2287:O2296,O2297,O2298,O2304:O2308,O2309,O2310,O2324,O2341,O2347:O2349,O2350,O2354)</f>
        <v/>
      </c>
      <c r="P2268" s="157">
        <f>SUM(P2269:P2274,P2275,P2287:P2296,P2297,P2298,P2304:P2308,P2309,P2310,P2324,P2341,P2347:P2349,P2350,P2354)</f>
        <v/>
      </c>
      <c r="Q2268" s="158">
        <f>SUM(Q2269:Q2274,Q2275,Q2287:Q2296,Q2297,Q2298,Q2304:Q2308,Q2309,Q2310,Q2324,Q2341,Q2347:Q2349,Q2350,Q2354)</f>
        <v/>
      </c>
      <c r="R2268" s="155">
        <f>SUM(R2269:R2274,R2275,R2287:R2296,R2297,R2298,R2304:R2308,R2309,R2310,R2324,R2341,R2347:R2349,R2350,R2354)</f>
        <v/>
      </c>
      <c r="S2268" s="157">
        <f>SUM(S2269:S2274,S2275,S2287:S2296,S2297,S2298,S2304:S2308,S2309,S2310,S2324,S2341,S2347:S2349,S2350,S2354)</f>
        <v/>
      </c>
      <c r="T2268" s="155">
        <f>SUM(T2269:T2274,T2275,T2287:T2296,T2297,T2298,T2304:T2308,T2309,T2310,T2324,T2341,T2347:T2349,T2350,T2354)</f>
        <v/>
      </c>
      <c r="U2268" s="157">
        <f>SUM(U2269:U2274,U2275,U2287:U2296,U2297,U2298,U2304:U2308,U2309,U2310,U2324,U2341,U2347:U2349,U2350,U2354)</f>
        <v/>
      </c>
      <c r="V2268" s="159">
        <f>SUM(V2269:V2274,V2275,V2287:V2296,V2297,V2298,V2304:V2308,V2309,V2310,V2324,V2341,V2347:V2349,V2350,V2354)</f>
        <v/>
      </c>
      <c r="W2268" s="157">
        <f>IF(L2268-N2268-U2268-V2268=0,"","Error")</f>
        <v/>
      </c>
    </row>
    <row r="2269" ht="13" customHeight="1">
      <c r="A2269" s="25" t="inlineStr">
        <is>
          <t>70</t>
        </is>
      </c>
      <c r="B2269" s="29" t="n">
        <v>7002</v>
      </c>
      <c r="C2269" s="20" t="n">
        <v>70025</v>
      </c>
      <c r="D2269" s="16" t="inlineStr">
        <is>
          <t>អាករលើតម្លៃបន្ថែម របបនាំចូល (សហគ្រាសប្រេងឥន្ធនៈ)</t>
        </is>
      </c>
      <c r="E2269" s="49" t="inlineStr">
        <is>
          <t>VPP</t>
        </is>
      </c>
      <c r="F2269" s="123" t="n"/>
      <c r="G2269" s="98" t="n"/>
      <c r="H2269" s="98" t="n"/>
      <c r="I2269" s="98" t="n"/>
      <c r="J2269" s="99" t="n"/>
      <c r="K2269" s="97" t="n">
        <v>0</v>
      </c>
      <c r="L2269" s="99">
        <f>K2269+L2182</f>
        <v/>
      </c>
      <c r="M2269" s="97" t="n">
        <v>0</v>
      </c>
      <c r="N2269" s="99">
        <f>M2269+N2182</f>
        <v/>
      </c>
      <c r="O2269" s="97" t="n"/>
      <c r="P2269" s="99">
        <f>O2269+P2182</f>
        <v/>
      </c>
      <c r="Q2269" s="100">
        <f>N2269+P2269</f>
        <v/>
      </c>
      <c r="R2269" s="97" t="n"/>
      <c r="S2269" s="99">
        <f>R2269+S2182</f>
        <v/>
      </c>
      <c r="T2269" s="97" t="n"/>
      <c r="U2269" s="99">
        <f>T2269+U2182</f>
        <v/>
      </c>
      <c r="V2269" s="101">
        <f>L2269-N2269-U2269</f>
        <v/>
      </c>
      <c r="W2269" s="99">
        <f>IF(L2269-N2269-U2269-V2269=0,"","Error")</f>
        <v/>
      </c>
    </row>
    <row r="2270" ht="13" customHeight="1">
      <c r="A2270" s="15" t="n"/>
      <c r="B2270" s="18" t="n"/>
      <c r="C2270" s="21" t="n">
        <v>70026</v>
      </c>
      <c r="D2270" s="22" t="inlineStr">
        <is>
          <t>អាករលើតម្លៃបន្ថែម របបនាំចូល (សហគ្រាសផ្សេងៗទៀត)</t>
        </is>
      </c>
      <c r="E2270" s="50" t="inlineStr">
        <is>
          <t>VOP</t>
        </is>
      </c>
      <c r="F2270" s="184" t="n"/>
      <c r="G2270" s="185" t="n"/>
      <c r="H2270" s="185" t="n"/>
      <c r="I2270" s="185" t="n"/>
      <c r="J2270" s="186" t="n"/>
      <c r="K2270" s="184" t="n">
        <v>3522200</v>
      </c>
      <c r="L2270" s="186">
        <f>K2270+L2183</f>
        <v/>
      </c>
      <c r="M2270" s="184" t="n">
        <v>2523765</v>
      </c>
      <c r="N2270" s="186">
        <f>M2270+N2183</f>
        <v/>
      </c>
      <c r="O2270" s="184" t="n"/>
      <c r="P2270" s="186">
        <f>O2270+P2183</f>
        <v/>
      </c>
      <c r="Q2270" s="187">
        <f>N2270+P2270</f>
        <v/>
      </c>
      <c r="R2270" s="184" t="n"/>
      <c r="S2270" s="186">
        <f>R2270+S2183</f>
        <v/>
      </c>
      <c r="T2270" s="184" t="n"/>
      <c r="U2270" s="186">
        <f>T2270+U2183</f>
        <v/>
      </c>
      <c r="V2270" s="188">
        <f>L2270-N2270-U2270</f>
        <v/>
      </c>
      <c r="W2270" s="186">
        <f>IF(L2270-N2270-U2270-V2270=0,"","Error")</f>
        <v/>
      </c>
    </row>
    <row r="2271" ht="14" customHeight="1" thickBot="1">
      <c r="A2271" s="15" t="n"/>
      <c r="B2271" s="24" t="n"/>
      <c r="C2271" s="55" t="n">
        <v>70027</v>
      </c>
      <c r="D2271" s="56" t="inlineStr">
        <is>
          <t>អាករលើតម្លៃបន្ថែម របបនាំចូល (ជាបន្ទុករបស់រដ្ឋ)</t>
        </is>
      </c>
      <c r="E2271" s="57" t="inlineStr">
        <is>
          <t>VAP</t>
        </is>
      </c>
      <c r="F2271" s="107" t="n"/>
      <c r="G2271" s="108" t="n"/>
      <c r="H2271" s="108" t="n"/>
      <c r="I2271" s="108" t="n"/>
      <c r="J2271" s="109" t="n"/>
      <c r="K2271" s="107" t="n">
        <v>0</v>
      </c>
      <c r="L2271" s="109">
        <f>K2271+L2184</f>
        <v/>
      </c>
      <c r="M2271" s="107" t="n">
        <v>0</v>
      </c>
      <c r="N2271" s="109">
        <f>M2271+N2184</f>
        <v/>
      </c>
      <c r="O2271" s="107" t="n"/>
      <c r="P2271" s="109">
        <f>O2271+P2184</f>
        <v/>
      </c>
      <c r="Q2271" s="110">
        <f>N2271+P2271</f>
        <v/>
      </c>
      <c r="R2271" s="107" t="n"/>
      <c r="S2271" s="109">
        <f>R2271+S2184</f>
        <v/>
      </c>
      <c r="T2271" s="107" t="n"/>
      <c r="U2271" s="109">
        <f>T2271+U2184</f>
        <v/>
      </c>
      <c r="V2271" s="111">
        <f>L2271-N2271-U2271</f>
        <v/>
      </c>
      <c r="W2271" s="109">
        <f>IF(L2271-N2271-U2271-V2271=0,"","Error")</f>
        <v/>
      </c>
    </row>
    <row r="2272" ht="13" customHeight="1">
      <c r="A2272" s="15" t="n"/>
      <c r="B2272" s="29" t="n">
        <v>7003</v>
      </c>
      <c r="C2272" s="20" t="n">
        <v>70032</v>
      </c>
      <c r="D2272" s="16" t="inlineStr">
        <is>
          <t>អាករពិសេសលើទំនិញមួយចំនួន របបនាំចូល (សហគ្រាសប្រេងឥន្ធនៈ)</t>
        </is>
      </c>
      <c r="E2272" s="49" t="inlineStr">
        <is>
          <t>SPP</t>
        </is>
      </c>
      <c r="F2272" s="97" t="n"/>
      <c r="G2272" s="98" t="n"/>
      <c r="H2272" s="98" t="n"/>
      <c r="I2272" s="98" t="n"/>
      <c r="J2272" s="99" t="n"/>
      <c r="K2272" s="97" t="n">
        <v>0</v>
      </c>
      <c r="L2272" s="99">
        <f>K2272+L2185</f>
        <v/>
      </c>
      <c r="M2272" s="97" t="n">
        <v>0</v>
      </c>
      <c r="N2272" s="99">
        <f>M2272+N2185</f>
        <v/>
      </c>
      <c r="O2272" s="97" t="n"/>
      <c r="P2272" s="99">
        <f>O2272+P2185</f>
        <v/>
      </c>
      <c r="Q2272" s="100">
        <f>N2272+P2272</f>
        <v/>
      </c>
      <c r="R2272" s="97" t="n"/>
      <c r="S2272" s="99">
        <f>R2272+S2185</f>
        <v/>
      </c>
      <c r="T2272" s="97" t="n"/>
      <c r="U2272" s="99">
        <f>T2272+U2185</f>
        <v/>
      </c>
      <c r="V2272" s="101">
        <f>L2272-N2272-U2272</f>
        <v/>
      </c>
      <c r="W2272" s="99">
        <f>IF(L2272-N2272-U2272-V2272=0,"","Error")</f>
        <v/>
      </c>
    </row>
    <row r="2273" ht="14" customHeight="1" thickBot="1">
      <c r="A2273" s="15" t="n"/>
      <c r="B2273" s="24" t="n"/>
      <c r="C2273" s="55" t="n">
        <v>70033</v>
      </c>
      <c r="D2273" s="56" t="inlineStr">
        <is>
          <t>អាករពិសេសលើទំនិញមួយចំនួន របបនាំចូល (សហគ្រាសផ្សេងៗទៀត)</t>
        </is>
      </c>
      <c r="E2273" s="57" t="inlineStr">
        <is>
          <t>SOP</t>
        </is>
      </c>
      <c r="F2273" s="107" t="n"/>
      <c r="G2273" s="108" t="n"/>
      <c r="H2273" s="108" t="n"/>
      <c r="I2273" s="108" t="n"/>
      <c r="J2273" s="109" t="n"/>
      <c r="K2273" s="107" t="n">
        <v>0</v>
      </c>
      <c r="L2273" s="109">
        <f>K2273+L2186</f>
        <v/>
      </c>
      <c r="M2273" s="107" t="n">
        <v>0</v>
      </c>
      <c r="N2273" s="109">
        <f>M2273+N2186</f>
        <v/>
      </c>
      <c r="O2273" s="107" t="n"/>
      <c r="P2273" s="109">
        <f>O2273+P2186</f>
        <v/>
      </c>
      <c r="Q2273" s="110">
        <f>N2273+P2273</f>
        <v/>
      </c>
      <c r="R2273" s="107" t="n"/>
      <c r="S2273" s="109">
        <f>R2273+S2186</f>
        <v/>
      </c>
      <c r="T2273" s="107" t="n"/>
      <c r="U2273" s="109">
        <f>T2273+U2186</f>
        <v/>
      </c>
      <c r="V2273" s="111">
        <f>L2273-N2273-U2273</f>
        <v/>
      </c>
      <c r="W2273" s="109">
        <f>IF(L2273-N2273-U2273-V2273=0,"","Error")</f>
        <v/>
      </c>
    </row>
    <row r="2274" ht="14" customHeight="1" thickBot="1">
      <c r="A2274" s="25" t="inlineStr">
        <is>
          <t>71</t>
        </is>
      </c>
      <c r="B2274" s="29" t="n">
        <v>7100</v>
      </c>
      <c r="C2274" s="125" t="n">
        <v>71001</v>
      </c>
      <c r="D2274" s="39" t="inlineStr">
        <is>
          <t>ពន្ធគយពីការនាំចូល</t>
        </is>
      </c>
      <c r="E2274" s="51" t="inlineStr">
        <is>
          <t>COP</t>
        </is>
      </c>
      <c r="F2274" s="116" t="n"/>
      <c r="G2274" s="113" t="n"/>
      <c r="H2274" s="113" t="n"/>
      <c r="I2274" s="113" t="n"/>
      <c r="J2274" s="114" t="n"/>
      <c r="K2274" s="116" t="n">
        <v>4020400</v>
      </c>
      <c r="L2274" s="114">
        <f>K2274+L2187</f>
        <v/>
      </c>
      <c r="M2274" s="116" t="n">
        <v>3291466</v>
      </c>
      <c r="N2274" s="114">
        <f>M2274+N2187</f>
        <v/>
      </c>
      <c r="O2274" s="116" t="n"/>
      <c r="P2274" s="114">
        <f>O2274+P2187</f>
        <v/>
      </c>
      <c r="Q2274" s="115">
        <f>N2274+P2274</f>
        <v/>
      </c>
      <c r="R2274" s="116" t="n"/>
      <c r="S2274" s="114">
        <f>R2274+S2187</f>
        <v/>
      </c>
      <c r="T2274" s="116" t="n"/>
      <c r="U2274" s="114">
        <f>T2274+U2187</f>
        <v/>
      </c>
      <c r="V2274" s="117">
        <f>L2274-N2274-U2274</f>
        <v/>
      </c>
      <c r="W2274" s="114">
        <f>IF(L2274-N2274-U2274-V2274=0,"","Error")</f>
        <v/>
      </c>
    </row>
    <row r="2275" ht="14" customHeight="1" thickBot="1">
      <c r="A2275" s="23" t="n"/>
      <c r="B2275" s="18" t="n"/>
      <c r="C2275" s="129" t="n"/>
      <c r="D2275" s="91" t="inlineStr">
        <is>
          <t>សរុបកម្រៃពីការ​ងារគយ</t>
        </is>
      </c>
      <c r="E2275" s="92" t="n"/>
      <c r="F2275" s="160" t="n"/>
      <c r="G2275" s="161">
        <f>G2276+G2277+G2278+G2286</f>
        <v/>
      </c>
      <c r="H2275" s="161">
        <f>H2276+H2277+H2278+H2286</f>
        <v/>
      </c>
      <c r="I2275" s="161">
        <f>I2276+I2277+I2278+I2286</f>
        <v/>
      </c>
      <c r="J2275" s="120">
        <f>J2276+J2277+J2278+J2286</f>
        <v/>
      </c>
      <c r="K2275" s="160">
        <f>K2276+K2277+K2278+K2286</f>
        <v/>
      </c>
      <c r="L2275" s="120">
        <f>L2276+L2277+L2278+L2286</f>
        <v/>
      </c>
      <c r="M2275" s="160">
        <f>M2276+M2277+M2278+M2286</f>
        <v/>
      </c>
      <c r="N2275" s="120">
        <f>N2276+N2277+N2278+N2286</f>
        <v/>
      </c>
      <c r="O2275" s="160">
        <f>O2276+O2277+O2278+O2286</f>
        <v/>
      </c>
      <c r="P2275" s="120">
        <f>P2276+P2277+P2278+P2286</f>
        <v/>
      </c>
      <c r="Q2275" s="121">
        <f>Q2276+Q2277+Q2278+Q2286</f>
        <v/>
      </c>
      <c r="R2275" s="160">
        <f>R2276+R2277+R2278+R2286</f>
        <v/>
      </c>
      <c r="S2275" s="120">
        <f>S2276+S2277+S2278+S2286</f>
        <v/>
      </c>
      <c r="T2275" s="160">
        <f>T2276+T2277+T2278+T2286</f>
        <v/>
      </c>
      <c r="U2275" s="120">
        <f>U2276+U2277+U2278+U2286</f>
        <v/>
      </c>
      <c r="V2275" s="162">
        <f>V2276+V2277+V2278+V2286</f>
        <v/>
      </c>
      <c r="W2275" s="120">
        <f>IF(L2275-N2275-U2275-V2275=0,"","Error")</f>
        <v/>
      </c>
    </row>
    <row r="2276" ht="13" customHeight="1">
      <c r="A2276" s="23" t="n"/>
      <c r="B2276" s="18" t="n"/>
      <c r="C2276" s="129" t="n"/>
      <c r="D2276" s="17" t="inlineStr">
        <is>
          <t>កម្រៃស្តុកទំនិញក្នុងសន្និធិគយបណ្តោះអាសន្នហួសកាលកំណត់</t>
        </is>
      </c>
      <c r="E2276" s="52" t="inlineStr">
        <is>
          <t>OSF</t>
        </is>
      </c>
      <c r="F2276" s="163" t="n"/>
      <c r="G2276" s="164" t="n"/>
      <c r="H2276" s="164" t="n"/>
      <c r="I2276" s="164" t="n"/>
      <c r="J2276" s="165" t="n"/>
      <c r="K2276" s="163" t="n">
        <v>0</v>
      </c>
      <c r="L2276" s="165">
        <f>K2276+L2189</f>
        <v/>
      </c>
      <c r="M2276" s="163" t="n">
        <v>0</v>
      </c>
      <c r="N2276" s="165">
        <f>M2276+N2189</f>
        <v/>
      </c>
      <c r="O2276" s="163" t="n"/>
      <c r="P2276" s="165">
        <f>O2276+P2189</f>
        <v/>
      </c>
      <c r="Q2276" s="166">
        <f>N2276+P2276</f>
        <v/>
      </c>
      <c r="R2276" s="163" t="n"/>
      <c r="S2276" s="165">
        <f>R2276+S2189</f>
        <v/>
      </c>
      <c r="T2276" s="163" t="n"/>
      <c r="U2276" s="165">
        <f>T2276+U2189</f>
        <v/>
      </c>
      <c r="V2276" s="167">
        <f>L2276-N2276-U2276</f>
        <v/>
      </c>
      <c r="W2276" s="165">
        <f>IF(L2276-N2276-U2276-V2276=0,"","Error")</f>
        <v/>
      </c>
    </row>
    <row r="2277" ht="14" customHeight="1" thickBot="1">
      <c r="A2277" s="23" t="n"/>
      <c r="B2277" s="18" t="n"/>
      <c r="C2277" s="129" t="n"/>
      <c r="D2277" s="82" t="inlineStr">
        <is>
          <t>កម្រៃទំនិញនាំចូលសម្រាប់លក់ក្នុងអគារលក់ទំនិញរួចពន្ធ</t>
        </is>
      </c>
      <c r="E2277" s="83" t="inlineStr">
        <is>
          <t>DSF</t>
        </is>
      </c>
      <c r="F2277" s="168" t="n"/>
      <c r="G2277" s="169" t="n"/>
      <c r="H2277" s="169" t="n"/>
      <c r="I2277" s="169" t="n"/>
      <c r="J2277" s="170" t="n"/>
      <c r="K2277" s="168" t="n">
        <v>0</v>
      </c>
      <c r="L2277" s="170">
        <f>K2277+L2190</f>
        <v/>
      </c>
      <c r="M2277" s="168" t="n">
        <v>0</v>
      </c>
      <c r="N2277" s="170">
        <f>M2277+N2190</f>
        <v/>
      </c>
      <c r="O2277" s="168" t="n"/>
      <c r="P2277" s="170">
        <f>O2277+P2190</f>
        <v/>
      </c>
      <c r="Q2277" s="171">
        <f>N2277+P2277</f>
        <v/>
      </c>
      <c r="R2277" s="168" t="n"/>
      <c r="S2277" s="170">
        <f>R2277+S2190</f>
        <v/>
      </c>
      <c r="T2277" s="168" t="n"/>
      <c r="U2277" s="170">
        <f>T2277+U2190</f>
        <v/>
      </c>
      <c r="V2277" s="172">
        <f>L2277-N2277-U2277</f>
        <v/>
      </c>
      <c r="W2277" s="170">
        <f>IF(L2277-N2277-U2277-V2277=0,"","Error")</f>
        <v/>
      </c>
    </row>
    <row r="2278" ht="14" customHeight="1" thickBot="1">
      <c r="A2278" s="23" t="n"/>
      <c r="B2278" s="18" t="n"/>
      <c r="C2278" s="129" t="n"/>
      <c r="D2278" s="93" t="inlineStr">
        <is>
          <t>សរុបកម្រៃឆ្លងកាត់ (មាតិកាចាស់)</t>
        </is>
      </c>
      <c r="E2278" s="94" t="inlineStr">
        <is>
          <t>TRF</t>
        </is>
      </c>
      <c r="F2278" s="160" t="n"/>
      <c r="G2278" s="161">
        <f>SUM(G2279:G2285)</f>
        <v/>
      </c>
      <c r="H2278" s="161">
        <f>SUM(H2279:H2285)</f>
        <v/>
      </c>
      <c r="I2278" s="161">
        <f>SUM(I2279:I2285)</f>
        <v/>
      </c>
      <c r="J2278" s="120">
        <f>SUM(J2279:J2285)</f>
        <v/>
      </c>
      <c r="K2278" s="160" t="n">
        <v>0</v>
      </c>
      <c r="L2278" s="120">
        <f>SUM(L2279:L2285)</f>
        <v/>
      </c>
      <c r="M2278" s="160" t="n">
        <v>0</v>
      </c>
      <c r="N2278" s="120">
        <f>SUM(N2279:N2285)</f>
        <v/>
      </c>
      <c r="O2278" s="160">
        <f>SUM(O2279:O2285)</f>
        <v/>
      </c>
      <c r="P2278" s="120">
        <f>SUM(P2279:P2285)</f>
        <v/>
      </c>
      <c r="Q2278" s="121">
        <f>SUM(Q2279:Q2285)</f>
        <v/>
      </c>
      <c r="R2278" s="160">
        <f>SUM(R2279:R2285)</f>
        <v/>
      </c>
      <c r="S2278" s="120">
        <f>SUM(S2279:S2285)</f>
        <v/>
      </c>
      <c r="T2278" s="160">
        <f>SUM(T2279:T2285)</f>
        <v/>
      </c>
      <c r="U2278" s="120">
        <f>SUM(U2279:U2285)</f>
        <v/>
      </c>
      <c r="V2278" s="162">
        <f>SUM(V2279:V2285)</f>
        <v/>
      </c>
      <c r="W2278" s="120">
        <f>IF(L2278-N2278-U2278-V2278=0,"","Error")</f>
        <v/>
      </c>
    </row>
    <row r="2279" ht="26" customHeight="1">
      <c r="A2279" s="23" t="n"/>
      <c r="B2279" s="18" t="n"/>
      <c r="C2279" s="129" t="n"/>
      <c r="D2279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279" s="53" t="inlineStr">
        <is>
          <t>TFT</t>
        </is>
      </c>
      <c r="F2279" s="173" t="n"/>
      <c r="G2279" s="174" t="n"/>
      <c r="H2279" s="174" t="n"/>
      <c r="I2279" s="174" t="n"/>
      <c r="J2279" s="175" t="n"/>
      <c r="K2279" s="173" t="n">
        <v>0</v>
      </c>
      <c r="L2279" s="175">
        <f>K2279+L2192</f>
        <v/>
      </c>
      <c r="M2279" s="173" t="n">
        <v>0</v>
      </c>
      <c r="N2279" s="175">
        <f>M2279+N2192</f>
        <v/>
      </c>
      <c r="O2279" s="173" t="n"/>
      <c r="P2279" s="175">
        <f>O2279+P2192</f>
        <v/>
      </c>
      <c r="Q2279" s="176">
        <f>N2279+P2279</f>
        <v/>
      </c>
      <c r="R2279" s="173" t="n"/>
      <c r="S2279" s="175">
        <f>R2279+S2192</f>
        <v/>
      </c>
      <c r="T2279" s="173" t="n"/>
      <c r="U2279" s="175">
        <f>T2279+U2192</f>
        <v/>
      </c>
      <c r="V2279" s="177">
        <f>L2279-N2279-U2279</f>
        <v/>
      </c>
      <c r="W2279" s="175">
        <f>IF(L2279-N2279-U2279-V2279=0,"","Error")</f>
        <v/>
      </c>
    </row>
    <row r="2280" ht="13" customHeight="1">
      <c r="A2280" s="23" t="n"/>
      <c r="B2280" s="18" t="n"/>
      <c r="C2280" s="129" t="n"/>
      <c r="D2280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280" s="54" t="inlineStr">
        <is>
          <t>TFF</t>
        </is>
      </c>
      <c r="F2280" s="178" t="n"/>
      <c r="G2280" s="179" t="n"/>
      <c r="H2280" s="179" t="n"/>
      <c r="I2280" s="179" t="n"/>
      <c r="J2280" s="180" t="n"/>
      <c r="K2280" s="178" t="n">
        <v>0</v>
      </c>
      <c r="L2280" s="180">
        <f>K2280+L2193</f>
        <v/>
      </c>
      <c r="M2280" s="178" t="n">
        <v>0</v>
      </c>
      <c r="N2280" s="180">
        <f>M2280+N2193</f>
        <v/>
      </c>
      <c r="O2280" s="178" t="n"/>
      <c r="P2280" s="180">
        <f>O2280+P2193</f>
        <v/>
      </c>
      <c r="Q2280" s="181">
        <f>N2280+P2280</f>
        <v/>
      </c>
      <c r="R2280" s="178" t="n"/>
      <c r="S2280" s="180">
        <f>R2280+S2193</f>
        <v/>
      </c>
      <c r="T2280" s="178" t="n"/>
      <c r="U2280" s="180">
        <f>T2280+U2193</f>
        <v/>
      </c>
      <c r="V2280" s="182">
        <f>L2280-N2280-U2280</f>
        <v/>
      </c>
      <c r="W2280" s="180">
        <f>IF(L2280-N2280-U2280-V2280=0,"","Error")</f>
        <v/>
      </c>
    </row>
    <row r="2281" ht="13" customHeight="1">
      <c r="A2281" s="23" t="n"/>
      <c r="B2281" s="18" t="n"/>
      <c r="C2281" s="129" t="n"/>
      <c r="D2281" s="38" t="inlineStr">
        <is>
          <t xml:space="preserve">   កម្រៃឆ្លងកាត់ទំនិញមិនផ្ទុកក្នុងកុងតឺន័រ (មាតិកាចាស់)</t>
        </is>
      </c>
      <c r="E2281" s="54" t="inlineStr">
        <is>
          <t>TFN</t>
        </is>
      </c>
      <c r="F2281" s="178" t="n"/>
      <c r="G2281" s="179" t="n"/>
      <c r="H2281" s="179" t="n"/>
      <c r="I2281" s="179" t="n"/>
      <c r="J2281" s="180" t="n"/>
      <c r="K2281" s="178" t="n">
        <v>0</v>
      </c>
      <c r="L2281" s="180">
        <f>K2281+L2194</f>
        <v/>
      </c>
      <c r="M2281" s="178" t="n">
        <v>0</v>
      </c>
      <c r="N2281" s="180">
        <f>M2281+N2194</f>
        <v/>
      </c>
      <c r="O2281" s="178" t="n"/>
      <c r="P2281" s="180">
        <f>O2281+P2194</f>
        <v/>
      </c>
      <c r="Q2281" s="181">
        <f>N2281+P2281</f>
        <v/>
      </c>
      <c r="R2281" s="178" t="n"/>
      <c r="S2281" s="180">
        <f>R2281+S2194</f>
        <v/>
      </c>
      <c r="T2281" s="178" t="n"/>
      <c r="U2281" s="180">
        <f>T2281+U2194</f>
        <v/>
      </c>
      <c r="V2281" s="182">
        <f>L2281-N2281-U2281</f>
        <v/>
      </c>
      <c r="W2281" s="180">
        <f>IF(L2281-N2281-U2281-V2281=0,"","Error")</f>
        <v/>
      </c>
    </row>
    <row r="2282" ht="13" customHeight="1">
      <c r="A2282" s="23" t="n"/>
      <c r="B2282" s="18" t="n"/>
      <c r="C2282" s="129" t="n"/>
      <c r="D2282" s="38" t="inlineStr">
        <is>
          <t xml:space="preserve">   កម្រៃឆ្លងកាត់គោ ក្របី និងសេះរស់ (មាតិកាចាស់)</t>
        </is>
      </c>
      <c r="E2282" s="54" t="inlineStr">
        <is>
          <t>TFB</t>
        </is>
      </c>
      <c r="F2282" s="178" t="n"/>
      <c r="G2282" s="179" t="n"/>
      <c r="H2282" s="179" t="n"/>
      <c r="I2282" s="179" t="n"/>
      <c r="J2282" s="180" t="n"/>
      <c r="K2282" s="178" t="n">
        <v>0</v>
      </c>
      <c r="L2282" s="180">
        <f>K2282+L2195</f>
        <v/>
      </c>
      <c r="M2282" s="178" t="n">
        <v>0</v>
      </c>
      <c r="N2282" s="180">
        <f>M2282+N2195</f>
        <v/>
      </c>
      <c r="O2282" s="178" t="n"/>
      <c r="P2282" s="180">
        <f>O2282+P2195</f>
        <v/>
      </c>
      <c r="Q2282" s="181">
        <f>N2282+P2282</f>
        <v/>
      </c>
      <c r="R2282" s="178" t="n"/>
      <c r="S2282" s="180">
        <f>R2282+S2195</f>
        <v/>
      </c>
      <c r="T2282" s="178" t="n"/>
      <c r="U2282" s="180">
        <f>T2282+U2195</f>
        <v/>
      </c>
      <c r="V2282" s="182">
        <f>L2282-N2282-U2282</f>
        <v/>
      </c>
      <c r="W2282" s="180">
        <f>IF(L2282-N2282-U2282-V2282=0,"","Error")</f>
        <v/>
      </c>
    </row>
    <row r="2283" ht="13" customHeight="1">
      <c r="A2283" s="23" t="n"/>
      <c r="B2283" s="18" t="n"/>
      <c r="C2283" s="129" t="n"/>
      <c r="D2283" s="38" t="inlineStr">
        <is>
          <t xml:space="preserve">   កម្រៃឆ្លងកាត់ជ្រូក ចៀម និងពពែរស់ (មាតិកាចាស់)</t>
        </is>
      </c>
      <c r="E2283" s="54" t="inlineStr">
        <is>
          <t>TFS</t>
        </is>
      </c>
      <c r="F2283" s="178" t="n"/>
      <c r="G2283" s="179" t="n"/>
      <c r="H2283" s="179" t="n"/>
      <c r="I2283" s="179" t="n"/>
      <c r="J2283" s="180" t="n"/>
      <c r="K2283" s="178" t="n">
        <v>0</v>
      </c>
      <c r="L2283" s="180">
        <f>K2283+L2196</f>
        <v/>
      </c>
      <c r="M2283" s="178" t="n">
        <v>0</v>
      </c>
      <c r="N2283" s="180">
        <f>M2283+N2196</f>
        <v/>
      </c>
      <c r="O2283" s="178" t="n"/>
      <c r="P2283" s="180">
        <f>O2283+P2196</f>
        <v/>
      </c>
      <c r="Q2283" s="181">
        <f>N2283+P2283</f>
        <v/>
      </c>
      <c r="R2283" s="178" t="n"/>
      <c r="S2283" s="180">
        <f>R2283+S2196</f>
        <v/>
      </c>
      <c r="T2283" s="178" t="n"/>
      <c r="U2283" s="180">
        <f>T2283+U2196</f>
        <v/>
      </c>
      <c r="V2283" s="182">
        <f>L2283-N2283-U2283</f>
        <v/>
      </c>
      <c r="W2283" s="180">
        <f>IF(L2283-N2283-U2283-V2283=0,"","Error")</f>
        <v/>
      </c>
    </row>
    <row r="2284" ht="13" customHeight="1">
      <c r="A2284" s="23" t="n"/>
      <c r="B2284" s="18" t="n"/>
      <c r="C2284" s="129" t="n"/>
      <c r="D2284" s="38" t="inlineStr">
        <is>
          <t xml:space="preserve">   កម្រៃឆ្លងកាត់សត្វស្លាប (មាន់ ទា...) (មាតិកាចាស់)</t>
        </is>
      </c>
      <c r="E2284" s="54" t="inlineStr">
        <is>
          <t>TFP</t>
        </is>
      </c>
      <c r="F2284" s="178" t="n"/>
      <c r="G2284" s="179" t="n"/>
      <c r="H2284" s="179" t="n"/>
      <c r="I2284" s="179" t="n"/>
      <c r="J2284" s="180" t="n"/>
      <c r="K2284" s="178" t="n">
        <v>0</v>
      </c>
      <c r="L2284" s="180">
        <f>K2284+L2197</f>
        <v/>
      </c>
      <c r="M2284" s="178" t="n">
        <v>0</v>
      </c>
      <c r="N2284" s="180">
        <f>M2284+N2197</f>
        <v/>
      </c>
      <c r="O2284" s="178" t="n"/>
      <c r="P2284" s="180">
        <f>O2284+P2197</f>
        <v/>
      </c>
      <c r="Q2284" s="181">
        <f>N2284+P2284</f>
        <v/>
      </c>
      <c r="R2284" s="178" t="n"/>
      <c r="S2284" s="180">
        <f>R2284+S2197</f>
        <v/>
      </c>
      <c r="T2284" s="178" t="n"/>
      <c r="U2284" s="180">
        <f>T2284+U2197</f>
        <v/>
      </c>
      <c r="V2284" s="182">
        <f>L2284-N2284-U2284</f>
        <v/>
      </c>
      <c r="W2284" s="180">
        <f>IF(L2284-N2284-U2284-V2284=0,"","Error")</f>
        <v/>
      </c>
    </row>
    <row r="2285" ht="13" customHeight="1">
      <c r="A2285" s="23" t="n"/>
      <c r="B2285" s="18" t="n"/>
      <c r="C2285" s="129" t="n"/>
      <c r="D2285" s="38" t="inlineStr">
        <is>
          <t xml:space="preserve">   កម្រៃឆ្លងកាត់ផលិតផលជលផល (មាតិកាចាស់)</t>
        </is>
      </c>
      <c r="E2285" s="54" t="inlineStr">
        <is>
          <t>TFA</t>
        </is>
      </c>
      <c r="F2285" s="178" t="n"/>
      <c r="G2285" s="179" t="n"/>
      <c r="H2285" s="179" t="n"/>
      <c r="I2285" s="179" t="n"/>
      <c r="J2285" s="180" t="n"/>
      <c r="K2285" s="178" t="n">
        <v>0</v>
      </c>
      <c r="L2285" s="180">
        <f>K2285+L2198</f>
        <v/>
      </c>
      <c r="M2285" s="178" t="n">
        <v>0</v>
      </c>
      <c r="N2285" s="180">
        <f>M2285+N2198</f>
        <v/>
      </c>
      <c r="O2285" s="178" t="n"/>
      <c r="P2285" s="180">
        <f>O2285+P2198</f>
        <v/>
      </c>
      <c r="Q2285" s="181">
        <f>N2285+P2285</f>
        <v/>
      </c>
      <c r="R2285" s="178" t="n"/>
      <c r="S2285" s="180">
        <f>R2285+S2198</f>
        <v/>
      </c>
      <c r="T2285" s="178" t="n"/>
      <c r="U2285" s="180">
        <f>T2285+U2198</f>
        <v/>
      </c>
      <c r="V2285" s="182">
        <f>L2285-N2285-U2285</f>
        <v/>
      </c>
      <c r="W2285" s="180">
        <f>IF(L2285-N2285-U2285-V2285=0,"","Error")</f>
        <v/>
      </c>
    </row>
    <row r="2286" ht="13" customHeight="1">
      <c r="A2286" s="23" t="n"/>
      <c r="B2286" s="18" t="n"/>
      <c r="C2286" s="183" t="n"/>
      <c r="D2286" s="22" t="inlineStr">
        <is>
          <t>កម្រៃផ្សេងៗ</t>
        </is>
      </c>
      <c r="E2286" s="50" t="inlineStr">
        <is>
          <t>OFS</t>
        </is>
      </c>
      <c r="F2286" s="184" t="n"/>
      <c r="G2286" s="185" t="n"/>
      <c r="H2286" s="185" t="n"/>
      <c r="I2286" s="185" t="n"/>
      <c r="J2286" s="186" t="n"/>
      <c r="K2286" s="184" t="n">
        <v>0</v>
      </c>
      <c r="L2286" s="186">
        <f>K2286+L2199</f>
        <v/>
      </c>
      <c r="M2286" s="184" t="n">
        <v>0</v>
      </c>
      <c r="N2286" s="186">
        <f>M2286+N2199</f>
        <v/>
      </c>
      <c r="O2286" s="184" t="n"/>
      <c r="P2286" s="186">
        <f>O2286+P2199</f>
        <v/>
      </c>
      <c r="Q2286" s="187">
        <f>N2286+P2286</f>
        <v/>
      </c>
      <c r="R2286" s="184" t="n"/>
      <c r="S2286" s="186">
        <f>R2286+S2199</f>
        <v/>
      </c>
      <c r="T2286" s="184" t="n"/>
      <c r="U2286" s="186">
        <f>T2286+U2199</f>
        <v/>
      </c>
      <c r="V2286" s="188">
        <f>L2286-N2286-U2286</f>
        <v/>
      </c>
      <c r="W2286" s="186">
        <f>IF(L2286-N2286-U2286-V2286=0,"","Error")</f>
        <v/>
      </c>
    </row>
    <row r="2287" ht="13" customHeight="1">
      <c r="A2287" s="15" t="n"/>
      <c r="B2287" s="18" t="n"/>
      <c r="C2287" s="21" t="n">
        <v>71003</v>
      </c>
      <c r="D2287" s="22" t="inlineStr">
        <is>
          <t>ពន្ធគយលើផលិតផលតេលសិលា</t>
        </is>
      </c>
      <c r="E2287" s="50" t="inlineStr">
        <is>
          <t>CPP</t>
        </is>
      </c>
      <c r="F2287" s="184" t="n"/>
      <c r="G2287" s="185" t="n"/>
      <c r="H2287" s="185" t="n"/>
      <c r="I2287" s="185" t="n"/>
      <c r="J2287" s="186" t="n"/>
      <c r="K2287" s="184" t="n">
        <v>0</v>
      </c>
      <c r="L2287" s="186">
        <f>K2287+L2200</f>
        <v/>
      </c>
      <c r="M2287" s="184" t="n">
        <v>0</v>
      </c>
      <c r="N2287" s="186">
        <f>M2287+N2200</f>
        <v/>
      </c>
      <c r="O2287" s="184" t="n"/>
      <c r="P2287" s="186">
        <f>O2287+P2200</f>
        <v/>
      </c>
      <c r="Q2287" s="187">
        <f>N2287+P2287</f>
        <v/>
      </c>
      <c r="R2287" s="184" t="n"/>
      <c r="S2287" s="186">
        <f>R2287+S2200</f>
        <v/>
      </c>
      <c r="T2287" s="184" t="n"/>
      <c r="U2287" s="186">
        <f>T2287+U2200</f>
        <v/>
      </c>
      <c r="V2287" s="188">
        <f>L2287-N2287-U2287</f>
        <v/>
      </c>
      <c r="W2287" s="186">
        <f>IF(L2287-N2287-U2287-V2287=0,"","Error")</f>
        <v/>
      </c>
    </row>
    <row r="2288" ht="13" customHeight="1">
      <c r="A2288" s="15" t="n"/>
      <c r="B2288" s="18" t="n"/>
      <c r="C2288" s="21" t="n">
        <v>71004</v>
      </c>
      <c r="D2288" s="22" t="inlineStr">
        <is>
          <t>អាករបន្ថែមលើផលិតផលតេលសិលាសម្រាប់ថែទាំផ្លូវថ្នល់</t>
        </is>
      </c>
      <c r="E2288" s="50" t="inlineStr">
        <is>
          <t>ATP</t>
        </is>
      </c>
      <c r="F2288" s="184" t="n"/>
      <c r="G2288" s="185" t="n"/>
      <c r="H2288" s="185" t="n"/>
      <c r="I2288" s="185" t="n"/>
      <c r="J2288" s="186" t="n"/>
      <c r="K2288" s="184" t="n">
        <v>0</v>
      </c>
      <c r="L2288" s="186">
        <f>K2288+L2201</f>
        <v/>
      </c>
      <c r="M2288" s="184" t="n">
        <v>0</v>
      </c>
      <c r="N2288" s="186">
        <f>M2288+N2201</f>
        <v/>
      </c>
      <c r="O2288" s="184" t="n"/>
      <c r="P2288" s="186">
        <f>O2288+P2201</f>
        <v/>
      </c>
      <c r="Q2288" s="187">
        <f>N2288+P2288</f>
        <v/>
      </c>
      <c r="R2288" s="184" t="n"/>
      <c r="S2288" s="186">
        <f>R2288+S2201</f>
        <v/>
      </c>
      <c r="T2288" s="184" t="n"/>
      <c r="U2288" s="186">
        <f>T2288+U2201</f>
        <v/>
      </c>
      <c r="V2288" s="188">
        <f>L2288-N2288-U2288</f>
        <v/>
      </c>
      <c r="W2288" s="186">
        <f>IF(L2288-N2288-U2288-V2288=0,"","Error")</f>
        <v/>
      </c>
    </row>
    <row r="2289" ht="13" customHeight="1">
      <c r="A2289" s="15" t="n"/>
      <c r="B2289" s="18" t="n"/>
      <c r="C2289" s="21" t="n">
        <v>71005</v>
      </c>
      <c r="D2289" s="22" t="inlineStr">
        <is>
          <t>ផលពីការលក់ទំនិញរឹបអូស និងទំនិញគ្មានការទាមទារ</t>
        </is>
      </c>
      <c r="E2289" s="50" t="inlineStr">
        <is>
          <t>AUC</t>
        </is>
      </c>
      <c r="F2289" s="184" t="n"/>
      <c r="G2289" s="185" t="n"/>
      <c r="H2289" s="185" t="n"/>
      <c r="I2289" s="185" t="n"/>
      <c r="J2289" s="186" t="n"/>
      <c r="K2289" s="184" t="n">
        <v>0</v>
      </c>
      <c r="L2289" s="186">
        <f>K2289+L2202</f>
        <v/>
      </c>
      <c r="M2289" s="184" t="n">
        <v>0</v>
      </c>
      <c r="N2289" s="186">
        <f>M2289+N2202</f>
        <v/>
      </c>
      <c r="O2289" s="184" t="n"/>
      <c r="P2289" s="186">
        <f>O2289+P2202</f>
        <v/>
      </c>
      <c r="Q2289" s="187">
        <f>N2289+P2289</f>
        <v/>
      </c>
      <c r="R2289" s="184" t="n"/>
      <c r="S2289" s="186">
        <f>R2289+S2202</f>
        <v/>
      </c>
      <c r="T2289" s="184" t="n"/>
      <c r="U2289" s="186">
        <f>T2289+U2202</f>
        <v/>
      </c>
      <c r="V2289" s="188">
        <f>L2289-N2289-U2289</f>
        <v/>
      </c>
      <c r="W2289" s="186">
        <f>IF(L2289-N2289-U2289-V2289=0,"","Error")</f>
        <v/>
      </c>
    </row>
    <row r="2290" ht="13" customHeight="1">
      <c r="A2290" s="15" t="n"/>
      <c r="B2290" s="18" t="n"/>
      <c r="C2290" s="21" t="n">
        <v>71006</v>
      </c>
      <c r="D2290" s="22" t="inlineStr">
        <is>
          <t>ពិន័យផ្សេងៗលើការនាំចូល</t>
        </is>
      </c>
      <c r="E2290" s="50" t="inlineStr">
        <is>
          <t>PIM</t>
        </is>
      </c>
      <c r="F2290" s="184" t="n"/>
      <c r="G2290" s="185" t="n"/>
      <c r="H2290" s="185" t="n"/>
      <c r="I2290" s="185" t="n"/>
      <c r="J2290" s="186" t="n"/>
      <c r="K2290" s="184" t="n">
        <v>0</v>
      </c>
      <c r="L2290" s="186">
        <f>K2290+L2203</f>
        <v/>
      </c>
      <c r="M2290" s="184" t="n">
        <v>0</v>
      </c>
      <c r="N2290" s="186">
        <f>M2290+N2203</f>
        <v/>
      </c>
      <c r="O2290" s="184" t="n"/>
      <c r="P2290" s="186">
        <f>O2290+P2203</f>
        <v/>
      </c>
      <c r="Q2290" s="187">
        <f>N2290+P2290</f>
        <v/>
      </c>
      <c r="R2290" s="184" t="n"/>
      <c r="S2290" s="186">
        <f>R2290+S2203</f>
        <v/>
      </c>
      <c r="T2290" s="184" t="n"/>
      <c r="U2290" s="186">
        <f>T2290+U2203</f>
        <v/>
      </c>
      <c r="V2290" s="188">
        <f>L2290-N2290-U2290</f>
        <v/>
      </c>
      <c r="W2290" s="186">
        <f>IF(L2290-N2290-U2290-V2290=0,"","Error")</f>
        <v/>
      </c>
    </row>
    <row r="2291" ht="14" customHeight="1" thickBot="1">
      <c r="A2291" s="15" t="n"/>
      <c r="B2291" s="24" t="n"/>
      <c r="C2291" s="55" t="n">
        <v>71007</v>
      </c>
      <c r="D2291" s="56" t="inlineStr">
        <is>
          <t>ពន្ធនាំចូល (ជាបន្ទុករបស់រដ្ឋ)</t>
        </is>
      </c>
      <c r="E2291" s="57" t="inlineStr">
        <is>
          <t>CRP</t>
        </is>
      </c>
      <c r="F2291" s="107" t="n"/>
      <c r="G2291" s="108" t="n"/>
      <c r="H2291" s="108" t="n"/>
      <c r="I2291" s="108" t="n"/>
      <c r="J2291" s="109" t="n"/>
      <c r="K2291" s="107" t="n">
        <v>0</v>
      </c>
      <c r="L2291" s="109">
        <f>K2291+L2204</f>
        <v/>
      </c>
      <c r="M2291" s="107" t="n">
        <v>0</v>
      </c>
      <c r="N2291" s="109">
        <f>M2291+N2204</f>
        <v/>
      </c>
      <c r="O2291" s="107" t="n"/>
      <c r="P2291" s="109">
        <f>O2291+P2204</f>
        <v/>
      </c>
      <c r="Q2291" s="110">
        <f>N2291+P2291</f>
        <v/>
      </c>
      <c r="R2291" s="107" t="n"/>
      <c r="S2291" s="109">
        <f>R2291+S2204</f>
        <v/>
      </c>
      <c r="T2291" s="107" t="n"/>
      <c r="U2291" s="109">
        <f>T2291+U2204</f>
        <v/>
      </c>
      <c r="V2291" s="111">
        <f>L2291-N2291-U2291</f>
        <v/>
      </c>
      <c r="W2291" s="109">
        <f>IF(L2291-N2291-U2291-V2291=0,"","Error")</f>
        <v/>
      </c>
    </row>
    <row r="2292" ht="13" customHeight="1">
      <c r="A2292" s="15" t="n"/>
      <c r="B2292" s="19" t="inlineStr">
        <is>
          <t>7101</t>
        </is>
      </c>
      <c r="C2292" s="20" t="n">
        <v>71011</v>
      </c>
      <c r="D2292" s="16" t="inlineStr">
        <is>
          <t>អាករលើការនាំចេញឈើ</t>
        </is>
      </c>
      <c r="E2292" s="49" t="inlineStr">
        <is>
          <t>ETW</t>
        </is>
      </c>
      <c r="F2292" s="97" t="n"/>
      <c r="G2292" s="98" t="n"/>
      <c r="H2292" s="98" t="n"/>
      <c r="I2292" s="98" t="n"/>
      <c r="J2292" s="99" t="n"/>
      <c r="K2292" s="97" t="n">
        <v>0</v>
      </c>
      <c r="L2292" s="99">
        <f>K2292+L2205</f>
        <v/>
      </c>
      <c r="M2292" s="97" t="n">
        <v>0</v>
      </c>
      <c r="N2292" s="99">
        <f>M2292+N2205</f>
        <v/>
      </c>
      <c r="O2292" s="97" t="n"/>
      <c r="P2292" s="99">
        <f>O2292+P2205</f>
        <v/>
      </c>
      <c r="Q2292" s="100">
        <f>N2292+P2292</f>
        <v/>
      </c>
      <c r="R2292" s="97" t="n"/>
      <c r="S2292" s="99">
        <f>R2292+S2205</f>
        <v/>
      </c>
      <c r="T2292" s="97" t="n"/>
      <c r="U2292" s="99">
        <f>T2292+U2205</f>
        <v/>
      </c>
      <c r="V2292" s="101">
        <f>L2292-N2292-U2292</f>
        <v/>
      </c>
      <c r="W2292" s="99">
        <f>IF(L2292-N2292-U2292-V2292=0,"","Error")</f>
        <v/>
      </c>
    </row>
    <row r="2293" ht="13" customHeight="1">
      <c r="A2293" s="15" t="n"/>
      <c r="B2293" s="18" t="n"/>
      <c r="C2293" s="21" t="n">
        <v>71012</v>
      </c>
      <c r="D2293" s="22" t="inlineStr">
        <is>
          <t>អាករលើការនាំចេញកៅស៊ូ</t>
        </is>
      </c>
      <c r="E2293" s="50" t="inlineStr">
        <is>
          <t>ETR</t>
        </is>
      </c>
      <c r="F2293" s="184" t="n"/>
      <c r="G2293" s="185" t="n"/>
      <c r="H2293" s="185" t="n"/>
      <c r="I2293" s="185" t="n"/>
      <c r="J2293" s="186" t="n"/>
      <c r="K2293" s="184" t="n">
        <v>0</v>
      </c>
      <c r="L2293" s="186">
        <f>K2293+L2206</f>
        <v/>
      </c>
      <c r="M2293" s="184" t="n">
        <v>0</v>
      </c>
      <c r="N2293" s="186">
        <f>M2293+N2206</f>
        <v/>
      </c>
      <c r="O2293" s="184" t="n"/>
      <c r="P2293" s="186">
        <f>O2293+P2206</f>
        <v/>
      </c>
      <c r="Q2293" s="187">
        <f>N2293+P2293</f>
        <v/>
      </c>
      <c r="R2293" s="184" t="n"/>
      <c r="S2293" s="186">
        <f>R2293+S2206</f>
        <v/>
      </c>
      <c r="T2293" s="184" t="n"/>
      <c r="U2293" s="186">
        <f>T2293+U2206</f>
        <v/>
      </c>
      <c r="V2293" s="188">
        <f>L2293-N2293-U2293</f>
        <v/>
      </c>
      <c r="W2293" s="186">
        <f>IF(L2293-N2293-U2293-V2293=0,"","Error")</f>
        <v/>
      </c>
    </row>
    <row r="2294" ht="13" customHeight="1">
      <c r="A2294" s="15" t="n"/>
      <c r="B2294" s="18" t="n"/>
      <c r="C2294" s="21" t="n">
        <v>71013</v>
      </c>
      <c r="D2294" s="22" t="inlineStr">
        <is>
          <t>អាករលើការនាំចេញផលិតផលតេលសិលា</t>
        </is>
      </c>
      <c r="E2294" s="50" t="inlineStr">
        <is>
          <t>ETP</t>
        </is>
      </c>
      <c r="F2294" s="184" t="n"/>
      <c r="G2294" s="185" t="n"/>
      <c r="H2294" s="185" t="n"/>
      <c r="I2294" s="185" t="n"/>
      <c r="J2294" s="186" t="n"/>
      <c r="K2294" s="184" t="n">
        <v>0</v>
      </c>
      <c r="L2294" s="186">
        <f>K2294+L2207</f>
        <v/>
      </c>
      <c r="M2294" s="184" t="n">
        <v>0</v>
      </c>
      <c r="N2294" s="186">
        <f>M2294+N2207</f>
        <v/>
      </c>
      <c r="O2294" s="184" t="n"/>
      <c r="P2294" s="186">
        <f>O2294+P2207</f>
        <v/>
      </c>
      <c r="Q2294" s="187">
        <f>N2294+P2294</f>
        <v/>
      </c>
      <c r="R2294" s="184" t="n"/>
      <c r="S2294" s="186">
        <f>R2294+S2207</f>
        <v/>
      </c>
      <c r="T2294" s="184" t="n"/>
      <c r="U2294" s="186">
        <f>T2294+U2207</f>
        <v/>
      </c>
      <c r="V2294" s="188">
        <f>L2294-N2294-U2294</f>
        <v/>
      </c>
      <c r="W2294" s="186">
        <f>IF(L2294-N2294-U2294-V2294=0,"","Error")</f>
        <v/>
      </c>
    </row>
    <row r="2295" ht="13" customHeight="1">
      <c r="A2295" s="15" t="n"/>
      <c r="B2295" s="18" t="n"/>
      <c r="C2295" s="21" t="n">
        <v>71014</v>
      </c>
      <c r="D2295" s="22" t="inlineStr">
        <is>
          <t>អាករលើការនាំចេញទំនិញផ្សេងៗ</t>
        </is>
      </c>
      <c r="E2295" s="50" t="inlineStr">
        <is>
          <t>ETO</t>
        </is>
      </c>
      <c r="F2295" s="184" t="n"/>
      <c r="G2295" s="185" t="n"/>
      <c r="H2295" s="185" t="n"/>
      <c r="I2295" s="185" t="n"/>
      <c r="J2295" s="186" t="n"/>
      <c r="K2295" s="184" t="n">
        <v>0</v>
      </c>
      <c r="L2295" s="186">
        <f>K2295+L2208</f>
        <v/>
      </c>
      <c r="M2295" s="184" t="n">
        <v>0</v>
      </c>
      <c r="N2295" s="186">
        <f>M2295+N2208</f>
        <v/>
      </c>
      <c r="O2295" s="184" t="n"/>
      <c r="P2295" s="186">
        <f>O2295+P2208</f>
        <v/>
      </c>
      <c r="Q2295" s="187">
        <f>N2295+P2295</f>
        <v/>
      </c>
      <c r="R2295" s="184" t="n"/>
      <c r="S2295" s="186">
        <f>R2295+S2208</f>
        <v/>
      </c>
      <c r="T2295" s="184" t="n"/>
      <c r="U2295" s="186">
        <f>T2295+U2208</f>
        <v/>
      </c>
      <c r="V2295" s="188">
        <f>L2295-N2295-U2295</f>
        <v/>
      </c>
      <c r="W2295" s="186">
        <f>IF(L2295-N2295-U2295-V2295=0,"","Error")</f>
        <v/>
      </c>
    </row>
    <row r="2296" ht="14" customHeight="1" thickBot="1">
      <c r="A2296" s="81" t="n"/>
      <c r="B2296" s="24" t="n"/>
      <c r="C2296" s="55" t="n">
        <v>71016</v>
      </c>
      <c r="D2296" s="56" t="inlineStr">
        <is>
          <t>ពិន័យផ្សេងៗលើការនាំចេញ</t>
        </is>
      </c>
      <c r="E2296" s="57" t="inlineStr">
        <is>
          <t>PEX</t>
        </is>
      </c>
      <c r="F2296" s="107" t="n"/>
      <c r="G2296" s="108" t="n"/>
      <c r="H2296" s="108" t="n"/>
      <c r="I2296" s="108" t="n"/>
      <c r="J2296" s="109" t="n"/>
      <c r="K2296" s="107" t="n">
        <v>0</v>
      </c>
      <c r="L2296" s="109">
        <f>K2296+L2209</f>
        <v/>
      </c>
      <c r="M2296" s="107" t="n">
        <v>0</v>
      </c>
      <c r="N2296" s="109">
        <f>M2296+N2209</f>
        <v/>
      </c>
      <c r="O2296" s="107" t="n"/>
      <c r="P2296" s="109">
        <f>O2296+P2209</f>
        <v/>
      </c>
      <c r="Q2296" s="110">
        <f>N2296+P2296</f>
        <v/>
      </c>
      <c r="R2296" s="107" t="n"/>
      <c r="S2296" s="109">
        <f>R2296+S2209</f>
        <v/>
      </c>
      <c r="T2296" s="107" t="n"/>
      <c r="U2296" s="109">
        <f>T2296+U2209</f>
        <v/>
      </c>
      <c r="V2296" s="111">
        <f>L2296-N2296-U2296</f>
        <v/>
      </c>
      <c r="W2296" s="109">
        <f>IF(L2296-N2296-U2296-V2296=0,"","Error")</f>
        <v/>
      </c>
    </row>
    <row r="2297" ht="14" customHeight="1" thickBot="1">
      <c r="A2297" s="25" t="inlineStr">
        <is>
          <t>73</t>
        </is>
      </c>
      <c r="B2297" s="19" t="inlineStr">
        <is>
          <t>7301</t>
        </is>
      </c>
      <c r="C2297" s="26" t="n">
        <v>73011</v>
      </c>
      <c r="D2297" s="36" t="inlineStr">
        <is>
          <t>ការលក់សម្ភារបរិក្ខារ សម្ភារខូចខាត សម្ភារសិក្សា</t>
        </is>
      </c>
      <c r="E2297" s="58" t="inlineStr">
        <is>
          <t>SOS</t>
        </is>
      </c>
      <c r="F2297" s="189" t="n"/>
      <c r="G2297" s="190" t="n"/>
      <c r="H2297" s="190" t="n"/>
      <c r="I2297" s="190" t="n"/>
      <c r="J2297" s="114" t="n"/>
      <c r="K2297" s="189" t="n">
        <v>0</v>
      </c>
      <c r="L2297" s="114">
        <f>K2297+L2210</f>
        <v/>
      </c>
      <c r="M2297" s="189" t="n">
        <v>0</v>
      </c>
      <c r="N2297" s="114">
        <f>M2297+N2210</f>
        <v/>
      </c>
      <c r="O2297" s="189" t="n"/>
      <c r="P2297" s="114">
        <f>O2297+P2210</f>
        <v/>
      </c>
      <c r="Q2297" s="115">
        <f>N2297+P2297</f>
        <v/>
      </c>
      <c r="R2297" s="189" t="n"/>
      <c r="S2297" s="114">
        <f>R2297+S2210</f>
        <v/>
      </c>
      <c r="T2297" s="189" t="n"/>
      <c r="U2297" s="114">
        <f>T2297+U2210</f>
        <v/>
      </c>
      <c r="V2297" s="191">
        <f>L2297-N2297-U2297</f>
        <v/>
      </c>
      <c r="W2297" s="114">
        <f>IF(L2297-N2297-U2297-V2297=0,"","Error")</f>
        <v/>
      </c>
    </row>
    <row r="2298" ht="14" customHeight="1" thickBot="1">
      <c r="A2298" s="23" t="n"/>
      <c r="B2298" s="18" t="n"/>
      <c r="C2298" s="143" t="inlineStr">
        <is>
          <t>73012</t>
        </is>
      </c>
      <c r="D2298" s="128" t="inlineStr">
        <is>
          <t>សរុបលក់ឯកសារ លតាប័ត្រ និងលិខិតបោះពុម្ពផ្សេងៗ</t>
        </is>
      </c>
      <c r="E2298" s="90" t="n"/>
      <c r="F2298" s="118" t="n"/>
      <c r="G2298" s="119">
        <f>SUM(G2299:G2303)</f>
        <v/>
      </c>
      <c r="H2298" s="119">
        <f>SUM(H2299:H2303)</f>
        <v/>
      </c>
      <c r="I2298" s="119">
        <f>SUM(I2299:I2303)</f>
        <v/>
      </c>
      <c r="J2298" s="120">
        <f>SUM(J2299:J2303)</f>
        <v/>
      </c>
      <c r="K2298" s="118">
        <f>SUM(K2299:K2303)</f>
        <v/>
      </c>
      <c r="L2298" s="120">
        <f>SUM(L2299:L2303)</f>
        <v/>
      </c>
      <c r="M2298" s="118">
        <f>SUM(M2299:M2303)</f>
        <v/>
      </c>
      <c r="N2298" s="120">
        <f>SUM(N2299:N2303)</f>
        <v/>
      </c>
      <c r="O2298" s="118">
        <f>SUM(O2299:O2303)</f>
        <v/>
      </c>
      <c r="P2298" s="120">
        <f>SUM(P2299:P2303)</f>
        <v/>
      </c>
      <c r="Q2298" s="121">
        <f>SUM(Q2299:Q2303)</f>
        <v/>
      </c>
      <c r="R2298" s="118">
        <f>SUM(R2299:R2303)</f>
        <v/>
      </c>
      <c r="S2298" s="120">
        <f>SUM(S2299:S2303)</f>
        <v/>
      </c>
      <c r="T2298" s="118">
        <f>SUM(T2299:T2303)</f>
        <v/>
      </c>
      <c r="U2298" s="120">
        <f>SUM(U2299:U2303)</f>
        <v/>
      </c>
      <c r="V2298" s="122">
        <f>SUM(V2299:V2303)</f>
        <v/>
      </c>
      <c r="W2298" s="120">
        <f>IF(L2298-N2298-U2298-V2298=0,"","Error")</f>
        <v/>
      </c>
    </row>
    <row r="2299" ht="13" customHeight="1">
      <c r="A2299" s="23" t="n"/>
      <c r="B2299" s="18" t="n"/>
      <c r="C2299" s="127" t="n"/>
      <c r="D2299" s="14" t="inlineStr">
        <is>
          <t>កម្រៃលតាប័ត្ររថយន្ដ</t>
        </is>
      </c>
      <c r="E2299" s="59" t="inlineStr">
        <is>
          <t>VVF</t>
        </is>
      </c>
      <c r="F2299" s="192" t="n"/>
      <c r="G2299" s="193" t="n"/>
      <c r="H2299" s="193" t="n"/>
      <c r="I2299" s="193" t="n"/>
      <c r="J2299" s="194" t="n"/>
      <c r="K2299" s="192" t="n">
        <v>0</v>
      </c>
      <c r="L2299" s="194">
        <f>K2299+L2212</f>
        <v/>
      </c>
      <c r="M2299" s="192" t="n">
        <v>0</v>
      </c>
      <c r="N2299" s="194">
        <f>M2299+N2212</f>
        <v/>
      </c>
      <c r="O2299" s="192" t="n"/>
      <c r="P2299" s="194">
        <f>O2299+P2212</f>
        <v/>
      </c>
      <c r="Q2299" s="195">
        <f>N2299+P2299</f>
        <v/>
      </c>
      <c r="R2299" s="192" t="n"/>
      <c r="S2299" s="194">
        <f>R2299+S2212</f>
        <v/>
      </c>
      <c r="T2299" s="192" t="n"/>
      <c r="U2299" s="194">
        <f>T2299+U2212</f>
        <v/>
      </c>
      <c r="V2299" s="196">
        <f>L2299-N2299-U2299</f>
        <v/>
      </c>
      <c r="W2299" s="194">
        <f>IF(L2299-N2299-U2299-V2299=0,"","Error")</f>
        <v/>
      </c>
    </row>
    <row r="2300" ht="13" customHeight="1">
      <c r="A2300" s="23" t="n"/>
      <c r="B2300" s="18" t="n"/>
      <c r="C2300" s="127" t="n"/>
      <c r="D2300" s="6" t="inlineStr">
        <is>
          <t>កម្រៃត្រាពន្ធគយ</t>
        </is>
      </c>
      <c r="E2300" s="60" t="inlineStr">
        <is>
          <t>CSF</t>
        </is>
      </c>
      <c r="F2300" s="150" t="n"/>
      <c r="G2300" s="151" t="n"/>
      <c r="H2300" s="151" t="n"/>
      <c r="I2300" s="151" t="n"/>
      <c r="J2300" s="152" t="n"/>
      <c r="K2300" s="150" t="n">
        <v>17000</v>
      </c>
      <c r="L2300" s="152">
        <f>K2300+L2213</f>
        <v/>
      </c>
      <c r="M2300" s="150" t="n">
        <v>0</v>
      </c>
      <c r="N2300" s="152">
        <f>M2300+N2213</f>
        <v/>
      </c>
      <c r="O2300" s="150" t="n"/>
      <c r="P2300" s="152">
        <f>O2300+P2213</f>
        <v/>
      </c>
      <c r="Q2300" s="153">
        <f>N2300+P2300</f>
        <v/>
      </c>
      <c r="R2300" s="150" t="n"/>
      <c r="S2300" s="152">
        <f>R2300+S2213</f>
        <v/>
      </c>
      <c r="T2300" s="150" t="n"/>
      <c r="U2300" s="152">
        <f>T2300+U2213</f>
        <v/>
      </c>
      <c r="V2300" s="154">
        <f>L2300-N2300-U2300</f>
        <v/>
      </c>
      <c r="W2300" s="152">
        <f>IF(L2300-N2300-U2300-V2300=0,"","Error")</f>
        <v/>
      </c>
    </row>
    <row r="2301" ht="13" customHeight="1">
      <c r="A2301" s="23" t="n"/>
      <c r="B2301" s="18" t="n"/>
      <c r="C2301" s="127" t="n"/>
      <c r="D2301" s="6" t="inlineStr">
        <is>
          <t>កម្រៃតែមប្រិ៍អាករ</t>
        </is>
      </c>
      <c r="E2301" s="60" t="inlineStr">
        <is>
          <t>STF</t>
        </is>
      </c>
      <c r="F2301" s="150" t="n"/>
      <c r="G2301" s="151" t="n"/>
      <c r="H2301" s="151" t="n"/>
      <c r="I2301" s="151" t="n"/>
      <c r="J2301" s="152" t="n"/>
      <c r="K2301" s="150" t="n">
        <v>0</v>
      </c>
      <c r="L2301" s="152">
        <f>K2301+L2214</f>
        <v/>
      </c>
      <c r="M2301" s="150" t="n">
        <v>0</v>
      </c>
      <c r="N2301" s="152">
        <f>M2301+N2214</f>
        <v/>
      </c>
      <c r="O2301" s="150" t="n"/>
      <c r="P2301" s="152">
        <f>O2301+P2214</f>
        <v/>
      </c>
      <c r="Q2301" s="153">
        <f>N2301+P2301</f>
        <v/>
      </c>
      <c r="R2301" s="150" t="n"/>
      <c r="S2301" s="152">
        <f>R2301+S2214</f>
        <v/>
      </c>
      <c r="T2301" s="150" t="n"/>
      <c r="U2301" s="152">
        <f>T2301+U2214</f>
        <v/>
      </c>
      <c r="V2301" s="154">
        <f>L2301-N2301-U2301</f>
        <v/>
      </c>
      <c r="W2301" s="152">
        <f>IF(L2301-N2301-U2301-V2301=0,"","Error")</f>
        <v/>
      </c>
    </row>
    <row r="2302" ht="13" customHeight="1">
      <c r="A2302" s="23" t="n"/>
      <c r="B2302" s="18" t="n"/>
      <c r="C2302" s="127" t="n"/>
      <c r="D2302" s="6" t="inlineStr">
        <is>
          <t>កម្រៃបណ្ណដឹកជញ្ជូនទំនិញ</t>
        </is>
      </c>
      <c r="E2302" s="60" t="inlineStr">
        <is>
          <t>TSF</t>
        </is>
      </c>
      <c r="F2302" s="150" t="n"/>
      <c r="G2302" s="151" t="n"/>
      <c r="H2302" s="151" t="n"/>
      <c r="I2302" s="151" t="n"/>
      <c r="J2302" s="152" t="n"/>
      <c r="K2302" s="150" t="n">
        <v>1000</v>
      </c>
      <c r="L2302" s="152">
        <f>K2302+L2215</f>
        <v/>
      </c>
      <c r="M2302" s="150" t="n">
        <v>0</v>
      </c>
      <c r="N2302" s="152">
        <f>M2302+N2215</f>
        <v/>
      </c>
      <c r="O2302" s="150" t="n"/>
      <c r="P2302" s="152">
        <f>O2302+P2215</f>
        <v/>
      </c>
      <c r="Q2302" s="153">
        <f>N2302+P2302</f>
        <v/>
      </c>
      <c r="R2302" s="150" t="n"/>
      <c r="S2302" s="152">
        <f>R2302+S2215</f>
        <v/>
      </c>
      <c r="T2302" s="150" t="n"/>
      <c r="U2302" s="152">
        <f>T2302+U2215</f>
        <v/>
      </c>
      <c r="V2302" s="154">
        <f>L2302-N2302-U2302</f>
        <v/>
      </c>
      <c r="W2302" s="152">
        <f>IF(L2302-N2302-U2302-V2302=0,"","Error")</f>
        <v/>
      </c>
    </row>
    <row r="2303" ht="13" customHeight="1">
      <c r="A2303" s="23" t="n"/>
      <c r="B2303" s="18" t="n"/>
      <c r="C2303" s="127" t="n"/>
      <c r="D2303" s="7" t="inlineStr">
        <is>
          <t>កម្រៃសៀលកុងតឺន័រ</t>
        </is>
      </c>
      <c r="E2303" s="61" t="inlineStr">
        <is>
          <t>CCS</t>
        </is>
      </c>
      <c r="F2303" s="197" t="n"/>
      <c r="G2303" s="198" t="n"/>
      <c r="H2303" s="198" t="n"/>
      <c r="I2303" s="198" t="n"/>
      <c r="J2303" s="199" t="n"/>
      <c r="K2303" s="197" t="n">
        <v>0</v>
      </c>
      <c r="L2303" s="199">
        <f>K2303+L2216</f>
        <v/>
      </c>
      <c r="M2303" s="197" t="n">
        <v>0</v>
      </c>
      <c r="N2303" s="199">
        <f>M2303+N2216</f>
        <v/>
      </c>
      <c r="O2303" s="197" t="n"/>
      <c r="P2303" s="199">
        <f>O2303+P2216</f>
        <v/>
      </c>
      <c r="Q2303" s="200">
        <f>N2303+P2303</f>
        <v/>
      </c>
      <c r="R2303" s="197" t="n"/>
      <c r="S2303" s="199">
        <f>R2303+S2216</f>
        <v/>
      </c>
      <c r="T2303" s="197" t="n"/>
      <c r="U2303" s="199">
        <f>T2303+U2216</f>
        <v/>
      </c>
      <c r="V2303" s="201">
        <f>L2303-N2303-U2303</f>
        <v/>
      </c>
      <c r="W2303" s="199">
        <f>IF(L2303-N2303-U2303-V2303=0,"","Error")</f>
        <v/>
      </c>
    </row>
    <row r="2304" ht="13" customHeight="1">
      <c r="A2304" s="15" t="n"/>
      <c r="B2304" s="18" t="n"/>
      <c r="C2304" s="21" t="n">
        <v>73013</v>
      </c>
      <c r="D2304" s="22" t="inlineStr">
        <is>
          <t>ផលបានពីការលក់ទ្រព្យសម្បត្តិកំទេចកំទី</t>
        </is>
      </c>
      <c r="E2304" s="62" t="inlineStr">
        <is>
          <t>SOM</t>
        </is>
      </c>
      <c r="F2304" s="184" t="n"/>
      <c r="G2304" s="185" t="n"/>
      <c r="H2304" s="185" t="n"/>
      <c r="I2304" s="185" t="n"/>
      <c r="J2304" s="186" t="n"/>
      <c r="K2304" s="184" t="n">
        <v>0</v>
      </c>
      <c r="L2304" s="186">
        <f>K2304+L2217</f>
        <v/>
      </c>
      <c r="M2304" s="184" t="n">
        <v>0</v>
      </c>
      <c r="N2304" s="186">
        <f>M2304+N2217</f>
        <v/>
      </c>
      <c r="O2304" s="184" t="n"/>
      <c r="P2304" s="186">
        <f>O2304+P2217</f>
        <v/>
      </c>
      <c r="Q2304" s="187">
        <f>N2304+P2304</f>
        <v/>
      </c>
      <c r="R2304" s="184" t="n"/>
      <c r="S2304" s="186">
        <f>R2304+S2217</f>
        <v/>
      </c>
      <c r="T2304" s="184" t="n"/>
      <c r="U2304" s="186">
        <f>T2304+U2217</f>
        <v/>
      </c>
      <c r="V2304" s="188">
        <f>L2304-N2304-U2304</f>
        <v/>
      </c>
      <c r="W2304" s="186">
        <f>IF(L2304-N2304-U2304-V2304=0,"","Error")</f>
        <v/>
      </c>
    </row>
    <row r="2305" ht="13" customHeight="1">
      <c r="A2305" s="15" t="n"/>
      <c r="B2305" s="18" t="n"/>
      <c r="C2305" s="21" t="n">
        <v>73015</v>
      </c>
      <c r="D2305" s="22" t="inlineStr">
        <is>
          <t>ការលក់មធ្យោបាយដឹកជញ្ជូន និងគ្រឿងចក្រចាស់ៗ ឬខូច</t>
        </is>
      </c>
      <c r="E2305" s="62" t="inlineStr">
        <is>
          <t>SOV</t>
        </is>
      </c>
      <c r="F2305" s="184" t="n"/>
      <c r="G2305" s="185" t="n"/>
      <c r="H2305" s="185" t="n"/>
      <c r="I2305" s="185" t="n"/>
      <c r="J2305" s="186" t="n"/>
      <c r="K2305" s="184" t="n">
        <v>0</v>
      </c>
      <c r="L2305" s="186">
        <f>K2305+L2218</f>
        <v/>
      </c>
      <c r="M2305" s="184" t="n">
        <v>0</v>
      </c>
      <c r="N2305" s="186">
        <f>M2305+N2218</f>
        <v/>
      </c>
      <c r="O2305" s="184" t="n"/>
      <c r="P2305" s="186">
        <f>O2305+P2218</f>
        <v/>
      </c>
      <c r="Q2305" s="187">
        <f>N2305+P2305</f>
        <v/>
      </c>
      <c r="R2305" s="184" t="n"/>
      <c r="S2305" s="186">
        <f>R2305+S2218</f>
        <v/>
      </c>
      <c r="T2305" s="184" t="n"/>
      <c r="U2305" s="186">
        <f>T2305+U2218</f>
        <v/>
      </c>
      <c r="V2305" s="188">
        <f>L2305-N2305-U2305</f>
        <v/>
      </c>
      <c r="W2305" s="186">
        <f>IF(L2305-N2305-U2305-V2305=0,"","Error")</f>
        <v/>
      </c>
    </row>
    <row r="2306" ht="13" customHeight="1">
      <c r="A2306" s="15" t="n"/>
      <c r="B2306" s="18" t="n"/>
      <c r="C2306" s="21" t="n">
        <v>73016</v>
      </c>
      <c r="D2306" s="22" t="inlineStr">
        <is>
          <t>ការលក់ឧបករណ៍អេឡិចត្រូនិចចាស់ៗ ឬ ខូច</t>
        </is>
      </c>
      <c r="E2306" s="62" t="inlineStr">
        <is>
          <t>SOD</t>
        </is>
      </c>
      <c r="F2306" s="184" t="n"/>
      <c r="G2306" s="185" t="n"/>
      <c r="H2306" s="185" t="n"/>
      <c r="I2306" s="185" t="n"/>
      <c r="J2306" s="186" t="n"/>
      <c r="K2306" s="184" t="n">
        <v>0</v>
      </c>
      <c r="L2306" s="186">
        <f>K2306+L2219</f>
        <v/>
      </c>
      <c r="M2306" s="184" t="n">
        <v>0</v>
      </c>
      <c r="N2306" s="186">
        <f>M2306+N2219</f>
        <v/>
      </c>
      <c r="O2306" s="184" t="n"/>
      <c r="P2306" s="186">
        <f>O2306+P2219</f>
        <v/>
      </c>
      <c r="Q2306" s="187">
        <f>N2306+P2306</f>
        <v/>
      </c>
      <c r="R2306" s="184" t="n"/>
      <c r="S2306" s="186">
        <f>R2306+S2219</f>
        <v/>
      </c>
      <c r="T2306" s="184" t="n"/>
      <c r="U2306" s="186">
        <f>T2306+U2219</f>
        <v/>
      </c>
      <c r="V2306" s="188">
        <f>L2306-N2306-U2306</f>
        <v/>
      </c>
      <c r="W2306" s="186">
        <f>IF(L2306-N2306-U2306-V2306=0,"","Error")</f>
        <v/>
      </c>
    </row>
    <row r="2307" ht="13" customHeight="1">
      <c r="A2307" s="15" t="n"/>
      <c r="B2307" s="18" t="n"/>
      <c r="C2307" s="21" t="n">
        <v>73017</v>
      </c>
      <c r="D2307" s="22" t="inlineStr">
        <is>
          <t>ការលក់ឧបករណ៍អគ្គិសនីចាស់ៗ ឬ ខូច</t>
        </is>
      </c>
      <c r="E2307" s="62" t="inlineStr">
        <is>
          <t>SOE</t>
        </is>
      </c>
      <c r="F2307" s="184" t="n"/>
      <c r="G2307" s="185" t="n"/>
      <c r="H2307" s="185" t="n"/>
      <c r="I2307" s="185" t="n"/>
      <c r="J2307" s="186" t="n"/>
      <c r="K2307" s="184" t="n">
        <v>0</v>
      </c>
      <c r="L2307" s="186">
        <f>K2307+L2220</f>
        <v/>
      </c>
      <c r="M2307" s="184" t="n">
        <v>0</v>
      </c>
      <c r="N2307" s="186">
        <f>M2307+N2220</f>
        <v/>
      </c>
      <c r="O2307" s="184" t="n"/>
      <c r="P2307" s="186">
        <f>O2307+P2220</f>
        <v/>
      </c>
      <c r="Q2307" s="187">
        <f>N2307+P2307</f>
        <v/>
      </c>
      <c r="R2307" s="184" t="n"/>
      <c r="S2307" s="186">
        <f>R2307+S2220</f>
        <v/>
      </c>
      <c r="T2307" s="184" t="n"/>
      <c r="U2307" s="186">
        <f>T2307+U2220</f>
        <v/>
      </c>
      <c r="V2307" s="188">
        <f>L2307-N2307-U2307</f>
        <v/>
      </c>
      <c r="W2307" s="186">
        <f>IF(L2307-N2307-U2307-V2307=0,"","Error")</f>
        <v/>
      </c>
    </row>
    <row r="2308" ht="14" customHeight="1" thickBot="1">
      <c r="A2308" s="15" t="n"/>
      <c r="B2308" s="24" t="n"/>
      <c r="C2308" s="55" t="n">
        <v>73018</v>
      </c>
      <c r="D2308" s="56" t="inlineStr">
        <is>
          <t>ការលក់ទ្រព្យសម្បត្តិនៃរដ្ឋបាលសាធារណៈផ្សេងទៀត</t>
        </is>
      </c>
      <c r="E2308" s="80" t="inlineStr">
        <is>
          <t>SOO</t>
        </is>
      </c>
      <c r="F2308" s="107" t="n"/>
      <c r="G2308" s="108" t="n"/>
      <c r="H2308" s="108" t="n"/>
      <c r="I2308" s="108" t="n"/>
      <c r="J2308" s="109" t="n"/>
      <c r="K2308" s="107" t="n">
        <v>0</v>
      </c>
      <c r="L2308" s="109">
        <f>K2308+L2221</f>
        <v/>
      </c>
      <c r="M2308" s="107" t="n">
        <v>0</v>
      </c>
      <c r="N2308" s="109">
        <f>M2308+N2221</f>
        <v/>
      </c>
      <c r="O2308" s="107" t="n"/>
      <c r="P2308" s="109">
        <f>O2308+P2221</f>
        <v/>
      </c>
      <c r="Q2308" s="110">
        <f>N2308+P2308</f>
        <v/>
      </c>
      <c r="R2308" s="107" t="n"/>
      <c r="S2308" s="109">
        <f>R2308+S2221</f>
        <v/>
      </c>
      <c r="T2308" s="107" t="n"/>
      <c r="U2308" s="109">
        <f>T2308+U2221</f>
        <v/>
      </c>
      <c r="V2308" s="111">
        <f>L2308-N2308-U2308</f>
        <v/>
      </c>
      <c r="W2308" s="109">
        <f>IF(L2308-N2308-U2308-V2308=0,"","Error")</f>
        <v/>
      </c>
    </row>
    <row r="2309" ht="14" customHeight="1" thickBot="1">
      <c r="A2309" s="15" t="n"/>
      <c r="B2309" s="19" t="inlineStr">
        <is>
          <t>7302</t>
        </is>
      </c>
      <c r="C2309" s="26" t="n">
        <v>73024</v>
      </c>
      <c r="D2309" s="35" t="inlineStr">
        <is>
          <t>កម្រៃសេវាបង់ថ្លៃសិទ្ធិប្រឡង និងសិក្សាវគ្គជើងសាគយ</t>
        </is>
      </c>
      <c r="E2309" s="63" t="inlineStr">
        <is>
          <t>CBF</t>
        </is>
      </c>
      <c r="F2309" s="189" t="n"/>
      <c r="G2309" s="190" t="n"/>
      <c r="H2309" s="190" t="n"/>
      <c r="I2309" s="190" t="n"/>
      <c r="J2309" s="114" t="n"/>
      <c r="K2309" s="189" t="n">
        <v>0</v>
      </c>
      <c r="L2309" s="114">
        <f>K2309+L2222</f>
        <v/>
      </c>
      <c r="M2309" s="189" t="n">
        <v>0</v>
      </c>
      <c r="N2309" s="114">
        <f>M2309+N2222</f>
        <v/>
      </c>
      <c r="O2309" s="189" t="n"/>
      <c r="P2309" s="114">
        <f>O2309+P2222</f>
        <v/>
      </c>
      <c r="Q2309" s="115">
        <f>N2309+P2309</f>
        <v/>
      </c>
      <c r="R2309" s="189" t="n"/>
      <c r="S2309" s="114">
        <f>R2309+S2222</f>
        <v/>
      </c>
      <c r="T2309" s="189" t="n"/>
      <c r="U2309" s="114">
        <f>T2309+U2222</f>
        <v/>
      </c>
      <c r="V2309" s="191">
        <f>L2309-N2309-U2309</f>
        <v/>
      </c>
      <c r="W2309" s="114">
        <f>IF(L2309-N2309-U2309-V2309=0,"","Error")</f>
        <v/>
      </c>
    </row>
    <row r="2310" ht="27" customHeight="1" thickBot="1">
      <c r="A2310" s="23" t="n"/>
      <c r="B2310" s="15" t="n"/>
      <c r="C2310" s="126" t="n">
        <v>73028</v>
      </c>
      <c r="D2310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310" s="90" t="n"/>
      <c r="F2310" s="118" t="n"/>
      <c r="G2310" s="119">
        <f>G2311+G2316+G2322+G2323</f>
        <v/>
      </c>
      <c r="H2310" s="119">
        <f>H2311+H2316+H2322+H2323</f>
        <v/>
      </c>
      <c r="I2310" s="119">
        <f>I2311+I2316+I2322+I2323</f>
        <v/>
      </c>
      <c r="J2310" s="120">
        <f>J2311+J2316+J2322+J2323</f>
        <v/>
      </c>
      <c r="K2310" s="118">
        <f>K2311+K2316+K2322+K2323</f>
        <v/>
      </c>
      <c r="L2310" s="120">
        <f>L2311+L2316+L2322+L2323</f>
        <v/>
      </c>
      <c r="M2310" s="118">
        <f>M2311+M2316+M2322+M2323</f>
        <v/>
      </c>
      <c r="N2310" s="120">
        <f>N2311+N2316+N2322+N2323</f>
        <v/>
      </c>
      <c r="O2310" s="118">
        <f>O2311+O2316+O2322+O2323</f>
        <v/>
      </c>
      <c r="P2310" s="120">
        <f>P2311+P2316+P2322+P2323</f>
        <v/>
      </c>
      <c r="Q2310" s="121">
        <f>Q2311+Q2316+Q2322+Q2323</f>
        <v/>
      </c>
      <c r="R2310" s="118">
        <f>R2311+R2316+R2322+R2323</f>
        <v/>
      </c>
      <c r="S2310" s="120">
        <f>S2311+S2316+S2322+S2323</f>
        <v/>
      </c>
      <c r="T2310" s="118">
        <f>T2311+T2316+T2322+T2323</f>
        <v/>
      </c>
      <c r="U2310" s="120">
        <f>U2311+U2316+U2322+U2323</f>
        <v/>
      </c>
      <c r="V2310" s="122">
        <f>V2311+V2316+V2322+V2323</f>
        <v/>
      </c>
      <c r="W2310" s="120">
        <f>IF(L2310-N2310-U2310-V2310=0,"","Error")</f>
        <v/>
      </c>
    </row>
    <row r="2311" ht="14" customHeight="1" thickBot="1">
      <c r="A2311" s="23" t="n"/>
      <c r="B2311" s="18" t="n"/>
      <c r="C2311" s="129" t="n"/>
      <c r="D2311" s="141" t="inlineStr">
        <is>
          <t>សរុបកម្រៃចុះបញ្ជិកាប្រតិវេទន៍គយ</t>
        </is>
      </c>
      <c r="E2311" s="142" t="n"/>
      <c r="F2311" s="202" t="n"/>
      <c r="G2311" s="259">
        <f>SUM(G2312:G2315)</f>
        <v/>
      </c>
      <c r="H2311" s="259">
        <f>SUM(H2312:H2315)</f>
        <v/>
      </c>
      <c r="I2311" s="259">
        <f>SUM(I2312:I2315)</f>
        <v/>
      </c>
      <c r="J2311" s="260">
        <f>SUM(J2312:J2315)</f>
        <v/>
      </c>
      <c r="K2311" s="202">
        <f>SUM(K2312:K2315)</f>
        <v/>
      </c>
      <c r="L2311" s="260">
        <f>SUM(L2312:L2315)</f>
        <v/>
      </c>
      <c r="M2311" s="202">
        <f>SUM(M2312:M2315)</f>
        <v/>
      </c>
      <c r="N2311" s="260">
        <f>SUM(N2312:N2315)</f>
        <v/>
      </c>
      <c r="O2311" s="202">
        <f>SUM(O2312:O2315)</f>
        <v/>
      </c>
      <c r="P2311" s="260">
        <f>SUM(P2312:P2315)</f>
        <v/>
      </c>
      <c r="Q2311" s="261">
        <f>SUM(Q2312:Q2315)</f>
        <v/>
      </c>
      <c r="R2311" s="202">
        <f>SUM(R2312:R2315)</f>
        <v/>
      </c>
      <c r="S2311" s="260">
        <f>SUM(S2312:S2315)</f>
        <v/>
      </c>
      <c r="T2311" s="202">
        <f>SUM(T2312:T2315)</f>
        <v/>
      </c>
      <c r="U2311" s="260">
        <f>SUM(U2312:U2315)</f>
        <v/>
      </c>
      <c r="V2311" s="262">
        <f>SUM(V2312:V2315)</f>
        <v/>
      </c>
      <c r="W2311" s="260">
        <f>IF(L2311-N2311-U2311-V2311=0,"","Error")</f>
        <v/>
      </c>
    </row>
    <row r="2312" ht="26" customHeight="1">
      <c r="A2312" s="23" t="n"/>
      <c r="B2312" s="18" t="n"/>
      <c r="C2312" s="129" t="n"/>
      <c r="D2312" s="34" t="inlineStr">
        <is>
          <t>កម្រៃចុះបញ្ចិកាប្រតិវេទន៍គយនាំចេញនាំចូលនិងឆ្លងកាត់ (មាតិកាចាស់)</t>
        </is>
      </c>
      <c r="E2312" s="87" t="inlineStr">
        <is>
          <t>CDF</t>
        </is>
      </c>
      <c r="F2312" s="208" t="n"/>
      <c r="G2312" s="209" t="n"/>
      <c r="H2312" s="209" t="n"/>
      <c r="I2312" s="209" t="n"/>
      <c r="J2312" s="210" t="n"/>
      <c r="K2312" s="208" t="n">
        <v>0</v>
      </c>
      <c r="L2312" s="210">
        <f>K2312+L2225</f>
        <v/>
      </c>
      <c r="M2312" s="208" t="n">
        <v>0</v>
      </c>
      <c r="N2312" s="210">
        <f>M2312+N2225</f>
        <v/>
      </c>
      <c r="O2312" s="208" t="n"/>
      <c r="P2312" s="210">
        <f>O2312+P2225</f>
        <v/>
      </c>
      <c r="Q2312" s="211">
        <f>N2312+P2312</f>
        <v/>
      </c>
      <c r="R2312" s="208" t="n"/>
      <c r="S2312" s="210">
        <f>R2312+S2225</f>
        <v/>
      </c>
      <c r="T2312" s="208" t="n"/>
      <c r="U2312" s="210">
        <f>T2312+U2225</f>
        <v/>
      </c>
      <c r="V2312" s="212">
        <f>L2312-N2312-U2312</f>
        <v/>
      </c>
      <c r="W2312" s="210">
        <f>IF(L2312-N2312-U2312-V2312=0,"","Error")</f>
        <v/>
      </c>
    </row>
    <row r="2313" ht="26" customHeight="1">
      <c r="A2313" s="23" t="n"/>
      <c r="B2313" s="18" t="n"/>
      <c r="C2313" s="129" t="n"/>
      <c r="D2313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313" s="64" t="inlineStr">
        <is>
          <t>CDL</t>
        </is>
      </c>
      <c r="F2313" s="213" t="n"/>
      <c r="G2313" s="214" t="n"/>
      <c r="H2313" s="214" t="n"/>
      <c r="I2313" s="214" t="n"/>
      <c r="J2313" s="215" t="n"/>
      <c r="K2313" s="213" t="n">
        <v>112000</v>
      </c>
      <c r="L2313" s="215">
        <f>K2313+L2226</f>
        <v/>
      </c>
      <c r="M2313" s="213" t="n">
        <v>0</v>
      </c>
      <c r="N2313" s="215">
        <f>M2313+N2226</f>
        <v/>
      </c>
      <c r="O2313" s="213" t="n"/>
      <c r="P2313" s="215">
        <f>O2313+P2226</f>
        <v/>
      </c>
      <c r="Q2313" s="216">
        <f>N2313+P2313</f>
        <v/>
      </c>
      <c r="R2313" s="213" t="n"/>
      <c r="S2313" s="215">
        <f>R2313+S2226</f>
        <v/>
      </c>
      <c r="T2313" s="213" t="n"/>
      <c r="U2313" s="215">
        <f>T2313+U2226</f>
        <v/>
      </c>
      <c r="V2313" s="217">
        <f>L2313-N2313-U2313</f>
        <v/>
      </c>
      <c r="W2313" s="215">
        <f>IF(L2313-N2313-U2313-V2313=0,"","Error")</f>
        <v/>
      </c>
    </row>
    <row r="2314" ht="26" customHeight="1">
      <c r="A2314" s="23" t="n"/>
      <c r="B2314" s="18" t="n"/>
      <c r="C2314" s="129" t="n"/>
      <c r="D2314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314" s="64" t="inlineStr">
        <is>
          <t>CDO</t>
        </is>
      </c>
      <c r="F2314" s="213" t="n"/>
      <c r="G2314" s="214" t="n"/>
      <c r="H2314" s="214" t="n"/>
      <c r="I2314" s="214" t="n"/>
      <c r="J2314" s="215" t="n"/>
      <c r="K2314" s="213" t="n">
        <v>15000</v>
      </c>
      <c r="L2314" s="215">
        <f>K2314+L2227</f>
        <v/>
      </c>
      <c r="M2314" s="213" t="n">
        <v>0</v>
      </c>
      <c r="N2314" s="215">
        <f>M2314+N2227</f>
        <v/>
      </c>
      <c r="O2314" s="213" t="n"/>
      <c r="P2314" s="215">
        <f>O2314+P2227</f>
        <v/>
      </c>
      <c r="Q2314" s="216">
        <f>N2314+P2314</f>
        <v/>
      </c>
      <c r="R2314" s="213" t="n"/>
      <c r="S2314" s="215">
        <f>R2314+S2227</f>
        <v/>
      </c>
      <c r="T2314" s="213" t="n"/>
      <c r="U2314" s="215">
        <f>T2314+U2227</f>
        <v/>
      </c>
      <c r="V2314" s="217">
        <f>L2314-N2314-U2314</f>
        <v/>
      </c>
      <c r="W2314" s="215">
        <f>IF(L2314-N2314-U2314-V2314=0,"","Error")</f>
        <v/>
      </c>
    </row>
    <row r="2315" ht="14" customHeight="1" thickBot="1">
      <c r="A2315" s="23" t="n"/>
      <c r="B2315" s="18" t="n"/>
      <c r="C2315" s="129" t="n"/>
      <c r="D2315" s="33" t="inlineStr">
        <is>
          <t>ប្រតិវេទន៍គយទំនិញឆ្លងកាត់</t>
        </is>
      </c>
      <c r="E2315" s="65" t="inlineStr">
        <is>
          <t>CDT</t>
        </is>
      </c>
      <c r="F2315" s="218" t="n"/>
      <c r="G2315" s="219" t="n"/>
      <c r="H2315" s="219" t="n"/>
      <c r="I2315" s="219" t="n"/>
      <c r="J2315" s="220" t="n"/>
      <c r="K2315" s="218" t="n">
        <v>0</v>
      </c>
      <c r="L2315" s="220">
        <f>K2315+L2228</f>
        <v/>
      </c>
      <c r="M2315" s="218" t="n">
        <v>0</v>
      </c>
      <c r="N2315" s="220">
        <f>M2315+N2228</f>
        <v/>
      </c>
      <c r="O2315" s="218" t="n"/>
      <c r="P2315" s="220">
        <f>O2315+P2228</f>
        <v/>
      </c>
      <c r="Q2315" s="221">
        <f>N2315+P2315</f>
        <v/>
      </c>
      <c r="R2315" s="218" t="n"/>
      <c r="S2315" s="220">
        <f>R2315+S2228</f>
        <v/>
      </c>
      <c r="T2315" s="218" t="n"/>
      <c r="U2315" s="220">
        <f>T2315+U2228</f>
        <v/>
      </c>
      <c r="V2315" s="222">
        <f>L2315-N2315-U2315</f>
        <v/>
      </c>
      <c r="W2315" s="220">
        <f>IF(L2315-N2315-U2315-V2315=0,"","Error")</f>
        <v/>
      </c>
    </row>
    <row r="2316" ht="14" customHeight="1" thickBot="1">
      <c r="A2316" s="23" t="n"/>
      <c r="B2316" s="18" t="n"/>
      <c r="C2316" s="129" t="n"/>
      <c r="D2316" s="88" t="inlineStr">
        <is>
          <t>សរុបកម្រៃបែបបទគយ</t>
        </is>
      </c>
      <c r="E2316" s="89" t="inlineStr">
        <is>
          <t>CPF</t>
        </is>
      </c>
      <c r="F2316" s="118" t="n"/>
      <c r="G2316" s="119">
        <f>SUM(G2317:G2321)</f>
        <v/>
      </c>
      <c r="H2316" s="119">
        <f>SUM(H2317:H2321)</f>
        <v/>
      </c>
      <c r="I2316" s="119">
        <f>SUM(I2317:I2321)</f>
        <v/>
      </c>
      <c r="J2316" s="120">
        <f>SUM(J2317:J2321)</f>
        <v/>
      </c>
      <c r="K2316" s="118" t="n">
        <v>0</v>
      </c>
      <c r="L2316" s="120">
        <f>SUM(L2317:L2321)</f>
        <v/>
      </c>
      <c r="M2316" s="118" t="n">
        <v>0</v>
      </c>
      <c r="N2316" s="120">
        <f>SUM(N2317:N2321)</f>
        <v/>
      </c>
      <c r="O2316" s="118">
        <f>SUM(O2317:O2321)</f>
        <v/>
      </c>
      <c r="P2316" s="120">
        <f>SUM(P2317:P2321)</f>
        <v/>
      </c>
      <c r="Q2316" s="121">
        <f>SUM(Q2317:Q2321)</f>
        <v/>
      </c>
      <c r="R2316" s="118">
        <f>SUM(R2317:R2321)</f>
        <v/>
      </c>
      <c r="S2316" s="120">
        <f>SUM(S2317:S2321)</f>
        <v/>
      </c>
      <c r="T2316" s="118">
        <f>SUM(T2317:T2321)</f>
        <v/>
      </c>
      <c r="U2316" s="120">
        <f>SUM(U2317:U2321)</f>
        <v/>
      </c>
      <c r="V2316" s="122">
        <f>SUM(V2317:V2321)</f>
        <v/>
      </c>
      <c r="W2316" s="120">
        <f>IF(L2316-N2316-U2316-V2316=0,"","Error")</f>
        <v/>
      </c>
    </row>
    <row r="2317" ht="13" customHeight="1">
      <c r="A2317" s="23" t="n"/>
      <c r="B2317" s="18" t="n"/>
      <c r="C2317" s="129" t="n"/>
      <c r="D2317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317" s="86" t="inlineStr">
        <is>
          <t>PFC</t>
        </is>
      </c>
      <c r="F2317" s="223" t="n"/>
      <c r="G2317" s="224" t="n"/>
      <c r="H2317" s="224" t="n"/>
      <c r="I2317" s="224" t="n"/>
      <c r="J2317" s="225" t="n"/>
      <c r="K2317" s="223" t="n">
        <v>0</v>
      </c>
      <c r="L2317" s="225">
        <f>K2317+L2230</f>
        <v/>
      </c>
      <c r="M2317" s="223" t="n">
        <v>0</v>
      </c>
      <c r="N2317" s="225">
        <f>M2317+N2230</f>
        <v/>
      </c>
      <c r="O2317" s="223" t="n"/>
      <c r="P2317" s="225">
        <f>O2317+P2230</f>
        <v/>
      </c>
      <c r="Q2317" s="226">
        <f>N2317+P2317</f>
        <v/>
      </c>
      <c r="R2317" s="223" t="n"/>
      <c r="S2317" s="225">
        <f>R2317+S2230</f>
        <v/>
      </c>
      <c r="T2317" s="223" t="n"/>
      <c r="U2317" s="225">
        <f>T2317+U2230</f>
        <v/>
      </c>
      <c r="V2317" s="227">
        <f>L2317-N2317-U2317</f>
        <v/>
      </c>
      <c r="W2317" s="225">
        <f>IF(L2317-N2317-U2317-V2317=0,"","Error")</f>
        <v/>
      </c>
    </row>
    <row r="2318" ht="26" customHeight="1">
      <c r="A2318" s="23" t="n"/>
      <c r="B2318" s="18" t="n"/>
      <c r="C2318" s="129" t="n"/>
      <c r="D2318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318" s="59" t="inlineStr">
        <is>
          <t>PFL</t>
        </is>
      </c>
      <c r="F2318" s="192" t="n"/>
      <c r="G2318" s="193" t="n"/>
      <c r="H2318" s="193" t="n"/>
      <c r="I2318" s="193" t="n"/>
      <c r="J2318" s="194" t="n"/>
      <c r="K2318" s="192" t="n">
        <v>0</v>
      </c>
      <c r="L2318" s="194">
        <f>K2318+L2231</f>
        <v/>
      </c>
      <c r="M2318" s="192" t="n">
        <v>0</v>
      </c>
      <c r="N2318" s="194">
        <f>M2318+N2231</f>
        <v/>
      </c>
      <c r="O2318" s="192" t="n"/>
      <c r="P2318" s="194">
        <f>O2318+P2231</f>
        <v/>
      </c>
      <c r="Q2318" s="195">
        <f>N2318+P2318</f>
        <v/>
      </c>
      <c r="R2318" s="192" t="n"/>
      <c r="S2318" s="194">
        <f>R2318+S2231</f>
        <v/>
      </c>
      <c r="T2318" s="192" t="n"/>
      <c r="U2318" s="194">
        <f>T2318+U2231</f>
        <v/>
      </c>
      <c r="V2318" s="196">
        <f>L2318-N2318-U2318</f>
        <v/>
      </c>
      <c r="W2318" s="194">
        <f>IF(L2318-N2318-U2318-V2318=0,"","Error")</f>
        <v/>
      </c>
    </row>
    <row r="2319" ht="39" customHeight="1">
      <c r="A2319" s="23" t="n"/>
      <c r="B2319" s="18" t="n"/>
      <c r="C2319" s="129" t="n"/>
      <c r="D2319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319" s="67" t="inlineStr">
        <is>
          <t>PFN</t>
        </is>
      </c>
      <c r="F2319" s="228" t="n"/>
      <c r="G2319" s="229" t="n"/>
      <c r="H2319" s="229" t="n"/>
      <c r="I2319" s="229" t="n"/>
      <c r="J2319" s="230" t="n"/>
      <c r="K2319" s="228" t="n">
        <v>40000</v>
      </c>
      <c r="L2319" s="230">
        <f>K2319+L2232</f>
        <v/>
      </c>
      <c r="M2319" s="228" t="n">
        <v>0</v>
      </c>
      <c r="N2319" s="230">
        <f>M2319+N2232</f>
        <v/>
      </c>
      <c r="O2319" s="228" t="n"/>
      <c r="P2319" s="230">
        <f>O2319+P2232</f>
        <v/>
      </c>
      <c r="Q2319" s="231">
        <f>N2319+P2319</f>
        <v/>
      </c>
      <c r="R2319" s="228" t="n"/>
      <c r="S2319" s="230">
        <f>R2319+S2232</f>
        <v/>
      </c>
      <c r="T2319" s="228" t="n"/>
      <c r="U2319" s="230">
        <f>T2319+U2232</f>
        <v/>
      </c>
      <c r="V2319" s="232">
        <f>L2319-N2319-U2319</f>
        <v/>
      </c>
      <c r="W2319" s="230">
        <f>IF(L2319-N2319-U2319-V2319=0,"","Error")</f>
        <v/>
      </c>
    </row>
    <row r="2320" ht="26" customHeight="1">
      <c r="A2320" s="23" t="n"/>
      <c r="B2320" s="18" t="n"/>
      <c r="C2320" s="129" t="n"/>
      <c r="D2320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320" s="68" t="inlineStr">
        <is>
          <t>PFF</t>
        </is>
      </c>
      <c r="F2320" s="233" t="n"/>
      <c r="G2320" s="234" t="n"/>
      <c r="H2320" s="234" t="n"/>
      <c r="I2320" s="234" t="n"/>
      <c r="J2320" s="235" t="n"/>
      <c r="K2320" s="233" t="n">
        <v>0</v>
      </c>
      <c r="L2320" s="235">
        <f>K2320+L2233</f>
        <v/>
      </c>
      <c r="M2320" s="233" t="n">
        <v>0</v>
      </c>
      <c r="N2320" s="235">
        <f>M2320+N2233</f>
        <v/>
      </c>
      <c r="O2320" s="233" t="n"/>
      <c r="P2320" s="235">
        <f>O2320+P2233</f>
        <v/>
      </c>
      <c r="Q2320" s="236">
        <f>N2320+P2320</f>
        <v/>
      </c>
      <c r="R2320" s="233" t="n"/>
      <c r="S2320" s="235">
        <f>R2320+S2233</f>
        <v/>
      </c>
      <c r="T2320" s="233" t="n"/>
      <c r="U2320" s="235">
        <f>T2320+U2233</f>
        <v/>
      </c>
      <c r="V2320" s="237">
        <f>L2320-N2320-U2320</f>
        <v/>
      </c>
      <c r="W2320" s="235">
        <f>IF(L2320-N2320-U2320-V2320=0,"","Error")</f>
        <v/>
      </c>
    </row>
    <row r="2321" ht="39" customHeight="1">
      <c r="A2321" s="23" t="n"/>
      <c r="B2321" s="18" t="n"/>
      <c r="C2321" s="129" t="n"/>
      <c r="D2321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321" s="60" t="inlineStr">
        <is>
          <t>PFP</t>
        </is>
      </c>
      <c r="F2321" s="150" t="n"/>
      <c r="G2321" s="151" t="n"/>
      <c r="H2321" s="151" t="n"/>
      <c r="I2321" s="151" t="n"/>
      <c r="J2321" s="152" t="n"/>
      <c r="K2321" s="150" t="n">
        <v>0</v>
      </c>
      <c r="L2321" s="152">
        <f>K2321+L2234</f>
        <v/>
      </c>
      <c r="M2321" s="150" t="n">
        <v>0</v>
      </c>
      <c r="N2321" s="152">
        <f>M2321+N2234</f>
        <v/>
      </c>
      <c r="O2321" s="150" t="n"/>
      <c r="P2321" s="152">
        <f>O2321+P2234</f>
        <v/>
      </c>
      <c r="Q2321" s="153">
        <f>N2321+P2321</f>
        <v/>
      </c>
      <c r="R2321" s="150" t="n"/>
      <c r="S2321" s="152">
        <f>R2321+S2234</f>
        <v/>
      </c>
      <c r="T2321" s="150" t="n"/>
      <c r="U2321" s="152">
        <f>T2321+U2234</f>
        <v/>
      </c>
      <c r="V2321" s="154">
        <f>L2321-N2321-U2321</f>
        <v/>
      </c>
      <c r="W2321" s="152">
        <f>IF(L2321-N2321-U2321-V2321=0,"","Error")</f>
        <v/>
      </c>
    </row>
    <row r="2322" ht="13" customHeight="1">
      <c r="A2322" s="23" t="n"/>
      <c r="B2322" s="18" t="n"/>
      <c r="C2322" s="129" t="n"/>
      <c r="D2322" s="12" t="inlineStr">
        <is>
          <t>កម្រៃប័ណ្ណសម្គាល់មធ្យោបាយដឹកជញ្ជូន</t>
        </is>
      </c>
      <c r="E2322" s="59" t="inlineStr">
        <is>
          <t>TID</t>
        </is>
      </c>
      <c r="F2322" s="192" t="n"/>
      <c r="G2322" s="193" t="n"/>
      <c r="H2322" s="193" t="n"/>
      <c r="I2322" s="193" t="n"/>
      <c r="J2322" s="194" t="n"/>
      <c r="K2322" s="192" t="n">
        <v>0</v>
      </c>
      <c r="L2322" s="194">
        <f>K2322+L2235</f>
        <v/>
      </c>
      <c r="M2322" s="192" t="n">
        <v>0</v>
      </c>
      <c r="N2322" s="194">
        <f>M2322+N2235</f>
        <v/>
      </c>
      <c r="O2322" s="192" t="n"/>
      <c r="P2322" s="194">
        <f>O2322+P2235</f>
        <v/>
      </c>
      <c r="Q2322" s="195">
        <f>N2322+P2322</f>
        <v/>
      </c>
      <c r="R2322" s="192" t="n"/>
      <c r="S2322" s="194">
        <f>R2322+S2235</f>
        <v/>
      </c>
      <c r="T2322" s="192" t="n"/>
      <c r="U2322" s="194">
        <f>T2322+U2235</f>
        <v/>
      </c>
      <c r="V2322" s="196">
        <f>L2322-N2322-U2322</f>
        <v/>
      </c>
      <c r="W2322" s="194">
        <f>IF(L2322-N2322-U2322-V2322=0,"","Error")</f>
        <v/>
      </c>
    </row>
    <row r="2323" ht="27" customHeight="1" thickBot="1">
      <c r="A2323" s="23" t="n"/>
      <c r="B2323" s="24" t="n"/>
      <c r="C2323" s="140" t="n"/>
      <c r="D2323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323" s="69" t="inlineStr">
        <is>
          <t>VAF</t>
        </is>
      </c>
      <c r="F2323" s="238" t="n"/>
      <c r="G2323" s="239" t="n"/>
      <c r="H2323" s="239" t="n"/>
      <c r="I2323" s="239" t="n"/>
      <c r="J2323" s="240" t="n"/>
      <c r="K2323" s="238" t="n">
        <v>0</v>
      </c>
      <c r="L2323" s="240">
        <f>K2323+L2236</f>
        <v/>
      </c>
      <c r="M2323" s="238" t="n">
        <v>0</v>
      </c>
      <c r="N2323" s="240">
        <f>M2323+N2236</f>
        <v/>
      </c>
      <c r="O2323" s="238" t="n"/>
      <c r="P2323" s="240">
        <f>O2323+P2236</f>
        <v/>
      </c>
      <c r="Q2323" s="241">
        <f>N2323+P2323</f>
        <v/>
      </c>
      <c r="R2323" s="238" t="n"/>
      <c r="S2323" s="240">
        <f>R2323+S2236</f>
        <v/>
      </c>
      <c r="T2323" s="238" t="n"/>
      <c r="U2323" s="240">
        <f>T2323+U2236</f>
        <v/>
      </c>
      <c r="V2323" s="242">
        <f>L2323-N2323-U2323</f>
        <v/>
      </c>
      <c r="W2323" s="240">
        <f>IF(L2323-N2323-U2323-V2323=0,"","Error")</f>
        <v/>
      </c>
    </row>
    <row r="2324" ht="14" customHeight="1" thickBot="1">
      <c r="A2324" s="23" t="n"/>
      <c r="B2324" s="25" t="inlineStr">
        <is>
          <t>7304</t>
        </is>
      </c>
      <c r="C2324" s="126" t="n">
        <v>73048</v>
      </c>
      <c r="D2324" s="128" t="inlineStr">
        <is>
          <t>សរុបផលពីសេវាផ្សេងៗ</t>
        </is>
      </c>
      <c r="E2324" s="89" t="n"/>
      <c r="F2324" s="118" t="n"/>
      <c r="G2324" s="119">
        <f>G2325+G2326+G2332+G2333</f>
        <v/>
      </c>
      <c r="H2324" s="119">
        <f>H2325+H2326+H2332+H2333</f>
        <v/>
      </c>
      <c r="I2324" s="119">
        <f>I2325+I2326+I2332+I2333</f>
        <v/>
      </c>
      <c r="J2324" s="120">
        <f>J2325+J2326+J2332+J2333</f>
        <v/>
      </c>
      <c r="K2324" s="118">
        <f>K2325+K2326+K2332+K2333</f>
        <v/>
      </c>
      <c r="L2324" s="120">
        <f>L2325+L2326+L2332+L2333</f>
        <v/>
      </c>
      <c r="M2324" s="118">
        <f>M2325+M2326+M2332+M2333</f>
        <v/>
      </c>
      <c r="N2324" s="120">
        <f>N2325+N2326+N2332+N2333</f>
        <v/>
      </c>
      <c r="O2324" s="118">
        <f>O2325+O2326+O2332+O2333</f>
        <v/>
      </c>
      <c r="P2324" s="120">
        <f>P2325+P2326+P2332+P2333</f>
        <v/>
      </c>
      <c r="Q2324" s="121">
        <f>Q2325+Q2326+Q2332+Q2333</f>
        <v/>
      </c>
      <c r="R2324" s="118">
        <f>R2325+R2326+R2332+R2333</f>
        <v/>
      </c>
      <c r="S2324" s="120">
        <f>S2325+S2326+S2332+S2333</f>
        <v/>
      </c>
      <c r="T2324" s="118">
        <f>T2325+T2326+T2332+T2333</f>
        <v/>
      </c>
      <c r="U2324" s="120">
        <f>U2325+U2326+U2332+U2333</f>
        <v/>
      </c>
      <c r="V2324" s="122">
        <f>V2325+V2326+V2332+V2333</f>
        <v/>
      </c>
      <c r="W2324" s="120">
        <f>IF(L2324-N2324-U2324-V2324=0,"","Error")</f>
        <v/>
      </c>
    </row>
    <row r="2325" ht="14" customHeight="1" thickBot="1">
      <c r="A2325" s="23" t="n"/>
      <c r="B2325" s="18" t="n"/>
      <c r="C2325" s="129" t="n"/>
      <c r="D2325" s="32" t="inlineStr">
        <is>
          <t>កម្រៃផ្តល់សេវាតាមវិធានបញ្ជាក់ជាមុន</t>
        </is>
      </c>
      <c r="E2325" s="70" t="inlineStr">
        <is>
          <t>ARF</t>
        </is>
      </c>
      <c r="F2325" s="243" t="n"/>
      <c r="G2325" s="244" t="n"/>
      <c r="H2325" s="244" t="n"/>
      <c r="I2325" s="244" t="n"/>
      <c r="J2325" s="245" t="n"/>
      <c r="K2325" s="243" t="n">
        <v>0</v>
      </c>
      <c r="L2325" s="245">
        <f>K2325+L2238</f>
        <v/>
      </c>
      <c r="M2325" s="243" t="n">
        <v>0</v>
      </c>
      <c r="N2325" s="245">
        <f>M2325+N2238</f>
        <v/>
      </c>
      <c r="O2325" s="243" t="n"/>
      <c r="P2325" s="245">
        <f>O2325+P2238</f>
        <v/>
      </c>
      <c r="Q2325" s="246">
        <f>N2325+P2325</f>
        <v/>
      </c>
      <c r="R2325" s="243" t="n"/>
      <c r="S2325" s="245">
        <f>R2325+S2238</f>
        <v/>
      </c>
      <c r="T2325" s="243" t="n"/>
      <c r="U2325" s="245">
        <f>T2325+U2238</f>
        <v/>
      </c>
      <c r="V2325" s="247">
        <f>L2325-N2325-U2325</f>
        <v/>
      </c>
      <c r="W2325" s="245">
        <f>IF(L2325-N2325-U2325-V2325=0,"","Error")</f>
        <v/>
      </c>
    </row>
    <row r="2326" ht="14" customHeight="1" thickBot="1">
      <c r="A2326" s="23" t="n"/>
      <c r="B2326" s="18" t="n"/>
      <c r="C2326" s="129" t="n"/>
      <c r="D2326" s="31" t="inlineStr">
        <is>
          <t>សរុបកម្រៃការងារក្រៅការិយាល័យគយ</t>
        </is>
      </c>
      <c r="E2326" s="66" t="inlineStr">
        <is>
          <t>OOD</t>
        </is>
      </c>
      <c r="F2326" s="248" t="n"/>
      <c r="G2326" s="249">
        <f>SUM(G2327:G2331)</f>
        <v/>
      </c>
      <c r="H2326" s="249">
        <f>SUM(H2327:H2331)</f>
        <v/>
      </c>
      <c r="I2326" s="249">
        <f>SUM(I2327:I2331)</f>
        <v/>
      </c>
      <c r="J2326" s="204">
        <f>SUM(J2327:J2331)</f>
        <v/>
      </c>
      <c r="K2326" s="248" t="n">
        <v>0</v>
      </c>
      <c r="L2326" s="204">
        <f>SUM(L2327:L2331)</f>
        <v/>
      </c>
      <c r="M2326" s="248" t="n">
        <v>0</v>
      </c>
      <c r="N2326" s="204">
        <f>SUM(N2327:N2331)</f>
        <v/>
      </c>
      <c r="O2326" s="248">
        <f>SUM(O2327:O2331)</f>
        <v/>
      </c>
      <c r="P2326" s="204">
        <f>SUM(P2327:P2331)</f>
        <v/>
      </c>
      <c r="Q2326" s="206">
        <f>SUM(Q2327:Q2331)</f>
        <v/>
      </c>
      <c r="R2326" s="248">
        <f>SUM(R2327:R2331)</f>
        <v/>
      </c>
      <c r="S2326" s="204">
        <f>SUM(S2327:S2331)</f>
        <v/>
      </c>
      <c r="T2326" s="248">
        <f>SUM(T2327:T2331)</f>
        <v/>
      </c>
      <c r="U2326" s="204">
        <f>SUM(U2327:U2331)</f>
        <v/>
      </c>
      <c r="V2326" s="250">
        <f>L2326-N2326-U2326</f>
        <v/>
      </c>
      <c r="W2326" s="204">
        <f>IF(L2326-N2326-U2326-V2326=0,"","Error")</f>
        <v/>
      </c>
    </row>
    <row r="2327" ht="13" customHeight="1">
      <c r="A2327" s="23" t="n"/>
      <c r="B2327" s="18" t="n"/>
      <c r="C2327" s="129" t="n"/>
      <c r="D2327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327" s="59" t="inlineStr">
        <is>
          <t>CII</t>
        </is>
      </c>
      <c r="F2327" s="192" t="n"/>
      <c r="G2327" s="193" t="n"/>
      <c r="H2327" s="193" t="n"/>
      <c r="I2327" s="193" t="n"/>
      <c r="J2327" s="194" t="n"/>
      <c r="K2327" s="192" t="n">
        <v>0</v>
      </c>
      <c r="L2327" s="194">
        <f>K2327+L2240</f>
        <v/>
      </c>
      <c r="M2327" s="192" t="n">
        <v>0</v>
      </c>
      <c r="N2327" s="194">
        <f>M2327+N2240</f>
        <v/>
      </c>
      <c r="O2327" s="192" t="n"/>
      <c r="P2327" s="194">
        <f>O2327+P2240</f>
        <v/>
      </c>
      <c r="Q2327" s="195">
        <f>N2327+P2327</f>
        <v/>
      </c>
      <c r="R2327" s="192" t="n"/>
      <c r="S2327" s="194">
        <f>R2327+S2240</f>
        <v/>
      </c>
      <c r="T2327" s="192" t="n"/>
      <c r="U2327" s="194">
        <f>T2327+U2240</f>
        <v/>
      </c>
      <c r="V2327" s="196">
        <f>L2327-N2327-U2327</f>
        <v/>
      </c>
      <c r="W2327" s="194">
        <f>IF(L2327-N2327-U2327-V2327=0,"","Error")</f>
        <v/>
      </c>
    </row>
    <row r="2328" ht="13" customHeight="1">
      <c r="A2328" s="23" t="n"/>
      <c r="B2328" s="18" t="n"/>
      <c r="C2328" s="129" t="n"/>
      <c r="D2328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328" s="60" t="inlineStr">
        <is>
          <t>CIO</t>
        </is>
      </c>
      <c r="F2328" s="150" t="n"/>
      <c r="G2328" s="151" t="n"/>
      <c r="H2328" s="151" t="n"/>
      <c r="I2328" s="151" t="n"/>
      <c r="J2328" s="152" t="n"/>
      <c r="K2328" s="150" t="n">
        <v>0</v>
      </c>
      <c r="L2328" s="152">
        <f>K2328+L2241</f>
        <v/>
      </c>
      <c r="M2328" s="150" t="n">
        <v>0</v>
      </c>
      <c r="N2328" s="152">
        <f>M2328+N2241</f>
        <v/>
      </c>
      <c r="O2328" s="150" t="n"/>
      <c r="P2328" s="152">
        <f>O2328+P2241</f>
        <v/>
      </c>
      <c r="Q2328" s="153">
        <f>N2328+P2328</f>
        <v/>
      </c>
      <c r="R2328" s="150" t="n"/>
      <c r="S2328" s="152">
        <f>R2328+S2241</f>
        <v/>
      </c>
      <c r="T2328" s="150" t="n"/>
      <c r="U2328" s="152">
        <f>T2328+U2241</f>
        <v/>
      </c>
      <c r="V2328" s="154">
        <f>L2328-N2328-U2328</f>
        <v/>
      </c>
      <c r="W2328" s="152">
        <f>IF(L2328-N2328-U2328-V2328=0,"","Error")</f>
        <v/>
      </c>
    </row>
    <row r="2329" ht="13" customHeight="1">
      <c r="A2329" s="23" t="n"/>
      <c r="B2329" s="18" t="n"/>
      <c r="C2329" s="129" t="n"/>
      <c r="D2329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329" s="60" t="inlineStr">
        <is>
          <t>NII</t>
        </is>
      </c>
      <c r="F2329" s="150" t="n"/>
      <c r="G2329" s="151" t="n"/>
      <c r="H2329" s="151" t="n"/>
      <c r="I2329" s="151" t="n"/>
      <c r="J2329" s="152" t="n"/>
      <c r="K2329" s="150" t="n">
        <v>0</v>
      </c>
      <c r="L2329" s="152">
        <f>K2329+L2242</f>
        <v/>
      </c>
      <c r="M2329" s="150" t="n">
        <v>0</v>
      </c>
      <c r="N2329" s="152">
        <f>M2329+N2242</f>
        <v/>
      </c>
      <c r="O2329" s="150" t="n"/>
      <c r="P2329" s="152">
        <f>O2329+P2242</f>
        <v/>
      </c>
      <c r="Q2329" s="153">
        <f>N2329+P2329</f>
        <v/>
      </c>
      <c r="R2329" s="150" t="n"/>
      <c r="S2329" s="152">
        <f>R2329+S2242</f>
        <v/>
      </c>
      <c r="T2329" s="150" t="n"/>
      <c r="U2329" s="152">
        <f>T2329+U2242</f>
        <v/>
      </c>
      <c r="V2329" s="154">
        <f>L2329-N2329-U2329</f>
        <v/>
      </c>
      <c r="W2329" s="152">
        <f>IF(L2329-N2329-U2329-V2329=0,"","Error")</f>
        <v/>
      </c>
    </row>
    <row r="2330" ht="13" customHeight="1">
      <c r="A2330" s="23" t="n"/>
      <c r="B2330" s="18" t="n"/>
      <c r="C2330" s="129" t="n"/>
      <c r="D2330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330" s="60" t="inlineStr">
        <is>
          <t>NIO</t>
        </is>
      </c>
      <c r="F2330" s="150" t="n"/>
      <c r="G2330" s="151" t="n"/>
      <c r="H2330" s="151" t="n"/>
      <c r="I2330" s="151" t="n"/>
      <c r="J2330" s="152" t="n"/>
      <c r="K2330" s="150" t="n">
        <v>0</v>
      </c>
      <c r="L2330" s="152">
        <f>K2330+L2243</f>
        <v/>
      </c>
      <c r="M2330" s="150" t="n">
        <v>0</v>
      </c>
      <c r="N2330" s="152">
        <f>M2330+N2243</f>
        <v/>
      </c>
      <c r="O2330" s="150" t="n"/>
      <c r="P2330" s="152">
        <f>O2330+P2243</f>
        <v/>
      </c>
      <c r="Q2330" s="153">
        <f>N2330+P2330</f>
        <v/>
      </c>
      <c r="R2330" s="150" t="n"/>
      <c r="S2330" s="152">
        <f>R2330+S2243</f>
        <v/>
      </c>
      <c r="T2330" s="150" t="n"/>
      <c r="U2330" s="152">
        <f>T2330+U2243</f>
        <v/>
      </c>
      <c r="V2330" s="154">
        <f>L2330-N2330-U2330</f>
        <v/>
      </c>
      <c r="W2330" s="152">
        <f>IF(L2330-N2330-U2330-V2330=0,"","Error")</f>
        <v/>
      </c>
    </row>
    <row r="2331" ht="13" customHeight="1">
      <c r="A2331" s="23" t="n"/>
      <c r="B2331" s="18" t="n"/>
      <c r="C2331" s="129" t="n"/>
      <c r="D2331" s="13" t="inlineStr">
        <is>
          <t xml:space="preserve">   កម្រៃអមទំនិញ</t>
        </is>
      </c>
      <c r="E2331" s="71" t="inlineStr">
        <is>
          <t>CEF</t>
        </is>
      </c>
      <c r="F2331" s="251" t="n"/>
      <c r="G2331" s="252" t="n"/>
      <c r="H2331" s="252" t="n"/>
      <c r="I2331" s="252" t="n"/>
      <c r="J2331" s="253" t="n"/>
      <c r="K2331" s="251" t="n">
        <v>0</v>
      </c>
      <c r="L2331" s="253">
        <f>K2331+L2244</f>
        <v/>
      </c>
      <c r="M2331" s="251" t="n">
        <v>0</v>
      </c>
      <c r="N2331" s="253">
        <f>M2331+N2244</f>
        <v/>
      </c>
      <c r="O2331" s="251" t="n"/>
      <c r="P2331" s="253">
        <f>O2331+P2244</f>
        <v/>
      </c>
      <c r="Q2331" s="254">
        <f>N2331+P2331</f>
        <v/>
      </c>
      <c r="R2331" s="251" t="n"/>
      <c r="S2331" s="253">
        <f>R2331+S2244</f>
        <v/>
      </c>
      <c r="T2331" s="251" t="n"/>
      <c r="U2331" s="253">
        <f>T2331+U2244</f>
        <v/>
      </c>
      <c r="V2331" s="255">
        <f>L2331-N2331-U2331</f>
        <v/>
      </c>
      <c r="W2331" s="253">
        <f>IF(L2331-N2331-U2331-V2331=0,"","Error")</f>
        <v/>
      </c>
    </row>
    <row r="2332" ht="27" customHeight="1" thickBot="1">
      <c r="A2332" s="23" t="n"/>
      <c r="B2332" s="18" t="n"/>
      <c r="C2332" s="129" t="n"/>
      <c r="D2332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332" s="70" t="inlineStr">
        <is>
          <t>OTF</t>
        </is>
      </c>
      <c r="F2332" s="243" t="n"/>
      <c r="G2332" s="244" t="n"/>
      <c r="H2332" s="244" t="n"/>
      <c r="I2332" s="244" t="n"/>
      <c r="J2332" s="245" t="n"/>
      <c r="K2332" s="243" t="n">
        <v>0</v>
      </c>
      <c r="L2332" s="245">
        <f>K2332+L2245</f>
        <v/>
      </c>
      <c r="M2332" s="243" t="n">
        <v>0</v>
      </c>
      <c r="N2332" s="245">
        <f>M2332+N2245</f>
        <v/>
      </c>
      <c r="O2332" s="243" t="n"/>
      <c r="P2332" s="245">
        <f>O2332+P2245</f>
        <v/>
      </c>
      <c r="Q2332" s="246">
        <f>N2332+P2332</f>
        <v/>
      </c>
      <c r="R2332" s="243" t="n"/>
      <c r="S2332" s="245">
        <f>R2332+S2245</f>
        <v/>
      </c>
      <c r="T2332" s="243" t="n"/>
      <c r="U2332" s="245">
        <f>T2332+U2245</f>
        <v/>
      </c>
      <c r="V2332" s="247">
        <f>L2332-N2332-U2332</f>
        <v/>
      </c>
      <c r="W2332" s="245">
        <f>IF(L2332-N2332-U2332-V2332=0,"","Error")</f>
        <v/>
      </c>
    </row>
    <row r="2333" ht="14" customHeight="1" thickBot="1">
      <c r="A2333" s="23" t="n"/>
      <c r="B2333" s="18" t="n"/>
      <c r="C2333" s="129" t="n"/>
      <c r="D2333" s="31" t="inlineStr">
        <is>
          <t>សរុបការគ្រប់គ្រងការឆ្លងកាត់អន្តរជាតិ</t>
        </is>
      </c>
      <c r="E2333" s="73" t="inlineStr">
        <is>
          <t>TRF</t>
        </is>
      </c>
      <c r="F2333" s="248" t="n"/>
      <c r="G2333" s="249">
        <f>SUM(G2334:G2340)</f>
        <v/>
      </c>
      <c r="H2333" s="249">
        <f>SUM(H2334:H2340)</f>
        <v/>
      </c>
      <c r="I2333" s="249">
        <f>SUM(I2334:I2340)</f>
        <v/>
      </c>
      <c r="J2333" s="204">
        <f>SUM(J2334:J2340)</f>
        <v/>
      </c>
      <c r="K2333" s="248" t="n">
        <v>0</v>
      </c>
      <c r="L2333" s="204">
        <f>SUM(L2334:L2340)</f>
        <v/>
      </c>
      <c r="M2333" s="248" t="n">
        <v>0</v>
      </c>
      <c r="N2333" s="204">
        <f>SUM(N2334:N2340)</f>
        <v/>
      </c>
      <c r="O2333" s="248">
        <f>SUM(O2334:O2340)</f>
        <v/>
      </c>
      <c r="P2333" s="204">
        <f>SUM(P2334:P2340)</f>
        <v/>
      </c>
      <c r="Q2333" s="206">
        <f>SUM(Q2334:Q2340)</f>
        <v/>
      </c>
      <c r="R2333" s="248">
        <f>SUM(R2334:R2340)</f>
        <v/>
      </c>
      <c r="S2333" s="204">
        <f>SUM(S2334:S2340)</f>
        <v/>
      </c>
      <c r="T2333" s="248">
        <f>SUM(T2334:T2340)</f>
        <v/>
      </c>
      <c r="U2333" s="204">
        <f>SUM(U2334:U2340)</f>
        <v/>
      </c>
      <c r="V2333" s="250">
        <f>L2333-N2333-U2333</f>
        <v/>
      </c>
      <c r="W2333" s="204">
        <f>IF(L2333-N2333-U2333-V2333=0,"","Error")</f>
        <v/>
      </c>
    </row>
    <row r="2334" ht="26" customHeight="1">
      <c r="A2334" s="23" t="n"/>
      <c r="B2334" s="18" t="n"/>
      <c r="C2334" s="129" t="n"/>
      <c r="D2334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334" s="74" t="inlineStr">
        <is>
          <t>TFT</t>
        </is>
      </c>
      <c r="F2334" s="192" t="n"/>
      <c r="G2334" s="193" t="n"/>
      <c r="H2334" s="193" t="n"/>
      <c r="I2334" s="193" t="n"/>
      <c r="J2334" s="194" t="n"/>
      <c r="K2334" s="192" t="n">
        <v>0</v>
      </c>
      <c r="L2334" s="194">
        <f>K2334+L2247</f>
        <v/>
      </c>
      <c r="M2334" s="192" t="n">
        <v>0</v>
      </c>
      <c r="N2334" s="194">
        <f>M2334+N2247</f>
        <v/>
      </c>
      <c r="O2334" s="192" t="n"/>
      <c r="P2334" s="194">
        <f>O2334+P2247</f>
        <v/>
      </c>
      <c r="Q2334" s="195">
        <f>N2334+P2334</f>
        <v/>
      </c>
      <c r="R2334" s="192" t="n"/>
      <c r="S2334" s="194">
        <f>R2334+S2247</f>
        <v/>
      </c>
      <c r="T2334" s="192" t="n"/>
      <c r="U2334" s="194">
        <f>T2334+U2247</f>
        <v/>
      </c>
      <c r="V2334" s="196">
        <f>L2334-N2334-U2334</f>
        <v/>
      </c>
      <c r="W2334" s="194">
        <f>IF(L2334-N2334-U2334-V2334=0,"","Error")</f>
        <v/>
      </c>
    </row>
    <row r="2335" ht="13" customHeight="1">
      <c r="A2335" s="23" t="n"/>
      <c r="B2335" s="18" t="n"/>
      <c r="C2335" s="129" t="n"/>
      <c r="D2335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335" s="75" t="inlineStr">
        <is>
          <t>TFF</t>
        </is>
      </c>
      <c r="F2335" s="150" t="n"/>
      <c r="G2335" s="151" t="n"/>
      <c r="H2335" s="151" t="n"/>
      <c r="I2335" s="151" t="n"/>
      <c r="J2335" s="152" t="n"/>
      <c r="K2335" s="150" t="n">
        <v>0</v>
      </c>
      <c r="L2335" s="152">
        <f>K2335+L2248</f>
        <v/>
      </c>
      <c r="M2335" s="150" t="n">
        <v>0</v>
      </c>
      <c r="N2335" s="152">
        <f>M2335+N2248</f>
        <v/>
      </c>
      <c r="O2335" s="150" t="n"/>
      <c r="P2335" s="152">
        <f>O2335+P2248</f>
        <v/>
      </c>
      <c r="Q2335" s="153">
        <f>N2335+P2335</f>
        <v/>
      </c>
      <c r="R2335" s="150" t="n"/>
      <c r="S2335" s="152">
        <f>R2335+S2248</f>
        <v/>
      </c>
      <c r="T2335" s="150" t="n"/>
      <c r="U2335" s="152">
        <f>T2335+U2248</f>
        <v/>
      </c>
      <c r="V2335" s="154">
        <f>L2335-N2335-U2335</f>
        <v/>
      </c>
      <c r="W2335" s="152">
        <f>IF(L2335-N2335-U2335-V2335=0,"","Error")</f>
        <v/>
      </c>
    </row>
    <row r="2336" ht="13" customHeight="1">
      <c r="A2336" s="23" t="n"/>
      <c r="B2336" s="18" t="n"/>
      <c r="C2336" s="129" t="n"/>
      <c r="D2336" s="12" t="inlineStr">
        <is>
          <t xml:space="preserve">   កម្រៃគ្រប់គ្រងការឆ្លងកាត់ទំនិញមិនផ្ទុកក្នុងកុងតឺន័រ</t>
        </is>
      </c>
      <c r="E2336" s="75" t="inlineStr">
        <is>
          <t>TFN</t>
        </is>
      </c>
      <c r="F2336" s="150" t="n"/>
      <c r="G2336" s="151" t="n"/>
      <c r="H2336" s="151" t="n"/>
      <c r="I2336" s="151" t="n"/>
      <c r="J2336" s="152" t="n"/>
      <c r="K2336" s="150" t="n">
        <v>0</v>
      </c>
      <c r="L2336" s="152">
        <f>K2336+L2249</f>
        <v/>
      </c>
      <c r="M2336" s="150" t="n">
        <v>0</v>
      </c>
      <c r="N2336" s="152">
        <f>M2336+N2249</f>
        <v/>
      </c>
      <c r="O2336" s="150" t="n"/>
      <c r="P2336" s="152">
        <f>O2336+P2249</f>
        <v/>
      </c>
      <c r="Q2336" s="153">
        <f>N2336+P2336</f>
        <v/>
      </c>
      <c r="R2336" s="150" t="n"/>
      <c r="S2336" s="152">
        <f>R2336+S2249</f>
        <v/>
      </c>
      <c r="T2336" s="150" t="n"/>
      <c r="U2336" s="152">
        <f>T2336+U2249</f>
        <v/>
      </c>
      <c r="V2336" s="154">
        <f>L2336-N2336-U2336</f>
        <v/>
      </c>
      <c r="W2336" s="152">
        <f>IF(L2336-N2336-U2336-V2336=0,"","Error")</f>
        <v/>
      </c>
    </row>
    <row r="2337" ht="13" customHeight="1">
      <c r="A2337" s="23" t="n"/>
      <c r="B2337" s="18" t="n"/>
      <c r="C2337" s="129" t="n"/>
      <c r="D2337" s="12" t="inlineStr">
        <is>
          <t xml:space="preserve">   កម្រៃគ្រប់គ្រងការឆ្លងកាត់គោ ក្របី និងសេះរស់</t>
        </is>
      </c>
      <c r="E2337" s="75" t="inlineStr">
        <is>
          <t>TFB</t>
        </is>
      </c>
      <c r="F2337" s="150" t="n"/>
      <c r="G2337" s="151" t="n"/>
      <c r="H2337" s="151" t="n"/>
      <c r="I2337" s="151" t="n"/>
      <c r="J2337" s="152" t="n"/>
      <c r="K2337" s="150" t="n">
        <v>0</v>
      </c>
      <c r="L2337" s="152">
        <f>K2337+L2250</f>
        <v/>
      </c>
      <c r="M2337" s="150" t="n">
        <v>0</v>
      </c>
      <c r="N2337" s="152">
        <f>M2337+N2250</f>
        <v/>
      </c>
      <c r="O2337" s="150" t="n"/>
      <c r="P2337" s="152">
        <f>O2337+P2250</f>
        <v/>
      </c>
      <c r="Q2337" s="153">
        <f>N2337+P2337</f>
        <v/>
      </c>
      <c r="R2337" s="150" t="n"/>
      <c r="S2337" s="152">
        <f>R2337+S2250</f>
        <v/>
      </c>
      <c r="T2337" s="150" t="n"/>
      <c r="U2337" s="152">
        <f>T2337+U2250</f>
        <v/>
      </c>
      <c r="V2337" s="154">
        <f>L2337-N2337-U2337</f>
        <v/>
      </c>
      <c r="W2337" s="152">
        <f>IF(L2337-N2337-U2337-V2337=0,"","Error")</f>
        <v/>
      </c>
    </row>
    <row r="2338" ht="13" customHeight="1">
      <c r="A2338" s="23" t="n"/>
      <c r="B2338" s="18" t="n"/>
      <c r="C2338" s="129" t="n"/>
      <c r="D2338" s="12" t="inlineStr">
        <is>
          <t xml:space="preserve">   កម្រៃគ្រប់គ្រងការឆ្លងកាត់ជ្រូក ចៀម និងពពែរស់</t>
        </is>
      </c>
      <c r="E2338" s="75" t="inlineStr">
        <is>
          <t>TFS</t>
        </is>
      </c>
      <c r="F2338" s="150" t="n"/>
      <c r="G2338" s="151" t="n"/>
      <c r="H2338" s="151" t="n"/>
      <c r="I2338" s="151" t="n"/>
      <c r="J2338" s="152" t="n"/>
      <c r="K2338" s="150" t="n">
        <v>0</v>
      </c>
      <c r="L2338" s="152">
        <f>K2338+L2251</f>
        <v/>
      </c>
      <c r="M2338" s="150" t="n">
        <v>0</v>
      </c>
      <c r="N2338" s="152">
        <f>M2338+N2251</f>
        <v/>
      </c>
      <c r="O2338" s="150" t="n"/>
      <c r="P2338" s="152">
        <f>O2338+P2251</f>
        <v/>
      </c>
      <c r="Q2338" s="153">
        <f>N2338+P2338</f>
        <v/>
      </c>
      <c r="R2338" s="150" t="n"/>
      <c r="S2338" s="152">
        <f>R2338+S2251</f>
        <v/>
      </c>
      <c r="T2338" s="150" t="n"/>
      <c r="U2338" s="152">
        <f>T2338+U2251</f>
        <v/>
      </c>
      <c r="V2338" s="154">
        <f>L2338-N2338-U2338</f>
        <v/>
      </c>
      <c r="W2338" s="152">
        <f>IF(L2338-N2338-U2338-V2338=0,"","Error")</f>
        <v/>
      </c>
    </row>
    <row r="2339" ht="13" customHeight="1">
      <c r="A2339" s="23" t="n"/>
      <c r="B2339" s="18" t="n"/>
      <c r="C2339" s="129" t="n"/>
      <c r="D2339" s="12" t="inlineStr">
        <is>
          <t xml:space="preserve">   កម្រៃគ្រប់គ្រងការឆ្លងកាត់សត្វស្លាប (មាន់ ទា ...)</t>
        </is>
      </c>
      <c r="E2339" s="75" t="inlineStr">
        <is>
          <t>TFP</t>
        </is>
      </c>
      <c r="F2339" s="150" t="n"/>
      <c r="G2339" s="151" t="n"/>
      <c r="H2339" s="151" t="n"/>
      <c r="I2339" s="151" t="n"/>
      <c r="J2339" s="152" t="n"/>
      <c r="K2339" s="150" t="n">
        <v>0</v>
      </c>
      <c r="L2339" s="152">
        <f>K2339+L2252</f>
        <v/>
      </c>
      <c r="M2339" s="150" t="n">
        <v>0</v>
      </c>
      <c r="N2339" s="152">
        <f>M2339+N2252</f>
        <v/>
      </c>
      <c r="O2339" s="150" t="n"/>
      <c r="P2339" s="152">
        <f>O2339+P2252</f>
        <v/>
      </c>
      <c r="Q2339" s="153">
        <f>N2339+P2339</f>
        <v/>
      </c>
      <c r="R2339" s="150" t="n"/>
      <c r="S2339" s="152">
        <f>R2339+S2252</f>
        <v/>
      </c>
      <c r="T2339" s="150" t="n"/>
      <c r="U2339" s="152">
        <f>T2339+U2252</f>
        <v/>
      </c>
      <c r="V2339" s="154">
        <f>L2339-N2339-U2339</f>
        <v/>
      </c>
      <c r="W2339" s="152">
        <f>IF(L2339-N2339-U2339-V2339=0,"","Error")</f>
        <v/>
      </c>
    </row>
    <row r="2340" ht="14" customHeight="1" thickBot="1">
      <c r="A2340" s="23" t="n"/>
      <c r="B2340" s="24" t="n"/>
      <c r="C2340" s="140" t="n"/>
      <c r="D2340" s="30" t="inlineStr">
        <is>
          <t xml:space="preserve">   កម្រៃគ្រប់គ្រងការឆ្លងកាត់ផលិតផលជលផល</t>
        </is>
      </c>
      <c r="E2340" s="76" t="inlineStr">
        <is>
          <t>TFA</t>
        </is>
      </c>
      <c r="F2340" s="238" t="n"/>
      <c r="G2340" s="239" t="n"/>
      <c r="H2340" s="239" t="n"/>
      <c r="I2340" s="239" t="n"/>
      <c r="J2340" s="240" t="n"/>
      <c r="K2340" s="238" t="n">
        <v>0</v>
      </c>
      <c r="L2340" s="240">
        <f>K2340+L2253</f>
        <v/>
      </c>
      <c r="M2340" s="238" t="n">
        <v>0</v>
      </c>
      <c r="N2340" s="240">
        <f>M2340+N2253</f>
        <v/>
      </c>
      <c r="O2340" s="238" t="n"/>
      <c r="P2340" s="240">
        <f>O2340+P2253</f>
        <v/>
      </c>
      <c r="Q2340" s="241">
        <f>N2340+P2340</f>
        <v/>
      </c>
      <c r="R2340" s="238" t="n"/>
      <c r="S2340" s="240">
        <f>R2340+S2253</f>
        <v/>
      </c>
      <c r="T2340" s="238" t="n"/>
      <c r="U2340" s="240">
        <f>T2340+U2253</f>
        <v/>
      </c>
      <c r="V2340" s="242">
        <f>L2340-N2340-U2340</f>
        <v/>
      </c>
      <c r="W2340" s="240">
        <f>IF(L2340-N2340-U2340-V2340=0,"","Error")</f>
        <v/>
      </c>
    </row>
    <row r="2341" ht="14" customHeight="1" thickBot="1">
      <c r="A2341" s="23" t="n"/>
      <c r="B2341" s="136" t="n">
        <v>7306</v>
      </c>
      <c r="C2341" s="139" t="n">
        <v>73066</v>
      </c>
      <c r="D2341" s="138" t="inlineStr">
        <is>
          <t>សរុបចំណូលពីអាជ្ញាប័ណ្ណក្នុងស្រុក</t>
        </is>
      </c>
      <c r="E2341" s="90" t="n"/>
      <c r="F2341" s="118" t="n"/>
      <c r="G2341" s="119">
        <f>SUM(G2342:G2346)</f>
        <v/>
      </c>
      <c r="H2341" s="119">
        <f>SUM(H2342:H2346)</f>
        <v/>
      </c>
      <c r="I2341" s="119">
        <f>SUM(I2342:I2346)</f>
        <v/>
      </c>
      <c r="J2341" s="120">
        <f>SUM(J2342:J2346)</f>
        <v/>
      </c>
      <c r="K2341" s="118">
        <f>SUM(K2342:K2346)</f>
        <v/>
      </c>
      <c r="L2341" s="120">
        <f>SUM(L2342:L2346)</f>
        <v/>
      </c>
      <c r="M2341" s="118">
        <f>SUM(M2342:M2346)</f>
        <v/>
      </c>
      <c r="N2341" s="120">
        <f>SUM(N2342:N2346)</f>
        <v/>
      </c>
      <c r="O2341" s="118">
        <f>SUM(O2342:O2346)</f>
        <v/>
      </c>
      <c r="P2341" s="120">
        <f>SUM(P2342:P2346)</f>
        <v/>
      </c>
      <c r="Q2341" s="121">
        <f>SUM(Q2342:Q2346)</f>
        <v/>
      </c>
      <c r="R2341" s="118">
        <f>SUM(R2342:R2346)</f>
        <v/>
      </c>
      <c r="S2341" s="120">
        <f>SUM(S2342:S2346)</f>
        <v/>
      </c>
      <c r="T2341" s="118">
        <f>SUM(T2342:T2346)</f>
        <v/>
      </c>
      <c r="U2341" s="120">
        <f>SUM(U2342:U2346)</f>
        <v/>
      </c>
      <c r="V2341" s="122">
        <f>SUM(V2342:V2346)</f>
        <v/>
      </c>
      <c r="W2341" s="120">
        <f>IF(L2341-N2341-U2341-V2341=0,"","Error")</f>
        <v/>
      </c>
    </row>
    <row r="2342" ht="13" customHeight="1">
      <c r="A2342" s="23" t="n"/>
      <c r="B2342" s="18" t="n"/>
      <c r="C2342" s="127" t="n"/>
      <c r="D2342" s="137" t="inlineStr">
        <is>
          <t xml:space="preserve">   កម្រៃអាជ្ញាប័ណ្ណសន្និធិគយបណ្តោះអាសន្ន (មាតិកាចាស់)</t>
        </is>
      </c>
      <c r="E2342" s="86" t="inlineStr">
        <is>
          <t>TSL</t>
        </is>
      </c>
      <c r="F2342" s="192" t="n"/>
      <c r="G2342" s="193" t="n"/>
      <c r="H2342" s="193" t="n"/>
      <c r="I2342" s="193" t="n"/>
      <c r="J2342" s="194" t="n"/>
      <c r="K2342" s="192" t="n">
        <v>0</v>
      </c>
      <c r="L2342" s="194">
        <f>K2342+L2255</f>
        <v/>
      </c>
      <c r="M2342" s="192" t="n">
        <v>0</v>
      </c>
      <c r="N2342" s="194">
        <f>M2342+N2255</f>
        <v/>
      </c>
      <c r="O2342" s="192" t="n"/>
      <c r="P2342" s="194">
        <f>O2342+P2255</f>
        <v/>
      </c>
      <c r="Q2342" s="195">
        <f>N2342+P2342</f>
        <v/>
      </c>
      <c r="R2342" s="192" t="n"/>
      <c r="S2342" s="194">
        <f>R2342+S2255</f>
        <v/>
      </c>
      <c r="T2342" s="192" t="n"/>
      <c r="U2342" s="194">
        <f>T2342+U2255</f>
        <v/>
      </c>
      <c r="V2342" s="196">
        <f>L2342-N2342-U2342</f>
        <v/>
      </c>
      <c r="W2342" s="194">
        <f>IF(L2342-N2342-U2342-V2342=0,"","Error")</f>
        <v/>
      </c>
    </row>
    <row r="2343" ht="26" customHeight="1">
      <c r="A2343" s="23" t="n"/>
      <c r="B2343" s="18" t="n"/>
      <c r="C2343" s="127" t="n"/>
      <c r="D2343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343" s="60" t="inlineStr">
        <is>
          <t>BTL</t>
        </is>
      </c>
      <c r="F2343" s="150" t="n"/>
      <c r="G2343" s="151" t="n"/>
      <c r="H2343" s="151" t="n"/>
      <c r="I2343" s="151" t="n"/>
      <c r="J2343" s="152" t="n"/>
      <c r="K2343" s="150" t="n">
        <v>0</v>
      </c>
      <c r="L2343" s="152">
        <f>K2343+L2256</f>
        <v/>
      </c>
      <c r="M2343" s="150" t="n">
        <v>0</v>
      </c>
      <c r="N2343" s="152">
        <f>M2343+N2256</f>
        <v/>
      </c>
      <c r="O2343" s="150" t="n"/>
      <c r="P2343" s="152">
        <f>O2343+P2256</f>
        <v/>
      </c>
      <c r="Q2343" s="153">
        <f>N2343+P2343</f>
        <v/>
      </c>
      <c r="R2343" s="150" t="n"/>
      <c r="S2343" s="152">
        <f>R2343+S2256</f>
        <v/>
      </c>
      <c r="T2343" s="150" t="n"/>
      <c r="U2343" s="152">
        <f>T2343+U2256</f>
        <v/>
      </c>
      <c r="V2343" s="154">
        <f>L2343-N2343-U2343</f>
        <v/>
      </c>
      <c r="W2343" s="152">
        <f>IF(L2343-N2343-U2343-V2343=0,"","Error")</f>
        <v/>
      </c>
    </row>
    <row r="2344" ht="13" customHeight="1">
      <c r="A2344" s="23" t="n"/>
      <c r="B2344" s="18" t="n"/>
      <c r="C2344" s="127" t="n"/>
      <c r="D2344" s="7" t="inlineStr">
        <is>
          <t xml:space="preserve">   កម្រៃការគ្រប់គ្រងប្រតិបត្តិការសន្និធិគយបណ្តោះអាសន្ន</t>
        </is>
      </c>
      <c r="E2344" s="61" t="inlineStr">
        <is>
          <t>TSM</t>
        </is>
      </c>
      <c r="F2344" s="197" t="n"/>
      <c r="G2344" s="198" t="n"/>
      <c r="H2344" s="198" t="n"/>
      <c r="I2344" s="198" t="n"/>
      <c r="J2344" s="199" t="n"/>
      <c r="K2344" s="197" t="n">
        <v>0</v>
      </c>
      <c r="L2344" s="199">
        <f>K2344+L2257</f>
        <v/>
      </c>
      <c r="M2344" s="197" t="n">
        <v>0</v>
      </c>
      <c r="N2344" s="199">
        <f>M2344+N2257</f>
        <v/>
      </c>
      <c r="O2344" s="197" t="n"/>
      <c r="P2344" s="199">
        <f>O2344+P2257</f>
        <v/>
      </c>
      <c r="Q2344" s="200">
        <f>N2344+P2344</f>
        <v/>
      </c>
      <c r="R2344" s="197" t="n"/>
      <c r="S2344" s="199">
        <f>R2344+S2257</f>
        <v/>
      </c>
      <c r="T2344" s="197" t="n"/>
      <c r="U2344" s="199">
        <f>T2344+U2257</f>
        <v/>
      </c>
      <c r="V2344" s="201">
        <f>L2344-N2344-U2344</f>
        <v/>
      </c>
      <c r="W2344" s="199">
        <f>IF(L2344-N2344-U2344-V2344=0,"","Error")</f>
        <v/>
      </c>
    </row>
    <row r="2345" ht="13" customHeight="1">
      <c r="A2345" s="23" t="n"/>
      <c r="B2345" s="18" t="n"/>
      <c r="C2345" s="127" t="n"/>
      <c r="D2345" s="7" t="inlineStr">
        <is>
          <t xml:space="preserve">   កម្រៃការគ្រប់គ្រងប្រតិបត្តិការភណ្ឌាគារគយមានដែនកំណត់ </t>
        </is>
      </c>
      <c r="E2345" s="61" t="inlineStr">
        <is>
          <t>BWM</t>
        </is>
      </c>
      <c r="F2345" s="197" t="n"/>
      <c r="G2345" s="198" t="n"/>
      <c r="H2345" s="198" t="n"/>
      <c r="I2345" s="198" t="n"/>
      <c r="J2345" s="199" t="n"/>
      <c r="K2345" s="197" t="n">
        <v>0</v>
      </c>
      <c r="L2345" s="199">
        <f>K2345+L2258</f>
        <v/>
      </c>
      <c r="M2345" s="197" t="n">
        <v>0</v>
      </c>
      <c r="N2345" s="199">
        <f>M2345+N2258</f>
        <v/>
      </c>
      <c r="O2345" s="197" t="n"/>
      <c r="P2345" s="199">
        <f>O2345+P2258</f>
        <v/>
      </c>
      <c r="Q2345" s="200">
        <f>N2345+P2345</f>
        <v/>
      </c>
      <c r="R2345" s="197" t="n"/>
      <c r="S2345" s="199">
        <f>R2345+S2258</f>
        <v/>
      </c>
      <c r="T2345" s="197" t="n"/>
      <c r="U2345" s="199">
        <f>T2345+U2258</f>
        <v/>
      </c>
      <c r="V2345" s="201">
        <f>L2345-N2345-U2345</f>
        <v/>
      </c>
      <c r="W2345" s="199">
        <f>IF(L2345-N2345-U2345-V2345=0,"","Error")</f>
        <v/>
      </c>
    </row>
    <row r="2346" ht="14" customHeight="1" thickBot="1">
      <c r="A2346" s="23" t="n"/>
      <c r="B2346" s="24" t="n"/>
      <c r="C2346" s="130" t="n"/>
      <c r="D2346" s="28" t="inlineStr">
        <is>
          <t xml:space="preserve">   កម្រៃអាជ្ញាប័ណ្ណជើងសាគយ</t>
        </is>
      </c>
      <c r="E2346" s="69" t="inlineStr">
        <is>
          <t>CBL</t>
        </is>
      </c>
      <c r="F2346" s="238" t="n"/>
      <c r="G2346" s="239" t="n"/>
      <c r="H2346" s="239" t="n"/>
      <c r="I2346" s="239" t="n"/>
      <c r="J2346" s="240" t="n"/>
      <c r="K2346" s="238" t="n">
        <v>0</v>
      </c>
      <c r="L2346" s="240">
        <f>K2346+L2259</f>
        <v/>
      </c>
      <c r="M2346" s="238" t="n">
        <v>0</v>
      </c>
      <c r="N2346" s="240">
        <f>M2346+N2259</f>
        <v/>
      </c>
      <c r="O2346" s="238" t="n"/>
      <c r="P2346" s="240">
        <f>O2346+P2259</f>
        <v/>
      </c>
      <c r="Q2346" s="241">
        <f>N2346+P2346</f>
        <v/>
      </c>
      <c r="R2346" s="238" t="n"/>
      <c r="S2346" s="240">
        <f>R2346+S2259</f>
        <v/>
      </c>
      <c r="T2346" s="238" t="n"/>
      <c r="U2346" s="240">
        <f>T2346+U2259</f>
        <v/>
      </c>
      <c r="V2346" s="242">
        <f>L2346-N2346-U2346</f>
        <v/>
      </c>
      <c r="W2346" s="240">
        <f>IF(L2346-N2346-U2346-V2346=0,"","Error")</f>
        <v/>
      </c>
    </row>
    <row r="2347" ht="13" customHeight="1">
      <c r="A2347" s="15" t="n"/>
      <c r="B2347" s="19" t="inlineStr">
        <is>
          <t>7307</t>
        </is>
      </c>
      <c r="C2347" s="20" t="n">
        <v>73071</v>
      </c>
      <c r="D2347" s="16" t="inlineStr">
        <is>
          <t>ការជួលដីទំនេរ</t>
        </is>
      </c>
      <c r="E2347" s="77" t="inlineStr">
        <is>
          <t>ROL</t>
        </is>
      </c>
      <c r="F2347" s="97" t="n"/>
      <c r="G2347" s="98" t="n"/>
      <c r="H2347" s="98" t="n"/>
      <c r="I2347" s="98" t="n"/>
      <c r="J2347" s="99" t="n"/>
      <c r="K2347" s="97" t="n">
        <v>0</v>
      </c>
      <c r="L2347" s="99">
        <f>K2347+L2260</f>
        <v/>
      </c>
      <c r="M2347" s="97" t="n">
        <v>0</v>
      </c>
      <c r="N2347" s="99">
        <f>M2347+N2260</f>
        <v/>
      </c>
      <c r="O2347" s="97" t="n"/>
      <c r="P2347" s="99">
        <f>O2347+P2260</f>
        <v/>
      </c>
      <c r="Q2347" s="100">
        <f>N2347+P2347</f>
        <v/>
      </c>
      <c r="R2347" s="97" t="n"/>
      <c r="S2347" s="99">
        <f>R2347+S2260</f>
        <v/>
      </c>
      <c r="T2347" s="97" t="n"/>
      <c r="U2347" s="99">
        <f>T2347+U2260</f>
        <v/>
      </c>
      <c r="V2347" s="101">
        <f>L2347-N2347-U2347</f>
        <v/>
      </c>
      <c r="W2347" s="99">
        <f>IF(L2347-N2347-U2347-V2347=0,"","Error")</f>
        <v/>
      </c>
    </row>
    <row r="2348" ht="13" customHeight="1">
      <c r="A2348" s="15" t="n"/>
      <c r="B2348" s="18" t="n"/>
      <c r="C2348" s="21" t="n">
        <v>73072</v>
      </c>
      <c r="D2348" s="22" t="inlineStr">
        <is>
          <t>ការជួលដីមានអគារ</t>
        </is>
      </c>
      <c r="E2348" s="62" t="inlineStr">
        <is>
          <t>ROB</t>
        </is>
      </c>
      <c r="F2348" s="184" t="n"/>
      <c r="G2348" s="185" t="n"/>
      <c r="H2348" s="185" t="n"/>
      <c r="I2348" s="185" t="n"/>
      <c r="J2348" s="186" t="n"/>
      <c r="K2348" s="184" t="n">
        <v>0</v>
      </c>
      <c r="L2348" s="124">
        <f>K2348+L2261</f>
        <v/>
      </c>
      <c r="M2348" s="184" t="n">
        <v>0</v>
      </c>
      <c r="N2348" s="124">
        <f>M2348+N2261</f>
        <v/>
      </c>
      <c r="O2348" s="184" t="n"/>
      <c r="P2348" s="186">
        <f>O2348+P2261</f>
        <v/>
      </c>
      <c r="Q2348" s="187">
        <f>N2348+P2348</f>
        <v/>
      </c>
      <c r="R2348" s="184" t="n"/>
      <c r="S2348" s="186">
        <f>R2348+S2261</f>
        <v/>
      </c>
      <c r="T2348" s="184" t="n"/>
      <c r="U2348" s="186">
        <f>T2348+U2261</f>
        <v/>
      </c>
      <c r="V2348" s="188">
        <f>L2348-N2348-U2348</f>
        <v/>
      </c>
      <c r="W2348" s="186">
        <f>IF(L2348-N2348-U2348-V2348=0,"","Error")</f>
        <v/>
      </c>
    </row>
    <row r="2349" ht="14" customHeight="1" thickBot="1">
      <c r="A2349" s="15" t="n"/>
      <c r="B2349" s="18" t="n"/>
      <c r="C2349" s="131" t="n">
        <v>73073</v>
      </c>
      <c r="D2349" s="82" t="inlineStr">
        <is>
          <t>ការជួលអគារ ឬសំណង់ផ្សេងៗ</t>
        </is>
      </c>
      <c r="E2349" s="132" t="inlineStr">
        <is>
          <t>ROO</t>
        </is>
      </c>
      <c r="F2349" s="168" t="n"/>
      <c r="G2349" s="169" t="n"/>
      <c r="H2349" s="169" t="n"/>
      <c r="I2349" s="169" t="n"/>
      <c r="J2349" s="170" t="n"/>
      <c r="K2349" s="168" t="n">
        <v>0</v>
      </c>
      <c r="L2349" s="170">
        <f>K2349+L2262</f>
        <v/>
      </c>
      <c r="M2349" s="168" t="n">
        <v>0</v>
      </c>
      <c r="N2349" s="170">
        <f>M2349+N2262</f>
        <v/>
      </c>
      <c r="O2349" s="168" t="n"/>
      <c r="P2349" s="170">
        <f>O2349+P2262</f>
        <v/>
      </c>
      <c r="Q2349" s="171">
        <f>N2349+P2349</f>
        <v/>
      </c>
      <c r="R2349" s="168" t="n"/>
      <c r="S2349" s="170">
        <f>R2349+S2262</f>
        <v/>
      </c>
      <c r="T2349" s="168" t="n"/>
      <c r="U2349" s="170">
        <f>T2349+U2262</f>
        <v/>
      </c>
      <c r="V2349" s="263">
        <f>L2349-N2349-U2349</f>
        <v/>
      </c>
      <c r="W2349" s="170">
        <f>IF(L2349-N2349-U2349-V2349=0,"","Error")</f>
        <v/>
      </c>
    </row>
    <row r="2350" ht="14" customHeight="1" thickBot="1">
      <c r="A2350" s="23" t="n"/>
      <c r="B2350" s="15" t="n"/>
      <c r="C2350" s="139" t="n">
        <v>73087</v>
      </c>
      <c r="D2350" s="135" t="inlineStr">
        <is>
          <t>សរុបផលពីការត្រួតពិនិត្យគុណភាពផលិតផល និងការគោរពបទដ្ឋាន</t>
        </is>
      </c>
      <c r="E2350" s="89" t="n"/>
      <c r="F2350" s="118" t="n"/>
      <c r="G2350" s="119">
        <f>G2351</f>
        <v/>
      </c>
      <c r="H2350" s="119">
        <f>H2351</f>
        <v/>
      </c>
      <c r="I2350" s="119">
        <f>I2351</f>
        <v/>
      </c>
      <c r="J2350" s="120">
        <f>J2351</f>
        <v/>
      </c>
      <c r="K2350" s="118">
        <f>K2351</f>
        <v/>
      </c>
      <c r="L2350" s="120">
        <f>L2351</f>
        <v/>
      </c>
      <c r="M2350" s="118">
        <f>M2351</f>
        <v/>
      </c>
      <c r="N2350" s="120">
        <f>N2351</f>
        <v/>
      </c>
      <c r="O2350" s="118">
        <f>O2351</f>
        <v/>
      </c>
      <c r="P2350" s="120">
        <f>P2351</f>
        <v/>
      </c>
      <c r="Q2350" s="121">
        <f>Q2351</f>
        <v/>
      </c>
      <c r="R2350" s="118">
        <f>R2351</f>
        <v/>
      </c>
      <c r="S2350" s="120">
        <f>S2351</f>
        <v/>
      </c>
      <c r="T2350" s="118">
        <f>T2351</f>
        <v/>
      </c>
      <c r="U2350" s="120">
        <f>U2351</f>
        <v/>
      </c>
      <c r="V2350" s="122">
        <f>V2351</f>
        <v/>
      </c>
      <c r="W2350" s="120">
        <f>IF(L2350-N2350-U2350-V2350=0,"","Error")</f>
        <v/>
      </c>
    </row>
    <row r="2351" ht="13" customHeight="1">
      <c r="A2351" s="23" t="n"/>
      <c r="B2351" s="18" t="n"/>
      <c r="C2351" s="129" t="n"/>
      <c r="D2351" s="133" t="inlineStr">
        <is>
          <t>កម្រៃត្រួតពិនិត្យកុងតឺន័រតាមម៉ាស៊ីនស្កែន</t>
        </is>
      </c>
      <c r="E2351" s="134" t="inlineStr">
        <is>
          <t>SCF</t>
        </is>
      </c>
      <c r="F2351" s="256" t="n"/>
      <c r="G2351" s="264">
        <f>SUM(G2352:G2353)</f>
        <v/>
      </c>
      <c r="H2351" s="264">
        <f>SUM(H2352:H2353)</f>
        <v/>
      </c>
      <c r="I2351" s="264">
        <f>SUM(I2352:I2353)</f>
        <v/>
      </c>
      <c r="J2351" s="165">
        <f>SUM(J2352:J2353)</f>
        <v/>
      </c>
      <c r="K2351" s="256" t="n">
        <v>0</v>
      </c>
      <c r="L2351" s="165">
        <f>SUM(L2352:L2353)</f>
        <v/>
      </c>
      <c r="M2351" s="256" t="n">
        <v>0</v>
      </c>
      <c r="N2351" s="165">
        <f>SUM(N2352:N2353)</f>
        <v/>
      </c>
      <c r="O2351" s="256">
        <f>SUM(O2352:O2353)</f>
        <v/>
      </c>
      <c r="P2351" s="165">
        <f>SUM(P2352:P2353)</f>
        <v/>
      </c>
      <c r="Q2351" s="166">
        <f>SUM(Q2352:Q2353)</f>
        <v/>
      </c>
      <c r="R2351" s="256">
        <f>SUM(R2352:R2353)</f>
        <v/>
      </c>
      <c r="S2351" s="165">
        <f>SUM(S2352:S2353)</f>
        <v/>
      </c>
      <c r="T2351" s="256">
        <f>SUM(T2352:T2353)</f>
        <v/>
      </c>
      <c r="U2351" s="165">
        <f>SUM(U2352:U2353)</f>
        <v/>
      </c>
      <c r="V2351" s="265">
        <f>L2351-N2351-U2351</f>
        <v/>
      </c>
      <c r="W2351" s="165">
        <f>IF(L2351-N2351-U2351-V2351=0,"","Error")</f>
        <v/>
      </c>
    </row>
    <row r="2352" ht="13" customHeight="1">
      <c r="A2352" s="23" t="n"/>
      <c r="B2352" s="18" t="n"/>
      <c r="C2352" s="127" t="n"/>
      <c r="D2352" s="14" t="inlineStr">
        <is>
          <t xml:space="preserve">   កម្រៃស្កែនកុងតឺន័រក្រោម ៤០ហ្វីត</t>
        </is>
      </c>
      <c r="E2352" s="59" t="inlineStr">
        <is>
          <t>SFS</t>
        </is>
      </c>
      <c r="F2352" s="192" t="n"/>
      <c r="G2352" s="193" t="n"/>
      <c r="H2352" s="193" t="n"/>
      <c r="I2352" s="193" t="n"/>
      <c r="J2352" s="194" t="n"/>
      <c r="K2352" s="192" t="n">
        <v>0</v>
      </c>
      <c r="L2352" s="194">
        <f>K2352+L2265</f>
        <v/>
      </c>
      <c r="M2352" s="192" t="n">
        <v>0</v>
      </c>
      <c r="N2352" s="194">
        <f>M2352+N2265</f>
        <v/>
      </c>
      <c r="O2352" s="192" t="n"/>
      <c r="P2352" s="194">
        <f>O2352+P2265</f>
        <v/>
      </c>
      <c r="Q2352" s="195">
        <f>N2352+P2352</f>
        <v/>
      </c>
      <c r="R2352" s="192" t="n"/>
      <c r="S2352" s="194">
        <f>R2352+S2265</f>
        <v/>
      </c>
      <c r="T2352" s="192" t="n"/>
      <c r="U2352" s="194">
        <f>T2352+U2265</f>
        <v/>
      </c>
      <c r="V2352" s="196">
        <f>L2352-N2352-U2352</f>
        <v/>
      </c>
      <c r="W2352" s="194">
        <f>IF(L2352-N2352-U2352-V2352=0,"","Error")</f>
        <v/>
      </c>
    </row>
    <row r="2353" ht="14" customHeight="1" thickBot="1">
      <c r="A2353" s="27" t="n"/>
      <c r="B2353" s="24" t="n"/>
      <c r="C2353" s="130" t="n"/>
      <c r="D2353" s="28" t="inlineStr">
        <is>
          <t xml:space="preserve">   កម្រៃស្កែនកុងតឺន័រចាប់ពី ៤០ហ្វីត ឡើង</t>
        </is>
      </c>
      <c r="E2353" s="69" t="inlineStr">
        <is>
          <t>SFL</t>
        </is>
      </c>
      <c r="F2353" s="238" t="n"/>
      <c r="G2353" s="239" t="n"/>
      <c r="H2353" s="239" t="n"/>
      <c r="I2353" s="239" t="n"/>
      <c r="J2353" s="240" t="n"/>
      <c r="K2353" s="238" t="n">
        <v>0</v>
      </c>
      <c r="L2353" s="240">
        <f>K2353+L2266</f>
        <v/>
      </c>
      <c r="M2353" s="238" t="n">
        <v>0</v>
      </c>
      <c r="N2353" s="240">
        <f>M2353+N2266</f>
        <v/>
      </c>
      <c r="O2353" s="238" t="n"/>
      <c r="P2353" s="240">
        <f>O2353+P2266</f>
        <v/>
      </c>
      <c r="Q2353" s="241">
        <f>N2353+P2353</f>
        <v/>
      </c>
      <c r="R2353" s="238" t="n"/>
      <c r="S2353" s="240">
        <f>R2353+S2266</f>
        <v/>
      </c>
      <c r="T2353" s="238" t="n"/>
      <c r="U2353" s="240">
        <f>T2353+U2266</f>
        <v/>
      </c>
      <c r="V2353" s="242">
        <f>L2353-N2353-U2353</f>
        <v/>
      </c>
      <c r="W2353" s="240">
        <f>IF(L2353-N2353-U2353-V2353=0,"","Error")</f>
        <v/>
      </c>
    </row>
    <row r="2354" ht="14" customHeight="1" thickBot="1">
      <c r="A2354" s="78" t="inlineStr">
        <is>
          <t>76</t>
        </is>
      </c>
      <c r="B2354" s="79" t="inlineStr">
        <is>
          <t>7698</t>
        </is>
      </c>
      <c r="C2354" s="95" t="n">
        <v>76981</v>
      </c>
      <c r="D2354" s="96" t="inlineStr">
        <is>
          <t xml:space="preserve">ផលហិរញ្ញវត្ថុផ្សេងទៀត </t>
        </is>
      </c>
      <c r="E2354" s="90" t="inlineStr">
        <is>
          <t>ORB</t>
        </is>
      </c>
      <c r="F2354" s="118" t="n"/>
      <c r="G2354" s="257" t="n"/>
      <c r="H2354" s="257" t="n"/>
      <c r="I2354" s="257" t="n"/>
      <c r="J2354" s="258" t="n"/>
      <c r="K2354" s="118" t="n">
        <v>0</v>
      </c>
      <c r="L2354" s="258">
        <f>K2354+L2267</f>
        <v/>
      </c>
      <c r="M2354" s="118" t="n">
        <v>0</v>
      </c>
      <c r="N2354" s="258">
        <f>M2354+N2267</f>
        <v/>
      </c>
      <c r="O2354" s="118" t="n"/>
      <c r="P2354" s="258">
        <f>O2354+P2267</f>
        <v/>
      </c>
      <c r="Q2354" s="121">
        <f>N2354+P2354</f>
        <v/>
      </c>
      <c r="R2354" s="118" t="n"/>
      <c r="S2354" s="258">
        <f>R2354+S2267</f>
        <v/>
      </c>
      <c r="T2354" s="118" t="n"/>
      <c r="U2354" s="258">
        <f>T2354+U2267</f>
        <v/>
      </c>
      <c r="V2354" s="122">
        <f>L2354-N2354-U2354</f>
        <v/>
      </c>
      <c r="W2354" s="258">
        <f>IF(L2354-N2354-U2354-V2354=0,"","Error")</f>
        <v/>
      </c>
    </row>
    <row r="2355" ht="13" customHeight="1" thickBot="1">
      <c r="A2355" s="348" t="n">
        <v>45378</v>
      </c>
      <c r="B2355" s="346" t="n"/>
      <c r="C2355" s="346" t="n"/>
      <c r="D2355" s="346" t="n"/>
      <c r="E2355" s="346" t="n"/>
      <c r="F2355" s="349" t="n"/>
      <c r="G2355" s="156">
        <f>SUM(G2356:G2361,G2362,G2374:G2383,G2384,G2385,G2391:G2395,G2396,G2397,G2411,G2428,G2434:G2436,G2437,G2441)</f>
        <v/>
      </c>
      <c r="H2355" s="156">
        <f>SUM(H2356:H2361,H2362,H2374:H2383,H2384,H2385,H2391:H2395,H2396,H2397,H2411,H2428,H2434:H2436,H2437,H2441)</f>
        <v/>
      </c>
      <c r="I2355" s="156">
        <f>SUM(I2356:I2361,I2362,I2374:I2383,I2384,I2385,I2391:I2395,I2396,I2397,I2411,I2428,I2434:I2436,I2437,I2441)</f>
        <v/>
      </c>
      <c r="J2355" s="157">
        <f>SUM(J2356:J2361,J2362,J2374:J2383,J2384,J2385,J2391:J2395,J2396,J2397,J2411,J2428,J2434:J2436,J2437,J2441)</f>
        <v/>
      </c>
      <c r="K2355" s="155">
        <f>SUM(K2356:K2361,K2362,K2374:K2383,K2384,K2385,K2391:K2395,K2396,K2397,K2411,K2428,K2434:K2436,K2437,K2441)</f>
        <v/>
      </c>
      <c r="L2355" s="157">
        <f>SUM(L2356:L2361,L2362,L2374:L2383,L2384,L2385,L2391:L2395,L2396,L2397,L2411,L2428,L2434:L2436,L2437,L2441)</f>
        <v/>
      </c>
      <c r="M2355" s="155">
        <f>SUM(M2356:M2361,M2362,M2374:M2383,M2384,M2385,M2391:M2395,M2396,M2397,M2411,M2428,M2434:M2436,M2437,M2441)</f>
        <v/>
      </c>
      <c r="N2355" s="157">
        <f>SUM(N2356:N2361,N2362,N2374:N2383,N2384,N2385,N2391:N2395,N2396,N2397,N2411,N2428,N2434:N2436,N2437,N2441)</f>
        <v/>
      </c>
      <c r="O2355" s="155">
        <f>SUM(O2356:O2361,O2362,O2374:O2383,O2384,O2385,O2391:O2395,O2396,O2397,O2411,O2428,O2434:O2436,O2437,O2441)</f>
        <v/>
      </c>
      <c r="P2355" s="157">
        <f>SUM(P2356:P2361,P2362,P2374:P2383,P2384,P2385,P2391:P2395,P2396,P2397,P2411,P2428,P2434:P2436,P2437,P2441)</f>
        <v/>
      </c>
      <c r="Q2355" s="158">
        <f>SUM(Q2356:Q2361,Q2362,Q2374:Q2383,Q2384,Q2385,Q2391:Q2395,Q2396,Q2397,Q2411,Q2428,Q2434:Q2436,Q2437,Q2441)</f>
        <v/>
      </c>
      <c r="R2355" s="155">
        <f>SUM(R2356:R2361,R2362,R2374:R2383,R2384,R2385,R2391:R2395,R2396,R2397,R2411,R2428,R2434:R2436,R2437,R2441)</f>
        <v/>
      </c>
      <c r="S2355" s="157">
        <f>SUM(S2356:S2361,S2362,S2374:S2383,S2384,S2385,S2391:S2395,S2396,S2397,S2411,S2428,S2434:S2436,S2437,S2441)</f>
        <v/>
      </c>
      <c r="T2355" s="155">
        <f>SUM(T2356:T2361,T2362,T2374:T2383,T2384,T2385,T2391:T2395,T2396,T2397,T2411,T2428,T2434:T2436,T2437,T2441)</f>
        <v/>
      </c>
      <c r="U2355" s="157">
        <f>SUM(U2356:U2361,U2362,U2374:U2383,U2384,U2385,U2391:U2395,U2396,U2397,U2411,U2428,U2434:U2436,U2437,U2441)</f>
        <v/>
      </c>
      <c r="V2355" s="159">
        <f>SUM(V2356:V2361,V2362,V2374:V2383,V2384,V2385,V2391:V2395,V2396,V2397,V2411,V2428,V2434:V2436,V2437,V2441)</f>
        <v/>
      </c>
      <c r="W2355" s="157">
        <f>IF(L2355-N2355-U2355-V2355=0,"","Error")</f>
        <v/>
      </c>
    </row>
    <row r="2356" ht="13" customHeight="1">
      <c r="A2356" s="25" t="inlineStr">
        <is>
          <t>70</t>
        </is>
      </c>
      <c r="B2356" s="29" t="n">
        <v>7002</v>
      </c>
      <c r="C2356" s="20" t="n">
        <v>70025</v>
      </c>
      <c r="D2356" s="16" t="inlineStr">
        <is>
          <t>អាករលើតម្លៃបន្ថែម របបនាំចូល (សហគ្រាសប្រេងឥន្ធនៈ)</t>
        </is>
      </c>
      <c r="E2356" s="49" t="inlineStr">
        <is>
          <t>VPP</t>
        </is>
      </c>
      <c r="F2356" s="123" t="n"/>
      <c r="G2356" s="98" t="n"/>
      <c r="H2356" s="98" t="n"/>
      <c r="I2356" s="98" t="n"/>
      <c r="J2356" s="99" t="n"/>
      <c r="K2356" s="97" t="n">
        <v>0</v>
      </c>
      <c r="L2356" s="99">
        <f>K2356+L2269</f>
        <v/>
      </c>
      <c r="M2356" s="97" t="n">
        <v>0</v>
      </c>
      <c r="N2356" s="99">
        <f>M2356+N2269</f>
        <v/>
      </c>
      <c r="O2356" s="97" t="n"/>
      <c r="P2356" s="99">
        <f>O2356+P2269</f>
        <v/>
      </c>
      <c r="Q2356" s="100">
        <f>N2356+P2356</f>
        <v/>
      </c>
      <c r="R2356" s="97" t="n"/>
      <c r="S2356" s="99">
        <f>R2356+S2269</f>
        <v/>
      </c>
      <c r="T2356" s="97" t="n"/>
      <c r="U2356" s="99">
        <f>T2356+U2269</f>
        <v/>
      </c>
      <c r="V2356" s="101">
        <f>L2356-N2356-U2356</f>
        <v/>
      </c>
      <c r="W2356" s="99">
        <f>IF(L2356-N2356-U2356-V2356=0,"","Error")</f>
        <v/>
      </c>
    </row>
    <row r="2357" ht="13" customHeight="1">
      <c r="A2357" s="15" t="n"/>
      <c r="B2357" s="18" t="n"/>
      <c r="C2357" s="21" t="n">
        <v>70026</v>
      </c>
      <c r="D2357" s="22" t="inlineStr">
        <is>
          <t>អាករលើតម្លៃបន្ថែម របបនាំចូល (សហគ្រាសផ្សេងៗទៀត)</t>
        </is>
      </c>
      <c r="E2357" s="50" t="inlineStr">
        <is>
          <t>VOP</t>
        </is>
      </c>
      <c r="F2357" s="184" t="n"/>
      <c r="G2357" s="185" t="n"/>
      <c r="H2357" s="185" t="n"/>
      <c r="I2357" s="185" t="n"/>
      <c r="J2357" s="186" t="n"/>
      <c r="K2357" s="184" t="n">
        <v>10166500</v>
      </c>
      <c r="L2357" s="186">
        <f>K2357+L2270</f>
        <v/>
      </c>
      <c r="M2357" s="184" t="n">
        <v>0</v>
      </c>
      <c r="N2357" s="186">
        <f>M2357+N2270</f>
        <v/>
      </c>
      <c r="O2357" s="184" t="n"/>
      <c r="P2357" s="186">
        <f>O2357+P2270</f>
        <v/>
      </c>
      <c r="Q2357" s="187">
        <f>N2357+P2357</f>
        <v/>
      </c>
      <c r="R2357" s="184" t="n"/>
      <c r="S2357" s="186">
        <f>R2357+S2270</f>
        <v/>
      </c>
      <c r="T2357" s="184" t="n"/>
      <c r="U2357" s="186">
        <f>T2357+U2270</f>
        <v/>
      </c>
      <c r="V2357" s="188">
        <f>L2357-N2357-U2357</f>
        <v/>
      </c>
      <c r="W2357" s="186">
        <f>IF(L2357-N2357-U2357-V2357=0,"","Error")</f>
        <v/>
      </c>
    </row>
    <row r="2358" ht="14" customHeight="1" thickBot="1">
      <c r="A2358" s="15" t="n"/>
      <c r="B2358" s="24" t="n"/>
      <c r="C2358" s="55" t="n">
        <v>70027</v>
      </c>
      <c r="D2358" s="56" t="inlineStr">
        <is>
          <t>អាករលើតម្លៃបន្ថែម របបនាំចូល (ជាបន្ទុករបស់រដ្ឋ)</t>
        </is>
      </c>
      <c r="E2358" s="57" t="inlineStr">
        <is>
          <t>VAP</t>
        </is>
      </c>
      <c r="F2358" s="107" t="n"/>
      <c r="G2358" s="108" t="n"/>
      <c r="H2358" s="108" t="n"/>
      <c r="I2358" s="108" t="n"/>
      <c r="J2358" s="109" t="n"/>
      <c r="K2358" s="107" t="n">
        <v>0</v>
      </c>
      <c r="L2358" s="109">
        <f>K2358+L2271</f>
        <v/>
      </c>
      <c r="M2358" s="107" t="n">
        <v>0</v>
      </c>
      <c r="N2358" s="109">
        <f>M2358+N2271</f>
        <v/>
      </c>
      <c r="O2358" s="107" t="n"/>
      <c r="P2358" s="109">
        <f>O2358+P2271</f>
        <v/>
      </c>
      <c r="Q2358" s="110">
        <f>N2358+P2358</f>
        <v/>
      </c>
      <c r="R2358" s="107" t="n"/>
      <c r="S2358" s="109">
        <f>R2358+S2271</f>
        <v/>
      </c>
      <c r="T2358" s="107" t="n"/>
      <c r="U2358" s="109">
        <f>T2358+U2271</f>
        <v/>
      </c>
      <c r="V2358" s="111">
        <f>L2358-N2358-U2358</f>
        <v/>
      </c>
      <c r="W2358" s="109">
        <f>IF(L2358-N2358-U2358-V2358=0,"","Error")</f>
        <v/>
      </c>
    </row>
    <row r="2359" ht="13" customHeight="1">
      <c r="A2359" s="15" t="n"/>
      <c r="B2359" s="29" t="n">
        <v>7003</v>
      </c>
      <c r="C2359" s="20" t="n">
        <v>70032</v>
      </c>
      <c r="D2359" s="16" t="inlineStr">
        <is>
          <t>អាករពិសេសលើទំនិញមួយចំនួន របបនាំចូល (សហគ្រាសប្រេងឥន្ធនៈ)</t>
        </is>
      </c>
      <c r="E2359" s="49" t="inlineStr">
        <is>
          <t>SPP</t>
        </is>
      </c>
      <c r="F2359" s="97" t="n"/>
      <c r="G2359" s="98" t="n"/>
      <c r="H2359" s="98" t="n"/>
      <c r="I2359" s="98" t="n"/>
      <c r="J2359" s="99" t="n"/>
      <c r="K2359" s="97" t="n">
        <v>0</v>
      </c>
      <c r="L2359" s="99">
        <f>K2359+L2272</f>
        <v/>
      </c>
      <c r="M2359" s="97" t="n">
        <v>0</v>
      </c>
      <c r="N2359" s="99">
        <f>M2359+N2272</f>
        <v/>
      </c>
      <c r="O2359" s="97" t="n"/>
      <c r="P2359" s="99">
        <f>O2359+P2272</f>
        <v/>
      </c>
      <c r="Q2359" s="100">
        <f>N2359+P2359</f>
        <v/>
      </c>
      <c r="R2359" s="97" t="n"/>
      <c r="S2359" s="99">
        <f>R2359+S2272</f>
        <v/>
      </c>
      <c r="T2359" s="97" t="n"/>
      <c r="U2359" s="99">
        <f>T2359+U2272</f>
        <v/>
      </c>
      <c r="V2359" s="101">
        <f>L2359-N2359-U2359</f>
        <v/>
      </c>
      <c r="W2359" s="99">
        <f>IF(L2359-N2359-U2359-V2359=0,"","Error")</f>
        <v/>
      </c>
    </row>
    <row r="2360" ht="14" customHeight="1" thickBot="1">
      <c r="A2360" s="15" t="n"/>
      <c r="B2360" s="24" t="n"/>
      <c r="C2360" s="55" t="n">
        <v>70033</v>
      </c>
      <c r="D2360" s="56" t="inlineStr">
        <is>
          <t>អាករពិសេសលើទំនិញមួយចំនួន របបនាំចូល (សហគ្រាសផ្សេងៗទៀត)</t>
        </is>
      </c>
      <c r="E2360" s="57" t="inlineStr">
        <is>
          <t>SOP</t>
        </is>
      </c>
      <c r="F2360" s="107" t="n"/>
      <c r="G2360" s="108" t="n"/>
      <c r="H2360" s="108" t="n"/>
      <c r="I2360" s="108" t="n"/>
      <c r="J2360" s="109" t="n"/>
      <c r="K2360" s="107" t="n">
        <v>0</v>
      </c>
      <c r="L2360" s="109">
        <f>K2360+L2273</f>
        <v/>
      </c>
      <c r="M2360" s="107" t="n">
        <v>0</v>
      </c>
      <c r="N2360" s="109">
        <f>M2360+N2273</f>
        <v/>
      </c>
      <c r="O2360" s="107" t="n"/>
      <c r="P2360" s="109">
        <f>O2360+P2273</f>
        <v/>
      </c>
      <c r="Q2360" s="110">
        <f>N2360+P2360</f>
        <v/>
      </c>
      <c r="R2360" s="107" t="n"/>
      <c r="S2360" s="109">
        <f>R2360+S2273</f>
        <v/>
      </c>
      <c r="T2360" s="107" t="n"/>
      <c r="U2360" s="109">
        <f>T2360+U2273</f>
        <v/>
      </c>
      <c r="V2360" s="111">
        <f>L2360-N2360-U2360</f>
        <v/>
      </c>
      <c r="W2360" s="109">
        <f>IF(L2360-N2360-U2360-V2360=0,"","Error")</f>
        <v/>
      </c>
    </row>
    <row r="2361" ht="14" customHeight="1" thickBot="1">
      <c r="A2361" s="25" t="inlineStr">
        <is>
          <t>71</t>
        </is>
      </c>
      <c r="B2361" s="29" t="n">
        <v>7100</v>
      </c>
      <c r="C2361" s="125" t="n">
        <v>71001</v>
      </c>
      <c r="D2361" s="39" t="inlineStr">
        <is>
          <t>ពន្ធគយពីការនាំចូល</t>
        </is>
      </c>
      <c r="E2361" s="51" t="inlineStr">
        <is>
          <t>COP</t>
        </is>
      </c>
      <c r="F2361" s="116" t="n"/>
      <c r="G2361" s="113" t="n"/>
      <c r="H2361" s="113" t="n"/>
      <c r="I2361" s="113" t="n"/>
      <c r="J2361" s="114" t="n"/>
      <c r="K2361" s="116" t="n">
        <v>3401500</v>
      </c>
      <c r="L2361" s="114">
        <f>K2361+L2274</f>
        <v/>
      </c>
      <c r="M2361" s="116" t="n">
        <v>0</v>
      </c>
      <c r="N2361" s="114">
        <f>M2361+N2274</f>
        <v/>
      </c>
      <c r="O2361" s="116" t="n"/>
      <c r="P2361" s="114">
        <f>O2361+P2274</f>
        <v/>
      </c>
      <c r="Q2361" s="115">
        <f>N2361+P2361</f>
        <v/>
      </c>
      <c r="R2361" s="116" t="n"/>
      <c r="S2361" s="114">
        <f>R2361+S2274</f>
        <v/>
      </c>
      <c r="T2361" s="116" t="n"/>
      <c r="U2361" s="114">
        <f>T2361+U2274</f>
        <v/>
      </c>
      <c r="V2361" s="117">
        <f>L2361-N2361-U2361</f>
        <v/>
      </c>
      <c r="W2361" s="114">
        <f>IF(L2361-N2361-U2361-V2361=0,"","Error")</f>
        <v/>
      </c>
    </row>
    <row r="2362" ht="14" customHeight="1" thickBot="1">
      <c r="A2362" s="23" t="n"/>
      <c r="B2362" s="18" t="n"/>
      <c r="C2362" s="129" t="n"/>
      <c r="D2362" s="91" t="inlineStr">
        <is>
          <t>សរុបកម្រៃពីការ​ងារគយ</t>
        </is>
      </c>
      <c r="E2362" s="92" t="n"/>
      <c r="F2362" s="160" t="n"/>
      <c r="G2362" s="161">
        <f>G2363+G2364+G2365+G2373</f>
        <v/>
      </c>
      <c r="H2362" s="161">
        <f>H2363+H2364+H2365+H2373</f>
        <v/>
      </c>
      <c r="I2362" s="161">
        <f>I2363+I2364+I2365+I2373</f>
        <v/>
      </c>
      <c r="J2362" s="120">
        <f>J2363+J2364+J2365+J2373</f>
        <v/>
      </c>
      <c r="K2362" s="160">
        <f>K2363+K2364+K2365+K2373</f>
        <v/>
      </c>
      <c r="L2362" s="120">
        <f>L2363+L2364+L2365+L2373</f>
        <v/>
      </c>
      <c r="M2362" s="160">
        <f>M2363+M2364+M2365+M2373</f>
        <v/>
      </c>
      <c r="N2362" s="120">
        <f>N2363+N2364+N2365+N2373</f>
        <v/>
      </c>
      <c r="O2362" s="160">
        <f>O2363+O2364+O2365+O2373</f>
        <v/>
      </c>
      <c r="P2362" s="120">
        <f>P2363+P2364+P2365+P2373</f>
        <v/>
      </c>
      <c r="Q2362" s="121">
        <f>Q2363+Q2364+Q2365+Q2373</f>
        <v/>
      </c>
      <c r="R2362" s="160">
        <f>R2363+R2364+R2365+R2373</f>
        <v/>
      </c>
      <c r="S2362" s="120">
        <f>S2363+S2364+S2365+S2373</f>
        <v/>
      </c>
      <c r="T2362" s="160">
        <f>T2363+T2364+T2365+T2373</f>
        <v/>
      </c>
      <c r="U2362" s="120">
        <f>U2363+U2364+U2365+U2373</f>
        <v/>
      </c>
      <c r="V2362" s="162">
        <f>V2363+V2364+V2365+V2373</f>
        <v/>
      </c>
      <c r="W2362" s="120">
        <f>IF(L2362-N2362-U2362-V2362=0,"","Error")</f>
        <v/>
      </c>
    </row>
    <row r="2363" ht="13" customHeight="1">
      <c r="A2363" s="23" t="n"/>
      <c r="B2363" s="18" t="n"/>
      <c r="C2363" s="129" t="n"/>
      <c r="D2363" s="17" t="inlineStr">
        <is>
          <t>កម្រៃស្តុកទំនិញក្នុងសន្និធិគយបណ្តោះអាសន្នហួសកាលកំណត់</t>
        </is>
      </c>
      <c r="E2363" s="52" t="inlineStr">
        <is>
          <t>OSF</t>
        </is>
      </c>
      <c r="F2363" s="163" t="n"/>
      <c r="G2363" s="164" t="n"/>
      <c r="H2363" s="164" t="n"/>
      <c r="I2363" s="164" t="n"/>
      <c r="J2363" s="165" t="n"/>
      <c r="K2363" s="163" t="n">
        <v>0</v>
      </c>
      <c r="L2363" s="165">
        <f>K2363+L2276</f>
        <v/>
      </c>
      <c r="M2363" s="163" t="n">
        <v>0</v>
      </c>
      <c r="N2363" s="165">
        <f>M2363+N2276</f>
        <v/>
      </c>
      <c r="O2363" s="163" t="n"/>
      <c r="P2363" s="165">
        <f>O2363+P2276</f>
        <v/>
      </c>
      <c r="Q2363" s="166">
        <f>N2363+P2363</f>
        <v/>
      </c>
      <c r="R2363" s="163" t="n"/>
      <c r="S2363" s="165">
        <f>R2363+S2276</f>
        <v/>
      </c>
      <c r="T2363" s="163" t="n"/>
      <c r="U2363" s="165">
        <f>T2363+U2276</f>
        <v/>
      </c>
      <c r="V2363" s="167">
        <f>L2363-N2363-U2363</f>
        <v/>
      </c>
      <c r="W2363" s="165">
        <f>IF(L2363-N2363-U2363-V2363=0,"","Error")</f>
        <v/>
      </c>
    </row>
    <row r="2364" ht="14" customHeight="1" thickBot="1">
      <c r="A2364" s="23" t="n"/>
      <c r="B2364" s="18" t="n"/>
      <c r="C2364" s="129" t="n"/>
      <c r="D2364" s="82" t="inlineStr">
        <is>
          <t>កម្រៃទំនិញនាំចូលសម្រាប់លក់ក្នុងអគារលក់ទំនិញរួចពន្ធ</t>
        </is>
      </c>
      <c r="E2364" s="83" t="inlineStr">
        <is>
          <t>DSF</t>
        </is>
      </c>
      <c r="F2364" s="168" t="n"/>
      <c r="G2364" s="169" t="n"/>
      <c r="H2364" s="169" t="n"/>
      <c r="I2364" s="169" t="n"/>
      <c r="J2364" s="170" t="n"/>
      <c r="K2364" s="168" t="n">
        <v>0</v>
      </c>
      <c r="L2364" s="170">
        <f>K2364+L2277</f>
        <v/>
      </c>
      <c r="M2364" s="168" t="n">
        <v>0</v>
      </c>
      <c r="N2364" s="170">
        <f>M2364+N2277</f>
        <v/>
      </c>
      <c r="O2364" s="168" t="n"/>
      <c r="P2364" s="170">
        <f>O2364+P2277</f>
        <v/>
      </c>
      <c r="Q2364" s="171">
        <f>N2364+P2364</f>
        <v/>
      </c>
      <c r="R2364" s="168" t="n"/>
      <c r="S2364" s="170">
        <f>R2364+S2277</f>
        <v/>
      </c>
      <c r="T2364" s="168" t="n"/>
      <c r="U2364" s="170">
        <f>T2364+U2277</f>
        <v/>
      </c>
      <c r="V2364" s="172">
        <f>L2364-N2364-U2364</f>
        <v/>
      </c>
      <c r="W2364" s="170">
        <f>IF(L2364-N2364-U2364-V2364=0,"","Error")</f>
        <v/>
      </c>
    </row>
    <row r="2365" ht="14" customHeight="1" thickBot="1">
      <c r="A2365" s="23" t="n"/>
      <c r="B2365" s="18" t="n"/>
      <c r="C2365" s="129" t="n"/>
      <c r="D2365" s="93" t="inlineStr">
        <is>
          <t>សរុបកម្រៃឆ្លងកាត់ (មាតិកាចាស់)</t>
        </is>
      </c>
      <c r="E2365" s="94" t="inlineStr">
        <is>
          <t>TRF</t>
        </is>
      </c>
      <c r="F2365" s="160" t="n"/>
      <c r="G2365" s="161">
        <f>SUM(G2366:G2372)</f>
        <v/>
      </c>
      <c r="H2365" s="161">
        <f>SUM(H2366:H2372)</f>
        <v/>
      </c>
      <c r="I2365" s="161">
        <f>SUM(I2366:I2372)</f>
        <v/>
      </c>
      <c r="J2365" s="120">
        <f>SUM(J2366:J2372)</f>
        <v/>
      </c>
      <c r="K2365" s="160" t="n">
        <v>0</v>
      </c>
      <c r="L2365" s="120">
        <f>SUM(L2366:L2372)</f>
        <v/>
      </c>
      <c r="M2365" s="160" t="n">
        <v>0</v>
      </c>
      <c r="N2365" s="120">
        <f>SUM(N2366:N2372)</f>
        <v/>
      </c>
      <c r="O2365" s="160">
        <f>SUM(O2366:O2372)</f>
        <v/>
      </c>
      <c r="P2365" s="120">
        <f>SUM(P2366:P2372)</f>
        <v/>
      </c>
      <c r="Q2365" s="121">
        <f>SUM(Q2366:Q2372)</f>
        <v/>
      </c>
      <c r="R2365" s="160">
        <f>SUM(R2366:R2372)</f>
        <v/>
      </c>
      <c r="S2365" s="120">
        <f>SUM(S2366:S2372)</f>
        <v/>
      </c>
      <c r="T2365" s="160">
        <f>SUM(T2366:T2372)</f>
        <v/>
      </c>
      <c r="U2365" s="120">
        <f>SUM(U2366:U2372)</f>
        <v/>
      </c>
      <c r="V2365" s="162">
        <f>SUM(V2366:V2372)</f>
        <v/>
      </c>
      <c r="W2365" s="120">
        <f>IF(L2365-N2365-U2365-V2365=0,"","Error")</f>
        <v/>
      </c>
    </row>
    <row r="2366" ht="26" customHeight="1">
      <c r="A2366" s="23" t="n"/>
      <c r="B2366" s="18" t="n"/>
      <c r="C2366" s="129" t="n"/>
      <c r="D2366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366" s="53" t="inlineStr">
        <is>
          <t>TFT</t>
        </is>
      </c>
      <c r="F2366" s="173" t="n"/>
      <c r="G2366" s="174" t="n"/>
      <c r="H2366" s="174" t="n"/>
      <c r="I2366" s="174" t="n"/>
      <c r="J2366" s="175" t="n"/>
      <c r="K2366" s="173" t="n">
        <v>0</v>
      </c>
      <c r="L2366" s="175">
        <f>K2366+L2279</f>
        <v/>
      </c>
      <c r="M2366" s="173" t="n">
        <v>0</v>
      </c>
      <c r="N2366" s="175">
        <f>M2366+N2279</f>
        <v/>
      </c>
      <c r="O2366" s="173" t="n"/>
      <c r="P2366" s="175">
        <f>O2366+P2279</f>
        <v/>
      </c>
      <c r="Q2366" s="176">
        <f>N2366+P2366</f>
        <v/>
      </c>
      <c r="R2366" s="173" t="n"/>
      <c r="S2366" s="175">
        <f>R2366+S2279</f>
        <v/>
      </c>
      <c r="T2366" s="173" t="n"/>
      <c r="U2366" s="175">
        <f>T2366+U2279</f>
        <v/>
      </c>
      <c r="V2366" s="177">
        <f>L2366-N2366-U2366</f>
        <v/>
      </c>
      <c r="W2366" s="175">
        <f>IF(L2366-N2366-U2366-V2366=0,"","Error")</f>
        <v/>
      </c>
    </row>
    <row r="2367" ht="13" customHeight="1">
      <c r="A2367" s="23" t="n"/>
      <c r="B2367" s="18" t="n"/>
      <c r="C2367" s="129" t="n"/>
      <c r="D2367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367" s="54" t="inlineStr">
        <is>
          <t>TFF</t>
        </is>
      </c>
      <c r="F2367" s="178" t="n"/>
      <c r="G2367" s="179" t="n"/>
      <c r="H2367" s="179" t="n"/>
      <c r="I2367" s="179" t="n"/>
      <c r="J2367" s="180" t="n"/>
      <c r="K2367" s="178" t="n">
        <v>0</v>
      </c>
      <c r="L2367" s="180">
        <f>K2367+L2280</f>
        <v/>
      </c>
      <c r="M2367" s="178" t="n">
        <v>0</v>
      </c>
      <c r="N2367" s="180">
        <f>M2367+N2280</f>
        <v/>
      </c>
      <c r="O2367" s="178" t="n"/>
      <c r="P2367" s="180">
        <f>O2367+P2280</f>
        <v/>
      </c>
      <c r="Q2367" s="181">
        <f>N2367+P2367</f>
        <v/>
      </c>
      <c r="R2367" s="178" t="n"/>
      <c r="S2367" s="180">
        <f>R2367+S2280</f>
        <v/>
      </c>
      <c r="T2367" s="178" t="n"/>
      <c r="U2367" s="180">
        <f>T2367+U2280</f>
        <v/>
      </c>
      <c r="V2367" s="182">
        <f>L2367-N2367-U2367</f>
        <v/>
      </c>
      <c r="W2367" s="180">
        <f>IF(L2367-N2367-U2367-V2367=0,"","Error")</f>
        <v/>
      </c>
    </row>
    <row r="2368" ht="13" customHeight="1">
      <c r="A2368" s="23" t="n"/>
      <c r="B2368" s="18" t="n"/>
      <c r="C2368" s="129" t="n"/>
      <c r="D2368" s="38" t="inlineStr">
        <is>
          <t xml:space="preserve">   កម្រៃឆ្លងកាត់ទំនិញមិនផ្ទុកក្នុងកុងតឺន័រ (មាតិកាចាស់)</t>
        </is>
      </c>
      <c r="E2368" s="54" t="inlineStr">
        <is>
          <t>TFN</t>
        </is>
      </c>
      <c r="F2368" s="178" t="n"/>
      <c r="G2368" s="179" t="n"/>
      <c r="H2368" s="179" t="n"/>
      <c r="I2368" s="179" t="n"/>
      <c r="J2368" s="180" t="n"/>
      <c r="K2368" s="178" t="n">
        <v>0</v>
      </c>
      <c r="L2368" s="180">
        <f>K2368+L2281</f>
        <v/>
      </c>
      <c r="M2368" s="178" t="n">
        <v>0</v>
      </c>
      <c r="N2368" s="180">
        <f>M2368+N2281</f>
        <v/>
      </c>
      <c r="O2368" s="178" t="n"/>
      <c r="P2368" s="180">
        <f>O2368+P2281</f>
        <v/>
      </c>
      <c r="Q2368" s="181">
        <f>N2368+P2368</f>
        <v/>
      </c>
      <c r="R2368" s="178" t="n"/>
      <c r="S2368" s="180">
        <f>R2368+S2281</f>
        <v/>
      </c>
      <c r="T2368" s="178" t="n"/>
      <c r="U2368" s="180">
        <f>T2368+U2281</f>
        <v/>
      </c>
      <c r="V2368" s="182">
        <f>L2368-N2368-U2368</f>
        <v/>
      </c>
      <c r="W2368" s="180">
        <f>IF(L2368-N2368-U2368-V2368=0,"","Error")</f>
        <v/>
      </c>
    </row>
    <row r="2369" ht="13" customHeight="1">
      <c r="A2369" s="23" t="n"/>
      <c r="B2369" s="18" t="n"/>
      <c r="C2369" s="129" t="n"/>
      <c r="D2369" s="38" t="inlineStr">
        <is>
          <t xml:space="preserve">   កម្រៃឆ្លងកាត់គោ ក្របី និងសេះរស់ (មាតិកាចាស់)</t>
        </is>
      </c>
      <c r="E2369" s="54" t="inlineStr">
        <is>
          <t>TFB</t>
        </is>
      </c>
      <c r="F2369" s="178" t="n"/>
      <c r="G2369" s="179" t="n"/>
      <c r="H2369" s="179" t="n"/>
      <c r="I2369" s="179" t="n"/>
      <c r="J2369" s="180" t="n"/>
      <c r="K2369" s="178" t="n">
        <v>0</v>
      </c>
      <c r="L2369" s="180">
        <f>K2369+L2282</f>
        <v/>
      </c>
      <c r="M2369" s="178" t="n">
        <v>0</v>
      </c>
      <c r="N2369" s="180">
        <f>M2369+N2282</f>
        <v/>
      </c>
      <c r="O2369" s="178" t="n"/>
      <c r="P2369" s="180">
        <f>O2369+P2282</f>
        <v/>
      </c>
      <c r="Q2369" s="181">
        <f>N2369+P2369</f>
        <v/>
      </c>
      <c r="R2369" s="178" t="n"/>
      <c r="S2369" s="180">
        <f>R2369+S2282</f>
        <v/>
      </c>
      <c r="T2369" s="178" t="n"/>
      <c r="U2369" s="180">
        <f>T2369+U2282</f>
        <v/>
      </c>
      <c r="V2369" s="182">
        <f>L2369-N2369-U2369</f>
        <v/>
      </c>
      <c r="W2369" s="180">
        <f>IF(L2369-N2369-U2369-V2369=0,"","Error")</f>
        <v/>
      </c>
    </row>
    <row r="2370" ht="13" customHeight="1">
      <c r="A2370" s="23" t="n"/>
      <c r="B2370" s="18" t="n"/>
      <c r="C2370" s="129" t="n"/>
      <c r="D2370" s="38" t="inlineStr">
        <is>
          <t xml:space="preserve">   កម្រៃឆ្លងកាត់ជ្រូក ចៀម និងពពែរស់ (មាតិកាចាស់)</t>
        </is>
      </c>
      <c r="E2370" s="54" t="inlineStr">
        <is>
          <t>TFS</t>
        </is>
      </c>
      <c r="F2370" s="178" t="n"/>
      <c r="G2370" s="179" t="n"/>
      <c r="H2370" s="179" t="n"/>
      <c r="I2370" s="179" t="n"/>
      <c r="J2370" s="180" t="n"/>
      <c r="K2370" s="178" t="n">
        <v>0</v>
      </c>
      <c r="L2370" s="180">
        <f>K2370+L2283</f>
        <v/>
      </c>
      <c r="M2370" s="178" t="n">
        <v>0</v>
      </c>
      <c r="N2370" s="180">
        <f>M2370+N2283</f>
        <v/>
      </c>
      <c r="O2370" s="178" t="n"/>
      <c r="P2370" s="180">
        <f>O2370+P2283</f>
        <v/>
      </c>
      <c r="Q2370" s="181">
        <f>N2370+P2370</f>
        <v/>
      </c>
      <c r="R2370" s="178" t="n"/>
      <c r="S2370" s="180">
        <f>R2370+S2283</f>
        <v/>
      </c>
      <c r="T2370" s="178" t="n"/>
      <c r="U2370" s="180">
        <f>T2370+U2283</f>
        <v/>
      </c>
      <c r="V2370" s="182">
        <f>L2370-N2370-U2370</f>
        <v/>
      </c>
      <c r="W2370" s="180">
        <f>IF(L2370-N2370-U2370-V2370=0,"","Error")</f>
        <v/>
      </c>
    </row>
    <row r="2371" ht="13" customHeight="1">
      <c r="A2371" s="23" t="n"/>
      <c r="B2371" s="18" t="n"/>
      <c r="C2371" s="129" t="n"/>
      <c r="D2371" s="38" t="inlineStr">
        <is>
          <t xml:space="preserve">   កម្រៃឆ្លងកាត់សត្វស្លាប (មាន់ ទា...) (មាតិកាចាស់)</t>
        </is>
      </c>
      <c r="E2371" s="54" t="inlineStr">
        <is>
          <t>TFP</t>
        </is>
      </c>
      <c r="F2371" s="178" t="n"/>
      <c r="G2371" s="179" t="n"/>
      <c r="H2371" s="179" t="n"/>
      <c r="I2371" s="179" t="n"/>
      <c r="J2371" s="180" t="n"/>
      <c r="K2371" s="178" t="n">
        <v>0</v>
      </c>
      <c r="L2371" s="180">
        <f>K2371+L2284</f>
        <v/>
      </c>
      <c r="M2371" s="178" t="n">
        <v>0</v>
      </c>
      <c r="N2371" s="180">
        <f>M2371+N2284</f>
        <v/>
      </c>
      <c r="O2371" s="178" t="n"/>
      <c r="P2371" s="180">
        <f>O2371+P2284</f>
        <v/>
      </c>
      <c r="Q2371" s="181">
        <f>N2371+P2371</f>
        <v/>
      </c>
      <c r="R2371" s="178" t="n"/>
      <c r="S2371" s="180">
        <f>R2371+S2284</f>
        <v/>
      </c>
      <c r="T2371" s="178" t="n"/>
      <c r="U2371" s="180">
        <f>T2371+U2284</f>
        <v/>
      </c>
      <c r="V2371" s="182">
        <f>L2371-N2371-U2371</f>
        <v/>
      </c>
      <c r="W2371" s="180">
        <f>IF(L2371-N2371-U2371-V2371=0,"","Error")</f>
        <v/>
      </c>
    </row>
    <row r="2372" ht="13" customHeight="1">
      <c r="A2372" s="23" t="n"/>
      <c r="B2372" s="18" t="n"/>
      <c r="C2372" s="129" t="n"/>
      <c r="D2372" s="38" t="inlineStr">
        <is>
          <t xml:space="preserve">   កម្រៃឆ្លងកាត់ផលិតផលជលផល (មាតិកាចាស់)</t>
        </is>
      </c>
      <c r="E2372" s="54" t="inlineStr">
        <is>
          <t>TFA</t>
        </is>
      </c>
      <c r="F2372" s="178" t="n"/>
      <c r="G2372" s="179" t="n"/>
      <c r="H2372" s="179" t="n"/>
      <c r="I2372" s="179" t="n"/>
      <c r="J2372" s="180" t="n"/>
      <c r="K2372" s="178" t="n">
        <v>0</v>
      </c>
      <c r="L2372" s="180">
        <f>K2372+L2285</f>
        <v/>
      </c>
      <c r="M2372" s="178" t="n">
        <v>0</v>
      </c>
      <c r="N2372" s="180">
        <f>M2372+N2285</f>
        <v/>
      </c>
      <c r="O2372" s="178" t="n"/>
      <c r="P2372" s="180">
        <f>O2372+P2285</f>
        <v/>
      </c>
      <c r="Q2372" s="181">
        <f>N2372+P2372</f>
        <v/>
      </c>
      <c r="R2372" s="178" t="n"/>
      <c r="S2372" s="180">
        <f>R2372+S2285</f>
        <v/>
      </c>
      <c r="T2372" s="178" t="n"/>
      <c r="U2372" s="180">
        <f>T2372+U2285</f>
        <v/>
      </c>
      <c r="V2372" s="182">
        <f>L2372-N2372-U2372</f>
        <v/>
      </c>
      <c r="W2372" s="180">
        <f>IF(L2372-N2372-U2372-V2372=0,"","Error")</f>
        <v/>
      </c>
    </row>
    <row r="2373" ht="13" customHeight="1">
      <c r="A2373" s="23" t="n"/>
      <c r="B2373" s="18" t="n"/>
      <c r="C2373" s="183" t="n"/>
      <c r="D2373" s="22" t="inlineStr">
        <is>
          <t>កម្រៃផ្សេងៗ</t>
        </is>
      </c>
      <c r="E2373" s="50" t="inlineStr">
        <is>
          <t>OFS</t>
        </is>
      </c>
      <c r="F2373" s="184" t="n"/>
      <c r="G2373" s="185" t="n"/>
      <c r="H2373" s="185" t="n"/>
      <c r="I2373" s="185" t="n"/>
      <c r="J2373" s="186" t="n"/>
      <c r="K2373" s="184" t="n">
        <v>0</v>
      </c>
      <c r="L2373" s="186">
        <f>K2373+L2286</f>
        <v/>
      </c>
      <c r="M2373" s="184" t="n">
        <v>0</v>
      </c>
      <c r="N2373" s="186">
        <f>M2373+N2286</f>
        <v/>
      </c>
      <c r="O2373" s="184" t="n"/>
      <c r="P2373" s="186">
        <f>O2373+P2286</f>
        <v/>
      </c>
      <c r="Q2373" s="187">
        <f>N2373+P2373</f>
        <v/>
      </c>
      <c r="R2373" s="184" t="n"/>
      <c r="S2373" s="186">
        <f>R2373+S2286</f>
        <v/>
      </c>
      <c r="T2373" s="184" t="n"/>
      <c r="U2373" s="186">
        <f>T2373+U2286</f>
        <v/>
      </c>
      <c r="V2373" s="188">
        <f>L2373-N2373-U2373</f>
        <v/>
      </c>
      <c r="W2373" s="186">
        <f>IF(L2373-N2373-U2373-V2373=0,"","Error")</f>
        <v/>
      </c>
    </row>
    <row r="2374" ht="13" customHeight="1">
      <c r="A2374" s="15" t="n"/>
      <c r="B2374" s="18" t="n"/>
      <c r="C2374" s="21" t="n">
        <v>71003</v>
      </c>
      <c r="D2374" s="22" t="inlineStr">
        <is>
          <t>ពន្ធគយលើផលិតផលតេលសិលា</t>
        </is>
      </c>
      <c r="E2374" s="50" t="inlineStr">
        <is>
          <t>CPP</t>
        </is>
      </c>
      <c r="F2374" s="184" t="n"/>
      <c r="G2374" s="185" t="n"/>
      <c r="H2374" s="185" t="n"/>
      <c r="I2374" s="185" t="n"/>
      <c r="J2374" s="186" t="n"/>
      <c r="K2374" s="184" t="n">
        <v>0</v>
      </c>
      <c r="L2374" s="186">
        <f>K2374+L2287</f>
        <v/>
      </c>
      <c r="M2374" s="184" t="n">
        <v>0</v>
      </c>
      <c r="N2374" s="186">
        <f>M2374+N2287</f>
        <v/>
      </c>
      <c r="O2374" s="184" t="n"/>
      <c r="P2374" s="186">
        <f>O2374+P2287</f>
        <v/>
      </c>
      <c r="Q2374" s="187">
        <f>N2374+P2374</f>
        <v/>
      </c>
      <c r="R2374" s="184" t="n"/>
      <c r="S2374" s="186">
        <f>R2374+S2287</f>
        <v/>
      </c>
      <c r="T2374" s="184" t="n"/>
      <c r="U2374" s="186">
        <f>T2374+U2287</f>
        <v/>
      </c>
      <c r="V2374" s="188">
        <f>L2374-N2374-U2374</f>
        <v/>
      </c>
      <c r="W2374" s="186">
        <f>IF(L2374-N2374-U2374-V2374=0,"","Error")</f>
        <v/>
      </c>
    </row>
    <row r="2375" ht="13" customHeight="1">
      <c r="A2375" s="15" t="n"/>
      <c r="B2375" s="18" t="n"/>
      <c r="C2375" s="21" t="n">
        <v>71004</v>
      </c>
      <c r="D2375" s="22" t="inlineStr">
        <is>
          <t>អាករបន្ថែមលើផលិតផលតេលសិលាសម្រាប់ថែទាំផ្លូវថ្នល់</t>
        </is>
      </c>
      <c r="E2375" s="50" t="inlineStr">
        <is>
          <t>ATP</t>
        </is>
      </c>
      <c r="F2375" s="184" t="n"/>
      <c r="G2375" s="185" t="n"/>
      <c r="H2375" s="185" t="n"/>
      <c r="I2375" s="185" t="n"/>
      <c r="J2375" s="186" t="n"/>
      <c r="K2375" s="184" t="n">
        <v>0</v>
      </c>
      <c r="L2375" s="186">
        <f>K2375+L2288</f>
        <v/>
      </c>
      <c r="M2375" s="184" t="n">
        <v>0</v>
      </c>
      <c r="N2375" s="186">
        <f>M2375+N2288</f>
        <v/>
      </c>
      <c r="O2375" s="184" t="n"/>
      <c r="P2375" s="186">
        <f>O2375+P2288</f>
        <v/>
      </c>
      <c r="Q2375" s="187">
        <f>N2375+P2375</f>
        <v/>
      </c>
      <c r="R2375" s="184" t="n"/>
      <c r="S2375" s="186">
        <f>R2375+S2288</f>
        <v/>
      </c>
      <c r="T2375" s="184" t="n"/>
      <c r="U2375" s="186">
        <f>T2375+U2288</f>
        <v/>
      </c>
      <c r="V2375" s="188">
        <f>L2375-N2375-U2375</f>
        <v/>
      </c>
      <c r="W2375" s="186">
        <f>IF(L2375-N2375-U2375-V2375=0,"","Error")</f>
        <v/>
      </c>
    </row>
    <row r="2376" ht="13" customHeight="1">
      <c r="A2376" s="15" t="n"/>
      <c r="B2376" s="18" t="n"/>
      <c r="C2376" s="21" t="n">
        <v>71005</v>
      </c>
      <c r="D2376" s="22" t="inlineStr">
        <is>
          <t>ផលពីការលក់ទំនិញរឹបអូស និងទំនិញគ្មានការទាមទារ</t>
        </is>
      </c>
      <c r="E2376" s="50" t="inlineStr">
        <is>
          <t>AUC</t>
        </is>
      </c>
      <c r="F2376" s="184" t="n"/>
      <c r="G2376" s="185" t="n"/>
      <c r="H2376" s="185" t="n"/>
      <c r="I2376" s="185" t="n"/>
      <c r="J2376" s="186" t="n"/>
      <c r="K2376" s="184" t="n">
        <v>0</v>
      </c>
      <c r="L2376" s="186">
        <f>K2376+L2289</f>
        <v/>
      </c>
      <c r="M2376" s="184" t="n">
        <v>0</v>
      </c>
      <c r="N2376" s="186">
        <f>M2376+N2289</f>
        <v/>
      </c>
      <c r="O2376" s="184" t="n"/>
      <c r="P2376" s="186">
        <f>O2376+P2289</f>
        <v/>
      </c>
      <c r="Q2376" s="187">
        <f>N2376+P2376</f>
        <v/>
      </c>
      <c r="R2376" s="184" t="n"/>
      <c r="S2376" s="186">
        <f>R2376+S2289</f>
        <v/>
      </c>
      <c r="T2376" s="184" t="n"/>
      <c r="U2376" s="186">
        <f>T2376+U2289</f>
        <v/>
      </c>
      <c r="V2376" s="188">
        <f>L2376-N2376-U2376</f>
        <v/>
      </c>
      <c r="W2376" s="186">
        <f>IF(L2376-N2376-U2376-V2376=0,"","Error")</f>
        <v/>
      </c>
    </row>
    <row r="2377" ht="13" customHeight="1">
      <c r="A2377" s="15" t="n"/>
      <c r="B2377" s="18" t="n"/>
      <c r="C2377" s="21" t="n">
        <v>71006</v>
      </c>
      <c r="D2377" s="22" t="inlineStr">
        <is>
          <t>ពិន័យផ្សេងៗលើការនាំចូល</t>
        </is>
      </c>
      <c r="E2377" s="50" t="inlineStr">
        <is>
          <t>PIM</t>
        </is>
      </c>
      <c r="F2377" s="184" t="n"/>
      <c r="G2377" s="185" t="n"/>
      <c r="H2377" s="185" t="n"/>
      <c r="I2377" s="185" t="n"/>
      <c r="J2377" s="186" t="n"/>
      <c r="K2377" s="184" t="n">
        <v>0</v>
      </c>
      <c r="L2377" s="186">
        <f>K2377+L2290</f>
        <v/>
      </c>
      <c r="M2377" s="184" t="n">
        <v>0</v>
      </c>
      <c r="N2377" s="186">
        <f>M2377+N2290</f>
        <v/>
      </c>
      <c r="O2377" s="184" t="n"/>
      <c r="P2377" s="186">
        <f>O2377+P2290</f>
        <v/>
      </c>
      <c r="Q2377" s="187">
        <f>N2377+P2377</f>
        <v/>
      </c>
      <c r="R2377" s="184" t="n"/>
      <c r="S2377" s="186">
        <f>R2377+S2290</f>
        <v/>
      </c>
      <c r="T2377" s="184" t="n"/>
      <c r="U2377" s="186">
        <f>T2377+U2290</f>
        <v/>
      </c>
      <c r="V2377" s="188">
        <f>L2377-N2377-U2377</f>
        <v/>
      </c>
      <c r="W2377" s="186">
        <f>IF(L2377-N2377-U2377-V2377=0,"","Error")</f>
        <v/>
      </c>
    </row>
    <row r="2378" ht="14" customHeight="1" thickBot="1">
      <c r="A2378" s="15" t="n"/>
      <c r="B2378" s="24" t="n"/>
      <c r="C2378" s="55" t="n">
        <v>71007</v>
      </c>
      <c r="D2378" s="56" t="inlineStr">
        <is>
          <t>ពន្ធនាំចូល (ជាបន្ទុករបស់រដ្ឋ)</t>
        </is>
      </c>
      <c r="E2378" s="57" t="inlineStr">
        <is>
          <t>CRP</t>
        </is>
      </c>
      <c r="F2378" s="107" t="n"/>
      <c r="G2378" s="108" t="n"/>
      <c r="H2378" s="108" t="n"/>
      <c r="I2378" s="108" t="n"/>
      <c r="J2378" s="109" t="n"/>
      <c r="K2378" s="107" t="n">
        <v>0</v>
      </c>
      <c r="L2378" s="109">
        <f>K2378+L2291</f>
        <v/>
      </c>
      <c r="M2378" s="107" t="n">
        <v>0</v>
      </c>
      <c r="N2378" s="109">
        <f>M2378+N2291</f>
        <v/>
      </c>
      <c r="O2378" s="107" t="n"/>
      <c r="P2378" s="109">
        <f>O2378+P2291</f>
        <v/>
      </c>
      <c r="Q2378" s="110">
        <f>N2378+P2378</f>
        <v/>
      </c>
      <c r="R2378" s="107" t="n"/>
      <c r="S2378" s="109">
        <f>R2378+S2291</f>
        <v/>
      </c>
      <c r="T2378" s="107" t="n"/>
      <c r="U2378" s="109">
        <f>T2378+U2291</f>
        <v/>
      </c>
      <c r="V2378" s="111">
        <f>L2378-N2378-U2378</f>
        <v/>
      </c>
      <c r="W2378" s="109">
        <f>IF(L2378-N2378-U2378-V2378=0,"","Error")</f>
        <v/>
      </c>
    </row>
    <row r="2379" ht="13" customHeight="1">
      <c r="A2379" s="15" t="n"/>
      <c r="B2379" s="19" t="inlineStr">
        <is>
          <t>7101</t>
        </is>
      </c>
      <c r="C2379" s="20" t="n">
        <v>71011</v>
      </c>
      <c r="D2379" s="16" t="inlineStr">
        <is>
          <t>អាករលើការនាំចេញឈើ</t>
        </is>
      </c>
      <c r="E2379" s="49" t="inlineStr">
        <is>
          <t>ETW</t>
        </is>
      </c>
      <c r="F2379" s="97" t="n"/>
      <c r="G2379" s="98" t="n"/>
      <c r="H2379" s="98" t="n"/>
      <c r="I2379" s="98" t="n"/>
      <c r="J2379" s="99" t="n"/>
      <c r="K2379" s="97" t="n">
        <v>0</v>
      </c>
      <c r="L2379" s="99">
        <f>K2379+L2292</f>
        <v/>
      </c>
      <c r="M2379" s="97" t="n">
        <v>0</v>
      </c>
      <c r="N2379" s="99">
        <f>M2379+N2292</f>
        <v/>
      </c>
      <c r="O2379" s="97" t="n"/>
      <c r="P2379" s="99">
        <f>O2379+P2292</f>
        <v/>
      </c>
      <c r="Q2379" s="100">
        <f>N2379+P2379</f>
        <v/>
      </c>
      <c r="R2379" s="97" t="n"/>
      <c r="S2379" s="99">
        <f>R2379+S2292</f>
        <v/>
      </c>
      <c r="T2379" s="97" t="n"/>
      <c r="U2379" s="99">
        <f>T2379+U2292</f>
        <v/>
      </c>
      <c r="V2379" s="101">
        <f>L2379-N2379-U2379</f>
        <v/>
      </c>
      <c r="W2379" s="99">
        <f>IF(L2379-N2379-U2379-V2379=0,"","Error")</f>
        <v/>
      </c>
    </row>
    <row r="2380" ht="13" customHeight="1">
      <c r="A2380" s="15" t="n"/>
      <c r="B2380" s="18" t="n"/>
      <c r="C2380" s="21" t="n">
        <v>71012</v>
      </c>
      <c r="D2380" s="22" t="inlineStr">
        <is>
          <t>អាករលើការនាំចេញកៅស៊ូ</t>
        </is>
      </c>
      <c r="E2380" s="50" t="inlineStr">
        <is>
          <t>ETR</t>
        </is>
      </c>
      <c r="F2380" s="184" t="n"/>
      <c r="G2380" s="185" t="n"/>
      <c r="H2380" s="185" t="n"/>
      <c r="I2380" s="185" t="n"/>
      <c r="J2380" s="186" t="n"/>
      <c r="K2380" s="184" t="n">
        <v>0</v>
      </c>
      <c r="L2380" s="186">
        <f>K2380+L2293</f>
        <v/>
      </c>
      <c r="M2380" s="184" t="n">
        <v>0</v>
      </c>
      <c r="N2380" s="186">
        <f>M2380+N2293</f>
        <v/>
      </c>
      <c r="O2380" s="184" t="n"/>
      <c r="P2380" s="186">
        <f>O2380+P2293</f>
        <v/>
      </c>
      <c r="Q2380" s="187">
        <f>N2380+P2380</f>
        <v/>
      </c>
      <c r="R2380" s="184" t="n"/>
      <c r="S2380" s="186">
        <f>R2380+S2293</f>
        <v/>
      </c>
      <c r="T2380" s="184" t="n"/>
      <c r="U2380" s="186">
        <f>T2380+U2293</f>
        <v/>
      </c>
      <c r="V2380" s="188">
        <f>L2380-N2380-U2380</f>
        <v/>
      </c>
      <c r="W2380" s="186">
        <f>IF(L2380-N2380-U2380-V2380=0,"","Error")</f>
        <v/>
      </c>
    </row>
    <row r="2381" ht="13" customHeight="1">
      <c r="A2381" s="15" t="n"/>
      <c r="B2381" s="18" t="n"/>
      <c r="C2381" s="21" t="n">
        <v>71013</v>
      </c>
      <c r="D2381" s="22" t="inlineStr">
        <is>
          <t>អាករលើការនាំចេញផលិតផលតេលសិលា</t>
        </is>
      </c>
      <c r="E2381" s="50" t="inlineStr">
        <is>
          <t>ETP</t>
        </is>
      </c>
      <c r="F2381" s="184" t="n"/>
      <c r="G2381" s="185" t="n"/>
      <c r="H2381" s="185" t="n"/>
      <c r="I2381" s="185" t="n"/>
      <c r="J2381" s="186" t="n"/>
      <c r="K2381" s="184" t="n">
        <v>0</v>
      </c>
      <c r="L2381" s="186">
        <f>K2381+L2294</f>
        <v/>
      </c>
      <c r="M2381" s="184" t="n">
        <v>0</v>
      </c>
      <c r="N2381" s="186">
        <f>M2381+N2294</f>
        <v/>
      </c>
      <c r="O2381" s="184" t="n"/>
      <c r="P2381" s="186">
        <f>O2381+P2294</f>
        <v/>
      </c>
      <c r="Q2381" s="187">
        <f>N2381+P2381</f>
        <v/>
      </c>
      <c r="R2381" s="184" t="n"/>
      <c r="S2381" s="186">
        <f>R2381+S2294</f>
        <v/>
      </c>
      <c r="T2381" s="184" t="n"/>
      <c r="U2381" s="186">
        <f>T2381+U2294</f>
        <v/>
      </c>
      <c r="V2381" s="188">
        <f>L2381-N2381-U2381</f>
        <v/>
      </c>
      <c r="W2381" s="186">
        <f>IF(L2381-N2381-U2381-V2381=0,"","Error")</f>
        <v/>
      </c>
    </row>
    <row r="2382" ht="13" customHeight="1">
      <c r="A2382" s="15" t="n"/>
      <c r="B2382" s="18" t="n"/>
      <c r="C2382" s="21" t="n">
        <v>71014</v>
      </c>
      <c r="D2382" s="22" t="inlineStr">
        <is>
          <t>អាករលើការនាំចេញទំនិញផ្សេងៗ</t>
        </is>
      </c>
      <c r="E2382" s="50" t="inlineStr">
        <is>
          <t>ETO</t>
        </is>
      </c>
      <c r="F2382" s="184" t="n"/>
      <c r="G2382" s="185" t="n"/>
      <c r="H2382" s="185" t="n"/>
      <c r="I2382" s="185" t="n"/>
      <c r="J2382" s="186" t="n"/>
      <c r="K2382" s="184" t="n">
        <v>0</v>
      </c>
      <c r="L2382" s="186">
        <f>K2382+L2295</f>
        <v/>
      </c>
      <c r="M2382" s="184" t="n">
        <v>0</v>
      </c>
      <c r="N2382" s="186">
        <f>M2382+N2295</f>
        <v/>
      </c>
      <c r="O2382" s="184" t="n"/>
      <c r="P2382" s="186">
        <f>O2382+P2295</f>
        <v/>
      </c>
      <c r="Q2382" s="187">
        <f>N2382+P2382</f>
        <v/>
      </c>
      <c r="R2382" s="184" t="n"/>
      <c r="S2382" s="186">
        <f>R2382+S2295</f>
        <v/>
      </c>
      <c r="T2382" s="184" t="n"/>
      <c r="U2382" s="186">
        <f>T2382+U2295</f>
        <v/>
      </c>
      <c r="V2382" s="188">
        <f>L2382-N2382-U2382</f>
        <v/>
      </c>
      <c r="W2382" s="186">
        <f>IF(L2382-N2382-U2382-V2382=0,"","Error")</f>
        <v/>
      </c>
    </row>
    <row r="2383" ht="14" customHeight="1" thickBot="1">
      <c r="A2383" s="81" t="n"/>
      <c r="B2383" s="24" t="n"/>
      <c r="C2383" s="55" t="n">
        <v>71016</v>
      </c>
      <c r="D2383" s="56" t="inlineStr">
        <is>
          <t>ពិន័យផ្សេងៗលើការនាំចេញ</t>
        </is>
      </c>
      <c r="E2383" s="57" t="inlineStr">
        <is>
          <t>PEX</t>
        </is>
      </c>
      <c r="F2383" s="107" t="n"/>
      <c r="G2383" s="108" t="n"/>
      <c r="H2383" s="108" t="n"/>
      <c r="I2383" s="108" t="n"/>
      <c r="J2383" s="109" t="n"/>
      <c r="K2383" s="107" t="n">
        <v>0</v>
      </c>
      <c r="L2383" s="109">
        <f>K2383+L2296</f>
        <v/>
      </c>
      <c r="M2383" s="107" t="n">
        <v>0</v>
      </c>
      <c r="N2383" s="109">
        <f>M2383+N2296</f>
        <v/>
      </c>
      <c r="O2383" s="107" t="n"/>
      <c r="P2383" s="109">
        <f>O2383+P2296</f>
        <v/>
      </c>
      <c r="Q2383" s="110">
        <f>N2383+P2383</f>
        <v/>
      </c>
      <c r="R2383" s="107" t="n"/>
      <c r="S2383" s="109">
        <f>R2383+S2296</f>
        <v/>
      </c>
      <c r="T2383" s="107" t="n"/>
      <c r="U2383" s="109">
        <f>T2383+U2296</f>
        <v/>
      </c>
      <c r="V2383" s="111">
        <f>L2383-N2383-U2383</f>
        <v/>
      </c>
      <c r="W2383" s="109">
        <f>IF(L2383-N2383-U2383-V2383=0,"","Error")</f>
        <v/>
      </c>
    </row>
    <row r="2384" ht="14" customHeight="1" thickBot="1">
      <c r="A2384" s="25" t="inlineStr">
        <is>
          <t>73</t>
        </is>
      </c>
      <c r="B2384" s="19" t="inlineStr">
        <is>
          <t>7301</t>
        </is>
      </c>
      <c r="C2384" s="26" t="n">
        <v>73011</v>
      </c>
      <c r="D2384" s="36" t="inlineStr">
        <is>
          <t>ការលក់សម្ភារបរិក្ខារ សម្ភារខូចខាត សម្ភារសិក្សា</t>
        </is>
      </c>
      <c r="E2384" s="58" t="inlineStr">
        <is>
          <t>SOS</t>
        </is>
      </c>
      <c r="F2384" s="189" t="n"/>
      <c r="G2384" s="190" t="n"/>
      <c r="H2384" s="190" t="n"/>
      <c r="I2384" s="190" t="n"/>
      <c r="J2384" s="114" t="n"/>
      <c r="K2384" s="189" t="n">
        <v>0</v>
      </c>
      <c r="L2384" s="114">
        <f>K2384+L2297</f>
        <v/>
      </c>
      <c r="M2384" s="189" t="n">
        <v>0</v>
      </c>
      <c r="N2384" s="114">
        <f>M2384+N2297</f>
        <v/>
      </c>
      <c r="O2384" s="189" t="n"/>
      <c r="P2384" s="114">
        <f>O2384+P2297</f>
        <v/>
      </c>
      <c r="Q2384" s="115">
        <f>N2384+P2384</f>
        <v/>
      </c>
      <c r="R2384" s="189" t="n"/>
      <c r="S2384" s="114">
        <f>R2384+S2297</f>
        <v/>
      </c>
      <c r="T2384" s="189" t="n"/>
      <c r="U2384" s="114">
        <f>T2384+U2297</f>
        <v/>
      </c>
      <c r="V2384" s="191">
        <f>L2384-N2384-U2384</f>
        <v/>
      </c>
      <c r="W2384" s="114">
        <f>IF(L2384-N2384-U2384-V2384=0,"","Error")</f>
        <v/>
      </c>
    </row>
    <row r="2385" ht="14" customHeight="1" thickBot="1">
      <c r="A2385" s="23" t="n"/>
      <c r="B2385" s="18" t="n"/>
      <c r="C2385" s="143" t="inlineStr">
        <is>
          <t>73012</t>
        </is>
      </c>
      <c r="D2385" s="128" t="inlineStr">
        <is>
          <t>សរុបលក់ឯកសារ លតាប័ត្រ និងលិខិតបោះពុម្ពផ្សេងៗ</t>
        </is>
      </c>
      <c r="E2385" s="90" t="n"/>
      <c r="F2385" s="118" t="n"/>
      <c r="G2385" s="119">
        <f>SUM(G2386:G2390)</f>
        <v/>
      </c>
      <c r="H2385" s="119">
        <f>SUM(H2386:H2390)</f>
        <v/>
      </c>
      <c r="I2385" s="119">
        <f>SUM(I2386:I2390)</f>
        <v/>
      </c>
      <c r="J2385" s="120">
        <f>SUM(J2386:J2390)</f>
        <v/>
      </c>
      <c r="K2385" s="118">
        <f>SUM(K2386:K2390)</f>
        <v/>
      </c>
      <c r="L2385" s="120">
        <f>SUM(L2386:L2390)</f>
        <v/>
      </c>
      <c r="M2385" s="118">
        <f>SUM(M2386:M2390)</f>
        <v/>
      </c>
      <c r="N2385" s="120">
        <f>SUM(N2386:N2390)</f>
        <v/>
      </c>
      <c r="O2385" s="118">
        <f>SUM(O2386:O2390)</f>
        <v/>
      </c>
      <c r="P2385" s="120">
        <f>SUM(P2386:P2390)</f>
        <v/>
      </c>
      <c r="Q2385" s="121">
        <f>SUM(Q2386:Q2390)</f>
        <v/>
      </c>
      <c r="R2385" s="118">
        <f>SUM(R2386:R2390)</f>
        <v/>
      </c>
      <c r="S2385" s="120">
        <f>SUM(S2386:S2390)</f>
        <v/>
      </c>
      <c r="T2385" s="118">
        <f>SUM(T2386:T2390)</f>
        <v/>
      </c>
      <c r="U2385" s="120">
        <f>SUM(U2386:U2390)</f>
        <v/>
      </c>
      <c r="V2385" s="122">
        <f>SUM(V2386:V2390)</f>
        <v/>
      </c>
      <c r="W2385" s="120">
        <f>IF(L2385-N2385-U2385-V2385=0,"","Error")</f>
        <v/>
      </c>
    </row>
    <row r="2386" ht="13" customHeight="1">
      <c r="A2386" s="23" t="n"/>
      <c r="B2386" s="18" t="n"/>
      <c r="C2386" s="127" t="n"/>
      <c r="D2386" s="14" t="inlineStr">
        <is>
          <t>កម្រៃលតាប័ត្ររថយន្ដ</t>
        </is>
      </c>
      <c r="E2386" s="59" t="inlineStr">
        <is>
          <t>VVF</t>
        </is>
      </c>
      <c r="F2386" s="192" t="n"/>
      <c r="G2386" s="193" t="n"/>
      <c r="H2386" s="193" t="n"/>
      <c r="I2386" s="193" t="n"/>
      <c r="J2386" s="194" t="n"/>
      <c r="K2386" s="192" t="n">
        <v>0</v>
      </c>
      <c r="L2386" s="194">
        <f>K2386+L2299</f>
        <v/>
      </c>
      <c r="M2386" s="192" t="n">
        <v>0</v>
      </c>
      <c r="N2386" s="194">
        <f>M2386+N2299</f>
        <v/>
      </c>
      <c r="O2386" s="192" t="n"/>
      <c r="P2386" s="194">
        <f>O2386+P2299</f>
        <v/>
      </c>
      <c r="Q2386" s="195">
        <f>N2386+P2386</f>
        <v/>
      </c>
      <c r="R2386" s="192" t="n"/>
      <c r="S2386" s="194">
        <f>R2386+S2299</f>
        <v/>
      </c>
      <c r="T2386" s="192" t="n"/>
      <c r="U2386" s="194">
        <f>T2386+U2299</f>
        <v/>
      </c>
      <c r="V2386" s="196">
        <f>L2386-N2386-U2386</f>
        <v/>
      </c>
      <c r="W2386" s="194">
        <f>IF(L2386-N2386-U2386-V2386=0,"","Error")</f>
        <v/>
      </c>
    </row>
    <row r="2387" ht="13" customHeight="1">
      <c r="A2387" s="23" t="n"/>
      <c r="B2387" s="18" t="n"/>
      <c r="C2387" s="127" t="n"/>
      <c r="D2387" s="6" t="inlineStr">
        <is>
          <t>កម្រៃត្រាពន្ធគយ</t>
        </is>
      </c>
      <c r="E2387" s="60" t="inlineStr">
        <is>
          <t>CSF</t>
        </is>
      </c>
      <c r="F2387" s="150" t="n"/>
      <c r="G2387" s="151" t="n"/>
      <c r="H2387" s="151" t="n"/>
      <c r="I2387" s="151" t="n"/>
      <c r="J2387" s="152" t="n"/>
      <c r="K2387" s="150" t="n">
        <v>0</v>
      </c>
      <c r="L2387" s="152">
        <f>K2387+L2300</f>
        <v/>
      </c>
      <c r="M2387" s="150" t="n">
        <v>0</v>
      </c>
      <c r="N2387" s="152">
        <f>M2387+N2300</f>
        <v/>
      </c>
      <c r="O2387" s="150" t="n"/>
      <c r="P2387" s="152">
        <f>O2387+P2300</f>
        <v/>
      </c>
      <c r="Q2387" s="153">
        <f>N2387+P2387</f>
        <v/>
      </c>
      <c r="R2387" s="150" t="n"/>
      <c r="S2387" s="152">
        <f>R2387+S2300</f>
        <v/>
      </c>
      <c r="T2387" s="150" t="n"/>
      <c r="U2387" s="152">
        <f>T2387+U2300</f>
        <v/>
      </c>
      <c r="V2387" s="154">
        <f>L2387-N2387-U2387</f>
        <v/>
      </c>
      <c r="W2387" s="152">
        <f>IF(L2387-N2387-U2387-V2387=0,"","Error")</f>
        <v/>
      </c>
    </row>
    <row r="2388" ht="13" customHeight="1">
      <c r="A2388" s="23" t="n"/>
      <c r="B2388" s="18" t="n"/>
      <c r="C2388" s="127" t="n"/>
      <c r="D2388" s="6" t="inlineStr">
        <is>
          <t>កម្រៃតែមប្រិ៍អាករ</t>
        </is>
      </c>
      <c r="E2388" s="60" t="inlineStr">
        <is>
          <t>STF</t>
        </is>
      </c>
      <c r="F2388" s="150" t="n"/>
      <c r="G2388" s="151" t="n"/>
      <c r="H2388" s="151" t="n"/>
      <c r="I2388" s="151" t="n"/>
      <c r="J2388" s="152" t="n"/>
      <c r="K2388" s="150" t="n">
        <v>0</v>
      </c>
      <c r="L2388" s="152">
        <f>K2388+L2301</f>
        <v/>
      </c>
      <c r="M2388" s="150" t="n">
        <v>0</v>
      </c>
      <c r="N2388" s="152">
        <f>M2388+N2301</f>
        <v/>
      </c>
      <c r="O2388" s="150" t="n"/>
      <c r="P2388" s="152">
        <f>O2388+P2301</f>
        <v/>
      </c>
      <c r="Q2388" s="153">
        <f>N2388+P2388</f>
        <v/>
      </c>
      <c r="R2388" s="150" t="n"/>
      <c r="S2388" s="152">
        <f>R2388+S2301</f>
        <v/>
      </c>
      <c r="T2388" s="150" t="n"/>
      <c r="U2388" s="152">
        <f>T2388+U2301</f>
        <v/>
      </c>
      <c r="V2388" s="154">
        <f>L2388-N2388-U2388</f>
        <v/>
      </c>
      <c r="W2388" s="152">
        <f>IF(L2388-N2388-U2388-V2388=0,"","Error")</f>
        <v/>
      </c>
    </row>
    <row r="2389" ht="13" customHeight="1">
      <c r="A2389" s="23" t="n"/>
      <c r="B2389" s="18" t="n"/>
      <c r="C2389" s="127" t="n"/>
      <c r="D2389" s="6" t="inlineStr">
        <is>
          <t>កម្រៃបណ្ណដឹកជញ្ជូនទំនិញ</t>
        </is>
      </c>
      <c r="E2389" s="60" t="inlineStr">
        <is>
          <t>TSF</t>
        </is>
      </c>
      <c r="F2389" s="150" t="n"/>
      <c r="G2389" s="151" t="n"/>
      <c r="H2389" s="151" t="n"/>
      <c r="I2389" s="151" t="n"/>
      <c r="J2389" s="152" t="n"/>
      <c r="K2389" s="150" t="n">
        <v>2000</v>
      </c>
      <c r="L2389" s="152">
        <f>K2389+L2302</f>
        <v/>
      </c>
      <c r="M2389" s="150" t="n">
        <v>0</v>
      </c>
      <c r="N2389" s="152">
        <f>M2389+N2302</f>
        <v/>
      </c>
      <c r="O2389" s="150" t="n"/>
      <c r="P2389" s="152">
        <f>O2389+P2302</f>
        <v/>
      </c>
      <c r="Q2389" s="153">
        <f>N2389+P2389</f>
        <v/>
      </c>
      <c r="R2389" s="150" t="n"/>
      <c r="S2389" s="152">
        <f>R2389+S2302</f>
        <v/>
      </c>
      <c r="T2389" s="150" t="n"/>
      <c r="U2389" s="152">
        <f>T2389+U2302</f>
        <v/>
      </c>
      <c r="V2389" s="154">
        <f>L2389-N2389-U2389</f>
        <v/>
      </c>
      <c r="W2389" s="152">
        <f>IF(L2389-N2389-U2389-V2389=0,"","Error")</f>
        <v/>
      </c>
    </row>
    <row r="2390" ht="13" customHeight="1">
      <c r="A2390" s="23" t="n"/>
      <c r="B2390" s="18" t="n"/>
      <c r="C2390" s="127" t="n"/>
      <c r="D2390" s="7" t="inlineStr">
        <is>
          <t>កម្រៃសៀលកុងតឺន័រ</t>
        </is>
      </c>
      <c r="E2390" s="61" t="inlineStr">
        <is>
          <t>CCS</t>
        </is>
      </c>
      <c r="F2390" s="197" t="n"/>
      <c r="G2390" s="198" t="n"/>
      <c r="H2390" s="198" t="n"/>
      <c r="I2390" s="198" t="n"/>
      <c r="J2390" s="199" t="n"/>
      <c r="K2390" s="197" t="n">
        <v>0</v>
      </c>
      <c r="L2390" s="199">
        <f>K2390+L2303</f>
        <v/>
      </c>
      <c r="M2390" s="197" t="n">
        <v>0</v>
      </c>
      <c r="N2390" s="199">
        <f>M2390+N2303</f>
        <v/>
      </c>
      <c r="O2390" s="197" t="n"/>
      <c r="P2390" s="199">
        <f>O2390+P2303</f>
        <v/>
      </c>
      <c r="Q2390" s="200">
        <f>N2390+P2390</f>
        <v/>
      </c>
      <c r="R2390" s="197" t="n"/>
      <c r="S2390" s="199">
        <f>R2390+S2303</f>
        <v/>
      </c>
      <c r="T2390" s="197" t="n"/>
      <c r="U2390" s="199">
        <f>T2390+U2303</f>
        <v/>
      </c>
      <c r="V2390" s="201">
        <f>L2390-N2390-U2390</f>
        <v/>
      </c>
      <c r="W2390" s="199">
        <f>IF(L2390-N2390-U2390-V2390=0,"","Error")</f>
        <v/>
      </c>
    </row>
    <row r="2391" ht="13" customHeight="1">
      <c r="A2391" s="15" t="n"/>
      <c r="B2391" s="18" t="n"/>
      <c r="C2391" s="21" t="n">
        <v>73013</v>
      </c>
      <c r="D2391" s="22" t="inlineStr">
        <is>
          <t>ផលបានពីការលក់ទ្រព្យសម្បត្តិកំទេចកំទី</t>
        </is>
      </c>
      <c r="E2391" s="62" t="inlineStr">
        <is>
          <t>SOM</t>
        </is>
      </c>
      <c r="F2391" s="184" t="n"/>
      <c r="G2391" s="185" t="n"/>
      <c r="H2391" s="185" t="n"/>
      <c r="I2391" s="185" t="n"/>
      <c r="J2391" s="186" t="n"/>
      <c r="K2391" s="184" t="n">
        <v>0</v>
      </c>
      <c r="L2391" s="186">
        <f>K2391+L2304</f>
        <v/>
      </c>
      <c r="M2391" s="184" t="n">
        <v>0</v>
      </c>
      <c r="N2391" s="186">
        <f>M2391+N2304</f>
        <v/>
      </c>
      <c r="O2391" s="184" t="n"/>
      <c r="P2391" s="186">
        <f>O2391+P2304</f>
        <v/>
      </c>
      <c r="Q2391" s="187">
        <f>N2391+P2391</f>
        <v/>
      </c>
      <c r="R2391" s="184" t="n"/>
      <c r="S2391" s="186">
        <f>R2391+S2304</f>
        <v/>
      </c>
      <c r="T2391" s="184" t="n"/>
      <c r="U2391" s="186">
        <f>T2391+U2304</f>
        <v/>
      </c>
      <c r="V2391" s="188">
        <f>L2391-N2391-U2391</f>
        <v/>
      </c>
      <c r="W2391" s="186">
        <f>IF(L2391-N2391-U2391-V2391=0,"","Error")</f>
        <v/>
      </c>
    </row>
    <row r="2392" ht="13" customHeight="1">
      <c r="A2392" s="15" t="n"/>
      <c r="B2392" s="18" t="n"/>
      <c r="C2392" s="21" t="n">
        <v>73015</v>
      </c>
      <c r="D2392" s="22" t="inlineStr">
        <is>
          <t>ការលក់មធ្យោបាយដឹកជញ្ជូន និងគ្រឿងចក្រចាស់ៗ ឬខូច</t>
        </is>
      </c>
      <c r="E2392" s="62" t="inlineStr">
        <is>
          <t>SOV</t>
        </is>
      </c>
      <c r="F2392" s="184" t="n"/>
      <c r="G2392" s="185" t="n"/>
      <c r="H2392" s="185" t="n"/>
      <c r="I2392" s="185" t="n"/>
      <c r="J2392" s="186" t="n"/>
      <c r="K2392" s="184" t="n">
        <v>0</v>
      </c>
      <c r="L2392" s="186">
        <f>K2392+L2305</f>
        <v/>
      </c>
      <c r="M2392" s="184" t="n">
        <v>0</v>
      </c>
      <c r="N2392" s="186">
        <f>M2392+N2305</f>
        <v/>
      </c>
      <c r="O2392" s="184" t="n"/>
      <c r="P2392" s="186">
        <f>O2392+P2305</f>
        <v/>
      </c>
      <c r="Q2392" s="187">
        <f>N2392+P2392</f>
        <v/>
      </c>
      <c r="R2392" s="184" t="n"/>
      <c r="S2392" s="186">
        <f>R2392+S2305</f>
        <v/>
      </c>
      <c r="T2392" s="184" t="n"/>
      <c r="U2392" s="186">
        <f>T2392+U2305</f>
        <v/>
      </c>
      <c r="V2392" s="188">
        <f>L2392-N2392-U2392</f>
        <v/>
      </c>
      <c r="W2392" s="186">
        <f>IF(L2392-N2392-U2392-V2392=0,"","Error")</f>
        <v/>
      </c>
    </row>
    <row r="2393" ht="13" customHeight="1">
      <c r="A2393" s="15" t="n"/>
      <c r="B2393" s="18" t="n"/>
      <c r="C2393" s="21" t="n">
        <v>73016</v>
      </c>
      <c r="D2393" s="22" t="inlineStr">
        <is>
          <t>ការលក់ឧបករណ៍អេឡិចត្រូនិចចាស់ៗ ឬ ខូច</t>
        </is>
      </c>
      <c r="E2393" s="62" t="inlineStr">
        <is>
          <t>SOD</t>
        </is>
      </c>
      <c r="F2393" s="184" t="n"/>
      <c r="G2393" s="185" t="n"/>
      <c r="H2393" s="185" t="n"/>
      <c r="I2393" s="185" t="n"/>
      <c r="J2393" s="186" t="n"/>
      <c r="K2393" s="184" t="n">
        <v>0</v>
      </c>
      <c r="L2393" s="186">
        <f>K2393+L2306</f>
        <v/>
      </c>
      <c r="M2393" s="184" t="n">
        <v>0</v>
      </c>
      <c r="N2393" s="186">
        <f>M2393+N2306</f>
        <v/>
      </c>
      <c r="O2393" s="184" t="n"/>
      <c r="P2393" s="186">
        <f>O2393+P2306</f>
        <v/>
      </c>
      <c r="Q2393" s="187">
        <f>N2393+P2393</f>
        <v/>
      </c>
      <c r="R2393" s="184" t="n"/>
      <c r="S2393" s="186">
        <f>R2393+S2306</f>
        <v/>
      </c>
      <c r="T2393" s="184" t="n"/>
      <c r="U2393" s="186">
        <f>T2393+U2306</f>
        <v/>
      </c>
      <c r="V2393" s="188">
        <f>L2393-N2393-U2393</f>
        <v/>
      </c>
      <c r="W2393" s="186">
        <f>IF(L2393-N2393-U2393-V2393=0,"","Error")</f>
        <v/>
      </c>
    </row>
    <row r="2394" ht="13" customHeight="1">
      <c r="A2394" s="15" t="n"/>
      <c r="B2394" s="18" t="n"/>
      <c r="C2394" s="21" t="n">
        <v>73017</v>
      </c>
      <c r="D2394" s="22" t="inlineStr">
        <is>
          <t>ការលក់ឧបករណ៍អគ្គិសនីចាស់ៗ ឬ ខូច</t>
        </is>
      </c>
      <c r="E2394" s="62" t="inlineStr">
        <is>
          <t>SOE</t>
        </is>
      </c>
      <c r="F2394" s="184" t="n"/>
      <c r="G2394" s="185" t="n"/>
      <c r="H2394" s="185" t="n"/>
      <c r="I2394" s="185" t="n"/>
      <c r="J2394" s="186" t="n"/>
      <c r="K2394" s="184" t="n">
        <v>0</v>
      </c>
      <c r="L2394" s="186">
        <f>K2394+L2307</f>
        <v/>
      </c>
      <c r="M2394" s="184" t="n">
        <v>0</v>
      </c>
      <c r="N2394" s="186">
        <f>M2394+N2307</f>
        <v/>
      </c>
      <c r="O2394" s="184" t="n"/>
      <c r="P2394" s="186">
        <f>O2394+P2307</f>
        <v/>
      </c>
      <c r="Q2394" s="187">
        <f>N2394+P2394</f>
        <v/>
      </c>
      <c r="R2394" s="184" t="n"/>
      <c r="S2394" s="186">
        <f>R2394+S2307</f>
        <v/>
      </c>
      <c r="T2394" s="184" t="n"/>
      <c r="U2394" s="186">
        <f>T2394+U2307</f>
        <v/>
      </c>
      <c r="V2394" s="188">
        <f>L2394-N2394-U2394</f>
        <v/>
      </c>
      <c r="W2394" s="186">
        <f>IF(L2394-N2394-U2394-V2394=0,"","Error")</f>
        <v/>
      </c>
    </row>
    <row r="2395" ht="14" customHeight="1" thickBot="1">
      <c r="A2395" s="15" t="n"/>
      <c r="B2395" s="24" t="n"/>
      <c r="C2395" s="55" t="n">
        <v>73018</v>
      </c>
      <c r="D2395" s="56" t="inlineStr">
        <is>
          <t>ការលក់ទ្រព្យសម្បត្តិនៃរដ្ឋបាលសាធារណៈផ្សេងទៀត</t>
        </is>
      </c>
      <c r="E2395" s="80" t="inlineStr">
        <is>
          <t>SOO</t>
        </is>
      </c>
      <c r="F2395" s="107" t="n"/>
      <c r="G2395" s="108" t="n"/>
      <c r="H2395" s="108" t="n"/>
      <c r="I2395" s="108" t="n"/>
      <c r="J2395" s="109" t="n"/>
      <c r="K2395" s="107" t="n">
        <v>0</v>
      </c>
      <c r="L2395" s="109">
        <f>K2395+L2308</f>
        <v/>
      </c>
      <c r="M2395" s="107" t="n">
        <v>0</v>
      </c>
      <c r="N2395" s="109">
        <f>M2395+N2308</f>
        <v/>
      </c>
      <c r="O2395" s="107" t="n"/>
      <c r="P2395" s="109">
        <f>O2395+P2308</f>
        <v/>
      </c>
      <c r="Q2395" s="110">
        <f>N2395+P2395</f>
        <v/>
      </c>
      <c r="R2395" s="107" t="n"/>
      <c r="S2395" s="109">
        <f>R2395+S2308</f>
        <v/>
      </c>
      <c r="T2395" s="107" t="n"/>
      <c r="U2395" s="109">
        <f>T2395+U2308</f>
        <v/>
      </c>
      <c r="V2395" s="111">
        <f>L2395-N2395-U2395</f>
        <v/>
      </c>
      <c r="W2395" s="109">
        <f>IF(L2395-N2395-U2395-V2395=0,"","Error")</f>
        <v/>
      </c>
    </row>
    <row r="2396" ht="14" customHeight="1" thickBot="1">
      <c r="A2396" s="15" t="n"/>
      <c r="B2396" s="19" t="inlineStr">
        <is>
          <t>7302</t>
        </is>
      </c>
      <c r="C2396" s="26" t="n">
        <v>73024</v>
      </c>
      <c r="D2396" s="35" t="inlineStr">
        <is>
          <t>កម្រៃសេវាបង់ថ្លៃសិទ្ធិប្រឡង និងសិក្សាវគ្គជើងសាគយ</t>
        </is>
      </c>
      <c r="E2396" s="63" t="inlineStr">
        <is>
          <t>CBF</t>
        </is>
      </c>
      <c r="F2396" s="189" t="n"/>
      <c r="G2396" s="190" t="n"/>
      <c r="H2396" s="190" t="n"/>
      <c r="I2396" s="190" t="n"/>
      <c r="J2396" s="114" t="n"/>
      <c r="K2396" s="189" t="n">
        <v>0</v>
      </c>
      <c r="L2396" s="114">
        <f>K2396+L2309</f>
        <v/>
      </c>
      <c r="M2396" s="189" t="n">
        <v>0</v>
      </c>
      <c r="N2396" s="114">
        <f>M2396+N2309</f>
        <v/>
      </c>
      <c r="O2396" s="189" t="n"/>
      <c r="P2396" s="114">
        <f>O2396+P2309</f>
        <v/>
      </c>
      <c r="Q2396" s="115">
        <f>N2396+P2396</f>
        <v/>
      </c>
      <c r="R2396" s="189" t="n"/>
      <c r="S2396" s="114">
        <f>R2396+S2309</f>
        <v/>
      </c>
      <c r="T2396" s="189" t="n"/>
      <c r="U2396" s="114">
        <f>T2396+U2309</f>
        <v/>
      </c>
      <c r="V2396" s="191">
        <f>L2396-N2396-U2396</f>
        <v/>
      </c>
      <c r="W2396" s="114">
        <f>IF(L2396-N2396-U2396-V2396=0,"","Error")</f>
        <v/>
      </c>
    </row>
    <row r="2397" ht="27" customHeight="1" thickBot="1">
      <c r="A2397" s="23" t="n"/>
      <c r="B2397" s="15" t="n"/>
      <c r="C2397" s="126" t="n">
        <v>73028</v>
      </c>
      <c r="D2397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397" s="90" t="n"/>
      <c r="F2397" s="118" t="n"/>
      <c r="G2397" s="119">
        <f>G2398+G2403+G2409+G2410</f>
        <v/>
      </c>
      <c r="H2397" s="119">
        <f>H2398+H2403+H2409+H2410</f>
        <v/>
      </c>
      <c r="I2397" s="119">
        <f>I2398+I2403+I2409+I2410</f>
        <v/>
      </c>
      <c r="J2397" s="120">
        <f>J2398+J2403+J2409+J2410</f>
        <v/>
      </c>
      <c r="K2397" s="118">
        <f>K2398+K2403+K2409+K2410</f>
        <v/>
      </c>
      <c r="L2397" s="120">
        <f>L2398+L2403+L2409+L2410</f>
        <v/>
      </c>
      <c r="M2397" s="118">
        <f>M2398+M2403+M2409+M2410</f>
        <v/>
      </c>
      <c r="N2397" s="120">
        <f>N2398+N2403+N2409+N2410</f>
        <v/>
      </c>
      <c r="O2397" s="118">
        <f>O2398+O2403+O2409+O2410</f>
        <v/>
      </c>
      <c r="P2397" s="120">
        <f>P2398+P2403+P2409+P2410</f>
        <v/>
      </c>
      <c r="Q2397" s="121">
        <f>Q2398+Q2403+Q2409+Q2410</f>
        <v/>
      </c>
      <c r="R2397" s="118">
        <f>R2398+R2403+R2409+R2410</f>
        <v/>
      </c>
      <c r="S2397" s="120">
        <f>S2398+S2403+S2409+S2410</f>
        <v/>
      </c>
      <c r="T2397" s="118">
        <f>T2398+T2403+T2409+T2410</f>
        <v/>
      </c>
      <c r="U2397" s="120">
        <f>U2398+U2403+U2409+U2410</f>
        <v/>
      </c>
      <c r="V2397" s="122">
        <f>V2398+V2403+V2409+V2410</f>
        <v/>
      </c>
      <c r="W2397" s="120">
        <f>IF(L2397-N2397-U2397-V2397=0,"","Error")</f>
        <v/>
      </c>
    </row>
    <row r="2398" ht="14" customHeight="1" thickBot="1">
      <c r="A2398" s="23" t="n"/>
      <c r="B2398" s="18" t="n"/>
      <c r="C2398" s="129" t="n"/>
      <c r="D2398" s="141" t="inlineStr">
        <is>
          <t>សរុបកម្រៃចុះបញ្ជិកាប្រតិវេទន៍គយ</t>
        </is>
      </c>
      <c r="E2398" s="142" t="n"/>
      <c r="F2398" s="202" t="n"/>
      <c r="G2398" s="259">
        <f>SUM(G2399:G2402)</f>
        <v/>
      </c>
      <c r="H2398" s="259">
        <f>SUM(H2399:H2402)</f>
        <v/>
      </c>
      <c r="I2398" s="259">
        <f>SUM(I2399:I2402)</f>
        <v/>
      </c>
      <c r="J2398" s="260">
        <f>SUM(J2399:J2402)</f>
        <v/>
      </c>
      <c r="K2398" s="202">
        <f>SUM(K2399:K2402)</f>
        <v/>
      </c>
      <c r="L2398" s="260">
        <f>SUM(L2399:L2402)</f>
        <v/>
      </c>
      <c r="M2398" s="202">
        <f>SUM(M2399:M2402)</f>
        <v/>
      </c>
      <c r="N2398" s="260">
        <f>SUM(N2399:N2402)</f>
        <v/>
      </c>
      <c r="O2398" s="202">
        <f>SUM(O2399:O2402)</f>
        <v/>
      </c>
      <c r="P2398" s="260">
        <f>SUM(P2399:P2402)</f>
        <v/>
      </c>
      <c r="Q2398" s="261">
        <f>SUM(Q2399:Q2402)</f>
        <v/>
      </c>
      <c r="R2398" s="202">
        <f>SUM(R2399:R2402)</f>
        <v/>
      </c>
      <c r="S2398" s="260">
        <f>SUM(S2399:S2402)</f>
        <v/>
      </c>
      <c r="T2398" s="202">
        <f>SUM(T2399:T2402)</f>
        <v/>
      </c>
      <c r="U2398" s="260">
        <f>SUM(U2399:U2402)</f>
        <v/>
      </c>
      <c r="V2398" s="262">
        <f>SUM(V2399:V2402)</f>
        <v/>
      </c>
      <c r="W2398" s="260">
        <f>IF(L2398-N2398-U2398-V2398=0,"","Error")</f>
        <v/>
      </c>
    </row>
    <row r="2399" ht="26" customHeight="1">
      <c r="A2399" s="23" t="n"/>
      <c r="B2399" s="18" t="n"/>
      <c r="C2399" s="129" t="n"/>
      <c r="D2399" s="34" t="inlineStr">
        <is>
          <t>កម្រៃចុះបញ្ចិកាប្រតិវេទន៍គយនាំចេញនាំចូលនិងឆ្លងកាត់ (មាតិកាចាស់)</t>
        </is>
      </c>
      <c r="E2399" s="87" t="inlineStr">
        <is>
          <t>CDF</t>
        </is>
      </c>
      <c r="F2399" s="208" t="n"/>
      <c r="G2399" s="209" t="n"/>
      <c r="H2399" s="209" t="n"/>
      <c r="I2399" s="209" t="n"/>
      <c r="J2399" s="210" t="n"/>
      <c r="K2399" s="208" t="n">
        <v>0</v>
      </c>
      <c r="L2399" s="210">
        <f>K2399+L2312</f>
        <v/>
      </c>
      <c r="M2399" s="208" t="n">
        <v>0</v>
      </c>
      <c r="N2399" s="210">
        <f>M2399+N2312</f>
        <v/>
      </c>
      <c r="O2399" s="208" t="n"/>
      <c r="P2399" s="210">
        <f>O2399+P2312</f>
        <v/>
      </c>
      <c r="Q2399" s="211">
        <f>N2399+P2399</f>
        <v/>
      </c>
      <c r="R2399" s="208" t="n"/>
      <c r="S2399" s="210">
        <f>R2399+S2312</f>
        <v/>
      </c>
      <c r="T2399" s="208" t="n"/>
      <c r="U2399" s="210">
        <f>T2399+U2312</f>
        <v/>
      </c>
      <c r="V2399" s="212">
        <f>L2399-N2399-U2399</f>
        <v/>
      </c>
      <c r="W2399" s="210">
        <f>IF(L2399-N2399-U2399-V2399=0,"","Error")</f>
        <v/>
      </c>
    </row>
    <row r="2400" ht="26" customHeight="1">
      <c r="A2400" s="23" t="n"/>
      <c r="B2400" s="18" t="n"/>
      <c r="C2400" s="129" t="n"/>
      <c r="D2400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400" s="64" t="inlineStr">
        <is>
          <t>CDL</t>
        </is>
      </c>
      <c r="F2400" s="213" t="n"/>
      <c r="G2400" s="214" t="n"/>
      <c r="H2400" s="214" t="n"/>
      <c r="I2400" s="214" t="n"/>
      <c r="J2400" s="215" t="n"/>
      <c r="K2400" s="213" t="n">
        <v>112000</v>
      </c>
      <c r="L2400" s="215">
        <f>K2400+L2313</f>
        <v/>
      </c>
      <c r="M2400" s="213" t="n">
        <v>0</v>
      </c>
      <c r="N2400" s="215">
        <f>M2400+N2313</f>
        <v/>
      </c>
      <c r="O2400" s="213" t="n"/>
      <c r="P2400" s="215">
        <f>O2400+P2313</f>
        <v/>
      </c>
      <c r="Q2400" s="216">
        <f>N2400+P2400</f>
        <v/>
      </c>
      <c r="R2400" s="213" t="n"/>
      <c r="S2400" s="215">
        <f>R2400+S2313</f>
        <v/>
      </c>
      <c r="T2400" s="213" t="n"/>
      <c r="U2400" s="215">
        <f>T2400+U2313</f>
        <v/>
      </c>
      <c r="V2400" s="217">
        <f>L2400-N2400-U2400</f>
        <v/>
      </c>
      <c r="W2400" s="215">
        <f>IF(L2400-N2400-U2400-V2400=0,"","Error")</f>
        <v/>
      </c>
    </row>
    <row r="2401" ht="26" customHeight="1">
      <c r="A2401" s="23" t="n"/>
      <c r="B2401" s="18" t="n"/>
      <c r="C2401" s="129" t="n"/>
      <c r="D2401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401" s="64" t="inlineStr">
        <is>
          <t>CDO</t>
        </is>
      </c>
      <c r="F2401" s="213" t="n"/>
      <c r="G2401" s="214" t="n"/>
      <c r="H2401" s="214" t="n"/>
      <c r="I2401" s="214" t="n"/>
      <c r="J2401" s="215" t="n"/>
      <c r="K2401" s="213" t="n">
        <v>15000</v>
      </c>
      <c r="L2401" s="215">
        <f>K2401+L2314</f>
        <v/>
      </c>
      <c r="M2401" s="213" t="n">
        <v>0</v>
      </c>
      <c r="N2401" s="215">
        <f>M2401+N2314</f>
        <v/>
      </c>
      <c r="O2401" s="213" t="n"/>
      <c r="P2401" s="215">
        <f>O2401+P2314</f>
        <v/>
      </c>
      <c r="Q2401" s="216">
        <f>N2401+P2401</f>
        <v/>
      </c>
      <c r="R2401" s="213" t="n"/>
      <c r="S2401" s="215">
        <f>R2401+S2314</f>
        <v/>
      </c>
      <c r="T2401" s="213" t="n"/>
      <c r="U2401" s="215">
        <f>T2401+U2314</f>
        <v/>
      </c>
      <c r="V2401" s="217">
        <f>L2401-N2401-U2401</f>
        <v/>
      </c>
      <c r="W2401" s="215">
        <f>IF(L2401-N2401-U2401-V2401=0,"","Error")</f>
        <v/>
      </c>
    </row>
    <row r="2402" ht="14" customHeight="1" thickBot="1">
      <c r="A2402" s="23" t="n"/>
      <c r="B2402" s="18" t="n"/>
      <c r="C2402" s="129" t="n"/>
      <c r="D2402" s="33" t="inlineStr">
        <is>
          <t>ប្រតិវេទន៍គយទំនិញឆ្លងកាត់</t>
        </is>
      </c>
      <c r="E2402" s="65" t="inlineStr">
        <is>
          <t>CDT</t>
        </is>
      </c>
      <c r="F2402" s="218" t="n"/>
      <c r="G2402" s="219" t="n"/>
      <c r="H2402" s="219" t="n"/>
      <c r="I2402" s="219" t="n"/>
      <c r="J2402" s="220" t="n"/>
      <c r="K2402" s="218" t="n">
        <v>0</v>
      </c>
      <c r="L2402" s="220">
        <f>K2402+L2315</f>
        <v/>
      </c>
      <c r="M2402" s="218" t="n">
        <v>0</v>
      </c>
      <c r="N2402" s="220">
        <f>M2402+N2315</f>
        <v/>
      </c>
      <c r="O2402" s="218" t="n"/>
      <c r="P2402" s="220">
        <f>O2402+P2315</f>
        <v/>
      </c>
      <c r="Q2402" s="221">
        <f>N2402+P2402</f>
        <v/>
      </c>
      <c r="R2402" s="218" t="n"/>
      <c r="S2402" s="220">
        <f>R2402+S2315</f>
        <v/>
      </c>
      <c r="T2402" s="218" t="n"/>
      <c r="U2402" s="220">
        <f>T2402+U2315</f>
        <v/>
      </c>
      <c r="V2402" s="222">
        <f>L2402-N2402-U2402</f>
        <v/>
      </c>
      <c r="W2402" s="220">
        <f>IF(L2402-N2402-U2402-V2402=0,"","Error")</f>
        <v/>
      </c>
    </row>
    <row r="2403" ht="14" customHeight="1" thickBot="1">
      <c r="A2403" s="23" t="n"/>
      <c r="B2403" s="18" t="n"/>
      <c r="C2403" s="129" t="n"/>
      <c r="D2403" s="88" t="inlineStr">
        <is>
          <t>សរុបកម្រៃបែបបទគយ</t>
        </is>
      </c>
      <c r="E2403" s="89" t="inlineStr">
        <is>
          <t>CPF</t>
        </is>
      </c>
      <c r="F2403" s="118" t="n"/>
      <c r="G2403" s="119">
        <f>SUM(G2404:G2408)</f>
        <v/>
      </c>
      <c r="H2403" s="119">
        <f>SUM(H2404:H2408)</f>
        <v/>
      </c>
      <c r="I2403" s="119">
        <f>SUM(I2404:I2408)</f>
        <v/>
      </c>
      <c r="J2403" s="120">
        <f>SUM(J2404:J2408)</f>
        <v/>
      </c>
      <c r="K2403" s="118" t="n">
        <v>0</v>
      </c>
      <c r="L2403" s="120">
        <f>SUM(L2404:L2408)</f>
        <v/>
      </c>
      <c r="M2403" s="118" t="n">
        <v>0</v>
      </c>
      <c r="N2403" s="120">
        <f>SUM(N2404:N2408)</f>
        <v/>
      </c>
      <c r="O2403" s="118">
        <f>SUM(O2404:O2408)</f>
        <v/>
      </c>
      <c r="P2403" s="120">
        <f>SUM(P2404:P2408)</f>
        <v/>
      </c>
      <c r="Q2403" s="121">
        <f>SUM(Q2404:Q2408)</f>
        <v/>
      </c>
      <c r="R2403" s="118">
        <f>SUM(R2404:R2408)</f>
        <v/>
      </c>
      <c r="S2403" s="120">
        <f>SUM(S2404:S2408)</f>
        <v/>
      </c>
      <c r="T2403" s="118">
        <f>SUM(T2404:T2408)</f>
        <v/>
      </c>
      <c r="U2403" s="120">
        <f>SUM(U2404:U2408)</f>
        <v/>
      </c>
      <c r="V2403" s="122">
        <f>SUM(V2404:V2408)</f>
        <v/>
      </c>
      <c r="W2403" s="120">
        <f>IF(L2403-N2403-U2403-V2403=0,"","Error")</f>
        <v/>
      </c>
    </row>
    <row r="2404" ht="13" customHeight="1">
      <c r="A2404" s="23" t="n"/>
      <c r="B2404" s="18" t="n"/>
      <c r="C2404" s="129" t="n"/>
      <c r="D2404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404" s="86" t="inlineStr">
        <is>
          <t>PFC</t>
        </is>
      </c>
      <c r="F2404" s="223" t="n"/>
      <c r="G2404" s="224" t="n"/>
      <c r="H2404" s="224" t="n"/>
      <c r="I2404" s="224" t="n"/>
      <c r="J2404" s="225" t="n"/>
      <c r="K2404" s="223" t="n">
        <v>0</v>
      </c>
      <c r="L2404" s="225">
        <f>K2404+L2317</f>
        <v/>
      </c>
      <c r="M2404" s="223" t="n">
        <v>0</v>
      </c>
      <c r="N2404" s="225">
        <f>M2404+N2317</f>
        <v/>
      </c>
      <c r="O2404" s="223" t="n"/>
      <c r="P2404" s="225">
        <f>O2404+P2317</f>
        <v/>
      </c>
      <c r="Q2404" s="226">
        <f>N2404+P2404</f>
        <v/>
      </c>
      <c r="R2404" s="223" t="n"/>
      <c r="S2404" s="225">
        <f>R2404+S2317</f>
        <v/>
      </c>
      <c r="T2404" s="223" t="n"/>
      <c r="U2404" s="225">
        <f>T2404+U2317</f>
        <v/>
      </c>
      <c r="V2404" s="227">
        <f>L2404-N2404-U2404</f>
        <v/>
      </c>
      <c r="W2404" s="225">
        <f>IF(L2404-N2404-U2404-V2404=0,"","Error")</f>
        <v/>
      </c>
    </row>
    <row r="2405" ht="26" customHeight="1">
      <c r="A2405" s="23" t="n"/>
      <c r="B2405" s="18" t="n"/>
      <c r="C2405" s="129" t="n"/>
      <c r="D2405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405" s="59" t="inlineStr">
        <is>
          <t>PFL</t>
        </is>
      </c>
      <c r="F2405" s="192" t="n"/>
      <c r="G2405" s="193" t="n"/>
      <c r="H2405" s="193" t="n"/>
      <c r="I2405" s="193" t="n"/>
      <c r="J2405" s="194" t="n"/>
      <c r="K2405" s="192" t="n">
        <v>0</v>
      </c>
      <c r="L2405" s="194">
        <f>K2405+L2318</f>
        <v/>
      </c>
      <c r="M2405" s="192" t="n">
        <v>0</v>
      </c>
      <c r="N2405" s="194">
        <f>M2405+N2318</f>
        <v/>
      </c>
      <c r="O2405" s="192" t="n"/>
      <c r="P2405" s="194">
        <f>O2405+P2318</f>
        <v/>
      </c>
      <c r="Q2405" s="195">
        <f>N2405+P2405</f>
        <v/>
      </c>
      <c r="R2405" s="192" t="n"/>
      <c r="S2405" s="194">
        <f>R2405+S2318</f>
        <v/>
      </c>
      <c r="T2405" s="192" t="n"/>
      <c r="U2405" s="194">
        <f>T2405+U2318</f>
        <v/>
      </c>
      <c r="V2405" s="196">
        <f>L2405-N2405-U2405</f>
        <v/>
      </c>
      <c r="W2405" s="194">
        <f>IF(L2405-N2405-U2405-V2405=0,"","Error")</f>
        <v/>
      </c>
    </row>
    <row r="2406" ht="39" customHeight="1">
      <c r="A2406" s="23" t="n"/>
      <c r="B2406" s="18" t="n"/>
      <c r="C2406" s="129" t="n"/>
      <c r="D2406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406" s="67" t="inlineStr">
        <is>
          <t>PFN</t>
        </is>
      </c>
      <c r="F2406" s="228" t="n"/>
      <c r="G2406" s="229" t="n"/>
      <c r="H2406" s="229" t="n"/>
      <c r="I2406" s="229" t="n"/>
      <c r="J2406" s="230" t="n"/>
      <c r="K2406" s="228" t="n">
        <v>40000</v>
      </c>
      <c r="L2406" s="230">
        <f>K2406+L2319</f>
        <v/>
      </c>
      <c r="M2406" s="228" t="n">
        <v>0</v>
      </c>
      <c r="N2406" s="230">
        <f>M2406+N2319</f>
        <v/>
      </c>
      <c r="O2406" s="228" t="n"/>
      <c r="P2406" s="230">
        <f>O2406+P2319</f>
        <v/>
      </c>
      <c r="Q2406" s="231">
        <f>N2406+P2406</f>
        <v/>
      </c>
      <c r="R2406" s="228" t="n"/>
      <c r="S2406" s="230">
        <f>R2406+S2319</f>
        <v/>
      </c>
      <c r="T2406" s="228" t="n"/>
      <c r="U2406" s="230">
        <f>T2406+U2319</f>
        <v/>
      </c>
      <c r="V2406" s="232">
        <f>L2406-N2406-U2406</f>
        <v/>
      </c>
      <c r="W2406" s="230">
        <f>IF(L2406-N2406-U2406-V2406=0,"","Error")</f>
        <v/>
      </c>
    </row>
    <row r="2407" ht="26" customHeight="1">
      <c r="A2407" s="23" t="n"/>
      <c r="B2407" s="18" t="n"/>
      <c r="C2407" s="129" t="n"/>
      <c r="D2407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407" s="68" t="inlineStr">
        <is>
          <t>PFF</t>
        </is>
      </c>
      <c r="F2407" s="233" t="n"/>
      <c r="G2407" s="234" t="n"/>
      <c r="H2407" s="234" t="n"/>
      <c r="I2407" s="234" t="n"/>
      <c r="J2407" s="235" t="n"/>
      <c r="K2407" s="233" t="n">
        <v>0</v>
      </c>
      <c r="L2407" s="235">
        <f>K2407+L2320</f>
        <v/>
      </c>
      <c r="M2407" s="233" t="n">
        <v>0</v>
      </c>
      <c r="N2407" s="235">
        <f>M2407+N2320</f>
        <v/>
      </c>
      <c r="O2407" s="233" t="n"/>
      <c r="P2407" s="235">
        <f>O2407+P2320</f>
        <v/>
      </c>
      <c r="Q2407" s="236">
        <f>N2407+P2407</f>
        <v/>
      </c>
      <c r="R2407" s="233" t="n"/>
      <c r="S2407" s="235">
        <f>R2407+S2320</f>
        <v/>
      </c>
      <c r="T2407" s="233" t="n"/>
      <c r="U2407" s="235">
        <f>T2407+U2320</f>
        <v/>
      </c>
      <c r="V2407" s="237">
        <f>L2407-N2407-U2407</f>
        <v/>
      </c>
      <c r="W2407" s="235">
        <f>IF(L2407-N2407-U2407-V2407=0,"","Error")</f>
        <v/>
      </c>
    </row>
    <row r="2408" ht="39" customHeight="1">
      <c r="A2408" s="23" t="n"/>
      <c r="B2408" s="18" t="n"/>
      <c r="C2408" s="129" t="n"/>
      <c r="D2408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408" s="60" t="inlineStr">
        <is>
          <t>PFP</t>
        </is>
      </c>
      <c r="F2408" s="150" t="n"/>
      <c r="G2408" s="151" t="n"/>
      <c r="H2408" s="151" t="n"/>
      <c r="I2408" s="151" t="n"/>
      <c r="J2408" s="152" t="n"/>
      <c r="K2408" s="150" t="n">
        <v>0</v>
      </c>
      <c r="L2408" s="152">
        <f>K2408+L2321</f>
        <v/>
      </c>
      <c r="M2408" s="150" t="n">
        <v>0</v>
      </c>
      <c r="N2408" s="152">
        <f>M2408+N2321</f>
        <v/>
      </c>
      <c r="O2408" s="150" t="n"/>
      <c r="P2408" s="152">
        <f>O2408+P2321</f>
        <v/>
      </c>
      <c r="Q2408" s="153">
        <f>N2408+P2408</f>
        <v/>
      </c>
      <c r="R2408" s="150" t="n"/>
      <c r="S2408" s="152">
        <f>R2408+S2321</f>
        <v/>
      </c>
      <c r="T2408" s="150" t="n"/>
      <c r="U2408" s="152">
        <f>T2408+U2321</f>
        <v/>
      </c>
      <c r="V2408" s="154">
        <f>L2408-N2408-U2408</f>
        <v/>
      </c>
      <c r="W2408" s="152">
        <f>IF(L2408-N2408-U2408-V2408=0,"","Error")</f>
        <v/>
      </c>
    </row>
    <row r="2409" ht="13" customHeight="1">
      <c r="A2409" s="23" t="n"/>
      <c r="B2409" s="18" t="n"/>
      <c r="C2409" s="129" t="n"/>
      <c r="D2409" s="12" t="inlineStr">
        <is>
          <t>កម្រៃប័ណ្ណសម្គាល់មធ្យោបាយដឹកជញ្ជូន</t>
        </is>
      </c>
      <c r="E2409" s="59" t="inlineStr">
        <is>
          <t>TID</t>
        </is>
      </c>
      <c r="F2409" s="192" t="n"/>
      <c r="G2409" s="193" t="n"/>
      <c r="H2409" s="193" t="n"/>
      <c r="I2409" s="193" t="n"/>
      <c r="J2409" s="194" t="n"/>
      <c r="K2409" s="192" t="n">
        <v>0</v>
      </c>
      <c r="L2409" s="194">
        <f>K2409+L2322</f>
        <v/>
      </c>
      <c r="M2409" s="192" t="n">
        <v>0</v>
      </c>
      <c r="N2409" s="194">
        <f>M2409+N2322</f>
        <v/>
      </c>
      <c r="O2409" s="192" t="n"/>
      <c r="P2409" s="194">
        <f>O2409+P2322</f>
        <v/>
      </c>
      <c r="Q2409" s="195">
        <f>N2409+P2409</f>
        <v/>
      </c>
      <c r="R2409" s="192" t="n"/>
      <c r="S2409" s="194">
        <f>R2409+S2322</f>
        <v/>
      </c>
      <c r="T2409" s="192" t="n"/>
      <c r="U2409" s="194">
        <f>T2409+U2322</f>
        <v/>
      </c>
      <c r="V2409" s="196">
        <f>L2409-N2409-U2409</f>
        <v/>
      </c>
      <c r="W2409" s="194">
        <f>IF(L2409-N2409-U2409-V2409=0,"","Error")</f>
        <v/>
      </c>
    </row>
    <row r="2410" ht="27" customHeight="1" thickBot="1">
      <c r="A2410" s="23" t="n"/>
      <c r="B2410" s="24" t="n"/>
      <c r="C2410" s="140" t="n"/>
      <c r="D2410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410" s="69" t="inlineStr">
        <is>
          <t>VAF</t>
        </is>
      </c>
      <c r="F2410" s="238" t="n"/>
      <c r="G2410" s="239" t="n"/>
      <c r="H2410" s="239" t="n"/>
      <c r="I2410" s="239" t="n"/>
      <c r="J2410" s="240" t="n"/>
      <c r="K2410" s="238" t="n">
        <v>0</v>
      </c>
      <c r="L2410" s="240">
        <f>K2410+L2323</f>
        <v/>
      </c>
      <c r="M2410" s="238" t="n">
        <v>0</v>
      </c>
      <c r="N2410" s="240">
        <f>M2410+N2323</f>
        <v/>
      </c>
      <c r="O2410" s="238" t="n"/>
      <c r="P2410" s="240">
        <f>O2410+P2323</f>
        <v/>
      </c>
      <c r="Q2410" s="241">
        <f>N2410+P2410</f>
        <v/>
      </c>
      <c r="R2410" s="238" t="n"/>
      <c r="S2410" s="240">
        <f>R2410+S2323</f>
        <v/>
      </c>
      <c r="T2410" s="238" t="n"/>
      <c r="U2410" s="240">
        <f>T2410+U2323</f>
        <v/>
      </c>
      <c r="V2410" s="242">
        <f>L2410-N2410-U2410</f>
        <v/>
      </c>
      <c r="W2410" s="240">
        <f>IF(L2410-N2410-U2410-V2410=0,"","Error")</f>
        <v/>
      </c>
    </row>
    <row r="2411" ht="14" customHeight="1" thickBot="1">
      <c r="A2411" s="23" t="n"/>
      <c r="B2411" s="25" t="inlineStr">
        <is>
          <t>7304</t>
        </is>
      </c>
      <c r="C2411" s="126" t="n">
        <v>73048</v>
      </c>
      <c r="D2411" s="128" t="inlineStr">
        <is>
          <t>សរុបផលពីសេវាផ្សេងៗ</t>
        </is>
      </c>
      <c r="E2411" s="89" t="n"/>
      <c r="F2411" s="118" t="n"/>
      <c r="G2411" s="119">
        <f>G2412+G2413+G2419+G2420</f>
        <v/>
      </c>
      <c r="H2411" s="119">
        <f>H2412+H2413+H2419+H2420</f>
        <v/>
      </c>
      <c r="I2411" s="119">
        <f>I2412+I2413+I2419+I2420</f>
        <v/>
      </c>
      <c r="J2411" s="120">
        <f>J2412+J2413+J2419+J2420</f>
        <v/>
      </c>
      <c r="K2411" s="118">
        <f>K2412+K2413+K2419+K2420</f>
        <v/>
      </c>
      <c r="L2411" s="120">
        <f>L2412+L2413+L2419+L2420</f>
        <v/>
      </c>
      <c r="M2411" s="118">
        <f>M2412+M2413+M2419+M2420</f>
        <v/>
      </c>
      <c r="N2411" s="120">
        <f>N2412+N2413+N2419+N2420</f>
        <v/>
      </c>
      <c r="O2411" s="118">
        <f>O2412+O2413+O2419+O2420</f>
        <v/>
      </c>
      <c r="P2411" s="120">
        <f>P2412+P2413+P2419+P2420</f>
        <v/>
      </c>
      <c r="Q2411" s="121">
        <f>Q2412+Q2413+Q2419+Q2420</f>
        <v/>
      </c>
      <c r="R2411" s="118">
        <f>R2412+R2413+R2419+R2420</f>
        <v/>
      </c>
      <c r="S2411" s="120">
        <f>S2412+S2413+S2419+S2420</f>
        <v/>
      </c>
      <c r="T2411" s="118">
        <f>T2412+T2413+T2419+T2420</f>
        <v/>
      </c>
      <c r="U2411" s="120">
        <f>U2412+U2413+U2419+U2420</f>
        <v/>
      </c>
      <c r="V2411" s="122">
        <f>V2412+V2413+V2419+V2420</f>
        <v/>
      </c>
      <c r="W2411" s="120">
        <f>IF(L2411-N2411-U2411-V2411=0,"","Error")</f>
        <v/>
      </c>
    </row>
    <row r="2412" ht="14" customHeight="1" thickBot="1">
      <c r="A2412" s="23" t="n"/>
      <c r="B2412" s="18" t="n"/>
      <c r="C2412" s="129" t="n"/>
      <c r="D2412" s="32" t="inlineStr">
        <is>
          <t>កម្រៃផ្តល់សេវាតាមវិធានបញ្ជាក់ជាមុន</t>
        </is>
      </c>
      <c r="E2412" s="70" t="inlineStr">
        <is>
          <t>ARF</t>
        </is>
      </c>
      <c r="F2412" s="243" t="n"/>
      <c r="G2412" s="244" t="n"/>
      <c r="H2412" s="244" t="n"/>
      <c r="I2412" s="244" t="n"/>
      <c r="J2412" s="245" t="n"/>
      <c r="K2412" s="243" t="n">
        <v>0</v>
      </c>
      <c r="L2412" s="245">
        <f>K2412+L2325</f>
        <v/>
      </c>
      <c r="M2412" s="243" t="n">
        <v>0</v>
      </c>
      <c r="N2412" s="245">
        <f>M2412+N2325</f>
        <v/>
      </c>
      <c r="O2412" s="243" t="n"/>
      <c r="P2412" s="245">
        <f>O2412+P2325</f>
        <v/>
      </c>
      <c r="Q2412" s="246">
        <f>N2412+P2412</f>
        <v/>
      </c>
      <c r="R2412" s="243" t="n"/>
      <c r="S2412" s="245">
        <f>R2412+S2325</f>
        <v/>
      </c>
      <c r="T2412" s="243" t="n"/>
      <c r="U2412" s="245">
        <f>T2412+U2325</f>
        <v/>
      </c>
      <c r="V2412" s="247">
        <f>L2412-N2412-U2412</f>
        <v/>
      </c>
      <c r="W2412" s="245">
        <f>IF(L2412-N2412-U2412-V2412=0,"","Error")</f>
        <v/>
      </c>
    </row>
    <row r="2413" ht="14" customHeight="1" thickBot="1">
      <c r="A2413" s="23" t="n"/>
      <c r="B2413" s="18" t="n"/>
      <c r="C2413" s="129" t="n"/>
      <c r="D2413" s="31" t="inlineStr">
        <is>
          <t>សរុបកម្រៃការងារក្រៅការិយាល័យគយ</t>
        </is>
      </c>
      <c r="E2413" s="66" t="inlineStr">
        <is>
          <t>OOD</t>
        </is>
      </c>
      <c r="F2413" s="248" t="n"/>
      <c r="G2413" s="249">
        <f>SUM(G2414:G2418)</f>
        <v/>
      </c>
      <c r="H2413" s="249">
        <f>SUM(H2414:H2418)</f>
        <v/>
      </c>
      <c r="I2413" s="249">
        <f>SUM(I2414:I2418)</f>
        <v/>
      </c>
      <c r="J2413" s="204">
        <f>SUM(J2414:J2418)</f>
        <v/>
      </c>
      <c r="K2413" s="248" t="n">
        <v>0</v>
      </c>
      <c r="L2413" s="204">
        <f>SUM(L2414:L2418)</f>
        <v/>
      </c>
      <c r="M2413" s="248" t="n">
        <v>0</v>
      </c>
      <c r="N2413" s="204">
        <f>SUM(N2414:N2418)</f>
        <v/>
      </c>
      <c r="O2413" s="248">
        <f>SUM(O2414:O2418)</f>
        <v/>
      </c>
      <c r="P2413" s="204">
        <f>SUM(P2414:P2418)</f>
        <v/>
      </c>
      <c r="Q2413" s="206">
        <f>SUM(Q2414:Q2418)</f>
        <v/>
      </c>
      <c r="R2413" s="248">
        <f>SUM(R2414:R2418)</f>
        <v/>
      </c>
      <c r="S2413" s="204">
        <f>SUM(S2414:S2418)</f>
        <v/>
      </c>
      <c r="T2413" s="248">
        <f>SUM(T2414:T2418)</f>
        <v/>
      </c>
      <c r="U2413" s="204">
        <f>SUM(U2414:U2418)</f>
        <v/>
      </c>
      <c r="V2413" s="250">
        <f>L2413-N2413-U2413</f>
        <v/>
      </c>
      <c r="W2413" s="204">
        <f>IF(L2413-N2413-U2413-V2413=0,"","Error")</f>
        <v/>
      </c>
    </row>
    <row r="2414" ht="13" customHeight="1">
      <c r="A2414" s="23" t="n"/>
      <c r="B2414" s="18" t="n"/>
      <c r="C2414" s="129" t="n"/>
      <c r="D2414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414" s="59" t="inlineStr">
        <is>
          <t>CII</t>
        </is>
      </c>
      <c r="F2414" s="192" t="n"/>
      <c r="G2414" s="193" t="n"/>
      <c r="H2414" s="193" t="n"/>
      <c r="I2414" s="193" t="n"/>
      <c r="J2414" s="194" t="n"/>
      <c r="K2414" s="192" t="n">
        <v>0</v>
      </c>
      <c r="L2414" s="194">
        <f>K2414+L2327</f>
        <v/>
      </c>
      <c r="M2414" s="192" t="n">
        <v>0</v>
      </c>
      <c r="N2414" s="194">
        <f>M2414+N2327</f>
        <v/>
      </c>
      <c r="O2414" s="192" t="n"/>
      <c r="P2414" s="194">
        <f>O2414+P2327</f>
        <v/>
      </c>
      <c r="Q2414" s="195">
        <f>N2414+P2414</f>
        <v/>
      </c>
      <c r="R2414" s="192" t="n"/>
      <c r="S2414" s="194">
        <f>R2414+S2327</f>
        <v/>
      </c>
      <c r="T2414" s="192" t="n"/>
      <c r="U2414" s="194">
        <f>T2414+U2327</f>
        <v/>
      </c>
      <c r="V2414" s="196">
        <f>L2414-N2414-U2414</f>
        <v/>
      </c>
      <c r="W2414" s="194">
        <f>IF(L2414-N2414-U2414-V2414=0,"","Error")</f>
        <v/>
      </c>
    </row>
    <row r="2415" ht="13" customHeight="1">
      <c r="A2415" s="23" t="n"/>
      <c r="B2415" s="18" t="n"/>
      <c r="C2415" s="129" t="n"/>
      <c r="D2415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415" s="60" t="inlineStr">
        <is>
          <t>CIO</t>
        </is>
      </c>
      <c r="F2415" s="150" t="n"/>
      <c r="G2415" s="151" t="n"/>
      <c r="H2415" s="151" t="n"/>
      <c r="I2415" s="151" t="n"/>
      <c r="J2415" s="152" t="n"/>
      <c r="K2415" s="150" t="n">
        <v>0</v>
      </c>
      <c r="L2415" s="152">
        <f>K2415+L2328</f>
        <v/>
      </c>
      <c r="M2415" s="150" t="n">
        <v>0</v>
      </c>
      <c r="N2415" s="152">
        <f>M2415+N2328</f>
        <v/>
      </c>
      <c r="O2415" s="150" t="n"/>
      <c r="P2415" s="152">
        <f>O2415+P2328</f>
        <v/>
      </c>
      <c r="Q2415" s="153">
        <f>N2415+P2415</f>
        <v/>
      </c>
      <c r="R2415" s="150" t="n"/>
      <c r="S2415" s="152">
        <f>R2415+S2328</f>
        <v/>
      </c>
      <c r="T2415" s="150" t="n"/>
      <c r="U2415" s="152">
        <f>T2415+U2328</f>
        <v/>
      </c>
      <c r="V2415" s="154">
        <f>L2415-N2415-U2415</f>
        <v/>
      </c>
      <c r="W2415" s="152">
        <f>IF(L2415-N2415-U2415-V2415=0,"","Error")</f>
        <v/>
      </c>
    </row>
    <row r="2416" ht="13" customHeight="1">
      <c r="A2416" s="23" t="n"/>
      <c r="B2416" s="18" t="n"/>
      <c r="C2416" s="129" t="n"/>
      <c r="D2416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416" s="60" t="inlineStr">
        <is>
          <t>NII</t>
        </is>
      </c>
      <c r="F2416" s="150" t="n"/>
      <c r="G2416" s="151" t="n"/>
      <c r="H2416" s="151" t="n"/>
      <c r="I2416" s="151" t="n"/>
      <c r="J2416" s="152" t="n"/>
      <c r="K2416" s="150" t="n">
        <v>0</v>
      </c>
      <c r="L2416" s="152">
        <f>K2416+L2329</f>
        <v/>
      </c>
      <c r="M2416" s="150" t="n">
        <v>0</v>
      </c>
      <c r="N2416" s="152">
        <f>M2416+N2329</f>
        <v/>
      </c>
      <c r="O2416" s="150" t="n"/>
      <c r="P2416" s="152">
        <f>O2416+P2329</f>
        <v/>
      </c>
      <c r="Q2416" s="153">
        <f>N2416+P2416</f>
        <v/>
      </c>
      <c r="R2416" s="150" t="n"/>
      <c r="S2416" s="152">
        <f>R2416+S2329</f>
        <v/>
      </c>
      <c r="T2416" s="150" t="n"/>
      <c r="U2416" s="152">
        <f>T2416+U2329</f>
        <v/>
      </c>
      <c r="V2416" s="154">
        <f>L2416-N2416-U2416</f>
        <v/>
      </c>
      <c r="W2416" s="152">
        <f>IF(L2416-N2416-U2416-V2416=0,"","Error")</f>
        <v/>
      </c>
    </row>
    <row r="2417" ht="13" customHeight="1">
      <c r="A2417" s="23" t="n"/>
      <c r="B2417" s="18" t="n"/>
      <c r="C2417" s="129" t="n"/>
      <c r="D2417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417" s="60" t="inlineStr">
        <is>
          <t>NIO</t>
        </is>
      </c>
      <c r="F2417" s="150" t="n"/>
      <c r="G2417" s="151" t="n"/>
      <c r="H2417" s="151" t="n"/>
      <c r="I2417" s="151" t="n"/>
      <c r="J2417" s="152" t="n"/>
      <c r="K2417" s="150" t="n">
        <v>0</v>
      </c>
      <c r="L2417" s="152">
        <f>K2417+L2330</f>
        <v/>
      </c>
      <c r="M2417" s="150" t="n">
        <v>0</v>
      </c>
      <c r="N2417" s="152">
        <f>M2417+N2330</f>
        <v/>
      </c>
      <c r="O2417" s="150" t="n"/>
      <c r="P2417" s="152">
        <f>O2417+P2330</f>
        <v/>
      </c>
      <c r="Q2417" s="153">
        <f>N2417+P2417</f>
        <v/>
      </c>
      <c r="R2417" s="150" t="n"/>
      <c r="S2417" s="152">
        <f>R2417+S2330</f>
        <v/>
      </c>
      <c r="T2417" s="150" t="n"/>
      <c r="U2417" s="152">
        <f>T2417+U2330</f>
        <v/>
      </c>
      <c r="V2417" s="154">
        <f>L2417-N2417-U2417</f>
        <v/>
      </c>
      <c r="W2417" s="152">
        <f>IF(L2417-N2417-U2417-V2417=0,"","Error")</f>
        <v/>
      </c>
    </row>
    <row r="2418" ht="13" customHeight="1">
      <c r="A2418" s="23" t="n"/>
      <c r="B2418" s="18" t="n"/>
      <c r="C2418" s="129" t="n"/>
      <c r="D2418" s="13" t="inlineStr">
        <is>
          <t xml:space="preserve">   កម្រៃអមទំនិញ</t>
        </is>
      </c>
      <c r="E2418" s="71" t="inlineStr">
        <is>
          <t>CEF</t>
        </is>
      </c>
      <c r="F2418" s="251" t="n"/>
      <c r="G2418" s="252" t="n"/>
      <c r="H2418" s="252" t="n"/>
      <c r="I2418" s="252" t="n"/>
      <c r="J2418" s="253" t="n"/>
      <c r="K2418" s="251" t="n">
        <v>0</v>
      </c>
      <c r="L2418" s="253">
        <f>K2418+L2331</f>
        <v/>
      </c>
      <c r="M2418" s="251" t="n">
        <v>0</v>
      </c>
      <c r="N2418" s="253">
        <f>M2418+N2331</f>
        <v/>
      </c>
      <c r="O2418" s="251" t="n"/>
      <c r="P2418" s="253">
        <f>O2418+P2331</f>
        <v/>
      </c>
      <c r="Q2418" s="254">
        <f>N2418+P2418</f>
        <v/>
      </c>
      <c r="R2418" s="251" t="n"/>
      <c r="S2418" s="253">
        <f>R2418+S2331</f>
        <v/>
      </c>
      <c r="T2418" s="251" t="n"/>
      <c r="U2418" s="253">
        <f>T2418+U2331</f>
        <v/>
      </c>
      <c r="V2418" s="255">
        <f>L2418-N2418-U2418</f>
        <v/>
      </c>
      <c r="W2418" s="253">
        <f>IF(L2418-N2418-U2418-V2418=0,"","Error")</f>
        <v/>
      </c>
    </row>
    <row r="2419" ht="27" customHeight="1" thickBot="1">
      <c r="A2419" s="23" t="n"/>
      <c r="B2419" s="18" t="n"/>
      <c r="C2419" s="129" t="n"/>
      <c r="D2419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419" s="70" t="inlineStr">
        <is>
          <t>OTF</t>
        </is>
      </c>
      <c r="F2419" s="243" t="n"/>
      <c r="G2419" s="244" t="n"/>
      <c r="H2419" s="244" t="n"/>
      <c r="I2419" s="244" t="n"/>
      <c r="J2419" s="245" t="n"/>
      <c r="K2419" s="243" t="n">
        <v>0</v>
      </c>
      <c r="L2419" s="245">
        <f>K2419+L2332</f>
        <v/>
      </c>
      <c r="M2419" s="243" t="n">
        <v>0</v>
      </c>
      <c r="N2419" s="245">
        <f>M2419+N2332</f>
        <v/>
      </c>
      <c r="O2419" s="243" t="n"/>
      <c r="P2419" s="245">
        <f>O2419+P2332</f>
        <v/>
      </c>
      <c r="Q2419" s="246">
        <f>N2419+P2419</f>
        <v/>
      </c>
      <c r="R2419" s="243" t="n"/>
      <c r="S2419" s="245">
        <f>R2419+S2332</f>
        <v/>
      </c>
      <c r="T2419" s="243" t="n"/>
      <c r="U2419" s="245">
        <f>T2419+U2332</f>
        <v/>
      </c>
      <c r="V2419" s="247">
        <f>L2419-N2419-U2419</f>
        <v/>
      </c>
      <c r="W2419" s="245">
        <f>IF(L2419-N2419-U2419-V2419=0,"","Error")</f>
        <v/>
      </c>
    </row>
    <row r="2420" ht="14" customHeight="1" thickBot="1">
      <c r="A2420" s="23" t="n"/>
      <c r="B2420" s="18" t="n"/>
      <c r="C2420" s="129" t="n"/>
      <c r="D2420" s="31" t="inlineStr">
        <is>
          <t>សរុបការគ្រប់គ្រងការឆ្លងកាត់អន្តរជាតិ</t>
        </is>
      </c>
      <c r="E2420" s="73" t="inlineStr">
        <is>
          <t>TRF</t>
        </is>
      </c>
      <c r="F2420" s="248" t="n"/>
      <c r="G2420" s="249">
        <f>SUM(G2421:G2427)</f>
        <v/>
      </c>
      <c r="H2420" s="249">
        <f>SUM(H2421:H2427)</f>
        <v/>
      </c>
      <c r="I2420" s="249">
        <f>SUM(I2421:I2427)</f>
        <v/>
      </c>
      <c r="J2420" s="204">
        <f>SUM(J2421:J2427)</f>
        <v/>
      </c>
      <c r="K2420" s="248" t="n">
        <v>0</v>
      </c>
      <c r="L2420" s="204">
        <f>SUM(L2421:L2427)</f>
        <v/>
      </c>
      <c r="M2420" s="248" t="n">
        <v>0</v>
      </c>
      <c r="N2420" s="204">
        <f>SUM(N2421:N2427)</f>
        <v/>
      </c>
      <c r="O2420" s="248">
        <f>SUM(O2421:O2427)</f>
        <v/>
      </c>
      <c r="P2420" s="204">
        <f>SUM(P2421:P2427)</f>
        <v/>
      </c>
      <c r="Q2420" s="206">
        <f>SUM(Q2421:Q2427)</f>
        <v/>
      </c>
      <c r="R2420" s="248">
        <f>SUM(R2421:R2427)</f>
        <v/>
      </c>
      <c r="S2420" s="204">
        <f>SUM(S2421:S2427)</f>
        <v/>
      </c>
      <c r="T2420" s="248">
        <f>SUM(T2421:T2427)</f>
        <v/>
      </c>
      <c r="U2420" s="204">
        <f>SUM(U2421:U2427)</f>
        <v/>
      </c>
      <c r="V2420" s="250">
        <f>L2420-N2420-U2420</f>
        <v/>
      </c>
      <c r="W2420" s="204">
        <f>IF(L2420-N2420-U2420-V2420=0,"","Error")</f>
        <v/>
      </c>
    </row>
    <row r="2421" ht="26" customHeight="1">
      <c r="A2421" s="23" t="n"/>
      <c r="B2421" s="18" t="n"/>
      <c r="C2421" s="129" t="n"/>
      <c r="D2421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421" s="74" t="inlineStr">
        <is>
          <t>TFT</t>
        </is>
      </c>
      <c r="F2421" s="192" t="n"/>
      <c r="G2421" s="193" t="n"/>
      <c r="H2421" s="193" t="n"/>
      <c r="I2421" s="193" t="n"/>
      <c r="J2421" s="194" t="n"/>
      <c r="K2421" s="192" t="n">
        <v>0</v>
      </c>
      <c r="L2421" s="194">
        <f>K2421+L2334</f>
        <v/>
      </c>
      <c r="M2421" s="192" t="n">
        <v>0</v>
      </c>
      <c r="N2421" s="194">
        <f>M2421+N2334</f>
        <v/>
      </c>
      <c r="O2421" s="192" t="n"/>
      <c r="P2421" s="194">
        <f>O2421+P2334</f>
        <v/>
      </c>
      <c r="Q2421" s="195">
        <f>N2421+P2421</f>
        <v/>
      </c>
      <c r="R2421" s="192" t="n"/>
      <c r="S2421" s="194">
        <f>R2421+S2334</f>
        <v/>
      </c>
      <c r="T2421" s="192" t="n"/>
      <c r="U2421" s="194">
        <f>T2421+U2334</f>
        <v/>
      </c>
      <c r="V2421" s="196">
        <f>L2421-N2421-U2421</f>
        <v/>
      </c>
      <c r="W2421" s="194">
        <f>IF(L2421-N2421-U2421-V2421=0,"","Error")</f>
        <v/>
      </c>
    </row>
    <row r="2422" ht="13" customHeight="1">
      <c r="A2422" s="23" t="n"/>
      <c r="B2422" s="18" t="n"/>
      <c r="C2422" s="129" t="n"/>
      <c r="D2422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422" s="75" t="inlineStr">
        <is>
          <t>TFF</t>
        </is>
      </c>
      <c r="F2422" s="150" t="n"/>
      <c r="G2422" s="151" t="n"/>
      <c r="H2422" s="151" t="n"/>
      <c r="I2422" s="151" t="n"/>
      <c r="J2422" s="152" t="n"/>
      <c r="K2422" s="150" t="n">
        <v>0</v>
      </c>
      <c r="L2422" s="152">
        <f>K2422+L2335</f>
        <v/>
      </c>
      <c r="M2422" s="150" t="n">
        <v>0</v>
      </c>
      <c r="N2422" s="152">
        <f>M2422+N2335</f>
        <v/>
      </c>
      <c r="O2422" s="150" t="n"/>
      <c r="P2422" s="152">
        <f>O2422+P2335</f>
        <v/>
      </c>
      <c r="Q2422" s="153">
        <f>N2422+P2422</f>
        <v/>
      </c>
      <c r="R2422" s="150" t="n"/>
      <c r="S2422" s="152">
        <f>R2422+S2335</f>
        <v/>
      </c>
      <c r="T2422" s="150" t="n"/>
      <c r="U2422" s="152">
        <f>T2422+U2335</f>
        <v/>
      </c>
      <c r="V2422" s="154">
        <f>L2422-N2422-U2422</f>
        <v/>
      </c>
      <c r="W2422" s="152">
        <f>IF(L2422-N2422-U2422-V2422=0,"","Error")</f>
        <v/>
      </c>
    </row>
    <row r="2423" ht="13" customHeight="1">
      <c r="A2423" s="23" t="n"/>
      <c r="B2423" s="18" t="n"/>
      <c r="C2423" s="129" t="n"/>
      <c r="D2423" s="12" t="inlineStr">
        <is>
          <t xml:space="preserve">   កម្រៃគ្រប់គ្រងការឆ្លងកាត់ទំនិញមិនផ្ទុកក្នុងកុងតឺន័រ</t>
        </is>
      </c>
      <c r="E2423" s="75" t="inlineStr">
        <is>
          <t>TFN</t>
        </is>
      </c>
      <c r="F2423" s="150" t="n"/>
      <c r="G2423" s="151" t="n"/>
      <c r="H2423" s="151" t="n"/>
      <c r="I2423" s="151" t="n"/>
      <c r="J2423" s="152" t="n"/>
      <c r="K2423" s="150" t="n">
        <v>0</v>
      </c>
      <c r="L2423" s="152">
        <f>K2423+L2336</f>
        <v/>
      </c>
      <c r="M2423" s="150" t="n">
        <v>0</v>
      </c>
      <c r="N2423" s="152">
        <f>M2423+N2336</f>
        <v/>
      </c>
      <c r="O2423" s="150" t="n"/>
      <c r="P2423" s="152">
        <f>O2423+P2336</f>
        <v/>
      </c>
      <c r="Q2423" s="153">
        <f>N2423+P2423</f>
        <v/>
      </c>
      <c r="R2423" s="150" t="n"/>
      <c r="S2423" s="152">
        <f>R2423+S2336</f>
        <v/>
      </c>
      <c r="T2423" s="150" t="n"/>
      <c r="U2423" s="152">
        <f>T2423+U2336</f>
        <v/>
      </c>
      <c r="V2423" s="154">
        <f>L2423-N2423-U2423</f>
        <v/>
      </c>
      <c r="W2423" s="152">
        <f>IF(L2423-N2423-U2423-V2423=0,"","Error")</f>
        <v/>
      </c>
    </row>
    <row r="2424" ht="13" customHeight="1">
      <c r="A2424" s="23" t="n"/>
      <c r="B2424" s="18" t="n"/>
      <c r="C2424" s="129" t="n"/>
      <c r="D2424" s="12" t="inlineStr">
        <is>
          <t xml:space="preserve">   កម្រៃគ្រប់គ្រងការឆ្លងកាត់គោ ក្របី និងសេះរស់</t>
        </is>
      </c>
      <c r="E2424" s="75" t="inlineStr">
        <is>
          <t>TFB</t>
        </is>
      </c>
      <c r="F2424" s="150" t="n"/>
      <c r="G2424" s="151" t="n"/>
      <c r="H2424" s="151" t="n"/>
      <c r="I2424" s="151" t="n"/>
      <c r="J2424" s="152" t="n"/>
      <c r="K2424" s="150" t="n">
        <v>0</v>
      </c>
      <c r="L2424" s="152">
        <f>K2424+L2337</f>
        <v/>
      </c>
      <c r="M2424" s="150" t="n">
        <v>0</v>
      </c>
      <c r="N2424" s="152">
        <f>M2424+N2337</f>
        <v/>
      </c>
      <c r="O2424" s="150" t="n"/>
      <c r="P2424" s="152">
        <f>O2424+P2337</f>
        <v/>
      </c>
      <c r="Q2424" s="153">
        <f>N2424+P2424</f>
        <v/>
      </c>
      <c r="R2424" s="150" t="n"/>
      <c r="S2424" s="152">
        <f>R2424+S2337</f>
        <v/>
      </c>
      <c r="T2424" s="150" t="n"/>
      <c r="U2424" s="152">
        <f>T2424+U2337</f>
        <v/>
      </c>
      <c r="V2424" s="154">
        <f>L2424-N2424-U2424</f>
        <v/>
      </c>
      <c r="W2424" s="152">
        <f>IF(L2424-N2424-U2424-V2424=0,"","Error")</f>
        <v/>
      </c>
    </row>
    <row r="2425" ht="13" customHeight="1">
      <c r="A2425" s="23" t="n"/>
      <c r="B2425" s="18" t="n"/>
      <c r="C2425" s="129" t="n"/>
      <c r="D2425" s="12" t="inlineStr">
        <is>
          <t xml:space="preserve">   កម្រៃគ្រប់គ្រងការឆ្លងកាត់ជ្រូក ចៀម និងពពែរស់</t>
        </is>
      </c>
      <c r="E2425" s="75" t="inlineStr">
        <is>
          <t>TFS</t>
        </is>
      </c>
      <c r="F2425" s="150" t="n"/>
      <c r="G2425" s="151" t="n"/>
      <c r="H2425" s="151" t="n"/>
      <c r="I2425" s="151" t="n"/>
      <c r="J2425" s="152" t="n"/>
      <c r="K2425" s="150" t="n">
        <v>0</v>
      </c>
      <c r="L2425" s="152">
        <f>K2425+L2338</f>
        <v/>
      </c>
      <c r="M2425" s="150" t="n">
        <v>0</v>
      </c>
      <c r="N2425" s="152">
        <f>M2425+N2338</f>
        <v/>
      </c>
      <c r="O2425" s="150" t="n"/>
      <c r="P2425" s="152">
        <f>O2425+P2338</f>
        <v/>
      </c>
      <c r="Q2425" s="153">
        <f>N2425+P2425</f>
        <v/>
      </c>
      <c r="R2425" s="150" t="n"/>
      <c r="S2425" s="152">
        <f>R2425+S2338</f>
        <v/>
      </c>
      <c r="T2425" s="150" t="n"/>
      <c r="U2425" s="152">
        <f>T2425+U2338</f>
        <v/>
      </c>
      <c r="V2425" s="154">
        <f>L2425-N2425-U2425</f>
        <v/>
      </c>
      <c r="W2425" s="152">
        <f>IF(L2425-N2425-U2425-V2425=0,"","Error")</f>
        <v/>
      </c>
    </row>
    <row r="2426" ht="13" customHeight="1">
      <c r="A2426" s="23" t="n"/>
      <c r="B2426" s="18" t="n"/>
      <c r="C2426" s="129" t="n"/>
      <c r="D2426" s="12" t="inlineStr">
        <is>
          <t xml:space="preserve">   កម្រៃគ្រប់គ្រងការឆ្លងកាត់សត្វស្លាប (មាន់ ទា ...)</t>
        </is>
      </c>
      <c r="E2426" s="75" t="inlineStr">
        <is>
          <t>TFP</t>
        </is>
      </c>
      <c r="F2426" s="150" t="n"/>
      <c r="G2426" s="151" t="n"/>
      <c r="H2426" s="151" t="n"/>
      <c r="I2426" s="151" t="n"/>
      <c r="J2426" s="152" t="n"/>
      <c r="K2426" s="150" t="n">
        <v>0</v>
      </c>
      <c r="L2426" s="152">
        <f>K2426+L2339</f>
        <v/>
      </c>
      <c r="M2426" s="150" t="n">
        <v>0</v>
      </c>
      <c r="N2426" s="152">
        <f>M2426+N2339</f>
        <v/>
      </c>
      <c r="O2426" s="150" t="n"/>
      <c r="P2426" s="152">
        <f>O2426+P2339</f>
        <v/>
      </c>
      <c r="Q2426" s="153">
        <f>N2426+P2426</f>
        <v/>
      </c>
      <c r="R2426" s="150" t="n"/>
      <c r="S2426" s="152">
        <f>R2426+S2339</f>
        <v/>
      </c>
      <c r="T2426" s="150" t="n"/>
      <c r="U2426" s="152">
        <f>T2426+U2339</f>
        <v/>
      </c>
      <c r="V2426" s="154">
        <f>L2426-N2426-U2426</f>
        <v/>
      </c>
      <c r="W2426" s="152">
        <f>IF(L2426-N2426-U2426-V2426=0,"","Error")</f>
        <v/>
      </c>
    </row>
    <row r="2427" ht="14" customHeight="1" thickBot="1">
      <c r="A2427" s="23" t="n"/>
      <c r="B2427" s="24" t="n"/>
      <c r="C2427" s="140" t="n"/>
      <c r="D2427" s="30" t="inlineStr">
        <is>
          <t xml:space="preserve">   កម្រៃគ្រប់គ្រងការឆ្លងកាត់ផលិតផលជលផល</t>
        </is>
      </c>
      <c r="E2427" s="76" t="inlineStr">
        <is>
          <t>TFA</t>
        </is>
      </c>
      <c r="F2427" s="238" t="n"/>
      <c r="G2427" s="239" t="n"/>
      <c r="H2427" s="239" t="n"/>
      <c r="I2427" s="239" t="n"/>
      <c r="J2427" s="240" t="n"/>
      <c r="K2427" s="238" t="n">
        <v>0</v>
      </c>
      <c r="L2427" s="240">
        <f>K2427+L2340</f>
        <v/>
      </c>
      <c r="M2427" s="238" t="n">
        <v>0</v>
      </c>
      <c r="N2427" s="240">
        <f>M2427+N2340</f>
        <v/>
      </c>
      <c r="O2427" s="238" t="n"/>
      <c r="P2427" s="240">
        <f>O2427+P2340</f>
        <v/>
      </c>
      <c r="Q2427" s="241">
        <f>N2427+P2427</f>
        <v/>
      </c>
      <c r="R2427" s="238" t="n"/>
      <c r="S2427" s="240">
        <f>R2427+S2340</f>
        <v/>
      </c>
      <c r="T2427" s="238" t="n"/>
      <c r="U2427" s="240">
        <f>T2427+U2340</f>
        <v/>
      </c>
      <c r="V2427" s="242">
        <f>L2427-N2427-U2427</f>
        <v/>
      </c>
      <c r="W2427" s="240">
        <f>IF(L2427-N2427-U2427-V2427=0,"","Error")</f>
        <v/>
      </c>
    </row>
    <row r="2428" ht="14" customHeight="1" thickBot="1">
      <c r="A2428" s="23" t="n"/>
      <c r="B2428" s="136" t="n">
        <v>7306</v>
      </c>
      <c r="C2428" s="139" t="n">
        <v>73066</v>
      </c>
      <c r="D2428" s="138" t="inlineStr">
        <is>
          <t>សរុបចំណូលពីអាជ្ញាប័ណ្ណក្នុងស្រុក</t>
        </is>
      </c>
      <c r="E2428" s="90" t="n"/>
      <c r="F2428" s="118" t="n"/>
      <c r="G2428" s="119">
        <f>SUM(G2429:G2433)</f>
        <v/>
      </c>
      <c r="H2428" s="119">
        <f>SUM(H2429:H2433)</f>
        <v/>
      </c>
      <c r="I2428" s="119">
        <f>SUM(I2429:I2433)</f>
        <v/>
      </c>
      <c r="J2428" s="120">
        <f>SUM(J2429:J2433)</f>
        <v/>
      </c>
      <c r="K2428" s="118">
        <f>SUM(K2429:K2433)</f>
        <v/>
      </c>
      <c r="L2428" s="120">
        <f>SUM(L2429:L2433)</f>
        <v/>
      </c>
      <c r="M2428" s="118">
        <f>SUM(M2429:M2433)</f>
        <v/>
      </c>
      <c r="N2428" s="120">
        <f>SUM(N2429:N2433)</f>
        <v/>
      </c>
      <c r="O2428" s="118">
        <f>SUM(O2429:O2433)</f>
        <v/>
      </c>
      <c r="P2428" s="120">
        <f>SUM(P2429:P2433)</f>
        <v/>
      </c>
      <c r="Q2428" s="121">
        <f>SUM(Q2429:Q2433)</f>
        <v/>
      </c>
      <c r="R2428" s="118">
        <f>SUM(R2429:R2433)</f>
        <v/>
      </c>
      <c r="S2428" s="120">
        <f>SUM(S2429:S2433)</f>
        <v/>
      </c>
      <c r="T2428" s="118">
        <f>SUM(T2429:T2433)</f>
        <v/>
      </c>
      <c r="U2428" s="120">
        <f>SUM(U2429:U2433)</f>
        <v/>
      </c>
      <c r="V2428" s="122">
        <f>SUM(V2429:V2433)</f>
        <v/>
      </c>
      <c r="W2428" s="120">
        <f>IF(L2428-N2428-U2428-V2428=0,"","Error")</f>
        <v/>
      </c>
    </row>
    <row r="2429" ht="13" customHeight="1">
      <c r="A2429" s="23" t="n"/>
      <c r="B2429" s="18" t="n"/>
      <c r="C2429" s="127" t="n"/>
      <c r="D2429" s="137" t="inlineStr">
        <is>
          <t xml:space="preserve">   កម្រៃអាជ្ញាប័ណ្ណសន្និធិគយបណ្តោះអាសន្ន (មាតិកាចាស់)</t>
        </is>
      </c>
      <c r="E2429" s="86" t="inlineStr">
        <is>
          <t>TSL</t>
        </is>
      </c>
      <c r="F2429" s="192" t="n"/>
      <c r="G2429" s="193" t="n"/>
      <c r="H2429" s="193" t="n"/>
      <c r="I2429" s="193" t="n"/>
      <c r="J2429" s="194" t="n"/>
      <c r="K2429" s="192" t="n">
        <v>0</v>
      </c>
      <c r="L2429" s="194">
        <f>K2429+L2342</f>
        <v/>
      </c>
      <c r="M2429" s="192" t="n">
        <v>0</v>
      </c>
      <c r="N2429" s="194">
        <f>M2429+N2342</f>
        <v/>
      </c>
      <c r="O2429" s="192" t="n"/>
      <c r="P2429" s="194">
        <f>O2429+P2342</f>
        <v/>
      </c>
      <c r="Q2429" s="195">
        <f>N2429+P2429</f>
        <v/>
      </c>
      <c r="R2429" s="192" t="n"/>
      <c r="S2429" s="194">
        <f>R2429+S2342</f>
        <v/>
      </c>
      <c r="T2429" s="192" t="n"/>
      <c r="U2429" s="194">
        <f>T2429+U2342</f>
        <v/>
      </c>
      <c r="V2429" s="196">
        <f>L2429-N2429-U2429</f>
        <v/>
      </c>
      <c r="W2429" s="194">
        <f>IF(L2429-N2429-U2429-V2429=0,"","Error")</f>
        <v/>
      </c>
    </row>
    <row r="2430" ht="26" customHeight="1">
      <c r="A2430" s="23" t="n"/>
      <c r="B2430" s="18" t="n"/>
      <c r="C2430" s="127" t="n"/>
      <c r="D2430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430" s="60" t="inlineStr">
        <is>
          <t>BTL</t>
        </is>
      </c>
      <c r="F2430" s="150" t="n"/>
      <c r="G2430" s="151" t="n"/>
      <c r="H2430" s="151" t="n"/>
      <c r="I2430" s="151" t="n"/>
      <c r="J2430" s="152" t="n"/>
      <c r="K2430" s="150" t="n">
        <v>0</v>
      </c>
      <c r="L2430" s="152">
        <f>K2430+L2343</f>
        <v/>
      </c>
      <c r="M2430" s="150" t="n">
        <v>0</v>
      </c>
      <c r="N2430" s="152">
        <f>M2430+N2343</f>
        <v/>
      </c>
      <c r="O2430" s="150" t="n"/>
      <c r="P2430" s="152">
        <f>O2430+P2343</f>
        <v/>
      </c>
      <c r="Q2430" s="153">
        <f>N2430+P2430</f>
        <v/>
      </c>
      <c r="R2430" s="150" t="n"/>
      <c r="S2430" s="152">
        <f>R2430+S2343</f>
        <v/>
      </c>
      <c r="T2430" s="150" t="n"/>
      <c r="U2430" s="152">
        <f>T2430+U2343</f>
        <v/>
      </c>
      <c r="V2430" s="154">
        <f>L2430-N2430-U2430</f>
        <v/>
      </c>
      <c r="W2430" s="152">
        <f>IF(L2430-N2430-U2430-V2430=0,"","Error")</f>
        <v/>
      </c>
    </row>
    <row r="2431" ht="13" customHeight="1">
      <c r="A2431" s="23" t="n"/>
      <c r="B2431" s="18" t="n"/>
      <c r="C2431" s="127" t="n"/>
      <c r="D2431" s="7" t="inlineStr">
        <is>
          <t xml:space="preserve">   កម្រៃការគ្រប់គ្រងប្រតិបត្តិការសន្និធិគយបណ្តោះអាសន្ន</t>
        </is>
      </c>
      <c r="E2431" s="61" t="inlineStr">
        <is>
          <t>TSM</t>
        </is>
      </c>
      <c r="F2431" s="197" t="n"/>
      <c r="G2431" s="198" t="n"/>
      <c r="H2431" s="198" t="n"/>
      <c r="I2431" s="198" t="n"/>
      <c r="J2431" s="199" t="n"/>
      <c r="K2431" s="197" t="n">
        <v>0</v>
      </c>
      <c r="L2431" s="199">
        <f>K2431+L2344</f>
        <v/>
      </c>
      <c r="M2431" s="197" t="n">
        <v>0</v>
      </c>
      <c r="N2431" s="199">
        <f>M2431+N2344</f>
        <v/>
      </c>
      <c r="O2431" s="197" t="n"/>
      <c r="P2431" s="199">
        <f>O2431+P2344</f>
        <v/>
      </c>
      <c r="Q2431" s="200">
        <f>N2431+P2431</f>
        <v/>
      </c>
      <c r="R2431" s="197" t="n"/>
      <c r="S2431" s="199">
        <f>R2431+S2344</f>
        <v/>
      </c>
      <c r="T2431" s="197" t="n"/>
      <c r="U2431" s="199">
        <f>T2431+U2344</f>
        <v/>
      </c>
      <c r="V2431" s="201">
        <f>L2431-N2431-U2431</f>
        <v/>
      </c>
      <c r="W2431" s="199">
        <f>IF(L2431-N2431-U2431-V2431=0,"","Error")</f>
        <v/>
      </c>
    </row>
    <row r="2432" ht="13" customHeight="1">
      <c r="A2432" s="23" t="n"/>
      <c r="B2432" s="18" t="n"/>
      <c r="C2432" s="127" t="n"/>
      <c r="D2432" s="7" t="inlineStr">
        <is>
          <t xml:space="preserve">   កម្រៃការគ្រប់គ្រងប្រតិបត្តិការភណ្ឌាគារគយមានដែនកំណត់ </t>
        </is>
      </c>
      <c r="E2432" s="61" t="inlineStr">
        <is>
          <t>BWM</t>
        </is>
      </c>
      <c r="F2432" s="197" t="n"/>
      <c r="G2432" s="198" t="n"/>
      <c r="H2432" s="198" t="n"/>
      <c r="I2432" s="198" t="n"/>
      <c r="J2432" s="199" t="n"/>
      <c r="K2432" s="197" t="n">
        <v>0</v>
      </c>
      <c r="L2432" s="199">
        <f>K2432+L2345</f>
        <v/>
      </c>
      <c r="M2432" s="197" t="n">
        <v>0</v>
      </c>
      <c r="N2432" s="199">
        <f>M2432+N2345</f>
        <v/>
      </c>
      <c r="O2432" s="197" t="n"/>
      <c r="P2432" s="199">
        <f>O2432+P2345</f>
        <v/>
      </c>
      <c r="Q2432" s="200">
        <f>N2432+P2432</f>
        <v/>
      </c>
      <c r="R2432" s="197" t="n"/>
      <c r="S2432" s="199">
        <f>R2432+S2345</f>
        <v/>
      </c>
      <c r="T2432" s="197" t="n"/>
      <c r="U2432" s="199">
        <f>T2432+U2345</f>
        <v/>
      </c>
      <c r="V2432" s="201">
        <f>L2432-N2432-U2432</f>
        <v/>
      </c>
      <c r="W2432" s="199">
        <f>IF(L2432-N2432-U2432-V2432=0,"","Error")</f>
        <v/>
      </c>
    </row>
    <row r="2433" ht="14" customHeight="1" thickBot="1">
      <c r="A2433" s="23" t="n"/>
      <c r="B2433" s="24" t="n"/>
      <c r="C2433" s="130" t="n"/>
      <c r="D2433" s="28" t="inlineStr">
        <is>
          <t xml:space="preserve">   កម្រៃអាជ្ញាប័ណ្ណជើងសាគយ</t>
        </is>
      </c>
      <c r="E2433" s="69" t="inlineStr">
        <is>
          <t>CBL</t>
        </is>
      </c>
      <c r="F2433" s="238" t="n"/>
      <c r="G2433" s="239" t="n"/>
      <c r="H2433" s="239" t="n"/>
      <c r="I2433" s="239" t="n"/>
      <c r="J2433" s="240" t="n"/>
      <c r="K2433" s="238" t="n">
        <v>0</v>
      </c>
      <c r="L2433" s="240">
        <f>K2433+L2346</f>
        <v/>
      </c>
      <c r="M2433" s="238" t="n">
        <v>0</v>
      </c>
      <c r="N2433" s="240">
        <f>M2433+N2346</f>
        <v/>
      </c>
      <c r="O2433" s="238" t="n"/>
      <c r="P2433" s="240">
        <f>O2433+P2346</f>
        <v/>
      </c>
      <c r="Q2433" s="241">
        <f>N2433+P2433</f>
        <v/>
      </c>
      <c r="R2433" s="238" t="n"/>
      <c r="S2433" s="240">
        <f>R2433+S2346</f>
        <v/>
      </c>
      <c r="T2433" s="238" t="n"/>
      <c r="U2433" s="240">
        <f>T2433+U2346</f>
        <v/>
      </c>
      <c r="V2433" s="242">
        <f>L2433-N2433-U2433</f>
        <v/>
      </c>
      <c r="W2433" s="240">
        <f>IF(L2433-N2433-U2433-V2433=0,"","Error")</f>
        <v/>
      </c>
    </row>
    <row r="2434" ht="13" customHeight="1">
      <c r="A2434" s="15" t="n"/>
      <c r="B2434" s="19" t="inlineStr">
        <is>
          <t>7307</t>
        </is>
      </c>
      <c r="C2434" s="20" t="n">
        <v>73071</v>
      </c>
      <c r="D2434" s="16" t="inlineStr">
        <is>
          <t>ការជួលដីទំនេរ</t>
        </is>
      </c>
      <c r="E2434" s="77" t="inlineStr">
        <is>
          <t>ROL</t>
        </is>
      </c>
      <c r="F2434" s="97" t="n"/>
      <c r="G2434" s="98" t="n"/>
      <c r="H2434" s="98" t="n"/>
      <c r="I2434" s="98" t="n"/>
      <c r="J2434" s="99" t="n"/>
      <c r="K2434" s="97" t="n">
        <v>0</v>
      </c>
      <c r="L2434" s="99">
        <f>K2434+L2347</f>
        <v/>
      </c>
      <c r="M2434" s="97" t="n">
        <v>0</v>
      </c>
      <c r="N2434" s="99">
        <f>M2434+N2347</f>
        <v/>
      </c>
      <c r="O2434" s="97" t="n"/>
      <c r="P2434" s="99">
        <f>O2434+P2347</f>
        <v/>
      </c>
      <c r="Q2434" s="100">
        <f>N2434+P2434</f>
        <v/>
      </c>
      <c r="R2434" s="97" t="n"/>
      <c r="S2434" s="99">
        <f>R2434+S2347</f>
        <v/>
      </c>
      <c r="T2434" s="97" t="n"/>
      <c r="U2434" s="99">
        <f>T2434+U2347</f>
        <v/>
      </c>
      <c r="V2434" s="101">
        <f>L2434-N2434-U2434</f>
        <v/>
      </c>
      <c r="W2434" s="99">
        <f>IF(L2434-N2434-U2434-V2434=0,"","Error")</f>
        <v/>
      </c>
    </row>
    <row r="2435" ht="13" customHeight="1">
      <c r="A2435" s="15" t="n"/>
      <c r="B2435" s="18" t="n"/>
      <c r="C2435" s="21" t="n">
        <v>73072</v>
      </c>
      <c r="D2435" s="22" t="inlineStr">
        <is>
          <t>ការជួលដីមានអគារ</t>
        </is>
      </c>
      <c r="E2435" s="62" t="inlineStr">
        <is>
          <t>ROB</t>
        </is>
      </c>
      <c r="F2435" s="184" t="n"/>
      <c r="G2435" s="185" t="n"/>
      <c r="H2435" s="185" t="n"/>
      <c r="I2435" s="185" t="n"/>
      <c r="J2435" s="186" t="n"/>
      <c r="K2435" s="184" t="n">
        <v>0</v>
      </c>
      <c r="L2435" s="124">
        <f>K2435+L2348</f>
        <v/>
      </c>
      <c r="M2435" s="184" t="n">
        <v>0</v>
      </c>
      <c r="N2435" s="124">
        <f>M2435+N2348</f>
        <v/>
      </c>
      <c r="O2435" s="184" t="n"/>
      <c r="P2435" s="186">
        <f>O2435+P2348</f>
        <v/>
      </c>
      <c r="Q2435" s="187">
        <f>N2435+P2435</f>
        <v/>
      </c>
      <c r="R2435" s="184" t="n"/>
      <c r="S2435" s="186">
        <f>R2435+S2348</f>
        <v/>
      </c>
      <c r="T2435" s="184" t="n"/>
      <c r="U2435" s="186">
        <f>T2435+U2348</f>
        <v/>
      </c>
      <c r="V2435" s="188">
        <f>L2435-N2435-U2435</f>
        <v/>
      </c>
      <c r="W2435" s="186">
        <f>IF(L2435-N2435-U2435-V2435=0,"","Error")</f>
        <v/>
      </c>
    </row>
    <row r="2436" ht="14" customHeight="1" thickBot="1">
      <c r="A2436" s="15" t="n"/>
      <c r="B2436" s="18" t="n"/>
      <c r="C2436" s="131" t="n">
        <v>73073</v>
      </c>
      <c r="D2436" s="82" t="inlineStr">
        <is>
          <t>ការជួលអគារ ឬសំណង់ផ្សេងៗ</t>
        </is>
      </c>
      <c r="E2436" s="132" t="inlineStr">
        <is>
          <t>ROO</t>
        </is>
      </c>
      <c r="F2436" s="168" t="n"/>
      <c r="G2436" s="169" t="n"/>
      <c r="H2436" s="169" t="n"/>
      <c r="I2436" s="169" t="n"/>
      <c r="J2436" s="170" t="n"/>
      <c r="K2436" s="168" t="n">
        <v>0</v>
      </c>
      <c r="L2436" s="170">
        <f>K2436+L2349</f>
        <v/>
      </c>
      <c r="M2436" s="168" t="n">
        <v>0</v>
      </c>
      <c r="N2436" s="170">
        <f>M2436+N2349</f>
        <v/>
      </c>
      <c r="O2436" s="168" t="n"/>
      <c r="P2436" s="170">
        <f>O2436+P2349</f>
        <v/>
      </c>
      <c r="Q2436" s="171">
        <f>N2436+P2436</f>
        <v/>
      </c>
      <c r="R2436" s="168" t="n"/>
      <c r="S2436" s="170">
        <f>R2436+S2349</f>
        <v/>
      </c>
      <c r="T2436" s="168" t="n"/>
      <c r="U2436" s="170">
        <f>T2436+U2349</f>
        <v/>
      </c>
      <c r="V2436" s="263">
        <f>L2436-N2436-U2436</f>
        <v/>
      </c>
      <c r="W2436" s="170">
        <f>IF(L2436-N2436-U2436-V2436=0,"","Error")</f>
        <v/>
      </c>
    </row>
    <row r="2437" ht="14" customHeight="1" thickBot="1">
      <c r="A2437" s="23" t="n"/>
      <c r="B2437" s="15" t="n"/>
      <c r="C2437" s="139" t="n">
        <v>73087</v>
      </c>
      <c r="D2437" s="135" t="inlineStr">
        <is>
          <t>សរុបផលពីការត្រួតពិនិត្យគុណភាពផលិតផល និងការគោរពបទដ្ឋាន</t>
        </is>
      </c>
      <c r="E2437" s="89" t="n"/>
      <c r="F2437" s="118" t="n"/>
      <c r="G2437" s="119">
        <f>G2438</f>
        <v/>
      </c>
      <c r="H2437" s="119">
        <f>H2438</f>
        <v/>
      </c>
      <c r="I2437" s="119">
        <f>I2438</f>
        <v/>
      </c>
      <c r="J2437" s="120">
        <f>J2438</f>
        <v/>
      </c>
      <c r="K2437" s="118">
        <f>K2438</f>
        <v/>
      </c>
      <c r="L2437" s="120">
        <f>L2438</f>
        <v/>
      </c>
      <c r="M2437" s="118">
        <f>M2438</f>
        <v/>
      </c>
      <c r="N2437" s="120">
        <f>N2438</f>
        <v/>
      </c>
      <c r="O2437" s="118">
        <f>O2438</f>
        <v/>
      </c>
      <c r="P2437" s="120">
        <f>P2438</f>
        <v/>
      </c>
      <c r="Q2437" s="121">
        <f>Q2438</f>
        <v/>
      </c>
      <c r="R2437" s="118">
        <f>R2438</f>
        <v/>
      </c>
      <c r="S2437" s="120">
        <f>S2438</f>
        <v/>
      </c>
      <c r="T2437" s="118">
        <f>T2438</f>
        <v/>
      </c>
      <c r="U2437" s="120">
        <f>U2438</f>
        <v/>
      </c>
      <c r="V2437" s="122">
        <f>V2438</f>
        <v/>
      </c>
      <c r="W2437" s="120">
        <f>IF(L2437-N2437-U2437-V2437=0,"","Error")</f>
        <v/>
      </c>
    </row>
    <row r="2438" ht="13" customHeight="1">
      <c r="A2438" s="23" t="n"/>
      <c r="B2438" s="18" t="n"/>
      <c r="C2438" s="129" t="n"/>
      <c r="D2438" s="133" t="inlineStr">
        <is>
          <t>កម្រៃត្រួតពិនិត្យកុងតឺន័រតាមម៉ាស៊ីនស្កែន</t>
        </is>
      </c>
      <c r="E2438" s="134" t="inlineStr">
        <is>
          <t>SCF</t>
        </is>
      </c>
      <c r="F2438" s="256" t="n"/>
      <c r="G2438" s="264">
        <f>SUM(G2439:G2440)</f>
        <v/>
      </c>
      <c r="H2438" s="264">
        <f>SUM(H2439:H2440)</f>
        <v/>
      </c>
      <c r="I2438" s="264">
        <f>SUM(I2439:I2440)</f>
        <v/>
      </c>
      <c r="J2438" s="165">
        <f>SUM(J2439:J2440)</f>
        <v/>
      </c>
      <c r="K2438" s="256" t="n">
        <v>0</v>
      </c>
      <c r="L2438" s="165">
        <f>SUM(L2439:L2440)</f>
        <v/>
      </c>
      <c r="M2438" s="256" t="n">
        <v>0</v>
      </c>
      <c r="N2438" s="165">
        <f>SUM(N2439:N2440)</f>
        <v/>
      </c>
      <c r="O2438" s="256">
        <f>SUM(O2439:O2440)</f>
        <v/>
      </c>
      <c r="P2438" s="165">
        <f>SUM(P2439:P2440)</f>
        <v/>
      </c>
      <c r="Q2438" s="166">
        <f>SUM(Q2439:Q2440)</f>
        <v/>
      </c>
      <c r="R2438" s="256">
        <f>SUM(R2439:R2440)</f>
        <v/>
      </c>
      <c r="S2438" s="165">
        <f>SUM(S2439:S2440)</f>
        <v/>
      </c>
      <c r="T2438" s="256">
        <f>SUM(T2439:T2440)</f>
        <v/>
      </c>
      <c r="U2438" s="165">
        <f>SUM(U2439:U2440)</f>
        <v/>
      </c>
      <c r="V2438" s="265">
        <f>L2438-N2438-U2438</f>
        <v/>
      </c>
      <c r="W2438" s="165">
        <f>IF(L2438-N2438-U2438-V2438=0,"","Error")</f>
        <v/>
      </c>
    </row>
    <row r="2439" ht="13" customHeight="1">
      <c r="A2439" s="23" t="n"/>
      <c r="B2439" s="18" t="n"/>
      <c r="C2439" s="127" t="n"/>
      <c r="D2439" s="14" t="inlineStr">
        <is>
          <t xml:space="preserve">   កម្រៃស្កែនកុងតឺន័រក្រោម ៤០ហ្វីត</t>
        </is>
      </c>
      <c r="E2439" s="59" t="inlineStr">
        <is>
          <t>SFS</t>
        </is>
      </c>
      <c r="F2439" s="192" t="n"/>
      <c r="G2439" s="193" t="n"/>
      <c r="H2439" s="193" t="n"/>
      <c r="I2439" s="193" t="n"/>
      <c r="J2439" s="194" t="n"/>
      <c r="K2439" s="192" t="n">
        <v>0</v>
      </c>
      <c r="L2439" s="194">
        <f>K2439+L2352</f>
        <v/>
      </c>
      <c r="M2439" s="192" t="n">
        <v>0</v>
      </c>
      <c r="N2439" s="194">
        <f>M2439+N2352</f>
        <v/>
      </c>
      <c r="O2439" s="192" t="n"/>
      <c r="P2439" s="194">
        <f>O2439+P2352</f>
        <v/>
      </c>
      <c r="Q2439" s="195">
        <f>N2439+P2439</f>
        <v/>
      </c>
      <c r="R2439" s="192" t="n"/>
      <c r="S2439" s="194">
        <f>R2439+S2352</f>
        <v/>
      </c>
      <c r="T2439" s="192" t="n"/>
      <c r="U2439" s="194">
        <f>T2439+U2352</f>
        <v/>
      </c>
      <c r="V2439" s="196">
        <f>L2439-N2439-U2439</f>
        <v/>
      </c>
      <c r="W2439" s="194">
        <f>IF(L2439-N2439-U2439-V2439=0,"","Error")</f>
        <v/>
      </c>
    </row>
    <row r="2440" ht="14" customHeight="1" thickBot="1">
      <c r="A2440" s="27" t="n"/>
      <c r="B2440" s="24" t="n"/>
      <c r="C2440" s="130" t="n"/>
      <c r="D2440" s="28" t="inlineStr">
        <is>
          <t xml:space="preserve">   កម្រៃស្កែនកុងតឺន័រចាប់ពី ៤០ហ្វីត ឡើង</t>
        </is>
      </c>
      <c r="E2440" s="69" t="inlineStr">
        <is>
          <t>SFL</t>
        </is>
      </c>
      <c r="F2440" s="238" t="n"/>
      <c r="G2440" s="239" t="n"/>
      <c r="H2440" s="239" t="n"/>
      <c r="I2440" s="239" t="n"/>
      <c r="J2440" s="240" t="n"/>
      <c r="K2440" s="238" t="n">
        <v>0</v>
      </c>
      <c r="L2440" s="240">
        <f>K2440+L2353</f>
        <v/>
      </c>
      <c r="M2440" s="238" t="n">
        <v>0</v>
      </c>
      <c r="N2440" s="240">
        <f>M2440+N2353</f>
        <v/>
      </c>
      <c r="O2440" s="238" t="n"/>
      <c r="P2440" s="240">
        <f>O2440+P2353</f>
        <v/>
      </c>
      <c r="Q2440" s="241">
        <f>N2440+P2440</f>
        <v/>
      </c>
      <c r="R2440" s="238" t="n"/>
      <c r="S2440" s="240">
        <f>R2440+S2353</f>
        <v/>
      </c>
      <c r="T2440" s="238" t="n"/>
      <c r="U2440" s="240">
        <f>T2440+U2353</f>
        <v/>
      </c>
      <c r="V2440" s="242">
        <f>L2440-N2440-U2440</f>
        <v/>
      </c>
      <c r="W2440" s="240">
        <f>IF(L2440-N2440-U2440-V2440=0,"","Error")</f>
        <v/>
      </c>
    </row>
    <row r="2441" ht="14" customHeight="1" thickBot="1">
      <c r="A2441" s="78" t="inlineStr">
        <is>
          <t>76</t>
        </is>
      </c>
      <c r="B2441" s="79" t="inlineStr">
        <is>
          <t>7698</t>
        </is>
      </c>
      <c r="C2441" s="95" t="n">
        <v>76981</v>
      </c>
      <c r="D2441" s="96" t="inlineStr">
        <is>
          <t xml:space="preserve">ផលហិរញ្ញវត្ថុផ្សេងទៀត </t>
        </is>
      </c>
      <c r="E2441" s="90" t="inlineStr">
        <is>
          <t>ORB</t>
        </is>
      </c>
      <c r="F2441" s="118" t="n"/>
      <c r="G2441" s="257" t="n"/>
      <c r="H2441" s="257" t="n"/>
      <c r="I2441" s="257" t="n"/>
      <c r="J2441" s="258" t="n"/>
      <c r="K2441" s="118" t="n">
        <v>0</v>
      </c>
      <c r="L2441" s="258">
        <f>K2441+L2354</f>
        <v/>
      </c>
      <c r="M2441" s="118" t="n">
        <v>0</v>
      </c>
      <c r="N2441" s="258">
        <f>M2441+N2354</f>
        <v/>
      </c>
      <c r="O2441" s="118" t="n"/>
      <c r="P2441" s="258">
        <f>O2441+P2354</f>
        <v/>
      </c>
      <c r="Q2441" s="121">
        <f>N2441+P2441</f>
        <v/>
      </c>
      <c r="R2441" s="118" t="n"/>
      <c r="S2441" s="258">
        <f>R2441+S2354</f>
        <v/>
      </c>
      <c r="T2441" s="118" t="n"/>
      <c r="U2441" s="258">
        <f>T2441+U2354</f>
        <v/>
      </c>
      <c r="V2441" s="122">
        <f>L2441-N2441-U2441</f>
        <v/>
      </c>
      <c r="W2441" s="258">
        <f>IF(L2441-N2441-U2441-V2441=0,"","Error")</f>
        <v/>
      </c>
    </row>
    <row r="2442" ht="13" customHeight="1" thickBot="1">
      <c r="A2442" s="348" t="n">
        <v>45379</v>
      </c>
      <c r="B2442" s="346" t="n"/>
      <c r="C2442" s="346" t="n"/>
      <c r="D2442" s="346" t="n"/>
      <c r="E2442" s="346" t="n"/>
      <c r="F2442" s="349" t="n"/>
      <c r="G2442" s="156">
        <f>SUM(G2443:G2448,G2449,G2461:G2470,G2471,G2472,G2478:G2482,G2483,G2484,G2498,G2515,G2521:G2523,G2524,G2528)</f>
        <v/>
      </c>
      <c r="H2442" s="156">
        <f>SUM(H2443:H2448,H2449,H2461:H2470,H2471,H2472,H2478:H2482,H2483,H2484,H2498,H2515,H2521:H2523,H2524,H2528)</f>
        <v/>
      </c>
      <c r="I2442" s="156">
        <f>SUM(I2443:I2448,I2449,I2461:I2470,I2471,I2472,I2478:I2482,I2483,I2484,I2498,I2515,I2521:I2523,I2524,I2528)</f>
        <v/>
      </c>
      <c r="J2442" s="157">
        <f>SUM(J2443:J2448,J2449,J2461:J2470,J2471,J2472,J2478:J2482,J2483,J2484,J2498,J2515,J2521:J2523,J2524,J2528)</f>
        <v/>
      </c>
      <c r="K2442" s="155">
        <f>SUM(K2443:K2448,K2449,K2461:K2470,K2471,K2472,K2478:K2482,K2483,K2484,K2498,K2515,K2521:K2523,K2524,K2528)</f>
        <v/>
      </c>
      <c r="L2442" s="157">
        <f>SUM(L2443:L2448,L2449,L2461:L2470,L2471,L2472,L2478:L2482,L2483,L2484,L2498,L2515,L2521:L2523,L2524,L2528)</f>
        <v/>
      </c>
      <c r="M2442" s="155">
        <f>SUM(M2443:M2448,M2449,M2461:M2470,M2471,M2472,M2478:M2482,M2483,M2484,M2498,M2515,M2521:M2523,M2524,M2528)</f>
        <v/>
      </c>
      <c r="N2442" s="157">
        <f>SUM(N2443:N2448,N2449,N2461:N2470,N2471,N2472,N2478:N2482,N2483,N2484,N2498,N2515,N2521:N2523,N2524,N2528)</f>
        <v/>
      </c>
      <c r="O2442" s="155">
        <f>SUM(O2443:O2448,O2449,O2461:O2470,O2471,O2472,O2478:O2482,O2483,O2484,O2498,O2515,O2521:O2523,O2524,O2528)</f>
        <v/>
      </c>
      <c r="P2442" s="157">
        <f>SUM(P2443:P2448,P2449,P2461:P2470,P2471,P2472,P2478:P2482,P2483,P2484,P2498,P2515,P2521:P2523,P2524,P2528)</f>
        <v/>
      </c>
      <c r="Q2442" s="158">
        <f>SUM(Q2443:Q2448,Q2449,Q2461:Q2470,Q2471,Q2472,Q2478:Q2482,Q2483,Q2484,Q2498,Q2515,Q2521:Q2523,Q2524,Q2528)</f>
        <v/>
      </c>
      <c r="R2442" s="155">
        <f>SUM(R2443:R2448,R2449,R2461:R2470,R2471,R2472,R2478:R2482,R2483,R2484,R2498,R2515,R2521:R2523,R2524,R2528)</f>
        <v/>
      </c>
      <c r="S2442" s="157">
        <f>SUM(S2443:S2448,S2449,S2461:S2470,S2471,S2472,S2478:S2482,S2483,S2484,S2498,S2515,S2521:S2523,S2524,S2528)</f>
        <v/>
      </c>
      <c r="T2442" s="155">
        <f>SUM(T2443:T2448,T2449,T2461:T2470,T2471,T2472,T2478:T2482,T2483,T2484,T2498,T2515,T2521:T2523,T2524,T2528)</f>
        <v/>
      </c>
      <c r="U2442" s="157">
        <f>SUM(U2443:U2448,U2449,U2461:U2470,U2471,U2472,U2478:U2482,U2483,U2484,U2498,U2515,U2521:U2523,U2524,U2528)</f>
        <v/>
      </c>
      <c r="V2442" s="159">
        <f>SUM(V2443:V2448,V2449,V2461:V2470,V2471,V2472,V2478:V2482,V2483,V2484,V2498,V2515,V2521:V2523,V2524,V2528)</f>
        <v/>
      </c>
      <c r="W2442" s="157">
        <f>IF(L2442-N2442-U2442-V2442=0,"","Error")</f>
        <v/>
      </c>
    </row>
    <row r="2443" ht="13" customHeight="1">
      <c r="A2443" s="25" t="inlineStr">
        <is>
          <t>70</t>
        </is>
      </c>
      <c r="B2443" s="29" t="n">
        <v>7002</v>
      </c>
      <c r="C2443" s="20" t="n">
        <v>70025</v>
      </c>
      <c r="D2443" s="16" t="inlineStr">
        <is>
          <t>អាករលើតម្លៃបន្ថែម របបនាំចូល (សហគ្រាសប្រេងឥន្ធនៈ)</t>
        </is>
      </c>
      <c r="E2443" s="49" t="inlineStr">
        <is>
          <t>VPP</t>
        </is>
      </c>
      <c r="F2443" s="123" t="n"/>
      <c r="G2443" s="98" t="n"/>
      <c r="H2443" s="98" t="n"/>
      <c r="I2443" s="98" t="n"/>
      <c r="J2443" s="99" t="n"/>
      <c r="K2443" s="97" t="n">
        <v>0</v>
      </c>
      <c r="L2443" s="99">
        <f>K2443+L2356</f>
        <v/>
      </c>
      <c r="M2443" s="97" t="n">
        <v>0</v>
      </c>
      <c r="N2443" s="99">
        <f>M2443+N2356</f>
        <v/>
      </c>
      <c r="O2443" s="97" t="n"/>
      <c r="P2443" s="99">
        <f>O2443+P2356</f>
        <v/>
      </c>
      <c r="Q2443" s="100">
        <f>N2443+P2443</f>
        <v/>
      </c>
      <c r="R2443" s="97" t="n"/>
      <c r="S2443" s="99">
        <f>R2443+S2356</f>
        <v/>
      </c>
      <c r="T2443" s="97" t="n"/>
      <c r="U2443" s="99">
        <f>T2443+U2356</f>
        <v/>
      </c>
      <c r="V2443" s="101">
        <f>L2443-N2443-U2443</f>
        <v/>
      </c>
      <c r="W2443" s="99">
        <f>IF(L2443-N2443-U2443-V2443=0,"","Error")</f>
        <v/>
      </c>
    </row>
    <row r="2444" ht="13" customHeight="1">
      <c r="A2444" s="15" t="n"/>
      <c r="B2444" s="18" t="n"/>
      <c r="C2444" s="21" t="n">
        <v>70026</v>
      </c>
      <c r="D2444" s="22" t="inlineStr">
        <is>
          <t>អាករលើតម្លៃបន្ថែម របបនាំចូល (សហគ្រាសផ្សេងៗទៀត)</t>
        </is>
      </c>
      <c r="E2444" s="50" t="inlineStr">
        <is>
          <t>VOP</t>
        </is>
      </c>
      <c r="F2444" s="184" t="n"/>
      <c r="G2444" s="185" t="n"/>
      <c r="H2444" s="185" t="n"/>
      <c r="I2444" s="185" t="n"/>
      <c r="J2444" s="186" t="n"/>
      <c r="K2444" s="184" t="n">
        <v>3334000</v>
      </c>
      <c r="L2444" s="186">
        <f>K2444+L2357</f>
        <v/>
      </c>
      <c r="M2444" s="184" t="n">
        <v>13497058</v>
      </c>
      <c r="N2444" s="186">
        <f>M2444+N2357</f>
        <v/>
      </c>
      <c r="O2444" s="184" t="n"/>
      <c r="P2444" s="186">
        <f>O2444+P2357</f>
        <v/>
      </c>
      <c r="Q2444" s="187">
        <f>N2444+P2444</f>
        <v/>
      </c>
      <c r="R2444" s="184" t="n"/>
      <c r="S2444" s="186">
        <f>R2444+S2357</f>
        <v/>
      </c>
      <c r="T2444" s="184" t="n"/>
      <c r="U2444" s="186">
        <f>T2444+U2357</f>
        <v/>
      </c>
      <c r="V2444" s="188">
        <f>L2444-N2444-U2444</f>
        <v/>
      </c>
      <c r="W2444" s="186">
        <f>IF(L2444-N2444-U2444-V2444=0,"","Error")</f>
        <v/>
      </c>
    </row>
    <row r="2445" ht="14" customHeight="1" thickBot="1">
      <c r="A2445" s="15" t="n"/>
      <c r="B2445" s="24" t="n"/>
      <c r="C2445" s="55" t="n">
        <v>70027</v>
      </c>
      <c r="D2445" s="56" t="inlineStr">
        <is>
          <t>អាករលើតម្លៃបន្ថែម របបនាំចូល (ជាបន្ទុករបស់រដ្ឋ)</t>
        </is>
      </c>
      <c r="E2445" s="57" t="inlineStr">
        <is>
          <t>VAP</t>
        </is>
      </c>
      <c r="F2445" s="107" t="n"/>
      <c r="G2445" s="108" t="n"/>
      <c r="H2445" s="108" t="n"/>
      <c r="I2445" s="108" t="n"/>
      <c r="J2445" s="109" t="n"/>
      <c r="K2445" s="107" t="n">
        <v>0</v>
      </c>
      <c r="L2445" s="109">
        <f>K2445+L2358</f>
        <v/>
      </c>
      <c r="M2445" s="107" t="n">
        <v>0</v>
      </c>
      <c r="N2445" s="109">
        <f>M2445+N2358</f>
        <v/>
      </c>
      <c r="O2445" s="107" t="n"/>
      <c r="P2445" s="109">
        <f>O2445+P2358</f>
        <v/>
      </c>
      <c r="Q2445" s="110">
        <f>N2445+P2445</f>
        <v/>
      </c>
      <c r="R2445" s="107" t="n"/>
      <c r="S2445" s="109">
        <f>R2445+S2358</f>
        <v/>
      </c>
      <c r="T2445" s="107" t="n"/>
      <c r="U2445" s="109">
        <f>T2445+U2358</f>
        <v/>
      </c>
      <c r="V2445" s="111">
        <f>L2445-N2445-U2445</f>
        <v/>
      </c>
      <c r="W2445" s="109">
        <f>IF(L2445-N2445-U2445-V2445=0,"","Error")</f>
        <v/>
      </c>
    </row>
    <row r="2446" ht="13" customHeight="1">
      <c r="A2446" s="15" t="n"/>
      <c r="B2446" s="29" t="n">
        <v>7003</v>
      </c>
      <c r="C2446" s="20" t="n">
        <v>70032</v>
      </c>
      <c r="D2446" s="16" t="inlineStr">
        <is>
          <t>អាករពិសេសលើទំនិញមួយចំនួន របបនាំចូល (សហគ្រាសប្រេងឥន្ធនៈ)</t>
        </is>
      </c>
      <c r="E2446" s="49" t="inlineStr">
        <is>
          <t>SPP</t>
        </is>
      </c>
      <c r="F2446" s="97" t="n"/>
      <c r="G2446" s="98" t="n"/>
      <c r="H2446" s="98" t="n"/>
      <c r="I2446" s="98" t="n"/>
      <c r="J2446" s="99" t="n"/>
      <c r="K2446" s="97" t="n">
        <v>0</v>
      </c>
      <c r="L2446" s="99">
        <f>K2446+L2359</f>
        <v/>
      </c>
      <c r="M2446" s="97" t="n">
        <v>0</v>
      </c>
      <c r="N2446" s="99">
        <f>M2446+N2359</f>
        <v/>
      </c>
      <c r="O2446" s="97" t="n"/>
      <c r="P2446" s="99">
        <f>O2446+P2359</f>
        <v/>
      </c>
      <c r="Q2446" s="100">
        <f>N2446+P2446</f>
        <v/>
      </c>
      <c r="R2446" s="97" t="n"/>
      <c r="S2446" s="99">
        <f>R2446+S2359</f>
        <v/>
      </c>
      <c r="T2446" s="97" t="n"/>
      <c r="U2446" s="99">
        <f>T2446+U2359</f>
        <v/>
      </c>
      <c r="V2446" s="101">
        <f>L2446-N2446-U2446</f>
        <v/>
      </c>
      <c r="W2446" s="99">
        <f>IF(L2446-N2446-U2446-V2446=0,"","Error")</f>
        <v/>
      </c>
    </row>
    <row r="2447" ht="14" customHeight="1" thickBot="1">
      <c r="A2447" s="15" t="n"/>
      <c r="B2447" s="24" t="n"/>
      <c r="C2447" s="55" t="n">
        <v>70033</v>
      </c>
      <c r="D2447" s="56" t="inlineStr">
        <is>
          <t>អាករពិសេសលើទំនិញមួយចំនួន របបនាំចូល (សហគ្រាសផ្សេងៗទៀត)</t>
        </is>
      </c>
      <c r="E2447" s="57" t="inlineStr">
        <is>
          <t>SOP</t>
        </is>
      </c>
      <c r="F2447" s="107" t="n"/>
      <c r="G2447" s="108" t="n"/>
      <c r="H2447" s="108" t="n"/>
      <c r="I2447" s="108" t="n"/>
      <c r="J2447" s="109" t="n"/>
      <c r="K2447" s="107" t="n">
        <v>0</v>
      </c>
      <c r="L2447" s="109">
        <f>K2447+L2360</f>
        <v/>
      </c>
      <c r="M2447" s="107" t="n">
        <v>0</v>
      </c>
      <c r="N2447" s="109">
        <f>M2447+N2360</f>
        <v/>
      </c>
      <c r="O2447" s="107" t="n"/>
      <c r="P2447" s="109">
        <f>O2447+P2360</f>
        <v/>
      </c>
      <c r="Q2447" s="110">
        <f>N2447+P2447</f>
        <v/>
      </c>
      <c r="R2447" s="107" t="n"/>
      <c r="S2447" s="109">
        <f>R2447+S2360</f>
        <v/>
      </c>
      <c r="T2447" s="107" t="n"/>
      <c r="U2447" s="109">
        <f>T2447+U2360</f>
        <v/>
      </c>
      <c r="V2447" s="111">
        <f>L2447-N2447-U2447</f>
        <v/>
      </c>
      <c r="W2447" s="109">
        <f>IF(L2447-N2447-U2447-V2447=0,"","Error")</f>
        <v/>
      </c>
    </row>
    <row r="2448" ht="14" customHeight="1" thickBot="1">
      <c r="A2448" s="25" t="inlineStr">
        <is>
          <t>71</t>
        </is>
      </c>
      <c r="B2448" s="29" t="n">
        <v>7100</v>
      </c>
      <c r="C2448" s="125" t="n">
        <v>71001</v>
      </c>
      <c r="D2448" s="39" t="inlineStr">
        <is>
          <t>ពន្ធគយពីការនាំចូល</t>
        </is>
      </c>
      <c r="E2448" s="51" t="inlineStr">
        <is>
          <t>COP</t>
        </is>
      </c>
      <c r="F2448" s="116" t="n"/>
      <c r="G2448" s="113" t="n"/>
      <c r="H2448" s="113" t="n"/>
      <c r="I2448" s="113" t="n"/>
      <c r="J2448" s="114" t="n"/>
      <c r="K2448" s="116" t="n">
        <v>4348600</v>
      </c>
      <c r="L2448" s="114">
        <f>K2448+L2361</f>
        <v/>
      </c>
      <c r="M2448" s="116" t="n">
        <v>7317994</v>
      </c>
      <c r="N2448" s="114">
        <f>M2448+N2361</f>
        <v/>
      </c>
      <c r="O2448" s="116" t="n"/>
      <c r="P2448" s="114">
        <f>O2448+P2361</f>
        <v/>
      </c>
      <c r="Q2448" s="115">
        <f>N2448+P2448</f>
        <v/>
      </c>
      <c r="R2448" s="116" t="n"/>
      <c r="S2448" s="114">
        <f>R2448+S2361</f>
        <v/>
      </c>
      <c r="T2448" s="116" t="n"/>
      <c r="U2448" s="114">
        <f>T2448+U2361</f>
        <v/>
      </c>
      <c r="V2448" s="117">
        <f>L2448-N2448-U2448</f>
        <v/>
      </c>
      <c r="W2448" s="114">
        <f>IF(L2448-N2448-U2448-V2448=0,"","Error")</f>
        <v/>
      </c>
    </row>
    <row r="2449" ht="14" customHeight="1" thickBot="1">
      <c r="A2449" s="23" t="n"/>
      <c r="B2449" s="18" t="n"/>
      <c r="C2449" s="129" t="n"/>
      <c r="D2449" s="91" t="inlineStr">
        <is>
          <t>សរុបកម្រៃពីការ​ងារគយ</t>
        </is>
      </c>
      <c r="E2449" s="92" t="n"/>
      <c r="F2449" s="160" t="n"/>
      <c r="G2449" s="161">
        <f>G2450+G2451+G2452+G2460</f>
        <v/>
      </c>
      <c r="H2449" s="161">
        <f>H2450+H2451+H2452+H2460</f>
        <v/>
      </c>
      <c r="I2449" s="161">
        <f>I2450+I2451+I2452+I2460</f>
        <v/>
      </c>
      <c r="J2449" s="120">
        <f>J2450+J2451+J2452+J2460</f>
        <v/>
      </c>
      <c r="K2449" s="160">
        <f>K2450+K2451+K2452+K2460</f>
        <v/>
      </c>
      <c r="L2449" s="120">
        <f>L2450+L2451+L2452+L2460</f>
        <v/>
      </c>
      <c r="M2449" s="160">
        <f>M2450+M2451+M2452+M2460</f>
        <v/>
      </c>
      <c r="N2449" s="120">
        <f>N2450+N2451+N2452+N2460</f>
        <v/>
      </c>
      <c r="O2449" s="160">
        <f>O2450+O2451+O2452+O2460</f>
        <v/>
      </c>
      <c r="P2449" s="120">
        <f>P2450+P2451+P2452+P2460</f>
        <v/>
      </c>
      <c r="Q2449" s="121">
        <f>Q2450+Q2451+Q2452+Q2460</f>
        <v/>
      </c>
      <c r="R2449" s="160">
        <f>R2450+R2451+R2452+R2460</f>
        <v/>
      </c>
      <c r="S2449" s="120">
        <f>S2450+S2451+S2452+S2460</f>
        <v/>
      </c>
      <c r="T2449" s="160">
        <f>T2450+T2451+T2452+T2460</f>
        <v/>
      </c>
      <c r="U2449" s="120">
        <f>U2450+U2451+U2452+U2460</f>
        <v/>
      </c>
      <c r="V2449" s="162">
        <f>V2450+V2451+V2452+V2460</f>
        <v/>
      </c>
      <c r="W2449" s="120">
        <f>IF(L2449-N2449-U2449-V2449=0,"","Error")</f>
        <v/>
      </c>
    </row>
    <row r="2450" ht="13" customHeight="1">
      <c r="A2450" s="23" t="n"/>
      <c r="B2450" s="18" t="n"/>
      <c r="C2450" s="129" t="n"/>
      <c r="D2450" s="17" t="inlineStr">
        <is>
          <t>កម្រៃស្តុកទំនិញក្នុងសន្និធិគយបណ្តោះអាសន្នហួសកាលកំណត់</t>
        </is>
      </c>
      <c r="E2450" s="52" t="inlineStr">
        <is>
          <t>OSF</t>
        </is>
      </c>
      <c r="F2450" s="163" t="n"/>
      <c r="G2450" s="164" t="n"/>
      <c r="H2450" s="164" t="n"/>
      <c r="I2450" s="164" t="n"/>
      <c r="J2450" s="165" t="n"/>
      <c r="K2450" s="163" t="n">
        <v>0</v>
      </c>
      <c r="L2450" s="165">
        <f>K2450+L2363</f>
        <v/>
      </c>
      <c r="M2450" s="163" t="n">
        <v>0</v>
      </c>
      <c r="N2450" s="165">
        <f>M2450+N2363</f>
        <v/>
      </c>
      <c r="O2450" s="163" t="n"/>
      <c r="P2450" s="165">
        <f>O2450+P2363</f>
        <v/>
      </c>
      <c r="Q2450" s="166">
        <f>N2450+P2450</f>
        <v/>
      </c>
      <c r="R2450" s="163" t="n"/>
      <c r="S2450" s="165">
        <f>R2450+S2363</f>
        <v/>
      </c>
      <c r="T2450" s="163" t="n"/>
      <c r="U2450" s="165">
        <f>T2450+U2363</f>
        <v/>
      </c>
      <c r="V2450" s="167">
        <f>L2450-N2450-U2450</f>
        <v/>
      </c>
      <c r="W2450" s="165">
        <f>IF(L2450-N2450-U2450-V2450=0,"","Error")</f>
        <v/>
      </c>
    </row>
    <row r="2451" ht="14" customHeight="1" thickBot="1">
      <c r="A2451" s="23" t="n"/>
      <c r="B2451" s="18" t="n"/>
      <c r="C2451" s="129" t="n"/>
      <c r="D2451" s="82" t="inlineStr">
        <is>
          <t>កម្រៃទំនិញនាំចូលសម្រាប់លក់ក្នុងអគារលក់ទំនិញរួចពន្ធ</t>
        </is>
      </c>
      <c r="E2451" s="83" t="inlineStr">
        <is>
          <t>DSF</t>
        </is>
      </c>
      <c r="F2451" s="168" t="n"/>
      <c r="G2451" s="169" t="n"/>
      <c r="H2451" s="169" t="n"/>
      <c r="I2451" s="169" t="n"/>
      <c r="J2451" s="170" t="n"/>
      <c r="K2451" s="168" t="n">
        <v>0</v>
      </c>
      <c r="L2451" s="170">
        <f>K2451+L2364</f>
        <v/>
      </c>
      <c r="M2451" s="168" t="n">
        <v>0</v>
      </c>
      <c r="N2451" s="170">
        <f>M2451+N2364</f>
        <v/>
      </c>
      <c r="O2451" s="168" t="n"/>
      <c r="P2451" s="170">
        <f>O2451+P2364</f>
        <v/>
      </c>
      <c r="Q2451" s="171">
        <f>N2451+P2451</f>
        <v/>
      </c>
      <c r="R2451" s="168" t="n"/>
      <c r="S2451" s="170">
        <f>R2451+S2364</f>
        <v/>
      </c>
      <c r="T2451" s="168" t="n"/>
      <c r="U2451" s="170">
        <f>T2451+U2364</f>
        <v/>
      </c>
      <c r="V2451" s="172">
        <f>L2451-N2451-U2451</f>
        <v/>
      </c>
      <c r="W2451" s="170">
        <f>IF(L2451-N2451-U2451-V2451=0,"","Error")</f>
        <v/>
      </c>
    </row>
    <row r="2452" ht="14" customHeight="1" thickBot="1">
      <c r="A2452" s="23" t="n"/>
      <c r="B2452" s="18" t="n"/>
      <c r="C2452" s="129" t="n"/>
      <c r="D2452" s="93" t="inlineStr">
        <is>
          <t>សរុបកម្រៃឆ្លងកាត់ (មាតិកាចាស់)</t>
        </is>
      </c>
      <c r="E2452" s="94" t="inlineStr">
        <is>
          <t>TRF</t>
        </is>
      </c>
      <c r="F2452" s="160" t="n"/>
      <c r="G2452" s="161">
        <f>SUM(G2453:G2459)</f>
        <v/>
      </c>
      <c r="H2452" s="161">
        <f>SUM(H2453:H2459)</f>
        <v/>
      </c>
      <c r="I2452" s="161">
        <f>SUM(I2453:I2459)</f>
        <v/>
      </c>
      <c r="J2452" s="120">
        <f>SUM(J2453:J2459)</f>
        <v/>
      </c>
      <c r="K2452" s="160" t="n">
        <v>0</v>
      </c>
      <c r="L2452" s="120">
        <f>SUM(L2453:L2459)</f>
        <v/>
      </c>
      <c r="M2452" s="160" t="n">
        <v>0</v>
      </c>
      <c r="N2452" s="120">
        <f>SUM(N2453:N2459)</f>
        <v/>
      </c>
      <c r="O2452" s="160">
        <f>SUM(O2453:O2459)</f>
        <v/>
      </c>
      <c r="P2452" s="120">
        <f>SUM(P2453:P2459)</f>
        <v/>
      </c>
      <c r="Q2452" s="121">
        <f>SUM(Q2453:Q2459)</f>
        <v/>
      </c>
      <c r="R2452" s="160">
        <f>SUM(R2453:R2459)</f>
        <v/>
      </c>
      <c r="S2452" s="120">
        <f>SUM(S2453:S2459)</f>
        <v/>
      </c>
      <c r="T2452" s="160">
        <f>SUM(T2453:T2459)</f>
        <v/>
      </c>
      <c r="U2452" s="120">
        <f>SUM(U2453:U2459)</f>
        <v/>
      </c>
      <c r="V2452" s="162">
        <f>SUM(V2453:V2459)</f>
        <v/>
      </c>
      <c r="W2452" s="120">
        <f>IF(L2452-N2452-U2452-V2452=0,"","Error")</f>
        <v/>
      </c>
    </row>
    <row r="2453" ht="26" customHeight="1">
      <c r="A2453" s="23" t="n"/>
      <c r="B2453" s="18" t="n"/>
      <c r="C2453" s="129" t="n"/>
      <c r="D2453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453" s="53" t="inlineStr">
        <is>
          <t>TFT</t>
        </is>
      </c>
      <c r="F2453" s="173" t="n"/>
      <c r="G2453" s="174" t="n"/>
      <c r="H2453" s="174" t="n"/>
      <c r="I2453" s="174" t="n"/>
      <c r="J2453" s="175" t="n"/>
      <c r="K2453" s="173" t="n">
        <v>0</v>
      </c>
      <c r="L2453" s="175">
        <f>K2453+L2366</f>
        <v/>
      </c>
      <c r="M2453" s="173" t="n">
        <v>0</v>
      </c>
      <c r="N2453" s="175">
        <f>M2453+N2366</f>
        <v/>
      </c>
      <c r="O2453" s="173" t="n"/>
      <c r="P2453" s="175">
        <f>O2453+P2366</f>
        <v/>
      </c>
      <c r="Q2453" s="176">
        <f>N2453+P2453</f>
        <v/>
      </c>
      <c r="R2453" s="173" t="n"/>
      <c r="S2453" s="175">
        <f>R2453+S2366</f>
        <v/>
      </c>
      <c r="T2453" s="173" t="n"/>
      <c r="U2453" s="175">
        <f>T2453+U2366</f>
        <v/>
      </c>
      <c r="V2453" s="177">
        <f>L2453-N2453-U2453</f>
        <v/>
      </c>
      <c r="W2453" s="175">
        <f>IF(L2453-N2453-U2453-V2453=0,"","Error")</f>
        <v/>
      </c>
    </row>
    <row r="2454" ht="13" customHeight="1">
      <c r="A2454" s="23" t="n"/>
      <c r="B2454" s="18" t="n"/>
      <c r="C2454" s="129" t="n"/>
      <c r="D2454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454" s="54" t="inlineStr">
        <is>
          <t>TFF</t>
        </is>
      </c>
      <c r="F2454" s="178" t="n"/>
      <c r="G2454" s="179" t="n"/>
      <c r="H2454" s="179" t="n"/>
      <c r="I2454" s="179" t="n"/>
      <c r="J2454" s="180" t="n"/>
      <c r="K2454" s="178" t="n">
        <v>0</v>
      </c>
      <c r="L2454" s="180">
        <f>K2454+L2367</f>
        <v/>
      </c>
      <c r="M2454" s="178" t="n">
        <v>0</v>
      </c>
      <c r="N2454" s="180">
        <f>M2454+N2367</f>
        <v/>
      </c>
      <c r="O2454" s="178" t="n"/>
      <c r="P2454" s="180">
        <f>O2454+P2367</f>
        <v/>
      </c>
      <c r="Q2454" s="181">
        <f>N2454+P2454</f>
        <v/>
      </c>
      <c r="R2454" s="178" t="n"/>
      <c r="S2454" s="180">
        <f>R2454+S2367</f>
        <v/>
      </c>
      <c r="T2454" s="178" t="n"/>
      <c r="U2454" s="180">
        <f>T2454+U2367</f>
        <v/>
      </c>
      <c r="V2454" s="182">
        <f>L2454-N2454-U2454</f>
        <v/>
      </c>
      <c r="W2454" s="180">
        <f>IF(L2454-N2454-U2454-V2454=0,"","Error")</f>
        <v/>
      </c>
    </row>
    <row r="2455" ht="13" customHeight="1">
      <c r="A2455" s="23" t="n"/>
      <c r="B2455" s="18" t="n"/>
      <c r="C2455" s="129" t="n"/>
      <c r="D2455" s="38" t="inlineStr">
        <is>
          <t xml:space="preserve">   កម្រៃឆ្លងកាត់ទំនិញមិនផ្ទុកក្នុងកុងតឺន័រ (មាតិកាចាស់)</t>
        </is>
      </c>
      <c r="E2455" s="54" t="inlineStr">
        <is>
          <t>TFN</t>
        </is>
      </c>
      <c r="F2455" s="178" t="n"/>
      <c r="G2455" s="179" t="n"/>
      <c r="H2455" s="179" t="n"/>
      <c r="I2455" s="179" t="n"/>
      <c r="J2455" s="180" t="n"/>
      <c r="K2455" s="178" t="n">
        <v>0</v>
      </c>
      <c r="L2455" s="180">
        <f>K2455+L2368</f>
        <v/>
      </c>
      <c r="M2455" s="178" t="n">
        <v>0</v>
      </c>
      <c r="N2455" s="180">
        <f>M2455+N2368</f>
        <v/>
      </c>
      <c r="O2455" s="178" t="n"/>
      <c r="P2455" s="180">
        <f>O2455+P2368</f>
        <v/>
      </c>
      <c r="Q2455" s="181">
        <f>N2455+P2455</f>
        <v/>
      </c>
      <c r="R2455" s="178" t="n"/>
      <c r="S2455" s="180">
        <f>R2455+S2368</f>
        <v/>
      </c>
      <c r="T2455" s="178" t="n"/>
      <c r="U2455" s="180">
        <f>T2455+U2368</f>
        <v/>
      </c>
      <c r="V2455" s="182">
        <f>L2455-N2455-U2455</f>
        <v/>
      </c>
      <c r="W2455" s="180">
        <f>IF(L2455-N2455-U2455-V2455=0,"","Error")</f>
        <v/>
      </c>
    </row>
    <row r="2456" ht="13" customHeight="1">
      <c r="A2456" s="23" t="n"/>
      <c r="B2456" s="18" t="n"/>
      <c r="C2456" s="129" t="n"/>
      <c r="D2456" s="38" t="inlineStr">
        <is>
          <t xml:space="preserve">   កម្រៃឆ្លងកាត់គោ ក្របី និងសេះរស់ (មាតិកាចាស់)</t>
        </is>
      </c>
      <c r="E2456" s="54" t="inlineStr">
        <is>
          <t>TFB</t>
        </is>
      </c>
      <c r="F2456" s="178" t="n"/>
      <c r="G2456" s="179" t="n"/>
      <c r="H2456" s="179" t="n"/>
      <c r="I2456" s="179" t="n"/>
      <c r="J2456" s="180" t="n"/>
      <c r="K2456" s="178" t="n">
        <v>0</v>
      </c>
      <c r="L2456" s="180">
        <f>K2456+L2369</f>
        <v/>
      </c>
      <c r="M2456" s="178" t="n">
        <v>0</v>
      </c>
      <c r="N2456" s="180">
        <f>M2456+N2369</f>
        <v/>
      </c>
      <c r="O2456" s="178" t="n"/>
      <c r="P2456" s="180">
        <f>O2456+P2369</f>
        <v/>
      </c>
      <c r="Q2456" s="181">
        <f>N2456+P2456</f>
        <v/>
      </c>
      <c r="R2456" s="178" t="n"/>
      <c r="S2456" s="180">
        <f>R2456+S2369</f>
        <v/>
      </c>
      <c r="T2456" s="178" t="n"/>
      <c r="U2456" s="180">
        <f>T2456+U2369</f>
        <v/>
      </c>
      <c r="V2456" s="182">
        <f>L2456-N2456-U2456</f>
        <v/>
      </c>
      <c r="W2456" s="180">
        <f>IF(L2456-N2456-U2456-V2456=0,"","Error")</f>
        <v/>
      </c>
    </row>
    <row r="2457" ht="13" customHeight="1">
      <c r="A2457" s="23" t="n"/>
      <c r="B2457" s="18" t="n"/>
      <c r="C2457" s="129" t="n"/>
      <c r="D2457" s="38" t="inlineStr">
        <is>
          <t xml:space="preserve">   កម្រៃឆ្លងកាត់ជ្រូក ចៀម និងពពែរស់ (មាតិកាចាស់)</t>
        </is>
      </c>
      <c r="E2457" s="54" t="inlineStr">
        <is>
          <t>TFS</t>
        </is>
      </c>
      <c r="F2457" s="178" t="n"/>
      <c r="G2457" s="179" t="n"/>
      <c r="H2457" s="179" t="n"/>
      <c r="I2457" s="179" t="n"/>
      <c r="J2457" s="180" t="n"/>
      <c r="K2457" s="178" t="n">
        <v>0</v>
      </c>
      <c r="L2457" s="180">
        <f>K2457+L2370</f>
        <v/>
      </c>
      <c r="M2457" s="178" t="n">
        <v>0</v>
      </c>
      <c r="N2457" s="180">
        <f>M2457+N2370</f>
        <v/>
      </c>
      <c r="O2457" s="178" t="n"/>
      <c r="P2457" s="180">
        <f>O2457+P2370</f>
        <v/>
      </c>
      <c r="Q2457" s="181">
        <f>N2457+P2457</f>
        <v/>
      </c>
      <c r="R2457" s="178" t="n"/>
      <c r="S2457" s="180">
        <f>R2457+S2370</f>
        <v/>
      </c>
      <c r="T2457" s="178" t="n"/>
      <c r="U2457" s="180">
        <f>T2457+U2370</f>
        <v/>
      </c>
      <c r="V2457" s="182">
        <f>L2457-N2457-U2457</f>
        <v/>
      </c>
      <c r="W2457" s="180">
        <f>IF(L2457-N2457-U2457-V2457=0,"","Error")</f>
        <v/>
      </c>
    </row>
    <row r="2458" ht="13" customHeight="1">
      <c r="A2458" s="23" t="n"/>
      <c r="B2458" s="18" t="n"/>
      <c r="C2458" s="129" t="n"/>
      <c r="D2458" s="38" t="inlineStr">
        <is>
          <t xml:space="preserve">   កម្រៃឆ្លងកាត់សត្វស្លាប (មាន់ ទា...) (មាតិកាចាស់)</t>
        </is>
      </c>
      <c r="E2458" s="54" t="inlineStr">
        <is>
          <t>TFP</t>
        </is>
      </c>
      <c r="F2458" s="178" t="n"/>
      <c r="G2458" s="179" t="n"/>
      <c r="H2458" s="179" t="n"/>
      <c r="I2458" s="179" t="n"/>
      <c r="J2458" s="180" t="n"/>
      <c r="K2458" s="178" t="n">
        <v>0</v>
      </c>
      <c r="L2458" s="180">
        <f>K2458+L2371</f>
        <v/>
      </c>
      <c r="M2458" s="178" t="n">
        <v>0</v>
      </c>
      <c r="N2458" s="180">
        <f>M2458+N2371</f>
        <v/>
      </c>
      <c r="O2458" s="178" t="n"/>
      <c r="P2458" s="180">
        <f>O2458+P2371</f>
        <v/>
      </c>
      <c r="Q2458" s="181">
        <f>N2458+P2458</f>
        <v/>
      </c>
      <c r="R2458" s="178" t="n"/>
      <c r="S2458" s="180">
        <f>R2458+S2371</f>
        <v/>
      </c>
      <c r="T2458" s="178" t="n"/>
      <c r="U2458" s="180">
        <f>T2458+U2371</f>
        <v/>
      </c>
      <c r="V2458" s="182">
        <f>L2458-N2458-U2458</f>
        <v/>
      </c>
      <c r="W2458" s="180">
        <f>IF(L2458-N2458-U2458-V2458=0,"","Error")</f>
        <v/>
      </c>
    </row>
    <row r="2459" ht="13" customHeight="1">
      <c r="A2459" s="23" t="n"/>
      <c r="B2459" s="18" t="n"/>
      <c r="C2459" s="129" t="n"/>
      <c r="D2459" s="38" t="inlineStr">
        <is>
          <t xml:space="preserve">   កម្រៃឆ្លងកាត់ផលិតផលជលផល (មាតិកាចាស់)</t>
        </is>
      </c>
      <c r="E2459" s="54" t="inlineStr">
        <is>
          <t>TFA</t>
        </is>
      </c>
      <c r="F2459" s="178" t="n"/>
      <c r="G2459" s="179" t="n"/>
      <c r="H2459" s="179" t="n"/>
      <c r="I2459" s="179" t="n"/>
      <c r="J2459" s="180" t="n"/>
      <c r="K2459" s="178" t="n">
        <v>0</v>
      </c>
      <c r="L2459" s="180">
        <f>K2459+L2372</f>
        <v/>
      </c>
      <c r="M2459" s="178" t="n">
        <v>0</v>
      </c>
      <c r="N2459" s="180">
        <f>M2459+N2372</f>
        <v/>
      </c>
      <c r="O2459" s="178" t="n"/>
      <c r="P2459" s="180">
        <f>O2459+P2372</f>
        <v/>
      </c>
      <c r="Q2459" s="181">
        <f>N2459+P2459</f>
        <v/>
      </c>
      <c r="R2459" s="178" t="n"/>
      <c r="S2459" s="180">
        <f>R2459+S2372</f>
        <v/>
      </c>
      <c r="T2459" s="178" t="n"/>
      <c r="U2459" s="180">
        <f>T2459+U2372</f>
        <v/>
      </c>
      <c r="V2459" s="182">
        <f>L2459-N2459-U2459</f>
        <v/>
      </c>
      <c r="W2459" s="180">
        <f>IF(L2459-N2459-U2459-V2459=0,"","Error")</f>
        <v/>
      </c>
    </row>
    <row r="2460" ht="13" customHeight="1">
      <c r="A2460" s="23" t="n"/>
      <c r="B2460" s="18" t="n"/>
      <c r="C2460" s="183" t="n"/>
      <c r="D2460" s="22" t="inlineStr">
        <is>
          <t>កម្រៃផ្សេងៗ</t>
        </is>
      </c>
      <c r="E2460" s="50" t="inlineStr">
        <is>
          <t>OFS</t>
        </is>
      </c>
      <c r="F2460" s="184" t="n"/>
      <c r="G2460" s="185" t="n"/>
      <c r="H2460" s="185" t="n"/>
      <c r="I2460" s="185" t="n"/>
      <c r="J2460" s="186" t="n"/>
      <c r="K2460" s="184" t="n">
        <v>0</v>
      </c>
      <c r="L2460" s="186">
        <f>K2460+L2373</f>
        <v/>
      </c>
      <c r="M2460" s="184" t="n">
        <v>0</v>
      </c>
      <c r="N2460" s="186">
        <f>M2460+N2373</f>
        <v/>
      </c>
      <c r="O2460" s="184" t="n"/>
      <c r="P2460" s="186">
        <f>O2460+P2373</f>
        <v/>
      </c>
      <c r="Q2460" s="187">
        <f>N2460+P2460</f>
        <v/>
      </c>
      <c r="R2460" s="184" t="n"/>
      <c r="S2460" s="186">
        <f>R2460+S2373</f>
        <v/>
      </c>
      <c r="T2460" s="184" t="n"/>
      <c r="U2460" s="186">
        <f>T2460+U2373</f>
        <v/>
      </c>
      <c r="V2460" s="188">
        <f>L2460-N2460-U2460</f>
        <v/>
      </c>
      <c r="W2460" s="186">
        <f>IF(L2460-N2460-U2460-V2460=0,"","Error")</f>
        <v/>
      </c>
    </row>
    <row r="2461" ht="13" customHeight="1">
      <c r="A2461" s="15" t="n"/>
      <c r="B2461" s="18" t="n"/>
      <c r="C2461" s="21" t="n">
        <v>71003</v>
      </c>
      <c r="D2461" s="22" t="inlineStr">
        <is>
          <t>ពន្ធគយលើផលិតផលតេលសិលា</t>
        </is>
      </c>
      <c r="E2461" s="50" t="inlineStr">
        <is>
          <t>CPP</t>
        </is>
      </c>
      <c r="F2461" s="184" t="n"/>
      <c r="G2461" s="185" t="n"/>
      <c r="H2461" s="185" t="n"/>
      <c r="I2461" s="185" t="n"/>
      <c r="J2461" s="186" t="n"/>
      <c r="K2461" s="184" t="n">
        <v>0</v>
      </c>
      <c r="L2461" s="186">
        <f>K2461+L2374</f>
        <v/>
      </c>
      <c r="M2461" s="184" t="n">
        <v>0</v>
      </c>
      <c r="N2461" s="186">
        <f>M2461+N2374</f>
        <v/>
      </c>
      <c r="O2461" s="184" t="n"/>
      <c r="P2461" s="186">
        <f>O2461+P2374</f>
        <v/>
      </c>
      <c r="Q2461" s="187">
        <f>N2461+P2461</f>
        <v/>
      </c>
      <c r="R2461" s="184" t="n"/>
      <c r="S2461" s="186">
        <f>R2461+S2374</f>
        <v/>
      </c>
      <c r="T2461" s="184" t="n"/>
      <c r="U2461" s="186">
        <f>T2461+U2374</f>
        <v/>
      </c>
      <c r="V2461" s="188">
        <f>L2461-N2461-U2461</f>
        <v/>
      </c>
      <c r="W2461" s="186">
        <f>IF(L2461-N2461-U2461-V2461=0,"","Error")</f>
        <v/>
      </c>
    </row>
    <row r="2462" ht="13" customHeight="1">
      <c r="A2462" s="15" t="n"/>
      <c r="B2462" s="18" t="n"/>
      <c r="C2462" s="21" t="n">
        <v>71004</v>
      </c>
      <c r="D2462" s="22" t="inlineStr">
        <is>
          <t>អាករបន្ថែមលើផលិតផលតេលសិលាសម្រាប់ថែទាំផ្លូវថ្នល់</t>
        </is>
      </c>
      <c r="E2462" s="50" t="inlineStr">
        <is>
          <t>ATP</t>
        </is>
      </c>
      <c r="F2462" s="184" t="n"/>
      <c r="G2462" s="185" t="n"/>
      <c r="H2462" s="185" t="n"/>
      <c r="I2462" s="185" t="n"/>
      <c r="J2462" s="186" t="n"/>
      <c r="K2462" s="184" t="n">
        <v>0</v>
      </c>
      <c r="L2462" s="186">
        <f>K2462+L2375</f>
        <v/>
      </c>
      <c r="M2462" s="184" t="n">
        <v>0</v>
      </c>
      <c r="N2462" s="186">
        <f>M2462+N2375</f>
        <v/>
      </c>
      <c r="O2462" s="184" t="n"/>
      <c r="P2462" s="186">
        <f>O2462+P2375</f>
        <v/>
      </c>
      <c r="Q2462" s="187">
        <f>N2462+P2462</f>
        <v/>
      </c>
      <c r="R2462" s="184" t="n"/>
      <c r="S2462" s="186">
        <f>R2462+S2375</f>
        <v/>
      </c>
      <c r="T2462" s="184" t="n"/>
      <c r="U2462" s="186">
        <f>T2462+U2375</f>
        <v/>
      </c>
      <c r="V2462" s="188">
        <f>L2462-N2462-U2462</f>
        <v/>
      </c>
      <c r="W2462" s="186">
        <f>IF(L2462-N2462-U2462-V2462=0,"","Error")</f>
        <v/>
      </c>
    </row>
    <row r="2463" ht="13" customHeight="1">
      <c r="A2463" s="15" t="n"/>
      <c r="B2463" s="18" t="n"/>
      <c r="C2463" s="21" t="n">
        <v>71005</v>
      </c>
      <c r="D2463" s="22" t="inlineStr">
        <is>
          <t>ផលពីការលក់ទំនិញរឹបអូស និងទំនិញគ្មានការទាមទារ</t>
        </is>
      </c>
      <c r="E2463" s="50" t="inlineStr">
        <is>
          <t>AUC</t>
        </is>
      </c>
      <c r="F2463" s="184" t="n"/>
      <c r="G2463" s="185" t="n"/>
      <c r="H2463" s="185" t="n"/>
      <c r="I2463" s="185" t="n"/>
      <c r="J2463" s="186" t="n"/>
      <c r="K2463" s="184" t="n">
        <v>0</v>
      </c>
      <c r="L2463" s="186">
        <f>K2463+L2376</f>
        <v/>
      </c>
      <c r="M2463" s="184" t="n">
        <v>0</v>
      </c>
      <c r="N2463" s="186">
        <f>M2463+N2376</f>
        <v/>
      </c>
      <c r="O2463" s="184" t="n"/>
      <c r="P2463" s="186">
        <f>O2463+P2376</f>
        <v/>
      </c>
      <c r="Q2463" s="187">
        <f>N2463+P2463</f>
        <v/>
      </c>
      <c r="R2463" s="184" t="n"/>
      <c r="S2463" s="186">
        <f>R2463+S2376</f>
        <v/>
      </c>
      <c r="T2463" s="184" t="n"/>
      <c r="U2463" s="186">
        <f>T2463+U2376</f>
        <v/>
      </c>
      <c r="V2463" s="188">
        <f>L2463-N2463-U2463</f>
        <v/>
      </c>
      <c r="W2463" s="186">
        <f>IF(L2463-N2463-U2463-V2463=0,"","Error")</f>
        <v/>
      </c>
    </row>
    <row r="2464" ht="13" customHeight="1">
      <c r="A2464" s="15" t="n"/>
      <c r="B2464" s="18" t="n"/>
      <c r="C2464" s="21" t="n">
        <v>71006</v>
      </c>
      <c r="D2464" s="22" t="inlineStr">
        <is>
          <t>ពិន័យផ្សេងៗលើការនាំចូល</t>
        </is>
      </c>
      <c r="E2464" s="50" t="inlineStr">
        <is>
          <t>PIM</t>
        </is>
      </c>
      <c r="F2464" s="184" t="n"/>
      <c r="G2464" s="185" t="n"/>
      <c r="H2464" s="185" t="n"/>
      <c r="I2464" s="185" t="n"/>
      <c r="J2464" s="186" t="n"/>
      <c r="K2464" s="184" t="n">
        <v>0</v>
      </c>
      <c r="L2464" s="186">
        <f>K2464+L2377</f>
        <v/>
      </c>
      <c r="M2464" s="184" t="n">
        <v>0</v>
      </c>
      <c r="N2464" s="186">
        <f>M2464+N2377</f>
        <v/>
      </c>
      <c r="O2464" s="184" t="n"/>
      <c r="P2464" s="186">
        <f>O2464+P2377</f>
        <v/>
      </c>
      <c r="Q2464" s="187">
        <f>N2464+P2464</f>
        <v/>
      </c>
      <c r="R2464" s="184" t="n"/>
      <c r="S2464" s="186">
        <f>R2464+S2377</f>
        <v/>
      </c>
      <c r="T2464" s="184" t="n"/>
      <c r="U2464" s="186">
        <f>T2464+U2377</f>
        <v/>
      </c>
      <c r="V2464" s="188">
        <f>L2464-N2464-U2464</f>
        <v/>
      </c>
      <c r="W2464" s="186">
        <f>IF(L2464-N2464-U2464-V2464=0,"","Error")</f>
        <v/>
      </c>
    </row>
    <row r="2465" ht="14" customHeight="1" thickBot="1">
      <c r="A2465" s="15" t="n"/>
      <c r="B2465" s="24" t="n"/>
      <c r="C2465" s="55" t="n">
        <v>71007</v>
      </c>
      <c r="D2465" s="56" t="inlineStr">
        <is>
          <t>ពន្ធនាំចូល (ជាបន្ទុករបស់រដ្ឋ)</t>
        </is>
      </c>
      <c r="E2465" s="57" t="inlineStr">
        <is>
          <t>CRP</t>
        </is>
      </c>
      <c r="F2465" s="107" t="n"/>
      <c r="G2465" s="108" t="n"/>
      <c r="H2465" s="108" t="n"/>
      <c r="I2465" s="108" t="n"/>
      <c r="J2465" s="109" t="n"/>
      <c r="K2465" s="107" t="n">
        <v>0</v>
      </c>
      <c r="L2465" s="109">
        <f>K2465+L2378</f>
        <v/>
      </c>
      <c r="M2465" s="107" t="n">
        <v>0</v>
      </c>
      <c r="N2465" s="109">
        <f>M2465+N2378</f>
        <v/>
      </c>
      <c r="O2465" s="107" t="n"/>
      <c r="P2465" s="109">
        <f>O2465+P2378</f>
        <v/>
      </c>
      <c r="Q2465" s="110">
        <f>N2465+P2465</f>
        <v/>
      </c>
      <c r="R2465" s="107" t="n"/>
      <c r="S2465" s="109">
        <f>R2465+S2378</f>
        <v/>
      </c>
      <c r="T2465" s="107" t="n"/>
      <c r="U2465" s="109">
        <f>T2465+U2378</f>
        <v/>
      </c>
      <c r="V2465" s="111">
        <f>L2465-N2465-U2465</f>
        <v/>
      </c>
      <c r="W2465" s="109">
        <f>IF(L2465-N2465-U2465-V2465=0,"","Error")</f>
        <v/>
      </c>
    </row>
    <row r="2466" ht="13" customHeight="1">
      <c r="A2466" s="15" t="n"/>
      <c r="B2466" s="19" t="inlineStr">
        <is>
          <t>7101</t>
        </is>
      </c>
      <c r="C2466" s="20" t="n">
        <v>71011</v>
      </c>
      <c r="D2466" s="16" t="inlineStr">
        <is>
          <t>អាករលើការនាំចេញឈើ</t>
        </is>
      </c>
      <c r="E2466" s="49" t="inlineStr">
        <is>
          <t>ETW</t>
        </is>
      </c>
      <c r="F2466" s="97" t="n"/>
      <c r="G2466" s="98" t="n"/>
      <c r="H2466" s="98" t="n"/>
      <c r="I2466" s="98" t="n"/>
      <c r="J2466" s="99" t="n"/>
      <c r="K2466" s="97" t="n">
        <v>0</v>
      </c>
      <c r="L2466" s="99">
        <f>K2466+L2379</f>
        <v/>
      </c>
      <c r="M2466" s="97" t="n">
        <v>0</v>
      </c>
      <c r="N2466" s="99">
        <f>M2466+N2379</f>
        <v/>
      </c>
      <c r="O2466" s="97" t="n"/>
      <c r="P2466" s="99">
        <f>O2466+P2379</f>
        <v/>
      </c>
      <c r="Q2466" s="100">
        <f>N2466+P2466</f>
        <v/>
      </c>
      <c r="R2466" s="97" t="n"/>
      <c r="S2466" s="99">
        <f>R2466+S2379</f>
        <v/>
      </c>
      <c r="T2466" s="97" t="n"/>
      <c r="U2466" s="99">
        <f>T2466+U2379</f>
        <v/>
      </c>
      <c r="V2466" s="101">
        <f>L2466-N2466-U2466</f>
        <v/>
      </c>
      <c r="W2466" s="99">
        <f>IF(L2466-N2466-U2466-V2466=0,"","Error")</f>
        <v/>
      </c>
    </row>
    <row r="2467" ht="13" customHeight="1">
      <c r="A2467" s="15" t="n"/>
      <c r="B2467" s="18" t="n"/>
      <c r="C2467" s="21" t="n">
        <v>71012</v>
      </c>
      <c r="D2467" s="22" t="inlineStr">
        <is>
          <t>អាករលើការនាំចេញកៅស៊ូ</t>
        </is>
      </c>
      <c r="E2467" s="50" t="inlineStr">
        <is>
          <t>ETR</t>
        </is>
      </c>
      <c r="F2467" s="184" t="n"/>
      <c r="G2467" s="185" t="n"/>
      <c r="H2467" s="185" t="n"/>
      <c r="I2467" s="185" t="n"/>
      <c r="J2467" s="186" t="n"/>
      <c r="K2467" s="184" t="n">
        <v>0</v>
      </c>
      <c r="L2467" s="186">
        <f>K2467+L2380</f>
        <v/>
      </c>
      <c r="M2467" s="184" t="n">
        <v>0</v>
      </c>
      <c r="N2467" s="186">
        <f>M2467+N2380</f>
        <v/>
      </c>
      <c r="O2467" s="184" t="n"/>
      <c r="P2467" s="186">
        <f>O2467+P2380</f>
        <v/>
      </c>
      <c r="Q2467" s="187">
        <f>N2467+P2467</f>
        <v/>
      </c>
      <c r="R2467" s="184" t="n"/>
      <c r="S2467" s="186">
        <f>R2467+S2380</f>
        <v/>
      </c>
      <c r="T2467" s="184" t="n"/>
      <c r="U2467" s="186">
        <f>T2467+U2380</f>
        <v/>
      </c>
      <c r="V2467" s="188">
        <f>L2467-N2467-U2467</f>
        <v/>
      </c>
      <c r="W2467" s="186">
        <f>IF(L2467-N2467-U2467-V2467=0,"","Error")</f>
        <v/>
      </c>
    </row>
    <row r="2468" ht="13" customHeight="1">
      <c r="A2468" s="15" t="n"/>
      <c r="B2468" s="18" t="n"/>
      <c r="C2468" s="21" t="n">
        <v>71013</v>
      </c>
      <c r="D2468" s="22" t="inlineStr">
        <is>
          <t>អាករលើការនាំចេញផលិតផលតេលសិលា</t>
        </is>
      </c>
      <c r="E2468" s="50" t="inlineStr">
        <is>
          <t>ETP</t>
        </is>
      </c>
      <c r="F2468" s="184" t="n"/>
      <c r="G2468" s="185" t="n"/>
      <c r="H2468" s="185" t="n"/>
      <c r="I2468" s="185" t="n"/>
      <c r="J2468" s="186" t="n"/>
      <c r="K2468" s="184" t="n">
        <v>0</v>
      </c>
      <c r="L2468" s="186">
        <f>K2468+L2381</f>
        <v/>
      </c>
      <c r="M2468" s="184" t="n">
        <v>0</v>
      </c>
      <c r="N2468" s="186">
        <f>M2468+N2381</f>
        <v/>
      </c>
      <c r="O2468" s="184" t="n"/>
      <c r="P2468" s="186">
        <f>O2468+P2381</f>
        <v/>
      </c>
      <c r="Q2468" s="187">
        <f>N2468+P2468</f>
        <v/>
      </c>
      <c r="R2468" s="184" t="n"/>
      <c r="S2468" s="186">
        <f>R2468+S2381</f>
        <v/>
      </c>
      <c r="T2468" s="184" t="n"/>
      <c r="U2468" s="186">
        <f>T2468+U2381</f>
        <v/>
      </c>
      <c r="V2468" s="188">
        <f>L2468-N2468-U2468</f>
        <v/>
      </c>
      <c r="W2468" s="186">
        <f>IF(L2468-N2468-U2468-V2468=0,"","Error")</f>
        <v/>
      </c>
    </row>
    <row r="2469" ht="13" customHeight="1">
      <c r="A2469" s="15" t="n"/>
      <c r="B2469" s="18" t="n"/>
      <c r="C2469" s="21" t="n">
        <v>71014</v>
      </c>
      <c r="D2469" s="22" t="inlineStr">
        <is>
          <t>អាករលើការនាំចេញទំនិញផ្សេងៗ</t>
        </is>
      </c>
      <c r="E2469" s="50" t="inlineStr">
        <is>
          <t>ETO</t>
        </is>
      </c>
      <c r="F2469" s="184" t="n"/>
      <c r="G2469" s="185" t="n"/>
      <c r="H2469" s="185" t="n"/>
      <c r="I2469" s="185" t="n"/>
      <c r="J2469" s="186" t="n"/>
      <c r="K2469" s="184" t="n">
        <v>0</v>
      </c>
      <c r="L2469" s="186">
        <f>K2469+L2382</f>
        <v/>
      </c>
      <c r="M2469" s="184" t="n">
        <v>0</v>
      </c>
      <c r="N2469" s="186">
        <f>M2469+N2382</f>
        <v/>
      </c>
      <c r="O2469" s="184" t="n"/>
      <c r="P2469" s="186">
        <f>O2469+P2382</f>
        <v/>
      </c>
      <c r="Q2469" s="187">
        <f>N2469+P2469</f>
        <v/>
      </c>
      <c r="R2469" s="184" t="n"/>
      <c r="S2469" s="186">
        <f>R2469+S2382</f>
        <v/>
      </c>
      <c r="T2469" s="184" t="n"/>
      <c r="U2469" s="186">
        <f>T2469+U2382</f>
        <v/>
      </c>
      <c r="V2469" s="188">
        <f>L2469-N2469-U2469</f>
        <v/>
      </c>
      <c r="W2469" s="186">
        <f>IF(L2469-N2469-U2469-V2469=0,"","Error")</f>
        <v/>
      </c>
    </row>
    <row r="2470" ht="14" customHeight="1" thickBot="1">
      <c r="A2470" s="81" t="n"/>
      <c r="B2470" s="24" t="n"/>
      <c r="C2470" s="55" t="n">
        <v>71016</v>
      </c>
      <c r="D2470" s="56" t="inlineStr">
        <is>
          <t>ពិន័យផ្សេងៗលើការនាំចេញ</t>
        </is>
      </c>
      <c r="E2470" s="57" t="inlineStr">
        <is>
          <t>PEX</t>
        </is>
      </c>
      <c r="F2470" s="107" t="n"/>
      <c r="G2470" s="108" t="n"/>
      <c r="H2470" s="108" t="n"/>
      <c r="I2470" s="108" t="n"/>
      <c r="J2470" s="109" t="n"/>
      <c r="K2470" s="107" t="n">
        <v>0</v>
      </c>
      <c r="L2470" s="109">
        <f>K2470+L2383</f>
        <v/>
      </c>
      <c r="M2470" s="107" t="n">
        <v>0</v>
      </c>
      <c r="N2470" s="109">
        <f>M2470+N2383</f>
        <v/>
      </c>
      <c r="O2470" s="107" t="n"/>
      <c r="P2470" s="109">
        <f>O2470+P2383</f>
        <v/>
      </c>
      <c r="Q2470" s="110">
        <f>N2470+P2470</f>
        <v/>
      </c>
      <c r="R2470" s="107" t="n"/>
      <c r="S2470" s="109">
        <f>R2470+S2383</f>
        <v/>
      </c>
      <c r="T2470" s="107" t="n"/>
      <c r="U2470" s="109">
        <f>T2470+U2383</f>
        <v/>
      </c>
      <c r="V2470" s="111">
        <f>L2470-N2470-U2470</f>
        <v/>
      </c>
      <c r="W2470" s="109">
        <f>IF(L2470-N2470-U2470-V2470=0,"","Error")</f>
        <v/>
      </c>
    </row>
    <row r="2471" ht="14" customHeight="1" thickBot="1">
      <c r="A2471" s="25" t="inlineStr">
        <is>
          <t>73</t>
        </is>
      </c>
      <c r="B2471" s="19" t="inlineStr">
        <is>
          <t>7301</t>
        </is>
      </c>
      <c r="C2471" s="26" t="n">
        <v>73011</v>
      </c>
      <c r="D2471" s="36" t="inlineStr">
        <is>
          <t>ការលក់សម្ភារបរិក្ខារ សម្ភារខូចខាត សម្ភារសិក្សា</t>
        </is>
      </c>
      <c r="E2471" s="58" t="inlineStr">
        <is>
          <t>SOS</t>
        </is>
      </c>
      <c r="F2471" s="189" t="n"/>
      <c r="G2471" s="190" t="n"/>
      <c r="H2471" s="190" t="n"/>
      <c r="I2471" s="190" t="n"/>
      <c r="J2471" s="114" t="n"/>
      <c r="K2471" s="189" t="n">
        <v>0</v>
      </c>
      <c r="L2471" s="114">
        <f>K2471+L2384</f>
        <v/>
      </c>
      <c r="M2471" s="189" t="n">
        <v>0</v>
      </c>
      <c r="N2471" s="114">
        <f>M2471+N2384</f>
        <v/>
      </c>
      <c r="O2471" s="189" t="n"/>
      <c r="P2471" s="114">
        <f>O2471+P2384</f>
        <v/>
      </c>
      <c r="Q2471" s="115">
        <f>N2471+P2471</f>
        <v/>
      </c>
      <c r="R2471" s="189" t="n"/>
      <c r="S2471" s="114">
        <f>R2471+S2384</f>
        <v/>
      </c>
      <c r="T2471" s="189" t="n"/>
      <c r="U2471" s="114">
        <f>T2471+U2384</f>
        <v/>
      </c>
      <c r="V2471" s="191">
        <f>L2471-N2471-U2471</f>
        <v/>
      </c>
      <c r="W2471" s="114">
        <f>IF(L2471-N2471-U2471-V2471=0,"","Error")</f>
        <v/>
      </c>
    </row>
    <row r="2472" ht="14" customHeight="1" thickBot="1">
      <c r="A2472" s="23" t="n"/>
      <c r="B2472" s="18" t="n"/>
      <c r="C2472" s="143" t="inlineStr">
        <is>
          <t>73012</t>
        </is>
      </c>
      <c r="D2472" s="128" t="inlineStr">
        <is>
          <t>សរុបលក់ឯកសារ លតាប័ត្រ និងលិខិតបោះពុម្ពផ្សេងៗ</t>
        </is>
      </c>
      <c r="E2472" s="90" t="n"/>
      <c r="F2472" s="118" t="n"/>
      <c r="G2472" s="119">
        <f>SUM(G2473:G2477)</f>
        <v/>
      </c>
      <c r="H2472" s="119">
        <f>SUM(H2473:H2477)</f>
        <v/>
      </c>
      <c r="I2472" s="119">
        <f>SUM(I2473:I2477)</f>
        <v/>
      </c>
      <c r="J2472" s="120">
        <f>SUM(J2473:J2477)</f>
        <v/>
      </c>
      <c r="K2472" s="118">
        <f>SUM(K2473:K2477)</f>
        <v/>
      </c>
      <c r="L2472" s="120">
        <f>SUM(L2473:L2477)</f>
        <v/>
      </c>
      <c r="M2472" s="118">
        <f>SUM(M2473:M2477)</f>
        <v/>
      </c>
      <c r="N2472" s="120">
        <f>SUM(N2473:N2477)</f>
        <v/>
      </c>
      <c r="O2472" s="118">
        <f>SUM(O2473:O2477)</f>
        <v/>
      </c>
      <c r="P2472" s="120">
        <f>SUM(P2473:P2477)</f>
        <v/>
      </c>
      <c r="Q2472" s="121">
        <f>SUM(Q2473:Q2477)</f>
        <v/>
      </c>
      <c r="R2472" s="118">
        <f>SUM(R2473:R2477)</f>
        <v/>
      </c>
      <c r="S2472" s="120">
        <f>SUM(S2473:S2477)</f>
        <v/>
      </c>
      <c r="T2472" s="118">
        <f>SUM(T2473:T2477)</f>
        <v/>
      </c>
      <c r="U2472" s="120">
        <f>SUM(U2473:U2477)</f>
        <v/>
      </c>
      <c r="V2472" s="122">
        <f>SUM(V2473:V2477)</f>
        <v/>
      </c>
      <c r="W2472" s="120">
        <f>IF(L2472-N2472-U2472-V2472=0,"","Error")</f>
        <v/>
      </c>
    </row>
    <row r="2473" ht="13" customHeight="1">
      <c r="A2473" s="23" t="n"/>
      <c r="B2473" s="18" t="n"/>
      <c r="C2473" s="127" t="n"/>
      <c r="D2473" s="14" t="inlineStr">
        <is>
          <t>កម្រៃលតាប័ត្ររថយន្ដ</t>
        </is>
      </c>
      <c r="E2473" s="59" t="inlineStr">
        <is>
          <t>VVF</t>
        </is>
      </c>
      <c r="F2473" s="192" t="n"/>
      <c r="G2473" s="193" t="n"/>
      <c r="H2473" s="193" t="n"/>
      <c r="I2473" s="193" t="n"/>
      <c r="J2473" s="194" t="n"/>
      <c r="K2473" s="192" t="n">
        <v>0</v>
      </c>
      <c r="L2473" s="194">
        <f>K2473+L2386</f>
        <v/>
      </c>
      <c r="M2473" s="192" t="n">
        <v>0</v>
      </c>
      <c r="N2473" s="194">
        <f>M2473+N2386</f>
        <v/>
      </c>
      <c r="O2473" s="192" t="n"/>
      <c r="P2473" s="194">
        <f>O2473+P2386</f>
        <v/>
      </c>
      <c r="Q2473" s="195">
        <f>N2473+P2473</f>
        <v/>
      </c>
      <c r="R2473" s="192" t="n"/>
      <c r="S2473" s="194">
        <f>R2473+S2386</f>
        <v/>
      </c>
      <c r="T2473" s="192" t="n"/>
      <c r="U2473" s="194">
        <f>T2473+U2386</f>
        <v/>
      </c>
      <c r="V2473" s="196">
        <f>L2473-N2473-U2473</f>
        <v/>
      </c>
      <c r="W2473" s="194">
        <f>IF(L2473-N2473-U2473-V2473=0,"","Error")</f>
        <v/>
      </c>
    </row>
    <row r="2474" ht="13" customHeight="1">
      <c r="A2474" s="23" t="n"/>
      <c r="B2474" s="18" t="n"/>
      <c r="C2474" s="127" t="n"/>
      <c r="D2474" s="6" t="inlineStr">
        <is>
          <t>កម្រៃត្រាពន្ធគយ</t>
        </is>
      </c>
      <c r="E2474" s="60" t="inlineStr">
        <is>
          <t>CSF</t>
        </is>
      </c>
      <c r="F2474" s="150" t="n"/>
      <c r="G2474" s="151" t="n"/>
      <c r="H2474" s="151" t="n"/>
      <c r="I2474" s="151" t="n"/>
      <c r="J2474" s="152" t="n"/>
      <c r="K2474" s="150" t="n">
        <v>43000</v>
      </c>
      <c r="L2474" s="152">
        <f>K2474+L2387</f>
        <v/>
      </c>
      <c r="M2474" s="150" t="n">
        <v>0</v>
      </c>
      <c r="N2474" s="152">
        <f>M2474+N2387</f>
        <v/>
      </c>
      <c r="O2474" s="150" t="n"/>
      <c r="P2474" s="152">
        <f>O2474+P2387</f>
        <v/>
      </c>
      <c r="Q2474" s="153">
        <f>N2474+P2474</f>
        <v/>
      </c>
      <c r="R2474" s="150" t="n"/>
      <c r="S2474" s="152">
        <f>R2474+S2387</f>
        <v/>
      </c>
      <c r="T2474" s="150" t="n"/>
      <c r="U2474" s="152">
        <f>T2474+U2387</f>
        <v/>
      </c>
      <c r="V2474" s="154">
        <f>L2474-N2474-U2474</f>
        <v/>
      </c>
      <c r="W2474" s="152">
        <f>IF(L2474-N2474-U2474-V2474=0,"","Error")</f>
        <v/>
      </c>
    </row>
    <row r="2475" ht="13" customHeight="1">
      <c r="A2475" s="23" t="n"/>
      <c r="B2475" s="18" t="n"/>
      <c r="C2475" s="127" t="n"/>
      <c r="D2475" s="6" t="inlineStr">
        <is>
          <t>កម្រៃតែមប្រិ៍អាករ</t>
        </is>
      </c>
      <c r="E2475" s="60" t="inlineStr">
        <is>
          <t>STF</t>
        </is>
      </c>
      <c r="F2475" s="150" t="n"/>
      <c r="G2475" s="151" t="n"/>
      <c r="H2475" s="151" t="n"/>
      <c r="I2475" s="151" t="n"/>
      <c r="J2475" s="152" t="n"/>
      <c r="K2475" s="150" t="n">
        <v>0</v>
      </c>
      <c r="L2475" s="152">
        <f>K2475+L2388</f>
        <v/>
      </c>
      <c r="M2475" s="150" t="n">
        <v>0</v>
      </c>
      <c r="N2475" s="152">
        <f>M2475+N2388</f>
        <v/>
      </c>
      <c r="O2475" s="150" t="n"/>
      <c r="P2475" s="152">
        <f>O2475+P2388</f>
        <v/>
      </c>
      <c r="Q2475" s="153">
        <f>N2475+P2475</f>
        <v/>
      </c>
      <c r="R2475" s="150" t="n"/>
      <c r="S2475" s="152">
        <f>R2475+S2388</f>
        <v/>
      </c>
      <c r="T2475" s="150" t="n"/>
      <c r="U2475" s="152">
        <f>T2475+U2388</f>
        <v/>
      </c>
      <c r="V2475" s="154">
        <f>L2475-N2475-U2475</f>
        <v/>
      </c>
      <c r="W2475" s="152">
        <f>IF(L2475-N2475-U2475-V2475=0,"","Error")</f>
        <v/>
      </c>
    </row>
    <row r="2476" ht="13" customHeight="1">
      <c r="A2476" s="23" t="n"/>
      <c r="B2476" s="18" t="n"/>
      <c r="C2476" s="127" t="n"/>
      <c r="D2476" s="6" t="inlineStr">
        <is>
          <t>កម្រៃបណ្ណដឹកជញ្ជូនទំនិញ</t>
        </is>
      </c>
      <c r="E2476" s="60" t="inlineStr">
        <is>
          <t>TSF</t>
        </is>
      </c>
      <c r="F2476" s="150" t="n"/>
      <c r="G2476" s="151" t="n"/>
      <c r="H2476" s="151" t="n"/>
      <c r="I2476" s="151" t="n"/>
      <c r="J2476" s="152" t="n"/>
      <c r="K2476" s="150" t="n">
        <v>1000</v>
      </c>
      <c r="L2476" s="152">
        <f>K2476+L2389</f>
        <v/>
      </c>
      <c r="M2476" s="150" t="n">
        <v>0</v>
      </c>
      <c r="N2476" s="152">
        <f>M2476+N2389</f>
        <v/>
      </c>
      <c r="O2476" s="150" t="n"/>
      <c r="P2476" s="152">
        <f>O2476+P2389</f>
        <v/>
      </c>
      <c r="Q2476" s="153">
        <f>N2476+P2476</f>
        <v/>
      </c>
      <c r="R2476" s="150" t="n"/>
      <c r="S2476" s="152">
        <f>R2476+S2389</f>
        <v/>
      </c>
      <c r="T2476" s="150" t="n"/>
      <c r="U2476" s="152">
        <f>T2476+U2389</f>
        <v/>
      </c>
      <c r="V2476" s="154">
        <f>L2476-N2476-U2476</f>
        <v/>
      </c>
      <c r="W2476" s="152">
        <f>IF(L2476-N2476-U2476-V2476=0,"","Error")</f>
        <v/>
      </c>
    </row>
    <row r="2477" ht="13" customHeight="1">
      <c r="A2477" s="23" t="n"/>
      <c r="B2477" s="18" t="n"/>
      <c r="C2477" s="127" t="n"/>
      <c r="D2477" s="7" t="inlineStr">
        <is>
          <t>កម្រៃសៀលកុងតឺន័រ</t>
        </is>
      </c>
      <c r="E2477" s="61" t="inlineStr">
        <is>
          <t>CCS</t>
        </is>
      </c>
      <c r="F2477" s="197" t="n"/>
      <c r="G2477" s="198" t="n"/>
      <c r="H2477" s="198" t="n"/>
      <c r="I2477" s="198" t="n"/>
      <c r="J2477" s="199" t="n"/>
      <c r="K2477" s="197" t="n">
        <v>0</v>
      </c>
      <c r="L2477" s="199">
        <f>K2477+L2390</f>
        <v/>
      </c>
      <c r="M2477" s="197" t="n">
        <v>0</v>
      </c>
      <c r="N2477" s="199">
        <f>M2477+N2390</f>
        <v/>
      </c>
      <c r="O2477" s="197" t="n"/>
      <c r="P2477" s="199">
        <f>O2477+P2390</f>
        <v/>
      </c>
      <c r="Q2477" s="200">
        <f>N2477+P2477</f>
        <v/>
      </c>
      <c r="R2477" s="197" t="n"/>
      <c r="S2477" s="199">
        <f>R2477+S2390</f>
        <v/>
      </c>
      <c r="T2477" s="197" t="n"/>
      <c r="U2477" s="199">
        <f>T2477+U2390</f>
        <v/>
      </c>
      <c r="V2477" s="201">
        <f>L2477-N2477-U2477</f>
        <v/>
      </c>
      <c r="W2477" s="199">
        <f>IF(L2477-N2477-U2477-V2477=0,"","Error")</f>
        <v/>
      </c>
    </row>
    <row r="2478" ht="13" customHeight="1">
      <c r="A2478" s="15" t="n"/>
      <c r="B2478" s="18" t="n"/>
      <c r="C2478" s="21" t="n">
        <v>73013</v>
      </c>
      <c r="D2478" s="22" t="inlineStr">
        <is>
          <t>ផលបានពីការលក់ទ្រព្យសម្បត្តិកំទេចកំទី</t>
        </is>
      </c>
      <c r="E2478" s="62" t="inlineStr">
        <is>
          <t>SOM</t>
        </is>
      </c>
      <c r="F2478" s="184" t="n"/>
      <c r="G2478" s="185" t="n"/>
      <c r="H2478" s="185" t="n"/>
      <c r="I2478" s="185" t="n"/>
      <c r="J2478" s="186" t="n"/>
      <c r="K2478" s="184" t="n">
        <v>0</v>
      </c>
      <c r="L2478" s="186">
        <f>K2478+L2391</f>
        <v/>
      </c>
      <c r="M2478" s="184" t="n">
        <v>0</v>
      </c>
      <c r="N2478" s="186">
        <f>M2478+N2391</f>
        <v/>
      </c>
      <c r="O2478" s="184" t="n"/>
      <c r="P2478" s="186">
        <f>O2478+P2391</f>
        <v/>
      </c>
      <c r="Q2478" s="187">
        <f>N2478+P2478</f>
        <v/>
      </c>
      <c r="R2478" s="184" t="n"/>
      <c r="S2478" s="186">
        <f>R2478+S2391</f>
        <v/>
      </c>
      <c r="T2478" s="184" t="n"/>
      <c r="U2478" s="186">
        <f>T2478+U2391</f>
        <v/>
      </c>
      <c r="V2478" s="188">
        <f>L2478-N2478-U2478</f>
        <v/>
      </c>
      <c r="W2478" s="186">
        <f>IF(L2478-N2478-U2478-V2478=0,"","Error")</f>
        <v/>
      </c>
    </row>
    <row r="2479" ht="13" customHeight="1">
      <c r="A2479" s="15" t="n"/>
      <c r="B2479" s="18" t="n"/>
      <c r="C2479" s="21" t="n">
        <v>73015</v>
      </c>
      <c r="D2479" s="22" t="inlineStr">
        <is>
          <t>ការលក់មធ្យោបាយដឹកជញ្ជូន និងគ្រឿងចក្រចាស់ៗ ឬខូច</t>
        </is>
      </c>
      <c r="E2479" s="62" t="inlineStr">
        <is>
          <t>SOV</t>
        </is>
      </c>
      <c r="F2479" s="184" t="n"/>
      <c r="G2479" s="185" t="n"/>
      <c r="H2479" s="185" t="n"/>
      <c r="I2479" s="185" t="n"/>
      <c r="J2479" s="186" t="n"/>
      <c r="K2479" s="184" t="n">
        <v>0</v>
      </c>
      <c r="L2479" s="186">
        <f>K2479+L2392</f>
        <v/>
      </c>
      <c r="M2479" s="184" t="n">
        <v>0</v>
      </c>
      <c r="N2479" s="186">
        <f>M2479+N2392</f>
        <v/>
      </c>
      <c r="O2479" s="184" t="n"/>
      <c r="P2479" s="186">
        <f>O2479+P2392</f>
        <v/>
      </c>
      <c r="Q2479" s="187">
        <f>N2479+P2479</f>
        <v/>
      </c>
      <c r="R2479" s="184" t="n"/>
      <c r="S2479" s="186">
        <f>R2479+S2392</f>
        <v/>
      </c>
      <c r="T2479" s="184" t="n"/>
      <c r="U2479" s="186">
        <f>T2479+U2392</f>
        <v/>
      </c>
      <c r="V2479" s="188">
        <f>L2479-N2479-U2479</f>
        <v/>
      </c>
      <c r="W2479" s="186">
        <f>IF(L2479-N2479-U2479-V2479=0,"","Error")</f>
        <v/>
      </c>
    </row>
    <row r="2480" ht="13" customHeight="1">
      <c r="A2480" s="15" t="n"/>
      <c r="B2480" s="18" t="n"/>
      <c r="C2480" s="21" t="n">
        <v>73016</v>
      </c>
      <c r="D2480" s="22" t="inlineStr">
        <is>
          <t>ការលក់ឧបករណ៍អេឡិចត្រូនិចចាស់ៗ ឬ ខូច</t>
        </is>
      </c>
      <c r="E2480" s="62" t="inlineStr">
        <is>
          <t>SOD</t>
        </is>
      </c>
      <c r="F2480" s="184" t="n"/>
      <c r="G2480" s="185" t="n"/>
      <c r="H2480" s="185" t="n"/>
      <c r="I2480" s="185" t="n"/>
      <c r="J2480" s="186" t="n"/>
      <c r="K2480" s="184" t="n">
        <v>0</v>
      </c>
      <c r="L2480" s="186">
        <f>K2480+L2393</f>
        <v/>
      </c>
      <c r="M2480" s="184" t="n">
        <v>0</v>
      </c>
      <c r="N2480" s="186">
        <f>M2480+N2393</f>
        <v/>
      </c>
      <c r="O2480" s="184" t="n"/>
      <c r="P2480" s="186">
        <f>O2480+P2393</f>
        <v/>
      </c>
      <c r="Q2480" s="187">
        <f>N2480+P2480</f>
        <v/>
      </c>
      <c r="R2480" s="184" t="n"/>
      <c r="S2480" s="186">
        <f>R2480+S2393</f>
        <v/>
      </c>
      <c r="T2480" s="184" t="n"/>
      <c r="U2480" s="186">
        <f>T2480+U2393</f>
        <v/>
      </c>
      <c r="V2480" s="188">
        <f>L2480-N2480-U2480</f>
        <v/>
      </c>
      <c r="W2480" s="186">
        <f>IF(L2480-N2480-U2480-V2480=0,"","Error")</f>
        <v/>
      </c>
    </row>
    <row r="2481" ht="13" customHeight="1">
      <c r="A2481" s="15" t="n"/>
      <c r="B2481" s="18" t="n"/>
      <c r="C2481" s="21" t="n">
        <v>73017</v>
      </c>
      <c r="D2481" s="22" t="inlineStr">
        <is>
          <t>ការលក់ឧបករណ៍អគ្គិសនីចាស់ៗ ឬ ខូច</t>
        </is>
      </c>
      <c r="E2481" s="62" t="inlineStr">
        <is>
          <t>SOE</t>
        </is>
      </c>
      <c r="F2481" s="184" t="n"/>
      <c r="G2481" s="185" t="n"/>
      <c r="H2481" s="185" t="n"/>
      <c r="I2481" s="185" t="n"/>
      <c r="J2481" s="186" t="n"/>
      <c r="K2481" s="184" t="n">
        <v>0</v>
      </c>
      <c r="L2481" s="186">
        <f>K2481+L2394</f>
        <v/>
      </c>
      <c r="M2481" s="184" t="n">
        <v>0</v>
      </c>
      <c r="N2481" s="186">
        <f>M2481+N2394</f>
        <v/>
      </c>
      <c r="O2481" s="184" t="n"/>
      <c r="P2481" s="186">
        <f>O2481+P2394</f>
        <v/>
      </c>
      <c r="Q2481" s="187">
        <f>N2481+P2481</f>
        <v/>
      </c>
      <c r="R2481" s="184" t="n"/>
      <c r="S2481" s="186">
        <f>R2481+S2394</f>
        <v/>
      </c>
      <c r="T2481" s="184" t="n"/>
      <c r="U2481" s="186">
        <f>T2481+U2394</f>
        <v/>
      </c>
      <c r="V2481" s="188">
        <f>L2481-N2481-U2481</f>
        <v/>
      </c>
      <c r="W2481" s="186">
        <f>IF(L2481-N2481-U2481-V2481=0,"","Error")</f>
        <v/>
      </c>
    </row>
    <row r="2482" ht="14" customHeight="1" thickBot="1">
      <c r="A2482" s="15" t="n"/>
      <c r="B2482" s="24" t="n"/>
      <c r="C2482" s="55" t="n">
        <v>73018</v>
      </c>
      <c r="D2482" s="56" t="inlineStr">
        <is>
          <t>ការលក់ទ្រព្យសម្បត្តិនៃរដ្ឋបាលសាធារណៈផ្សេងទៀត</t>
        </is>
      </c>
      <c r="E2482" s="80" t="inlineStr">
        <is>
          <t>SOO</t>
        </is>
      </c>
      <c r="F2482" s="107" t="n"/>
      <c r="G2482" s="108" t="n"/>
      <c r="H2482" s="108" t="n"/>
      <c r="I2482" s="108" t="n"/>
      <c r="J2482" s="109" t="n"/>
      <c r="K2482" s="107" t="n">
        <v>0</v>
      </c>
      <c r="L2482" s="109">
        <f>K2482+L2395</f>
        <v/>
      </c>
      <c r="M2482" s="107" t="n">
        <v>0</v>
      </c>
      <c r="N2482" s="109">
        <f>M2482+N2395</f>
        <v/>
      </c>
      <c r="O2482" s="107" t="n"/>
      <c r="P2482" s="109">
        <f>O2482+P2395</f>
        <v/>
      </c>
      <c r="Q2482" s="110">
        <f>N2482+P2482</f>
        <v/>
      </c>
      <c r="R2482" s="107" t="n"/>
      <c r="S2482" s="109">
        <f>R2482+S2395</f>
        <v/>
      </c>
      <c r="T2482" s="107" t="n"/>
      <c r="U2482" s="109">
        <f>T2482+U2395</f>
        <v/>
      </c>
      <c r="V2482" s="111">
        <f>L2482-N2482-U2482</f>
        <v/>
      </c>
      <c r="W2482" s="109">
        <f>IF(L2482-N2482-U2482-V2482=0,"","Error")</f>
        <v/>
      </c>
    </row>
    <row r="2483" ht="14" customHeight="1" thickBot="1">
      <c r="A2483" s="15" t="n"/>
      <c r="B2483" s="19" t="inlineStr">
        <is>
          <t>7302</t>
        </is>
      </c>
      <c r="C2483" s="26" t="n">
        <v>73024</v>
      </c>
      <c r="D2483" s="35" t="inlineStr">
        <is>
          <t>កម្រៃសេវាបង់ថ្លៃសិទ្ធិប្រឡង និងសិក្សាវគ្គជើងសាគយ</t>
        </is>
      </c>
      <c r="E2483" s="63" t="inlineStr">
        <is>
          <t>CBF</t>
        </is>
      </c>
      <c r="F2483" s="189" t="n"/>
      <c r="G2483" s="190" t="n"/>
      <c r="H2483" s="190" t="n"/>
      <c r="I2483" s="190" t="n"/>
      <c r="J2483" s="114" t="n"/>
      <c r="K2483" s="189" t="n">
        <v>0</v>
      </c>
      <c r="L2483" s="114">
        <f>K2483+L2396</f>
        <v/>
      </c>
      <c r="M2483" s="189" t="n">
        <v>0</v>
      </c>
      <c r="N2483" s="114">
        <f>M2483+N2396</f>
        <v/>
      </c>
      <c r="O2483" s="189" t="n"/>
      <c r="P2483" s="114">
        <f>O2483+P2396</f>
        <v/>
      </c>
      <c r="Q2483" s="115">
        <f>N2483+P2483</f>
        <v/>
      </c>
      <c r="R2483" s="189" t="n"/>
      <c r="S2483" s="114">
        <f>R2483+S2396</f>
        <v/>
      </c>
      <c r="T2483" s="189" t="n"/>
      <c r="U2483" s="114">
        <f>T2483+U2396</f>
        <v/>
      </c>
      <c r="V2483" s="191">
        <f>L2483-N2483-U2483</f>
        <v/>
      </c>
      <c r="W2483" s="114">
        <f>IF(L2483-N2483-U2483-V2483=0,"","Error")</f>
        <v/>
      </c>
    </row>
    <row r="2484" ht="27" customHeight="1" thickBot="1">
      <c r="A2484" s="23" t="n"/>
      <c r="B2484" s="15" t="n"/>
      <c r="C2484" s="126" t="n">
        <v>73028</v>
      </c>
      <c r="D2484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484" s="90" t="n"/>
      <c r="F2484" s="118" t="n"/>
      <c r="G2484" s="119">
        <f>G2485+G2490+G2496+G2497</f>
        <v/>
      </c>
      <c r="H2484" s="119">
        <f>H2485+H2490+H2496+H2497</f>
        <v/>
      </c>
      <c r="I2484" s="119">
        <f>I2485+I2490+I2496+I2497</f>
        <v/>
      </c>
      <c r="J2484" s="120">
        <f>J2485+J2490+J2496+J2497</f>
        <v/>
      </c>
      <c r="K2484" s="118">
        <f>K2485+K2490+K2496+K2497</f>
        <v/>
      </c>
      <c r="L2484" s="120">
        <f>L2485+L2490+L2496+L2497</f>
        <v/>
      </c>
      <c r="M2484" s="118">
        <f>M2485+M2490+M2496+M2497</f>
        <v/>
      </c>
      <c r="N2484" s="120">
        <f>N2485+N2490+N2496+N2497</f>
        <v/>
      </c>
      <c r="O2484" s="118">
        <f>O2485+O2490+O2496+O2497</f>
        <v/>
      </c>
      <c r="P2484" s="120">
        <f>P2485+P2490+P2496+P2497</f>
        <v/>
      </c>
      <c r="Q2484" s="121">
        <f>Q2485+Q2490+Q2496+Q2497</f>
        <v/>
      </c>
      <c r="R2484" s="118">
        <f>R2485+R2490+R2496+R2497</f>
        <v/>
      </c>
      <c r="S2484" s="120">
        <f>S2485+S2490+S2496+S2497</f>
        <v/>
      </c>
      <c r="T2484" s="118">
        <f>T2485+T2490+T2496+T2497</f>
        <v/>
      </c>
      <c r="U2484" s="120">
        <f>U2485+U2490+U2496+U2497</f>
        <v/>
      </c>
      <c r="V2484" s="122">
        <f>V2485+V2490+V2496+V2497</f>
        <v/>
      </c>
      <c r="W2484" s="120">
        <f>IF(L2484-N2484-U2484-V2484=0,"","Error")</f>
        <v/>
      </c>
    </row>
    <row r="2485" ht="14" customHeight="1" thickBot="1">
      <c r="A2485" s="23" t="n"/>
      <c r="B2485" s="18" t="n"/>
      <c r="C2485" s="129" t="n"/>
      <c r="D2485" s="141" t="inlineStr">
        <is>
          <t>សរុបកម្រៃចុះបញ្ជិកាប្រតិវេទន៍គយ</t>
        </is>
      </c>
      <c r="E2485" s="142" t="n"/>
      <c r="F2485" s="202" t="n"/>
      <c r="G2485" s="259">
        <f>SUM(G2486:G2489)</f>
        <v/>
      </c>
      <c r="H2485" s="259">
        <f>SUM(H2486:H2489)</f>
        <v/>
      </c>
      <c r="I2485" s="259">
        <f>SUM(I2486:I2489)</f>
        <v/>
      </c>
      <c r="J2485" s="260">
        <f>SUM(J2486:J2489)</f>
        <v/>
      </c>
      <c r="K2485" s="202">
        <f>SUM(K2486:K2489)</f>
        <v/>
      </c>
      <c r="L2485" s="260">
        <f>SUM(L2486:L2489)</f>
        <v/>
      </c>
      <c r="M2485" s="202">
        <f>SUM(M2486:M2489)</f>
        <v/>
      </c>
      <c r="N2485" s="260">
        <f>SUM(N2486:N2489)</f>
        <v/>
      </c>
      <c r="O2485" s="202">
        <f>SUM(O2486:O2489)</f>
        <v/>
      </c>
      <c r="P2485" s="260">
        <f>SUM(P2486:P2489)</f>
        <v/>
      </c>
      <c r="Q2485" s="261">
        <f>SUM(Q2486:Q2489)</f>
        <v/>
      </c>
      <c r="R2485" s="202">
        <f>SUM(R2486:R2489)</f>
        <v/>
      </c>
      <c r="S2485" s="260">
        <f>SUM(S2486:S2489)</f>
        <v/>
      </c>
      <c r="T2485" s="202">
        <f>SUM(T2486:T2489)</f>
        <v/>
      </c>
      <c r="U2485" s="260">
        <f>SUM(U2486:U2489)</f>
        <v/>
      </c>
      <c r="V2485" s="262">
        <f>SUM(V2486:V2489)</f>
        <v/>
      </c>
      <c r="W2485" s="260">
        <f>IF(L2485-N2485-U2485-V2485=0,"","Error")</f>
        <v/>
      </c>
    </row>
    <row r="2486" ht="26" customHeight="1">
      <c r="A2486" s="23" t="n"/>
      <c r="B2486" s="18" t="n"/>
      <c r="C2486" s="129" t="n"/>
      <c r="D2486" s="34" t="inlineStr">
        <is>
          <t>កម្រៃចុះបញ្ចិកាប្រតិវេទន៍គយនាំចេញនាំចូលនិងឆ្លងកាត់ (មាតិកាចាស់)</t>
        </is>
      </c>
      <c r="E2486" s="87" t="inlineStr">
        <is>
          <t>CDF</t>
        </is>
      </c>
      <c r="F2486" s="208" t="n"/>
      <c r="G2486" s="209" t="n"/>
      <c r="H2486" s="209" t="n"/>
      <c r="I2486" s="209" t="n"/>
      <c r="J2486" s="210" t="n"/>
      <c r="K2486" s="208" t="n">
        <v>0</v>
      </c>
      <c r="L2486" s="210">
        <f>K2486+L2399</f>
        <v/>
      </c>
      <c r="M2486" s="208" t="n">
        <v>0</v>
      </c>
      <c r="N2486" s="210">
        <f>M2486+N2399</f>
        <v/>
      </c>
      <c r="O2486" s="208" t="n"/>
      <c r="P2486" s="210">
        <f>O2486+P2399</f>
        <v/>
      </c>
      <c r="Q2486" s="211">
        <f>N2486+P2486</f>
        <v/>
      </c>
      <c r="R2486" s="208" t="n"/>
      <c r="S2486" s="210">
        <f>R2486+S2399</f>
        <v/>
      </c>
      <c r="T2486" s="208" t="n"/>
      <c r="U2486" s="210">
        <f>T2486+U2399</f>
        <v/>
      </c>
      <c r="V2486" s="212">
        <f>L2486-N2486-U2486</f>
        <v/>
      </c>
      <c r="W2486" s="210">
        <f>IF(L2486-N2486-U2486-V2486=0,"","Error")</f>
        <v/>
      </c>
    </row>
    <row r="2487" ht="26" customHeight="1">
      <c r="A2487" s="23" t="n"/>
      <c r="B2487" s="18" t="n"/>
      <c r="C2487" s="129" t="n"/>
      <c r="D2487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487" s="64" t="inlineStr">
        <is>
          <t>CDL</t>
        </is>
      </c>
      <c r="F2487" s="213" t="n"/>
      <c r="G2487" s="214" t="n"/>
      <c r="H2487" s="214" t="n"/>
      <c r="I2487" s="214" t="n"/>
      <c r="J2487" s="215" t="n"/>
      <c r="K2487" s="213" t="n">
        <v>112000</v>
      </c>
      <c r="L2487" s="215">
        <f>K2487+L2400</f>
        <v/>
      </c>
      <c r="M2487" s="213" t="n">
        <v>0</v>
      </c>
      <c r="N2487" s="215">
        <f>M2487+N2400</f>
        <v/>
      </c>
      <c r="O2487" s="213" t="n"/>
      <c r="P2487" s="215">
        <f>O2487+P2400</f>
        <v/>
      </c>
      <c r="Q2487" s="216">
        <f>N2487+P2487</f>
        <v/>
      </c>
      <c r="R2487" s="213" t="n"/>
      <c r="S2487" s="215">
        <f>R2487+S2400</f>
        <v/>
      </c>
      <c r="T2487" s="213" t="n"/>
      <c r="U2487" s="215">
        <f>T2487+U2400</f>
        <v/>
      </c>
      <c r="V2487" s="217">
        <f>L2487-N2487-U2487</f>
        <v/>
      </c>
      <c r="W2487" s="215">
        <f>IF(L2487-N2487-U2487-V2487=0,"","Error")</f>
        <v/>
      </c>
    </row>
    <row r="2488" ht="26" customHeight="1">
      <c r="A2488" s="23" t="n"/>
      <c r="B2488" s="18" t="n"/>
      <c r="C2488" s="129" t="n"/>
      <c r="D2488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488" s="64" t="inlineStr">
        <is>
          <t>CDO</t>
        </is>
      </c>
      <c r="F2488" s="213" t="n"/>
      <c r="G2488" s="214" t="n"/>
      <c r="H2488" s="214" t="n"/>
      <c r="I2488" s="214" t="n"/>
      <c r="J2488" s="215" t="n"/>
      <c r="K2488" s="213" t="n">
        <v>15000</v>
      </c>
      <c r="L2488" s="215">
        <f>K2488+L2401</f>
        <v/>
      </c>
      <c r="M2488" s="213" t="n">
        <v>0</v>
      </c>
      <c r="N2488" s="215">
        <f>M2488+N2401</f>
        <v/>
      </c>
      <c r="O2488" s="213" t="n"/>
      <c r="P2488" s="215">
        <f>O2488+P2401</f>
        <v/>
      </c>
      <c r="Q2488" s="216">
        <f>N2488+P2488</f>
        <v/>
      </c>
      <c r="R2488" s="213" t="n"/>
      <c r="S2488" s="215">
        <f>R2488+S2401</f>
        <v/>
      </c>
      <c r="T2488" s="213" t="n"/>
      <c r="U2488" s="215">
        <f>T2488+U2401</f>
        <v/>
      </c>
      <c r="V2488" s="217">
        <f>L2488-N2488-U2488</f>
        <v/>
      </c>
      <c r="W2488" s="215">
        <f>IF(L2488-N2488-U2488-V2488=0,"","Error")</f>
        <v/>
      </c>
    </row>
    <row r="2489" ht="14" customHeight="1" thickBot="1">
      <c r="A2489" s="23" t="n"/>
      <c r="B2489" s="18" t="n"/>
      <c r="C2489" s="129" t="n"/>
      <c r="D2489" s="33" t="inlineStr">
        <is>
          <t>ប្រតិវេទន៍គយទំនិញឆ្លងកាត់</t>
        </is>
      </c>
      <c r="E2489" s="65" t="inlineStr">
        <is>
          <t>CDT</t>
        </is>
      </c>
      <c r="F2489" s="218" t="n"/>
      <c r="G2489" s="219" t="n"/>
      <c r="H2489" s="219" t="n"/>
      <c r="I2489" s="219" t="n"/>
      <c r="J2489" s="220" t="n"/>
      <c r="K2489" s="218" t="n">
        <v>0</v>
      </c>
      <c r="L2489" s="220">
        <f>K2489+L2402</f>
        <v/>
      </c>
      <c r="M2489" s="218" t="n">
        <v>0</v>
      </c>
      <c r="N2489" s="220">
        <f>M2489+N2402</f>
        <v/>
      </c>
      <c r="O2489" s="218" t="n"/>
      <c r="P2489" s="220">
        <f>O2489+P2402</f>
        <v/>
      </c>
      <c r="Q2489" s="221">
        <f>N2489+P2489</f>
        <v/>
      </c>
      <c r="R2489" s="218" t="n"/>
      <c r="S2489" s="220">
        <f>R2489+S2402</f>
        <v/>
      </c>
      <c r="T2489" s="218" t="n"/>
      <c r="U2489" s="220">
        <f>T2489+U2402</f>
        <v/>
      </c>
      <c r="V2489" s="222">
        <f>L2489-N2489-U2489</f>
        <v/>
      </c>
      <c r="W2489" s="220">
        <f>IF(L2489-N2489-U2489-V2489=0,"","Error")</f>
        <v/>
      </c>
    </row>
    <row r="2490" ht="14" customHeight="1" thickBot="1">
      <c r="A2490" s="23" t="n"/>
      <c r="B2490" s="18" t="n"/>
      <c r="C2490" s="129" t="n"/>
      <c r="D2490" s="88" t="inlineStr">
        <is>
          <t>សរុបកម្រៃបែបបទគយ</t>
        </is>
      </c>
      <c r="E2490" s="89" t="inlineStr">
        <is>
          <t>CPF</t>
        </is>
      </c>
      <c r="F2490" s="118" t="n"/>
      <c r="G2490" s="119">
        <f>SUM(G2491:G2495)</f>
        <v/>
      </c>
      <c r="H2490" s="119">
        <f>SUM(H2491:H2495)</f>
        <v/>
      </c>
      <c r="I2490" s="119">
        <f>SUM(I2491:I2495)</f>
        <v/>
      </c>
      <c r="J2490" s="120">
        <f>SUM(J2491:J2495)</f>
        <v/>
      </c>
      <c r="K2490" s="118" t="n">
        <v>0</v>
      </c>
      <c r="L2490" s="120">
        <f>SUM(L2491:L2495)</f>
        <v/>
      </c>
      <c r="M2490" s="118" t="n">
        <v>0</v>
      </c>
      <c r="N2490" s="120">
        <f>SUM(N2491:N2495)</f>
        <v/>
      </c>
      <c r="O2490" s="118">
        <f>SUM(O2491:O2495)</f>
        <v/>
      </c>
      <c r="P2490" s="120">
        <f>SUM(P2491:P2495)</f>
        <v/>
      </c>
      <c r="Q2490" s="121">
        <f>SUM(Q2491:Q2495)</f>
        <v/>
      </c>
      <c r="R2490" s="118">
        <f>SUM(R2491:R2495)</f>
        <v/>
      </c>
      <c r="S2490" s="120">
        <f>SUM(S2491:S2495)</f>
        <v/>
      </c>
      <c r="T2490" s="118">
        <f>SUM(T2491:T2495)</f>
        <v/>
      </c>
      <c r="U2490" s="120">
        <f>SUM(U2491:U2495)</f>
        <v/>
      </c>
      <c r="V2490" s="122">
        <f>SUM(V2491:V2495)</f>
        <v/>
      </c>
      <c r="W2490" s="120">
        <f>IF(L2490-N2490-U2490-V2490=0,"","Error")</f>
        <v/>
      </c>
    </row>
    <row r="2491" ht="13" customHeight="1">
      <c r="A2491" s="23" t="n"/>
      <c r="B2491" s="18" t="n"/>
      <c r="C2491" s="129" t="n"/>
      <c r="D2491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491" s="86" t="inlineStr">
        <is>
          <t>PFC</t>
        </is>
      </c>
      <c r="F2491" s="223" t="n"/>
      <c r="G2491" s="224" t="n"/>
      <c r="H2491" s="224" t="n"/>
      <c r="I2491" s="224" t="n"/>
      <c r="J2491" s="225" t="n"/>
      <c r="K2491" s="223" t="n">
        <v>0</v>
      </c>
      <c r="L2491" s="225">
        <f>K2491+L2404</f>
        <v/>
      </c>
      <c r="M2491" s="223" t="n">
        <v>0</v>
      </c>
      <c r="N2491" s="225">
        <f>M2491+N2404</f>
        <v/>
      </c>
      <c r="O2491" s="223" t="n"/>
      <c r="P2491" s="225">
        <f>O2491+P2404</f>
        <v/>
      </c>
      <c r="Q2491" s="226">
        <f>N2491+P2491</f>
        <v/>
      </c>
      <c r="R2491" s="223" t="n"/>
      <c r="S2491" s="225">
        <f>R2491+S2404</f>
        <v/>
      </c>
      <c r="T2491" s="223" t="n"/>
      <c r="U2491" s="225">
        <f>T2491+U2404</f>
        <v/>
      </c>
      <c r="V2491" s="227">
        <f>L2491-N2491-U2491</f>
        <v/>
      </c>
      <c r="W2491" s="225">
        <f>IF(L2491-N2491-U2491-V2491=0,"","Error")</f>
        <v/>
      </c>
    </row>
    <row r="2492" ht="26" customHeight="1">
      <c r="A2492" s="23" t="n"/>
      <c r="B2492" s="18" t="n"/>
      <c r="C2492" s="129" t="n"/>
      <c r="D2492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492" s="59" t="inlineStr">
        <is>
          <t>PFL</t>
        </is>
      </c>
      <c r="F2492" s="192" t="n"/>
      <c r="G2492" s="193" t="n"/>
      <c r="H2492" s="193" t="n"/>
      <c r="I2492" s="193" t="n"/>
      <c r="J2492" s="194" t="n"/>
      <c r="K2492" s="192" t="n">
        <v>0</v>
      </c>
      <c r="L2492" s="194">
        <f>K2492+L2405</f>
        <v/>
      </c>
      <c r="M2492" s="192" t="n">
        <v>0</v>
      </c>
      <c r="N2492" s="194">
        <f>M2492+N2405</f>
        <v/>
      </c>
      <c r="O2492" s="192" t="n"/>
      <c r="P2492" s="194">
        <f>O2492+P2405</f>
        <v/>
      </c>
      <c r="Q2492" s="195">
        <f>N2492+P2492</f>
        <v/>
      </c>
      <c r="R2492" s="192" t="n"/>
      <c r="S2492" s="194">
        <f>R2492+S2405</f>
        <v/>
      </c>
      <c r="T2492" s="192" t="n"/>
      <c r="U2492" s="194">
        <f>T2492+U2405</f>
        <v/>
      </c>
      <c r="V2492" s="196">
        <f>L2492-N2492-U2492</f>
        <v/>
      </c>
      <c r="W2492" s="194">
        <f>IF(L2492-N2492-U2492-V2492=0,"","Error")</f>
        <v/>
      </c>
    </row>
    <row r="2493" ht="39" customHeight="1">
      <c r="A2493" s="23" t="n"/>
      <c r="B2493" s="18" t="n"/>
      <c r="C2493" s="129" t="n"/>
      <c r="D2493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493" s="67" t="inlineStr">
        <is>
          <t>PFN</t>
        </is>
      </c>
      <c r="F2493" s="228" t="n"/>
      <c r="G2493" s="229" t="n"/>
      <c r="H2493" s="229" t="n"/>
      <c r="I2493" s="229" t="n"/>
      <c r="J2493" s="230" t="n"/>
      <c r="K2493" s="228" t="n">
        <v>40000</v>
      </c>
      <c r="L2493" s="230">
        <f>K2493+L2406</f>
        <v/>
      </c>
      <c r="M2493" s="228" t="n">
        <v>0</v>
      </c>
      <c r="N2493" s="230">
        <f>M2493+N2406</f>
        <v/>
      </c>
      <c r="O2493" s="228" t="n"/>
      <c r="P2493" s="230">
        <f>O2493+P2406</f>
        <v/>
      </c>
      <c r="Q2493" s="231">
        <f>N2493+P2493</f>
        <v/>
      </c>
      <c r="R2493" s="228" t="n"/>
      <c r="S2493" s="230">
        <f>R2493+S2406</f>
        <v/>
      </c>
      <c r="T2493" s="228" t="n"/>
      <c r="U2493" s="230">
        <f>T2493+U2406</f>
        <v/>
      </c>
      <c r="V2493" s="232">
        <f>L2493-N2493-U2493</f>
        <v/>
      </c>
      <c r="W2493" s="230">
        <f>IF(L2493-N2493-U2493-V2493=0,"","Error")</f>
        <v/>
      </c>
    </row>
    <row r="2494" ht="26" customHeight="1">
      <c r="A2494" s="23" t="n"/>
      <c r="B2494" s="18" t="n"/>
      <c r="C2494" s="129" t="n"/>
      <c r="D2494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494" s="68" t="inlineStr">
        <is>
          <t>PFF</t>
        </is>
      </c>
      <c r="F2494" s="233" t="n"/>
      <c r="G2494" s="234" t="n"/>
      <c r="H2494" s="234" t="n"/>
      <c r="I2494" s="234" t="n"/>
      <c r="J2494" s="235" t="n"/>
      <c r="K2494" s="233" t="n">
        <v>0</v>
      </c>
      <c r="L2494" s="235">
        <f>K2494+L2407</f>
        <v/>
      </c>
      <c r="M2494" s="233" t="n">
        <v>0</v>
      </c>
      <c r="N2494" s="235">
        <f>M2494+N2407</f>
        <v/>
      </c>
      <c r="O2494" s="233" t="n"/>
      <c r="P2494" s="235">
        <f>O2494+P2407</f>
        <v/>
      </c>
      <c r="Q2494" s="236">
        <f>N2494+P2494</f>
        <v/>
      </c>
      <c r="R2494" s="233" t="n"/>
      <c r="S2494" s="235">
        <f>R2494+S2407</f>
        <v/>
      </c>
      <c r="T2494" s="233" t="n"/>
      <c r="U2494" s="235">
        <f>T2494+U2407</f>
        <v/>
      </c>
      <c r="V2494" s="237">
        <f>L2494-N2494-U2494</f>
        <v/>
      </c>
      <c r="W2494" s="235">
        <f>IF(L2494-N2494-U2494-V2494=0,"","Error")</f>
        <v/>
      </c>
    </row>
    <row r="2495" ht="39" customHeight="1">
      <c r="A2495" s="23" t="n"/>
      <c r="B2495" s="18" t="n"/>
      <c r="C2495" s="129" t="n"/>
      <c r="D2495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495" s="60" t="inlineStr">
        <is>
          <t>PFP</t>
        </is>
      </c>
      <c r="F2495" s="150" t="n"/>
      <c r="G2495" s="151" t="n"/>
      <c r="H2495" s="151" t="n"/>
      <c r="I2495" s="151" t="n"/>
      <c r="J2495" s="152" t="n"/>
      <c r="K2495" s="150" t="n">
        <v>0</v>
      </c>
      <c r="L2495" s="152">
        <f>K2495+L2408</f>
        <v/>
      </c>
      <c r="M2495" s="150" t="n">
        <v>0</v>
      </c>
      <c r="N2495" s="152">
        <f>M2495+N2408</f>
        <v/>
      </c>
      <c r="O2495" s="150" t="n"/>
      <c r="P2495" s="152">
        <f>O2495+P2408</f>
        <v/>
      </c>
      <c r="Q2495" s="153">
        <f>N2495+P2495</f>
        <v/>
      </c>
      <c r="R2495" s="150" t="n"/>
      <c r="S2495" s="152">
        <f>R2495+S2408</f>
        <v/>
      </c>
      <c r="T2495" s="150" t="n"/>
      <c r="U2495" s="152">
        <f>T2495+U2408</f>
        <v/>
      </c>
      <c r="V2495" s="154">
        <f>L2495-N2495-U2495</f>
        <v/>
      </c>
      <c r="W2495" s="152">
        <f>IF(L2495-N2495-U2495-V2495=0,"","Error")</f>
        <v/>
      </c>
    </row>
    <row r="2496" ht="13" customHeight="1">
      <c r="A2496" s="23" t="n"/>
      <c r="B2496" s="18" t="n"/>
      <c r="C2496" s="129" t="n"/>
      <c r="D2496" s="12" t="inlineStr">
        <is>
          <t>កម្រៃប័ណ្ណសម្គាល់មធ្យោបាយដឹកជញ្ជូន</t>
        </is>
      </c>
      <c r="E2496" s="59" t="inlineStr">
        <is>
          <t>TID</t>
        </is>
      </c>
      <c r="F2496" s="192" t="n"/>
      <c r="G2496" s="193" t="n"/>
      <c r="H2496" s="193" t="n"/>
      <c r="I2496" s="193" t="n"/>
      <c r="J2496" s="194" t="n"/>
      <c r="K2496" s="192" t="n">
        <v>0</v>
      </c>
      <c r="L2496" s="194">
        <f>K2496+L2409</f>
        <v/>
      </c>
      <c r="M2496" s="192" t="n">
        <v>0</v>
      </c>
      <c r="N2496" s="194">
        <f>M2496+N2409</f>
        <v/>
      </c>
      <c r="O2496" s="192" t="n"/>
      <c r="P2496" s="194">
        <f>O2496+P2409</f>
        <v/>
      </c>
      <c r="Q2496" s="195">
        <f>N2496+P2496</f>
        <v/>
      </c>
      <c r="R2496" s="192" t="n"/>
      <c r="S2496" s="194">
        <f>R2496+S2409</f>
        <v/>
      </c>
      <c r="T2496" s="192" t="n"/>
      <c r="U2496" s="194">
        <f>T2496+U2409</f>
        <v/>
      </c>
      <c r="V2496" s="196">
        <f>L2496-N2496-U2496</f>
        <v/>
      </c>
      <c r="W2496" s="194">
        <f>IF(L2496-N2496-U2496-V2496=0,"","Error")</f>
        <v/>
      </c>
    </row>
    <row r="2497" ht="27" customHeight="1" thickBot="1">
      <c r="A2497" s="23" t="n"/>
      <c r="B2497" s="24" t="n"/>
      <c r="C2497" s="140" t="n"/>
      <c r="D2497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497" s="69" t="inlineStr">
        <is>
          <t>VAF</t>
        </is>
      </c>
      <c r="F2497" s="238" t="n"/>
      <c r="G2497" s="239" t="n"/>
      <c r="H2497" s="239" t="n"/>
      <c r="I2497" s="239" t="n"/>
      <c r="J2497" s="240" t="n"/>
      <c r="K2497" s="238" t="n">
        <v>0</v>
      </c>
      <c r="L2497" s="240">
        <f>K2497+L2410</f>
        <v/>
      </c>
      <c r="M2497" s="238" t="n">
        <v>0</v>
      </c>
      <c r="N2497" s="240">
        <f>M2497+N2410</f>
        <v/>
      </c>
      <c r="O2497" s="238" t="n"/>
      <c r="P2497" s="240">
        <f>O2497+P2410</f>
        <v/>
      </c>
      <c r="Q2497" s="241">
        <f>N2497+P2497</f>
        <v/>
      </c>
      <c r="R2497" s="238" t="n"/>
      <c r="S2497" s="240">
        <f>R2497+S2410</f>
        <v/>
      </c>
      <c r="T2497" s="238" t="n"/>
      <c r="U2497" s="240">
        <f>T2497+U2410</f>
        <v/>
      </c>
      <c r="V2497" s="242">
        <f>L2497-N2497-U2497</f>
        <v/>
      </c>
      <c r="W2497" s="240">
        <f>IF(L2497-N2497-U2497-V2497=0,"","Error")</f>
        <v/>
      </c>
    </row>
    <row r="2498" ht="14" customHeight="1" thickBot="1">
      <c r="A2498" s="23" t="n"/>
      <c r="B2498" s="25" t="inlineStr">
        <is>
          <t>7304</t>
        </is>
      </c>
      <c r="C2498" s="126" t="n">
        <v>73048</v>
      </c>
      <c r="D2498" s="128" t="inlineStr">
        <is>
          <t>សរុបផលពីសេវាផ្សេងៗ</t>
        </is>
      </c>
      <c r="E2498" s="89" t="n"/>
      <c r="F2498" s="118" t="n"/>
      <c r="G2498" s="119">
        <f>G2499+G2500+G2506+G2507</f>
        <v/>
      </c>
      <c r="H2498" s="119">
        <f>H2499+H2500+H2506+H2507</f>
        <v/>
      </c>
      <c r="I2498" s="119">
        <f>I2499+I2500+I2506+I2507</f>
        <v/>
      </c>
      <c r="J2498" s="120">
        <f>J2499+J2500+J2506+J2507</f>
        <v/>
      </c>
      <c r="K2498" s="118">
        <f>K2499+K2500+K2506+K2507</f>
        <v/>
      </c>
      <c r="L2498" s="120">
        <f>L2499+L2500+L2506+L2507</f>
        <v/>
      </c>
      <c r="M2498" s="118">
        <f>M2499+M2500+M2506+M2507</f>
        <v/>
      </c>
      <c r="N2498" s="120">
        <f>N2499+N2500+N2506+N2507</f>
        <v/>
      </c>
      <c r="O2498" s="118">
        <f>O2499+O2500+O2506+O2507</f>
        <v/>
      </c>
      <c r="P2498" s="120">
        <f>P2499+P2500+P2506+P2507</f>
        <v/>
      </c>
      <c r="Q2498" s="121">
        <f>Q2499+Q2500+Q2506+Q2507</f>
        <v/>
      </c>
      <c r="R2498" s="118">
        <f>R2499+R2500+R2506+R2507</f>
        <v/>
      </c>
      <c r="S2498" s="120">
        <f>S2499+S2500+S2506+S2507</f>
        <v/>
      </c>
      <c r="T2498" s="118">
        <f>T2499+T2500+T2506+T2507</f>
        <v/>
      </c>
      <c r="U2498" s="120">
        <f>U2499+U2500+U2506+U2507</f>
        <v/>
      </c>
      <c r="V2498" s="122">
        <f>V2499+V2500+V2506+V2507</f>
        <v/>
      </c>
      <c r="W2498" s="120">
        <f>IF(L2498-N2498-U2498-V2498=0,"","Error")</f>
        <v/>
      </c>
    </row>
    <row r="2499" ht="14" customHeight="1" thickBot="1">
      <c r="A2499" s="23" t="n"/>
      <c r="B2499" s="18" t="n"/>
      <c r="C2499" s="129" t="n"/>
      <c r="D2499" s="32" t="inlineStr">
        <is>
          <t>កម្រៃផ្តល់សេវាតាមវិធានបញ្ជាក់ជាមុន</t>
        </is>
      </c>
      <c r="E2499" s="70" t="inlineStr">
        <is>
          <t>ARF</t>
        </is>
      </c>
      <c r="F2499" s="243" t="n"/>
      <c r="G2499" s="244" t="n"/>
      <c r="H2499" s="244" t="n"/>
      <c r="I2499" s="244" t="n"/>
      <c r="J2499" s="245" t="n"/>
      <c r="K2499" s="243" t="n">
        <v>0</v>
      </c>
      <c r="L2499" s="245">
        <f>K2499+L2412</f>
        <v/>
      </c>
      <c r="M2499" s="243" t="n">
        <v>0</v>
      </c>
      <c r="N2499" s="245">
        <f>M2499+N2412</f>
        <v/>
      </c>
      <c r="O2499" s="243" t="n"/>
      <c r="P2499" s="245">
        <f>O2499+P2412</f>
        <v/>
      </c>
      <c r="Q2499" s="246">
        <f>N2499+P2499</f>
        <v/>
      </c>
      <c r="R2499" s="243" t="n"/>
      <c r="S2499" s="245">
        <f>R2499+S2412</f>
        <v/>
      </c>
      <c r="T2499" s="243" t="n"/>
      <c r="U2499" s="245">
        <f>T2499+U2412</f>
        <v/>
      </c>
      <c r="V2499" s="247">
        <f>L2499-N2499-U2499</f>
        <v/>
      </c>
      <c r="W2499" s="245">
        <f>IF(L2499-N2499-U2499-V2499=0,"","Error")</f>
        <v/>
      </c>
    </row>
    <row r="2500" ht="14" customHeight="1" thickBot="1">
      <c r="A2500" s="23" t="n"/>
      <c r="B2500" s="18" t="n"/>
      <c r="C2500" s="129" t="n"/>
      <c r="D2500" s="31" t="inlineStr">
        <is>
          <t>សរុបកម្រៃការងារក្រៅការិយាល័យគយ</t>
        </is>
      </c>
      <c r="E2500" s="66" t="inlineStr">
        <is>
          <t>OOD</t>
        </is>
      </c>
      <c r="F2500" s="248" t="n"/>
      <c r="G2500" s="249">
        <f>SUM(G2501:G2505)</f>
        <v/>
      </c>
      <c r="H2500" s="249">
        <f>SUM(H2501:H2505)</f>
        <v/>
      </c>
      <c r="I2500" s="249">
        <f>SUM(I2501:I2505)</f>
        <v/>
      </c>
      <c r="J2500" s="204">
        <f>SUM(J2501:J2505)</f>
        <v/>
      </c>
      <c r="K2500" s="248" t="n">
        <v>0</v>
      </c>
      <c r="L2500" s="204">
        <f>SUM(L2501:L2505)</f>
        <v/>
      </c>
      <c r="M2500" s="248" t="n">
        <v>0</v>
      </c>
      <c r="N2500" s="204">
        <f>SUM(N2501:N2505)</f>
        <v/>
      </c>
      <c r="O2500" s="248">
        <f>SUM(O2501:O2505)</f>
        <v/>
      </c>
      <c r="P2500" s="204">
        <f>SUM(P2501:P2505)</f>
        <v/>
      </c>
      <c r="Q2500" s="206">
        <f>SUM(Q2501:Q2505)</f>
        <v/>
      </c>
      <c r="R2500" s="248">
        <f>SUM(R2501:R2505)</f>
        <v/>
      </c>
      <c r="S2500" s="204">
        <f>SUM(S2501:S2505)</f>
        <v/>
      </c>
      <c r="T2500" s="248">
        <f>SUM(T2501:T2505)</f>
        <v/>
      </c>
      <c r="U2500" s="204">
        <f>SUM(U2501:U2505)</f>
        <v/>
      </c>
      <c r="V2500" s="250">
        <f>L2500-N2500-U2500</f>
        <v/>
      </c>
      <c r="W2500" s="204">
        <f>IF(L2500-N2500-U2500-V2500=0,"","Error")</f>
        <v/>
      </c>
    </row>
    <row r="2501" ht="13" customHeight="1">
      <c r="A2501" s="23" t="n"/>
      <c r="B2501" s="18" t="n"/>
      <c r="C2501" s="129" t="n"/>
      <c r="D2501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501" s="59" t="inlineStr">
        <is>
          <t>CII</t>
        </is>
      </c>
      <c r="F2501" s="192" t="n"/>
      <c r="G2501" s="193" t="n"/>
      <c r="H2501" s="193" t="n"/>
      <c r="I2501" s="193" t="n"/>
      <c r="J2501" s="194" t="n"/>
      <c r="K2501" s="192" t="n">
        <v>0</v>
      </c>
      <c r="L2501" s="194">
        <f>K2501+L2414</f>
        <v/>
      </c>
      <c r="M2501" s="192" t="n">
        <v>0</v>
      </c>
      <c r="N2501" s="194">
        <f>M2501+N2414</f>
        <v/>
      </c>
      <c r="O2501" s="192" t="n"/>
      <c r="P2501" s="194">
        <f>O2501+P2414</f>
        <v/>
      </c>
      <c r="Q2501" s="195">
        <f>N2501+P2501</f>
        <v/>
      </c>
      <c r="R2501" s="192" t="n"/>
      <c r="S2501" s="194">
        <f>R2501+S2414</f>
        <v/>
      </c>
      <c r="T2501" s="192" t="n"/>
      <c r="U2501" s="194">
        <f>T2501+U2414</f>
        <v/>
      </c>
      <c r="V2501" s="196">
        <f>L2501-N2501-U2501</f>
        <v/>
      </c>
      <c r="W2501" s="194">
        <f>IF(L2501-N2501-U2501-V2501=0,"","Error")</f>
        <v/>
      </c>
    </row>
    <row r="2502" ht="13" customHeight="1">
      <c r="A2502" s="23" t="n"/>
      <c r="B2502" s="18" t="n"/>
      <c r="C2502" s="129" t="n"/>
      <c r="D2502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502" s="60" t="inlineStr">
        <is>
          <t>CIO</t>
        </is>
      </c>
      <c r="F2502" s="150" t="n"/>
      <c r="G2502" s="151" t="n"/>
      <c r="H2502" s="151" t="n"/>
      <c r="I2502" s="151" t="n"/>
      <c r="J2502" s="152" t="n"/>
      <c r="K2502" s="150" t="n">
        <v>0</v>
      </c>
      <c r="L2502" s="152">
        <f>K2502+L2415</f>
        <v/>
      </c>
      <c r="M2502" s="150" t="n">
        <v>0</v>
      </c>
      <c r="N2502" s="152">
        <f>M2502+N2415</f>
        <v/>
      </c>
      <c r="O2502" s="150" t="n"/>
      <c r="P2502" s="152">
        <f>O2502+P2415</f>
        <v/>
      </c>
      <c r="Q2502" s="153">
        <f>N2502+P2502</f>
        <v/>
      </c>
      <c r="R2502" s="150" t="n"/>
      <c r="S2502" s="152">
        <f>R2502+S2415</f>
        <v/>
      </c>
      <c r="T2502" s="150" t="n"/>
      <c r="U2502" s="152">
        <f>T2502+U2415</f>
        <v/>
      </c>
      <c r="V2502" s="154">
        <f>L2502-N2502-U2502</f>
        <v/>
      </c>
      <c r="W2502" s="152">
        <f>IF(L2502-N2502-U2502-V2502=0,"","Error")</f>
        <v/>
      </c>
    </row>
    <row r="2503" ht="13" customHeight="1">
      <c r="A2503" s="23" t="n"/>
      <c r="B2503" s="18" t="n"/>
      <c r="C2503" s="129" t="n"/>
      <c r="D2503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503" s="60" t="inlineStr">
        <is>
          <t>NII</t>
        </is>
      </c>
      <c r="F2503" s="150" t="n"/>
      <c r="G2503" s="151" t="n"/>
      <c r="H2503" s="151" t="n"/>
      <c r="I2503" s="151" t="n"/>
      <c r="J2503" s="152" t="n"/>
      <c r="K2503" s="150" t="n">
        <v>0</v>
      </c>
      <c r="L2503" s="152">
        <f>K2503+L2416</f>
        <v/>
      </c>
      <c r="M2503" s="150" t="n">
        <v>0</v>
      </c>
      <c r="N2503" s="152">
        <f>M2503+N2416</f>
        <v/>
      </c>
      <c r="O2503" s="150" t="n"/>
      <c r="P2503" s="152">
        <f>O2503+P2416</f>
        <v/>
      </c>
      <c r="Q2503" s="153">
        <f>N2503+P2503</f>
        <v/>
      </c>
      <c r="R2503" s="150" t="n"/>
      <c r="S2503" s="152">
        <f>R2503+S2416</f>
        <v/>
      </c>
      <c r="T2503" s="150" t="n"/>
      <c r="U2503" s="152">
        <f>T2503+U2416</f>
        <v/>
      </c>
      <c r="V2503" s="154">
        <f>L2503-N2503-U2503</f>
        <v/>
      </c>
      <c r="W2503" s="152">
        <f>IF(L2503-N2503-U2503-V2503=0,"","Error")</f>
        <v/>
      </c>
    </row>
    <row r="2504" ht="13" customHeight="1">
      <c r="A2504" s="23" t="n"/>
      <c r="B2504" s="18" t="n"/>
      <c r="C2504" s="129" t="n"/>
      <c r="D2504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504" s="60" t="inlineStr">
        <is>
          <t>NIO</t>
        </is>
      </c>
      <c r="F2504" s="150" t="n"/>
      <c r="G2504" s="151" t="n"/>
      <c r="H2504" s="151" t="n"/>
      <c r="I2504" s="151" t="n"/>
      <c r="J2504" s="152" t="n"/>
      <c r="K2504" s="150" t="n">
        <v>0</v>
      </c>
      <c r="L2504" s="152">
        <f>K2504+L2417</f>
        <v/>
      </c>
      <c r="M2504" s="150" t="n">
        <v>0</v>
      </c>
      <c r="N2504" s="152">
        <f>M2504+N2417</f>
        <v/>
      </c>
      <c r="O2504" s="150" t="n"/>
      <c r="P2504" s="152">
        <f>O2504+P2417</f>
        <v/>
      </c>
      <c r="Q2504" s="153">
        <f>N2504+P2504</f>
        <v/>
      </c>
      <c r="R2504" s="150" t="n"/>
      <c r="S2504" s="152">
        <f>R2504+S2417</f>
        <v/>
      </c>
      <c r="T2504" s="150" t="n"/>
      <c r="U2504" s="152">
        <f>T2504+U2417</f>
        <v/>
      </c>
      <c r="V2504" s="154">
        <f>L2504-N2504-U2504</f>
        <v/>
      </c>
      <c r="W2504" s="152">
        <f>IF(L2504-N2504-U2504-V2504=0,"","Error")</f>
        <v/>
      </c>
    </row>
    <row r="2505" ht="13" customHeight="1">
      <c r="A2505" s="23" t="n"/>
      <c r="B2505" s="18" t="n"/>
      <c r="C2505" s="129" t="n"/>
      <c r="D2505" s="13" t="inlineStr">
        <is>
          <t xml:space="preserve">   កម្រៃអមទំនិញ</t>
        </is>
      </c>
      <c r="E2505" s="71" t="inlineStr">
        <is>
          <t>CEF</t>
        </is>
      </c>
      <c r="F2505" s="251" t="n"/>
      <c r="G2505" s="252" t="n"/>
      <c r="H2505" s="252" t="n"/>
      <c r="I2505" s="252" t="n"/>
      <c r="J2505" s="253" t="n"/>
      <c r="K2505" s="251" t="n">
        <v>0</v>
      </c>
      <c r="L2505" s="253">
        <f>K2505+L2418</f>
        <v/>
      </c>
      <c r="M2505" s="251" t="n">
        <v>0</v>
      </c>
      <c r="N2505" s="253">
        <f>M2505+N2418</f>
        <v/>
      </c>
      <c r="O2505" s="251" t="n"/>
      <c r="P2505" s="253">
        <f>O2505+P2418</f>
        <v/>
      </c>
      <c r="Q2505" s="254">
        <f>N2505+P2505</f>
        <v/>
      </c>
      <c r="R2505" s="251" t="n"/>
      <c r="S2505" s="253">
        <f>R2505+S2418</f>
        <v/>
      </c>
      <c r="T2505" s="251" t="n"/>
      <c r="U2505" s="253">
        <f>T2505+U2418</f>
        <v/>
      </c>
      <c r="V2505" s="255">
        <f>L2505-N2505-U2505</f>
        <v/>
      </c>
      <c r="W2505" s="253">
        <f>IF(L2505-N2505-U2505-V2505=0,"","Error")</f>
        <v/>
      </c>
    </row>
    <row r="2506" ht="27" customHeight="1" thickBot="1">
      <c r="A2506" s="23" t="n"/>
      <c r="B2506" s="18" t="n"/>
      <c r="C2506" s="129" t="n"/>
      <c r="D2506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506" s="70" t="inlineStr">
        <is>
          <t>OTF</t>
        </is>
      </c>
      <c r="F2506" s="243" t="n"/>
      <c r="G2506" s="244" t="n"/>
      <c r="H2506" s="244" t="n"/>
      <c r="I2506" s="244" t="n"/>
      <c r="J2506" s="245" t="n"/>
      <c r="K2506" s="243" t="n">
        <v>0</v>
      </c>
      <c r="L2506" s="245">
        <f>K2506+L2419</f>
        <v/>
      </c>
      <c r="M2506" s="243" t="n">
        <v>0</v>
      </c>
      <c r="N2506" s="245">
        <f>M2506+N2419</f>
        <v/>
      </c>
      <c r="O2506" s="243" t="n"/>
      <c r="P2506" s="245">
        <f>O2506+P2419</f>
        <v/>
      </c>
      <c r="Q2506" s="246">
        <f>N2506+P2506</f>
        <v/>
      </c>
      <c r="R2506" s="243" t="n"/>
      <c r="S2506" s="245">
        <f>R2506+S2419</f>
        <v/>
      </c>
      <c r="T2506" s="243" t="n"/>
      <c r="U2506" s="245">
        <f>T2506+U2419</f>
        <v/>
      </c>
      <c r="V2506" s="247">
        <f>L2506-N2506-U2506</f>
        <v/>
      </c>
      <c r="W2506" s="245">
        <f>IF(L2506-N2506-U2506-V2506=0,"","Error")</f>
        <v/>
      </c>
    </row>
    <row r="2507" ht="14" customHeight="1" thickBot="1">
      <c r="A2507" s="23" t="n"/>
      <c r="B2507" s="18" t="n"/>
      <c r="C2507" s="129" t="n"/>
      <c r="D2507" s="31" t="inlineStr">
        <is>
          <t>សរុបការគ្រប់គ្រងការឆ្លងកាត់អន្តរជាតិ</t>
        </is>
      </c>
      <c r="E2507" s="73" t="inlineStr">
        <is>
          <t>TRF</t>
        </is>
      </c>
      <c r="F2507" s="248" t="n"/>
      <c r="G2507" s="249">
        <f>SUM(G2508:G2514)</f>
        <v/>
      </c>
      <c r="H2507" s="249">
        <f>SUM(H2508:H2514)</f>
        <v/>
      </c>
      <c r="I2507" s="249">
        <f>SUM(I2508:I2514)</f>
        <v/>
      </c>
      <c r="J2507" s="204">
        <f>SUM(J2508:J2514)</f>
        <v/>
      </c>
      <c r="K2507" s="248" t="n">
        <v>0</v>
      </c>
      <c r="L2507" s="204">
        <f>SUM(L2508:L2514)</f>
        <v/>
      </c>
      <c r="M2507" s="248" t="n">
        <v>0</v>
      </c>
      <c r="N2507" s="204">
        <f>SUM(N2508:N2514)</f>
        <v/>
      </c>
      <c r="O2507" s="248">
        <f>SUM(O2508:O2514)</f>
        <v/>
      </c>
      <c r="P2507" s="204">
        <f>SUM(P2508:P2514)</f>
        <v/>
      </c>
      <c r="Q2507" s="206">
        <f>SUM(Q2508:Q2514)</f>
        <v/>
      </c>
      <c r="R2507" s="248">
        <f>SUM(R2508:R2514)</f>
        <v/>
      </c>
      <c r="S2507" s="204">
        <f>SUM(S2508:S2514)</f>
        <v/>
      </c>
      <c r="T2507" s="248">
        <f>SUM(T2508:T2514)</f>
        <v/>
      </c>
      <c r="U2507" s="204">
        <f>SUM(U2508:U2514)</f>
        <v/>
      </c>
      <c r="V2507" s="250">
        <f>L2507-N2507-U2507</f>
        <v/>
      </c>
      <c r="W2507" s="204">
        <f>IF(L2507-N2507-U2507-V2507=0,"","Error")</f>
        <v/>
      </c>
    </row>
    <row r="2508" ht="26" customHeight="1">
      <c r="A2508" s="23" t="n"/>
      <c r="B2508" s="18" t="n"/>
      <c r="C2508" s="129" t="n"/>
      <c r="D2508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508" s="74" t="inlineStr">
        <is>
          <t>TFT</t>
        </is>
      </c>
      <c r="F2508" s="192" t="n"/>
      <c r="G2508" s="193" t="n"/>
      <c r="H2508" s="193" t="n"/>
      <c r="I2508" s="193" t="n"/>
      <c r="J2508" s="194" t="n"/>
      <c r="K2508" s="192" t="n">
        <v>0</v>
      </c>
      <c r="L2508" s="194">
        <f>K2508+L2421</f>
        <v/>
      </c>
      <c r="M2508" s="192" t="n">
        <v>0</v>
      </c>
      <c r="N2508" s="194">
        <f>M2508+N2421</f>
        <v/>
      </c>
      <c r="O2508" s="192" t="n"/>
      <c r="P2508" s="194">
        <f>O2508+P2421</f>
        <v/>
      </c>
      <c r="Q2508" s="195">
        <f>N2508+P2508</f>
        <v/>
      </c>
      <c r="R2508" s="192" t="n"/>
      <c r="S2508" s="194">
        <f>R2508+S2421</f>
        <v/>
      </c>
      <c r="T2508" s="192" t="n"/>
      <c r="U2508" s="194">
        <f>T2508+U2421</f>
        <v/>
      </c>
      <c r="V2508" s="196">
        <f>L2508-N2508-U2508</f>
        <v/>
      </c>
      <c r="W2508" s="194">
        <f>IF(L2508-N2508-U2508-V2508=0,"","Error")</f>
        <v/>
      </c>
    </row>
    <row r="2509" ht="13" customHeight="1">
      <c r="A2509" s="23" t="n"/>
      <c r="B2509" s="18" t="n"/>
      <c r="C2509" s="129" t="n"/>
      <c r="D2509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509" s="75" t="inlineStr">
        <is>
          <t>TFF</t>
        </is>
      </c>
      <c r="F2509" s="150" t="n"/>
      <c r="G2509" s="151" t="n"/>
      <c r="H2509" s="151" t="n"/>
      <c r="I2509" s="151" t="n"/>
      <c r="J2509" s="152" t="n"/>
      <c r="K2509" s="150" t="n">
        <v>0</v>
      </c>
      <c r="L2509" s="152">
        <f>K2509+L2422</f>
        <v/>
      </c>
      <c r="M2509" s="150" t="n">
        <v>0</v>
      </c>
      <c r="N2509" s="152">
        <f>M2509+N2422</f>
        <v/>
      </c>
      <c r="O2509" s="150" t="n"/>
      <c r="P2509" s="152">
        <f>O2509+P2422</f>
        <v/>
      </c>
      <c r="Q2509" s="153">
        <f>N2509+P2509</f>
        <v/>
      </c>
      <c r="R2509" s="150" t="n"/>
      <c r="S2509" s="152">
        <f>R2509+S2422</f>
        <v/>
      </c>
      <c r="T2509" s="150" t="n"/>
      <c r="U2509" s="152">
        <f>T2509+U2422</f>
        <v/>
      </c>
      <c r="V2509" s="154">
        <f>L2509-N2509-U2509</f>
        <v/>
      </c>
      <c r="W2509" s="152">
        <f>IF(L2509-N2509-U2509-V2509=0,"","Error")</f>
        <v/>
      </c>
    </row>
    <row r="2510" ht="13" customHeight="1">
      <c r="A2510" s="23" t="n"/>
      <c r="B2510" s="18" t="n"/>
      <c r="C2510" s="129" t="n"/>
      <c r="D2510" s="12" t="inlineStr">
        <is>
          <t xml:space="preserve">   កម្រៃគ្រប់គ្រងការឆ្លងកាត់ទំនិញមិនផ្ទុកក្នុងកុងតឺន័រ</t>
        </is>
      </c>
      <c r="E2510" s="75" t="inlineStr">
        <is>
          <t>TFN</t>
        </is>
      </c>
      <c r="F2510" s="150" t="n"/>
      <c r="G2510" s="151" t="n"/>
      <c r="H2510" s="151" t="n"/>
      <c r="I2510" s="151" t="n"/>
      <c r="J2510" s="152" t="n"/>
      <c r="K2510" s="150" t="n">
        <v>0</v>
      </c>
      <c r="L2510" s="152">
        <f>K2510+L2423</f>
        <v/>
      </c>
      <c r="M2510" s="150" t="n">
        <v>0</v>
      </c>
      <c r="N2510" s="152">
        <f>M2510+N2423</f>
        <v/>
      </c>
      <c r="O2510" s="150" t="n"/>
      <c r="P2510" s="152">
        <f>O2510+P2423</f>
        <v/>
      </c>
      <c r="Q2510" s="153">
        <f>N2510+P2510</f>
        <v/>
      </c>
      <c r="R2510" s="150" t="n"/>
      <c r="S2510" s="152">
        <f>R2510+S2423</f>
        <v/>
      </c>
      <c r="T2510" s="150" t="n"/>
      <c r="U2510" s="152">
        <f>T2510+U2423</f>
        <v/>
      </c>
      <c r="V2510" s="154">
        <f>L2510-N2510-U2510</f>
        <v/>
      </c>
      <c r="W2510" s="152">
        <f>IF(L2510-N2510-U2510-V2510=0,"","Error")</f>
        <v/>
      </c>
    </row>
    <row r="2511" ht="13" customHeight="1">
      <c r="A2511" s="23" t="n"/>
      <c r="B2511" s="18" t="n"/>
      <c r="C2511" s="129" t="n"/>
      <c r="D2511" s="12" t="inlineStr">
        <is>
          <t xml:space="preserve">   កម្រៃគ្រប់គ្រងការឆ្លងកាត់គោ ក្របី និងសេះរស់</t>
        </is>
      </c>
      <c r="E2511" s="75" t="inlineStr">
        <is>
          <t>TFB</t>
        </is>
      </c>
      <c r="F2511" s="150" t="n"/>
      <c r="G2511" s="151" t="n"/>
      <c r="H2511" s="151" t="n"/>
      <c r="I2511" s="151" t="n"/>
      <c r="J2511" s="152" t="n"/>
      <c r="K2511" s="150" t="n">
        <v>0</v>
      </c>
      <c r="L2511" s="152">
        <f>K2511+L2424</f>
        <v/>
      </c>
      <c r="M2511" s="150" t="n">
        <v>0</v>
      </c>
      <c r="N2511" s="152">
        <f>M2511+N2424</f>
        <v/>
      </c>
      <c r="O2511" s="150" t="n"/>
      <c r="P2511" s="152">
        <f>O2511+P2424</f>
        <v/>
      </c>
      <c r="Q2511" s="153">
        <f>N2511+P2511</f>
        <v/>
      </c>
      <c r="R2511" s="150" t="n"/>
      <c r="S2511" s="152">
        <f>R2511+S2424</f>
        <v/>
      </c>
      <c r="T2511" s="150" t="n"/>
      <c r="U2511" s="152">
        <f>T2511+U2424</f>
        <v/>
      </c>
      <c r="V2511" s="154">
        <f>L2511-N2511-U2511</f>
        <v/>
      </c>
      <c r="W2511" s="152">
        <f>IF(L2511-N2511-U2511-V2511=0,"","Error")</f>
        <v/>
      </c>
    </row>
    <row r="2512" ht="13" customHeight="1">
      <c r="A2512" s="23" t="n"/>
      <c r="B2512" s="18" t="n"/>
      <c r="C2512" s="129" t="n"/>
      <c r="D2512" s="12" t="inlineStr">
        <is>
          <t xml:space="preserve">   កម្រៃគ្រប់គ្រងការឆ្លងកាត់ជ្រូក ចៀម និងពពែរស់</t>
        </is>
      </c>
      <c r="E2512" s="75" t="inlineStr">
        <is>
          <t>TFS</t>
        </is>
      </c>
      <c r="F2512" s="150" t="n"/>
      <c r="G2512" s="151" t="n"/>
      <c r="H2512" s="151" t="n"/>
      <c r="I2512" s="151" t="n"/>
      <c r="J2512" s="152" t="n"/>
      <c r="K2512" s="150" t="n">
        <v>0</v>
      </c>
      <c r="L2512" s="152">
        <f>K2512+L2425</f>
        <v/>
      </c>
      <c r="M2512" s="150" t="n">
        <v>0</v>
      </c>
      <c r="N2512" s="152">
        <f>M2512+N2425</f>
        <v/>
      </c>
      <c r="O2512" s="150" t="n"/>
      <c r="P2512" s="152">
        <f>O2512+P2425</f>
        <v/>
      </c>
      <c r="Q2512" s="153">
        <f>N2512+P2512</f>
        <v/>
      </c>
      <c r="R2512" s="150" t="n"/>
      <c r="S2512" s="152">
        <f>R2512+S2425</f>
        <v/>
      </c>
      <c r="T2512" s="150" t="n"/>
      <c r="U2512" s="152">
        <f>T2512+U2425</f>
        <v/>
      </c>
      <c r="V2512" s="154">
        <f>L2512-N2512-U2512</f>
        <v/>
      </c>
      <c r="W2512" s="152">
        <f>IF(L2512-N2512-U2512-V2512=0,"","Error")</f>
        <v/>
      </c>
    </row>
    <row r="2513" ht="13" customHeight="1">
      <c r="A2513" s="23" t="n"/>
      <c r="B2513" s="18" t="n"/>
      <c r="C2513" s="129" t="n"/>
      <c r="D2513" s="12" t="inlineStr">
        <is>
          <t xml:space="preserve">   កម្រៃគ្រប់គ្រងការឆ្លងកាត់សត្វស្លាប (មាន់ ទា ...)</t>
        </is>
      </c>
      <c r="E2513" s="75" t="inlineStr">
        <is>
          <t>TFP</t>
        </is>
      </c>
      <c r="F2513" s="150" t="n"/>
      <c r="G2513" s="151" t="n"/>
      <c r="H2513" s="151" t="n"/>
      <c r="I2513" s="151" t="n"/>
      <c r="J2513" s="152" t="n"/>
      <c r="K2513" s="150" t="n">
        <v>0</v>
      </c>
      <c r="L2513" s="152">
        <f>K2513+L2426</f>
        <v/>
      </c>
      <c r="M2513" s="150" t="n">
        <v>0</v>
      </c>
      <c r="N2513" s="152">
        <f>M2513+N2426</f>
        <v/>
      </c>
      <c r="O2513" s="150" t="n"/>
      <c r="P2513" s="152">
        <f>O2513+P2426</f>
        <v/>
      </c>
      <c r="Q2513" s="153">
        <f>N2513+P2513</f>
        <v/>
      </c>
      <c r="R2513" s="150" t="n"/>
      <c r="S2513" s="152">
        <f>R2513+S2426</f>
        <v/>
      </c>
      <c r="T2513" s="150" t="n"/>
      <c r="U2513" s="152">
        <f>T2513+U2426</f>
        <v/>
      </c>
      <c r="V2513" s="154">
        <f>L2513-N2513-U2513</f>
        <v/>
      </c>
      <c r="W2513" s="152">
        <f>IF(L2513-N2513-U2513-V2513=0,"","Error")</f>
        <v/>
      </c>
    </row>
    <row r="2514" ht="14" customHeight="1" thickBot="1">
      <c r="A2514" s="23" t="n"/>
      <c r="B2514" s="24" t="n"/>
      <c r="C2514" s="140" t="n"/>
      <c r="D2514" s="30" t="inlineStr">
        <is>
          <t xml:space="preserve">   កម្រៃគ្រប់គ្រងការឆ្លងកាត់ផលិតផលជលផល</t>
        </is>
      </c>
      <c r="E2514" s="76" t="inlineStr">
        <is>
          <t>TFA</t>
        </is>
      </c>
      <c r="F2514" s="238" t="n"/>
      <c r="G2514" s="239" t="n"/>
      <c r="H2514" s="239" t="n"/>
      <c r="I2514" s="239" t="n"/>
      <c r="J2514" s="240" t="n"/>
      <c r="K2514" s="238" t="n">
        <v>0</v>
      </c>
      <c r="L2514" s="240">
        <f>K2514+L2427</f>
        <v/>
      </c>
      <c r="M2514" s="238" t="n">
        <v>0</v>
      </c>
      <c r="N2514" s="240">
        <f>M2514+N2427</f>
        <v/>
      </c>
      <c r="O2514" s="238" t="n"/>
      <c r="P2514" s="240">
        <f>O2514+P2427</f>
        <v/>
      </c>
      <c r="Q2514" s="241">
        <f>N2514+P2514</f>
        <v/>
      </c>
      <c r="R2514" s="238" t="n"/>
      <c r="S2514" s="240">
        <f>R2514+S2427</f>
        <v/>
      </c>
      <c r="T2514" s="238" t="n"/>
      <c r="U2514" s="240">
        <f>T2514+U2427</f>
        <v/>
      </c>
      <c r="V2514" s="242">
        <f>L2514-N2514-U2514</f>
        <v/>
      </c>
      <c r="W2514" s="240">
        <f>IF(L2514-N2514-U2514-V2514=0,"","Error")</f>
        <v/>
      </c>
    </row>
    <row r="2515" ht="14" customHeight="1" thickBot="1">
      <c r="A2515" s="23" t="n"/>
      <c r="B2515" s="136" t="n">
        <v>7306</v>
      </c>
      <c r="C2515" s="139" t="n">
        <v>73066</v>
      </c>
      <c r="D2515" s="138" t="inlineStr">
        <is>
          <t>សរុបចំណូលពីអាជ្ញាប័ណ្ណក្នុងស្រុក</t>
        </is>
      </c>
      <c r="E2515" s="90" t="n"/>
      <c r="F2515" s="118" t="n"/>
      <c r="G2515" s="119">
        <f>SUM(G2516:G2520)</f>
        <v/>
      </c>
      <c r="H2515" s="119">
        <f>SUM(H2516:H2520)</f>
        <v/>
      </c>
      <c r="I2515" s="119">
        <f>SUM(I2516:I2520)</f>
        <v/>
      </c>
      <c r="J2515" s="120">
        <f>SUM(J2516:J2520)</f>
        <v/>
      </c>
      <c r="K2515" s="118">
        <f>SUM(K2516:K2520)</f>
        <v/>
      </c>
      <c r="L2515" s="120">
        <f>SUM(L2516:L2520)</f>
        <v/>
      </c>
      <c r="M2515" s="118">
        <f>SUM(M2516:M2520)</f>
        <v/>
      </c>
      <c r="N2515" s="120">
        <f>SUM(N2516:N2520)</f>
        <v/>
      </c>
      <c r="O2515" s="118">
        <f>SUM(O2516:O2520)</f>
        <v/>
      </c>
      <c r="P2515" s="120">
        <f>SUM(P2516:P2520)</f>
        <v/>
      </c>
      <c r="Q2515" s="121">
        <f>SUM(Q2516:Q2520)</f>
        <v/>
      </c>
      <c r="R2515" s="118">
        <f>SUM(R2516:R2520)</f>
        <v/>
      </c>
      <c r="S2515" s="120">
        <f>SUM(S2516:S2520)</f>
        <v/>
      </c>
      <c r="T2515" s="118">
        <f>SUM(T2516:T2520)</f>
        <v/>
      </c>
      <c r="U2515" s="120">
        <f>SUM(U2516:U2520)</f>
        <v/>
      </c>
      <c r="V2515" s="122">
        <f>SUM(V2516:V2520)</f>
        <v/>
      </c>
      <c r="W2515" s="120">
        <f>IF(L2515-N2515-U2515-V2515=0,"","Error")</f>
        <v/>
      </c>
    </row>
    <row r="2516" ht="13" customHeight="1">
      <c r="A2516" s="23" t="n"/>
      <c r="B2516" s="18" t="n"/>
      <c r="C2516" s="127" t="n"/>
      <c r="D2516" s="137" t="inlineStr">
        <is>
          <t xml:space="preserve">   កម្រៃអាជ្ញាប័ណ្ណសន្និធិគយបណ្តោះអាសន្ន (មាតិកាចាស់)</t>
        </is>
      </c>
      <c r="E2516" s="86" t="inlineStr">
        <is>
          <t>TSL</t>
        </is>
      </c>
      <c r="F2516" s="192" t="n"/>
      <c r="G2516" s="193" t="n"/>
      <c r="H2516" s="193" t="n"/>
      <c r="I2516" s="193" t="n"/>
      <c r="J2516" s="194" t="n"/>
      <c r="K2516" s="192" t="n">
        <v>0</v>
      </c>
      <c r="L2516" s="194">
        <f>K2516+L2429</f>
        <v/>
      </c>
      <c r="M2516" s="192" t="n">
        <v>0</v>
      </c>
      <c r="N2516" s="194">
        <f>M2516+N2429</f>
        <v/>
      </c>
      <c r="O2516" s="192" t="n"/>
      <c r="P2516" s="194">
        <f>O2516+P2429</f>
        <v/>
      </c>
      <c r="Q2516" s="195">
        <f>N2516+P2516</f>
        <v/>
      </c>
      <c r="R2516" s="192" t="n"/>
      <c r="S2516" s="194">
        <f>R2516+S2429</f>
        <v/>
      </c>
      <c r="T2516" s="192" t="n"/>
      <c r="U2516" s="194">
        <f>T2516+U2429</f>
        <v/>
      </c>
      <c r="V2516" s="196">
        <f>L2516-N2516-U2516</f>
        <v/>
      </c>
      <c r="W2516" s="194">
        <f>IF(L2516-N2516-U2516-V2516=0,"","Error")</f>
        <v/>
      </c>
    </row>
    <row r="2517" ht="26" customHeight="1">
      <c r="A2517" s="23" t="n"/>
      <c r="B2517" s="18" t="n"/>
      <c r="C2517" s="127" t="n"/>
      <c r="D2517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517" s="60" t="inlineStr">
        <is>
          <t>BTL</t>
        </is>
      </c>
      <c r="F2517" s="150" t="n"/>
      <c r="G2517" s="151" t="n"/>
      <c r="H2517" s="151" t="n"/>
      <c r="I2517" s="151" t="n"/>
      <c r="J2517" s="152" t="n"/>
      <c r="K2517" s="150" t="n">
        <v>0</v>
      </c>
      <c r="L2517" s="152">
        <f>K2517+L2430</f>
        <v/>
      </c>
      <c r="M2517" s="150" t="n">
        <v>0</v>
      </c>
      <c r="N2517" s="152">
        <f>M2517+N2430</f>
        <v/>
      </c>
      <c r="O2517" s="150" t="n"/>
      <c r="P2517" s="152">
        <f>O2517+P2430</f>
        <v/>
      </c>
      <c r="Q2517" s="153">
        <f>N2517+P2517</f>
        <v/>
      </c>
      <c r="R2517" s="150" t="n"/>
      <c r="S2517" s="152">
        <f>R2517+S2430</f>
        <v/>
      </c>
      <c r="T2517" s="150" t="n"/>
      <c r="U2517" s="152">
        <f>T2517+U2430</f>
        <v/>
      </c>
      <c r="V2517" s="154">
        <f>L2517-N2517-U2517</f>
        <v/>
      </c>
      <c r="W2517" s="152">
        <f>IF(L2517-N2517-U2517-V2517=0,"","Error")</f>
        <v/>
      </c>
    </row>
    <row r="2518" ht="13" customHeight="1">
      <c r="A2518" s="23" t="n"/>
      <c r="B2518" s="18" t="n"/>
      <c r="C2518" s="127" t="n"/>
      <c r="D2518" s="7" t="inlineStr">
        <is>
          <t xml:space="preserve">   កម្រៃការគ្រប់គ្រងប្រតិបត្តិការសន្និធិគយបណ្តោះអាសន្ន</t>
        </is>
      </c>
      <c r="E2518" s="61" t="inlineStr">
        <is>
          <t>TSM</t>
        </is>
      </c>
      <c r="F2518" s="197" t="n"/>
      <c r="G2518" s="198" t="n"/>
      <c r="H2518" s="198" t="n"/>
      <c r="I2518" s="198" t="n"/>
      <c r="J2518" s="199" t="n"/>
      <c r="K2518" s="197" t="n">
        <v>0</v>
      </c>
      <c r="L2518" s="199">
        <f>K2518+L2431</f>
        <v/>
      </c>
      <c r="M2518" s="197" t="n">
        <v>0</v>
      </c>
      <c r="N2518" s="199">
        <f>M2518+N2431</f>
        <v/>
      </c>
      <c r="O2518" s="197" t="n"/>
      <c r="P2518" s="199">
        <f>O2518+P2431</f>
        <v/>
      </c>
      <c r="Q2518" s="200">
        <f>N2518+P2518</f>
        <v/>
      </c>
      <c r="R2518" s="197" t="n"/>
      <c r="S2518" s="199">
        <f>R2518+S2431</f>
        <v/>
      </c>
      <c r="T2518" s="197" t="n"/>
      <c r="U2518" s="199">
        <f>T2518+U2431</f>
        <v/>
      </c>
      <c r="V2518" s="201">
        <f>L2518-N2518-U2518</f>
        <v/>
      </c>
      <c r="W2518" s="199">
        <f>IF(L2518-N2518-U2518-V2518=0,"","Error")</f>
        <v/>
      </c>
    </row>
    <row r="2519" ht="13" customHeight="1">
      <c r="A2519" s="23" t="n"/>
      <c r="B2519" s="18" t="n"/>
      <c r="C2519" s="127" t="n"/>
      <c r="D2519" s="7" t="inlineStr">
        <is>
          <t xml:space="preserve">   កម្រៃការគ្រប់គ្រងប្រតិបត្តិការភណ្ឌាគារគយមានដែនកំណត់ </t>
        </is>
      </c>
      <c r="E2519" s="61" t="inlineStr">
        <is>
          <t>BWM</t>
        </is>
      </c>
      <c r="F2519" s="197" t="n"/>
      <c r="G2519" s="198" t="n"/>
      <c r="H2519" s="198" t="n"/>
      <c r="I2519" s="198" t="n"/>
      <c r="J2519" s="199" t="n"/>
      <c r="K2519" s="197" t="n">
        <v>0</v>
      </c>
      <c r="L2519" s="199">
        <f>K2519+L2432</f>
        <v/>
      </c>
      <c r="M2519" s="197" t="n">
        <v>0</v>
      </c>
      <c r="N2519" s="199">
        <f>M2519+N2432</f>
        <v/>
      </c>
      <c r="O2519" s="197" t="n"/>
      <c r="P2519" s="199">
        <f>O2519+P2432</f>
        <v/>
      </c>
      <c r="Q2519" s="200">
        <f>N2519+P2519</f>
        <v/>
      </c>
      <c r="R2519" s="197" t="n"/>
      <c r="S2519" s="199">
        <f>R2519+S2432</f>
        <v/>
      </c>
      <c r="T2519" s="197" t="n"/>
      <c r="U2519" s="199">
        <f>T2519+U2432</f>
        <v/>
      </c>
      <c r="V2519" s="201">
        <f>L2519-N2519-U2519</f>
        <v/>
      </c>
      <c r="W2519" s="199">
        <f>IF(L2519-N2519-U2519-V2519=0,"","Error")</f>
        <v/>
      </c>
    </row>
    <row r="2520" ht="14" customHeight="1" thickBot="1">
      <c r="A2520" s="23" t="n"/>
      <c r="B2520" s="24" t="n"/>
      <c r="C2520" s="130" t="n"/>
      <c r="D2520" s="28" t="inlineStr">
        <is>
          <t xml:space="preserve">   កម្រៃអាជ្ញាប័ណ្ណជើងសាគយ</t>
        </is>
      </c>
      <c r="E2520" s="69" t="inlineStr">
        <is>
          <t>CBL</t>
        </is>
      </c>
      <c r="F2520" s="238" t="n"/>
      <c r="G2520" s="239" t="n"/>
      <c r="H2520" s="239" t="n"/>
      <c r="I2520" s="239" t="n"/>
      <c r="J2520" s="240" t="n"/>
      <c r="K2520" s="238" t="n">
        <v>0</v>
      </c>
      <c r="L2520" s="240">
        <f>K2520+L2433</f>
        <v/>
      </c>
      <c r="M2520" s="238" t="n">
        <v>0</v>
      </c>
      <c r="N2520" s="240">
        <f>M2520+N2433</f>
        <v/>
      </c>
      <c r="O2520" s="238" t="n"/>
      <c r="P2520" s="240">
        <f>O2520+P2433</f>
        <v/>
      </c>
      <c r="Q2520" s="241">
        <f>N2520+P2520</f>
        <v/>
      </c>
      <c r="R2520" s="238" t="n"/>
      <c r="S2520" s="240">
        <f>R2520+S2433</f>
        <v/>
      </c>
      <c r="T2520" s="238" t="n"/>
      <c r="U2520" s="240">
        <f>T2520+U2433</f>
        <v/>
      </c>
      <c r="V2520" s="242">
        <f>L2520-N2520-U2520</f>
        <v/>
      </c>
      <c r="W2520" s="240">
        <f>IF(L2520-N2520-U2520-V2520=0,"","Error")</f>
        <v/>
      </c>
    </row>
    <row r="2521" ht="13" customHeight="1">
      <c r="A2521" s="15" t="n"/>
      <c r="B2521" s="19" t="inlineStr">
        <is>
          <t>7307</t>
        </is>
      </c>
      <c r="C2521" s="20" t="n">
        <v>73071</v>
      </c>
      <c r="D2521" s="16" t="inlineStr">
        <is>
          <t>ការជួលដីទំនេរ</t>
        </is>
      </c>
      <c r="E2521" s="77" t="inlineStr">
        <is>
          <t>ROL</t>
        </is>
      </c>
      <c r="F2521" s="97" t="n"/>
      <c r="G2521" s="98" t="n"/>
      <c r="H2521" s="98" t="n"/>
      <c r="I2521" s="98" t="n"/>
      <c r="J2521" s="99" t="n"/>
      <c r="K2521" s="97" t="n">
        <v>0</v>
      </c>
      <c r="L2521" s="99">
        <f>K2521+L2434</f>
        <v/>
      </c>
      <c r="M2521" s="97" t="n">
        <v>0</v>
      </c>
      <c r="N2521" s="99">
        <f>M2521+N2434</f>
        <v/>
      </c>
      <c r="O2521" s="97" t="n"/>
      <c r="P2521" s="99">
        <f>O2521+P2434</f>
        <v/>
      </c>
      <c r="Q2521" s="100">
        <f>N2521+P2521</f>
        <v/>
      </c>
      <c r="R2521" s="97" t="n"/>
      <c r="S2521" s="99">
        <f>R2521+S2434</f>
        <v/>
      </c>
      <c r="T2521" s="97" t="n"/>
      <c r="U2521" s="99">
        <f>T2521+U2434</f>
        <v/>
      </c>
      <c r="V2521" s="101">
        <f>L2521-N2521-U2521</f>
        <v/>
      </c>
      <c r="W2521" s="99">
        <f>IF(L2521-N2521-U2521-V2521=0,"","Error")</f>
        <v/>
      </c>
    </row>
    <row r="2522" ht="13" customHeight="1">
      <c r="A2522" s="15" t="n"/>
      <c r="B2522" s="18" t="n"/>
      <c r="C2522" s="21" t="n">
        <v>73072</v>
      </c>
      <c r="D2522" s="22" t="inlineStr">
        <is>
          <t>ការជួលដីមានអគារ</t>
        </is>
      </c>
      <c r="E2522" s="62" t="inlineStr">
        <is>
          <t>ROB</t>
        </is>
      </c>
      <c r="F2522" s="184" t="n"/>
      <c r="G2522" s="185" t="n"/>
      <c r="H2522" s="185" t="n"/>
      <c r="I2522" s="185" t="n"/>
      <c r="J2522" s="186" t="n"/>
      <c r="K2522" s="184" t="n">
        <v>0</v>
      </c>
      <c r="L2522" s="124">
        <f>K2522+L2435</f>
        <v/>
      </c>
      <c r="M2522" s="184" t="n">
        <v>0</v>
      </c>
      <c r="N2522" s="124">
        <f>M2522+N2435</f>
        <v/>
      </c>
      <c r="O2522" s="184" t="n"/>
      <c r="P2522" s="186">
        <f>O2522+P2435</f>
        <v/>
      </c>
      <c r="Q2522" s="187">
        <f>N2522+P2522</f>
        <v/>
      </c>
      <c r="R2522" s="184" t="n"/>
      <c r="S2522" s="186">
        <f>R2522+S2435</f>
        <v/>
      </c>
      <c r="T2522" s="184" t="n"/>
      <c r="U2522" s="186">
        <f>T2522+U2435</f>
        <v/>
      </c>
      <c r="V2522" s="188">
        <f>L2522-N2522-U2522</f>
        <v/>
      </c>
      <c r="W2522" s="186">
        <f>IF(L2522-N2522-U2522-V2522=0,"","Error")</f>
        <v/>
      </c>
    </row>
    <row r="2523" ht="14" customHeight="1" thickBot="1">
      <c r="A2523" s="15" t="n"/>
      <c r="B2523" s="18" t="n"/>
      <c r="C2523" s="131" t="n">
        <v>73073</v>
      </c>
      <c r="D2523" s="82" t="inlineStr">
        <is>
          <t>ការជួលអគារ ឬសំណង់ផ្សេងៗ</t>
        </is>
      </c>
      <c r="E2523" s="132" t="inlineStr">
        <is>
          <t>ROO</t>
        </is>
      </c>
      <c r="F2523" s="168" t="n"/>
      <c r="G2523" s="169" t="n"/>
      <c r="H2523" s="169" t="n"/>
      <c r="I2523" s="169" t="n"/>
      <c r="J2523" s="170" t="n"/>
      <c r="K2523" s="168" t="n">
        <v>0</v>
      </c>
      <c r="L2523" s="170">
        <f>K2523+L2436</f>
        <v/>
      </c>
      <c r="M2523" s="168" t="n">
        <v>0</v>
      </c>
      <c r="N2523" s="170">
        <f>M2523+N2436</f>
        <v/>
      </c>
      <c r="O2523" s="168" t="n"/>
      <c r="P2523" s="170">
        <f>O2523+P2436</f>
        <v/>
      </c>
      <c r="Q2523" s="171">
        <f>N2523+P2523</f>
        <v/>
      </c>
      <c r="R2523" s="168" t="n"/>
      <c r="S2523" s="170">
        <f>R2523+S2436</f>
        <v/>
      </c>
      <c r="T2523" s="168" t="n"/>
      <c r="U2523" s="170">
        <f>T2523+U2436</f>
        <v/>
      </c>
      <c r="V2523" s="263">
        <f>L2523-N2523-U2523</f>
        <v/>
      </c>
      <c r="W2523" s="170">
        <f>IF(L2523-N2523-U2523-V2523=0,"","Error")</f>
        <v/>
      </c>
    </row>
    <row r="2524" ht="14" customHeight="1" thickBot="1">
      <c r="A2524" s="23" t="n"/>
      <c r="B2524" s="15" t="n"/>
      <c r="C2524" s="139" t="n">
        <v>73087</v>
      </c>
      <c r="D2524" s="135" t="inlineStr">
        <is>
          <t>សរុបផលពីការត្រួតពិនិត្យគុណភាពផលិតផល និងការគោរពបទដ្ឋាន</t>
        </is>
      </c>
      <c r="E2524" s="89" t="n"/>
      <c r="F2524" s="118" t="n"/>
      <c r="G2524" s="119">
        <f>G2525</f>
        <v/>
      </c>
      <c r="H2524" s="119">
        <f>H2525</f>
        <v/>
      </c>
      <c r="I2524" s="119">
        <f>I2525</f>
        <v/>
      </c>
      <c r="J2524" s="120">
        <f>J2525</f>
        <v/>
      </c>
      <c r="K2524" s="118">
        <f>K2525</f>
        <v/>
      </c>
      <c r="L2524" s="120">
        <f>L2525</f>
        <v/>
      </c>
      <c r="M2524" s="118">
        <f>M2525</f>
        <v/>
      </c>
      <c r="N2524" s="120">
        <f>N2525</f>
        <v/>
      </c>
      <c r="O2524" s="118">
        <f>O2525</f>
        <v/>
      </c>
      <c r="P2524" s="120">
        <f>P2525</f>
        <v/>
      </c>
      <c r="Q2524" s="121">
        <f>Q2525</f>
        <v/>
      </c>
      <c r="R2524" s="118">
        <f>R2525</f>
        <v/>
      </c>
      <c r="S2524" s="120">
        <f>S2525</f>
        <v/>
      </c>
      <c r="T2524" s="118">
        <f>T2525</f>
        <v/>
      </c>
      <c r="U2524" s="120">
        <f>U2525</f>
        <v/>
      </c>
      <c r="V2524" s="122">
        <f>V2525</f>
        <v/>
      </c>
      <c r="W2524" s="120">
        <f>IF(L2524-N2524-U2524-V2524=0,"","Error")</f>
        <v/>
      </c>
    </row>
    <row r="2525" ht="13" customHeight="1">
      <c r="A2525" s="23" t="n"/>
      <c r="B2525" s="18" t="n"/>
      <c r="C2525" s="129" t="n"/>
      <c r="D2525" s="133" t="inlineStr">
        <is>
          <t>កម្រៃត្រួតពិនិត្យកុងតឺន័រតាមម៉ាស៊ីនស្កែន</t>
        </is>
      </c>
      <c r="E2525" s="134" t="inlineStr">
        <is>
          <t>SCF</t>
        </is>
      </c>
      <c r="F2525" s="256" t="n"/>
      <c r="G2525" s="264">
        <f>SUM(G2526:G2527)</f>
        <v/>
      </c>
      <c r="H2525" s="264">
        <f>SUM(H2526:H2527)</f>
        <v/>
      </c>
      <c r="I2525" s="264">
        <f>SUM(I2526:I2527)</f>
        <v/>
      </c>
      <c r="J2525" s="165">
        <f>SUM(J2526:J2527)</f>
        <v/>
      </c>
      <c r="K2525" s="256" t="n">
        <v>0</v>
      </c>
      <c r="L2525" s="165">
        <f>SUM(L2526:L2527)</f>
        <v/>
      </c>
      <c r="M2525" s="256" t="n">
        <v>0</v>
      </c>
      <c r="N2525" s="165">
        <f>SUM(N2526:N2527)</f>
        <v/>
      </c>
      <c r="O2525" s="256">
        <f>SUM(O2526:O2527)</f>
        <v/>
      </c>
      <c r="P2525" s="165">
        <f>SUM(P2526:P2527)</f>
        <v/>
      </c>
      <c r="Q2525" s="166">
        <f>SUM(Q2526:Q2527)</f>
        <v/>
      </c>
      <c r="R2525" s="256">
        <f>SUM(R2526:R2527)</f>
        <v/>
      </c>
      <c r="S2525" s="165">
        <f>SUM(S2526:S2527)</f>
        <v/>
      </c>
      <c r="T2525" s="256">
        <f>SUM(T2526:T2527)</f>
        <v/>
      </c>
      <c r="U2525" s="165">
        <f>SUM(U2526:U2527)</f>
        <v/>
      </c>
      <c r="V2525" s="265">
        <f>L2525-N2525-U2525</f>
        <v/>
      </c>
      <c r="W2525" s="165">
        <f>IF(L2525-N2525-U2525-V2525=0,"","Error")</f>
        <v/>
      </c>
    </row>
    <row r="2526" ht="13" customHeight="1">
      <c r="A2526" s="23" t="n"/>
      <c r="B2526" s="18" t="n"/>
      <c r="C2526" s="127" t="n"/>
      <c r="D2526" s="14" t="inlineStr">
        <is>
          <t xml:space="preserve">   កម្រៃស្កែនកុងតឺន័រក្រោម ៤០ហ្វីត</t>
        </is>
      </c>
      <c r="E2526" s="59" t="inlineStr">
        <is>
          <t>SFS</t>
        </is>
      </c>
      <c r="F2526" s="192" t="n"/>
      <c r="G2526" s="193" t="n"/>
      <c r="H2526" s="193" t="n"/>
      <c r="I2526" s="193" t="n"/>
      <c r="J2526" s="194" t="n"/>
      <c r="K2526" s="192" t="n">
        <v>0</v>
      </c>
      <c r="L2526" s="194">
        <f>K2526+L2439</f>
        <v/>
      </c>
      <c r="M2526" s="192" t="n">
        <v>0</v>
      </c>
      <c r="N2526" s="194">
        <f>M2526+N2439</f>
        <v/>
      </c>
      <c r="O2526" s="192" t="n"/>
      <c r="P2526" s="194">
        <f>O2526+P2439</f>
        <v/>
      </c>
      <c r="Q2526" s="195">
        <f>N2526+P2526</f>
        <v/>
      </c>
      <c r="R2526" s="192" t="n"/>
      <c r="S2526" s="194">
        <f>R2526+S2439</f>
        <v/>
      </c>
      <c r="T2526" s="192" t="n"/>
      <c r="U2526" s="194">
        <f>T2526+U2439</f>
        <v/>
      </c>
      <c r="V2526" s="196">
        <f>L2526-N2526-U2526</f>
        <v/>
      </c>
      <c r="W2526" s="194">
        <f>IF(L2526-N2526-U2526-V2526=0,"","Error")</f>
        <v/>
      </c>
    </row>
    <row r="2527" ht="14" customHeight="1" thickBot="1">
      <c r="A2527" s="27" t="n"/>
      <c r="B2527" s="24" t="n"/>
      <c r="C2527" s="130" t="n"/>
      <c r="D2527" s="28" t="inlineStr">
        <is>
          <t xml:space="preserve">   កម្រៃស្កែនកុងតឺន័រចាប់ពី ៤០ហ្វីត ឡើង</t>
        </is>
      </c>
      <c r="E2527" s="69" t="inlineStr">
        <is>
          <t>SFL</t>
        </is>
      </c>
      <c r="F2527" s="238" t="n"/>
      <c r="G2527" s="239" t="n"/>
      <c r="H2527" s="239" t="n"/>
      <c r="I2527" s="239" t="n"/>
      <c r="J2527" s="240" t="n"/>
      <c r="K2527" s="238" t="n">
        <v>0</v>
      </c>
      <c r="L2527" s="240">
        <f>K2527+L2440</f>
        <v/>
      </c>
      <c r="M2527" s="238" t="n">
        <v>0</v>
      </c>
      <c r="N2527" s="240">
        <f>M2527+N2440</f>
        <v/>
      </c>
      <c r="O2527" s="238" t="n"/>
      <c r="P2527" s="240">
        <f>O2527+P2440</f>
        <v/>
      </c>
      <c r="Q2527" s="241">
        <f>N2527+P2527</f>
        <v/>
      </c>
      <c r="R2527" s="238" t="n"/>
      <c r="S2527" s="240">
        <f>R2527+S2440</f>
        <v/>
      </c>
      <c r="T2527" s="238" t="n"/>
      <c r="U2527" s="240">
        <f>T2527+U2440</f>
        <v/>
      </c>
      <c r="V2527" s="242">
        <f>L2527-N2527-U2527</f>
        <v/>
      </c>
      <c r="W2527" s="240">
        <f>IF(L2527-N2527-U2527-V2527=0,"","Error")</f>
        <v/>
      </c>
    </row>
    <row r="2528" ht="14" customHeight="1" thickBot="1">
      <c r="A2528" s="78" t="inlineStr">
        <is>
          <t>76</t>
        </is>
      </c>
      <c r="B2528" s="79" t="inlineStr">
        <is>
          <t>7698</t>
        </is>
      </c>
      <c r="C2528" s="95" t="n">
        <v>76981</v>
      </c>
      <c r="D2528" s="96" t="inlineStr">
        <is>
          <t xml:space="preserve">ផលហិរញ្ញវត្ថុផ្សេងទៀត </t>
        </is>
      </c>
      <c r="E2528" s="90" t="inlineStr">
        <is>
          <t>ORB</t>
        </is>
      </c>
      <c r="F2528" s="118" t="n"/>
      <c r="G2528" s="257" t="n"/>
      <c r="H2528" s="257" t="n"/>
      <c r="I2528" s="257" t="n"/>
      <c r="J2528" s="258" t="n"/>
      <c r="K2528" s="118" t="n">
        <v>0</v>
      </c>
      <c r="L2528" s="258">
        <f>K2528+L2441</f>
        <v/>
      </c>
      <c r="M2528" s="118" t="n">
        <v>0</v>
      </c>
      <c r="N2528" s="258">
        <f>M2528+N2441</f>
        <v/>
      </c>
      <c r="O2528" s="118" t="n"/>
      <c r="P2528" s="258">
        <f>O2528+P2441</f>
        <v/>
      </c>
      <c r="Q2528" s="121">
        <f>N2528+P2528</f>
        <v/>
      </c>
      <c r="R2528" s="118" t="n"/>
      <c r="S2528" s="258">
        <f>R2528+S2441</f>
        <v/>
      </c>
      <c r="T2528" s="118" t="n"/>
      <c r="U2528" s="258">
        <f>T2528+U2441</f>
        <v/>
      </c>
      <c r="V2528" s="122">
        <f>L2528-N2528-U2528</f>
        <v/>
      </c>
      <c r="W2528" s="258">
        <f>IF(L2528-N2528-U2528-V2528=0,"","Error")</f>
        <v/>
      </c>
    </row>
    <row r="2529" ht="13" customHeight="1" thickBot="1">
      <c r="A2529" s="348" t="n">
        <v>45380</v>
      </c>
      <c r="B2529" s="346" t="n"/>
      <c r="C2529" s="346" t="n"/>
      <c r="D2529" s="346" t="n"/>
      <c r="E2529" s="346" t="n"/>
      <c r="F2529" s="349" t="n"/>
      <c r="G2529" s="156">
        <f>SUM(G2530:G2535,G2536,G2548:G2557,G2558,G2559,G2565:G2569,G2570,G2571,G2585,G2602,G2608:G2610,G2611,G2615)</f>
        <v/>
      </c>
      <c r="H2529" s="156">
        <f>SUM(H2530:H2535,H2536,H2548:H2557,H2558,H2559,H2565:H2569,H2570,H2571,H2585,H2602,H2608:H2610,H2611,H2615)</f>
        <v/>
      </c>
      <c r="I2529" s="156">
        <f>SUM(I2530:I2535,I2536,I2548:I2557,I2558,I2559,I2565:I2569,I2570,I2571,I2585,I2602,I2608:I2610,I2611,I2615)</f>
        <v/>
      </c>
      <c r="J2529" s="157">
        <f>SUM(J2530:J2535,J2536,J2548:J2557,J2558,J2559,J2565:J2569,J2570,J2571,J2585,J2602,J2608:J2610,J2611,J2615)</f>
        <v/>
      </c>
      <c r="K2529" s="155">
        <f>SUM(K2530:K2535,K2536,K2548:K2557,K2558,K2559,K2565:K2569,K2570,K2571,K2585,K2602,K2608:K2610,K2611,K2615)</f>
        <v/>
      </c>
      <c r="L2529" s="157">
        <f>SUM(L2530:L2535,L2536,L2548:L2557,L2558,L2559,L2565:L2569,L2570,L2571,L2585,L2602,L2608:L2610,L2611,L2615)</f>
        <v/>
      </c>
      <c r="M2529" s="155">
        <f>SUM(M2530:M2535,M2536,M2548:M2557,M2558,M2559,M2565:M2569,M2570,M2571,M2585,M2602,M2608:M2610,M2611,M2615)</f>
        <v/>
      </c>
      <c r="N2529" s="157">
        <f>SUM(N2530:N2535,N2536,N2548:N2557,N2558,N2559,N2565:N2569,N2570,N2571,N2585,N2602,N2608:N2610,N2611,N2615)</f>
        <v/>
      </c>
      <c r="O2529" s="155">
        <f>SUM(O2530:O2535,O2536,O2548:O2557,O2558,O2559,O2565:O2569,O2570,O2571,O2585,O2602,O2608:O2610,O2611,O2615)</f>
        <v/>
      </c>
      <c r="P2529" s="157">
        <f>SUM(P2530:P2535,P2536,P2548:P2557,P2558,P2559,P2565:P2569,P2570,P2571,P2585,P2602,P2608:P2610,P2611,P2615)</f>
        <v/>
      </c>
      <c r="Q2529" s="158">
        <f>SUM(Q2530:Q2535,Q2536,Q2548:Q2557,Q2558,Q2559,Q2565:Q2569,Q2570,Q2571,Q2585,Q2602,Q2608:Q2610,Q2611,Q2615)</f>
        <v/>
      </c>
      <c r="R2529" s="155">
        <f>SUM(R2530:R2535,R2536,R2548:R2557,R2558,R2559,R2565:R2569,R2570,R2571,R2585,R2602,R2608:R2610,R2611,R2615)</f>
        <v/>
      </c>
      <c r="S2529" s="157">
        <f>SUM(S2530:S2535,S2536,S2548:S2557,S2558,S2559,S2565:S2569,S2570,S2571,S2585,S2602,S2608:S2610,S2611,S2615)</f>
        <v/>
      </c>
      <c r="T2529" s="155">
        <f>SUM(T2530:T2535,T2536,T2548:T2557,T2558,T2559,T2565:T2569,T2570,T2571,T2585,T2602,T2608:T2610,T2611,T2615)</f>
        <v/>
      </c>
      <c r="U2529" s="157">
        <f>SUM(U2530:U2535,U2536,U2548:U2557,U2558,U2559,U2565:U2569,U2570,U2571,U2585,U2602,U2608:U2610,U2611,U2615)</f>
        <v/>
      </c>
      <c r="V2529" s="159">
        <f>SUM(V2530:V2535,V2536,V2548:V2557,V2558,V2559,V2565:V2569,V2570,V2571,V2585,V2602,V2608:V2610,V2611,V2615)</f>
        <v/>
      </c>
      <c r="W2529" s="157">
        <f>IF(L2529-N2529-U2529-V2529=0,"","Error")</f>
        <v/>
      </c>
    </row>
    <row r="2530" ht="13" customHeight="1">
      <c r="A2530" s="25" t="inlineStr">
        <is>
          <t>70</t>
        </is>
      </c>
      <c r="B2530" s="29" t="n">
        <v>7002</v>
      </c>
      <c r="C2530" s="20" t="n">
        <v>70025</v>
      </c>
      <c r="D2530" s="16" t="inlineStr">
        <is>
          <t>អាករលើតម្លៃបន្ថែម របបនាំចូល (សហគ្រាសប្រេងឥន្ធនៈ)</t>
        </is>
      </c>
      <c r="E2530" s="49" t="inlineStr">
        <is>
          <t>VPP</t>
        </is>
      </c>
      <c r="F2530" s="123" t="n"/>
      <c r="G2530" s="98" t="n"/>
      <c r="H2530" s="98" t="n"/>
      <c r="I2530" s="98" t="n"/>
      <c r="J2530" s="99" t="n"/>
      <c r="K2530" s="97" t="n">
        <v>0</v>
      </c>
      <c r="L2530" s="99">
        <f>K2530+L2443</f>
        <v/>
      </c>
      <c r="M2530" s="97" t="n">
        <v>0</v>
      </c>
      <c r="N2530" s="99">
        <f>M2530+N2443</f>
        <v/>
      </c>
      <c r="O2530" s="97" t="n"/>
      <c r="P2530" s="99">
        <f>O2530+P2443</f>
        <v/>
      </c>
      <c r="Q2530" s="100">
        <f>N2530+P2530</f>
        <v/>
      </c>
      <c r="R2530" s="97" t="n"/>
      <c r="S2530" s="99">
        <f>R2530+S2443</f>
        <v/>
      </c>
      <c r="T2530" s="97" t="n"/>
      <c r="U2530" s="99">
        <f>T2530+U2443</f>
        <v/>
      </c>
      <c r="V2530" s="101">
        <f>L2530-N2530-U2530</f>
        <v/>
      </c>
      <c r="W2530" s="99">
        <f>IF(L2530-N2530-U2530-V2530=0,"","Error")</f>
        <v/>
      </c>
    </row>
    <row r="2531" ht="13" customHeight="1">
      <c r="A2531" s="15" t="n"/>
      <c r="B2531" s="18" t="n"/>
      <c r="C2531" s="21" t="n">
        <v>70026</v>
      </c>
      <c r="D2531" s="22" t="inlineStr">
        <is>
          <t>អាករលើតម្លៃបន្ថែម របបនាំចូល (សហគ្រាសផ្សេងៗទៀត)</t>
        </is>
      </c>
      <c r="E2531" s="50" t="inlineStr">
        <is>
          <t>VOP</t>
        </is>
      </c>
      <c r="F2531" s="184" t="n"/>
      <c r="G2531" s="185" t="n"/>
      <c r="H2531" s="185" t="n"/>
      <c r="I2531" s="185" t="n"/>
      <c r="J2531" s="186" t="n"/>
      <c r="K2531" s="184" t="n">
        <v>3485100</v>
      </c>
      <c r="L2531" s="186">
        <f>K2531+L2444</f>
        <v/>
      </c>
      <c r="M2531" s="184" t="n">
        <v>3287324</v>
      </c>
      <c r="N2531" s="186">
        <f>M2531+N2444</f>
        <v/>
      </c>
      <c r="O2531" s="184" t="n"/>
      <c r="P2531" s="186">
        <f>O2531+P2444</f>
        <v/>
      </c>
      <c r="Q2531" s="187">
        <f>N2531+P2531</f>
        <v/>
      </c>
      <c r="R2531" s="184" t="n"/>
      <c r="S2531" s="186">
        <f>R2531+S2444</f>
        <v/>
      </c>
      <c r="T2531" s="184" t="n"/>
      <c r="U2531" s="186">
        <f>T2531+U2444</f>
        <v/>
      </c>
      <c r="V2531" s="188">
        <f>L2531-N2531-U2531</f>
        <v/>
      </c>
      <c r="W2531" s="186">
        <f>IF(L2531-N2531-U2531-V2531=0,"","Error")</f>
        <v/>
      </c>
    </row>
    <row r="2532" ht="14" customHeight="1" thickBot="1">
      <c r="A2532" s="15" t="n"/>
      <c r="B2532" s="24" t="n"/>
      <c r="C2532" s="55" t="n">
        <v>70027</v>
      </c>
      <c r="D2532" s="56" t="inlineStr">
        <is>
          <t>អាករលើតម្លៃបន្ថែម របបនាំចូល (ជាបន្ទុករបស់រដ្ឋ)</t>
        </is>
      </c>
      <c r="E2532" s="57" t="inlineStr">
        <is>
          <t>VAP</t>
        </is>
      </c>
      <c r="F2532" s="107" t="n"/>
      <c r="G2532" s="108" t="n"/>
      <c r="H2532" s="108" t="n"/>
      <c r="I2532" s="108" t="n"/>
      <c r="J2532" s="109" t="n"/>
      <c r="K2532" s="107" t="n">
        <v>0</v>
      </c>
      <c r="L2532" s="109">
        <f>K2532+L2445</f>
        <v/>
      </c>
      <c r="M2532" s="107" t="n">
        <v>0</v>
      </c>
      <c r="N2532" s="109">
        <f>M2532+N2445</f>
        <v/>
      </c>
      <c r="O2532" s="107" t="n"/>
      <c r="P2532" s="109">
        <f>O2532+P2445</f>
        <v/>
      </c>
      <c r="Q2532" s="110">
        <f>N2532+P2532</f>
        <v/>
      </c>
      <c r="R2532" s="107" t="n"/>
      <c r="S2532" s="109">
        <f>R2532+S2445</f>
        <v/>
      </c>
      <c r="T2532" s="107" t="n"/>
      <c r="U2532" s="109">
        <f>T2532+U2445</f>
        <v/>
      </c>
      <c r="V2532" s="111">
        <f>L2532-N2532-U2532</f>
        <v/>
      </c>
      <c r="W2532" s="109">
        <f>IF(L2532-N2532-U2532-V2532=0,"","Error")</f>
        <v/>
      </c>
    </row>
    <row r="2533" ht="13" customHeight="1">
      <c r="A2533" s="15" t="n"/>
      <c r="B2533" s="29" t="n">
        <v>7003</v>
      </c>
      <c r="C2533" s="20" t="n">
        <v>70032</v>
      </c>
      <c r="D2533" s="16" t="inlineStr">
        <is>
          <t>អាករពិសេសលើទំនិញមួយចំនួន របបនាំចូល (សហគ្រាសប្រេងឥន្ធនៈ)</t>
        </is>
      </c>
      <c r="E2533" s="49" t="inlineStr">
        <is>
          <t>SPP</t>
        </is>
      </c>
      <c r="F2533" s="97" t="n"/>
      <c r="G2533" s="98" t="n"/>
      <c r="H2533" s="98" t="n"/>
      <c r="I2533" s="98" t="n"/>
      <c r="J2533" s="99" t="n"/>
      <c r="K2533" s="97" t="n">
        <v>0</v>
      </c>
      <c r="L2533" s="99">
        <f>K2533+L2446</f>
        <v/>
      </c>
      <c r="M2533" s="97" t="n">
        <v>0</v>
      </c>
      <c r="N2533" s="99">
        <f>M2533+N2446</f>
        <v/>
      </c>
      <c r="O2533" s="97" t="n"/>
      <c r="P2533" s="99">
        <f>O2533+P2446</f>
        <v/>
      </c>
      <c r="Q2533" s="100">
        <f>N2533+P2533</f>
        <v/>
      </c>
      <c r="R2533" s="97" t="n"/>
      <c r="S2533" s="99">
        <f>R2533+S2446</f>
        <v/>
      </c>
      <c r="T2533" s="97" t="n"/>
      <c r="U2533" s="99">
        <f>T2533+U2446</f>
        <v/>
      </c>
      <c r="V2533" s="101">
        <f>L2533-N2533-U2533</f>
        <v/>
      </c>
      <c r="W2533" s="99">
        <f>IF(L2533-N2533-U2533-V2533=0,"","Error")</f>
        <v/>
      </c>
    </row>
    <row r="2534" ht="14" customHeight="1" thickBot="1">
      <c r="A2534" s="15" t="n"/>
      <c r="B2534" s="24" t="n"/>
      <c r="C2534" s="55" t="n">
        <v>70033</v>
      </c>
      <c r="D2534" s="56" t="inlineStr">
        <is>
          <t>អាករពិសេសលើទំនិញមួយចំនួន របបនាំចូល (សហគ្រាសផ្សេងៗទៀត)</t>
        </is>
      </c>
      <c r="E2534" s="57" t="inlineStr">
        <is>
          <t>SOP</t>
        </is>
      </c>
      <c r="F2534" s="107" t="n"/>
      <c r="G2534" s="108" t="n"/>
      <c r="H2534" s="108" t="n"/>
      <c r="I2534" s="108" t="n"/>
      <c r="J2534" s="109" t="n"/>
      <c r="K2534" s="107" t="n">
        <v>0</v>
      </c>
      <c r="L2534" s="109">
        <f>K2534+L2447</f>
        <v/>
      </c>
      <c r="M2534" s="107" t="n">
        <v>0</v>
      </c>
      <c r="N2534" s="109">
        <f>M2534+N2447</f>
        <v/>
      </c>
      <c r="O2534" s="107" t="n"/>
      <c r="P2534" s="109">
        <f>O2534+P2447</f>
        <v/>
      </c>
      <c r="Q2534" s="110">
        <f>N2534+P2534</f>
        <v/>
      </c>
      <c r="R2534" s="107" t="n"/>
      <c r="S2534" s="109">
        <f>R2534+S2447</f>
        <v/>
      </c>
      <c r="T2534" s="107" t="n"/>
      <c r="U2534" s="109">
        <f>T2534+U2447</f>
        <v/>
      </c>
      <c r="V2534" s="111">
        <f>L2534-N2534-U2534</f>
        <v/>
      </c>
      <c r="W2534" s="109">
        <f>IF(L2534-N2534-U2534-V2534=0,"","Error")</f>
        <v/>
      </c>
    </row>
    <row r="2535" ht="14" customHeight="1" thickBot="1">
      <c r="A2535" s="25" t="inlineStr">
        <is>
          <t>71</t>
        </is>
      </c>
      <c r="B2535" s="29" t="n">
        <v>7100</v>
      </c>
      <c r="C2535" s="125" t="n">
        <v>71001</v>
      </c>
      <c r="D2535" s="39" t="inlineStr">
        <is>
          <t>ពន្ធគយពីការនាំចូល</t>
        </is>
      </c>
      <c r="E2535" s="51" t="inlineStr">
        <is>
          <t>COP</t>
        </is>
      </c>
      <c r="F2535" s="116" t="n"/>
      <c r="G2535" s="113" t="n"/>
      <c r="H2535" s="113" t="n"/>
      <c r="I2535" s="113" t="n"/>
      <c r="J2535" s="114" t="n"/>
      <c r="K2535" s="116" t="n">
        <v>4463900</v>
      </c>
      <c r="L2535" s="114">
        <f>K2535+L2448</f>
        <v/>
      </c>
      <c r="M2535" s="116" t="n">
        <v>4287719</v>
      </c>
      <c r="N2535" s="114">
        <f>M2535+N2448</f>
        <v/>
      </c>
      <c r="O2535" s="116" t="n"/>
      <c r="P2535" s="114">
        <f>O2535+P2448</f>
        <v/>
      </c>
      <c r="Q2535" s="115">
        <f>N2535+P2535</f>
        <v/>
      </c>
      <c r="R2535" s="116" t="n"/>
      <c r="S2535" s="114">
        <f>R2535+S2448</f>
        <v/>
      </c>
      <c r="T2535" s="116" t="n"/>
      <c r="U2535" s="114">
        <f>T2535+U2448</f>
        <v/>
      </c>
      <c r="V2535" s="117">
        <f>L2535-N2535-U2535</f>
        <v/>
      </c>
      <c r="W2535" s="114">
        <f>IF(L2535-N2535-U2535-V2535=0,"","Error")</f>
        <v/>
      </c>
    </row>
    <row r="2536" ht="14" customHeight="1" thickBot="1">
      <c r="A2536" s="23" t="n"/>
      <c r="B2536" s="18" t="n"/>
      <c r="C2536" s="129" t="n"/>
      <c r="D2536" s="91" t="inlineStr">
        <is>
          <t>សរុបកម្រៃពីការ​ងារគយ</t>
        </is>
      </c>
      <c r="E2536" s="92" t="n"/>
      <c r="F2536" s="160" t="n"/>
      <c r="G2536" s="161">
        <f>G2537+G2538+G2539+G2547</f>
        <v/>
      </c>
      <c r="H2536" s="161">
        <f>H2537+H2538+H2539+H2547</f>
        <v/>
      </c>
      <c r="I2536" s="161">
        <f>I2537+I2538+I2539+I2547</f>
        <v/>
      </c>
      <c r="J2536" s="120">
        <f>J2537+J2538+J2539+J2547</f>
        <v/>
      </c>
      <c r="K2536" s="160">
        <f>K2537+K2538+K2539+K2547</f>
        <v/>
      </c>
      <c r="L2536" s="120">
        <f>L2537+L2538+L2539+L2547</f>
        <v/>
      </c>
      <c r="M2536" s="160">
        <f>M2537+M2538+M2539+M2547</f>
        <v/>
      </c>
      <c r="N2536" s="120">
        <f>N2537+N2538+N2539+N2547</f>
        <v/>
      </c>
      <c r="O2536" s="160">
        <f>O2537+O2538+O2539+O2547</f>
        <v/>
      </c>
      <c r="P2536" s="120">
        <f>P2537+P2538+P2539+P2547</f>
        <v/>
      </c>
      <c r="Q2536" s="121">
        <f>Q2537+Q2538+Q2539+Q2547</f>
        <v/>
      </c>
      <c r="R2536" s="160">
        <f>R2537+R2538+R2539+R2547</f>
        <v/>
      </c>
      <c r="S2536" s="120">
        <f>S2537+S2538+S2539+S2547</f>
        <v/>
      </c>
      <c r="T2536" s="160">
        <f>T2537+T2538+T2539+T2547</f>
        <v/>
      </c>
      <c r="U2536" s="120">
        <f>U2537+U2538+U2539+U2547</f>
        <v/>
      </c>
      <c r="V2536" s="162">
        <f>V2537+V2538+V2539+V2547</f>
        <v/>
      </c>
      <c r="W2536" s="120">
        <f>IF(L2536-N2536-U2536-V2536=0,"","Error")</f>
        <v/>
      </c>
    </row>
    <row r="2537" ht="13" customHeight="1">
      <c r="A2537" s="23" t="n"/>
      <c r="B2537" s="18" t="n"/>
      <c r="C2537" s="129" t="n"/>
      <c r="D2537" s="17" t="inlineStr">
        <is>
          <t>កម្រៃស្តុកទំនិញក្នុងសន្និធិគយបណ្តោះអាសន្នហួសកាលកំណត់</t>
        </is>
      </c>
      <c r="E2537" s="52" t="inlineStr">
        <is>
          <t>OSF</t>
        </is>
      </c>
      <c r="F2537" s="163" t="n"/>
      <c r="G2537" s="164" t="n"/>
      <c r="H2537" s="164" t="n"/>
      <c r="I2537" s="164" t="n"/>
      <c r="J2537" s="165" t="n"/>
      <c r="K2537" s="163" t="n">
        <v>0</v>
      </c>
      <c r="L2537" s="165">
        <f>K2537+L2450</f>
        <v/>
      </c>
      <c r="M2537" s="163" t="n">
        <v>0</v>
      </c>
      <c r="N2537" s="165">
        <f>M2537+N2450</f>
        <v/>
      </c>
      <c r="O2537" s="163" t="n"/>
      <c r="P2537" s="165">
        <f>O2537+P2450</f>
        <v/>
      </c>
      <c r="Q2537" s="166">
        <f>N2537+P2537</f>
        <v/>
      </c>
      <c r="R2537" s="163" t="n"/>
      <c r="S2537" s="165">
        <f>R2537+S2450</f>
        <v/>
      </c>
      <c r="T2537" s="163" t="n"/>
      <c r="U2537" s="165">
        <f>T2537+U2450</f>
        <v/>
      </c>
      <c r="V2537" s="167">
        <f>L2537-N2537-U2537</f>
        <v/>
      </c>
      <c r="W2537" s="165">
        <f>IF(L2537-N2537-U2537-V2537=0,"","Error")</f>
        <v/>
      </c>
    </row>
    <row r="2538" ht="14" customHeight="1" thickBot="1">
      <c r="A2538" s="23" t="n"/>
      <c r="B2538" s="18" t="n"/>
      <c r="C2538" s="129" t="n"/>
      <c r="D2538" s="82" t="inlineStr">
        <is>
          <t>កម្រៃទំនិញនាំចូលសម្រាប់លក់ក្នុងអគារលក់ទំនិញរួចពន្ធ</t>
        </is>
      </c>
      <c r="E2538" s="83" t="inlineStr">
        <is>
          <t>DSF</t>
        </is>
      </c>
      <c r="F2538" s="168" t="n"/>
      <c r="G2538" s="169" t="n"/>
      <c r="H2538" s="169" t="n"/>
      <c r="I2538" s="169" t="n"/>
      <c r="J2538" s="170" t="n"/>
      <c r="K2538" s="168" t="n">
        <v>0</v>
      </c>
      <c r="L2538" s="170">
        <f>K2538+L2451</f>
        <v/>
      </c>
      <c r="M2538" s="168" t="n">
        <v>0</v>
      </c>
      <c r="N2538" s="170">
        <f>M2538+N2451</f>
        <v/>
      </c>
      <c r="O2538" s="168" t="n"/>
      <c r="P2538" s="170">
        <f>O2538+P2451</f>
        <v/>
      </c>
      <c r="Q2538" s="171">
        <f>N2538+P2538</f>
        <v/>
      </c>
      <c r="R2538" s="168" t="n"/>
      <c r="S2538" s="170">
        <f>R2538+S2451</f>
        <v/>
      </c>
      <c r="T2538" s="168" t="n"/>
      <c r="U2538" s="170">
        <f>T2538+U2451</f>
        <v/>
      </c>
      <c r="V2538" s="172">
        <f>L2538-N2538-U2538</f>
        <v/>
      </c>
      <c r="W2538" s="170">
        <f>IF(L2538-N2538-U2538-V2538=0,"","Error")</f>
        <v/>
      </c>
    </row>
    <row r="2539" ht="14" customHeight="1" thickBot="1">
      <c r="A2539" s="23" t="n"/>
      <c r="B2539" s="18" t="n"/>
      <c r="C2539" s="129" t="n"/>
      <c r="D2539" s="93" t="inlineStr">
        <is>
          <t>សរុបកម្រៃឆ្លងកាត់ (មាតិកាចាស់)</t>
        </is>
      </c>
      <c r="E2539" s="94" t="inlineStr">
        <is>
          <t>TRF</t>
        </is>
      </c>
      <c r="F2539" s="160" t="n"/>
      <c r="G2539" s="161">
        <f>SUM(G2540:G2546)</f>
        <v/>
      </c>
      <c r="H2539" s="161">
        <f>SUM(H2540:H2546)</f>
        <v/>
      </c>
      <c r="I2539" s="161">
        <f>SUM(I2540:I2546)</f>
        <v/>
      </c>
      <c r="J2539" s="120">
        <f>SUM(J2540:J2546)</f>
        <v/>
      </c>
      <c r="K2539" s="160" t="n">
        <v>0</v>
      </c>
      <c r="L2539" s="120">
        <f>SUM(L2540:L2546)</f>
        <v/>
      </c>
      <c r="M2539" s="160" t="n">
        <v>0</v>
      </c>
      <c r="N2539" s="120">
        <f>SUM(N2540:N2546)</f>
        <v/>
      </c>
      <c r="O2539" s="160">
        <f>SUM(O2540:O2546)</f>
        <v/>
      </c>
      <c r="P2539" s="120">
        <f>SUM(P2540:P2546)</f>
        <v/>
      </c>
      <c r="Q2539" s="121">
        <f>SUM(Q2540:Q2546)</f>
        <v/>
      </c>
      <c r="R2539" s="160">
        <f>SUM(R2540:R2546)</f>
        <v/>
      </c>
      <c r="S2539" s="120">
        <f>SUM(S2540:S2546)</f>
        <v/>
      </c>
      <c r="T2539" s="160">
        <f>SUM(T2540:T2546)</f>
        <v/>
      </c>
      <c r="U2539" s="120">
        <f>SUM(U2540:U2546)</f>
        <v/>
      </c>
      <c r="V2539" s="162">
        <f>SUM(V2540:V2546)</f>
        <v/>
      </c>
      <c r="W2539" s="120">
        <f>IF(L2539-N2539-U2539-V2539=0,"","Error")</f>
        <v/>
      </c>
    </row>
    <row r="2540" ht="26" customHeight="1">
      <c r="A2540" s="23" t="n"/>
      <c r="B2540" s="18" t="n"/>
      <c r="C2540" s="129" t="n"/>
      <c r="D2540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540" s="53" t="inlineStr">
        <is>
          <t>TFT</t>
        </is>
      </c>
      <c r="F2540" s="173" t="n"/>
      <c r="G2540" s="174" t="n"/>
      <c r="H2540" s="174" t="n"/>
      <c r="I2540" s="174" t="n"/>
      <c r="J2540" s="175" t="n"/>
      <c r="K2540" s="173" t="n">
        <v>0</v>
      </c>
      <c r="L2540" s="175">
        <f>K2540+L2453</f>
        <v/>
      </c>
      <c r="M2540" s="173" t="n">
        <v>0</v>
      </c>
      <c r="N2540" s="175">
        <f>M2540+N2453</f>
        <v/>
      </c>
      <c r="O2540" s="173" t="n"/>
      <c r="P2540" s="175">
        <f>O2540+P2453</f>
        <v/>
      </c>
      <c r="Q2540" s="176">
        <f>N2540+P2540</f>
        <v/>
      </c>
      <c r="R2540" s="173" t="n"/>
      <c r="S2540" s="175">
        <f>R2540+S2453</f>
        <v/>
      </c>
      <c r="T2540" s="173" t="n"/>
      <c r="U2540" s="175">
        <f>T2540+U2453</f>
        <v/>
      </c>
      <c r="V2540" s="177">
        <f>L2540-N2540-U2540</f>
        <v/>
      </c>
      <c r="W2540" s="175">
        <f>IF(L2540-N2540-U2540-V2540=0,"","Error")</f>
        <v/>
      </c>
    </row>
    <row r="2541" ht="13" customHeight="1">
      <c r="A2541" s="23" t="n"/>
      <c r="B2541" s="18" t="n"/>
      <c r="C2541" s="129" t="n"/>
      <c r="D2541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541" s="54" t="inlineStr">
        <is>
          <t>TFF</t>
        </is>
      </c>
      <c r="F2541" s="178" t="n"/>
      <c r="G2541" s="179" t="n"/>
      <c r="H2541" s="179" t="n"/>
      <c r="I2541" s="179" t="n"/>
      <c r="J2541" s="180" t="n"/>
      <c r="K2541" s="178" t="n">
        <v>0</v>
      </c>
      <c r="L2541" s="180">
        <f>K2541+L2454</f>
        <v/>
      </c>
      <c r="M2541" s="178" t="n">
        <v>0</v>
      </c>
      <c r="N2541" s="180">
        <f>M2541+N2454</f>
        <v/>
      </c>
      <c r="O2541" s="178" t="n"/>
      <c r="P2541" s="180">
        <f>O2541+P2454</f>
        <v/>
      </c>
      <c r="Q2541" s="181">
        <f>N2541+P2541</f>
        <v/>
      </c>
      <c r="R2541" s="178" t="n"/>
      <c r="S2541" s="180">
        <f>R2541+S2454</f>
        <v/>
      </c>
      <c r="T2541" s="178" t="n"/>
      <c r="U2541" s="180">
        <f>T2541+U2454</f>
        <v/>
      </c>
      <c r="V2541" s="182">
        <f>L2541-N2541-U2541</f>
        <v/>
      </c>
      <c r="W2541" s="180">
        <f>IF(L2541-N2541-U2541-V2541=0,"","Error")</f>
        <v/>
      </c>
    </row>
    <row r="2542" ht="13" customHeight="1">
      <c r="A2542" s="23" t="n"/>
      <c r="B2542" s="18" t="n"/>
      <c r="C2542" s="129" t="n"/>
      <c r="D2542" s="38" t="inlineStr">
        <is>
          <t xml:space="preserve">   កម្រៃឆ្លងកាត់ទំនិញមិនផ្ទុកក្នុងកុងតឺន័រ (មាតិកាចាស់)</t>
        </is>
      </c>
      <c r="E2542" s="54" t="inlineStr">
        <is>
          <t>TFN</t>
        </is>
      </c>
      <c r="F2542" s="178" t="n"/>
      <c r="G2542" s="179" t="n"/>
      <c r="H2542" s="179" t="n"/>
      <c r="I2542" s="179" t="n"/>
      <c r="J2542" s="180" t="n"/>
      <c r="K2542" s="178" t="n">
        <v>0</v>
      </c>
      <c r="L2542" s="180">
        <f>K2542+L2455</f>
        <v/>
      </c>
      <c r="M2542" s="178" t="n">
        <v>0</v>
      </c>
      <c r="N2542" s="180">
        <f>M2542+N2455</f>
        <v/>
      </c>
      <c r="O2542" s="178" t="n"/>
      <c r="P2542" s="180">
        <f>O2542+P2455</f>
        <v/>
      </c>
      <c r="Q2542" s="181">
        <f>N2542+P2542</f>
        <v/>
      </c>
      <c r="R2542" s="178" t="n"/>
      <c r="S2542" s="180">
        <f>R2542+S2455</f>
        <v/>
      </c>
      <c r="T2542" s="178" t="n"/>
      <c r="U2542" s="180">
        <f>T2542+U2455</f>
        <v/>
      </c>
      <c r="V2542" s="182">
        <f>L2542-N2542-U2542</f>
        <v/>
      </c>
      <c r="W2542" s="180">
        <f>IF(L2542-N2542-U2542-V2542=0,"","Error")</f>
        <v/>
      </c>
    </row>
    <row r="2543" ht="13" customHeight="1">
      <c r="A2543" s="23" t="n"/>
      <c r="B2543" s="18" t="n"/>
      <c r="C2543" s="129" t="n"/>
      <c r="D2543" s="38" t="inlineStr">
        <is>
          <t xml:space="preserve">   កម្រៃឆ្លងកាត់គោ ក្របី និងសេះរស់ (មាតិកាចាស់)</t>
        </is>
      </c>
      <c r="E2543" s="54" t="inlineStr">
        <is>
          <t>TFB</t>
        </is>
      </c>
      <c r="F2543" s="178" t="n"/>
      <c r="G2543" s="179" t="n"/>
      <c r="H2543" s="179" t="n"/>
      <c r="I2543" s="179" t="n"/>
      <c r="J2543" s="180" t="n"/>
      <c r="K2543" s="178" t="n">
        <v>0</v>
      </c>
      <c r="L2543" s="180">
        <f>K2543+L2456</f>
        <v/>
      </c>
      <c r="M2543" s="178" t="n">
        <v>0</v>
      </c>
      <c r="N2543" s="180">
        <f>M2543+N2456</f>
        <v/>
      </c>
      <c r="O2543" s="178" t="n"/>
      <c r="P2543" s="180">
        <f>O2543+P2456</f>
        <v/>
      </c>
      <c r="Q2543" s="181">
        <f>N2543+P2543</f>
        <v/>
      </c>
      <c r="R2543" s="178" t="n"/>
      <c r="S2543" s="180">
        <f>R2543+S2456</f>
        <v/>
      </c>
      <c r="T2543" s="178" t="n"/>
      <c r="U2543" s="180">
        <f>T2543+U2456</f>
        <v/>
      </c>
      <c r="V2543" s="182">
        <f>L2543-N2543-U2543</f>
        <v/>
      </c>
      <c r="W2543" s="180">
        <f>IF(L2543-N2543-U2543-V2543=0,"","Error")</f>
        <v/>
      </c>
    </row>
    <row r="2544" ht="13" customHeight="1">
      <c r="A2544" s="23" t="n"/>
      <c r="B2544" s="18" t="n"/>
      <c r="C2544" s="129" t="n"/>
      <c r="D2544" s="38" t="inlineStr">
        <is>
          <t xml:space="preserve">   កម្រៃឆ្លងកាត់ជ្រូក ចៀម និងពពែរស់ (មាតិកាចាស់)</t>
        </is>
      </c>
      <c r="E2544" s="54" t="inlineStr">
        <is>
          <t>TFS</t>
        </is>
      </c>
      <c r="F2544" s="178" t="n"/>
      <c r="G2544" s="179" t="n"/>
      <c r="H2544" s="179" t="n"/>
      <c r="I2544" s="179" t="n"/>
      <c r="J2544" s="180" t="n"/>
      <c r="K2544" s="178" t="n">
        <v>0</v>
      </c>
      <c r="L2544" s="180">
        <f>K2544+L2457</f>
        <v/>
      </c>
      <c r="M2544" s="178" t="n">
        <v>0</v>
      </c>
      <c r="N2544" s="180">
        <f>M2544+N2457</f>
        <v/>
      </c>
      <c r="O2544" s="178" t="n"/>
      <c r="P2544" s="180">
        <f>O2544+P2457</f>
        <v/>
      </c>
      <c r="Q2544" s="181">
        <f>N2544+P2544</f>
        <v/>
      </c>
      <c r="R2544" s="178" t="n"/>
      <c r="S2544" s="180">
        <f>R2544+S2457</f>
        <v/>
      </c>
      <c r="T2544" s="178" t="n"/>
      <c r="U2544" s="180">
        <f>T2544+U2457</f>
        <v/>
      </c>
      <c r="V2544" s="182">
        <f>L2544-N2544-U2544</f>
        <v/>
      </c>
      <c r="W2544" s="180">
        <f>IF(L2544-N2544-U2544-V2544=0,"","Error")</f>
        <v/>
      </c>
    </row>
    <row r="2545" ht="13" customHeight="1">
      <c r="A2545" s="23" t="n"/>
      <c r="B2545" s="18" t="n"/>
      <c r="C2545" s="129" t="n"/>
      <c r="D2545" s="38" t="inlineStr">
        <is>
          <t xml:space="preserve">   កម្រៃឆ្លងកាត់សត្វស្លាប (មាន់ ទា...) (មាតិកាចាស់)</t>
        </is>
      </c>
      <c r="E2545" s="54" t="inlineStr">
        <is>
          <t>TFP</t>
        </is>
      </c>
      <c r="F2545" s="178" t="n"/>
      <c r="G2545" s="179" t="n"/>
      <c r="H2545" s="179" t="n"/>
      <c r="I2545" s="179" t="n"/>
      <c r="J2545" s="180" t="n"/>
      <c r="K2545" s="178" t="n">
        <v>0</v>
      </c>
      <c r="L2545" s="180">
        <f>K2545+L2458</f>
        <v/>
      </c>
      <c r="M2545" s="178" t="n">
        <v>0</v>
      </c>
      <c r="N2545" s="180">
        <f>M2545+N2458</f>
        <v/>
      </c>
      <c r="O2545" s="178" t="n"/>
      <c r="P2545" s="180">
        <f>O2545+P2458</f>
        <v/>
      </c>
      <c r="Q2545" s="181">
        <f>N2545+P2545</f>
        <v/>
      </c>
      <c r="R2545" s="178" t="n"/>
      <c r="S2545" s="180">
        <f>R2545+S2458</f>
        <v/>
      </c>
      <c r="T2545" s="178" t="n"/>
      <c r="U2545" s="180">
        <f>T2545+U2458</f>
        <v/>
      </c>
      <c r="V2545" s="182">
        <f>L2545-N2545-U2545</f>
        <v/>
      </c>
      <c r="W2545" s="180">
        <f>IF(L2545-N2545-U2545-V2545=0,"","Error")</f>
        <v/>
      </c>
    </row>
    <row r="2546" ht="13" customHeight="1">
      <c r="A2546" s="23" t="n"/>
      <c r="B2546" s="18" t="n"/>
      <c r="C2546" s="129" t="n"/>
      <c r="D2546" s="38" t="inlineStr">
        <is>
          <t xml:space="preserve">   កម្រៃឆ្លងកាត់ផលិតផលជលផល (មាតិកាចាស់)</t>
        </is>
      </c>
      <c r="E2546" s="54" t="inlineStr">
        <is>
          <t>TFA</t>
        </is>
      </c>
      <c r="F2546" s="178" t="n"/>
      <c r="G2546" s="179" t="n"/>
      <c r="H2546" s="179" t="n"/>
      <c r="I2546" s="179" t="n"/>
      <c r="J2546" s="180" t="n"/>
      <c r="K2546" s="178" t="n">
        <v>0</v>
      </c>
      <c r="L2546" s="180">
        <f>K2546+L2459</f>
        <v/>
      </c>
      <c r="M2546" s="178" t="n">
        <v>0</v>
      </c>
      <c r="N2546" s="180">
        <f>M2546+N2459</f>
        <v/>
      </c>
      <c r="O2546" s="178" t="n"/>
      <c r="P2546" s="180">
        <f>O2546+P2459</f>
        <v/>
      </c>
      <c r="Q2546" s="181">
        <f>N2546+P2546</f>
        <v/>
      </c>
      <c r="R2546" s="178" t="n"/>
      <c r="S2546" s="180">
        <f>R2546+S2459</f>
        <v/>
      </c>
      <c r="T2546" s="178" t="n"/>
      <c r="U2546" s="180">
        <f>T2546+U2459</f>
        <v/>
      </c>
      <c r="V2546" s="182">
        <f>L2546-N2546-U2546</f>
        <v/>
      </c>
      <c r="W2546" s="180">
        <f>IF(L2546-N2546-U2546-V2546=0,"","Error")</f>
        <v/>
      </c>
    </row>
    <row r="2547" ht="13" customHeight="1">
      <c r="A2547" s="23" t="n"/>
      <c r="B2547" s="18" t="n"/>
      <c r="C2547" s="183" t="n"/>
      <c r="D2547" s="22" t="inlineStr">
        <is>
          <t>កម្រៃផ្សេងៗ</t>
        </is>
      </c>
      <c r="E2547" s="50" t="inlineStr">
        <is>
          <t>OFS</t>
        </is>
      </c>
      <c r="F2547" s="184" t="n"/>
      <c r="G2547" s="185" t="n"/>
      <c r="H2547" s="185" t="n"/>
      <c r="I2547" s="185" t="n"/>
      <c r="J2547" s="186" t="n"/>
      <c r="K2547" s="184" t="n">
        <v>0</v>
      </c>
      <c r="L2547" s="186">
        <f>K2547+L2460</f>
        <v/>
      </c>
      <c r="M2547" s="184" t="n">
        <v>0</v>
      </c>
      <c r="N2547" s="186">
        <f>M2547+N2460</f>
        <v/>
      </c>
      <c r="O2547" s="184" t="n"/>
      <c r="P2547" s="186">
        <f>O2547+P2460</f>
        <v/>
      </c>
      <c r="Q2547" s="187">
        <f>N2547+P2547</f>
        <v/>
      </c>
      <c r="R2547" s="184" t="n"/>
      <c r="S2547" s="186">
        <f>R2547+S2460</f>
        <v/>
      </c>
      <c r="T2547" s="184" t="n"/>
      <c r="U2547" s="186">
        <f>T2547+U2460</f>
        <v/>
      </c>
      <c r="V2547" s="188">
        <f>L2547-N2547-U2547</f>
        <v/>
      </c>
      <c r="W2547" s="186">
        <f>IF(L2547-N2547-U2547-V2547=0,"","Error")</f>
        <v/>
      </c>
    </row>
    <row r="2548" ht="13" customHeight="1">
      <c r="A2548" s="15" t="n"/>
      <c r="B2548" s="18" t="n"/>
      <c r="C2548" s="21" t="n">
        <v>71003</v>
      </c>
      <c r="D2548" s="22" t="inlineStr">
        <is>
          <t>ពន្ធគយលើផលិតផលតេលសិលា</t>
        </is>
      </c>
      <c r="E2548" s="50" t="inlineStr">
        <is>
          <t>CPP</t>
        </is>
      </c>
      <c r="F2548" s="184" t="n"/>
      <c r="G2548" s="185" t="n"/>
      <c r="H2548" s="185" t="n"/>
      <c r="I2548" s="185" t="n"/>
      <c r="J2548" s="186" t="n"/>
      <c r="K2548" s="184" t="n">
        <v>0</v>
      </c>
      <c r="L2548" s="186">
        <f>K2548+L2461</f>
        <v/>
      </c>
      <c r="M2548" s="184" t="n">
        <v>0</v>
      </c>
      <c r="N2548" s="186">
        <f>M2548+N2461</f>
        <v/>
      </c>
      <c r="O2548" s="184" t="n"/>
      <c r="P2548" s="186">
        <f>O2548+P2461</f>
        <v/>
      </c>
      <c r="Q2548" s="187">
        <f>N2548+P2548</f>
        <v/>
      </c>
      <c r="R2548" s="184" t="n"/>
      <c r="S2548" s="186">
        <f>R2548+S2461</f>
        <v/>
      </c>
      <c r="T2548" s="184" t="n"/>
      <c r="U2548" s="186">
        <f>T2548+U2461</f>
        <v/>
      </c>
      <c r="V2548" s="188">
        <f>L2548-N2548-U2548</f>
        <v/>
      </c>
      <c r="W2548" s="186">
        <f>IF(L2548-N2548-U2548-V2548=0,"","Error")</f>
        <v/>
      </c>
    </row>
    <row r="2549" ht="13" customHeight="1">
      <c r="A2549" s="15" t="n"/>
      <c r="B2549" s="18" t="n"/>
      <c r="C2549" s="21" t="n">
        <v>71004</v>
      </c>
      <c r="D2549" s="22" t="inlineStr">
        <is>
          <t>អាករបន្ថែមលើផលិតផលតេលសិលាសម្រាប់ថែទាំផ្លូវថ្នល់</t>
        </is>
      </c>
      <c r="E2549" s="50" t="inlineStr">
        <is>
          <t>ATP</t>
        </is>
      </c>
      <c r="F2549" s="184" t="n"/>
      <c r="G2549" s="185" t="n"/>
      <c r="H2549" s="185" t="n"/>
      <c r="I2549" s="185" t="n"/>
      <c r="J2549" s="186" t="n"/>
      <c r="K2549" s="184" t="n">
        <v>0</v>
      </c>
      <c r="L2549" s="186">
        <f>K2549+L2462</f>
        <v/>
      </c>
      <c r="M2549" s="184" t="n">
        <v>0</v>
      </c>
      <c r="N2549" s="186">
        <f>M2549+N2462</f>
        <v/>
      </c>
      <c r="O2549" s="184" t="n"/>
      <c r="P2549" s="186">
        <f>O2549+P2462</f>
        <v/>
      </c>
      <c r="Q2549" s="187">
        <f>N2549+P2549</f>
        <v/>
      </c>
      <c r="R2549" s="184" t="n"/>
      <c r="S2549" s="186">
        <f>R2549+S2462</f>
        <v/>
      </c>
      <c r="T2549" s="184" t="n"/>
      <c r="U2549" s="186">
        <f>T2549+U2462</f>
        <v/>
      </c>
      <c r="V2549" s="188">
        <f>L2549-N2549-U2549</f>
        <v/>
      </c>
      <c r="W2549" s="186">
        <f>IF(L2549-N2549-U2549-V2549=0,"","Error")</f>
        <v/>
      </c>
    </row>
    <row r="2550" ht="13" customHeight="1">
      <c r="A2550" s="15" t="n"/>
      <c r="B2550" s="18" t="n"/>
      <c r="C2550" s="21" t="n">
        <v>71005</v>
      </c>
      <c r="D2550" s="22" t="inlineStr">
        <is>
          <t>ផលពីការលក់ទំនិញរឹបអូស និងទំនិញគ្មានការទាមទារ</t>
        </is>
      </c>
      <c r="E2550" s="50" t="inlineStr">
        <is>
          <t>AUC</t>
        </is>
      </c>
      <c r="F2550" s="184" t="n"/>
      <c r="G2550" s="185" t="n"/>
      <c r="H2550" s="185" t="n"/>
      <c r="I2550" s="185" t="n"/>
      <c r="J2550" s="186" t="n"/>
      <c r="K2550" s="184" t="n">
        <v>0</v>
      </c>
      <c r="L2550" s="186">
        <f>K2550+L2463</f>
        <v/>
      </c>
      <c r="M2550" s="184" t="n">
        <v>0</v>
      </c>
      <c r="N2550" s="186">
        <f>M2550+N2463</f>
        <v/>
      </c>
      <c r="O2550" s="184" t="n"/>
      <c r="P2550" s="186">
        <f>O2550+P2463</f>
        <v/>
      </c>
      <c r="Q2550" s="187">
        <f>N2550+P2550</f>
        <v/>
      </c>
      <c r="R2550" s="184" t="n"/>
      <c r="S2550" s="186">
        <f>R2550+S2463</f>
        <v/>
      </c>
      <c r="T2550" s="184" t="n"/>
      <c r="U2550" s="186">
        <f>T2550+U2463</f>
        <v/>
      </c>
      <c r="V2550" s="188">
        <f>L2550-N2550-U2550</f>
        <v/>
      </c>
      <c r="W2550" s="186">
        <f>IF(L2550-N2550-U2550-V2550=0,"","Error")</f>
        <v/>
      </c>
    </row>
    <row r="2551" ht="13" customHeight="1">
      <c r="A2551" s="15" t="n"/>
      <c r="B2551" s="18" t="n"/>
      <c r="C2551" s="21" t="n">
        <v>71006</v>
      </c>
      <c r="D2551" s="22" t="inlineStr">
        <is>
          <t>ពិន័យផ្សេងៗលើការនាំចូល</t>
        </is>
      </c>
      <c r="E2551" s="50" t="inlineStr">
        <is>
          <t>PIM</t>
        </is>
      </c>
      <c r="F2551" s="184" t="n"/>
      <c r="G2551" s="185" t="n"/>
      <c r="H2551" s="185" t="n"/>
      <c r="I2551" s="185" t="n"/>
      <c r="J2551" s="186" t="n"/>
      <c r="K2551" s="184" t="n">
        <v>0</v>
      </c>
      <c r="L2551" s="186">
        <f>K2551+L2464</f>
        <v/>
      </c>
      <c r="M2551" s="184" t="n">
        <v>0</v>
      </c>
      <c r="N2551" s="186">
        <f>M2551+N2464</f>
        <v/>
      </c>
      <c r="O2551" s="184" t="n"/>
      <c r="P2551" s="186">
        <f>O2551+P2464</f>
        <v/>
      </c>
      <c r="Q2551" s="187">
        <f>N2551+P2551</f>
        <v/>
      </c>
      <c r="R2551" s="184" t="n"/>
      <c r="S2551" s="186">
        <f>R2551+S2464</f>
        <v/>
      </c>
      <c r="T2551" s="184" t="n"/>
      <c r="U2551" s="186">
        <f>T2551+U2464</f>
        <v/>
      </c>
      <c r="V2551" s="188">
        <f>L2551-N2551-U2551</f>
        <v/>
      </c>
      <c r="W2551" s="186">
        <f>IF(L2551-N2551-U2551-V2551=0,"","Error")</f>
        <v/>
      </c>
    </row>
    <row r="2552" ht="14" customHeight="1" thickBot="1">
      <c r="A2552" s="15" t="n"/>
      <c r="B2552" s="24" t="n"/>
      <c r="C2552" s="55" t="n">
        <v>71007</v>
      </c>
      <c r="D2552" s="56" t="inlineStr">
        <is>
          <t>ពន្ធនាំចូល (ជាបន្ទុករបស់រដ្ឋ)</t>
        </is>
      </c>
      <c r="E2552" s="57" t="inlineStr">
        <is>
          <t>CRP</t>
        </is>
      </c>
      <c r="F2552" s="107" t="n"/>
      <c r="G2552" s="108" t="n"/>
      <c r="H2552" s="108" t="n"/>
      <c r="I2552" s="108" t="n"/>
      <c r="J2552" s="109" t="n"/>
      <c r="K2552" s="107" t="n">
        <v>0</v>
      </c>
      <c r="L2552" s="109">
        <f>K2552+L2465</f>
        <v/>
      </c>
      <c r="M2552" s="107" t="n">
        <v>0</v>
      </c>
      <c r="N2552" s="109">
        <f>M2552+N2465</f>
        <v/>
      </c>
      <c r="O2552" s="107" t="n"/>
      <c r="P2552" s="109">
        <f>O2552+P2465</f>
        <v/>
      </c>
      <c r="Q2552" s="110">
        <f>N2552+P2552</f>
        <v/>
      </c>
      <c r="R2552" s="107" t="n"/>
      <c r="S2552" s="109">
        <f>R2552+S2465</f>
        <v/>
      </c>
      <c r="T2552" s="107" t="n"/>
      <c r="U2552" s="109">
        <f>T2552+U2465</f>
        <v/>
      </c>
      <c r="V2552" s="111">
        <f>L2552-N2552-U2552</f>
        <v/>
      </c>
      <c r="W2552" s="109">
        <f>IF(L2552-N2552-U2552-V2552=0,"","Error")</f>
        <v/>
      </c>
    </row>
    <row r="2553" ht="13" customHeight="1">
      <c r="A2553" s="15" t="n"/>
      <c r="B2553" s="19" t="inlineStr">
        <is>
          <t>7101</t>
        </is>
      </c>
      <c r="C2553" s="20" t="n">
        <v>71011</v>
      </c>
      <c r="D2553" s="16" t="inlineStr">
        <is>
          <t>អាករលើការនាំចេញឈើ</t>
        </is>
      </c>
      <c r="E2553" s="49" t="inlineStr">
        <is>
          <t>ETW</t>
        </is>
      </c>
      <c r="F2553" s="97" t="n"/>
      <c r="G2553" s="98" t="n"/>
      <c r="H2553" s="98" t="n"/>
      <c r="I2553" s="98" t="n"/>
      <c r="J2553" s="99" t="n"/>
      <c r="K2553" s="97" t="n">
        <v>0</v>
      </c>
      <c r="L2553" s="99">
        <f>K2553+L2466</f>
        <v/>
      </c>
      <c r="M2553" s="97" t="n">
        <v>0</v>
      </c>
      <c r="N2553" s="99">
        <f>M2553+N2466</f>
        <v/>
      </c>
      <c r="O2553" s="97" t="n"/>
      <c r="P2553" s="99">
        <f>O2553+P2466</f>
        <v/>
      </c>
      <c r="Q2553" s="100">
        <f>N2553+P2553</f>
        <v/>
      </c>
      <c r="R2553" s="97" t="n"/>
      <c r="S2553" s="99">
        <f>R2553+S2466</f>
        <v/>
      </c>
      <c r="T2553" s="97" t="n"/>
      <c r="U2553" s="99">
        <f>T2553+U2466</f>
        <v/>
      </c>
      <c r="V2553" s="101">
        <f>L2553-N2553-U2553</f>
        <v/>
      </c>
      <c r="W2553" s="99">
        <f>IF(L2553-N2553-U2553-V2553=0,"","Error")</f>
        <v/>
      </c>
    </row>
    <row r="2554" ht="13" customHeight="1">
      <c r="A2554" s="15" t="n"/>
      <c r="B2554" s="18" t="n"/>
      <c r="C2554" s="21" t="n">
        <v>71012</v>
      </c>
      <c r="D2554" s="22" t="inlineStr">
        <is>
          <t>អាករលើការនាំចេញកៅស៊ូ</t>
        </is>
      </c>
      <c r="E2554" s="50" t="inlineStr">
        <is>
          <t>ETR</t>
        </is>
      </c>
      <c r="F2554" s="184" t="n"/>
      <c r="G2554" s="185" t="n"/>
      <c r="H2554" s="185" t="n"/>
      <c r="I2554" s="185" t="n"/>
      <c r="J2554" s="186" t="n"/>
      <c r="K2554" s="184" t="n">
        <v>0</v>
      </c>
      <c r="L2554" s="186">
        <f>K2554+L2467</f>
        <v/>
      </c>
      <c r="M2554" s="184" t="n">
        <v>0</v>
      </c>
      <c r="N2554" s="186">
        <f>M2554+N2467</f>
        <v/>
      </c>
      <c r="O2554" s="184" t="n"/>
      <c r="P2554" s="186">
        <f>O2554+P2467</f>
        <v/>
      </c>
      <c r="Q2554" s="187">
        <f>N2554+P2554</f>
        <v/>
      </c>
      <c r="R2554" s="184" t="n"/>
      <c r="S2554" s="186">
        <f>R2554+S2467</f>
        <v/>
      </c>
      <c r="T2554" s="184" t="n"/>
      <c r="U2554" s="186">
        <f>T2554+U2467</f>
        <v/>
      </c>
      <c r="V2554" s="188">
        <f>L2554-N2554-U2554</f>
        <v/>
      </c>
      <c r="W2554" s="186">
        <f>IF(L2554-N2554-U2554-V2554=0,"","Error")</f>
        <v/>
      </c>
    </row>
    <row r="2555" ht="13" customHeight="1">
      <c r="A2555" s="15" t="n"/>
      <c r="B2555" s="18" t="n"/>
      <c r="C2555" s="21" t="n">
        <v>71013</v>
      </c>
      <c r="D2555" s="22" t="inlineStr">
        <is>
          <t>អាករលើការនាំចេញផលិតផលតេលសិលា</t>
        </is>
      </c>
      <c r="E2555" s="50" t="inlineStr">
        <is>
          <t>ETP</t>
        </is>
      </c>
      <c r="F2555" s="184" t="n"/>
      <c r="G2555" s="185" t="n"/>
      <c r="H2555" s="185" t="n"/>
      <c r="I2555" s="185" t="n"/>
      <c r="J2555" s="186" t="n"/>
      <c r="K2555" s="184" t="n">
        <v>0</v>
      </c>
      <c r="L2555" s="186">
        <f>K2555+L2468</f>
        <v/>
      </c>
      <c r="M2555" s="184" t="n">
        <v>0</v>
      </c>
      <c r="N2555" s="186">
        <f>M2555+N2468</f>
        <v/>
      </c>
      <c r="O2555" s="184" t="n"/>
      <c r="P2555" s="186">
        <f>O2555+P2468</f>
        <v/>
      </c>
      <c r="Q2555" s="187">
        <f>N2555+P2555</f>
        <v/>
      </c>
      <c r="R2555" s="184" t="n"/>
      <c r="S2555" s="186">
        <f>R2555+S2468</f>
        <v/>
      </c>
      <c r="T2555" s="184" t="n"/>
      <c r="U2555" s="186">
        <f>T2555+U2468</f>
        <v/>
      </c>
      <c r="V2555" s="188">
        <f>L2555-N2555-U2555</f>
        <v/>
      </c>
      <c r="W2555" s="186">
        <f>IF(L2555-N2555-U2555-V2555=0,"","Error")</f>
        <v/>
      </c>
    </row>
    <row r="2556" ht="13" customHeight="1">
      <c r="A2556" s="15" t="n"/>
      <c r="B2556" s="18" t="n"/>
      <c r="C2556" s="21" t="n">
        <v>71014</v>
      </c>
      <c r="D2556" s="22" t="inlineStr">
        <is>
          <t>អាករលើការនាំចេញទំនិញផ្សេងៗ</t>
        </is>
      </c>
      <c r="E2556" s="50" t="inlineStr">
        <is>
          <t>ETO</t>
        </is>
      </c>
      <c r="F2556" s="184" t="n"/>
      <c r="G2556" s="185" t="n"/>
      <c r="H2556" s="185" t="n"/>
      <c r="I2556" s="185" t="n"/>
      <c r="J2556" s="186" t="n"/>
      <c r="K2556" s="184" t="n">
        <v>0</v>
      </c>
      <c r="L2556" s="186">
        <f>K2556+L2469</f>
        <v/>
      </c>
      <c r="M2556" s="184" t="n">
        <v>0</v>
      </c>
      <c r="N2556" s="186">
        <f>M2556+N2469</f>
        <v/>
      </c>
      <c r="O2556" s="184" t="n"/>
      <c r="P2556" s="186">
        <f>O2556+P2469</f>
        <v/>
      </c>
      <c r="Q2556" s="187">
        <f>N2556+P2556</f>
        <v/>
      </c>
      <c r="R2556" s="184" t="n"/>
      <c r="S2556" s="186">
        <f>R2556+S2469</f>
        <v/>
      </c>
      <c r="T2556" s="184" t="n"/>
      <c r="U2556" s="186">
        <f>T2556+U2469</f>
        <v/>
      </c>
      <c r="V2556" s="188">
        <f>L2556-N2556-U2556</f>
        <v/>
      </c>
      <c r="W2556" s="186">
        <f>IF(L2556-N2556-U2556-V2556=0,"","Error")</f>
        <v/>
      </c>
    </row>
    <row r="2557" ht="14" customHeight="1" thickBot="1">
      <c r="A2557" s="81" t="n"/>
      <c r="B2557" s="24" t="n"/>
      <c r="C2557" s="55" t="n">
        <v>71016</v>
      </c>
      <c r="D2557" s="56" t="inlineStr">
        <is>
          <t>ពិន័យផ្សេងៗលើការនាំចេញ</t>
        </is>
      </c>
      <c r="E2557" s="57" t="inlineStr">
        <is>
          <t>PEX</t>
        </is>
      </c>
      <c r="F2557" s="107" t="n"/>
      <c r="G2557" s="108" t="n"/>
      <c r="H2557" s="108" t="n"/>
      <c r="I2557" s="108" t="n"/>
      <c r="J2557" s="109" t="n"/>
      <c r="K2557" s="107" t="n">
        <v>0</v>
      </c>
      <c r="L2557" s="109">
        <f>K2557+L2470</f>
        <v/>
      </c>
      <c r="M2557" s="107" t="n">
        <v>0</v>
      </c>
      <c r="N2557" s="109">
        <f>M2557+N2470</f>
        <v/>
      </c>
      <c r="O2557" s="107" t="n"/>
      <c r="P2557" s="109">
        <f>O2557+P2470</f>
        <v/>
      </c>
      <c r="Q2557" s="110">
        <f>N2557+P2557</f>
        <v/>
      </c>
      <c r="R2557" s="107" t="n"/>
      <c r="S2557" s="109">
        <f>R2557+S2470</f>
        <v/>
      </c>
      <c r="T2557" s="107" t="n"/>
      <c r="U2557" s="109">
        <f>T2557+U2470</f>
        <v/>
      </c>
      <c r="V2557" s="111">
        <f>L2557-N2557-U2557</f>
        <v/>
      </c>
      <c r="W2557" s="109">
        <f>IF(L2557-N2557-U2557-V2557=0,"","Error")</f>
        <v/>
      </c>
    </row>
    <row r="2558" ht="14" customHeight="1" thickBot="1">
      <c r="A2558" s="25" t="inlineStr">
        <is>
          <t>73</t>
        </is>
      </c>
      <c r="B2558" s="19" t="inlineStr">
        <is>
          <t>7301</t>
        </is>
      </c>
      <c r="C2558" s="26" t="n">
        <v>73011</v>
      </c>
      <c r="D2558" s="36" t="inlineStr">
        <is>
          <t>ការលក់សម្ភារបរិក្ខារ សម្ភារខូចខាត សម្ភារសិក្សា</t>
        </is>
      </c>
      <c r="E2558" s="58" t="inlineStr">
        <is>
          <t>SOS</t>
        </is>
      </c>
      <c r="F2558" s="189" t="n"/>
      <c r="G2558" s="190" t="n"/>
      <c r="H2558" s="190" t="n"/>
      <c r="I2558" s="190" t="n"/>
      <c r="J2558" s="114" t="n"/>
      <c r="K2558" s="189" t="n">
        <v>0</v>
      </c>
      <c r="L2558" s="114">
        <f>K2558+L2471</f>
        <v/>
      </c>
      <c r="M2558" s="189" t="n">
        <v>0</v>
      </c>
      <c r="N2558" s="114">
        <f>M2558+N2471</f>
        <v/>
      </c>
      <c r="O2558" s="189" t="n"/>
      <c r="P2558" s="114">
        <f>O2558+P2471</f>
        <v/>
      </c>
      <c r="Q2558" s="115">
        <f>N2558+P2558</f>
        <v/>
      </c>
      <c r="R2558" s="189" t="n"/>
      <c r="S2558" s="114">
        <f>R2558+S2471</f>
        <v/>
      </c>
      <c r="T2558" s="189" t="n"/>
      <c r="U2558" s="114">
        <f>T2558+U2471</f>
        <v/>
      </c>
      <c r="V2558" s="191">
        <f>L2558-N2558-U2558</f>
        <v/>
      </c>
      <c r="W2558" s="114">
        <f>IF(L2558-N2558-U2558-V2558=0,"","Error")</f>
        <v/>
      </c>
    </row>
    <row r="2559" ht="14" customHeight="1" thickBot="1">
      <c r="A2559" s="23" t="n"/>
      <c r="B2559" s="18" t="n"/>
      <c r="C2559" s="143" t="inlineStr">
        <is>
          <t>73012</t>
        </is>
      </c>
      <c r="D2559" s="128" t="inlineStr">
        <is>
          <t>សរុបលក់ឯកសារ លតាប័ត្រ និងលិខិតបោះពុម្ពផ្សេងៗ</t>
        </is>
      </c>
      <c r="E2559" s="90" t="n"/>
      <c r="F2559" s="118" t="n"/>
      <c r="G2559" s="119">
        <f>SUM(G2560:G2564)</f>
        <v/>
      </c>
      <c r="H2559" s="119">
        <f>SUM(H2560:H2564)</f>
        <v/>
      </c>
      <c r="I2559" s="119">
        <f>SUM(I2560:I2564)</f>
        <v/>
      </c>
      <c r="J2559" s="120">
        <f>SUM(J2560:J2564)</f>
        <v/>
      </c>
      <c r="K2559" s="118">
        <f>SUM(K2560:K2564)</f>
        <v/>
      </c>
      <c r="L2559" s="120">
        <f>SUM(L2560:L2564)</f>
        <v/>
      </c>
      <c r="M2559" s="118">
        <f>SUM(M2560:M2564)</f>
        <v/>
      </c>
      <c r="N2559" s="120">
        <f>SUM(N2560:N2564)</f>
        <v/>
      </c>
      <c r="O2559" s="118">
        <f>SUM(O2560:O2564)</f>
        <v/>
      </c>
      <c r="P2559" s="120">
        <f>SUM(P2560:P2564)</f>
        <v/>
      </c>
      <c r="Q2559" s="121">
        <f>SUM(Q2560:Q2564)</f>
        <v/>
      </c>
      <c r="R2559" s="118">
        <f>SUM(R2560:R2564)</f>
        <v/>
      </c>
      <c r="S2559" s="120">
        <f>SUM(S2560:S2564)</f>
        <v/>
      </c>
      <c r="T2559" s="118">
        <f>SUM(T2560:T2564)</f>
        <v/>
      </c>
      <c r="U2559" s="120">
        <f>SUM(U2560:U2564)</f>
        <v/>
      </c>
      <c r="V2559" s="122">
        <f>SUM(V2560:V2564)</f>
        <v/>
      </c>
      <c r="W2559" s="120">
        <f>IF(L2559-N2559-U2559-V2559=0,"","Error")</f>
        <v/>
      </c>
    </row>
    <row r="2560" ht="13" customHeight="1">
      <c r="A2560" s="23" t="n"/>
      <c r="B2560" s="18" t="n"/>
      <c r="C2560" s="127" t="n"/>
      <c r="D2560" s="14" t="inlineStr">
        <is>
          <t>កម្រៃលតាប័ត្ររថយន្ដ</t>
        </is>
      </c>
      <c r="E2560" s="59" t="inlineStr">
        <is>
          <t>VVF</t>
        </is>
      </c>
      <c r="F2560" s="192" t="n"/>
      <c r="G2560" s="193" t="n"/>
      <c r="H2560" s="193" t="n"/>
      <c r="I2560" s="193" t="n"/>
      <c r="J2560" s="194" t="n"/>
      <c r="K2560" s="192" t="n">
        <v>0</v>
      </c>
      <c r="L2560" s="194">
        <f>K2560+L2473</f>
        <v/>
      </c>
      <c r="M2560" s="192" t="n">
        <v>0</v>
      </c>
      <c r="N2560" s="194">
        <f>M2560+N2473</f>
        <v/>
      </c>
      <c r="O2560" s="192" t="n"/>
      <c r="P2560" s="194">
        <f>O2560+P2473</f>
        <v/>
      </c>
      <c r="Q2560" s="195">
        <f>N2560+P2560</f>
        <v/>
      </c>
      <c r="R2560" s="192" t="n"/>
      <c r="S2560" s="194">
        <f>R2560+S2473</f>
        <v/>
      </c>
      <c r="T2560" s="192" t="n"/>
      <c r="U2560" s="194">
        <f>T2560+U2473</f>
        <v/>
      </c>
      <c r="V2560" s="196">
        <f>L2560-N2560-U2560</f>
        <v/>
      </c>
      <c r="W2560" s="194">
        <f>IF(L2560-N2560-U2560-V2560=0,"","Error")</f>
        <v/>
      </c>
    </row>
    <row r="2561" ht="13" customHeight="1">
      <c r="A2561" s="23" t="n"/>
      <c r="B2561" s="18" t="n"/>
      <c r="C2561" s="127" t="n"/>
      <c r="D2561" s="6" t="inlineStr">
        <is>
          <t>កម្រៃត្រាពន្ធគយ</t>
        </is>
      </c>
      <c r="E2561" s="60" t="inlineStr">
        <is>
          <t>CSF</t>
        </is>
      </c>
      <c r="F2561" s="150" t="n"/>
      <c r="G2561" s="151" t="n"/>
      <c r="H2561" s="151" t="n"/>
      <c r="I2561" s="151" t="n"/>
      <c r="J2561" s="152" t="n"/>
      <c r="K2561" s="150" t="n">
        <v>0</v>
      </c>
      <c r="L2561" s="152">
        <f>K2561+L2474</f>
        <v/>
      </c>
      <c r="M2561" s="150" t="n">
        <v>0</v>
      </c>
      <c r="N2561" s="152">
        <f>M2561+N2474</f>
        <v/>
      </c>
      <c r="O2561" s="150" t="n"/>
      <c r="P2561" s="152">
        <f>O2561+P2474</f>
        <v/>
      </c>
      <c r="Q2561" s="153">
        <f>N2561+P2561</f>
        <v/>
      </c>
      <c r="R2561" s="150" t="n"/>
      <c r="S2561" s="152">
        <f>R2561+S2474</f>
        <v/>
      </c>
      <c r="T2561" s="150" t="n"/>
      <c r="U2561" s="152">
        <f>T2561+U2474</f>
        <v/>
      </c>
      <c r="V2561" s="154">
        <f>L2561-N2561-U2561</f>
        <v/>
      </c>
      <c r="W2561" s="152">
        <f>IF(L2561-N2561-U2561-V2561=0,"","Error")</f>
        <v/>
      </c>
    </row>
    <row r="2562" ht="13" customHeight="1">
      <c r="A2562" s="23" t="n"/>
      <c r="B2562" s="18" t="n"/>
      <c r="C2562" s="127" t="n"/>
      <c r="D2562" s="6" t="inlineStr">
        <is>
          <t>កម្រៃតែមប្រិ៍អាករ</t>
        </is>
      </c>
      <c r="E2562" s="60" t="inlineStr">
        <is>
          <t>STF</t>
        </is>
      </c>
      <c r="F2562" s="150" t="n"/>
      <c r="G2562" s="151" t="n"/>
      <c r="H2562" s="151" t="n"/>
      <c r="I2562" s="151" t="n"/>
      <c r="J2562" s="152" t="n"/>
      <c r="K2562" s="150" t="n">
        <v>0</v>
      </c>
      <c r="L2562" s="152">
        <f>K2562+L2475</f>
        <v/>
      </c>
      <c r="M2562" s="150" t="n">
        <v>0</v>
      </c>
      <c r="N2562" s="152">
        <f>M2562+N2475</f>
        <v/>
      </c>
      <c r="O2562" s="150" t="n"/>
      <c r="P2562" s="152">
        <f>O2562+P2475</f>
        <v/>
      </c>
      <c r="Q2562" s="153">
        <f>N2562+P2562</f>
        <v/>
      </c>
      <c r="R2562" s="150" t="n"/>
      <c r="S2562" s="152">
        <f>R2562+S2475</f>
        <v/>
      </c>
      <c r="T2562" s="150" t="n"/>
      <c r="U2562" s="152">
        <f>T2562+U2475</f>
        <v/>
      </c>
      <c r="V2562" s="154">
        <f>L2562-N2562-U2562</f>
        <v/>
      </c>
      <c r="W2562" s="152">
        <f>IF(L2562-N2562-U2562-V2562=0,"","Error")</f>
        <v/>
      </c>
    </row>
    <row r="2563" ht="13" customHeight="1">
      <c r="A2563" s="23" t="n"/>
      <c r="B2563" s="18" t="n"/>
      <c r="C2563" s="127" t="n"/>
      <c r="D2563" s="6" t="inlineStr">
        <is>
          <t>កម្រៃបណ្ណដឹកជញ្ជូនទំនិញ</t>
        </is>
      </c>
      <c r="E2563" s="60" t="inlineStr">
        <is>
          <t>TSF</t>
        </is>
      </c>
      <c r="F2563" s="150" t="n"/>
      <c r="G2563" s="151" t="n"/>
      <c r="H2563" s="151" t="n"/>
      <c r="I2563" s="151" t="n"/>
      <c r="J2563" s="152" t="n"/>
      <c r="K2563" s="150" t="n">
        <v>0</v>
      </c>
      <c r="L2563" s="152">
        <f>K2563+L2476</f>
        <v/>
      </c>
      <c r="M2563" s="150" t="n">
        <v>0</v>
      </c>
      <c r="N2563" s="152">
        <f>M2563+N2476</f>
        <v/>
      </c>
      <c r="O2563" s="150" t="n"/>
      <c r="P2563" s="152">
        <f>O2563+P2476</f>
        <v/>
      </c>
      <c r="Q2563" s="153">
        <f>N2563+P2563</f>
        <v/>
      </c>
      <c r="R2563" s="150" t="n"/>
      <c r="S2563" s="152">
        <f>R2563+S2476</f>
        <v/>
      </c>
      <c r="T2563" s="150" t="n"/>
      <c r="U2563" s="152">
        <f>T2563+U2476</f>
        <v/>
      </c>
      <c r="V2563" s="154">
        <f>L2563-N2563-U2563</f>
        <v/>
      </c>
      <c r="W2563" s="152">
        <f>IF(L2563-N2563-U2563-V2563=0,"","Error")</f>
        <v/>
      </c>
    </row>
    <row r="2564" ht="13" customHeight="1">
      <c r="A2564" s="23" t="n"/>
      <c r="B2564" s="18" t="n"/>
      <c r="C2564" s="127" t="n"/>
      <c r="D2564" s="7" t="inlineStr">
        <is>
          <t>កម្រៃសៀលកុងតឺន័រ</t>
        </is>
      </c>
      <c r="E2564" s="61" t="inlineStr">
        <is>
          <t>CCS</t>
        </is>
      </c>
      <c r="F2564" s="197" t="n"/>
      <c r="G2564" s="198" t="n"/>
      <c r="H2564" s="198" t="n"/>
      <c r="I2564" s="198" t="n"/>
      <c r="J2564" s="199" t="n"/>
      <c r="K2564" s="197" t="n">
        <v>0</v>
      </c>
      <c r="L2564" s="199">
        <f>K2564+L2477</f>
        <v/>
      </c>
      <c r="M2564" s="197" t="n">
        <v>0</v>
      </c>
      <c r="N2564" s="199">
        <f>M2564+N2477</f>
        <v/>
      </c>
      <c r="O2564" s="197" t="n"/>
      <c r="P2564" s="199">
        <f>O2564+P2477</f>
        <v/>
      </c>
      <c r="Q2564" s="200">
        <f>N2564+P2564</f>
        <v/>
      </c>
      <c r="R2564" s="197" t="n"/>
      <c r="S2564" s="199">
        <f>R2564+S2477</f>
        <v/>
      </c>
      <c r="T2564" s="197" t="n"/>
      <c r="U2564" s="199">
        <f>T2564+U2477</f>
        <v/>
      </c>
      <c r="V2564" s="201">
        <f>L2564-N2564-U2564</f>
        <v/>
      </c>
      <c r="W2564" s="199">
        <f>IF(L2564-N2564-U2564-V2564=0,"","Error")</f>
        <v/>
      </c>
    </row>
    <row r="2565" ht="13" customHeight="1">
      <c r="A2565" s="15" t="n"/>
      <c r="B2565" s="18" t="n"/>
      <c r="C2565" s="21" t="n">
        <v>73013</v>
      </c>
      <c r="D2565" s="22" t="inlineStr">
        <is>
          <t>ផលបានពីការលក់ទ្រព្យសម្បត្តិកំទេចកំទី</t>
        </is>
      </c>
      <c r="E2565" s="62" t="inlineStr">
        <is>
          <t>SOM</t>
        </is>
      </c>
      <c r="F2565" s="184" t="n"/>
      <c r="G2565" s="185" t="n"/>
      <c r="H2565" s="185" t="n"/>
      <c r="I2565" s="185" t="n"/>
      <c r="J2565" s="186" t="n"/>
      <c r="K2565" s="184" t="n">
        <v>0</v>
      </c>
      <c r="L2565" s="186">
        <f>K2565+L2478</f>
        <v/>
      </c>
      <c r="M2565" s="184" t="n">
        <v>0</v>
      </c>
      <c r="N2565" s="186">
        <f>M2565+N2478</f>
        <v/>
      </c>
      <c r="O2565" s="184" t="n"/>
      <c r="P2565" s="186">
        <f>O2565+P2478</f>
        <v/>
      </c>
      <c r="Q2565" s="187">
        <f>N2565+P2565</f>
        <v/>
      </c>
      <c r="R2565" s="184" t="n"/>
      <c r="S2565" s="186">
        <f>R2565+S2478</f>
        <v/>
      </c>
      <c r="T2565" s="184" t="n"/>
      <c r="U2565" s="186">
        <f>T2565+U2478</f>
        <v/>
      </c>
      <c r="V2565" s="188">
        <f>L2565-N2565-U2565</f>
        <v/>
      </c>
      <c r="W2565" s="186">
        <f>IF(L2565-N2565-U2565-V2565=0,"","Error")</f>
        <v/>
      </c>
    </row>
    <row r="2566" ht="13" customHeight="1">
      <c r="A2566" s="15" t="n"/>
      <c r="B2566" s="18" t="n"/>
      <c r="C2566" s="21" t="n">
        <v>73015</v>
      </c>
      <c r="D2566" s="22" t="inlineStr">
        <is>
          <t>ការលក់មធ្យោបាយដឹកជញ្ជូន និងគ្រឿងចក្រចាស់ៗ ឬខូច</t>
        </is>
      </c>
      <c r="E2566" s="62" t="inlineStr">
        <is>
          <t>SOV</t>
        </is>
      </c>
      <c r="F2566" s="184" t="n"/>
      <c r="G2566" s="185" t="n"/>
      <c r="H2566" s="185" t="n"/>
      <c r="I2566" s="185" t="n"/>
      <c r="J2566" s="186" t="n"/>
      <c r="K2566" s="184" t="n">
        <v>0</v>
      </c>
      <c r="L2566" s="186">
        <f>K2566+L2479</f>
        <v/>
      </c>
      <c r="M2566" s="184" t="n">
        <v>0</v>
      </c>
      <c r="N2566" s="186">
        <f>M2566+N2479</f>
        <v/>
      </c>
      <c r="O2566" s="184" t="n"/>
      <c r="P2566" s="186">
        <f>O2566+P2479</f>
        <v/>
      </c>
      <c r="Q2566" s="187">
        <f>N2566+P2566</f>
        <v/>
      </c>
      <c r="R2566" s="184" t="n"/>
      <c r="S2566" s="186">
        <f>R2566+S2479</f>
        <v/>
      </c>
      <c r="T2566" s="184" t="n"/>
      <c r="U2566" s="186">
        <f>T2566+U2479</f>
        <v/>
      </c>
      <c r="V2566" s="188">
        <f>L2566-N2566-U2566</f>
        <v/>
      </c>
      <c r="W2566" s="186">
        <f>IF(L2566-N2566-U2566-V2566=0,"","Error")</f>
        <v/>
      </c>
    </row>
    <row r="2567" ht="13" customHeight="1">
      <c r="A2567" s="15" t="n"/>
      <c r="B2567" s="18" t="n"/>
      <c r="C2567" s="21" t="n">
        <v>73016</v>
      </c>
      <c r="D2567" s="22" t="inlineStr">
        <is>
          <t>ការលក់ឧបករណ៍អេឡិចត្រូនិចចាស់ៗ ឬ ខូច</t>
        </is>
      </c>
      <c r="E2567" s="62" t="inlineStr">
        <is>
          <t>SOD</t>
        </is>
      </c>
      <c r="F2567" s="184" t="n"/>
      <c r="G2567" s="185" t="n"/>
      <c r="H2567" s="185" t="n"/>
      <c r="I2567" s="185" t="n"/>
      <c r="J2567" s="186" t="n"/>
      <c r="K2567" s="184" t="n">
        <v>0</v>
      </c>
      <c r="L2567" s="186">
        <f>K2567+L2480</f>
        <v/>
      </c>
      <c r="M2567" s="184" t="n">
        <v>0</v>
      </c>
      <c r="N2567" s="186">
        <f>M2567+N2480</f>
        <v/>
      </c>
      <c r="O2567" s="184" t="n"/>
      <c r="P2567" s="186">
        <f>O2567+P2480</f>
        <v/>
      </c>
      <c r="Q2567" s="187">
        <f>N2567+P2567</f>
        <v/>
      </c>
      <c r="R2567" s="184" t="n"/>
      <c r="S2567" s="186">
        <f>R2567+S2480</f>
        <v/>
      </c>
      <c r="T2567" s="184" t="n"/>
      <c r="U2567" s="186">
        <f>T2567+U2480</f>
        <v/>
      </c>
      <c r="V2567" s="188">
        <f>L2567-N2567-U2567</f>
        <v/>
      </c>
      <c r="W2567" s="186">
        <f>IF(L2567-N2567-U2567-V2567=0,"","Error")</f>
        <v/>
      </c>
    </row>
    <row r="2568" ht="13" customHeight="1">
      <c r="A2568" s="15" t="n"/>
      <c r="B2568" s="18" t="n"/>
      <c r="C2568" s="21" t="n">
        <v>73017</v>
      </c>
      <c r="D2568" s="22" t="inlineStr">
        <is>
          <t>ការលក់ឧបករណ៍អគ្គិសនីចាស់ៗ ឬ ខូច</t>
        </is>
      </c>
      <c r="E2568" s="62" t="inlineStr">
        <is>
          <t>SOE</t>
        </is>
      </c>
      <c r="F2568" s="184" t="n"/>
      <c r="G2568" s="185" t="n"/>
      <c r="H2568" s="185" t="n"/>
      <c r="I2568" s="185" t="n"/>
      <c r="J2568" s="186" t="n"/>
      <c r="K2568" s="184" t="n">
        <v>0</v>
      </c>
      <c r="L2568" s="186">
        <f>K2568+L2481</f>
        <v/>
      </c>
      <c r="M2568" s="184" t="n">
        <v>0</v>
      </c>
      <c r="N2568" s="186">
        <f>M2568+N2481</f>
        <v/>
      </c>
      <c r="O2568" s="184" t="n"/>
      <c r="P2568" s="186">
        <f>O2568+P2481</f>
        <v/>
      </c>
      <c r="Q2568" s="187">
        <f>N2568+P2568</f>
        <v/>
      </c>
      <c r="R2568" s="184" t="n"/>
      <c r="S2568" s="186">
        <f>R2568+S2481</f>
        <v/>
      </c>
      <c r="T2568" s="184" t="n"/>
      <c r="U2568" s="186">
        <f>T2568+U2481</f>
        <v/>
      </c>
      <c r="V2568" s="188">
        <f>L2568-N2568-U2568</f>
        <v/>
      </c>
      <c r="W2568" s="186">
        <f>IF(L2568-N2568-U2568-V2568=0,"","Error")</f>
        <v/>
      </c>
    </row>
    <row r="2569" ht="14" customHeight="1" thickBot="1">
      <c r="A2569" s="15" t="n"/>
      <c r="B2569" s="24" t="n"/>
      <c r="C2569" s="55" t="n">
        <v>73018</v>
      </c>
      <c r="D2569" s="56" t="inlineStr">
        <is>
          <t>ការលក់ទ្រព្យសម្បត្តិនៃរដ្ឋបាលសាធារណៈផ្សេងទៀត</t>
        </is>
      </c>
      <c r="E2569" s="80" t="inlineStr">
        <is>
          <t>SOO</t>
        </is>
      </c>
      <c r="F2569" s="107" t="n"/>
      <c r="G2569" s="108" t="n"/>
      <c r="H2569" s="108" t="n"/>
      <c r="I2569" s="108" t="n"/>
      <c r="J2569" s="109" t="n"/>
      <c r="K2569" s="107" t="n">
        <v>0</v>
      </c>
      <c r="L2569" s="109">
        <f>K2569+L2482</f>
        <v/>
      </c>
      <c r="M2569" s="107" t="n">
        <v>0</v>
      </c>
      <c r="N2569" s="109">
        <f>M2569+N2482</f>
        <v/>
      </c>
      <c r="O2569" s="107" t="n"/>
      <c r="P2569" s="109">
        <f>O2569+P2482</f>
        <v/>
      </c>
      <c r="Q2569" s="110">
        <f>N2569+P2569</f>
        <v/>
      </c>
      <c r="R2569" s="107" t="n"/>
      <c r="S2569" s="109">
        <f>R2569+S2482</f>
        <v/>
      </c>
      <c r="T2569" s="107" t="n"/>
      <c r="U2569" s="109">
        <f>T2569+U2482</f>
        <v/>
      </c>
      <c r="V2569" s="111">
        <f>L2569-N2569-U2569</f>
        <v/>
      </c>
      <c r="W2569" s="109">
        <f>IF(L2569-N2569-U2569-V2569=0,"","Error")</f>
        <v/>
      </c>
    </row>
    <row r="2570" ht="14" customHeight="1" thickBot="1">
      <c r="A2570" s="15" t="n"/>
      <c r="B2570" s="19" t="inlineStr">
        <is>
          <t>7302</t>
        </is>
      </c>
      <c r="C2570" s="26" t="n">
        <v>73024</v>
      </c>
      <c r="D2570" s="35" t="inlineStr">
        <is>
          <t>កម្រៃសេវាបង់ថ្លៃសិទ្ធិប្រឡង និងសិក្សាវគ្គជើងសាគយ</t>
        </is>
      </c>
      <c r="E2570" s="63" t="inlineStr">
        <is>
          <t>CBF</t>
        </is>
      </c>
      <c r="F2570" s="189" t="n"/>
      <c r="G2570" s="190" t="n"/>
      <c r="H2570" s="190" t="n"/>
      <c r="I2570" s="190" t="n"/>
      <c r="J2570" s="114" t="n"/>
      <c r="K2570" s="189" t="n">
        <v>0</v>
      </c>
      <c r="L2570" s="114">
        <f>K2570+L2483</f>
        <v/>
      </c>
      <c r="M2570" s="189" t="n">
        <v>0</v>
      </c>
      <c r="N2570" s="114">
        <f>M2570+N2483</f>
        <v/>
      </c>
      <c r="O2570" s="189" t="n"/>
      <c r="P2570" s="114">
        <f>O2570+P2483</f>
        <v/>
      </c>
      <c r="Q2570" s="115">
        <f>N2570+P2570</f>
        <v/>
      </c>
      <c r="R2570" s="189" t="n"/>
      <c r="S2570" s="114">
        <f>R2570+S2483</f>
        <v/>
      </c>
      <c r="T2570" s="189" t="n"/>
      <c r="U2570" s="114">
        <f>T2570+U2483</f>
        <v/>
      </c>
      <c r="V2570" s="191">
        <f>L2570-N2570-U2570</f>
        <v/>
      </c>
      <c r="W2570" s="114">
        <f>IF(L2570-N2570-U2570-V2570=0,"","Error")</f>
        <v/>
      </c>
    </row>
    <row r="2571" ht="27" customHeight="1" thickBot="1">
      <c r="A2571" s="23" t="n"/>
      <c r="B2571" s="15" t="n"/>
      <c r="C2571" s="126" t="n">
        <v>73028</v>
      </c>
      <c r="D2571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571" s="90" t="n"/>
      <c r="F2571" s="118" t="n"/>
      <c r="G2571" s="119">
        <f>G2572+G2577+G2583+G2584</f>
        <v/>
      </c>
      <c r="H2571" s="119">
        <f>H2572+H2577+H2583+H2584</f>
        <v/>
      </c>
      <c r="I2571" s="119">
        <f>I2572+I2577+I2583+I2584</f>
        <v/>
      </c>
      <c r="J2571" s="120">
        <f>J2572+J2577+J2583+J2584</f>
        <v/>
      </c>
      <c r="K2571" s="118">
        <f>K2572+K2577+K2583+K2584</f>
        <v/>
      </c>
      <c r="L2571" s="120">
        <f>L2572+L2577+L2583+L2584</f>
        <v/>
      </c>
      <c r="M2571" s="118">
        <f>M2572+M2577+M2583+M2584</f>
        <v/>
      </c>
      <c r="N2571" s="120">
        <f>N2572+N2577+N2583+N2584</f>
        <v/>
      </c>
      <c r="O2571" s="118">
        <f>O2572+O2577+O2583+O2584</f>
        <v/>
      </c>
      <c r="P2571" s="120">
        <f>P2572+P2577+P2583+P2584</f>
        <v/>
      </c>
      <c r="Q2571" s="121">
        <f>Q2572+Q2577+Q2583+Q2584</f>
        <v/>
      </c>
      <c r="R2571" s="118">
        <f>R2572+R2577+R2583+R2584</f>
        <v/>
      </c>
      <c r="S2571" s="120">
        <f>S2572+S2577+S2583+S2584</f>
        <v/>
      </c>
      <c r="T2571" s="118">
        <f>T2572+T2577+T2583+T2584</f>
        <v/>
      </c>
      <c r="U2571" s="120">
        <f>U2572+U2577+U2583+U2584</f>
        <v/>
      </c>
      <c r="V2571" s="122">
        <f>V2572+V2577+V2583+V2584</f>
        <v/>
      </c>
      <c r="W2571" s="120">
        <f>IF(L2571-N2571-U2571-V2571=0,"","Error")</f>
        <v/>
      </c>
    </row>
    <row r="2572" ht="14" customHeight="1" thickBot="1">
      <c r="A2572" s="23" t="n"/>
      <c r="B2572" s="18" t="n"/>
      <c r="C2572" s="129" t="n"/>
      <c r="D2572" s="141" t="inlineStr">
        <is>
          <t>សរុបកម្រៃចុះបញ្ជិកាប្រតិវេទន៍គយ</t>
        </is>
      </c>
      <c r="E2572" s="142" t="n"/>
      <c r="F2572" s="202" t="n"/>
      <c r="G2572" s="259">
        <f>SUM(G2573:G2576)</f>
        <v/>
      </c>
      <c r="H2572" s="259">
        <f>SUM(H2573:H2576)</f>
        <v/>
      </c>
      <c r="I2572" s="259">
        <f>SUM(I2573:I2576)</f>
        <v/>
      </c>
      <c r="J2572" s="260">
        <f>SUM(J2573:J2576)</f>
        <v/>
      </c>
      <c r="K2572" s="202">
        <f>SUM(K2573:K2576)</f>
        <v/>
      </c>
      <c r="L2572" s="260">
        <f>SUM(L2573:L2576)</f>
        <v/>
      </c>
      <c r="M2572" s="202">
        <f>SUM(M2573:M2576)</f>
        <v/>
      </c>
      <c r="N2572" s="260">
        <f>SUM(N2573:N2576)</f>
        <v/>
      </c>
      <c r="O2572" s="202">
        <f>SUM(O2573:O2576)</f>
        <v/>
      </c>
      <c r="P2572" s="260">
        <f>SUM(P2573:P2576)</f>
        <v/>
      </c>
      <c r="Q2572" s="261">
        <f>SUM(Q2573:Q2576)</f>
        <v/>
      </c>
      <c r="R2572" s="202">
        <f>SUM(R2573:R2576)</f>
        <v/>
      </c>
      <c r="S2572" s="260">
        <f>SUM(S2573:S2576)</f>
        <v/>
      </c>
      <c r="T2572" s="202">
        <f>SUM(T2573:T2576)</f>
        <v/>
      </c>
      <c r="U2572" s="260">
        <f>SUM(U2573:U2576)</f>
        <v/>
      </c>
      <c r="V2572" s="262">
        <f>SUM(V2573:V2576)</f>
        <v/>
      </c>
      <c r="W2572" s="260">
        <f>IF(L2572-N2572-U2572-V2572=0,"","Error")</f>
        <v/>
      </c>
    </row>
    <row r="2573" ht="26" customHeight="1">
      <c r="A2573" s="23" t="n"/>
      <c r="B2573" s="18" t="n"/>
      <c r="C2573" s="129" t="n"/>
      <c r="D2573" s="34" t="inlineStr">
        <is>
          <t>កម្រៃចុះបញ្ចិកាប្រតិវេទន៍គយនាំចេញនាំចូលនិងឆ្លងកាត់ (មាតិកាចាស់)</t>
        </is>
      </c>
      <c r="E2573" s="87" t="inlineStr">
        <is>
          <t>CDF</t>
        </is>
      </c>
      <c r="F2573" s="208" t="n"/>
      <c r="G2573" s="209" t="n"/>
      <c r="H2573" s="209" t="n"/>
      <c r="I2573" s="209" t="n"/>
      <c r="J2573" s="210" t="n"/>
      <c r="K2573" s="208" t="n">
        <v>0</v>
      </c>
      <c r="L2573" s="210">
        <f>K2573+L2486</f>
        <v/>
      </c>
      <c r="M2573" s="208" t="n">
        <v>0</v>
      </c>
      <c r="N2573" s="210">
        <f>M2573+N2486</f>
        <v/>
      </c>
      <c r="O2573" s="208" t="n"/>
      <c r="P2573" s="210">
        <f>O2573+P2486</f>
        <v/>
      </c>
      <c r="Q2573" s="211">
        <f>N2573+P2573</f>
        <v/>
      </c>
      <c r="R2573" s="208" t="n"/>
      <c r="S2573" s="210">
        <f>R2573+S2486</f>
        <v/>
      </c>
      <c r="T2573" s="208" t="n"/>
      <c r="U2573" s="210">
        <f>T2573+U2486</f>
        <v/>
      </c>
      <c r="V2573" s="212">
        <f>L2573-N2573-U2573</f>
        <v/>
      </c>
      <c r="W2573" s="210">
        <f>IF(L2573-N2573-U2573-V2573=0,"","Error")</f>
        <v/>
      </c>
    </row>
    <row r="2574" ht="26" customHeight="1">
      <c r="A2574" s="23" t="n"/>
      <c r="B2574" s="18" t="n"/>
      <c r="C2574" s="129" t="n"/>
      <c r="D2574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574" s="64" t="inlineStr">
        <is>
          <t>CDL</t>
        </is>
      </c>
      <c r="F2574" s="213" t="n"/>
      <c r="G2574" s="214" t="n"/>
      <c r="H2574" s="214" t="n"/>
      <c r="I2574" s="214" t="n"/>
      <c r="J2574" s="215" t="n"/>
      <c r="K2574" s="213" t="n">
        <v>144000</v>
      </c>
      <c r="L2574" s="215">
        <f>K2574+L2487</f>
        <v/>
      </c>
      <c r="M2574" s="213" t="n">
        <v>0</v>
      </c>
      <c r="N2574" s="215">
        <f>M2574+N2487</f>
        <v/>
      </c>
      <c r="O2574" s="213" t="n"/>
      <c r="P2574" s="215">
        <f>O2574+P2487</f>
        <v/>
      </c>
      <c r="Q2574" s="216">
        <f>N2574+P2574</f>
        <v/>
      </c>
      <c r="R2574" s="213" t="n"/>
      <c r="S2574" s="215">
        <f>R2574+S2487</f>
        <v/>
      </c>
      <c r="T2574" s="213" t="n"/>
      <c r="U2574" s="215">
        <f>T2574+U2487</f>
        <v/>
      </c>
      <c r="V2574" s="217">
        <f>L2574-N2574-U2574</f>
        <v/>
      </c>
      <c r="W2574" s="215">
        <f>IF(L2574-N2574-U2574-V2574=0,"","Error")</f>
        <v/>
      </c>
    </row>
    <row r="2575" ht="26" customHeight="1">
      <c r="A2575" s="23" t="n"/>
      <c r="B2575" s="18" t="n"/>
      <c r="C2575" s="129" t="n"/>
      <c r="D2575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575" s="64" t="inlineStr">
        <is>
          <t>CDO</t>
        </is>
      </c>
      <c r="F2575" s="213" t="n"/>
      <c r="G2575" s="214" t="n"/>
      <c r="H2575" s="214" t="n"/>
      <c r="I2575" s="214" t="n"/>
      <c r="J2575" s="215" t="n"/>
      <c r="K2575" s="213" t="n">
        <v>0</v>
      </c>
      <c r="L2575" s="215">
        <f>K2575+L2488</f>
        <v/>
      </c>
      <c r="M2575" s="213" t="n">
        <v>0</v>
      </c>
      <c r="N2575" s="215">
        <f>M2575+N2488</f>
        <v/>
      </c>
      <c r="O2575" s="213" t="n"/>
      <c r="P2575" s="215">
        <f>O2575+P2488</f>
        <v/>
      </c>
      <c r="Q2575" s="216">
        <f>N2575+P2575</f>
        <v/>
      </c>
      <c r="R2575" s="213" t="n"/>
      <c r="S2575" s="215">
        <f>R2575+S2488</f>
        <v/>
      </c>
      <c r="T2575" s="213" t="n"/>
      <c r="U2575" s="215">
        <f>T2575+U2488</f>
        <v/>
      </c>
      <c r="V2575" s="217">
        <f>L2575-N2575-U2575</f>
        <v/>
      </c>
      <c r="W2575" s="215">
        <f>IF(L2575-N2575-U2575-V2575=0,"","Error")</f>
        <v/>
      </c>
    </row>
    <row r="2576" ht="14" customHeight="1" thickBot="1">
      <c r="A2576" s="23" t="n"/>
      <c r="B2576" s="18" t="n"/>
      <c r="C2576" s="129" t="n"/>
      <c r="D2576" s="33" t="inlineStr">
        <is>
          <t>ប្រតិវេទន៍គយទំនិញឆ្លងកាត់</t>
        </is>
      </c>
      <c r="E2576" s="65" t="inlineStr">
        <is>
          <t>CDT</t>
        </is>
      </c>
      <c r="F2576" s="218" t="n"/>
      <c r="G2576" s="219" t="n"/>
      <c r="H2576" s="219" t="n"/>
      <c r="I2576" s="219" t="n"/>
      <c r="J2576" s="220" t="n"/>
      <c r="K2576" s="218" t="n">
        <v>0</v>
      </c>
      <c r="L2576" s="220">
        <f>K2576+L2489</f>
        <v/>
      </c>
      <c r="M2576" s="218" t="n">
        <v>0</v>
      </c>
      <c r="N2576" s="220">
        <f>M2576+N2489</f>
        <v/>
      </c>
      <c r="O2576" s="218" t="n"/>
      <c r="P2576" s="220">
        <f>O2576+P2489</f>
        <v/>
      </c>
      <c r="Q2576" s="221">
        <f>N2576+P2576</f>
        <v/>
      </c>
      <c r="R2576" s="218" t="n"/>
      <c r="S2576" s="220">
        <f>R2576+S2489</f>
        <v/>
      </c>
      <c r="T2576" s="218" t="n"/>
      <c r="U2576" s="220">
        <f>T2576+U2489</f>
        <v/>
      </c>
      <c r="V2576" s="222">
        <f>L2576-N2576-U2576</f>
        <v/>
      </c>
      <c r="W2576" s="220">
        <f>IF(L2576-N2576-U2576-V2576=0,"","Error")</f>
        <v/>
      </c>
    </row>
    <row r="2577" ht="14" customHeight="1" thickBot="1">
      <c r="A2577" s="23" t="n"/>
      <c r="B2577" s="18" t="n"/>
      <c r="C2577" s="129" t="n"/>
      <c r="D2577" s="88" t="inlineStr">
        <is>
          <t>សរុបកម្រៃបែបបទគយ</t>
        </is>
      </c>
      <c r="E2577" s="89" t="inlineStr">
        <is>
          <t>CPF</t>
        </is>
      </c>
      <c r="F2577" s="118" t="n"/>
      <c r="G2577" s="119">
        <f>SUM(G2578:G2582)</f>
        <v/>
      </c>
      <c r="H2577" s="119">
        <f>SUM(H2578:H2582)</f>
        <v/>
      </c>
      <c r="I2577" s="119">
        <f>SUM(I2578:I2582)</f>
        <v/>
      </c>
      <c r="J2577" s="120">
        <f>SUM(J2578:J2582)</f>
        <v/>
      </c>
      <c r="K2577" s="118" t="n">
        <v>0</v>
      </c>
      <c r="L2577" s="120">
        <f>SUM(L2578:L2582)</f>
        <v/>
      </c>
      <c r="M2577" s="118" t="n">
        <v>0</v>
      </c>
      <c r="N2577" s="120">
        <f>SUM(N2578:N2582)</f>
        <v/>
      </c>
      <c r="O2577" s="118">
        <f>SUM(O2578:O2582)</f>
        <v/>
      </c>
      <c r="P2577" s="120">
        <f>SUM(P2578:P2582)</f>
        <v/>
      </c>
      <c r="Q2577" s="121">
        <f>SUM(Q2578:Q2582)</f>
        <v/>
      </c>
      <c r="R2577" s="118">
        <f>SUM(R2578:R2582)</f>
        <v/>
      </c>
      <c r="S2577" s="120">
        <f>SUM(S2578:S2582)</f>
        <v/>
      </c>
      <c r="T2577" s="118">
        <f>SUM(T2578:T2582)</f>
        <v/>
      </c>
      <c r="U2577" s="120">
        <f>SUM(U2578:U2582)</f>
        <v/>
      </c>
      <c r="V2577" s="122">
        <f>SUM(V2578:V2582)</f>
        <v/>
      </c>
      <c r="W2577" s="120">
        <f>IF(L2577-N2577-U2577-V2577=0,"","Error")</f>
        <v/>
      </c>
    </row>
    <row r="2578" ht="13" customHeight="1">
      <c r="A2578" s="23" t="n"/>
      <c r="B2578" s="18" t="n"/>
      <c r="C2578" s="129" t="n"/>
      <c r="D2578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578" s="86" t="inlineStr">
        <is>
          <t>PFC</t>
        </is>
      </c>
      <c r="F2578" s="223" t="n"/>
      <c r="G2578" s="224" t="n"/>
      <c r="H2578" s="224" t="n"/>
      <c r="I2578" s="224" t="n"/>
      <c r="J2578" s="225" t="n"/>
      <c r="K2578" s="223" t="n">
        <v>0</v>
      </c>
      <c r="L2578" s="225">
        <f>K2578+L2491</f>
        <v/>
      </c>
      <c r="M2578" s="223" t="n">
        <v>0</v>
      </c>
      <c r="N2578" s="225">
        <f>M2578+N2491</f>
        <v/>
      </c>
      <c r="O2578" s="223" t="n"/>
      <c r="P2578" s="225">
        <f>O2578+P2491</f>
        <v/>
      </c>
      <c r="Q2578" s="226">
        <f>N2578+P2578</f>
        <v/>
      </c>
      <c r="R2578" s="223" t="n"/>
      <c r="S2578" s="225">
        <f>R2578+S2491</f>
        <v/>
      </c>
      <c r="T2578" s="223" t="n"/>
      <c r="U2578" s="225">
        <f>T2578+U2491</f>
        <v/>
      </c>
      <c r="V2578" s="227">
        <f>L2578-N2578-U2578</f>
        <v/>
      </c>
      <c r="W2578" s="225">
        <f>IF(L2578-N2578-U2578-V2578=0,"","Error")</f>
        <v/>
      </c>
    </row>
    <row r="2579" ht="26" customHeight="1">
      <c r="A2579" s="23" t="n"/>
      <c r="B2579" s="18" t="n"/>
      <c r="C2579" s="129" t="n"/>
      <c r="D2579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579" s="59" t="inlineStr">
        <is>
          <t>PFL</t>
        </is>
      </c>
      <c r="F2579" s="192" t="n"/>
      <c r="G2579" s="193" t="n"/>
      <c r="H2579" s="193" t="n"/>
      <c r="I2579" s="193" t="n"/>
      <c r="J2579" s="194" t="n"/>
      <c r="K2579" s="192" t="n">
        <v>0</v>
      </c>
      <c r="L2579" s="194">
        <f>K2579+L2492</f>
        <v/>
      </c>
      <c r="M2579" s="192" t="n">
        <v>0</v>
      </c>
      <c r="N2579" s="194">
        <f>M2579+N2492</f>
        <v/>
      </c>
      <c r="O2579" s="192" t="n"/>
      <c r="P2579" s="194">
        <f>O2579+P2492</f>
        <v/>
      </c>
      <c r="Q2579" s="195">
        <f>N2579+P2579</f>
        <v/>
      </c>
      <c r="R2579" s="192" t="n"/>
      <c r="S2579" s="194">
        <f>R2579+S2492</f>
        <v/>
      </c>
      <c r="T2579" s="192" t="n"/>
      <c r="U2579" s="194">
        <f>T2579+U2492</f>
        <v/>
      </c>
      <c r="V2579" s="196">
        <f>L2579-N2579-U2579</f>
        <v/>
      </c>
      <c r="W2579" s="194">
        <f>IF(L2579-N2579-U2579-V2579=0,"","Error")</f>
        <v/>
      </c>
    </row>
    <row r="2580" ht="39" customHeight="1">
      <c r="A2580" s="23" t="n"/>
      <c r="B2580" s="18" t="n"/>
      <c r="C2580" s="129" t="n"/>
      <c r="D2580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580" s="67" t="inlineStr">
        <is>
          <t>PFN</t>
        </is>
      </c>
      <c r="F2580" s="228" t="n"/>
      <c r="G2580" s="229" t="n"/>
      <c r="H2580" s="229" t="n"/>
      <c r="I2580" s="229" t="n"/>
      <c r="J2580" s="230" t="n"/>
      <c r="K2580" s="228" t="n">
        <v>0</v>
      </c>
      <c r="L2580" s="230">
        <f>K2580+L2493</f>
        <v/>
      </c>
      <c r="M2580" s="228" t="n">
        <v>0</v>
      </c>
      <c r="N2580" s="230">
        <f>M2580+N2493</f>
        <v/>
      </c>
      <c r="O2580" s="228" t="n"/>
      <c r="P2580" s="230">
        <f>O2580+P2493</f>
        <v/>
      </c>
      <c r="Q2580" s="231">
        <f>N2580+P2580</f>
        <v/>
      </c>
      <c r="R2580" s="228" t="n"/>
      <c r="S2580" s="230">
        <f>R2580+S2493</f>
        <v/>
      </c>
      <c r="T2580" s="228" t="n"/>
      <c r="U2580" s="230">
        <f>T2580+U2493</f>
        <v/>
      </c>
      <c r="V2580" s="232">
        <f>L2580-N2580-U2580</f>
        <v/>
      </c>
      <c r="W2580" s="230">
        <f>IF(L2580-N2580-U2580-V2580=0,"","Error")</f>
        <v/>
      </c>
    </row>
    <row r="2581" ht="26" customHeight="1">
      <c r="A2581" s="23" t="n"/>
      <c r="B2581" s="18" t="n"/>
      <c r="C2581" s="129" t="n"/>
      <c r="D2581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581" s="68" t="inlineStr">
        <is>
          <t>PFF</t>
        </is>
      </c>
      <c r="F2581" s="233" t="n"/>
      <c r="G2581" s="234" t="n"/>
      <c r="H2581" s="234" t="n"/>
      <c r="I2581" s="234" t="n"/>
      <c r="J2581" s="235" t="n"/>
      <c r="K2581" s="233" t="n">
        <v>0</v>
      </c>
      <c r="L2581" s="235">
        <f>K2581+L2494</f>
        <v/>
      </c>
      <c r="M2581" s="233" t="n">
        <v>0</v>
      </c>
      <c r="N2581" s="235">
        <f>M2581+N2494</f>
        <v/>
      </c>
      <c r="O2581" s="233" t="n"/>
      <c r="P2581" s="235">
        <f>O2581+P2494</f>
        <v/>
      </c>
      <c r="Q2581" s="236">
        <f>N2581+P2581</f>
        <v/>
      </c>
      <c r="R2581" s="233" t="n"/>
      <c r="S2581" s="235">
        <f>R2581+S2494</f>
        <v/>
      </c>
      <c r="T2581" s="233" t="n"/>
      <c r="U2581" s="235">
        <f>T2581+U2494</f>
        <v/>
      </c>
      <c r="V2581" s="237">
        <f>L2581-N2581-U2581</f>
        <v/>
      </c>
      <c r="W2581" s="235">
        <f>IF(L2581-N2581-U2581-V2581=0,"","Error")</f>
        <v/>
      </c>
    </row>
    <row r="2582" ht="39" customHeight="1">
      <c r="A2582" s="23" t="n"/>
      <c r="B2582" s="18" t="n"/>
      <c r="C2582" s="129" t="n"/>
      <c r="D2582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582" s="60" t="inlineStr">
        <is>
          <t>PFP</t>
        </is>
      </c>
      <c r="F2582" s="150" t="n"/>
      <c r="G2582" s="151" t="n"/>
      <c r="H2582" s="151" t="n"/>
      <c r="I2582" s="151" t="n"/>
      <c r="J2582" s="152" t="n"/>
      <c r="K2582" s="150" t="n">
        <v>0</v>
      </c>
      <c r="L2582" s="152">
        <f>K2582+L2495</f>
        <v/>
      </c>
      <c r="M2582" s="150" t="n">
        <v>0</v>
      </c>
      <c r="N2582" s="152">
        <f>M2582+N2495</f>
        <v/>
      </c>
      <c r="O2582" s="150" t="n"/>
      <c r="P2582" s="152">
        <f>O2582+P2495</f>
        <v/>
      </c>
      <c r="Q2582" s="153">
        <f>N2582+P2582</f>
        <v/>
      </c>
      <c r="R2582" s="150" t="n"/>
      <c r="S2582" s="152">
        <f>R2582+S2495</f>
        <v/>
      </c>
      <c r="T2582" s="150" t="n"/>
      <c r="U2582" s="152">
        <f>T2582+U2495</f>
        <v/>
      </c>
      <c r="V2582" s="154">
        <f>L2582-N2582-U2582</f>
        <v/>
      </c>
      <c r="W2582" s="152">
        <f>IF(L2582-N2582-U2582-V2582=0,"","Error")</f>
        <v/>
      </c>
    </row>
    <row r="2583" ht="13" customHeight="1">
      <c r="A2583" s="23" t="n"/>
      <c r="B2583" s="18" t="n"/>
      <c r="C2583" s="129" t="n"/>
      <c r="D2583" s="12" t="inlineStr">
        <is>
          <t>កម្រៃប័ណ្ណសម្គាល់មធ្យោបាយដឹកជញ្ជូន</t>
        </is>
      </c>
      <c r="E2583" s="59" t="inlineStr">
        <is>
          <t>TID</t>
        </is>
      </c>
      <c r="F2583" s="192" t="n"/>
      <c r="G2583" s="193" t="n"/>
      <c r="H2583" s="193" t="n"/>
      <c r="I2583" s="193" t="n"/>
      <c r="J2583" s="194" t="n"/>
      <c r="K2583" s="192" t="n">
        <v>0</v>
      </c>
      <c r="L2583" s="194">
        <f>K2583+L2496</f>
        <v/>
      </c>
      <c r="M2583" s="192" t="n">
        <v>0</v>
      </c>
      <c r="N2583" s="194">
        <f>M2583+N2496</f>
        <v/>
      </c>
      <c r="O2583" s="192" t="n"/>
      <c r="P2583" s="194">
        <f>O2583+P2496</f>
        <v/>
      </c>
      <c r="Q2583" s="195">
        <f>N2583+P2583</f>
        <v/>
      </c>
      <c r="R2583" s="192" t="n"/>
      <c r="S2583" s="194">
        <f>R2583+S2496</f>
        <v/>
      </c>
      <c r="T2583" s="192" t="n"/>
      <c r="U2583" s="194">
        <f>T2583+U2496</f>
        <v/>
      </c>
      <c r="V2583" s="196">
        <f>L2583-N2583-U2583</f>
        <v/>
      </c>
      <c r="W2583" s="194">
        <f>IF(L2583-N2583-U2583-V2583=0,"","Error")</f>
        <v/>
      </c>
    </row>
    <row r="2584" ht="27" customHeight="1" thickBot="1">
      <c r="A2584" s="23" t="n"/>
      <c r="B2584" s="24" t="n"/>
      <c r="C2584" s="140" t="n"/>
      <c r="D2584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584" s="69" t="inlineStr">
        <is>
          <t>VAF</t>
        </is>
      </c>
      <c r="F2584" s="238" t="n"/>
      <c r="G2584" s="239" t="n"/>
      <c r="H2584" s="239" t="n"/>
      <c r="I2584" s="239" t="n"/>
      <c r="J2584" s="240" t="n"/>
      <c r="K2584" s="238" t="n">
        <v>0</v>
      </c>
      <c r="L2584" s="240">
        <f>K2584+L2497</f>
        <v/>
      </c>
      <c r="M2584" s="238" t="n">
        <v>0</v>
      </c>
      <c r="N2584" s="240">
        <f>M2584+N2497</f>
        <v/>
      </c>
      <c r="O2584" s="238" t="n"/>
      <c r="P2584" s="240">
        <f>O2584+P2497</f>
        <v/>
      </c>
      <c r="Q2584" s="241">
        <f>N2584+P2584</f>
        <v/>
      </c>
      <c r="R2584" s="238" t="n"/>
      <c r="S2584" s="240">
        <f>R2584+S2497</f>
        <v/>
      </c>
      <c r="T2584" s="238" t="n"/>
      <c r="U2584" s="240">
        <f>T2584+U2497</f>
        <v/>
      </c>
      <c r="V2584" s="242">
        <f>L2584-N2584-U2584</f>
        <v/>
      </c>
      <c r="W2584" s="240">
        <f>IF(L2584-N2584-U2584-V2584=0,"","Error")</f>
        <v/>
      </c>
    </row>
    <row r="2585" ht="14" customHeight="1" thickBot="1">
      <c r="A2585" s="23" t="n"/>
      <c r="B2585" s="25" t="inlineStr">
        <is>
          <t>7304</t>
        </is>
      </c>
      <c r="C2585" s="126" t="n">
        <v>73048</v>
      </c>
      <c r="D2585" s="128" t="inlineStr">
        <is>
          <t>សរុបផលពីសេវាផ្សេងៗ</t>
        </is>
      </c>
      <c r="E2585" s="89" t="n"/>
      <c r="F2585" s="118" t="n"/>
      <c r="G2585" s="119">
        <f>G2586+G2587+G2593+G2594</f>
        <v/>
      </c>
      <c r="H2585" s="119">
        <f>H2586+H2587+H2593+H2594</f>
        <v/>
      </c>
      <c r="I2585" s="119">
        <f>I2586+I2587+I2593+I2594</f>
        <v/>
      </c>
      <c r="J2585" s="120">
        <f>J2586+J2587+J2593+J2594</f>
        <v/>
      </c>
      <c r="K2585" s="118">
        <f>K2586+K2587+K2593+K2594</f>
        <v/>
      </c>
      <c r="L2585" s="120">
        <f>L2586+L2587+L2593+L2594</f>
        <v/>
      </c>
      <c r="M2585" s="118">
        <f>M2586+M2587+M2593+M2594</f>
        <v/>
      </c>
      <c r="N2585" s="120">
        <f>N2586+N2587+N2593+N2594</f>
        <v/>
      </c>
      <c r="O2585" s="118">
        <f>O2586+O2587+O2593+O2594</f>
        <v/>
      </c>
      <c r="P2585" s="120">
        <f>P2586+P2587+P2593+P2594</f>
        <v/>
      </c>
      <c r="Q2585" s="121">
        <f>Q2586+Q2587+Q2593+Q2594</f>
        <v/>
      </c>
      <c r="R2585" s="118">
        <f>R2586+R2587+R2593+R2594</f>
        <v/>
      </c>
      <c r="S2585" s="120">
        <f>S2586+S2587+S2593+S2594</f>
        <v/>
      </c>
      <c r="T2585" s="118">
        <f>T2586+T2587+T2593+T2594</f>
        <v/>
      </c>
      <c r="U2585" s="120">
        <f>U2586+U2587+U2593+U2594</f>
        <v/>
      </c>
      <c r="V2585" s="122">
        <f>V2586+V2587+V2593+V2594</f>
        <v/>
      </c>
      <c r="W2585" s="120">
        <f>IF(L2585-N2585-U2585-V2585=0,"","Error")</f>
        <v/>
      </c>
    </row>
    <row r="2586" ht="14" customHeight="1" thickBot="1">
      <c r="A2586" s="23" t="n"/>
      <c r="B2586" s="18" t="n"/>
      <c r="C2586" s="129" t="n"/>
      <c r="D2586" s="32" t="inlineStr">
        <is>
          <t>កម្រៃផ្តល់សេវាតាមវិធានបញ្ជាក់ជាមុន</t>
        </is>
      </c>
      <c r="E2586" s="70" t="inlineStr">
        <is>
          <t>ARF</t>
        </is>
      </c>
      <c r="F2586" s="243" t="n"/>
      <c r="G2586" s="244" t="n"/>
      <c r="H2586" s="244" t="n"/>
      <c r="I2586" s="244" t="n"/>
      <c r="J2586" s="245" t="n"/>
      <c r="K2586" s="243" t="n">
        <v>0</v>
      </c>
      <c r="L2586" s="245">
        <f>K2586+L2499</f>
        <v/>
      </c>
      <c r="M2586" s="243" t="n">
        <v>0</v>
      </c>
      <c r="N2586" s="245">
        <f>M2586+N2499</f>
        <v/>
      </c>
      <c r="O2586" s="243" t="n"/>
      <c r="P2586" s="245">
        <f>O2586+P2499</f>
        <v/>
      </c>
      <c r="Q2586" s="246">
        <f>N2586+P2586</f>
        <v/>
      </c>
      <c r="R2586" s="243" t="n"/>
      <c r="S2586" s="245">
        <f>R2586+S2499</f>
        <v/>
      </c>
      <c r="T2586" s="243" t="n"/>
      <c r="U2586" s="245">
        <f>T2586+U2499</f>
        <v/>
      </c>
      <c r="V2586" s="247">
        <f>L2586-N2586-U2586</f>
        <v/>
      </c>
      <c r="W2586" s="245">
        <f>IF(L2586-N2586-U2586-V2586=0,"","Error")</f>
        <v/>
      </c>
    </row>
    <row r="2587" ht="14" customHeight="1" thickBot="1">
      <c r="A2587" s="23" t="n"/>
      <c r="B2587" s="18" t="n"/>
      <c r="C2587" s="129" t="n"/>
      <c r="D2587" s="31" t="inlineStr">
        <is>
          <t>សរុបកម្រៃការងារក្រៅការិយាល័យគយ</t>
        </is>
      </c>
      <c r="E2587" s="66" t="inlineStr">
        <is>
          <t>OOD</t>
        </is>
      </c>
      <c r="F2587" s="248" t="n"/>
      <c r="G2587" s="249">
        <f>SUM(G2588:G2592)</f>
        <v/>
      </c>
      <c r="H2587" s="249">
        <f>SUM(H2588:H2592)</f>
        <v/>
      </c>
      <c r="I2587" s="249">
        <f>SUM(I2588:I2592)</f>
        <v/>
      </c>
      <c r="J2587" s="204">
        <f>SUM(J2588:J2592)</f>
        <v/>
      </c>
      <c r="K2587" s="248" t="n">
        <v>0</v>
      </c>
      <c r="L2587" s="204">
        <f>SUM(L2588:L2592)</f>
        <v/>
      </c>
      <c r="M2587" s="248" t="n">
        <v>0</v>
      </c>
      <c r="N2587" s="204">
        <f>SUM(N2588:N2592)</f>
        <v/>
      </c>
      <c r="O2587" s="248">
        <f>SUM(O2588:O2592)</f>
        <v/>
      </c>
      <c r="P2587" s="204">
        <f>SUM(P2588:P2592)</f>
        <v/>
      </c>
      <c r="Q2587" s="206">
        <f>SUM(Q2588:Q2592)</f>
        <v/>
      </c>
      <c r="R2587" s="248">
        <f>SUM(R2588:R2592)</f>
        <v/>
      </c>
      <c r="S2587" s="204">
        <f>SUM(S2588:S2592)</f>
        <v/>
      </c>
      <c r="T2587" s="248">
        <f>SUM(T2588:T2592)</f>
        <v/>
      </c>
      <c r="U2587" s="204">
        <f>SUM(U2588:U2592)</f>
        <v/>
      </c>
      <c r="V2587" s="250">
        <f>L2587-N2587-U2587</f>
        <v/>
      </c>
      <c r="W2587" s="204">
        <f>IF(L2587-N2587-U2587-V2587=0,"","Error")</f>
        <v/>
      </c>
    </row>
    <row r="2588" ht="13" customHeight="1">
      <c r="A2588" s="23" t="n"/>
      <c r="B2588" s="18" t="n"/>
      <c r="C2588" s="129" t="n"/>
      <c r="D2588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588" s="59" t="inlineStr">
        <is>
          <t>CII</t>
        </is>
      </c>
      <c r="F2588" s="192" t="n"/>
      <c r="G2588" s="193" t="n"/>
      <c r="H2588" s="193" t="n"/>
      <c r="I2588" s="193" t="n"/>
      <c r="J2588" s="194" t="n"/>
      <c r="K2588" s="192" t="n">
        <v>0</v>
      </c>
      <c r="L2588" s="194">
        <f>K2588+L2501</f>
        <v/>
      </c>
      <c r="M2588" s="192" t="n">
        <v>0</v>
      </c>
      <c r="N2588" s="194">
        <f>M2588+N2501</f>
        <v/>
      </c>
      <c r="O2588" s="192" t="n"/>
      <c r="P2588" s="194">
        <f>O2588+P2501</f>
        <v/>
      </c>
      <c r="Q2588" s="195">
        <f>N2588+P2588</f>
        <v/>
      </c>
      <c r="R2588" s="192" t="n"/>
      <c r="S2588" s="194">
        <f>R2588+S2501</f>
        <v/>
      </c>
      <c r="T2588" s="192" t="n"/>
      <c r="U2588" s="194">
        <f>T2588+U2501</f>
        <v/>
      </c>
      <c r="V2588" s="196">
        <f>L2588-N2588-U2588</f>
        <v/>
      </c>
      <c r="W2588" s="194">
        <f>IF(L2588-N2588-U2588-V2588=0,"","Error")</f>
        <v/>
      </c>
    </row>
    <row r="2589" ht="13" customHeight="1">
      <c r="A2589" s="23" t="n"/>
      <c r="B2589" s="18" t="n"/>
      <c r="C2589" s="129" t="n"/>
      <c r="D2589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589" s="60" t="inlineStr">
        <is>
          <t>CIO</t>
        </is>
      </c>
      <c r="F2589" s="150" t="n"/>
      <c r="G2589" s="151" t="n"/>
      <c r="H2589" s="151" t="n"/>
      <c r="I2589" s="151" t="n"/>
      <c r="J2589" s="152" t="n"/>
      <c r="K2589" s="150" t="n">
        <v>0</v>
      </c>
      <c r="L2589" s="152">
        <f>K2589+L2502</f>
        <v/>
      </c>
      <c r="M2589" s="150" t="n">
        <v>0</v>
      </c>
      <c r="N2589" s="152">
        <f>M2589+N2502</f>
        <v/>
      </c>
      <c r="O2589" s="150" t="n"/>
      <c r="P2589" s="152">
        <f>O2589+P2502</f>
        <v/>
      </c>
      <c r="Q2589" s="153">
        <f>N2589+P2589</f>
        <v/>
      </c>
      <c r="R2589" s="150" t="n"/>
      <c r="S2589" s="152">
        <f>R2589+S2502</f>
        <v/>
      </c>
      <c r="T2589" s="150" t="n"/>
      <c r="U2589" s="152">
        <f>T2589+U2502</f>
        <v/>
      </c>
      <c r="V2589" s="154">
        <f>L2589-N2589-U2589</f>
        <v/>
      </c>
      <c r="W2589" s="152">
        <f>IF(L2589-N2589-U2589-V2589=0,"","Error")</f>
        <v/>
      </c>
    </row>
    <row r="2590" ht="13" customHeight="1">
      <c r="A2590" s="23" t="n"/>
      <c r="B2590" s="18" t="n"/>
      <c r="C2590" s="129" t="n"/>
      <c r="D2590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590" s="60" t="inlineStr">
        <is>
          <t>NII</t>
        </is>
      </c>
      <c r="F2590" s="150" t="n"/>
      <c r="G2590" s="151" t="n"/>
      <c r="H2590" s="151" t="n"/>
      <c r="I2590" s="151" t="n"/>
      <c r="J2590" s="152" t="n"/>
      <c r="K2590" s="150" t="n">
        <v>0</v>
      </c>
      <c r="L2590" s="152">
        <f>K2590+L2503</f>
        <v/>
      </c>
      <c r="M2590" s="150" t="n">
        <v>0</v>
      </c>
      <c r="N2590" s="152">
        <f>M2590+N2503</f>
        <v/>
      </c>
      <c r="O2590" s="150" t="n"/>
      <c r="P2590" s="152">
        <f>O2590+P2503</f>
        <v/>
      </c>
      <c r="Q2590" s="153">
        <f>N2590+P2590</f>
        <v/>
      </c>
      <c r="R2590" s="150" t="n"/>
      <c r="S2590" s="152">
        <f>R2590+S2503</f>
        <v/>
      </c>
      <c r="T2590" s="150" t="n"/>
      <c r="U2590" s="152">
        <f>T2590+U2503</f>
        <v/>
      </c>
      <c r="V2590" s="154">
        <f>L2590-N2590-U2590</f>
        <v/>
      </c>
      <c r="W2590" s="152">
        <f>IF(L2590-N2590-U2590-V2590=0,"","Error")</f>
        <v/>
      </c>
    </row>
    <row r="2591" ht="13" customHeight="1">
      <c r="A2591" s="23" t="n"/>
      <c r="B2591" s="18" t="n"/>
      <c r="C2591" s="129" t="n"/>
      <c r="D2591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591" s="60" t="inlineStr">
        <is>
          <t>NIO</t>
        </is>
      </c>
      <c r="F2591" s="150" t="n"/>
      <c r="G2591" s="151" t="n"/>
      <c r="H2591" s="151" t="n"/>
      <c r="I2591" s="151" t="n"/>
      <c r="J2591" s="152" t="n"/>
      <c r="K2591" s="150" t="n">
        <v>0</v>
      </c>
      <c r="L2591" s="152">
        <f>K2591+L2504</f>
        <v/>
      </c>
      <c r="M2591" s="150" t="n">
        <v>0</v>
      </c>
      <c r="N2591" s="152">
        <f>M2591+N2504</f>
        <v/>
      </c>
      <c r="O2591" s="150" t="n"/>
      <c r="P2591" s="152">
        <f>O2591+P2504</f>
        <v/>
      </c>
      <c r="Q2591" s="153">
        <f>N2591+P2591</f>
        <v/>
      </c>
      <c r="R2591" s="150" t="n"/>
      <c r="S2591" s="152">
        <f>R2591+S2504</f>
        <v/>
      </c>
      <c r="T2591" s="150" t="n"/>
      <c r="U2591" s="152">
        <f>T2591+U2504</f>
        <v/>
      </c>
      <c r="V2591" s="154">
        <f>L2591-N2591-U2591</f>
        <v/>
      </c>
      <c r="W2591" s="152">
        <f>IF(L2591-N2591-U2591-V2591=0,"","Error")</f>
        <v/>
      </c>
    </row>
    <row r="2592" ht="13" customHeight="1">
      <c r="A2592" s="23" t="n"/>
      <c r="B2592" s="18" t="n"/>
      <c r="C2592" s="129" t="n"/>
      <c r="D2592" s="13" t="inlineStr">
        <is>
          <t xml:space="preserve">   កម្រៃអមទំនិញ</t>
        </is>
      </c>
      <c r="E2592" s="71" t="inlineStr">
        <is>
          <t>CEF</t>
        </is>
      </c>
      <c r="F2592" s="251" t="n"/>
      <c r="G2592" s="252" t="n"/>
      <c r="H2592" s="252" t="n"/>
      <c r="I2592" s="252" t="n"/>
      <c r="J2592" s="253" t="n"/>
      <c r="K2592" s="251" t="n">
        <v>0</v>
      </c>
      <c r="L2592" s="253">
        <f>K2592+L2505</f>
        <v/>
      </c>
      <c r="M2592" s="251" t="n">
        <v>0</v>
      </c>
      <c r="N2592" s="253">
        <f>M2592+N2505</f>
        <v/>
      </c>
      <c r="O2592" s="251" t="n"/>
      <c r="P2592" s="253">
        <f>O2592+P2505</f>
        <v/>
      </c>
      <c r="Q2592" s="254">
        <f>N2592+P2592</f>
        <v/>
      </c>
      <c r="R2592" s="251" t="n"/>
      <c r="S2592" s="253">
        <f>R2592+S2505</f>
        <v/>
      </c>
      <c r="T2592" s="251" t="n"/>
      <c r="U2592" s="253">
        <f>T2592+U2505</f>
        <v/>
      </c>
      <c r="V2592" s="255">
        <f>L2592-N2592-U2592</f>
        <v/>
      </c>
      <c r="W2592" s="253">
        <f>IF(L2592-N2592-U2592-V2592=0,"","Error")</f>
        <v/>
      </c>
    </row>
    <row r="2593" ht="27" customHeight="1" thickBot="1">
      <c r="A2593" s="23" t="n"/>
      <c r="B2593" s="18" t="n"/>
      <c r="C2593" s="129" t="n"/>
      <c r="D2593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593" s="70" t="inlineStr">
        <is>
          <t>OTF</t>
        </is>
      </c>
      <c r="F2593" s="243" t="n"/>
      <c r="G2593" s="244" t="n"/>
      <c r="H2593" s="244" t="n"/>
      <c r="I2593" s="244" t="n"/>
      <c r="J2593" s="245" t="n"/>
      <c r="K2593" s="243" t="n">
        <v>0</v>
      </c>
      <c r="L2593" s="245">
        <f>K2593+L2506</f>
        <v/>
      </c>
      <c r="M2593" s="243" t="n">
        <v>0</v>
      </c>
      <c r="N2593" s="245">
        <f>M2593+N2506</f>
        <v/>
      </c>
      <c r="O2593" s="243" t="n"/>
      <c r="P2593" s="245">
        <f>O2593+P2506</f>
        <v/>
      </c>
      <c r="Q2593" s="246">
        <f>N2593+P2593</f>
        <v/>
      </c>
      <c r="R2593" s="243" t="n"/>
      <c r="S2593" s="245">
        <f>R2593+S2506</f>
        <v/>
      </c>
      <c r="T2593" s="243" t="n"/>
      <c r="U2593" s="245">
        <f>T2593+U2506</f>
        <v/>
      </c>
      <c r="V2593" s="247">
        <f>L2593-N2593-U2593</f>
        <v/>
      </c>
      <c r="W2593" s="245">
        <f>IF(L2593-N2593-U2593-V2593=0,"","Error")</f>
        <v/>
      </c>
    </row>
    <row r="2594" ht="14" customHeight="1" thickBot="1">
      <c r="A2594" s="23" t="n"/>
      <c r="B2594" s="18" t="n"/>
      <c r="C2594" s="129" t="n"/>
      <c r="D2594" s="31" t="inlineStr">
        <is>
          <t>សរុបការគ្រប់គ្រងការឆ្លងកាត់អន្តរជាតិ</t>
        </is>
      </c>
      <c r="E2594" s="73" t="inlineStr">
        <is>
          <t>TRF</t>
        </is>
      </c>
      <c r="F2594" s="248" t="n"/>
      <c r="G2594" s="249">
        <f>SUM(G2595:G2601)</f>
        <v/>
      </c>
      <c r="H2594" s="249">
        <f>SUM(H2595:H2601)</f>
        <v/>
      </c>
      <c r="I2594" s="249">
        <f>SUM(I2595:I2601)</f>
        <v/>
      </c>
      <c r="J2594" s="204">
        <f>SUM(J2595:J2601)</f>
        <v/>
      </c>
      <c r="K2594" s="248" t="n">
        <v>0</v>
      </c>
      <c r="L2594" s="204">
        <f>SUM(L2595:L2601)</f>
        <v/>
      </c>
      <c r="M2594" s="248" t="n">
        <v>0</v>
      </c>
      <c r="N2594" s="204">
        <f>SUM(N2595:N2601)</f>
        <v/>
      </c>
      <c r="O2594" s="248">
        <f>SUM(O2595:O2601)</f>
        <v/>
      </c>
      <c r="P2594" s="204">
        <f>SUM(P2595:P2601)</f>
        <v/>
      </c>
      <c r="Q2594" s="206">
        <f>SUM(Q2595:Q2601)</f>
        <v/>
      </c>
      <c r="R2594" s="248">
        <f>SUM(R2595:R2601)</f>
        <v/>
      </c>
      <c r="S2594" s="204">
        <f>SUM(S2595:S2601)</f>
        <v/>
      </c>
      <c r="T2594" s="248">
        <f>SUM(T2595:T2601)</f>
        <v/>
      </c>
      <c r="U2594" s="204">
        <f>SUM(U2595:U2601)</f>
        <v/>
      </c>
      <c r="V2594" s="250">
        <f>L2594-N2594-U2594</f>
        <v/>
      </c>
      <c r="W2594" s="204">
        <f>IF(L2594-N2594-U2594-V2594=0,"","Error")</f>
        <v/>
      </c>
    </row>
    <row r="2595" ht="26" customHeight="1">
      <c r="A2595" s="23" t="n"/>
      <c r="B2595" s="18" t="n"/>
      <c r="C2595" s="129" t="n"/>
      <c r="D2595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595" s="74" t="inlineStr">
        <is>
          <t>TFT</t>
        </is>
      </c>
      <c r="F2595" s="192" t="n"/>
      <c r="G2595" s="193" t="n"/>
      <c r="H2595" s="193" t="n"/>
      <c r="I2595" s="193" t="n"/>
      <c r="J2595" s="194" t="n"/>
      <c r="K2595" s="192" t="n">
        <v>0</v>
      </c>
      <c r="L2595" s="194">
        <f>K2595+L2508</f>
        <v/>
      </c>
      <c r="M2595" s="192" t="n">
        <v>0</v>
      </c>
      <c r="N2595" s="194">
        <f>M2595+N2508</f>
        <v/>
      </c>
      <c r="O2595" s="192" t="n"/>
      <c r="P2595" s="194">
        <f>O2595+P2508</f>
        <v/>
      </c>
      <c r="Q2595" s="195">
        <f>N2595+P2595</f>
        <v/>
      </c>
      <c r="R2595" s="192" t="n"/>
      <c r="S2595" s="194">
        <f>R2595+S2508</f>
        <v/>
      </c>
      <c r="T2595" s="192" t="n"/>
      <c r="U2595" s="194">
        <f>T2595+U2508</f>
        <v/>
      </c>
      <c r="V2595" s="196">
        <f>L2595-N2595-U2595</f>
        <v/>
      </c>
      <c r="W2595" s="194">
        <f>IF(L2595-N2595-U2595-V2595=0,"","Error")</f>
        <v/>
      </c>
    </row>
    <row r="2596" ht="13" customHeight="1">
      <c r="A2596" s="23" t="n"/>
      <c r="B2596" s="18" t="n"/>
      <c r="C2596" s="129" t="n"/>
      <c r="D2596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596" s="75" t="inlineStr">
        <is>
          <t>TFF</t>
        </is>
      </c>
      <c r="F2596" s="150" t="n"/>
      <c r="G2596" s="151" t="n"/>
      <c r="H2596" s="151" t="n"/>
      <c r="I2596" s="151" t="n"/>
      <c r="J2596" s="152" t="n"/>
      <c r="K2596" s="150" t="n">
        <v>0</v>
      </c>
      <c r="L2596" s="152">
        <f>K2596+L2509</f>
        <v/>
      </c>
      <c r="M2596" s="150" t="n">
        <v>0</v>
      </c>
      <c r="N2596" s="152">
        <f>M2596+N2509</f>
        <v/>
      </c>
      <c r="O2596" s="150" t="n"/>
      <c r="P2596" s="152">
        <f>O2596+P2509</f>
        <v/>
      </c>
      <c r="Q2596" s="153">
        <f>N2596+P2596</f>
        <v/>
      </c>
      <c r="R2596" s="150" t="n"/>
      <c r="S2596" s="152">
        <f>R2596+S2509</f>
        <v/>
      </c>
      <c r="T2596" s="150" t="n"/>
      <c r="U2596" s="152">
        <f>T2596+U2509</f>
        <v/>
      </c>
      <c r="V2596" s="154">
        <f>L2596-N2596-U2596</f>
        <v/>
      </c>
      <c r="W2596" s="152">
        <f>IF(L2596-N2596-U2596-V2596=0,"","Error")</f>
        <v/>
      </c>
    </row>
    <row r="2597" ht="13" customHeight="1">
      <c r="A2597" s="23" t="n"/>
      <c r="B2597" s="18" t="n"/>
      <c r="C2597" s="129" t="n"/>
      <c r="D2597" s="12" t="inlineStr">
        <is>
          <t xml:space="preserve">   កម្រៃគ្រប់គ្រងការឆ្លងកាត់ទំនិញមិនផ្ទុកក្នុងកុងតឺន័រ</t>
        </is>
      </c>
      <c r="E2597" s="75" t="inlineStr">
        <is>
          <t>TFN</t>
        </is>
      </c>
      <c r="F2597" s="150" t="n"/>
      <c r="G2597" s="151" t="n"/>
      <c r="H2597" s="151" t="n"/>
      <c r="I2597" s="151" t="n"/>
      <c r="J2597" s="152" t="n"/>
      <c r="K2597" s="150" t="n">
        <v>0</v>
      </c>
      <c r="L2597" s="152">
        <f>K2597+L2510</f>
        <v/>
      </c>
      <c r="M2597" s="150" t="n">
        <v>0</v>
      </c>
      <c r="N2597" s="152">
        <f>M2597+N2510</f>
        <v/>
      </c>
      <c r="O2597" s="150" t="n"/>
      <c r="P2597" s="152">
        <f>O2597+P2510</f>
        <v/>
      </c>
      <c r="Q2597" s="153">
        <f>N2597+P2597</f>
        <v/>
      </c>
      <c r="R2597" s="150" t="n"/>
      <c r="S2597" s="152">
        <f>R2597+S2510</f>
        <v/>
      </c>
      <c r="T2597" s="150" t="n"/>
      <c r="U2597" s="152">
        <f>T2597+U2510</f>
        <v/>
      </c>
      <c r="V2597" s="154">
        <f>L2597-N2597-U2597</f>
        <v/>
      </c>
      <c r="W2597" s="152">
        <f>IF(L2597-N2597-U2597-V2597=0,"","Error")</f>
        <v/>
      </c>
    </row>
    <row r="2598" ht="13" customHeight="1">
      <c r="A2598" s="23" t="n"/>
      <c r="B2598" s="18" t="n"/>
      <c r="C2598" s="129" t="n"/>
      <c r="D2598" s="12" t="inlineStr">
        <is>
          <t xml:space="preserve">   កម្រៃគ្រប់គ្រងការឆ្លងកាត់គោ ក្របី និងសេះរស់</t>
        </is>
      </c>
      <c r="E2598" s="75" t="inlineStr">
        <is>
          <t>TFB</t>
        </is>
      </c>
      <c r="F2598" s="150" t="n"/>
      <c r="G2598" s="151" t="n"/>
      <c r="H2598" s="151" t="n"/>
      <c r="I2598" s="151" t="n"/>
      <c r="J2598" s="152" t="n"/>
      <c r="K2598" s="150" t="n">
        <v>0</v>
      </c>
      <c r="L2598" s="152">
        <f>K2598+L2511</f>
        <v/>
      </c>
      <c r="M2598" s="150" t="n">
        <v>0</v>
      </c>
      <c r="N2598" s="152">
        <f>M2598+N2511</f>
        <v/>
      </c>
      <c r="O2598" s="150" t="n"/>
      <c r="P2598" s="152">
        <f>O2598+P2511</f>
        <v/>
      </c>
      <c r="Q2598" s="153">
        <f>N2598+P2598</f>
        <v/>
      </c>
      <c r="R2598" s="150" t="n"/>
      <c r="S2598" s="152">
        <f>R2598+S2511</f>
        <v/>
      </c>
      <c r="T2598" s="150" t="n"/>
      <c r="U2598" s="152">
        <f>T2598+U2511</f>
        <v/>
      </c>
      <c r="V2598" s="154">
        <f>L2598-N2598-U2598</f>
        <v/>
      </c>
      <c r="W2598" s="152">
        <f>IF(L2598-N2598-U2598-V2598=0,"","Error")</f>
        <v/>
      </c>
    </row>
    <row r="2599" ht="13" customHeight="1">
      <c r="A2599" s="23" t="n"/>
      <c r="B2599" s="18" t="n"/>
      <c r="C2599" s="129" t="n"/>
      <c r="D2599" s="12" t="inlineStr">
        <is>
          <t xml:space="preserve">   កម្រៃគ្រប់គ្រងការឆ្លងកាត់ជ្រូក ចៀម និងពពែរស់</t>
        </is>
      </c>
      <c r="E2599" s="75" t="inlineStr">
        <is>
          <t>TFS</t>
        </is>
      </c>
      <c r="F2599" s="150" t="n"/>
      <c r="G2599" s="151" t="n"/>
      <c r="H2599" s="151" t="n"/>
      <c r="I2599" s="151" t="n"/>
      <c r="J2599" s="152" t="n"/>
      <c r="K2599" s="150" t="n">
        <v>0</v>
      </c>
      <c r="L2599" s="152">
        <f>K2599+L2512</f>
        <v/>
      </c>
      <c r="M2599" s="150" t="n">
        <v>0</v>
      </c>
      <c r="N2599" s="152">
        <f>M2599+N2512</f>
        <v/>
      </c>
      <c r="O2599" s="150" t="n"/>
      <c r="P2599" s="152">
        <f>O2599+P2512</f>
        <v/>
      </c>
      <c r="Q2599" s="153">
        <f>N2599+P2599</f>
        <v/>
      </c>
      <c r="R2599" s="150" t="n"/>
      <c r="S2599" s="152">
        <f>R2599+S2512</f>
        <v/>
      </c>
      <c r="T2599" s="150" t="n"/>
      <c r="U2599" s="152">
        <f>T2599+U2512</f>
        <v/>
      </c>
      <c r="V2599" s="154">
        <f>L2599-N2599-U2599</f>
        <v/>
      </c>
      <c r="W2599" s="152">
        <f>IF(L2599-N2599-U2599-V2599=0,"","Error")</f>
        <v/>
      </c>
    </row>
    <row r="2600" ht="13" customHeight="1">
      <c r="A2600" s="23" t="n"/>
      <c r="B2600" s="18" t="n"/>
      <c r="C2600" s="129" t="n"/>
      <c r="D2600" s="12" t="inlineStr">
        <is>
          <t xml:space="preserve">   កម្រៃគ្រប់គ្រងការឆ្លងកាត់សត្វស្លាប (មាន់ ទា ...)</t>
        </is>
      </c>
      <c r="E2600" s="75" t="inlineStr">
        <is>
          <t>TFP</t>
        </is>
      </c>
      <c r="F2600" s="150" t="n"/>
      <c r="G2600" s="151" t="n"/>
      <c r="H2600" s="151" t="n"/>
      <c r="I2600" s="151" t="n"/>
      <c r="J2600" s="152" t="n"/>
      <c r="K2600" s="150" t="n">
        <v>0</v>
      </c>
      <c r="L2600" s="152">
        <f>K2600+L2513</f>
        <v/>
      </c>
      <c r="M2600" s="150" t="n">
        <v>0</v>
      </c>
      <c r="N2600" s="152">
        <f>M2600+N2513</f>
        <v/>
      </c>
      <c r="O2600" s="150" t="n"/>
      <c r="P2600" s="152">
        <f>O2600+P2513</f>
        <v/>
      </c>
      <c r="Q2600" s="153">
        <f>N2600+P2600</f>
        <v/>
      </c>
      <c r="R2600" s="150" t="n"/>
      <c r="S2600" s="152">
        <f>R2600+S2513</f>
        <v/>
      </c>
      <c r="T2600" s="150" t="n"/>
      <c r="U2600" s="152">
        <f>T2600+U2513</f>
        <v/>
      </c>
      <c r="V2600" s="154">
        <f>L2600-N2600-U2600</f>
        <v/>
      </c>
      <c r="W2600" s="152">
        <f>IF(L2600-N2600-U2600-V2600=0,"","Error")</f>
        <v/>
      </c>
    </row>
    <row r="2601" ht="14" customHeight="1" thickBot="1">
      <c r="A2601" s="23" t="n"/>
      <c r="B2601" s="24" t="n"/>
      <c r="C2601" s="140" t="n"/>
      <c r="D2601" s="30" t="inlineStr">
        <is>
          <t xml:space="preserve">   កម្រៃគ្រប់គ្រងការឆ្លងកាត់ផលិតផលជលផល</t>
        </is>
      </c>
      <c r="E2601" s="76" t="inlineStr">
        <is>
          <t>TFA</t>
        </is>
      </c>
      <c r="F2601" s="238" t="n"/>
      <c r="G2601" s="239" t="n"/>
      <c r="H2601" s="239" t="n"/>
      <c r="I2601" s="239" t="n"/>
      <c r="J2601" s="240" t="n"/>
      <c r="K2601" s="238" t="n">
        <v>0</v>
      </c>
      <c r="L2601" s="240">
        <f>K2601+L2514</f>
        <v/>
      </c>
      <c r="M2601" s="238" t="n">
        <v>0</v>
      </c>
      <c r="N2601" s="240">
        <f>M2601+N2514</f>
        <v/>
      </c>
      <c r="O2601" s="238" t="n"/>
      <c r="P2601" s="240">
        <f>O2601+P2514</f>
        <v/>
      </c>
      <c r="Q2601" s="241">
        <f>N2601+P2601</f>
        <v/>
      </c>
      <c r="R2601" s="238" t="n"/>
      <c r="S2601" s="240">
        <f>R2601+S2514</f>
        <v/>
      </c>
      <c r="T2601" s="238" t="n"/>
      <c r="U2601" s="240">
        <f>T2601+U2514</f>
        <v/>
      </c>
      <c r="V2601" s="242">
        <f>L2601-N2601-U2601</f>
        <v/>
      </c>
      <c r="W2601" s="240">
        <f>IF(L2601-N2601-U2601-V2601=0,"","Error")</f>
        <v/>
      </c>
    </row>
    <row r="2602" ht="14" customHeight="1" thickBot="1">
      <c r="A2602" s="23" t="n"/>
      <c r="B2602" s="136" t="n">
        <v>7306</v>
      </c>
      <c r="C2602" s="139" t="n">
        <v>73066</v>
      </c>
      <c r="D2602" s="138" t="inlineStr">
        <is>
          <t>សរុបចំណូលពីអាជ្ញាប័ណ្ណក្នុងស្រុក</t>
        </is>
      </c>
      <c r="E2602" s="90" t="n"/>
      <c r="F2602" s="118" t="n"/>
      <c r="G2602" s="119">
        <f>SUM(G2603:G2607)</f>
        <v/>
      </c>
      <c r="H2602" s="119">
        <f>SUM(H2603:H2607)</f>
        <v/>
      </c>
      <c r="I2602" s="119">
        <f>SUM(I2603:I2607)</f>
        <v/>
      </c>
      <c r="J2602" s="120">
        <f>SUM(J2603:J2607)</f>
        <v/>
      </c>
      <c r="K2602" s="118">
        <f>SUM(K2603:K2607)</f>
        <v/>
      </c>
      <c r="L2602" s="120">
        <f>SUM(L2603:L2607)</f>
        <v/>
      </c>
      <c r="M2602" s="118">
        <f>SUM(M2603:M2607)</f>
        <v/>
      </c>
      <c r="N2602" s="120">
        <f>SUM(N2603:N2607)</f>
        <v/>
      </c>
      <c r="O2602" s="118">
        <f>SUM(O2603:O2607)</f>
        <v/>
      </c>
      <c r="P2602" s="120">
        <f>SUM(P2603:P2607)</f>
        <v/>
      </c>
      <c r="Q2602" s="121">
        <f>SUM(Q2603:Q2607)</f>
        <v/>
      </c>
      <c r="R2602" s="118">
        <f>SUM(R2603:R2607)</f>
        <v/>
      </c>
      <c r="S2602" s="120">
        <f>SUM(S2603:S2607)</f>
        <v/>
      </c>
      <c r="T2602" s="118">
        <f>SUM(T2603:T2607)</f>
        <v/>
      </c>
      <c r="U2602" s="120">
        <f>SUM(U2603:U2607)</f>
        <v/>
      </c>
      <c r="V2602" s="122">
        <f>SUM(V2603:V2607)</f>
        <v/>
      </c>
      <c r="W2602" s="120">
        <f>IF(L2602-N2602-U2602-V2602=0,"","Error")</f>
        <v/>
      </c>
    </row>
    <row r="2603" ht="13" customHeight="1">
      <c r="A2603" s="23" t="n"/>
      <c r="B2603" s="18" t="n"/>
      <c r="C2603" s="127" t="n"/>
      <c r="D2603" s="137" t="inlineStr">
        <is>
          <t xml:space="preserve">   កម្រៃអាជ្ញាប័ណ្ណសន្និធិគយបណ្តោះអាសន្ន (មាតិកាចាស់)</t>
        </is>
      </c>
      <c r="E2603" s="86" t="inlineStr">
        <is>
          <t>TSL</t>
        </is>
      </c>
      <c r="F2603" s="192" t="n"/>
      <c r="G2603" s="193" t="n"/>
      <c r="H2603" s="193" t="n"/>
      <c r="I2603" s="193" t="n"/>
      <c r="J2603" s="194" t="n"/>
      <c r="K2603" s="192" t="n">
        <v>0</v>
      </c>
      <c r="L2603" s="194">
        <f>K2603+L2516</f>
        <v/>
      </c>
      <c r="M2603" s="192" t="n">
        <v>0</v>
      </c>
      <c r="N2603" s="194">
        <f>M2603+N2516</f>
        <v/>
      </c>
      <c r="O2603" s="192" t="n"/>
      <c r="P2603" s="194">
        <f>O2603+P2516</f>
        <v/>
      </c>
      <c r="Q2603" s="195">
        <f>N2603+P2603</f>
        <v/>
      </c>
      <c r="R2603" s="192" t="n"/>
      <c r="S2603" s="194">
        <f>R2603+S2516</f>
        <v/>
      </c>
      <c r="T2603" s="192" t="n"/>
      <c r="U2603" s="194">
        <f>T2603+U2516</f>
        <v/>
      </c>
      <c r="V2603" s="196">
        <f>L2603-N2603-U2603</f>
        <v/>
      </c>
      <c r="W2603" s="194">
        <f>IF(L2603-N2603-U2603-V2603=0,"","Error")</f>
        <v/>
      </c>
    </row>
    <row r="2604" ht="26" customHeight="1">
      <c r="A2604" s="23" t="n"/>
      <c r="B2604" s="18" t="n"/>
      <c r="C2604" s="127" t="n"/>
      <c r="D2604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604" s="60" t="inlineStr">
        <is>
          <t>BTL</t>
        </is>
      </c>
      <c r="F2604" s="150" t="n"/>
      <c r="G2604" s="151" t="n"/>
      <c r="H2604" s="151" t="n"/>
      <c r="I2604" s="151" t="n"/>
      <c r="J2604" s="152" t="n"/>
      <c r="K2604" s="150" t="n">
        <v>0</v>
      </c>
      <c r="L2604" s="152">
        <f>K2604+L2517</f>
        <v/>
      </c>
      <c r="M2604" s="150" t="n">
        <v>0</v>
      </c>
      <c r="N2604" s="152">
        <f>M2604+N2517</f>
        <v/>
      </c>
      <c r="O2604" s="150" t="n"/>
      <c r="P2604" s="152">
        <f>O2604+P2517</f>
        <v/>
      </c>
      <c r="Q2604" s="153">
        <f>N2604+P2604</f>
        <v/>
      </c>
      <c r="R2604" s="150" t="n"/>
      <c r="S2604" s="152">
        <f>R2604+S2517</f>
        <v/>
      </c>
      <c r="T2604" s="150" t="n"/>
      <c r="U2604" s="152">
        <f>T2604+U2517</f>
        <v/>
      </c>
      <c r="V2604" s="154">
        <f>L2604-N2604-U2604</f>
        <v/>
      </c>
      <c r="W2604" s="152">
        <f>IF(L2604-N2604-U2604-V2604=0,"","Error")</f>
        <v/>
      </c>
    </row>
    <row r="2605" ht="13" customHeight="1">
      <c r="A2605" s="23" t="n"/>
      <c r="B2605" s="18" t="n"/>
      <c r="C2605" s="127" t="n"/>
      <c r="D2605" s="7" t="inlineStr">
        <is>
          <t xml:space="preserve">   កម្រៃការគ្រប់គ្រងប្រតិបត្តិការសន្និធិគយបណ្តោះអាសន្ន</t>
        </is>
      </c>
      <c r="E2605" s="61" t="inlineStr">
        <is>
          <t>TSM</t>
        </is>
      </c>
      <c r="F2605" s="197" t="n"/>
      <c r="G2605" s="198" t="n"/>
      <c r="H2605" s="198" t="n"/>
      <c r="I2605" s="198" t="n"/>
      <c r="J2605" s="199" t="n"/>
      <c r="K2605" s="197" t="n">
        <v>0</v>
      </c>
      <c r="L2605" s="199">
        <f>K2605+L2518</f>
        <v/>
      </c>
      <c r="M2605" s="197" t="n">
        <v>0</v>
      </c>
      <c r="N2605" s="199">
        <f>M2605+N2518</f>
        <v/>
      </c>
      <c r="O2605" s="197" t="n"/>
      <c r="P2605" s="199">
        <f>O2605+P2518</f>
        <v/>
      </c>
      <c r="Q2605" s="200">
        <f>N2605+P2605</f>
        <v/>
      </c>
      <c r="R2605" s="197" t="n"/>
      <c r="S2605" s="199">
        <f>R2605+S2518</f>
        <v/>
      </c>
      <c r="T2605" s="197" t="n"/>
      <c r="U2605" s="199">
        <f>T2605+U2518</f>
        <v/>
      </c>
      <c r="V2605" s="201">
        <f>L2605-N2605-U2605</f>
        <v/>
      </c>
      <c r="W2605" s="199">
        <f>IF(L2605-N2605-U2605-V2605=0,"","Error")</f>
        <v/>
      </c>
    </row>
    <row r="2606" ht="13" customHeight="1">
      <c r="A2606" s="23" t="n"/>
      <c r="B2606" s="18" t="n"/>
      <c r="C2606" s="127" t="n"/>
      <c r="D2606" s="7" t="inlineStr">
        <is>
          <t xml:space="preserve">   កម្រៃការគ្រប់គ្រងប្រតិបត្តិការភណ្ឌាគារគយមានដែនកំណត់ </t>
        </is>
      </c>
      <c r="E2606" s="61" t="inlineStr">
        <is>
          <t>BWM</t>
        </is>
      </c>
      <c r="F2606" s="197" t="n"/>
      <c r="G2606" s="198" t="n"/>
      <c r="H2606" s="198" t="n"/>
      <c r="I2606" s="198" t="n"/>
      <c r="J2606" s="199" t="n"/>
      <c r="K2606" s="197" t="n">
        <v>0</v>
      </c>
      <c r="L2606" s="199">
        <f>K2606+L2519</f>
        <v/>
      </c>
      <c r="M2606" s="197" t="n">
        <v>0</v>
      </c>
      <c r="N2606" s="199">
        <f>M2606+N2519</f>
        <v/>
      </c>
      <c r="O2606" s="197" t="n"/>
      <c r="P2606" s="199">
        <f>O2606+P2519</f>
        <v/>
      </c>
      <c r="Q2606" s="200">
        <f>N2606+P2606</f>
        <v/>
      </c>
      <c r="R2606" s="197" t="n"/>
      <c r="S2606" s="199">
        <f>R2606+S2519</f>
        <v/>
      </c>
      <c r="T2606" s="197" t="n"/>
      <c r="U2606" s="199">
        <f>T2606+U2519</f>
        <v/>
      </c>
      <c r="V2606" s="201">
        <f>L2606-N2606-U2606</f>
        <v/>
      </c>
      <c r="W2606" s="199">
        <f>IF(L2606-N2606-U2606-V2606=0,"","Error")</f>
        <v/>
      </c>
    </row>
    <row r="2607" ht="14" customHeight="1" thickBot="1">
      <c r="A2607" s="23" t="n"/>
      <c r="B2607" s="24" t="n"/>
      <c r="C2607" s="130" t="n"/>
      <c r="D2607" s="28" t="inlineStr">
        <is>
          <t xml:space="preserve">   កម្រៃអាជ្ញាប័ណ្ណជើងសាគយ</t>
        </is>
      </c>
      <c r="E2607" s="69" t="inlineStr">
        <is>
          <t>CBL</t>
        </is>
      </c>
      <c r="F2607" s="238" t="n"/>
      <c r="G2607" s="239" t="n"/>
      <c r="H2607" s="239" t="n"/>
      <c r="I2607" s="239" t="n"/>
      <c r="J2607" s="240" t="n"/>
      <c r="K2607" s="238" t="n">
        <v>0</v>
      </c>
      <c r="L2607" s="240">
        <f>K2607+L2520</f>
        <v/>
      </c>
      <c r="M2607" s="238" t="n">
        <v>0</v>
      </c>
      <c r="N2607" s="240">
        <f>M2607+N2520</f>
        <v/>
      </c>
      <c r="O2607" s="238" t="n"/>
      <c r="P2607" s="240">
        <f>O2607+P2520</f>
        <v/>
      </c>
      <c r="Q2607" s="241">
        <f>N2607+P2607</f>
        <v/>
      </c>
      <c r="R2607" s="238" t="n"/>
      <c r="S2607" s="240">
        <f>R2607+S2520</f>
        <v/>
      </c>
      <c r="T2607" s="238" t="n"/>
      <c r="U2607" s="240">
        <f>T2607+U2520</f>
        <v/>
      </c>
      <c r="V2607" s="242">
        <f>L2607-N2607-U2607</f>
        <v/>
      </c>
      <c r="W2607" s="240">
        <f>IF(L2607-N2607-U2607-V2607=0,"","Error")</f>
        <v/>
      </c>
    </row>
    <row r="2608" ht="13" customHeight="1">
      <c r="A2608" s="15" t="n"/>
      <c r="B2608" s="19" t="inlineStr">
        <is>
          <t>7307</t>
        </is>
      </c>
      <c r="C2608" s="20" t="n">
        <v>73071</v>
      </c>
      <c r="D2608" s="16" t="inlineStr">
        <is>
          <t>ការជួលដីទំនេរ</t>
        </is>
      </c>
      <c r="E2608" s="77" t="inlineStr">
        <is>
          <t>ROL</t>
        </is>
      </c>
      <c r="F2608" s="97" t="n"/>
      <c r="G2608" s="98" t="n"/>
      <c r="H2608" s="98" t="n"/>
      <c r="I2608" s="98" t="n"/>
      <c r="J2608" s="99" t="n"/>
      <c r="K2608" s="97" t="n">
        <v>0</v>
      </c>
      <c r="L2608" s="99">
        <f>K2608+L2521</f>
        <v/>
      </c>
      <c r="M2608" s="97" t="n">
        <v>0</v>
      </c>
      <c r="N2608" s="99">
        <f>M2608+N2521</f>
        <v/>
      </c>
      <c r="O2608" s="97" t="n"/>
      <c r="P2608" s="99">
        <f>O2608+P2521</f>
        <v/>
      </c>
      <c r="Q2608" s="100">
        <f>N2608+P2608</f>
        <v/>
      </c>
      <c r="R2608" s="97" t="n"/>
      <c r="S2608" s="99">
        <f>R2608+S2521</f>
        <v/>
      </c>
      <c r="T2608" s="97" t="n"/>
      <c r="U2608" s="99">
        <f>T2608+U2521</f>
        <v/>
      </c>
      <c r="V2608" s="101">
        <f>L2608-N2608-U2608</f>
        <v/>
      </c>
      <c r="W2608" s="99">
        <f>IF(L2608-N2608-U2608-V2608=0,"","Error")</f>
        <v/>
      </c>
    </row>
    <row r="2609" ht="13" customHeight="1">
      <c r="A2609" s="15" t="n"/>
      <c r="B2609" s="18" t="n"/>
      <c r="C2609" s="21" t="n">
        <v>73072</v>
      </c>
      <c r="D2609" s="22" t="inlineStr">
        <is>
          <t>ការជួលដីមានអគារ</t>
        </is>
      </c>
      <c r="E2609" s="62" t="inlineStr">
        <is>
          <t>ROB</t>
        </is>
      </c>
      <c r="F2609" s="184" t="n"/>
      <c r="G2609" s="185" t="n"/>
      <c r="H2609" s="185" t="n"/>
      <c r="I2609" s="185" t="n"/>
      <c r="J2609" s="186" t="n"/>
      <c r="K2609" s="184" t="n">
        <v>0</v>
      </c>
      <c r="L2609" s="124">
        <f>K2609+L2522</f>
        <v/>
      </c>
      <c r="M2609" s="184" t="n">
        <v>0</v>
      </c>
      <c r="N2609" s="124">
        <f>M2609+N2522</f>
        <v/>
      </c>
      <c r="O2609" s="184" t="n"/>
      <c r="P2609" s="186">
        <f>O2609+P2522</f>
        <v/>
      </c>
      <c r="Q2609" s="187">
        <f>N2609+P2609</f>
        <v/>
      </c>
      <c r="R2609" s="184" t="n"/>
      <c r="S2609" s="186">
        <f>R2609+S2522</f>
        <v/>
      </c>
      <c r="T2609" s="184" t="n"/>
      <c r="U2609" s="186">
        <f>T2609+U2522</f>
        <v/>
      </c>
      <c r="V2609" s="188">
        <f>L2609-N2609-U2609</f>
        <v/>
      </c>
      <c r="W2609" s="186">
        <f>IF(L2609-N2609-U2609-V2609=0,"","Error")</f>
        <v/>
      </c>
    </row>
    <row r="2610" ht="14" customHeight="1" thickBot="1">
      <c r="A2610" s="15" t="n"/>
      <c r="B2610" s="18" t="n"/>
      <c r="C2610" s="131" t="n">
        <v>73073</v>
      </c>
      <c r="D2610" s="82" t="inlineStr">
        <is>
          <t>ការជួលអគារ ឬសំណង់ផ្សេងៗ</t>
        </is>
      </c>
      <c r="E2610" s="132" t="inlineStr">
        <is>
          <t>ROO</t>
        </is>
      </c>
      <c r="F2610" s="168" t="n"/>
      <c r="G2610" s="169" t="n"/>
      <c r="H2610" s="169" t="n"/>
      <c r="I2610" s="169" t="n"/>
      <c r="J2610" s="170" t="n"/>
      <c r="K2610" s="168" t="n">
        <v>0</v>
      </c>
      <c r="L2610" s="170">
        <f>K2610+L2523</f>
        <v/>
      </c>
      <c r="M2610" s="168" t="n">
        <v>0</v>
      </c>
      <c r="N2610" s="170">
        <f>M2610+N2523</f>
        <v/>
      </c>
      <c r="O2610" s="168" t="n"/>
      <c r="P2610" s="170">
        <f>O2610+P2523</f>
        <v/>
      </c>
      <c r="Q2610" s="171">
        <f>N2610+P2610</f>
        <v/>
      </c>
      <c r="R2610" s="168" t="n"/>
      <c r="S2610" s="170">
        <f>R2610+S2523</f>
        <v/>
      </c>
      <c r="T2610" s="168" t="n"/>
      <c r="U2610" s="170">
        <f>T2610+U2523</f>
        <v/>
      </c>
      <c r="V2610" s="263">
        <f>L2610-N2610-U2610</f>
        <v/>
      </c>
      <c r="W2610" s="170">
        <f>IF(L2610-N2610-U2610-V2610=0,"","Error")</f>
        <v/>
      </c>
    </row>
    <row r="2611" ht="14" customHeight="1" thickBot="1">
      <c r="A2611" s="23" t="n"/>
      <c r="B2611" s="15" t="n"/>
      <c r="C2611" s="139" t="n">
        <v>73087</v>
      </c>
      <c r="D2611" s="135" t="inlineStr">
        <is>
          <t>សរុបផលពីការត្រួតពិនិត្យគុណភាពផលិតផល និងការគោរពបទដ្ឋាន</t>
        </is>
      </c>
      <c r="E2611" s="89" t="n"/>
      <c r="F2611" s="118" t="n"/>
      <c r="G2611" s="119">
        <f>G2612</f>
        <v/>
      </c>
      <c r="H2611" s="119">
        <f>H2612</f>
        <v/>
      </c>
      <c r="I2611" s="119">
        <f>I2612</f>
        <v/>
      </c>
      <c r="J2611" s="120">
        <f>J2612</f>
        <v/>
      </c>
      <c r="K2611" s="118">
        <f>K2612</f>
        <v/>
      </c>
      <c r="L2611" s="120">
        <f>L2612</f>
        <v/>
      </c>
      <c r="M2611" s="118">
        <f>M2612</f>
        <v/>
      </c>
      <c r="N2611" s="120">
        <f>N2612</f>
        <v/>
      </c>
      <c r="O2611" s="118">
        <f>O2612</f>
        <v/>
      </c>
      <c r="P2611" s="120">
        <f>P2612</f>
        <v/>
      </c>
      <c r="Q2611" s="121">
        <f>Q2612</f>
        <v/>
      </c>
      <c r="R2611" s="118">
        <f>R2612</f>
        <v/>
      </c>
      <c r="S2611" s="120">
        <f>S2612</f>
        <v/>
      </c>
      <c r="T2611" s="118">
        <f>T2612</f>
        <v/>
      </c>
      <c r="U2611" s="120">
        <f>U2612</f>
        <v/>
      </c>
      <c r="V2611" s="122">
        <f>V2612</f>
        <v/>
      </c>
      <c r="W2611" s="120">
        <f>IF(L2611-N2611-U2611-V2611=0,"","Error")</f>
        <v/>
      </c>
    </row>
    <row r="2612" ht="13" customHeight="1">
      <c r="A2612" s="23" t="n"/>
      <c r="B2612" s="18" t="n"/>
      <c r="C2612" s="129" t="n"/>
      <c r="D2612" s="133" t="inlineStr">
        <is>
          <t>កម្រៃត្រួតពិនិត្យកុងតឺន័រតាមម៉ាស៊ីនស្កែន</t>
        </is>
      </c>
      <c r="E2612" s="134" t="inlineStr">
        <is>
          <t>SCF</t>
        </is>
      </c>
      <c r="F2612" s="256" t="n"/>
      <c r="G2612" s="264">
        <f>SUM(G2613:G2614)</f>
        <v/>
      </c>
      <c r="H2612" s="264">
        <f>SUM(H2613:H2614)</f>
        <v/>
      </c>
      <c r="I2612" s="264">
        <f>SUM(I2613:I2614)</f>
        <v/>
      </c>
      <c r="J2612" s="165">
        <f>SUM(J2613:J2614)</f>
        <v/>
      </c>
      <c r="K2612" s="256" t="n">
        <v>0</v>
      </c>
      <c r="L2612" s="165">
        <f>SUM(L2613:L2614)</f>
        <v/>
      </c>
      <c r="M2612" s="256" t="n">
        <v>0</v>
      </c>
      <c r="N2612" s="165">
        <f>SUM(N2613:N2614)</f>
        <v/>
      </c>
      <c r="O2612" s="256">
        <f>SUM(O2613:O2614)</f>
        <v/>
      </c>
      <c r="P2612" s="165">
        <f>SUM(P2613:P2614)</f>
        <v/>
      </c>
      <c r="Q2612" s="166">
        <f>SUM(Q2613:Q2614)</f>
        <v/>
      </c>
      <c r="R2612" s="256">
        <f>SUM(R2613:R2614)</f>
        <v/>
      </c>
      <c r="S2612" s="165">
        <f>SUM(S2613:S2614)</f>
        <v/>
      </c>
      <c r="T2612" s="256">
        <f>SUM(T2613:T2614)</f>
        <v/>
      </c>
      <c r="U2612" s="165">
        <f>SUM(U2613:U2614)</f>
        <v/>
      </c>
      <c r="V2612" s="265">
        <f>L2612-N2612-U2612</f>
        <v/>
      </c>
      <c r="W2612" s="165">
        <f>IF(L2612-N2612-U2612-V2612=0,"","Error")</f>
        <v/>
      </c>
    </row>
    <row r="2613" ht="13" customHeight="1">
      <c r="A2613" s="23" t="n"/>
      <c r="B2613" s="18" t="n"/>
      <c r="C2613" s="127" t="n"/>
      <c r="D2613" s="14" t="inlineStr">
        <is>
          <t xml:space="preserve">   កម្រៃស្កែនកុងតឺន័រក្រោម ៤០ហ្វីត</t>
        </is>
      </c>
      <c r="E2613" s="59" t="inlineStr">
        <is>
          <t>SFS</t>
        </is>
      </c>
      <c r="F2613" s="192" t="n"/>
      <c r="G2613" s="193" t="n"/>
      <c r="H2613" s="193" t="n"/>
      <c r="I2613" s="193" t="n"/>
      <c r="J2613" s="194" t="n"/>
      <c r="K2613" s="192" t="n">
        <v>0</v>
      </c>
      <c r="L2613" s="194">
        <f>K2613+L2526</f>
        <v/>
      </c>
      <c r="M2613" s="192" t="n">
        <v>0</v>
      </c>
      <c r="N2613" s="194">
        <f>M2613+N2526</f>
        <v/>
      </c>
      <c r="O2613" s="192" t="n"/>
      <c r="P2613" s="194">
        <f>O2613+P2526</f>
        <v/>
      </c>
      <c r="Q2613" s="195">
        <f>N2613+P2613</f>
        <v/>
      </c>
      <c r="R2613" s="192" t="n"/>
      <c r="S2613" s="194">
        <f>R2613+S2526</f>
        <v/>
      </c>
      <c r="T2613" s="192" t="n"/>
      <c r="U2613" s="194">
        <f>T2613+U2526</f>
        <v/>
      </c>
      <c r="V2613" s="196">
        <f>L2613-N2613-U2613</f>
        <v/>
      </c>
      <c r="W2613" s="194">
        <f>IF(L2613-N2613-U2613-V2613=0,"","Error")</f>
        <v/>
      </c>
    </row>
    <row r="2614" ht="14" customHeight="1" thickBot="1">
      <c r="A2614" s="27" t="n"/>
      <c r="B2614" s="24" t="n"/>
      <c r="C2614" s="130" t="n"/>
      <c r="D2614" s="28" t="inlineStr">
        <is>
          <t xml:space="preserve">   កម្រៃស្កែនកុងតឺន័រចាប់ពី ៤០ហ្វីត ឡើង</t>
        </is>
      </c>
      <c r="E2614" s="69" t="inlineStr">
        <is>
          <t>SFL</t>
        </is>
      </c>
      <c r="F2614" s="238" t="n"/>
      <c r="G2614" s="239" t="n"/>
      <c r="H2614" s="239" t="n"/>
      <c r="I2614" s="239" t="n"/>
      <c r="J2614" s="240" t="n"/>
      <c r="K2614" s="238" t="n">
        <v>0</v>
      </c>
      <c r="L2614" s="240">
        <f>K2614+L2527</f>
        <v/>
      </c>
      <c r="M2614" s="238" t="n">
        <v>0</v>
      </c>
      <c r="N2614" s="240">
        <f>M2614+N2527</f>
        <v/>
      </c>
      <c r="O2614" s="238" t="n"/>
      <c r="P2614" s="240">
        <f>O2614+P2527</f>
        <v/>
      </c>
      <c r="Q2614" s="241">
        <f>N2614+P2614</f>
        <v/>
      </c>
      <c r="R2614" s="238" t="n"/>
      <c r="S2614" s="240">
        <f>R2614+S2527</f>
        <v/>
      </c>
      <c r="T2614" s="238" t="n"/>
      <c r="U2614" s="240">
        <f>T2614+U2527</f>
        <v/>
      </c>
      <c r="V2614" s="242">
        <f>L2614-N2614-U2614</f>
        <v/>
      </c>
      <c r="W2614" s="240">
        <f>IF(L2614-N2614-U2614-V2614=0,"","Error")</f>
        <v/>
      </c>
    </row>
    <row r="2615" ht="14" customHeight="1" thickBot="1">
      <c r="A2615" s="78" t="inlineStr">
        <is>
          <t>76</t>
        </is>
      </c>
      <c r="B2615" s="79" t="inlineStr">
        <is>
          <t>7698</t>
        </is>
      </c>
      <c r="C2615" s="95" t="n">
        <v>76981</v>
      </c>
      <c r="D2615" s="96" t="inlineStr">
        <is>
          <t xml:space="preserve">ផលហិរញ្ញវត្ថុផ្សេងទៀត </t>
        </is>
      </c>
      <c r="E2615" s="90" t="inlineStr">
        <is>
          <t>ORB</t>
        </is>
      </c>
      <c r="F2615" s="118" t="n"/>
      <c r="G2615" s="257" t="n"/>
      <c r="H2615" s="257" t="n"/>
      <c r="I2615" s="257" t="n"/>
      <c r="J2615" s="258" t="n"/>
      <c r="K2615" s="118" t="n">
        <v>0</v>
      </c>
      <c r="L2615" s="258">
        <f>K2615+L2528</f>
        <v/>
      </c>
      <c r="M2615" s="118" t="n">
        <v>0</v>
      </c>
      <c r="N2615" s="258">
        <f>M2615+N2528</f>
        <v/>
      </c>
      <c r="O2615" s="118" t="n"/>
      <c r="P2615" s="258">
        <f>O2615+P2528</f>
        <v/>
      </c>
      <c r="Q2615" s="121">
        <f>N2615+P2615</f>
        <v/>
      </c>
      <c r="R2615" s="118" t="n"/>
      <c r="S2615" s="258">
        <f>R2615+S2528</f>
        <v/>
      </c>
      <c r="T2615" s="118" t="n"/>
      <c r="U2615" s="258">
        <f>T2615+U2528</f>
        <v/>
      </c>
      <c r="V2615" s="122">
        <f>L2615-N2615-U2615</f>
        <v/>
      </c>
      <c r="W2615" s="258">
        <f>IF(L2615-N2615-U2615-V2615=0,"","Error")</f>
        <v/>
      </c>
    </row>
    <row r="2616" ht="13" customHeight="1" thickBot="1">
      <c r="A2616" s="348" t="n">
        <v>45381</v>
      </c>
      <c r="B2616" s="346" t="n"/>
      <c r="C2616" s="346" t="n"/>
      <c r="D2616" s="346" t="n"/>
      <c r="E2616" s="346" t="n"/>
      <c r="F2616" s="349" t="n"/>
      <c r="G2616" s="156">
        <f>SUM(G2617:G2622,G2623,G2635:G2644,G2645,G2646,G2652:G2656,G2657,G2658,G2672,G2689,G2695:G2697,G2698,G2702)</f>
        <v/>
      </c>
      <c r="H2616" s="156">
        <f>SUM(H2617:H2622,H2623,H2635:H2644,H2645,H2646,H2652:H2656,H2657,H2658,H2672,H2689,H2695:H2697,H2698,H2702)</f>
        <v/>
      </c>
      <c r="I2616" s="156">
        <f>SUM(I2617:I2622,I2623,I2635:I2644,I2645,I2646,I2652:I2656,I2657,I2658,I2672,I2689,I2695:I2697,I2698,I2702)</f>
        <v/>
      </c>
      <c r="J2616" s="157">
        <f>SUM(J2617:J2622,J2623,J2635:J2644,J2645,J2646,J2652:J2656,J2657,J2658,J2672,J2689,J2695:J2697,J2698,J2702)</f>
        <v/>
      </c>
      <c r="K2616" s="155">
        <f>SUM(K2617:K2622,K2623,K2635:K2644,K2645,K2646,K2652:K2656,K2657,K2658,K2672,K2689,K2695:K2697,K2698,K2702)</f>
        <v/>
      </c>
      <c r="L2616" s="157">
        <f>SUM(L2617:L2622,L2623,L2635:L2644,L2645,L2646,L2652:L2656,L2657,L2658,L2672,L2689,L2695:L2697,L2698,L2702)</f>
        <v/>
      </c>
      <c r="M2616" s="155">
        <f>SUM(M2617:M2622,M2623,M2635:M2644,M2645,M2646,M2652:M2656,M2657,M2658,M2672,M2689,M2695:M2697,M2698,M2702)</f>
        <v/>
      </c>
      <c r="N2616" s="157">
        <f>SUM(N2617:N2622,N2623,N2635:N2644,N2645,N2646,N2652:N2656,N2657,N2658,N2672,N2689,N2695:N2697,N2698,N2702)</f>
        <v/>
      </c>
      <c r="O2616" s="155">
        <f>SUM(O2617:O2622,O2623,O2635:O2644,O2645,O2646,O2652:O2656,O2657,O2658,O2672,O2689,O2695:O2697,O2698,O2702)</f>
        <v/>
      </c>
      <c r="P2616" s="157">
        <f>SUM(P2617:P2622,P2623,P2635:P2644,P2645,P2646,P2652:P2656,P2657,P2658,P2672,P2689,P2695:P2697,P2698,P2702)</f>
        <v/>
      </c>
      <c r="Q2616" s="158">
        <f>SUM(Q2617:Q2622,Q2623,Q2635:Q2644,Q2645,Q2646,Q2652:Q2656,Q2657,Q2658,Q2672,Q2689,Q2695:Q2697,Q2698,Q2702)</f>
        <v/>
      </c>
      <c r="R2616" s="155">
        <f>SUM(R2617:R2622,R2623,R2635:R2644,R2645,R2646,R2652:R2656,R2657,R2658,R2672,R2689,R2695:R2697,R2698,R2702)</f>
        <v/>
      </c>
      <c r="S2616" s="157">
        <f>SUM(S2617:S2622,S2623,S2635:S2644,S2645,S2646,S2652:S2656,S2657,S2658,S2672,S2689,S2695:S2697,S2698,S2702)</f>
        <v/>
      </c>
      <c r="T2616" s="155">
        <f>SUM(T2617:T2622,T2623,T2635:T2644,T2645,T2646,T2652:T2656,T2657,T2658,T2672,T2689,T2695:T2697,T2698,T2702)</f>
        <v/>
      </c>
      <c r="U2616" s="157">
        <f>SUM(U2617:U2622,U2623,U2635:U2644,U2645,U2646,U2652:U2656,U2657,U2658,U2672,U2689,U2695:U2697,U2698,U2702)</f>
        <v/>
      </c>
      <c r="V2616" s="159">
        <f>SUM(V2617:V2622,V2623,V2635:V2644,V2645,V2646,V2652:V2656,V2657,V2658,V2672,V2689,V2695:V2697,V2698,V2702)</f>
        <v/>
      </c>
      <c r="W2616" s="157">
        <f>IF(L2616-N2616-U2616-V2616=0,"","Error")</f>
        <v/>
      </c>
    </row>
    <row r="2617" ht="13" customHeight="1">
      <c r="A2617" s="25" t="inlineStr">
        <is>
          <t>70</t>
        </is>
      </c>
      <c r="B2617" s="29" t="n">
        <v>7002</v>
      </c>
      <c r="C2617" s="20" t="n">
        <v>70025</v>
      </c>
      <c r="D2617" s="16" t="inlineStr">
        <is>
          <t>អាករលើតម្លៃបន្ថែម របបនាំចូល (សហគ្រាសប្រេងឥន្ធនៈ)</t>
        </is>
      </c>
      <c r="E2617" s="49" t="inlineStr">
        <is>
          <t>VPP</t>
        </is>
      </c>
      <c r="F2617" s="123" t="n"/>
      <c r="G2617" s="98" t="n"/>
      <c r="H2617" s="98" t="n"/>
      <c r="I2617" s="98" t="n"/>
      <c r="J2617" s="99" t="n"/>
      <c r="K2617" s="97" t="n">
        <v>4061700</v>
      </c>
      <c r="L2617" s="99">
        <f>K2617+L2530</f>
        <v/>
      </c>
      <c r="M2617" s="97" t="n">
        <v>0</v>
      </c>
      <c r="N2617" s="99">
        <f>M2617+N2530</f>
        <v/>
      </c>
      <c r="O2617" s="97" t="n"/>
      <c r="P2617" s="99">
        <f>O2617+P2530</f>
        <v/>
      </c>
      <c r="Q2617" s="100">
        <f>N2617+P2617</f>
        <v/>
      </c>
      <c r="R2617" s="97" t="n"/>
      <c r="S2617" s="99">
        <f>R2617+S2530</f>
        <v/>
      </c>
      <c r="T2617" s="97" t="n"/>
      <c r="U2617" s="99">
        <f>T2617+U2530</f>
        <v/>
      </c>
      <c r="V2617" s="101">
        <f>L2617-N2617-U2617</f>
        <v/>
      </c>
      <c r="W2617" s="99">
        <f>IF(L2617-N2617-U2617-V2617=0,"","Error")</f>
        <v/>
      </c>
    </row>
    <row r="2618" ht="13" customHeight="1">
      <c r="A2618" s="15" t="n"/>
      <c r="B2618" s="18" t="n"/>
      <c r="C2618" s="21" t="n">
        <v>70026</v>
      </c>
      <c r="D2618" s="22" t="inlineStr">
        <is>
          <t>អាករលើតម្លៃបន្ថែម របបនាំចូល (សហគ្រាសផ្សេងៗទៀត)</t>
        </is>
      </c>
      <c r="E2618" s="50" t="inlineStr">
        <is>
          <t>VOP</t>
        </is>
      </c>
      <c r="F2618" s="184" t="n"/>
      <c r="G2618" s="185" t="n"/>
      <c r="H2618" s="185" t="n"/>
      <c r="I2618" s="185" t="n"/>
      <c r="J2618" s="186" t="n"/>
      <c r="K2618" s="184" t="n">
        <v>3126200</v>
      </c>
      <c r="L2618" s="186">
        <f>K2618+L2531</f>
        <v/>
      </c>
      <c r="M2618" s="184" t="n">
        <v>0</v>
      </c>
      <c r="N2618" s="186">
        <f>M2618+N2531</f>
        <v/>
      </c>
      <c r="O2618" s="184" t="n"/>
      <c r="P2618" s="186">
        <f>O2618+P2531</f>
        <v/>
      </c>
      <c r="Q2618" s="187">
        <f>N2618+P2618</f>
        <v/>
      </c>
      <c r="R2618" s="184" t="n"/>
      <c r="S2618" s="186">
        <f>R2618+S2531</f>
        <v/>
      </c>
      <c r="T2618" s="184" t="n"/>
      <c r="U2618" s="186">
        <f>T2618+U2531</f>
        <v/>
      </c>
      <c r="V2618" s="188">
        <f>L2618-N2618-U2618</f>
        <v/>
      </c>
      <c r="W2618" s="186">
        <f>IF(L2618-N2618-U2618-V2618=0,"","Error")</f>
        <v/>
      </c>
    </row>
    <row r="2619" ht="14" customHeight="1" thickBot="1">
      <c r="A2619" s="15" t="n"/>
      <c r="B2619" s="24" t="n"/>
      <c r="C2619" s="55" t="n">
        <v>70027</v>
      </c>
      <c r="D2619" s="56" t="inlineStr">
        <is>
          <t>អាករលើតម្លៃបន្ថែម របបនាំចូល (ជាបន្ទុករបស់រដ្ឋ)</t>
        </is>
      </c>
      <c r="E2619" s="57" t="inlineStr">
        <is>
          <t>VAP</t>
        </is>
      </c>
      <c r="F2619" s="107" t="n"/>
      <c r="G2619" s="108" t="n"/>
      <c r="H2619" s="108" t="n"/>
      <c r="I2619" s="108" t="n"/>
      <c r="J2619" s="109" t="n"/>
      <c r="K2619" s="107" t="n">
        <v>0</v>
      </c>
      <c r="L2619" s="109">
        <f>K2619+L2532</f>
        <v/>
      </c>
      <c r="M2619" s="107" t="n">
        <v>0</v>
      </c>
      <c r="N2619" s="109">
        <f>M2619+N2532</f>
        <v/>
      </c>
      <c r="O2619" s="107" t="n"/>
      <c r="P2619" s="109">
        <f>O2619+P2532</f>
        <v/>
      </c>
      <c r="Q2619" s="110">
        <f>N2619+P2619</f>
        <v/>
      </c>
      <c r="R2619" s="107" t="n"/>
      <c r="S2619" s="109">
        <f>R2619+S2532</f>
        <v/>
      </c>
      <c r="T2619" s="107" t="n"/>
      <c r="U2619" s="109">
        <f>T2619+U2532</f>
        <v/>
      </c>
      <c r="V2619" s="111">
        <f>L2619-N2619-U2619</f>
        <v/>
      </c>
      <c r="W2619" s="109">
        <f>IF(L2619-N2619-U2619-V2619=0,"","Error")</f>
        <v/>
      </c>
    </row>
    <row r="2620" ht="13" customHeight="1">
      <c r="A2620" s="15" t="n"/>
      <c r="B2620" s="29" t="n">
        <v>7003</v>
      </c>
      <c r="C2620" s="20" t="n">
        <v>70032</v>
      </c>
      <c r="D2620" s="16" t="inlineStr">
        <is>
          <t>អាករពិសេសលើទំនិញមួយចំនួន របបនាំចូល (សហគ្រាសប្រេងឥន្ធនៈ)</t>
        </is>
      </c>
      <c r="E2620" s="49" t="inlineStr">
        <is>
          <t>SPP</t>
        </is>
      </c>
      <c r="F2620" s="97" t="n"/>
      <c r="G2620" s="98" t="n"/>
      <c r="H2620" s="98" t="n"/>
      <c r="I2620" s="98" t="n"/>
      <c r="J2620" s="99" t="n"/>
      <c r="K2620" s="97" t="n">
        <v>0</v>
      </c>
      <c r="L2620" s="99">
        <f>K2620+L2533</f>
        <v/>
      </c>
      <c r="M2620" s="97" t="n">
        <v>0</v>
      </c>
      <c r="N2620" s="99">
        <f>M2620+N2533</f>
        <v/>
      </c>
      <c r="O2620" s="97" t="n"/>
      <c r="P2620" s="99">
        <f>O2620+P2533</f>
        <v/>
      </c>
      <c r="Q2620" s="100">
        <f>N2620+P2620</f>
        <v/>
      </c>
      <c r="R2620" s="97" t="n"/>
      <c r="S2620" s="99">
        <f>R2620+S2533</f>
        <v/>
      </c>
      <c r="T2620" s="97" t="n"/>
      <c r="U2620" s="99">
        <f>T2620+U2533</f>
        <v/>
      </c>
      <c r="V2620" s="101">
        <f>L2620-N2620-U2620</f>
        <v/>
      </c>
      <c r="W2620" s="99">
        <f>IF(L2620-N2620-U2620-V2620=0,"","Error")</f>
        <v/>
      </c>
    </row>
    <row r="2621" ht="14" customHeight="1" thickBot="1">
      <c r="A2621" s="15" t="n"/>
      <c r="B2621" s="24" t="n"/>
      <c r="C2621" s="55" t="n">
        <v>70033</v>
      </c>
      <c r="D2621" s="56" t="inlineStr">
        <is>
          <t>អាករពិសេសលើទំនិញមួយចំនួន របបនាំចូល (សហគ្រាសផ្សេងៗទៀត)</t>
        </is>
      </c>
      <c r="E2621" s="57" t="inlineStr">
        <is>
          <t>SOP</t>
        </is>
      </c>
      <c r="F2621" s="107" t="n"/>
      <c r="G2621" s="108" t="n"/>
      <c r="H2621" s="108" t="n"/>
      <c r="I2621" s="108" t="n"/>
      <c r="J2621" s="109" t="n"/>
      <c r="K2621" s="107" t="n">
        <v>0</v>
      </c>
      <c r="L2621" s="109">
        <f>K2621+L2534</f>
        <v/>
      </c>
      <c r="M2621" s="107" t="n">
        <v>0</v>
      </c>
      <c r="N2621" s="109">
        <f>M2621+N2534</f>
        <v/>
      </c>
      <c r="O2621" s="107" t="n"/>
      <c r="P2621" s="109">
        <f>O2621+P2534</f>
        <v/>
      </c>
      <c r="Q2621" s="110">
        <f>N2621+P2621</f>
        <v/>
      </c>
      <c r="R2621" s="107" t="n"/>
      <c r="S2621" s="109">
        <f>R2621+S2534</f>
        <v/>
      </c>
      <c r="T2621" s="107" t="n"/>
      <c r="U2621" s="109">
        <f>T2621+U2534</f>
        <v/>
      </c>
      <c r="V2621" s="111">
        <f>L2621-N2621-U2621</f>
        <v/>
      </c>
      <c r="W2621" s="109">
        <f>IF(L2621-N2621-U2621-V2621=0,"","Error")</f>
        <v/>
      </c>
    </row>
    <row r="2622" ht="14" customHeight="1" thickBot="1">
      <c r="A2622" s="25" t="inlineStr">
        <is>
          <t>71</t>
        </is>
      </c>
      <c r="B2622" s="29" t="n">
        <v>7100</v>
      </c>
      <c r="C2622" s="125" t="n">
        <v>71001</v>
      </c>
      <c r="D2622" s="39" t="inlineStr">
        <is>
          <t>ពន្ធគយពីការនាំចូល</t>
        </is>
      </c>
      <c r="E2622" s="51" t="inlineStr">
        <is>
          <t>COP</t>
        </is>
      </c>
      <c r="F2622" s="116" t="n"/>
      <c r="G2622" s="113" t="n"/>
      <c r="H2622" s="113" t="n"/>
      <c r="I2622" s="113" t="n"/>
      <c r="J2622" s="114" t="n"/>
      <c r="K2622" s="116" t="n">
        <v>4076800</v>
      </c>
      <c r="L2622" s="114">
        <f>K2622+L2535</f>
        <v/>
      </c>
      <c r="M2622" s="116" t="n">
        <v>0</v>
      </c>
      <c r="N2622" s="114">
        <f>M2622+N2535</f>
        <v/>
      </c>
      <c r="O2622" s="116" t="n"/>
      <c r="P2622" s="114">
        <f>O2622+P2535</f>
        <v/>
      </c>
      <c r="Q2622" s="115">
        <f>N2622+P2622</f>
        <v/>
      </c>
      <c r="R2622" s="116" t="n"/>
      <c r="S2622" s="114">
        <f>R2622+S2535</f>
        <v/>
      </c>
      <c r="T2622" s="116" t="n"/>
      <c r="U2622" s="114">
        <f>T2622+U2535</f>
        <v/>
      </c>
      <c r="V2622" s="117">
        <f>L2622-N2622-U2622</f>
        <v/>
      </c>
      <c r="W2622" s="114">
        <f>IF(L2622-N2622-U2622-V2622=0,"","Error")</f>
        <v/>
      </c>
    </row>
    <row r="2623" ht="14" customHeight="1" thickBot="1">
      <c r="A2623" s="23" t="n"/>
      <c r="B2623" s="18" t="n"/>
      <c r="C2623" s="129" t="n"/>
      <c r="D2623" s="91" t="inlineStr">
        <is>
          <t>សរុបកម្រៃពីការ​ងារគយ</t>
        </is>
      </c>
      <c r="E2623" s="92" t="n"/>
      <c r="F2623" s="160" t="n"/>
      <c r="G2623" s="161">
        <f>G2624+G2625+G2626+G2634</f>
        <v/>
      </c>
      <c r="H2623" s="161">
        <f>H2624+H2625+H2626+H2634</f>
        <v/>
      </c>
      <c r="I2623" s="161">
        <f>I2624+I2625+I2626+I2634</f>
        <v/>
      </c>
      <c r="J2623" s="120">
        <f>J2624+J2625+J2626+J2634</f>
        <v/>
      </c>
      <c r="K2623" s="160">
        <f>K2624+K2625+K2626+K2634</f>
        <v/>
      </c>
      <c r="L2623" s="120">
        <f>L2624+L2625+L2626+L2634</f>
        <v/>
      </c>
      <c r="M2623" s="160">
        <f>M2624+M2625+M2626+M2634</f>
        <v/>
      </c>
      <c r="N2623" s="120">
        <f>N2624+N2625+N2626+N2634</f>
        <v/>
      </c>
      <c r="O2623" s="160">
        <f>O2624+O2625+O2626+O2634</f>
        <v/>
      </c>
      <c r="P2623" s="120">
        <f>P2624+P2625+P2626+P2634</f>
        <v/>
      </c>
      <c r="Q2623" s="121">
        <f>Q2624+Q2625+Q2626+Q2634</f>
        <v/>
      </c>
      <c r="R2623" s="160">
        <f>R2624+R2625+R2626+R2634</f>
        <v/>
      </c>
      <c r="S2623" s="120">
        <f>S2624+S2625+S2626+S2634</f>
        <v/>
      </c>
      <c r="T2623" s="160">
        <f>T2624+T2625+T2626+T2634</f>
        <v/>
      </c>
      <c r="U2623" s="120">
        <f>U2624+U2625+U2626+U2634</f>
        <v/>
      </c>
      <c r="V2623" s="162">
        <f>V2624+V2625+V2626+V2634</f>
        <v/>
      </c>
      <c r="W2623" s="120">
        <f>IF(L2623-N2623-U2623-V2623=0,"","Error")</f>
        <v/>
      </c>
    </row>
    <row r="2624" ht="13" customHeight="1">
      <c r="A2624" s="23" t="n"/>
      <c r="B2624" s="18" t="n"/>
      <c r="C2624" s="129" t="n"/>
      <c r="D2624" s="17" t="inlineStr">
        <is>
          <t>កម្រៃស្តុកទំនិញក្នុងសន្និធិគយបណ្តោះអាសន្នហួសកាលកំណត់</t>
        </is>
      </c>
      <c r="E2624" s="52" t="inlineStr">
        <is>
          <t>OSF</t>
        </is>
      </c>
      <c r="F2624" s="163" t="n"/>
      <c r="G2624" s="164" t="n"/>
      <c r="H2624" s="164" t="n"/>
      <c r="I2624" s="164" t="n"/>
      <c r="J2624" s="165" t="n"/>
      <c r="K2624" s="163" t="n">
        <v>0</v>
      </c>
      <c r="L2624" s="165">
        <f>K2624+L2537</f>
        <v/>
      </c>
      <c r="M2624" s="163" t="n">
        <v>0</v>
      </c>
      <c r="N2624" s="165">
        <f>M2624+N2537</f>
        <v/>
      </c>
      <c r="O2624" s="163" t="n"/>
      <c r="P2624" s="165">
        <f>O2624+P2537</f>
        <v/>
      </c>
      <c r="Q2624" s="166">
        <f>N2624+P2624</f>
        <v/>
      </c>
      <c r="R2624" s="163" t="n"/>
      <c r="S2624" s="165">
        <f>R2624+S2537</f>
        <v/>
      </c>
      <c r="T2624" s="163" t="n"/>
      <c r="U2624" s="165">
        <f>T2624+U2537</f>
        <v/>
      </c>
      <c r="V2624" s="167">
        <f>L2624-N2624-U2624</f>
        <v/>
      </c>
      <c r="W2624" s="165">
        <f>IF(L2624-N2624-U2624-V2624=0,"","Error")</f>
        <v/>
      </c>
    </row>
    <row r="2625" ht="14" customHeight="1" thickBot="1">
      <c r="A2625" s="23" t="n"/>
      <c r="B2625" s="18" t="n"/>
      <c r="C2625" s="129" t="n"/>
      <c r="D2625" s="82" t="inlineStr">
        <is>
          <t>កម្រៃទំនិញនាំចូលសម្រាប់លក់ក្នុងអគារលក់ទំនិញរួចពន្ធ</t>
        </is>
      </c>
      <c r="E2625" s="83" t="inlineStr">
        <is>
          <t>DSF</t>
        </is>
      </c>
      <c r="F2625" s="168" t="n"/>
      <c r="G2625" s="169" t="n"/>
      <c r="H2625" s="169" t="n"/>
      <c r="I2625" s="169" t="n"/>
      <c r="J2625" s="170" t="n"/>
      <c r="K2625" s="168" t="n">
        <v>0</v>
      </c>
      <c r="L2625" s="170">
        <f>K2625+L2538</f>
        <v/>
      </c>
      <c r="M2625" s="168" t="n">
        <v>0</v>
      </c>
      <c r="N2625" s="170">
        <f>M2625+N2538</f>
        <v/>
      </c>
      <c r="O2625" s="168" t="n"/>
      <c r="P2625" s="170">
        <f>O2625+P2538</f>
        <v/>
      </c>
      <c r="Q2625" s="171">
        <f>N2625+P2625</f>
        <v/>
      </c>
      <c r="R2625" s="168" t="n"/>
      <c r="S2625" s="170">
        <f>R2625+S2538</f>
        <v/>
      </c>
      <c r="T2625" s="168" t="n"/>
      <c r="U2625" s="170">
        <f>T2625+U2538</f>
        <v/>
      </c>
      <c r="V2625" s="172">
        <f>L2625-N2625-U2625</f>
        <v/>
      </c>
      <c r="W2625" s="170">
        <f>IF(L2625-N2625-U2625-V2625=0,"","Error")</f>
        <v/>
      </c>
    </row>
    <row r="2626" ht="14" customHeight="1" thickBot="1">
      <c r="A2626" s="23" t="n"/>
      <c r="B2626" s="18" t="n"/>
      <c r="C2626" s="129" t="n"/>
      <c r="D2626" s="93" t="inlineStr">
        <is>
          <t>សរុបកម្រៃឆ្លងកាត់ (មាតិកាចាស់)</t>
        </is>
      </c>
      <c r="E2626" s="94" t="inlineStr">
        <is>
          <t>TRF</t>
        </is>
      </c>
      <c r="F2626" s="160" t="n"/>
      <c r="G2626" s="161">
        <f>SUM(G2627:G2633)</f>
        <v/>
      </c>
      <c r="H2626" s="161">
        <f>SUM(H2627:H2633)</f>
        <v/>
      </c>
      <c r="I2626" s="161">
        <f>SUM(I2627:I2633)</f>
        <v/>
      </c>
      <c r="J2626" s="120">
        <f>SUM(J2627:J2633)</f>
        <v/>
      </c>
      <c r="K2626" s="160" t="n">
        <v>0</v>
      </c>
      <c r="L2626" s="120">
        <f>SUM(L2627:L2633)</f>
        <v/>
      </c>
      <c r="M2626" s="160" t="n">
        <v>0</v>
      </c>
      <c r="N2626" s="120">
        <f>SUM(N2627:N2633)</f>
        <v/>
      </c>
      <c r="O2626" s="160">
        <f>SUM(O2627:O2633)</f>
        <v/>
      </c>
      <c r="P2626" s="120">
        <f>SUM(P2627:P2633)</f>
        <v/>
      </c>
      <c r="Q2626" s="121">
        <f>SUM(Q2627:Q2633)</f>
        <v/>
      </c>
      <c r="R2626" s="160">
        <f>SUM(R2627:R2633)</f>
        <v/>
      </c>
      <c r="S2626" s="120">
        <f>SUM(S2627:S2633)</f>
        <v/>
      </c>
      <c r="T2626" s="160">
        <f>SUM(T2627:T2633)</f>
        <v/>
      </c>
      <c r="U2626" s="120">
        <f>SUM(U2627:U2633)</f>
        <v/>
      </c>
      <c r="V2626" s="162">
        <f>SUM(V2627:V2633)</f>
        <v/>
      </c>
      <c r="W2626" s="120">
        <f>IF(L2626-N2626-U2626-V2626=0,"","Error")</f>
        <v/>
      </c>
    </row>
    <row r="2627" ht="26" customHeight="1">
      <c r="A2627" s="23" t="n"/>
      <c r="B2627" s="18" t="n"/>
      <c r="C2627" s="129" t="n"/>
      <c r="D2627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627" s="53" t="inlineStr">
        <is>
          <t>TFT</t>
        </is>
      </c>
      <c r="F2627" s="173" t="n"/>
      <c r="G2627" s="174" t="n"/>
      <c r="H2627" s="174" t="n"/>
      <c r="I2627" s="174" t="n"/>
      <c r="J2627" s="175" t="n"/>
      <c r="K2627" s="173" t="n">
        <v>0</v>
      </c>
      <c r="L2627" s="175">
        <f>K2627+L2540</f>
        <v/>
      </c>
      <c r="M2627" s="173" t="n">
        <v>0</v>
      </c>
      <c r="N2627" s="175">
        <f>M2627+N2540</f>
        <v/>
      </c>
      <c r="O2627" s="173" t="n"/>
      <c r="P2627" s="175">
        <f>O2627+P2540</f>
        <v/>
      </c>
      <c r="Q2627" s="176">
        <f>N2627+P2627</f>
        <v/>
      </c>
      <c r="R2627" s="173" t="n"/>
      <c r="S2627" s="175">
        <f>R2627+S2540</f>
        <v/>
      </c>
      <c r="T2627" s="173" t="n"/>
      <c r="U2627" s="175">
        <f>T2627+U2540</f>
        <v/>
      </c>
      <c r="V2627" s="177">
        <f>L2627-N2627-U2627</f>
        <v/>
      </c>
      <c r="W2627" s="175">
        <f>IF(L2627-N2627-U2627-V2627=0,"","Error")</f>
        <v/>
      </c>
    </row>
    <row r="2628" ht="13" customHeight="1">
      <c r="A2628" s="23" t="n"/>
      <c r="B2628" s="18" t="n"/>
      <c r="C2628" s="129" t="n"/>
      <c r="D2628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628" s="54" t="inlineStr">
        <is>
          <t>TFF</t>
        </is>
      </c>
      <c r="F2628" s="178" t="n"/>
      <c r="G2628" s="179" t="n"/>
      <c r="H2628" s="179" t="n"/>
      <c r="I2628" s="179" t="n"/>
      <c r="J2628" s="180" t="n"/>
      <c r="K2628" s="178" t="n">
        <v>0</v>
      </c>
      <c r="L2628" s="180">
        <f>K2628+L2541</f>
        <v/>
      </c>
      <c r="M2628" s="178" t="n">
        <v>0</v>
      </c>
      <c r="N2628" s="180">
        <f>M2628+N2541</f>
        <v/>
      </c>
      <c r="O2628" s="178" t="n"/>
      <c r="P2628" s="180">
        <f>O2628+P2541</f>
        <v/>
      </c>
      <c r="Q2628" s="181">
        <f>N2628+P2628</f>
        <v/>
      </c>
      <c r="R2628" s="178" t="n"/>
      <c r="S2628" s="180">
        <f>R2628+S2541</f>
        <v/>
      </c>
      <c r="T2628" s="178" t="n"/>
      <c r="U2628" s="180">
        <f>T2628+U2541</f>
        <v/>
      </c>
      <c r="V2628" s="182">
        <f>L2628-N2628-U2628</f>
        <v/>
      </c>
      <c r="W2628" s="180">
        <f>IF(L2628-N2628-U2628-V2628=0,"","Error")</f>
        <v/>
      </c>
    </row>
    <row r="2629" ht="13" customHeight="1">
      <c r="A2629" s="23" t="n"/>
      <c r="B2629" s="18" t="n"/>
      <c r="C2629" s="129" t="n"/>
      <c r="D2629" s="38" t="inlineStr">
        <is>
          <t xml:space="preserve">   កម្រៃឆ្លងកាត់ទំនិញមិនផ្ទុកក្នុងកុងតឺន័រ (មាតិកាចាស់)</t>
        </is>
      </c>
      <c r="E2629" s="54" t="inlineStr">
        <is>
          <t>TFN</t>
        </is>
      </c>
      <c r="F2629" s="178" t="n"/>
      <c r="G2629" s="179" t="n"/>
      <c r="H2629" s="179" t="n"/>
      <c r="I2629" s="179" t="n"/>
      <c r="J2629" s="180" t="n"/>
      <c r="K2629" s="178" t="n">
        <v>0</v>
      </c>
      <c r="L2629" s="180">
        <f>K2629+L2542</f>
        <v/>
      </c>
      <c r="M2629" s="178" t="n">
        <v>0</v>
      </c>
      <c r="N2629" s="180">
        <f>M2629+N2542</f>
        <v/>
      </c>
      <c r="O2629" s="178" t="n"/>
      <c r="P2629" s="180">
        <f>O2629+P2542</f>
        <v/>
      </c>
      <c r="Q2629" s="181">
        <f>N2629+P2629</f>
        <v/>
      </c>
      <c r="R2629" s="178" t="n"/>
      <c r="S2629" s="180">
        <f>R2629+S2542</f>
        <v/>
      </c>
      <c r="T2629" s="178" t="n"/>
      <c r="U2629" s="180">
        <f>T2629+U2542</f>
        <v/>
      </c>
      <c r="V2629" s="182">
        <f>L2629-N2629-U2629</f>
        <v/>
      </c>
      <c r="W2629" s="180">
        <f>IF(L2629-N2629-U2629-V2629=0,"","Error")</f>
        <v/>
      </c>
    </row>
    <row r="2630" ht="13" customHeight="1">
      <c r="A2630" s="23" t="n"/>
      <c r="B2630" s="18" t="n"/>
      <c r="C2630" s="129" t="n"/>
      <c r="D2630" s="38" t="inlineStr">
        <is>
          <t xml:space="preserve">   កម្រៃឆ្លងកាត់គោ ក្របី និងសេះរស់ (មាតិកាចាស់)</t>
        </is>
      </c>
      <c r="E2630" s="54" t="inlineStr">
        <is>
          <t>TFB</t>
        </is>
      </c>
      <c r="F2630" s="178" t="n"/>
      <c r="G2630" s="179" t="n"/>
      <c r="H2630" s="179" t="n"/>
      <c r="I2630" s="179" t="n"/>
      <c r="J2630" s="180" t="n"/>
      <c r="K2630" s="178" t="n">
        <v>0</v>
      </c>
      <c r="L2630" s="180">
        <f>K2630+L2543</f>
        <v/>
      </c>
      <c r="M2630" s="178" t="n">
        <v>0</v>
      </c>
      <c r="N2630" s="180">
        <f>M2630+N2543</f>
        <v/>
      </c>
      <c r="O2630" s="178" t="n"/>
      <c r="P2630" s="180">
        <f>O2630+P2543</f>
        <v/>
      </c>
      <c r="Q2630" s="181">
        <f>N2630+P2630</f>
        <v/>
      </c>
      <c r="R2630" s="178" t="n"/>
      <c r="S2630" s="180">
        <f>R2630+S2543</f>
        <v/>
      </c>
      <c r="T2630" s="178" t="n"/>
      <c r="U2630" s="180">
        <f>T2630+U2543</f>
        <v/>
      </c>
      <c r="V2630" s="182">
        <f>L2630-N2630-U2630</f>
        <v/>
      </c>
      <c r="W2630" s="180">
        <f>IF(L2630-N2630-U2630-V2630=0,"","Error")</f>
        <v/>
      </c>
    </row>
    <row r="2631" ht="13" customHeight="1">
      <c r="A2631" s="23" t="n"/>
      <c r="B2631" s="18" t="n"/>
      <c r="C2631" s="129" t="n"/>
      <c r="D2631" s="38" t="inlineStr">
        <is>
          <t xml:space="preserve">   កម្រៃឆ្លងកាត់ជ្រូក ចៀម និងពពែរស់ (មាតិកាចាស់)</t>
        </is>
      </c>
      <c r="E2631" s="54" t="inlineStr">
        <is>
          <t>TFS</t>
        </is>
      </c>
      <c r="F2631" s="178" t="n"/>
      <c r="G2631" s="179" t="n"/>
      <c r="H2631" s="179" t="n"/>
      <c r="I2631" s="179" t="n"/>
      <c r="J2631" s="180" t="n"/>
      <c r="K2631" s="178" t="n">
        <v>0</v>
      </c>
      <c r="L2631" s="180">
        <f>K2631+L2544</f>
        <v/>
      </c>
      <c r="M2631" s="178" t="n">
        <v>0</v>
      </c>
      <c r="N2631" s="180">
        <f>M2631+N2544</f>
        <v/>
      </c>
      <c r="O2631" s="178" t="n"/>
      <c r="P2631" s="180">
        <f>O2631+P2544</f>
        <v/>
      </c>
      <c r="Q2631" s="181">
        <f>N2631+P2631</f>
        <v/>
      </c>
      <c r="R2631" s="178" t="n"/>
      <c r="S2631" s="180">
        <f>R2631+S2544</f>
        <v/>
      </c>
      <c r="T2631" s="178" t="n"/>
      <c r="U2631" s="180">
        <f>T2631+U2544</f>
        <v/>
      </c>
      <c r="V2631" s="182">
        <f>L2631-N2631-U2631</f>
        <v/>
      </c>
      <c r="W2631" s="180">
        <f>IF(L2631-N2631-U2631-V2631=0,"","Error")</f>
        <v/>
      </c>
    </row>
    <row r="2632" ht="13" customHeight="1">
      <c r="A2632" s="23" t="n"/>
      <c r="B2632" s="18" t="n"/>
      <c r="C2632" s="129" t="n"/>
      <c r="D2632" s="38" t="inlineStr">
        <is>
          <t xml:space="preserve">   កម្រៃឆ្លងកាត់សត្វស្លាប (មាន់ ទា...) (មាតិកាចាស់)</t>
        </is>
      </c>
      <c r="E2632" s="54" t="inlineStr">
        <is>
          <t>TFP</t>
        </is>
      </c>
      <c r="F2632" s="178" t="n"/>
      <c r="G2632" s="179" t="n"/>
      <c r="H2632" s="179" t="n"/>
      <c r="I2632" s="179" t="n"/>
      <c r="J2632" s="180" t="n"/>
      <c r="K2632" s="178" t="n">
        <v>0</v>
      </c>
      <c r="L2632" s="180">
        <f>K2632+L2545</f>
        <v/>
      </c>
      <c r="M2632" s="178" t="n">
        <v>0</v>
      </c>
      <c r="N2632" s="180">
        <f>M2632+N2545</f>
        <v/>
      </c>
      <c r="O2632" s="178" t="n"/>
      <c r="P2632" s="180">
        <f>O2632+P2545</f>
        <v/>
      </c>
      <c r="Q2632" s="181">
        <f>N2632+P2632</f>
        <v/>
      </c>
      <c r="R2632" s="178" t="n"/>
      <c r="S2632" s="180">
        <f>R2632+S2545</f>
        <v/>
      </c>
      <c r="T2632" s="178" t="n"/>
      <c r="U2632" s="180">
        <f>T2632+U2545</f>
        <v/>
      </c>
      <c r="V2632" s="182">
        <f>L2632-N2632-U2632</f>
        <v/>
      </c>
      <c r="W2632" s="180">
        <f>IF(L2632-N2632-U2632-V2632=0,"","Error")</f>
        <v/>
      </c>
    </row>
    <row r="2633" ht="13" customHeight="1">
      <c r="A2633" s="23" t="n"/>
      <c r="B2633" s="18" t="n"/>
      <c r="C2633" s="129" t="n"/>
      <c r="D2633" s="38" t="inlineStr">
        <is>
          <t xml:space="preserve">   កម្រៃឆ្លងកាត់ផលិតផលជលផល (មាតិកាចាស់)</t>
        </is>
      </c>
      <c r="E2633" s="54" t="inlineStr">
        <is>
          <t>TFA</t>
        </is>
      </c>
      <c r="F2633" s="178" t="n"/>
      <c r="G2633" s="179" t="n"/>
      <c r="H2633" s="179" t="n"/>
      <c r="I2633" s="179" t="n"/>
      <c r="J2633" s="180" t="n"/>
      <c r="K2633" s="178" t="n">
        <v>0</v>
      </c>
      <c r="L2633" s="180">
        <f>K2633+L2546</f>
        <v/>
      </c>
      <c r="M2633" s="178" t="n">
        <v>0</v>
      </c>
      <c r="N2633" s="180">
        <f>M2633+N2546</f>
        <v/>
      </c>
      <c r="O2633" s="178" t="n"/>
      <c r="P2633" s="180">
        <f>O2633+P2546</f>
        <v/>
      </c>
      <c r="Q2633" s="181">
        <f>N2633+P2633</f>
        <v/>
      </c>
      <c r="R2633" s="178" t="n"/>
      <c r="S2633" s="180">
        <f>R2633+S2546</f>
        <v/>
      </c>
      <c r="T2633" s="178" t="n"/>
      <c r="U2633" s="180">
        <f>T2633+U2546</f>
        <v/>
      </c>
      <c r="V2633" s="182">
        <f>L2633-N2633-U2633</f>
        <v/>
      </c>
      <c r="W2633" s="180">
        <f>IF(L2633-N2633-U2633-V2633=0,"","Error")</f>
        <v/>
      </c>
    </row>
    <row r="2634" ht="13" customHeight="1">
      <c r="A2634" s="23" t="n"/>
      <c r="B2634" s="18" t="n"/>
      <c r="C2634" s="183" t="n"/>
      <c r="D2634" s="22" t="inlineStr">
        <is>
          <t>កម្រៃផ្សេងៗ</t>
        </is>
      </c>
      <c r="E2634" s="50" t="inlineStr">
        <is>
          <t>OFS</t>
        </is>
      </c>
      <c r="F2634" s="184" t="n"/>
      <c r="G2634" s="185" t="n"/>
      <c r="H2634" s="185" t="n"/>
      <c r="I2634" s="185" t="n"/>
      <c r="J2634" s="186" t="n"/>
      <c r="K2634" s="184" t="n">
        <v>0</v>
      </c>
      <c r="L2634" s="186">
        <f>K2634+L2547</f>
        <v/>
      </c>
      <c r="M2634" s="184" t="n">
        <v>0</v>
      </c>
      <c r="N2634" s="186">
        <f>M2634+N2547</f>
        <v/>
      </c>
      <c r="O2634" s="184" t="n"/>
      <c r="P2634" s="186">
        <f>O2634+P2547</f>
        <v/>
      </c>
      <c r="Q2634" s="187">
        <f>N2634+P2634</f>
        <v/>
      </c>
      <c r="R2634" s="184" t="n"/>
      <c r="S2634" s="186">
        <f>R2634+S2547</f>
        <v/>
      </c>
      <c r="T2634" s="184" t="n"/>
      <c r="U2634" s="186">
        <f>T2634+U2547</f>
        <v/>
      </c>
      <c r="V2634" s="188">
        <f>L2634-N2634-U2634</f>
        <v/>
      </c>
      <c r="W2634" s="186">
        <f>IF(L2634-N2634-U2634-V2634=0,"","Error")</f>
        <v/>
      </c>
    </row>
    <row r="2635" ht="13" customHeight="1">
      <c r="A2635" s="15" t="n"/>
      <c r="B2635" s="18" t="n"/>
      <c r="C2635" s="21" t="n">
        <v>71003</v>
      </c>
      <c r="D2635" s="22" t="inlineStr">
        <is>
          <t>ពន្ធគយលើផលិតផលតេលសិលា</t>
        </is>
      </c>
      <c r="E2635" s="50" t="inlineStr">
        <is>
          <t>CPP</t>
        </is>
      </c>
      <c r="F2635" s="184" t="n"/>
      <c r="G2635" s="185" t="n"/>
      <c r="H2635" s="185" t="n"/>
      <c r="I2635" s="185" t="n"/>
      <c r="J2635" s="186" t="n"/>
      <c r="K2635" s="184" t="n">
        <v>0</v>
      </c>
      <c r="L2635" s="186">
        <f>K2635+L2548</f>
        <v/>
      </c>
      <c r="M2635" s="184" t="n">
        <v>0</v>
      </c>
      <c r="N2635" s="186">
        <f>M2635+N2548</f>
        <v/>
      </c>
      <c r="O2635" s="184" t="n"/>
      <c r="P2635" s="186">
        <f>O2635+P2548</f>
        <v/>
      </c>
      <c r="Q2635" s="187">
        <f>N2635+P2635</f>
        <v/>
      </c>
      <c r="R2635" s="184" t="n"/>
      <c r="S2635" s="186">
        <f>R2635+S2548</f>
        <v/>
      </c>
      <c r="T2635" s="184" t="n"/>
      <c r="U2635" s="186">
        <f>T2635+U2548</f>
        <v/>
      </c>
      <c r="V2635" s="188">
        <f>L2635-N2635-U2635</f>
        <v/>
      </c>
      <c r="W2635" s="186">
        <f>IF(L2635-N2635-U2635-V2635=0,"","Error")</f>
        <v/>
      </c>
    </row>
    <row r="2636" ht="13" customHeight="1">
      <c r="A2636" s="15" t="n"/>
      <c r="B2636" s="18" t="n"/>
      <c r="C2636" s="21" t="n">
        <v>71004</v>
      </c>
      <c r="D2636" s="22" t="inlineStr">
        <is>
          <t>អាករបន្ថែមលើផលិតផលតេលសិលាសម្រាប់ថែទាំផ្លូវថ្នល់</t>
        </is>
      </c>
      <c r="E2636" s="50" t="inlineStr">
        <is>
          <t>ATP</t>
        </is>
      </c>
      <c r="F2636" s="184" t="n"/>
      <c r="G2636" s="185" t="n"/>
      <c r="H2636" s="185" t="n"/>
      <c r="I2636" s="185" t="n"/>
      <c r="J2636" s="186" t="n"/>
      <c r="K2636" s="184" t="n">
        <v>0</v>
      </c>
      <c r="L2636" s="186">
        <f>K2636+L2549</f>
        <v/>
      </c>
      <c r="M2636" s="184" t="n">
        <v>0</v>
      </c>
      <c r="N2636" s="186">
        <f>M2636+N2549</f>
        <v/>
      </c>
      <c r="O2636" s="184" t="n"/>
      <c r="P2636" s="186">
        <f>O2636+P2549</f>
        <v/>
      </c>
      <c r="Q2636" s="187">
        <f>N2636+P2636</f>
        <v/>
      </c>
      <c r="R2636" s="184" t="n"/>
      <c r="S2636" s="186">
        <f>R2636+S2549</f>
        <v/>
      </c>
      <c r="T2636" s="184" t="n"/>
      <c r="U2636" s="186">
        <f>T2636+U2549</f>
        <v/>
      </c>
      <c r="V2636" s="188">
        <f>L2636-N2636-U2636</f>
        <v/>
      </c>
      <c r="W2636" s="186">
        <f>IF(L2636-N2636-U2636-V2636=0,"","Error")</f>
        <v/>
      </c>
    </row>
    <row r="2637" ht="13" customHeight="1">
      <c r="A2637" s="15" t="n"/>
      <c r="B2637" s="18" t="n"/>
      <c r="C2637" s="21" t="n">
        <v>71005</v>
      </c>
      <c r="D2637" s="22" t="inlineStr">
        <is>
          <t>ផលពីការលក់ទំនិញរឹបអូស និងទំនិញគ្មានការទាមទារ</t>
        </is>
      </c>
      <c r="E2637" s="50" t="inlineStr">
        <is>
          <t>AUC</t>
        </is>
      </c>
      <c r="F2637" s="184" t="n"/>
      <c r="G2637" s="185" t="n"/>
      <c r="H2637" s="185" t="n"/>
      <c r="I2637" s="185" t="n"/>
      <c r="J2637" s="186" t="n"/>
      <c r="K2637" s="184" t="n">
        <v>0</v>
      </c>
      <c r="L2637" s="186">
        <f>K2637+L2550</f>
        <v/>
      </c>
      <c r="M2637" s="184" t="n">
        <v>0</v>
      </c>
      <c r="N2637" s="186">
        <f>M2637+N2550</f>
        <v/>
      </c>
      <c r="O2637" s="184" t="n"/>
      <c r="P2637" s="186">
        <f>O2637+P2550</f>
        <v/>
      </c>
      <c r="Q2637" s="187">
        <f>N2637+P2637</f>
        <v/>
      </c>
      <c r="R2637" s="184" t="n"/>
      <c r="S2637" s="186">
        <f>R2637+S2550</f>
        <v/>
      </c>
      <c r="T2637" s="184" t="n"/>
      <c r="U2637" s="186">
        <f>T2637+U2550</f>
        <v/>
      </c>
      <c r="V2637" s="188">
        <f>L2637-N2637-U2637</f>
        <v/>
      </c>
      <c r="W2637" s="186">
        <f>IF(L2637-N2637-U2637-V2637=0,"","Error")</f>
        <v/>
      </c>
    </row>
    <row r="2638" ht="13" customHeight="1">
      <c r="A2638" s="15" t="n"/>
      <c r="B2638" s="18" t="n"/>
      <c r="C2638" s="21" t="n">
        <v>71006</v>
      </c>
      <c r="D2638" s="22" t="inlineStr">
        <is>
          <t>ពិន័យផ្សេងៗលើការនាំចូល</t>
        </is>
      </c>
      <c r="E2638" s="50" t="inlineStr">
        <is>
          <t>PIM</t>
        </is>
      </c>
      <c r="F2638" s="184" t="n"/>
      <c r="G2638" s="185" t="n"/>
      <c r="H2638" s="185" t="n"/>
      <c r="I2638" s="185" t="n"/>
      <c r="J2638" s="186" t="n"/>
      <c r="K2638" s="184" t="n">
        <v>0</v>
      </c>
      <c r="L2638" s="186">
        <f>K2638+L2551</f>
        <v/>
      </c>
      <c r="M2638" s="184" t="n">
        <v>0</v>
      </c>
      <c r="N2638" s="186">
        <f>M2638+N2551</f>
        <v/>
      </c>
      <c r="O2638" s="184" t="n"/>
      <c r="P2638" s="186">
        <f>O2638+P2551</f>
        <v/>
      </c>
      <c r="Q2638" s="187">
        <f>N2638+P2638</f>
        <v/>
      </c>
      <c r="R2638" s="184" t="n"/>
      <c r="S2638" s="186">
        <f>R2638+S2551</f>
        <v/>
      </c>
      <c r="T2638" s="184" t="n"/>
      <c r="U2638" s="186">
        <f>T2638+U2551</f>
        <v/>
      </c>
      <c r="V2638" s="188">
        <f>L2638-N2638-U2638</f>
        <v/>
      </c>
      <c r="W2638" s="186">
        <f>IF(L2638-N2638-U2638-V2638=0,"","Error")</f>
        <v/>
      </c>
    </row>
    <row r="2639" ht="14" customHeight="1" thickBot="1">
      <c r="A2639" s="15" t="n"/>
      <c r="B2639" s="24" t="n"/>
      <c r="C2639" s="55" t="n">
        <v>71007</v>
      </c>
      <c r="D2639" s="56" t="inlineStr">
        <is>
          <t>ពន្ធនាំចូល (ជាបន្ទុករបស់រដ្ឋ)</t>
        </is>
      </c>
      <c r="E2639" s="57" t="inlineStr">
        <is>
          <t>CRP</t>
        </is>
      </c>
      <c r="F2639" s="107" t="n"/>
      <c r="G2639" s="108" t="n"/>
      <c r="H2639" s="108" t="n"/>
      <c r="I2639" s="108" t="n"/>
      <c r="J2639" s="109" t="n"/>
      <c r="K2639" s="107" t="n">
        <v>0</v>
      </c>
      <c r="L2639" s="109">
        <f>K2639+L2552</f>
        <v/>
      </c>
      <c r="M2639" s="107" t="n">
        <v>0</v>
      </c>
      <c r="N2639" s="109">
        <f>M2639+N2552</f>
        <v/>
      </c>
      <c r="O2639" s="107" t="n"/>
      <c r="P2639" s="109">
        <f>O2639+P2552</f>
        <v/>
      </c>
      <c r="Q2639" s="110">
        <f>N2639+P2639</f>
        <v/>
      </c>
      <c r="R2639" s="107" t="n"/>
      <c r="S2639" s="109">
        <f>R2639+S2552</f>
        <v/>
      </c>
      <c r="T2639" s="107" t="n"/>
      <c r="U2639" s="109">
        <f>T2639+U2552</f>
        <v/>
      </c>
      <c r="V2639" s="111">
        <f>L2639-N2639-U2639</f>
        <v/>
      </c>
      <c r="W2639" s="109">
        <f>IF(L2639-N2639-U2639-V2639=0,"","Error")</f>
        <v/>
      </c>
    </row>
    <row r="2640" ht="13" customHeight="1">
      <c r="A2640" s="15" t="n"/>
      <c r="B2640" s="19" t="inlineStr">
        <is>
          <t>7101</t>
        </is>
      </c>
      <c r="C2640" s="20" t="n">
        <v>71011</v>
      </c>
      <c r="D2640" s="16" t="inlineStr">
        <is>
          <t>អាករលើការនាំចេញឈើ</t>
        </is>
      </c>
      <c r="E2640" s="49" t="inlineStr">
        <is>
          <t>ETW</t>
        </is>
      </c>
      <c r="F2640" s="97" t="n"/>
      <c r="G2640" s="98" t="n"/>
      <c r="H2640" s="98" t="n"/>
      <c r="I2640" s="98" t="n"/>
      <c r="J2640" s="99" t="n"/>
      <c r="K2640" s="97" t="n">
        <v>0</v>
      </c>
      <c r="L2640" s="99">
        <f>K2640+L2553</f>
        <v/>
      </c>
      <c r="M2640" s="97" t="n">
        <v>0</v>
      </c>
      <c r="N2640" s="99">
        <f>M2640+N2553</f>
        <v/>
      </c>
      <c r="O2640" s="97" t="n"/>
      <c r="P2640" s="99">
        <f>O2640+P2553</f>
        <v/>
      </c>
      <c r="Q2640" s="100">
        <f>N2640+P2640</f>
        <v/>
      </c>
      <c r="R2640" s="97" t="n"/>
      <c r="S2640" s="99">
        <f>R2640+S2553</f>
        <v/>
      </c>
      <c r="T2640" s="97" t="n"/>
      <c r="U2640" s="99">
        <f>T2640+U2553</f>
        <v/>
      </c>
      <c r="V2640" s="101">
        <f>L2640-N2640-U2640</f>
        <v/>
      </c>
      <c r="W2640" s="99">
        <f>IF(L2640-N2640-U2640-V2640=0,"","Error")</f>
        <v/>
      </c>
    </row>
    <row r="2641" ht="13" customHeight="1">
      <c r="A2641" s="15" t="n"/>
      <c r="B2641" s="18" t="n"/>
      <c r="C2641" s="21" t="n">
        <v>71012</v>
      </c>
      <c r="D2641" s="22" t="inlineStr">
        <is>
          <t>អាករលើការនាំចេញកៅស៊ូ</t>
        </is>
      </c>
      <c r="E2641" s="50" t="inlineStr">
        <is>
          <t>ETR</t>
        </is>
      </c>
      <c r="F2641" s="184" t="n"/>
      <c r="G2641" s="185" t="n"/>
      <c r="H2641" s="185" t="n"/>
      <c r="I2641" s="185" t="n"/>
      <c r="J2641" s="186" t="n"/>
      <c r="K2641" s="184" t="n">
        <v>0</v>
      </c>
      <c r="L2641" s="186">
        <f>K2641+L2554</f>
        <v/>
      </c>
      <c r="M2641" s="184" t="n">
        <v>0</v>
      </c>
      <c r="N2641" s="186">
        <f>M2641+N2554</f>
        <v/>
      </c>
      <c r="O2641" s="184" t="n"/>
      <c r="P2641" s="186">
        <f>O2641+P2554</f>
        <v/>
      </c>
      <c r="Q2641" s="187">
        <f>N2641+P2641</f>
        <v/>
      </c>
      <c r="R2641" s="184" t="n"/>
      <c r="S2641" s="186">
        <f>R2641+S2554</f>
        <v/>
      </c>
      <c r="T2641" s="184" t="n"/>
      <c r="U2641" s="186">
        <f>T2641+U2554</f>
        <v/>
      </c>
      <c r="V2641" s="188">
        <f>L2641-N2641-U2641</f>
        <v/>
      </c>
      <c r="W2641" s="186">
        <f>IF(L2641-N2641-U2641-V2641=0,"","Error")</f>
        <v/>
      </c>
    </row>
    <row r="2642" ht="13" customHeight="1">
      <c r="A2642" s="15" t="n"/>
      <c r="B2642" s="18" t="n"/>
      <c r="C2642" s="21" t="n">
        <v>71013</v>
      </c>
      <c r="D2642" s="22" t="inlineStr">
        <is>
          <t>អាករលើការនាំចេញផលិតផលតេលសិលា</t>
        </is>
      </c>
      <c r="E2642" s="50" t="inlineStr">
        <is>
          <t>ETP</t>
        </is>
      </c>
      <c r="F2642" s="184" t="n"/>
      <c r="G2642" s="185" t="n"/>
      <c r="H2642" s="185" t="n"/>
      <c r="I2642" s="185" t="n"/>
      <c r="J2642" s="186" t="n"/>
      <c r="K2642" s="184" t="n">
        <v>0</v>
      </c>
      <c r="L2642" s="186">
        <f>K2642+L2555</f>
        <v/>
      </c>
      <c r="M2642" s="184" t="n">
        <v>0</v>
      </c>
      <c r="N2642" s="186">
        <f>M2642+N2555</f>
        <v/>
      </c>
      <c r="O2642" s="184" t="n"/>
      <c r="P2642" s="186">
        <f>O2642+P2555</f>
        <v/>
      </c>
      <c r="Q2642" s="187">
        <f>N2642+P2642</f>
        <v/>
      </c>
      <c r="R2642" s="184" t="n"/>
      <c r="S2642" s="186">
        <f>R2642+S2555</f>
        <v/>
      </c>
      <c r="T2642" s="184" t="n"/>
      <c r="U2642" s="186">
        <f>T2642+U2555</f>
        <v/>
      </c>
      <c r="V2642" s="188">
        <f>L2642-N2642-U2642</f>
        <v/>
      </c>
      <c r="W2642" s="186">
        <f>IF(L2642-N2642-U2642-V2642=0,"","Error")</f>
        <v/>
      </c>
    </row>
    <row r="2643" ht="13" customHeight="1">
      <c r="A2643" s="15" t="n"/>
      <c r="B2643" s="18" t="n"/>
      <c r="C2643" s="21" t="n">
        <v>71014</v>
      </c>
      <c r="D2643" s="22" t="inlineStr">
        <is>
          <t>អាករលើការនាំចេញទំនិញផ្សេងៗ</t>
        </is>
      </c>
      <c r="E2643" s="50" t="inlineStr">
        <is>
          <t>ETO</t>
        </is>
      </c>
      <c r="F2643" s="184" t="n"/>
      <c r="G2643" s="185" t="n"/>
      <c r="H2643" s="185" t="n"/>
      <c r="I2643" s="185" t="n"/>
      <c r="J2643" s="186" t="n"/>
      <c r="K2643" s="184" t="n">
        <v>0</v>
      </c>
      <c r="L2643" s="186">
        <f>K2643+L2556</f>
        <v/>
      </c>
      <c r="M2643" s="184" t="n">
        <v>0</v>
      </c>
      <c r="N2643" s="186">
        <f>M2643+N2556</f>
        <v/>
      </c>
      <c r="O2643" s="184" t="n"/>
      <c r="P2643" s="186">
        <f>O2643+P2556</f>
        <v/>
      </c>
      <c r="Q2643" s="187">
        <f>N2643+P2643</f>
        <v/>
      </c>
      <c r="R2643" s="184" t="n"/>
      <c r="S2643" s="186">
        <f>R2643+S2556</f>
        <v/>
      </c>
      <c r="T2643" s="184" t="n"/>
      <c r="U2643" s="186">
        <f>T2643+U2556</f>
        <v/>
      </c>
      <c r="V2643" s="188">
        <f>L2643-N2643-U2643</f>
        <v/>
      </c>
      <c r="W2643" s="186">
        <f>IF(L2643-N2643-U2643-V2643=0,"","Error")</f>
        <v/>
      </c>
    </row>
    <row r="2644" ht="14" customHeight="1" thickBot="1">
      <c r="A2644" s="81" t="n"/>
      <c r="B2644" s="24" t="n"/>
      <c r="C2644" s="55" t="n">
        <v>71016</v>
      </c>
      <c r="D2644" s="56" t="inlineStr">
        <is>
          <t>ពិន័យផ្សេងៗលើការនាំចេញ</t>
        </is>
      </c>
      <c r="E2644" s="57" t="inlineStr">
        <is>
          <t>PEX</t>
        </is>
      </c>
      <c r="F2644" s="107" t="n"/>
      <c r="G2644" s="108" t="n"/>
      <c r="H2644" s="108" t="n"/>
      <c r="I2644" s="108" t="n"/>
      <c r="J2644" s="109" t="n"/>
      <c r="K2644" s="107" t="n">
        <v>0</v>
      </c>
      <c r="L2644" s="109">
        <f>K2644+L2557</f>
        <v/>
      </c>
      <c r="M2644" s="107" t="n">
        <v>0</v>
      </c>
      <c r="N2644" s="109">
        <f>M2644+N2557</f>
        <v/>
      </c>
      <c r="O2644" s="107" t="n"/>
      <c r="P2644" s="109">
        <f>O2644+P2557</f>
        <v/>
      </c>
      <c r="Q2644" s="110">
        <f>N2644+P2644</f>
        <v/>
      </c>
      <c r="R2644" s="107" t="n"/>
      <c r="S2644" s="109">
        <f>R2644+S2557</f>
        <v/>
      </c>
      <c r="T2644" s="107" t="n"/>
      <c r="U2644" s="109">
        <f>T2644+U2557</f>
        <v/>
      </c>
      <c r="V2644" s="111">
        <f>L2644-N2644-U2644</f>
        <v/>
      </c>
      <c r="W2644" s="109">
        <f>IF(L2644-N2644-U2644-V2644=0,"","Error")</f>
        <v/>
      </c>
    </row>
    <row r="2645" ht="14" customHeight="1" thickBot="1">
      <c r="A2645" s="25" t="inlineStr">
        <is>
          <t>73</t>
        </is>
      </c>
      <c r="B2645" s="19" t="inlineStr">
        <is>
          <t>7301</t>
        </is>
      </c>
      <c r="C2645" s="26" t="n">
        <v>73011</v>
      </c>
      <c r="D2645" s="36" t="inlineStr">
        <is>
          <t>ការលក់សម្ភារបរិក្ខារ សម្ភារខូចខាត សម្ភារសិក្សា</t>
        </is>
      </c>
      <c r="E2645" s="58" t="inlineStr">
        <is>
          <t>SOS</t>
        </is>
      </c>
      <c r="F2645" s="189" t="n"/>
      <c r="G2645" s="190" t="n"/>
      <c r="H2645" s="190" t="n"/>
      <c r="I2645" s="190" t="n"/>
      <c r="J2645" s="114" t="n"/>
      <c r="K2645" s="189" t="n">
        <v>0</v>
      </c>
      <c r="L2645" s="114">
        <f>K2645+L2558</f>
        <v/>
      </c>
      <c r="M2645" s="189" t="n">
        <v>0</v>
      </c>
      <c r="N2645" s="114">
        <f>M2645+N2558</f>
        <v/>
      </c>
      <c r="O2645" s="189" t="n"/>
      <c r="P2645" s="114">
        <f>O2645+P2558</f>
        <v/>
      </c>
      <c r="Q2645" s="115">
        <f>N2645+P2645</f>
        <v/>
      </c>
      <c r="R2645" s="189" t="n"/>
      <c r="S2645" s="114">
        <f>R2645+S2558</f>
        <v/>
      </c>
      <c r="T2645" s="189" t="n"/>
      <c r="U2645" s="114">
        <f>T2645+U2558</f>
        <v/>
      </c>
      <c r="V2645" s="191">
        <f>L2645-N2645-U2645</f>
        <v/>
      </c>
      <c r="W2645" s="114">
        <f>IF(L2645-N2645-U2645-V2645=0,"","Error")</f>
        <v/>
      </c>
    </row>
    <row r="2646" ht="14" customHeight="1" thickBot="1">
      <c r="A2646" s="23" t="n"/>
      <c r="B2646" s="18" t="n"/>
      <c r="C2646" s="143" t="inlineStr">
        <is>
          <t>73012</t>
        </is>
      </c>
      <c r="D2646" s="128" t="inlineStr">
        <is>
          <t>សរុបលក់ឯកសារ លតាប័ត្រ និងលិខិតបោះពុម្ពផ្សេងៗ</t>
        </is>
      </c>
      <c r="E2646" s="90" t="n"/>
      <c r="F2646" s="118" t="n"/>
      <c r="G2646" s="119">
        <f>SUM(G2647:G2651)</f>
        <v/>
      </c>
      <c r="H2646" s="119">
        <f>SUM(H2647:H2651)</f>
        <v/>
      </c>
      <c r="I2646" s="119">
        <f>SUM(I2647:I2651)</f>
        <v/>
      </c>
      <c r="J2646" s="120">
        <f>SUM(J2647:J2651)</f>
        <v/>
      </c>
      <c r="K2646" s="118">
        <f>SUM(K2647:K2651)</f>
        <v/>
      </c>
      <c r="L2646" s="120">
        <f>SUM(L2647:L2651)</f>
        <v/>
      </c>
      <c r="M2646" s="118">
        <f>SUM(M2647:M2651)</f>
        <v/>
      </c>
      <c r="N2646" s="120">
        <f>SUM(N2647:N2651)</f>
        <v/>
      </c>
      <c r="O2646" s="118">
        <f>SUM(O2647:O2651)</f>
        <v/>
      </c>
      <c r="P2646" s="120">
        <f>SUM(P2647:P2651)</f>
        <v/>
      </c>
      <c r="Q2646" s="121">
        <f>SUM(Q2647:Q2651)</f>
        <v/>
      </c>
      <c r="R2646" s="118">
        <f>SUM(R2647:R2651)</f>
        <v/>
      </c>
      <c r="S2646" s="120">
        <f>SUM(S2647:S2651)</f>
        <v/>
      </c>
      <c r="T2646" s="118">
        <f>SUM(T2647:T2651)</f>
        <v/>
      </c>
      <c r="U2646" s="120">
        <f>SUM(U2647:U2651)</f>
        <v/>
      </c>
      <c r="V2646" s="122">
        <f>SUM(V2647:V2651)</f>
        <v/>
      </c>
      <c r="W2646" s="120">
        <f>IF(L2646-N2646-U2646-V2646=0,"","Error")</f>
        <v/>
      </c>
    </row>
    <row r="2647" ht="13" customHeight="1">
      <c r="A2647" s="23" t="n"/>
      <c r="B2647" s="18" t="n"/>
      <c r="C2647" s="127" t="n"/>
      <c r="D2647" s="14" t="inlineStr">
        <is>
          <t>កម្រៃលតាប័ត្ររថយន្ដ</t>
        </is>
      </c>
      <c r="E2647" s="59" t="inlineStr">
        <is>
          <t>VVF</t>
        </is>
      </c>
      <c r="F2647" s="192" t="n"/>
      <c r="G2647" s="193" t="n"/>
      <c r="H2647" s="193" t="n"/>
      <c r="I2647" s="193" t="n"/>
      <c r="J2647" s="194" t="n"/>
      <c r="K2647" s="192" t="n">
        <v>0</v>
      </c>
      <c r="L2647" s="194">
        <f>K2647+L2560</f>
        <v/>
      </c>
      <c r="M2647" s="192" t="n">
        <v>0</v>
      </c>
      <c r="N2647" s="194">
        <f>M2647+N2560</f>
        <v/>
      </c>
      <c r="O2647" s="192" t="n"/>
      <c r="P2647" s="194">
        <f>O2647+P2560</f>
        <v/>
      </c>
      <c r="Q2647" s="195">
        <f>N2647+P2647</f>
        <v/>
      </c>
      <c r="R2647" s="192" t="n"/>
      <c r="S2647" s="194">
        <f>R2647+S2560</f>
        <v/>
      </c>
      <c r="T2647" s="192" t="n"/>
      <c r="U2647" s="194">
        <f>T2647+U2560</f>
        <v/>
      </c>
      <c r="V2647" s="196">
        <f>L2647-N2647-U2647</f>
        <v/>
      </c>
      <c r="W2647" s="194">
        <f>IF(L2647-N2647-U2647-V2647=0,"","Error")</f>
        <v/>
      </c>
    </row>
    <row r="2648" ht="13" customHeight="1">
      <c r="A2648" s="23" t="n"/>
      <c r="B2648" s="18" t="n"/>
      <c r="C2648" s="127" t="n"/>
      <c r="D2648" s="6" t="inlineStr">
        <is>
          <t>កម្រៃត្រាពន្ធគយ</t>
        </is>
      </c>
      <c r="E2648" s="60" t="inlineStr">
        <is>
          <t>CSF</t>
        </is>
      </c>
      <c r="F2648" s="150" t="n"/>
      <c r="G2648" s="151" t="n"/>
      <c r="H2648" s="151" t="n"/>
      <c r="I2648" s="151" t="n"/>
      <c r="J2648" s="152" t="n"/>
      <c r="K2648" s="150" t="n">
        <v>0</v>
      </c>
      <c r="L2648" s="152">
        <f>K2648+L2561</f>
        <v/>
      </c>
      <c r="M2648" s="150" t="n">
        <v>0</v>
      </c>
      <c r="N2648" s="152">
        <f>M2648+N2561</f>
        <v/>
      </c>
      <c r="O2648" s="150" t="n"/>
      <c r="P2648" s="152">
        <f>O2648+P2561</f>
        <v/>
      </c>
      <c r="Q2648" s="153">
        <f>N2648+P2648</f>
        <v/>
      </c>
      <c r="R2648" s="150" t="n"/>
      <c r="S2648" s="152">
        <f>R2648+S2561</f>
        <v/>
      </c>
      <c r="T2648" s="150" t="n"/>
      <c r="U2648" s="152">
        <f>T2648+U2561</f>
        <v/>
      </c>
      <c r="V2648" s="154">
        <f>L2648-N2648-U2648</f>
        <v/>
      </c>
      <c r="W2648" s="152">
        <f>IF(L2648-N2648-U2648-V2648=0,"","Error")</f>
        <v/>
      </c>
    </row>
    <row r="2649" ht="13" customHeight="1">
      <c r="A2649" s="23" t="n"/>
      <c r="B2649" s="18" t="n"/>
      <c r="C2649" s="127" t="n"/>
      <c r="D2649" s="6" t="inlineStr">
        <is>
          <t>កម្រៃតែមប្រិ៍អាករ</t>
        </is>
      </c>
      <c r="E2649" s="60" t="inlineStr">
        <is>
          <t>STF</t>
        </is>
      </c>
      <c r="F2649" s="150" t="n"/>
      <c r="G2649" s="151" t="n"/>
      <c r="H2649" s="151" t="n"/>
      <c r="I2649" s="151" t="n"/>
      <c r="J2649" s="152" t="n"/>
      <c r="K2649" s="150" t="n">
        <v>0</v>
      </c>
      <c r="L2649" s="152">
        <f>K2649+L2562</f>
        <v/>
      </c>
      <c r="M2649" s="150" t="n">
        <v>0</v>
      </c>
      <c r="N2649" s="152">
        <f>M2649+N2562</f>
        <v/>
      </c>
      <c r="O2649" s="150" t="n"/>
      <c r="P2649" s="152">
        <f>O2649+P2562</f>
        <v/>
      </c>
      <c r="Q2649" s="153">
        <f>N2649+P2649</f>
        <v/>
      </c>
      <c r="R2649" s="150" t="n"/>
      <c r="S2649" s="152">
        <f>R2649+S2562</f>
        <v/>
      </c>
      <c r="T2649" s="150" t="n"/>
      <c r="U2649" s="152">
        <f>T2649+U2562</f>
        <v/>
      </c>
      <c r="V2649" s="154">
        <f>L2649-N2649-U2649</f>
        <v/>
      </c>
      <c r="W2649" s="152">
        <f>IF(L2649-N2649-U2649-V2649=0,"","Error")</f>
        <v/>
      </c>
    </row>
    <row r="2650" ht="13" customHeight="1">
      <c r="A2650" s="23" t="n"/>
      <c r="B2650" s="18" t="n"/>
      <c r="C2650" s="127" t="n"/>
      <c r="D2650" s="6" t="inlineStr">
        <is>
          <t>កម្រៃបណ្ណដឹកជញ្ជូនទំនិញ</t>
        </is>
      </c>
      <c r="E2650" s="60" t="inlineStr">
        <is>
          <t>TSF</t>
        </is>
      </c>
      <c r="F2650" s="150" t="n"/>
      <c r="G2650" s="151" t="n"/>
      <c r="H2650" s="151" t="n"/>
      <c r="I2650" s="151" t="n"/>
      <c r="J2650" s="152" t="n"/>
      <c r="K2650" s="150" t="n">
        <v>2000</v>
      </c>
      <c r="L2650" s="152">
        <f>K2650+L2563</f>
        <v/>
      </c>
      <c r="M2650" s="150" t="n">
        <v>0</v>
      </c>
      <c r="N2650" s="152">
        <f>M2650+N2563</f>
        <v/>
      </c>
      <c r="O2650" s="150" t="n"/>
      <c r="P2650" s="152">
        <f>O2650+P2563</f>
        <v/>
      </c>
      <c r="Q2650" s="153">
        <f>N2650+P2650</f>
        <v/>
      </c>
      <c r="R2650" s="150" t="n"/>
      <c r="S2650" s="152">
        <f>R2650+S2563</f>
        <v/>
      </c>
      <c r="T2650" s="150" t="n"/>
      <c r="U2650" s="152">
        <f>T2650+U2563</f>
        <v/>
      </c>
      <c r="V2650" s="154">
        <f>L2650-N2650-U2650</f>
        <v/>
      </c>
      <c r="W2650" s="152">
        <f>IF(L2650-N2650-U2650-V2650=0,"","Error")</f>
        <v/>
      </c>
    </row>
    <row r="2651" ht="13" customHeight="1">
      <c r="A2651" s="23" t="n"/>
      <c r="B2651" s="18" t="n"/>
      <c r="C2651" s="127" t="n"/>
      <c r="D2651" s="7" t="inlineStr">
        <is>
          <t>កម្រៃសៀលកុងតឺន័រ</t>
        </is>
      </c>
      <c r="E2651" s="61" t="inlineStr">
        <is>
          <t>CCS</t>
        </is>
      </c>
      <c r="F2651" s="197" t="n"/>
      <c r="G2651" s="198" t="n"/>
      <c r="H2651" s="198" t="n"/>
      <c r="I2651" s="198" t="n"/>
      <c r="J2651" s="199" t="n"/>
      <c r="K2651" s="197" t="n">
        <v>0</v>
      </c>
      <c r="L2651" s="199">
        <f>K2651+L2564</f>
        <v/>
      </c>
      <c r="M2651" s="197" t="n">
        <v>0</v>
      </c>
      <c r="N2651" s="199">
        <f>M2651+N2564</f>
        <v/>
      </c>
      <c r="O2651" s="197" t="n"/>
      <c r="P2651" s="199">
        <f>O2651+P2564</f>
        <v/>
      </c>
      <c r="Q2651" s="200">
        <f>N2651+P2651</f>
        <v/>
      </c>
      <c r="R2651" s="197" t="n"/>
      <c r="S2651" s="199">
        <f>R2651+S2564</f>
        <v/>
      </c>
      <c r="T2651" s="197" t="n"/>
      <c r="U2651" s="199">
        <f>T2651+U2564</f>
        <v/>
      </c>
      <c r="V2651" s="201">
        <f>L2651-N2651-U2651</f>
        <v/>
      </c>
      <c r="W2651" s="199">
        <f>IF(L2651-N2651-U2651-V2651=0,"","Error")</f>
        <v/>
      </c>
    </row>
    <row r="2652" ht="13" customHeight="1">
      <c r="A2652" s="15" t="n"/>
      <c r="B2652" s="18" t="n"/>
      <c r="C2652" s="21" t="n">
        <v>73013</v>
      </c>
      <c r="D2652" s="22" t="inlineStr">
        <is>
          <t>ផលបានពីការលក់ទ្រព្យសម្បត្តិកំទេចកំទី</t>
        </is>
      </c>
      <c r="E2652" s="62" t="inlineStr">
        <is>
          <t>SOM</t>
        </is>
      </c>
      <c r="F2652" s="184" t="n"/>
      <c r="G2652" s="185" t="n"/>
      <c r="H2652" s="185" t="n"/>
      <c r="I2652" s="185" t="n"/>
      <c r="J2652" s="186" t="n"/>
      <c r="K2652" s="184" t="n">
        <v>0</v>
      </c>
      <c r="L2652" s="186">
        <f>K2652+L2565</f>
        <v/>
      </c>
      <c r="M2652" s="184" t="n">
        <v>0</v>
      </c>
      <c r="N2652" s="186">
        <f>M2652+N2565</f>
        <v/>
      </c>
      <c r="O2652" s="184" t="n"/>
      <c r="P2652" s="186">
        <f>O2652+P2565</f>
        <v/>
      </c>
      <c r="Q2652" s="187">
        <f>N2652+P2652</f>
        <v/>
      </c>
      <c r="R2652" s="184" t="n"/>
      <c r="S2652" s="186">
        <f>R2652+S2565</f>
        <v/>
      </c>
      <c r="T2652" s="184" t="n"/>
      <c r="U2652" s="186">
        <f>T2652+U2565</f>
        <v/>
      </c>
      <c r="V2652" s="188">
        <f>L2652-N2652-U2652</f>
        <v/>
      </c>
      <c r="W2652" s="186">
        <f>IF(L2652-N2652-U2652-V2652=0,"","Error")</f>
        <v/>
      </c>
    </row>
    <row r="2653" ht="13" customHeight="1">
      <c r="A2653" s="15" t="n"/>
      <c r="B2653" s="18" t="n"/>
      <c r="C2653" s="21" t="n">
        <v>73015</v>
      </c>
      <c r="D2653" s="22" t="inlineStr">
        <is>
          <t>ការលក់មធ្យោបាយដឹកជញ្ជូន និងគ្រឿងចក្រចាស់ៗ ឬខូច</t>
        </is>
      </c>
      <c r="E2653" s="62" t="inlineStr">
        <is>
          <t>SOV</t>
        </is>
      </c>
      <c r="F2653" s="184" t="n"/>
      <c r="G2653" s="185" t="n"/>
      <c r="H2653" s="185" t="n"/>
      <c r="I2653" s="185" t="n"/>
      <c r="J2653" s="186" t="n"/>
      <c r="K2653" s="184" t="n">
        <v>0</v>
      </c>
      <c r="L2653" s="186">
        <f>K2653+L2566</f>
        <v/>
      </c>
      <c r="M2653" s="184" t="n">
        <v>0</v>
      </c>
      <c r="N2653" s="186">
        <f>M2653+N2566</f>
        <v/>
      </c>
      <c r="O2653" s="184" t="n"/>
      <c r="P2653" s="186">
        <f>O2653+P2566</f>
        <v/>
      </c>
      <c r="Q2653" s="187">
        <f>N2653+P2653</f>
        <v/>
      </c>
      <c r="R2653" s="184" t="n"/>
      <c r="S2653" s="186">
        <f>R2653+S2566</f>
        <v/>
      </c>
      <c r="T2653" s="184" t="n"/>
      <c r="U2653" s="186">
        <f>T2653+U2566</f>
        <v/>
      </c>
      <c r="V2653" s="188">
        <f>L2653-N2653-U2653</f>
        <v/>
      </c>
      <c r="W2653" s="186">
        <f>IF(L2653-N2653-U2653-V2653=0,"","Error")</f>
        <v/>
      </c>
    </row>
    <row r="2654" ht="13" customHeight="1">
      <c r="A2654" s="15" t="n"/>
      <c r="B2654" s="18" t="n"/>
      <c r="C2654" s="21" t="n">
        <v>73016</v>
      </c>
      <c r="D2654" s="22" t="inlineStr">
        <is>
          <t>ការលក់ឧបករណ៍អេឡិចត្រូនិចចាស់ៗ ឬ ខូច</t>
        </is>
      </c>
      <c r="E2654" s="62" t="inlineStr">
        <is>
          <t>SOD</t>
        </is>
      </c>
      <c r="F2654" s="184" t="n"/>
      <c r="G2654" s="185" t="n"/>
      <c r="H2654" s="185" t="n"/>
      <c r="I2654" s="185" t="n"/>
      <c r="J2654" s="186" t="n"/>
      <c r="K2654" s="184" t="n">
        <v>0</v>
      </c>
      <c r="L2654" s="186">
        <f>K2654+L2567</f>
        <v/>
      </c>
      <c r="M2654" s="184" t="n">
        <v>0</v>
      </c>
      <c r="N2654" s="186">
        <f>M2654+N2567</f>
        <v/>
      </c>
      <c r="O2654" s="184" t="n"/>
      <c r="P2654" s="186">
        <f>O2654+P2567</f>
        <v/>
      </c>
      <c r="Q2654" s="187">
        <f>N2654+P2654</f>
        <v/>
      </c>
      <c r="R2654" s="184" t="n"/>
      <c r="S2654" s="186">
        <f>R2654+S2567</f>
        <v/>
      </c>
      <c r="T2654" s="184" t="n"/>
      <c r="U2654" s="186">
        <f>T2654+U2567</f>
        <v/>
      </c>
      <c r="V2654" s="188">
        <f>L2654-N2654-U2654</f>
        <v/>
      </c>
      <c r="W2654" s="186">
        <f>IF(L2654-N2654-U2654-V2654=0,"","Error")</f>
        <v/>
      </c>
    </row>
    <row r="2655" ht="13" customHeight="1">
      <c r="A2655" s="15" t="n"/>
      <c r="B2655" s="18" t="n"/>
      <c r="C2655" s="21" t="n">
        <v>73017</v>
      </c>
      <c r="D2655" s="22" t="inlineStr">
        <is>
          <t>ការលក់ឧបករណ៍អគ្គិសនីចាស់ៗ ឬ ខូច</t>
        </is>
      </c>
      <c r="E2655" s="62" t="inlineStr">
        <is>
          <t>SOE</t>
        </is>
      </c>
      <c r="F2655" s="184" t="n"/>
      <c r="G2655" s="185" t="n"/>
      <c r="H2655" s="185" t="n"/>
      <c r="I2655" s="185" t="n"/>
      <c r="J2655" s="186" t="n"/>
      <c r="K2655" s="184" t="n">
        <v>0</v>
      </c>
      <c r="L2655" s="186">
        <f>K2655+L2568</f>
        <v/>
      </c>
      <c r="M2655" s="184" t="n">
        <v>0</v>
      </c>
      <c r="N2655" s="186">
        <f>M2655+N2568</f>
        <v/>
      </c>
      <c r="O2655" s="184" t="n"/>
      <c r="P2655" s="186">
        <f>O2655+P2568</f>
        <v/>
      </c>
      <c r="Q2655" s="187">
        <f>N2655+P2655</f>
        <v/>
      </c>
      <c r="R2655" s="184" t="n"/>
      <c r="S2655" s="186">
        <f>R2655+S2568</f>
        <v/>
      </c>
      <c r="T2655" s="184" t="n"/>
      <c r="U2655" s="186">
        <f>T2655+U2568</f>
        <v/>
      </c>
      <c r="V2655" s="188">
        <f>L2655-N2655-U2655</f>
        <v/>
      </c>
      <c r="W2655" s="186">
        <f>IF(L2655-N2655-U2655-V2655=0,"","Error")</f>
        <v/>
      </c>
    </row>
    <row r="2656" ht="14" customHeight="1" thickBot="1">
      <c r="A2656" s="15" t="n"/>
      <c r="B2656" s="24" t="n"/>
      <c r="C2656" s="55" t="n">
        <v>73018</v>
      </c>
      <c r="D2656" s="56" t="inlineStr">
        <is>
          <t>ការលក់ទ្រព្យសម្បត្តិនៃរដ្ឋបាលសាធារណៈផ្សេងទៀត</t>
        </is>
      </c>
      <c r="E2656" s="80" t="inlineStr">
        <is>
          <t>SOO</t>
        </is>
      </c>
      <c r="F2656" s="107" t="n"/>
      <c r="G2656" s="108" t="n"/>
      <c r="H2656" s="108" t="n"/>
      <c r="I2656" s="108" t="n"/>
      <c r="J2656" s="109" t="n"/>
      <c r="K2656" s="107" t="n">
        <v>0</v>
      </c>
      <c r="L2656" s="109">
        <f>K2656+L2569</f>
        <v/>
      </c>
      <c r="M2656" s="107" t="n">
        <v>0</v>
      </c>
      <c r="N2656" s="109">
        <f>M2656+N2569</f>
        <v/>
      </c>
      <c r="O2656" s="107" t="n"/>
      <c r="P2656" s="109">
        <f>O2656+P2569</f>
        <v/>
      </c>
      <c r="Q2656" s="110">
        <f>N2656+P2656</f>
        <v/>
      </c>
      <c r="R2656" s="107" t="n"/>
      <c r="S2656" s="109">
        <f>R2656+S2569</f>
        <v/>
      </c>
      <c r="T2656" s="107" t="n"/>
      <c r="U2656" s="109">
        <f>T2656+U2569</f>
        <v/>
      </c>
      <c r="V2656" s="111">
        <f>L2656-N2656-U2656</f>
        <v/>
      </c>
      <c r="W2656" s="109">
        <f>IF(L2656-N2656-U2656-V2656=0,"","Error")</f>
        <v/>
      </c>
    </row>
    <row r="2657" ht="14" customHeight="1" thickBot="1">
      <c r="A2657" s="15" t="n"/>
      <c r="B2657" s="19" t="inlineStr">
        <is>
          <t>7302</t>
        </is>
      </c>
      <c r="C2657" s="26" t="n">
        <v>73024</v>
      </c>
      <c r="D2657" s="35" t="inlineStr">
        <is>
          <t>កម្រៃសេវាបង់ថ្លៃសិទ្ធិប្រឡង និងសិក្សាវគ្គជើងសាគយ</t>
        </is>
      </c>
      <c r="E2657" s="63" t="inlineStr">
        <is>
          <t>CBF</t>
        </is>
      </c>
      <c r="F2657" s="189" t="n"/>
      <c r="G2657" s="190" t="n"/>
      <c r="H2657" s="190" t="n"/>
      <c r="I2657" s="190" t="n"/>
      <c r="J2657" s="114" t="n"/>
      <c r="K2657" s="189" t="n">
        <v>0</v>
      </c>
      <c r="L2657" s="114">
        <f>K2657+L2570</f>
        <v/>
      </c>
      <c r="M2657" s="189" t="n">
        <v>0</v>
      </c>
      <c r="N2657" s="114">
        <f>M2657+N2570</f>
        <v/>
      </c>
      <c r="O2657" s="189" t="n"/>
      <c r="P2657" s="114">
        <f>O2657+P2570</f>
        <v/>
      </c>
      <c r="Q2657" s="115">
        <f>N2657+P2657</f>
        <v/>
      </c>
      <c r="R2657" s="189" t="n"/>
      <c r="S2657" s="114">
        <f>R2657+S2570</f>
        <v/>
      </c>
      <c r="T2657" s="189" t="n"/>
      <c r="U2657" s="114">
        <f>T2657+U2570</f>
        <v/>
      </c>
      <c r="V2657" s="191">
        <f>L2657-N2657-U2657</f>
        <v/>
      </c>
      <c r="W2657" s="114">
        <f>IF(L2657-N2657-U2657-V2657=0,"","Error")</f>
        <v/>
      </c>
    </row>
    <row r="2658" ht="27" customHeight="1" thickBot="1">
      <c r="A2658" s="23" t="n"/>
      <c r="B2658" s="15" t="n"/>
      <c r="C2658" s="126" t="n">
        <v>73028</v>
      </c>
      <c r="D2658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658" s="90" t="n"/>
      <c r="F2658" s="118" t="n"/>
      <c r="G2658" s="119">
        <f>G2659+G2664+G2670+G2671</f>
        <v/>
      </c>
      <c r="H2658" s="119">
        <f>H2659+H2664+H2670+H2671</f>
        <v/>
      </c>
      <c r="I2658" s="119">
        <f>I2659+I2664+I2670+I2671</f>
        <v/>
      </c>
      <c r="J2658" s="120">
        <f>J2659+J2664+J2670+J2671</f>
        <v/>
      </c>
      <c r="K2658" s="118">
        <f>K2659+K2664+K2670+K2671</f>
        <v/>
      </c>
      <c r="L2658" s="120">
        <f>L2659+L2664+L2670+L2671</f>
        <v/>
      </c>
      <c r="M2658" s="118">
        <f>M2659+M2664+M2670+M2671</f>
        <v/>
      </c>
      <c r="N2658" s="120">
        <f>N2659+N2664+N2670+N2671</f>
        <v/>
      </c>
      <c r="O2658" s="118">
        <f>O2659+O2664+O2670+O2671</f>
        <v/>
      </c>
      <c r="P2658" s="120">
        <f>P2659+P2664+P2670+P2671</f>
        <v/>
      </c>
      <c r="Q2658" s="121">
        <f>Q2659+Q2664+Q2670+Q2671</f>
        <v/>
      </c>
      <c r="R2658" s="118">
        <f>R2659+R2664+R2670+R2671</f>
        <v/>
      </c>
      <c r="S2658" s="120">
        <f>S2659+S2664+S2670+S2671</f>
        <v/>
      </c>
      <c r="T2658" s="118">
        <f>T2659+T2664+T2670+T2671</f>
        <v/>
      </c>
      <c r="U2658" s="120">
        <f>U2659+U2664+U2670+U2671</f>
        <v/>
      </c>
      <c r="V2658" s="122">
        <f>V2659+V2664+V2670+V2671</f>
        <v/>
      </c>
      <c r="W2658" s="120">
        <f>IF(L2658-N2658-U2658-V2658=0,"","Error")</f>
        <v/>
      </c>
    </row>
    <row r="2659" ht="14" customHeight="1" thickBot="1">
      <c r="A2659" s="23" t="n"/>
      <c r="B2659" s="18" t="n"/>
      <c r="C2659" s="129" t="n"/>
      <c r="D2659" s="141" t="inlineStr">
        <is>
          <t>សរុបកម្រៃចុះបញ្ជិកាប្រតិវេទន៍គយ</t>
        </is>
      </c>
      <c r="E2659" s="142" t="n"/>
      <c r="F2659" s="202" t="n"/>
      <c r="G2659" s="259">
        <f>SUM(G2660:G2663)</f>
        <v/>
      </c>
      <c r="H2659" s="259">
        <f>SUM(H2660:H2663)</f>
        <v/>
      </c>
      <c r="I2659" s="259">
        <f>SUM(I2660:I2663)</f>
        <v/>
      </c>
      <c r="J2659" s="260">
        <f>SUM(J2660:J2663)</f>
        <v/>
      </c>
      <c r="K2659" s="202">
        <f>SUM(K2660:K2663)</f>
        <v/>
      </c>
      <c r="L2659" s="260">
        <f>SUM(L2660:L2663)</f>
        <v/>
      </c>
      <c r="M2659" s="202">
        <f>SUM(M2660:M2663)</f>
        <v/>
      </c>
      <c r="N2659" s="260">
        <f>SUM(N2660:N2663)</f>
        <v/>
      </c>
      <c r="O2659" s="202">
        <f>SUM(O2660:O2663)</f>
        <v/>
      </c>
      <c r="P2659" s="260">
        <f>SUM(P2660:P2663)</f>
        <v/>
      </c>
      <c r="Q2659" s="261">
        <f>SUM(Q2660:Q2663)</f>
        <v/>
      </c>
      <c r="R2659" s="202">
        <f>SUM(R2660:R2663)</f>
        <v/>
      </c>
      <c r="S2659" s="260">
        <f>SUM(S2660:S2663)</f>
        <v/>
      </c>
      <c r="T2659" s="202">
        <f>SUM(T2660:T2663)</f>
        <v/>
      </c>
      <c r="U2659" s="260">
        <f>SUM(U2660:U2663)</f>
        <v/>
      </c>
      <c r="V2659" s="262">
        <f>SUM(V2660:V2663)</f>
        <v/>
      </c>
      <c r="W2659" s="260">
        <f>IF(L2659-N2659-U2659-V2659=0,"","Error")</f>
        <v/>
      </c>
    </row>
    <row r="2660" ht="26" customHeight="1">
      <c r="A2660" s="23" t="n"/>
      <c r="B2660" s="18" t="n"/>
      <c r="C2660" s="129" t="n"/>
      <c r="D2660" s="34" t="inlineStr">
        <is>
          <t>កម្រៃចុះបញ្ចិកាប្រតិវេទន៍គយនាំចេញនាំចូលនិងឆ្លងកាត់ (មាតិកាចាស់)</t>
        </is>
      </c>
      <c r="E2660" s="87" t="inlineStr">
        <is>
          <t>CDF</t>
        </is>
      </c>
      <c r="F2660" s="208" t="n"/>
      <c r="G2660" s="209" t="n"/>
      <c r="H2660" s="209" t="n"/>
      <c r="I2660" s="209" t="n"/>
      <c r="J2660" s="210" t="n"/>
      <c r="K2660" s="208" t="n">
        <v>0</v>
      </c>
      <c r="L2660" s="210">
        <f>K2660+L2573</f>
        <v/>
      </c>
      <c r="M2660" s="208" t="n">
        <v>0</v>
      </c>
      <c r="N2660" s="210">
        <f>M2660+N2573</f>
        <v/>
      </c>
      <c r="O2660" s="208" t="n"/>
      <c r="P2660" s="210">
        <f>O2660+P2573</f>
        <v/>
      </c>
      <c r="Q2660" s="211">
        <f>N2660+P2660</f>
        <v/>
      </c>
      <c r="R2660" s="208" t="n"/>
      <c r="S2660" s="210">
        <f>R2660+S2573</f>
        <v/>
      </c>
      <c r="T2660" s="208" t="n"/>
      <c r="U2660" s="210">
        <f>T2660+U2573</f>
        <v/>
      </c>
      <c r="V2660" s="212">
        <f>L2660-N2660-U2660</f>
        <v/>
      </c>
      <c r="W2660" s="210">
        <f>IF(L2660-N2660-U2660-V2660=0,"","Error")</f>
        <v/>
      </c>
    </row>
    <row r="2661" ht="26" customHeight="1">
      <c r="A2661" s="23" t="n"/>
      <c r="B2661" s="18" t="n"/>
      <c r="C2661" s="129" t="n"/>
      <c r="D2661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661" s="64" t="inlineStr">
        <is>
          <t>CDL</t>
        </is>
      </c>
      <c r="F2661" s="213" t="n"/>
      <c r="G2661" s="214" t="n"/>
      <c r="H2661" s="214" t="n"/>
      <c r="I2661" s="214" t="n"/>
      <c r="J2661" s="215" t="n"/>
      <c r="K2661" s="213" t="n">
        <v>128000</v>
      </c>
      <c r="L2661" s="215">
        <f>K2661+L2574</f>
        <v/>
      </c>
      <c r="M2661" s="213" t="n">
        <v>0</v>
      </c>
      <c r="N2661" s="215">
        <f>M2661+N2574</f>
        <v/>
      </c>
      <c r="O2661" s="213" t="n"/>
      <c r="P2661" s="215">
        <f>O2661+P2574</f>
        <v/>
      </c>
      <c r="Q2661" s="216">
        <f>N2661+P2661</f>
        <v/>
      </c>
      <c r="R2661" s="213" t="n"/>
      <c r="S2661" s="215">
        <f>R2661+S2574</f>
        <v/>
      </c>
      <c r="T2661" s="213" t="n"/>
      <c r="U2661" s="215">
        <f>T2661+U2574</f>
        <v/>
      </c>
      <c r="V2661" s="217">
        <f>L2661-N2661-U2661</f>
        <v/>
      </c>
      <c r="W2661" s="215">
        <f>IF(L2661-N2661-U2661-V2661=0,"","Error")</f>
        <v/>
      </c>
    </row>
    <row r="2662" ht="26" customHeight="1">
      <c r="A2662" s="23" t="n"/>
      <c r="B2662" s="18" t="n"/>
      <c r="C2662" s="129" t="n"/>
      <c r="D2662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662" s="64" t="inlineStr">
        <is>
          <t>CDO</t>
        </is>
      </c>
      <c r="F2662" s="213" t="n"/>
      <c r="G2662" s="214" t="n"/>
      <c r="H2662" s="214" t="n"/>
      <c r="I2662" s="214" t="n"/>
      <c r="J2662" s="215" t="n"/>
      <c r="K2662" s="213" t="n">
        <v>15000</v>
      </c>
      <c r="L2662" s="215">
        <f>K2662+L2575</f>
        <v/>
      </c>
      <c r="M2662" s="213" t="n">
        <v>0</v>
      </c>
      <c r="N2662" s="215">
        <f>M2662+N2575</f>
        <v/>
      </c>
      <c r="O2662" s="213" t="n"/>
      <c r="P2662" s="215">
        <f>O2662+P2575</f>
        <v/>
      </c>
      <c r="Q2662" s="216">
        <f>N2662+P2662</f>
        <v/>
      </c>
      <c r="R2662" s="213" t="n"/>
      <c r="S2662" s="215">
        <f>R2662+S2575</f>
        <v/>
      </c>
      <c r="T2662" s="213" t="n"/>
      <c r="U2662" s="215">
        <f>T2662+U2575</f>
        <v/>
      </c>
      <c r="V2662" s="217">
        <f>L2662-N2662-U2662</f>
        <v/>
      </c>
      <c r="W2662" s="215">
        <f>IF(L2662-N2662-U2662-V2662=0,"","Error")</f>
        <v/>
      </c>
    </row>
    <row r="2663" ht="14" customHeight="1" thickBot="1">
      <c r="A2663" s="23" t="n"/>
      <c r="B2663" s="18" t="n"/>
      <c r="C2663" s="129" t="n"/>
      <c r="D2663" s="33" t="inlineStr">
        <is>
          <t>ប្រតិវេទន៍គយទំនិញឆ្លងកាត់</t>
        </is>
      </c>
      <c r="E2663" s="65" t="inlineStr">
        <is>
          <t>CDT</t>
        </is>
      </c>
      <c r="F2663" s="218" t="n"/>
      <c r="G2663" s="219" t="n"/>
      <c r="H2663" s="219" t="n"/>
      <c r="I2663" s="219" t="n"/>
      <c r="J2663" s="220" t="n"/>
      <c r="K2663" s="218" t="n">
        <v>0</v>
      </c>
      <c r="L2663" s="220">
        <f>K2663+L2576</f>
        <v/>
      </c>
      <c r="M2663" s="218" t="n">
        <v>0</v>
      </c>
      <c r="N2663" s="220">
        <f>M2663+N2576</f>
        <v/>
      </c>
      <c r="O2663" s="218" t="n"/>
      <c r="P2663" s="220">
        <f>O2663+P2576</f>
        <v/>
      </c>
      <c r="Q2663" s="221">
        <f>N2663+P2663</f>
        <v/>
      </c>
      <c r="R2663" s="218" t="n"/>
      <c r="S2663" s="220">
        <f>R2663+S2576</f>
        <v/>
      </c>
      <c r="T2663" s="218" t="n"/>
      <c r="U2663" s="220">
        <f>T2663+U2576</f>
        <v/>
      </c>
      <c r="V2663" s="222">
        <f>L2663-N2663-U2663</f>
        <v/>
      </c>
      <c r="W2663" s="220">
        <f>IF(L2663-N2663-U2663-V2663=0,"","Error")</f>
        <v/>
      </c>
    </row>
    <row r="2664" ht="14" customHeight="1" thickBot="1">
      <c r="A2664" s="23" t="n"/>
      <c r="B2664" s="18" t="n"/>
      <c r="C2664" s="129" t="n"/>
      <c r="D2664" s="88" t="inlineStr">
        <is>
          <t>សរុបកម្រៃបែបបទគយ</t>
        </is>
      </c>
      <c r="E2664" s="89" t="inlineStr">
        <is>
          <t>CPF</t>
        </is>
      </c>
      <c r="F2664" s="118" t="n"/>
      <c r="G2664" s="119">
        <f>SUM(G2665:G2669)</f>
        <v/>
      </c>
      <c r="H2664" s="119">
        <f>SUM(H2665:H2669)</f>
        <v/>
      </c>
      <c r="I2664" s="119">
        <f>SUM(I2665:I2669)</f>
        <v/>
      </c>
      <c r="J2664" s="120">
        <f>SUM(J2665:J2669)</f>
        <v/>
      </c>
      <c r="K2664" s="118" t="n">
        <v>0</v>
      </c>
      <c r="L2664" s="120">
        <f>SUM(L2665:L2669)</f>
        <v/>
      </c>
      <c r="M2664" s="118" t="n">
        <v>0</v>
      </c>
      <c r="N2664" s="120">
        <f>SUM(N2665:N2669)</f>
        <v/>
      </c>
      <c r="O2664" s="118">
        <f>SUM(O2665:O2669)</f>
        <v/>
      </c>
      <c r="P2664" s="120">
        <f>SUM(P2665:P2669)</f>
        <v/>
      </c>
      <c r="Q2664" s="121">
        <f>SUM(Q2665:Q2669)</f>
        <v/>
      </c>
      <c r="R2664" s="118">
        <f>SUM(R2665:R2669)</f>
        <v/>
      </c>
      <c r="S2664" s="120">
        <f>SUM(S2665:S2669)</f>
        <v/>
      </c>
      <c r="T2664" s="118">
        <f>SUM(T2665:T2669)</f>
        <v/>
      </c>
      <c r="U2664" s="120">
        <f>SUM(U2665:U2669)</f>
        <v/>
      </c>
      <c r="V2664" s="122">
        <f>SUM(V2665:V2669)</f>
        <v/>
      </c>
      <c r="W2664" s="120">
        <f>IF(L2664-N2664-U2664-V2664=0,"","Error")</f>
        <v/>
      </c>
    </row>
    <row r="2665" ht="13" customHeight="1">
      <c r="A2665" s="23" t="n"/>
      <c r="B2665" s="18" t="n"/>
      <c r="C2665" s="129" t="n"/>
      <c r="D2665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665" s="86" t="inlineStr">
        <is>
          <t>PFC</t>
        </is>
      </c>
      <c r="F2665" s="223" t="n"/>
      <c r="G2665" s="224" t="n"/>
      <c r="H2665" s="224" t="n"/>
      <c r="I2665" s="224" t="n"/>
      <c r="J2665" s="225" t="n"/>
      <c r="K2665" s="223" t="n">
        <v>0</v>
      </c>
      <c r="L2665" s="225">
        <f>K2665+L2578</f>
        <v/>
      </c>
      <c r="M2665" s="223" t="n">
        <v>0</v>
      </c>
      <c r="N2665" s="225">
        <f>M2665+N2578</f>
        <v/>
      </c>
      <c r="O2665" s="223" t="n"/>
      <c r="P2665" s="225">
        <f>O2665+P2578</f>
        <v/>
      </c>
      <c r="Q2665" s="226">
        <f>N2665+P2665</f>
        <v/>
      </c>
      <c r="R2665" s="223" t="n"/>
      <c r="S2665" s="225">
        <f>R2665+S2578</f>
        <v/>
      </c>
      <c r="T2665" s="223" t="n"/>
      <c r="U2665" s="225">
        <f>T2665+U2578</f>
        <v/>
      </c>
      <c r="V2665" s="227">
        <f>L2665-N2665-U2665</f>
        <v/>
      </c>
      <c r="W2665" s="225">
        <f>IF(L2665-N2665-U2665-V2665=0,"","Error")</f>
        <v/>
      </c>
    </row>
    <row r="2666" ht="26" customHeight="1">
      <c r="A2666" s="23" t="n"/>
      <c r="B2666" s="18" t="n"/>
      <c r="C2666" s="129" t="n"/>
      <c r="D2666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666" s="59" t="inlineStr">
        <is>
          <t>PFL</t>
        </is>
      </c>
      <c r="F2666" s="192" t="n"/>
      <c r="G2666" s="193" t="n"/>
      <c r="H2666" s="193" t="n"/>
      <c r="I2666" s="193" t="n"/>
      <c r="J2666" s="194" t="n"/>
      <c r="K2666" s="192" t="n">
        <v>0</v>
      </c>
      <c r="L2666" s="194">
        <f>K2666+L2579</f>
        <v/>
      </c>
      <c r="M2666" s="192" t="n">
        <v>0</v>
      </c>
      <c r="N2666" s="194">
        <f>M2666+N2579</f>
        <v/>
      </c>
      <c r="O2666" s="192" t="n"/>
      <c r="P2666" s="194">
        <f>O2666+P2579</f>
        <v/>
      </c>
      <c r="Q2666" s="195">
        <f>N2666+P2666</f>
        <v/>
      </c>
      <c r="R2666" s="192" t="n"/>
      <c r="S2666" s="194">
        <f>R2666+S2579</f>
        <v/>
      </c>
      <c r="T2666" s="192" t="n"/>
      <c r="U2666" s="194">
        <f>T2666+U2579</f>
        <v/>
      </c>
      <c r="V2666" s="196">
        <f>L2666-N2666-U2666</f>
        <v/>
      </c>
      <c r="W2666" s="194">
        <f>IF(L2666-N2666-U2666-V2666=0,"","Error")</f>
        <v/>
      </c>
    </row>
    <row r="2667" ht="39" customHeight="1">
      <c r="A2667" s="23" t="n"/>
      <c r="B2667" s="18" t="n"/>
      <c r="C2667" s="129" t="n"/>
      <c r="D2667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667" s="67" t="inlineStr">
        <is>
          <t>PFN</t>
        </is>
      </c>
      <c r="F2667" s="228" t="n"/>
      <c r="G2667" s="229" t="n"/>
      <c r="H2667" s="229" t="n"/>
      <c r="I2667" s="229" t="n"/>
      <c r="J2667" s="230" t="n"/>
      <c r="K2667" s="228" t="n">
        <v>200000</v>
      </c>
      <c r="L2667" s="230">
        <f>K2667+L2580</f>
        <v/>
      </c>
      <c r="M2667" s="228" t="n">
        <v>0</v>
      </c>
      <c r="N2667" s="230">
        <f>M2667+N2580</f>
        <v/>
      </c>
      <c r="O2667" s="228" t="n"/>
      <c r="P2667" s="230">
        <f>O2667+P2580</f>
        <v/>
      </c>
      <c r="Q2667" s="231">
        <f>N2667+P2667</f>
        <v/>
      </c>
      <c r="R2667" s="228" t="n"/>
      <c r="S2667" s="230">
        <f>R2667+S2580</f>
        <v/>
      </c>
      <c r="T2667" s="228" t="n"/>
      <c r="U2667" s="230">
        <f>T2667+U2580</f>
        <v/>
      </c>
      <c r="V2667" s="232">
        <f>L2667-N2667-U2667</f>
        <v/>
      </c>
      <c r="W2667" s="230">
        <f>IF(L2667-N2667-U2667-V2667=0,"","Error")</f>
        <v/>
      </c>
    </row>
    <row r="2668" ht="26" customHeight="1">
      <c r="A2668" s="23" t="n"/>
      <c r="B2668" s="18" t="n"/>
      <c r="C2668" s="129" t="n"/>
      <c r="D2668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668" s="68" t="inlineStr">
        <is>
          <t>PFF</t>
        </is>
      </c>
      <c r="F2668" s="233" t="n"/>
      <c r="G2668" s="234" t="n"/>
      <c r="H2668" s="234" t="n"/>
      <c r="I2668" s="234" t="n"/>
      <c r="J2668" s="235" t="n"/>
      <c r="K2668" s="233" t="n">
        <v>0</v>
      </c>
      <c r="L2668" s="235">
        <f>K2668+L2581</f>
        <v/>
      </c>
      <c r="M2668" s="233" t="n">
        <v>0</v>
      </c>
      <c r="N2668" s="235">
        <f>M2668+N2581</f>
        <v/>
      </c>
      <c r="O2668" s="233" t="n"/>
      <c r="P2668" s="235">
        <f>O2668+P2581</f>
        <v/>
      </c>
      <c r="Q2668" s="236">
        <f>N2668+P2668</f>
        <v/>
      </c>
      <c r="R2668" s="233" t="n"/>
      <c r="S2668" s="235">
        <f>R2668+S2581</f>
        <v/>
      </c>
      <c r="T2668" s="233" t="n"/>
      <c r="U2668" s="235">
        <f>T2668+U2581</f>
        <v/>
      </c>
      <c r="V2668" s="237">
        <f>L2668-N2668-U2668</f>
        <v/>
      </c>
      <c r="W2668" s="235">
        <f>IF(L2668-N2668-U2668-V2668=0,"","Error")</f>
        <v/>
      </c>
    </row>
    <row r="2669" ht="39" customHeight="1">
      <c r="A2669" s="23" t="n"/>
      <c r="B2669" s="18" t="n"/>
      <c r="C2669" s="129" t="n"/>
      <c r="D2669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669" s="60" t="inlineStr">
        <is>
          <t>PFP</t>
        </is>
      </c>
      <c r="F2669" s="150" t="n"/>
      <c r="G2669" s="151" t="n"/>
      <c r="H2669" s="151" t="n"/>
      <c r="I2669" s="151" t="n"/>
      <c r="J2669" s="152" t="n"/>
      <c r="K2669" s="150" t="n">
        <v>0</v>
      </c>
      <c r="L2669" s="152">
        <f>K2669+L2582</f>
        <v/>
      </c>
      <c r="M2669" s="150" t="n">
        <v>0</v>
      </c>
      <c r="N2669" s="152">
        <f>M2669+N2582</f>
        <v/>
      </c>
      <c r="O2669" s="150" t="n"/>
      <c r="P2669" s="152">
        <f>O2669+P2582</f>
        <v/>
      </c>
      <c r="Q2669" s="153">
        <f>N2669+P2669</f>
        <v/>
      </c>
      <c r="R2669" s="150" t="n"/>
      <c r="S2669" s="152">
        <f>R2669+S2582</f>
        <v/>
      </c>
      <c r="T2669" s="150" t="n"/>
      <c r="U2669" s="152">
        <f>T2669+U2582</f>
        <v/>
      </c>
      <c r="V2669" s="154">
        <f>L2669-N2669-U2669</f>
        <v/>
      </c>
      <c r="W2669" s="152">
        <f>IF(L2669-N2669-U2669-V2669=0,"","Error")</f>
        <v/>
      </c>
    </row>
    <row r="2670" ht="13" customHeight="1">
      <c r="A2670" s="23" t="n"/>
      <c r="B2670" s="18" t="n"/>
      <c r="C2670" s="129" t="n"/>
      <c r="D2670" s="12" t="inlineStr">
        <is>
          <t>កម្រៃប័ណ្ណសម្គាល់មធ្យោបាយដឹកជញ្ជូន</t>
        </is>
      </c>
      <c r="E2670" s="59" t="inlineStr">
        <is>
          <t>TID</t>
        </is>
      </c>
      <c r="F2670" s="192" t="n"/>
      <c r="G2670" s="193" t="n"/>
      <c r="H2670" s="193" t="n"/>
      <c r="I2670" s="193" t="n"/>
      <c r="J2670" s="194" t="n"/>
      <c r="K2670" s="192" t="n">
        <v>0</v>
      </c>
      <c r="L2670" s="194">
        <f>K2670+L2583</f>
        <v/>
      </c>
      <c r="M2670" s="192" t="n">
        <v>0</v>
      </c>
      <c r="N2670" s="194">
        <f>M2670+N2583</f>
        <v/>
      </c>
      <c r="O2670" s="192" t="n"/>
      <c r="P2670" s="194">
        <f>O2670+P2583</f>
        <v/>
      </c>
      <c r="Q2670" s="195">
        <f>N2670+P2670</f>
        <v/>
      </c>
      <c r="R2670" s="192" t="n"/>
      <c r="S2670" s="194">
        <f>R2670+S2583</f>
        <v/>
      </c>
      <c r="T2670" s="192" t="n"/>
      <c r="U2670" s="194">
        <f>T2670+U2583</f>
        <v/>
      </c>
      <c r="V2670" s="196">
        <f>L2670-N2670-U2670</f>
        <v/>
      </c>
      <c r="W2670" s="194">
        <f>IF(L2670-N2670-U2670-V2670=0,"","Error")</f>
        <v/>
      </c>
    </row>
    <row r="2671" ht="27" customHeight="1" thickBot="1">
      <c r="A2671" s="23" t="n"/>
      <c r="B2671" s="24" t="n"/>
      <c r="C2671" s="140" t="n"/>
      <c r="D2671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671" s="69" t="inlineStr">
        <is>
          <t>VAF</t>
        </is>
      </c>
      <c r="F2671" s="238" t="n"/>
      <c r="G2671" s="239" t="n"/>
      <c r="H2671" s="239" t="n"/>
      <c r="I2671" s="239" t="n"/>
      <c r="J2671" s="240" t="n"/>
      <c r="K2671" s="238" t="n">
        <v>0</v>
      </c>
      <c r="L2671" s="240">
        <f>K2671+L2584</f>
        <v/>
      </c>
      <c r="M2671" s="238" t="n">
        <v>0</v>
      </c>
      <c r="N2671" s="240">
        <f>M2671+N2584</f>
        <v/>
      </c>
      <c r="O2671" s="238" t="n"/>
      <c r="P2671" s="240">
        <f>O2671+P2584</f>
        <v/>
      </c>
      <c r="Q2671" s="241">
        <f>N2671+P2671</f>
        <v/>
      </c>
      <c r="R2671" s="238" t="n"/>
      <c r="S2671" s="240">
        <f>R2671+S2584</f>
        <v/>
      </c>
      <c r="T2671" s="238" t="n"/>
      <c r="U2671" s="240">
        <f>T2671+U2584</f>
        <v/>
      </c>
      <c r="V2671" s="242">
        <f>L2671-N2671-U2671</f>
        <v/>
      </c>
      <c r="W2671" s="240">
        <f>IF(L2671-N2671-U2671-V2671=0,"","Error")</f>
        <v/>
      </c>
    </row>
    <row r="2672" ht="14" customHeight="1" thickBot="1">
      <c r="A2672" s="23" t="n"/>
      <c r="B2672" s="25" t="inlineStr">
        <is>
          <t>7304</t>
        </is>
      </c>
      <c r="C2672" s="126" t="n">
        <v>73048</v>
      </c>
      <c r="D2672" s="128" t="inlineStr">
        <is>
          <t>សរុបផលពីសេវាផ្សេងៗ</t>
        </is>
      </c>
      <c r="E2672" s="89" t="n"/>
      <c r="F2672" s="118" t="n"/>
      <c r="G2672" s="119">
        <f>G2673+G2674+G2680+G2681</f>
        <v/>
      </c>
      <c r="H2672" s="119">
        <f>H2673+H2674+H2680+H2681</f>
        <v/>
      </c>
      <c r="I2672" s="119">
        <f>I2673+I2674+I2680+I2681</f>
        <v/>
      </c>
      <c r="J2672" s="120">
        <f>J2673+J2674+J2680+J2681</f>
        <v/>
      </c>
      <c r="K2672" s="118">
        <f>K2673+K2674+K2680+K2681</f>
        <v/>
      </c>
      <c r="L2672" s="120">
        <f>L2673+L2674+L2680+L2681</f>
        <v/>
      </c>
      <c r="M2672" s="118">
        <f>M2673+M2674+M2680+M2681</f>
        <v/>
      </c>
      <c r="N2672" s="120">
        <f>N2673+N2674+N2680+N2681</f>
        <v/>
      </c>
      <c r="O2672" s="118">
        <f>O2673+O2674+O2680+O2681</f>
        <v/>
      </c>
      <c r="P2672" s="120">
        <f>P2673+P2674+P2680+P2681</f>
        <v/>
      </c>
      <c r="Q2672" s="121">
        <f>Q2673+Q2674+Q2680+Q2681</f>
        <v/>
      </c>
      <c r="R2672" s="118">
        <f>R2673+R2674+R2680+R2681</f>
        <v/>
      </c>
      <c r="S2672" s="120">
        <f>S2673+S2674+S2680+S2681</f>
        <v/>
      </c>
      <c r="T2672" s="118">
        <f>T2673+T2674+T2680+T2681</f>
        <v/>
      </c>
      <c r="U2672" s="120">
        <f>U2673+U2674+U2680+U2681</f>
        <v/>
      </c>
      <c r="V2672" s="122">
        <f>V2673+V2674+V2680+V2681</f>
        <v/>
      </c>
      <c r="W2672" s="120">
        <f>IF(L2672-N2672-U2672-V2672=0,"","Error")</f>
        <v/>
      </c>
    </row>
    <row r="2673" ht="14" customHeight="1" thickBot="1">
      <c r="A2673" s="23" t="n"/>
      <c r="B2673" s="18" t="n"/>
      <c r="C2673" s="129" t="n"/>
      <c r="D2673" s="32" t="inlineStr">
        <is>
          <t>កម្រៃផ្តល់សេវាតាមវិធានបញ្ជាក់ជាមុន</t>
        </is>
      </c>
      <c r="E2673" s="70" t="inlineStr">
        <is>
          <t>ARF</t>
        </is>
      </c>
      <c r="F2673" s="243" t="n"/>
      <c r="G2673" s="244" t="n"/>
      <c r="H2673" s="244" t="n"/>
      <c r="I2673" s="244" t="n"/>
      <c r="J2673" s="245" t="n"/>
      <c r="K2673" s="243" t="n">
        <v>0</v>
      </c>
      <c r="L2673" s="245">
        <f>K2673+L2586</f>
        <v/>
      </c>
      <c r="M2673" s="243" t="n">
        <v>0</v>
      </c>
      <c r="N2673" s="245">
        <f>M2673+N2586</f>
        <v/>
      </c>
      <c r="O2673" s="243" t="n"/>
      <c r="P2673" s="245">
        <f>O2673+P2586</f>
        <v/>
      </c>
      <c r="Q2673" s="246">
        <f>N2673+P2673</f>
        <v/>
      </c>
      <c r="R2673" s="243" t="n"/>
      <c r="S2673" s="245">
        <f>R2673+S2586</f>
        <v/>
      </c>
      <c r="T2673" s="243" t="n"/>
      <c r="U2673" s="245">
        <f>T2673+U2586</f>
        <v/>
      </c>
      <c r="V2673" s="247">
        <f>L2673-N2673-U2673</f>
        <v/>
      </c>
      <c r="W2673" s="245">
        <f>IF(L2673-N2673-U2673-V2673=0,"","Error")</f>
        <v/>
      </c>
    </row>
    <row r="2674" ht="14" customHeight="1" thickBot="1">
      <c r="A2674" s="23" t="n"/>
      <c r="B2674" s="18" t="n"/>
      <c r="C2674" s="129" t="n"/>
      <c r="D2674" s="31" t="inlineStr">
        <is>
          <t>សរុបកម្រៃការងារក្រៅការិយាល័យគយ</t>
        </is>
      </c>
      <c r="E2674" s="66" t="inlineStr">
        <is>
          <t>OOD</t>
        </is>
      </c>
      <c r="F2674" s="248" t="n"/>
      <c r="G2674" s="249">
        <f>SUM(G2675:G2679)</f>
        <v/>
      </c>
      <c r="H2674" s="249">
        <f>SUM(H2675:H2679)</f>
        <v/>
      </c>
      <c r="I2674" s="249">
        <f>SUM(I2675:I2679)</f>
        <v/>
      </c>
      <c r="J2674" s="204">
        <f>SUM(J2675:J2679)</f>
        <v/>
      </c>
      <c r="K2674" s="248" t="n">
        <v>0</v>
      </c>
      <c r="L2674" s="204">
        <f>SUM(L2675:L2679)</f>
        <v/>
      </c>
      <c r="M2674" s="248" t="n">
        <v>0</v>
      </c>
      <c r="N2674" s="204">
        <f>SUM(N2675:N2679)</f>
        <v/>
      </c>
      <c r="O2674" s="248">
        <f>SUM(O2675:O2679)</f>
        <v/>
      </c>
      <c r="P2674" s="204">
        <f>SUM(P2675:P2679)</f>
        <v/>
      </c>
      <c r="Q2674" s="206">
        <f>SUM(Q2675:Q2679)</f>
        <v/>
      </c>
      <c r="R2674" s="248">
        <f>SUM(R2675:R2679)</f>
        <v/>
      </c>
      <c r="S2674" s="204">
        <f>SUM(S2675:S2679)</f>
        <v/>
      </c>
      <c r="T2674" s="248">
        <f>SUM(T2675:T2679)</f>
        <v/>
      </c>
      <c r="U2674" s="204">
        <f>SUM(U2675:U2679)</f>
        <v/>
      </c>
      <c r="V2674" s="250">
        <f>L2674-N2674-U2674</f>
        <v/>
      </c>
      <c r="W2674" s="204">
        <f>IF(L2674-N2674-U2674-V2674=0,"","Error")</f>
        <v/>
      </c>
    </row>
    <row r="2675" ht="13" customHeight="1">
      <c r="A2675" s="23" t="n"/>
      <c r="B2675" s="18" t="n"/>
      <c r="C2675" s="129" t="n"/>
      <c r="D2675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675" s="59" t="inlineStr">
        <is>
          <t>CII</t>
        </is>
      </c>
      <c r="F2675" s="192" t="n"/>
      <c r="G2675" s="193" t="n"/>
      <c r="H2675" s="193" t="n"/>
      <c r="I2675" s="193" t="n"/>
      <c r="J2675" s="194" t="n"/>
      <c r="K2675" s="192" t="n">
        <v>0</v>
      </c>
      <c r="L2675" s="194">
        <f>K2675+L2588</f>
        <v/>
      </c>
      <c r="M2675" s="192" t="n">
        <v>0</v>
      </c>
      <c r="N2675" s="194">
        <f>M2675+N2588</f>
        <v/>
      </c>
      <c r="O2675" s="192" t="n"/>
      <c r="P2675" s="194">
        <f>O2675+P2588</f>
        <v/>
      </c>
      <c r="Q2675" s="195">
        <f>N2675+P2675</f>
        <v/>
      </c>
      <c r="R2675" s="192" t="n"/>
      <c r="S2675" s="194">
        <f>R2675+S2588</f>
        <v/>
      </c>
      <c r="T2675" s="192" t="n"/>
      <c r="U2675" s="194">
        <f>T2675+U2588</f>
        <v/>
      </c>
      <c r="V2675" s="196">
        <f>L2675-N2675-U2675</f>
        <v/>
      </c>
      <c r="W2675" s="194">
        <f>IF(L2675-N2675-U2675-V2675=0,"","Error")</f>
        <v/>
      </c>
    </row>
    <row r="2676" ht="13" customHeight="1">
      <c r="A2676" s="23" t="n"/>
      <c r="B2676" s="18" t="n"/>
      <c r="C2676" s="129" t="n"/>
      <c r="D2676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676" s="60" t="inlineStr">
        <is>
          <t>CIO</t>
        </is>
      </c>
      <c r="F2676" s="150" t="n"/>
      <c r="G2676" s="151" t="n"/>
      <c r="H2676" s="151" t="n"/>
      <c r="I2676" s="151" t="n"/>
      <c r="J2676" s="152" t="n"/>
      <c r="K2676" s="150" t="n">
        <v>0</v>
      </c>
      <c r="L2676" s="152">
        <f>K2676+L2589</f>
        <v/>
      </c>
      <c r="M2676" s="150" t="n">
        <v>0</v>
      </c>
      <c r="N2676" s="152">
        <f>M2676+N2589</f>
        <v/>
      </c>
      <c r="O2676" s="150" t="n"/>
      <c r="P2676" s="152">
        <f>O2676+P2589</f>
        <v/>
      </c>
      <c r="Q2676" s="153">
        <f>N2676+P2676</f>
        <v/>
      </c>
      <c r="R2676" s="150" t="n"/>
      <c r="S2676" s="152">
        <f>R2676+S2589</f>
        <v/>
      </c>
      <c r="T2676" s="150" t="n"/>
      <c r="U2676" s="152">
        <f>T2676+U2589</f>
        <v/>
      </c>
      <c r="V2676" s="154">
        <f>L2676-N2676-U2676</f>
        <v/>
      </c>
      <c r="W2676" s="152">
        <f>IF(L2676-N2676-U2676-V2676=0,"","Error")</f>
        <v/>
      </c>
    </row>
    <row r="2677" ht="13" customHeight="1">
      <c r="A2677" s="23" t="n"/>
      <c r="B2677" s="18" t="n"/>
      <c r="C2677" s="129" t="n"/>
      <c r="D2677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677" s="60" t="inlineStr">
        <is>
          <t>NII</t>
        </is>
      </c>
      <c r="F2677" s="150" t="n"/>
      <c r="G2677" s="151" t="n"/>
      <c r="H2677" s="151" t="n"/>
      <c r="I2677" s="151" t="n"/>
      <c r="J2677" s="152" t="n"/>
      <c r="K2677" s="150" t="n">
        <v>0</v>
      </c>
      <c r="L2677" s="152">
        <f>K2677+L2590</f>
        <v/>
      </c>
      <c r="M2677" s="150" t="n">
        <v>0</v>
      </c>
      <c r="N2677" s="152">
        <f>M2677+N2590</f>
        <v/>
      </c>
      <c r="O2677" s="150" t="n"/>
      <c r="P2677" s="152">
        <f>O2677+P2590</f>
        <v/>
      </c>
      <c r="Q2677" s="153">
        <f>N2677+P2677</f>
        <v/>
      </c>
      <c r="R2677" s="150" t="n"/>
      <c r="S2677" s="152">
        <f>R2677+S2590</f>
        <v/>
      </c>
      <c r="T2677" s="150" t="n"/>
      <c r="U2677" s="152">
        <f>T2677+U2590</f>
        <v/>
      </c>
      <c r="V2677" s="154">
        <f>L2677-N2677-U2677</f>
        <v/>
      </c>
      <c r="W2677" s="152">
        <f>IF(L2677-N2677-U2677-V2677=0,"","Error")</f>
        <v/>
      </c>
    </row>
    <row r="2678" ht="13" customHeight="1">
      <c r="A2678" s="23" t="n"/>
      <c r="B2678" s="18" t="n"/>
      <c r="C2678" s="129" t="n"/>
      <c r="D2678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678" s="60" t="inlineStr">
        <is>
          <t>NIO</t>
        </is>
      </c>
      <c r="F2678" s="150" t="n"/>
      <c r="G2678" s="151" t="n"/>
      <c r="H2678" s="151" t="n"/>
      <c r="I2678" s="151" t="n"/>
      <c r="J2678" s="152" t="n"/>
      <c r="K2678" s="150" t="n">
        <v>0</v>
      </c>
      <c r="L2678" s="152">
        <f>K2678+L2591</f>
        <v/>
      </c>
      <c r="M2678" s="150" t="n">
        <v>0</v>
      </c>
      <c r="N2678" s="152">
        <f>M2678+N2591</f>
        <v/>
      </c>
      <c r="O2678" s="150" t="n"/>
      <c r="P2678" s="152">
        <f>O2678+P2591</f>
        <v/>
      </c>
      <c r="Q2678" s="153">
        <f>N2678+P2678</f>
        <v/>
      </c>
      <c r="R2678" s="150" t="n"/>
      <c r="S2678" s="152">
        <f>R2678+S2591</f>
        <v/>
      </c>
      <c r="T2678" s="150" t="n"/>
      <c r="U2678" s="152">
        <f>T2678+U2591</f>
        <v/>
      </c>
      <c r="V2678" s="154">
        <f>L2678-N2678-U2678</f>
        <v/>
      </c>
      <c r="W2678" s="152">
        <f>IF(L2678-N2678-U2678-V2678=0,"","Error")</f>
        <v/>
      </c>
    </row>
    <row r="2679" ht="13" customHeight="1">
      <c r="A2679" s="23" t="n"/>
      <c r="B2679" s="18" t="n"/>
      <c r="C2679" s="129" t="n"/>
      <c r="D2679" s="13" t="inlineStr">
        <is>
          <t xml:space="preserve">   កម្រៃអមទំនិញ</t>
        </is>
      </c>
      <c r="E2679" s="71" t="inlineStr">
        <is>
          <t>CEF</t>
        </is>
      </c>
      <c r="F2679" s="251" t="n"/>
      <c r="G2679" s="252" t="n"/>
      <c r="H2679" s="252" t="n"/>
      <c r="I2679" s="252" t="n"/>
      <c r="J2679" s="253" t="n"/>
      <c r="K2679" s="251" t="n">
        <v>0</v>
      </c>
      <c r="L2679" s="253">
        <f>K2679+L2592</f>
        <v/>
      </c>
      <c r="M2679" s="251" t="n">
        <v>0</v>
      </c>
      <c r="N2679" s="253">
        <f>M2679+N2592</f>
        <v/>
      </c>
      <c r="O2679" s="251" t="n"/>
      <c r="P2679" s="253">
        <f>O2679+P2592</f>
        <v/>
      </c>
      <c r="Q2679" s="254">
        <f>N2679+P2679</f>
        <v/>
      </c>
      <c r="R2679" s="251" t="n"/>
      <c r="S2679" s="253">
        <f>R2679+S2592</f>
        <v/>
      </c>
      <c r="T2679" s="251" t="n"/>
      <c r="U2679" s="253">
        <f>T2679+U2592</f>
        <v/>
      </c>
      <c r="V2679" s="255">
        <f>L2679-N2679-U2679</f>
        <v/>
      </c>
      <c r="W2679" s="253">
        <f>IF(L2679-N2679-U2679-V2679=0,"","Error")</f>
        <v/>
      </c>
    </row>
    <row r="2680" ht="27" customHeight="1" thickBot="1">
      <c r="A2680" s="23" t="n"/>
      <c r="B2680" s="18" t="n"/>
      <c r="C2680" s="129" t="n"/>
      <c r="D2680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680" s="70" t="inlineStr">
        <is>
          <t>OTF</t>
        </is>
      </c>
      <c r="F2680" s="243" t="n"/>
      <c r="G2680" s="244" t="n"/>
      <c r="H2680" s="244" t="n"/>
      <c r="I2680" s="244" t="n"/>
      <c r="J2680" s="245" t="n"/>
      <c r="K2680" s="243" t="n">
        <v>0</v>
      </c>
      <c r="L2680" s="245">
        <f>K2680+L2593</f>
        <v/>
      </c>
      <c r="M2680" s="243" t="n">
        <v>0</v>
      </c>
      <c r="N2680" s="245">
        <f>M2680+N2593</f>
        <v/>
      </c>
      <c r="O2680" s="243" t="n"/>
      <c r="P2680" s="245">
        <f>O2680+P2593</f>
        <v/>
      </c>
      <c r="Q2680" s="246">
        <f>N2680+P2680</f>
        <v/>
      </c>
      <c r="R2680" s="243" t="n"/>
      <c r="S2680" s="245">
        <f>R2680+S2593</f>
        <v/>
      </c>
      <c r="T2680" s="243" t="n"/>
      <c r="U2680" s="245">
        <f>T2680+U2593</f>
        <v/>
      </c>
      <c r="V2680" s="247">
        <f>L2680-N2680-U2680</f>
        <v/>
      </c>
      <c r="W2680" s="245">
        <f>IF(L2680-N2680-U2680-V2680=0,"","Error")</f>
        <v/>
      </c>
    </row>
    <row r="2681" ht="14" customHeight="1" thickBot="1">
      <c r="A2681" s="23" t="n"/>
      <c r="B2681" s="18" t="n"/>
      <c r="C2681" s="129" t="n"/>
      <c r="D2681" s="31" t="inlineStr">
        <is>
          <t>សរុបការគ្រប់គ្រងការឆ្លងកាត់អន្តរជាតិ</t>
        </is>
      </c>
      <c r="E2681" s="73" t="inlineStr">
        <is>
          <t>TRF</t>
        </is>
      </c>
      <c r="F2681" s="248" t="n"/>
      <c r="G2681" s="249">
        <f>SUM(G2682:G2688)</f>
        <v/>
      </c>
      <c r="H2681" s="249">
        <f>SUM(H2682:H2688)</f>
        <v/>
      </c>
      <c r="I2681" s="249">
        <f>SUM(I2682:I2688)</f>
        <v/>
      </c>
      <c r="J2681" s="204">
        <f>SUM(J2682:J2688)</f>
        <v/>
      </c>
      <c r="K2681" s="248" t="n">
        <v>0</v>
      </c>
      <c r="L2681" s="204">
        <f>SUM(L2682:L2688)</f>
        <v/>
      </c>
      <c r="M2681" s="248" t="n">
        <v>0</v>
      </c>
      <c r="N2681" s="204">
        <f>SUM(N2682:N2688)</f>
        <v/>
      </c>
      <c r="O2681" s="248">
        <f>SUM(O2682:O2688)</f>
        <v/>
      </c>
      <c r="P2681" s="204">
        <f>SUM(P2682:P2688)</f>
        <v/>
      </c>
      <c r="Q2681" s="206">
        <f>SUM(Q2682:Q2688)</f>
        <v/>
      </c>
      <c r="R2681" s="248">
        <f>SUM(R2682:R2688)</f>
        <v/>
      </c>
      <c r="S2681" s="204">
        <f>SUM(S2682:S2688)</f>
        <v/>
      </c>
      <c r="T2681" s="248">
        <f>SUM(T2682:T2688)</f>
        <v/>
      </c>
      <c r="U2681" s="204">
        <f>SUM(U2682:U2688)</f>
        <v/>
      </c>
      <c r="V2681" s="250">
        <f>L2681-N2681-U2681</f>
        <v/>
      </c>
      <c r="W2681" s="204">
        <f>IF(L2681-N2681-U2681-V2681=0,"","Error")</f>
        <v/>
      </c>
    </row>
    <row r="2682" ht="26" customHeight="1">
      <c r="A2682" s="23" t="n"/>
      <c r="B2682" s="18" t="n"/>
      <c r="C2682" s="129" t="n"/>
      <c r="D2682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682" s="74" t="inlineStr">
        <is>
          <t>TFT</t>
        </is>
      </c>
      <c r="F2682" s="192" t="n"/>
      <c r="G2682" s="193" t="n"/>
      <c r="H2682" s="193" t="n"/>
      <c r="I2682" s="193" t="n"/>
      <c r="J2682" s="194" t="n"/>
      <c r="K2682" s="192" t="n">
        <v>0</v>
      </c>
      <c r="L2682" s="194">
        <f>K2682+L2595</f>
        <v/>
      </c>
      <c r="M2682" s="192" t="n">
        <v>0</v>
      </c>
      <c r="N2682" s="194">
        <f>M2682+N2595</f>
        <v/>
      </c>
      <c r="O2682" s="192" t="n"/>
      <c r="P2682" s="194">
        <f>O2682+P2595</f>
        <v/>
      </c>
      <c r="Q2682" s="195">
        <f>N2682+P2682</f>
        <v/>
      </c>
      <c r="R2682" s="192" t="n"/>
      <c r="S2682" s="194">
        <f>R2682+S2595</f>
        <v/>
      </c>
      <c r="T2682" s="192" t="n"/>
      <c r="U2682" s="194">
        <f>T2682+U2595</f>
        <v/>
      </c>
      <c r="V2682" s="196">
        <f>L2682-N2682-U2682</f>
        <v/>
      </c>
      <c r="W2682" s="194">
        <f>IF(L2682-N2682-U2682-V2682=0,"","Error")</f>
        <v/>
      </c>
    </row>
    <row r="2683" ht="13" customHeight="1">
      <c r="A2683" s="23" t="n"/>
      <c r="B2683" s="18" t="n"/>
      <c r="C2683" s="129" t="n"/>
      <c r="D2683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683" s="75" t="inlineStr">
        <is>
          <t>TFF</t>
        </is>
      </c>
      <c r="F2683" s="150" t="n"/>
      <c r="G2683" s="151" t="n"/>
      <c r="H2683" s="151" t="n"/>
      <c r="I2683" s="151" t="n"/>
      <c r="J2683" s="152" t="n"/>
      <c r="K2683" s="150" t="n">
        <v>0</v>
      </c>
      <c r="L2683" s="152">
        <f>K2683+L2596</f>
        <v/>
      </c>
      <c r="M2683" s="150" t="n">
        <v>0</v>
      </c>
      <c r="N2683" s="152">
        <f>M2683+N2596</f>
        <v/>
      </c>
      <c r="O2683" s="150" t="n"/>
      <c r="P2683" s="152">
        <f>O2683+P2596</f>
        <v/>
      </c>
      <c r="Q2683" s="153">
        <f>N2683+P2683</f>
        <v/>
      </c>
      <c r="R2683" s="150" t="n"/>
      <c r="S2683" s="152">
        <f>R2683+S2596</f>
        <v/>
      </c>
      <c r="T2683" s="150" t="n"/>
      <c r="U2683" s="152">
        <f>T2683+U2596</f>
        <v/>
      </c>
      <c r="V2683" s="154">
        <f>L2683-N2683-U2683</f>
        <v/>
      </c>
      <c r="W2683" s="152">
        <f>IF(L2683-N2683-U2683-V2683=0,"","Error")</f>
        <v/>
      </c>
    </row>
    <row r="2684" ht="13" customHeight="1">
      <c r="A2684" s="23" t="n"/>
      <c r="B2684" s="18" t="n"/>
      <c r="C2684" s="129" t="n"/>
      <c r="D2684" s="12" t="inlineStr">
        <is>
          <t xml:space="preserve">   កម្រៃគ្រប់គ្រងការឆ្លងកាត់ទំនិញមិនផ្ទុកក្នុងកុងតឺន័រ</t>
        </is>
      </c>
      <c r="E2684" s="75" t="inlineStr">
        <is>
          <t>TFN</t>
        </is>
      </c>
      <c r="F2684" s="150" t="n"/>
      <c r="G2684" s="151" t="n"/>
      <c r="H2684" s="151" t="n"/>
      <c r="I2684" s="151" t="n"/>
      <c r="J2684" s="152" t="n"/>
      <c r="K2684" s="150" t="n">
        <v>0</v>
      </c>
      <c r="L2684" s="152">
        <f>K2684+L2597</f>
        <v/>
      </c>
      <c r="M2684" s="150" t="n">
        <v>0</v>
      </c>
      <c r="N2684" s="152">
        <f>M2684+N2597</f>
        <v/>
      </c>
      <c r="O2684" s="150" t="n"/>
      <c r="P2684" s="152">
        <f>O2684+P2597</f>
        <v/>
      </c>
      <c r="Q2684" s="153">
        <f>N2684+P2684</f>
        <v/>
      </c>
      <c r="R2684" s="150" t="n"/>
      <c r="S2684" s="152">
        <f>R2684+S2597</f>
        <v/>
      </c>
      <c r="T2684" s="150" t="n"/>
      <c r="U2684" s="152">
        <f>T2684+U2597</f>
        <v/>
      </c>
      <c r="V2684" s="154">
        <f>L2684-N2684-U2684</f>
        <v/>
      </c>
      <c r="W2684" s="152">
        <f>IF(L2684-N2684-U2684-V2684=0,"","Error")</f>
        <v/>
      </c>
    </row>
    <row r="2685" ht="13" customHeight="1">
      <c r="A2685" s="23" t="n"/>
      <c r="B2685" s="18" t="n"/>
      <c r="C2685" s="129" t="n"/>
      <c r="D2685" s="12" t="inlineStr">
        <is>
          <t xml:space="preserve">   កម្រៃគ្រប់គ្រងការឆ្លងកាត់គោ ក្របី និងសេះរស់</t>
        </is>
      </c>
      <c r="E2685" s="75" t="inlineStr">
        <is>
          <t>TFB</t>
        </is>
      </c>
      <c r="F2685" s="150" t="n"/>
      <c r="G2685" s="151" t="n"/>
      <c r="H2685" s="151" t="n"/>
      <c r="I2685" s="151" t="n"/>
      <c r="J2685" s="152" t="n"/>
      <c r="K2685" s="150" t="n">
        <v>0</v>
      </c>
      <c r="L2685" s="152">
        <f>K2685+L2598</f>
        <v/>
      </c>
      <c r="M2685" s="150" t="n">
        <v>0</v>
      </c>
      <c r="N2685" s="152">
        <f>M2685+N2598</f>
        <v/>
      </c>
      <c r="O2685" s="150" t="n"/>
      <c r="P2685" s="152">
        <f>O2685+P2598</f>
        <v/>
      </c>
      <c r="Q2685" s="153">
        <f>N2685+P2685</f>
        <v/>
      </c>
      <c r="R2685" s="150" t="n"/>
      <c r="S2685" s="152">
        <f>R2685+S2598</f>
        <v/>
      </c>
      <c r="T2685" s="150" t="n"/>
      <c r="U2685" s="152">
        <f>T2685+U2598</f>
        <v/>
      </c>
      <c r="V2685" s="154">
        <f>L2685-N2685-U2685</f>
        <v/>
      </c>
      <c r="W2685" s="152">
        <f>IF(L2685-N2685-U2685-V2685=0,"","Error")</f>
        <v/>
      </c>
    </row>
    <row r="2686" ht="13" customHeight="1">
      <c r="A2686" s="23" t="n"/>
      <c r="B2686" s="18" t="n"/>
      <c r="C2686" s="129" t="n"/>
      <c r="D2686" s="12" t="inlineStr">
        <is>
          <t xml:space="preserve">   កម្រៃគ្រប់គ្រងការឆ្លងកាត់ជ្រូក ចៀម និងពពែរស់</t>
        </is>
      </c>
      <c r="E2686" s="75" t="inlineStr">
        <is>
          <t>TFS</t>
        </is>
      </c>
      <c r="F2686" s="150" t="n"/>
      <c r="G2686" s="151" t="n"/>
      <c r="H2686" s="151" t="n"/>
      <c r="I2686" s="151" t="n"/>
      <c r="J2686" s="152" t="n"/>
      <c r="K2686" s="150" t="n">
        <v>0</v>
      </c>
      <c r="L2686" s="152">
        <f>K2686+L2599</f>
        <v/>
      </c>
      <c r="M2686" s="150" t="n">
        <v>0</v>
      </c>
      <c r="N2686" s="152">
        <f>M2686+N2599</f>
        <v/>
      </c>
      <c r="O2686" s="150" t="n"/>
      <c r="P2686" s="152">
        <f>O2686+P2599</f>
        <v/>
      </c>
      <c r="Q2686" s="153">
        <f>N2686+P2686</f>
        <v/>
      </c>
      <c r="R2686" s="150" t="n"/>
      <c r="S2686" s="152">
        <f>R2686+S2599</f>
        <v/>
      </c>
      <c r="T2686" s="150" t="n"/>
      <c r="U2686" s="152">
        <f>T2686+U2599</f>
        <v/>
      </c>
      <c r="V2686" s="154">
        <f>L2686-N2686-U2686</f>
        <v/>
      </c>
      <c r="W2686" s="152">
        <f>IF(L2686-N2686-U2686-V2686=0,"","Error")</f>
        <v/>
      </c>
    </row>
    <row r="2687" ht="13" customHeight="1">
      <c r="A2687" s="23" t="n"/>
      <c r="B2687" s="18" t="n"/>
      <c r="C2687" s="129" t="n"/>
      <c r="D2687" s="12" t="inlineStr">
        <is>
          <t xml:space="preserve">   កម្រៃគ្រប់គ្រងការឆ្លងកាត់សត្វស្លាប (មាន់ ទា ...)</t>
        </is>
      </c>
      <c r="E2687" s="75" t="inlineStr">
        <is>
          <t>TFP</t>
        </is>
      </c>
      <c r="F2687" s="150" t="n"/>
      <c r="G2687" s="151" t="n"/>
      <c r="H2687" s="151" t="n"/>
      <c r="I2687" s="151" t="n"/>
      <c r="J2687" s="152" t="n"/>
      <c r="K2687" s="150" t="n">
        <v>0</v>
      </c>
      <c r="L2687" s="152">
        <f>K2687+L2600</f>
        <v/>
      </c>
      <c r="M2687" s="150" t="n">
        <v>0</v>
      </c>
      <c r="N2687" s="152">
        <f>M2687+N2600</f>
        <v/>
      </c>
      <c r="O2687" s="150" t="n"/>
      <c r="P2687" s="152">
        <f>O2687+P2600</f>
        <v/>
      </c>
      <c r="Q2687" s="153">
        <f>N2687+P2687</f>
        <v/>
      </c>
      <c r="R2687" s="150" t="n"/>
      <c r="S2687" s="152">
        <f>R2687+S2600</f>
        <v/>
      </c>
      <c r="T2687" s="150" t="n"/>
      <c r="U2687" s="152">
        <f>T2687+U2600</f>
        <v/>
      </c>
      <c r="V2687" s="154">
        <f>L2687-N2687-U2687</f>
        <v/>
      </c>
      <c r="W2687" s="152">
        <f>IF(L2687-N2687-U2687-V2687=0,"","Error")</f>
        <v/>
      </c>
    </row>
    <row r="2688" ht="14" customHeight="1" thickBot="1">
      <c r="A2688" s="23" t="n"/>
      <c r="B2688" s="24" t="n"/>
      <c r="C2688" s="140" t="n"/>
      <c r="D2688" s="30" t="inlineStr">
        <is>
          <t xml:space="preserve">   កម្រៃគ្រប់គ្រងការឆ្លងកាត់ផលិតផលជលផល</t>
        </is>
      </c>
      <c r="E2688" s="76" t="inlineStr">
        <is>
          <t>TFA</t>
        </is>
      </c>
      <c r="F2688" s="238" t="n"/>
      <c r="G2688" s="239" t="n"/>
      <c r="H2688" s="239" t="n"/>
      <c r="I2688" s="239" t="n"/>
      <c r="J2688" s="240" t="n"/>
      <c r="K2688" s="238" t="n">
        <v>0</v>
      </c>
      <c r="L2688" s="240">
        <f>K2688+L2601</f>
        <v/>
      </c>
      <c r="M2688" s="238" t="n">
        <v>0</v>
      </c>
      <c r="N2688" s="240">
        <f>M2688+N2601</f>
        <v/>
      </c>
      <c r="O2688" s="238" t="n"/>
      <c r="P2688" s="240">
        <f>O2688+P2601</f>
        <v/>
      </c>
      <c r="Q2688" s="241">
        <f>N2688+P2688</f>
        <v/>
      </c>
      <c r="R2688" s="238" t="n"/>
      <c r="S2688" s="240">
        <f>R2688+S2601</f>
        <v/>
      </c>
      <c r="T2688" s="238" t="n"/>
      <c r="U2688" s="240">
        <f>T2688+U2601</f>
        <v/>
      </c>
      <c r="V2688" s="242">
        <f>L2688-N2688-U2688</f>
        <v/>
      </c>
      <c r="W2688" s="240">
        <f>IF(L2688-N2688-U2688-V2688=0,"","Error")</f>
        <v/>
      </c>
    </row>
    <row r="2689" ht="14" customHeight="1" thickBot="1">
      <c r="A2689" s="23" t="n"/>
      <c r="B2689" s="136" t="n">
        <v>7306</v>
      </c>
      <c r="C2689" s="139" t="n">
        <v>73066</v>
      </c>
      <c r="D2689" s="138" t="inlineStr">
        <is>
          <t>សរុបចំណូលពីអាជ្ញាប័ណ្ណក្នុងស្រុក</t>
        </is>
      </c>
      <c r="E2689" s="90" t="n"/>
      <c r="F2689" s="118" t="n"/>
      <c r="G2689" s="119">
        <f>SUM(G2690:G2694)</f>
        <v/>
      </c>
      <c r="H2689" s="119">
        <f>SUM(H2690:H2694)</f>
        <v/>
      </c>
      <c r="I2689" s="119">
        <f>SUM(I2690:I2694)</f>
        <v/>
      </c>
      <c r="J2689" s="120">
        <f>SUM(J2690:J2694)</f>
        <v/>
      </c>
      <c r="K2689" s="118">
        <f>SUM(K2690:K2694)</f>
        <v/>
      </c>
      <c r="L2689" s="120">
        <f>SUM(L2690:L2694)</f>
        <v/>
      </c>
      <c r="M2689" s="118">
        <f>SUM(M2690:M2694)</f>
        <v/>
      </c>
      <c r="N2689" s="120">
        <f>SUM(N2690:N2694)</f>
        <v/>
      </c>
      <c r="O2689" s="118">
        <f>SUM(O2690:O2694)</f>
        <v/>
      </c>
      <c r="P2689" s="120">
        <f>SUM(P2690:P2694)</f>
        <v/>
      </c>
      <c r="Q2689" s="121">
        <f>SUM(Q2690:Q2694)</f>
        <v/>
      </c>
      <c r="R2689" s="118">
        <f>SUM(R2690:R2694)</f>
        <v/>
      </c>
      <c r="S2689" s="120">
        <f>SUM(S2690:S2694)</f>
        <v/>
      </c>
      <c r="T2689" s="118">
        <f>SUM(T2690:T2694)</f>
        <v/>
      </c>
      <c r="U2689" s="120">
        <f>SUM(U2690:U2694)</f>
        <v/>
      </c>
      <c r="V2689" s="122">
        <f>SUM(V2690:V2694)</f>
        <v/>
      </c>
      <c r="W2689" s="120">
        <f>IF(L2689-N2689-U2689-V2689=0,"","Error")</f>
        <v/>
      </c>
    </row>
    <row r="2690" ht="13" customHeight="1">
      <c r="A2690" s="23" t="n"/>
      <c r="B2690" s="18" t="n"/>
      <c r="C2690" s="127" t="n"/>
      <c r="D2690" s="137" t="inlineStr">
        <is>
          <t xml:space="preserve">   កម្រៃអាជ្ញាប័ណ្ណសន្និធិគយបណ្តោះអាសន្ន (មាតិកាចាស់)</t>
        </is>
      </c>
      <c r="E2690" s="86" t="inlineStr">
        <is>
          <t>TSL</t>
        </is>
      </c>
      <c r="F2690" s="192" t="n"/>
      <c r="G2690" s="193" t="n"/>
      <c r="H2690" s="193" t="n"/>
      <c r="I2690" s="193" t="n"/>
      <c r="J2690" s="194" t="n"/>
      <c r="K2690" s="192" t="n">
        <v>0</v>
      </c>
      <c r="L2690" s="194">
        <f>K2690+L2603</f>
        <v/>
      </c>
      <c r="M2690" s="192" t="n">
        <v>0</v>
      </c>
      <c r="N2690" s="194">
        <f>M2690+N2603</f>
        <v/>
      </c>
      <c r="O2690" s="192" t="n"/>
      <c r="P2690" s="194">
        <f>O2690+P2603</f>
        <v/>
      </c>
      <c r="Q2690" s="195">
        <f>N2690+P2690</f>
        <v/>
      </c>
      <c r="R2690" s="192" t="n"/>
      <c r="S2690" s="194">
        <f>R2690+S2603</f>
        <v/>
      </c>
      <c r="T2690" s="192" t="n"/>
      <c r="U2690" s="194">
        <f>T2690+U2603</f>
        <v/>
      </c>
      <c r="V2690" s="196">
        <f>L2690-N2690-U2690</f>
        <v/>
      </c>
      <c r="W2690" s="194">
        <f>IF(L2690-N2690-U2690-V2690=0,"","Error")</f>
        <v/>
      </c>
    </row>
    <row r="2691" ht="26" customHeight="1">
      <c r="A2691" s="23" t="n"/>
      <c r="B2691" s="18" t="n"/>
      <c r="C2691" s="127" t="n"/>
      <c r="D2691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691" s="60" t="inlineStr">
        <is>
          <t>BTL</t>
        </is>
      </c>
      <c r="F2691" s="150" t="n"/>
      <c r="G2691" s="151" t="n"/>
      <c r="H2691" s="151" t="n"/>
      <c r="I2691" s="151" t="n"/>
      <c r="J2691" s="152" t="n"/>
      <c r="K2691" s="150" t="n">
        <v>0</v>
      </c>
      <c r="L2691" s="152">
        <f>K2691+L2604</f>
        <v/>
      </c>
      <c r="M2691" s="150" t="n">
        <v>0</v>
      </c>
      <c r="N2691" s="152">
        <f>M2691+N2604</f>
        <v/>
      </c>
      <c r="O2691" s="150" t="n"/>
      <c r="P2691" s="152">
        <f>O2691+P2604</f>
        <v/>
      </c>
      <c r="Q2691" s="153">
        <f>N2691+P2691</f>
        <v/>
      </c>
      <c r="R2691" s="150" t="n"/>
      <c r="S2691" s="152">
        <f>R2691+S2604</f>
        <v/>
      </c>
      <c r="T2691" s="150" t="n"/>
      <c r="U2691" s="152">
        <f>T2691+U2604</f>
        <v/>
      </c>
      <c r="V2691" s="154">
        <f>L2691-N2691-U2691</f>
        <v/>
      </c>
      <c r="W2691" s="152">
        <f>IF(L2691-N2691-U2691-V2691=0,"","Error")</f>
        <v/>
      </c>
    </row>
    <row r="2692" ht="13" customHeight="1">
      <c r="A2692" s="23" t="n"/>
      <c r="B2692" s="18" t="n"/>
      <c r="C2692" s="127" t="n"/>
      <c r="D2692" s="7" t="inlineStr">
        <is>
          <t xml:space="preserve">   កម្រៃការគ្រប់គ្រងប្រតិបត្តិការសន្និធិគយបណ្តោះអាសន្ន</t>
        </is>
      </c>
      <c r="E2692" s="61" t="inlineStr">
        <is>
          <t>TSM</t>
        </is>
      </c>
      <c r="F2692" s="197" t="n"/>
      <c r="G2692" s="198" t="n"/>
      <c r="H2692" s="198" t="n"/>
      <c r="I2692" s="198" t="n"/>
      <c r="J2692" s="199" t="n"/>
      <c r="K2692" s="197" t="n">
        <v>0</v>
      </c>
      <c r="L2692" s="199">
        <f>K2692+L2605</f>
        <v/>
      </c>
      <c r="M2692" s="197" t="n">
        <v>0</v>
      </c>
      <c r="N2692" s="199">
        <f>M2692+N2605</f>
        <v/>
      </c>
      <c r="O2692" s="197" t="n"/>
      <c r="P2692" s="199">
        <f>O2692+P2605</f>
        <v/>
      </c>
      <c r="Q2692" s="200">
        <f>N2692+P2692</f>
        <v/>
      </c>
      <c r="R2692" s="197" t="n"/>
      <c r="S2692" s="199">
        <f>R2692+S2605</f>
        <v/>
      </c>
      <c r="T2692" s="197" t="n"/>
      <c r="U2692" s="199">
        <f>T2692+U2605</f>
        <v/>
      </c>
      <c r="V2692" s="201">
        <f>L2692-N2692-U2692</f>
        <v/>
      </c>
      <c r="W2692" s="199">
        <f>IF(L2692-N2692-U2692-V2692=0,"","Error")</f>
        <v/>
      </c>
    </row>
    <row r="2693" ht="13" customHeight="1">
      <c r="A2693" s="23" t="n"/>
      <c r="B2693" s="18" t="n"/>
      <c r="C2693" s="127" t="n"/>
      <c r="D2693" s="7" t="inlineStr">
        <is>
          <t xml:space="preserve">   កម្រៃការគ្រប់គ្រងប្រតិបត្តិការភណ្ឌាគារគយមានដែនកំណត់ </t>
        </is>
      </c>
      <c r="E2693" s="61" t="inlineStr">
        <is>
          <t>BWM</t>
        </is>
      </c>
      <c r="F2693" s="197" t="n"/>
      <c r="G2693" s="198" t="n"/>
      <c r="H2693" s="198" t="n"/>
      <c r="I2693" s="198" t="n"/>
      <c r="J2693" s="199" t="n"/>
      <c r="K2693" s="197" t="n">
        <v>0</v>
      </c>
      <c r="L2693" s="199">
        <f>K2693+L2606</f>
        <v/>
      </c>
      <c r="M2693" s="197" t="n">
        <v>0</v>
      </c>
      <c r="N2693" s="199">
        <f>M2693+N2606</f>
        <v/>
      </c>
      <c r="O2693" s="197" t="n"/>
      <c r="P2693" s="199">
        <f>O2693+P2606</f>
        <v/>
      </c>
      <c r="Q2693" s="200">
        <f>N2693+P2693</f>
        <v/>
      </c>
      <c r="R2693" s="197" t="n"/>
      <c r="S2693" s="199">
        <f>R2693+S2606</f>
        <v/>
      </c>
      <c r="T2693" s="197" t="n"/>
      <c r="U2693" s="199">
        <f>T2693+U2606</f>
        <v/>
      </c>
      <c r="V2693" s="201">
        <f>L2693-N2693-U2693</f>
        <v/>
      </c>
      <c r="W2693" s="199">
        <f>IF(L2693-N2693-U2693-V2693=0,"","Error")</f>
        <v/>
      </c>
    </row>
    <row r="2694" ht="14" customHeight="1" thickBot="1">
      <c r="A2694" s="23" t="n"/>
      <c r="B2694" s="24" t="n"/>
      <c r="C2694" s="130" t="n"/>
      <c r="D2694" s="28" t="inlineStr">
        <is>
          <t xml:space="preserve">   កម្រៃអាជ្ញាប័ណ្ណជើងសាគយ</t>
        </is>
      </c>
      <c r="E2694" s="69" t="inlineStr">
        <is>
          <t>CBL</t>
        </is>
      </c>
      <c r="F2694" s="238" t="n"/>
      <c r="G2694" s="239" t="n"/>
      <c r="H2694" s="239" t="n"/>
      <c r="I2694" s="239" t="n"/>
      <c r="J2694" s="240" t="n"/>
      <c r="K2694" s="238" t="n">
        <v>0</v>
      </c>
      <c r="L2694" s="240">
        <f>K2694+L2607</f>
        <v/>
      </c>
      <c r="M2694" s="238" t="n">
        <v>0</v>
      </c>
      <c r="N2694" s="240">
        <f>M2694+N2607</f>
        <v/>
      </c>
      <c r="O2694" s="238" t="n"/>
      <c r="P2694" s="240">
        <f>O2694+P2607</f>
        <v/>
      </c>
      <c r="Q2694" s="241">
        <f>N2694+P2694</f>
        <v/>
      </c>
      <c r="R2694" s="238" t="n"/>
      <c r="S2694" s="240">
        <f>R2694+S2607</f>
        <v/>
      </c>
      <c r="T2694" s="238" t="n"/>
      <c r="U2694" s="240">
        <f>T2694+U2607</f>
        <v/>
      </c>
      <c r="V2694" s="242">
        <f>L2694-N2694-U2694</f>
        <v/>
      </c>
      <c r="W2694" s="240">
        <f>IF(L2694-N2694-U2694-V2694=0,"","Error")</f>
        <v/>
      </c>
    </row>
    <row r="2695" ht="13" customHeight="1">
      <c r="A2695" s="15" t="n"/>
      <c r="B2695" s="19" t="inlineStr">
        <is>
          <t>7307</t>
        </is>
      </c>
      <c r="C2695" s="20" t="n">
        <v>73071</v>
      </c>
      <c r="D2695" s="16" t="inlineStr">
        <is>
          <t>ការជួលដីទំនេរ</t>
        </is>
      </c>
      <c r="E2695" s="77" t="inlineStr">
        <is>
          <t>ROL</t>
        </is>
      </c>
      <c r="F2695" s="97" t="n"/>
      <c r="G2695" s="98" t="n"/>
      <c r="H2695" s="98" t="n"/>
      <c r="I2695" s="98" t="n"/>
      <c r="J2695" s="99" t="n"/>
      <c r="K2695" s="97" t="n">
        <v>0</v>
      </c>
      <c r="L2695" s="99">
        <f>K2695+L2608</f>
        <v/>
      </c>
      <c r="M2695" s="97" t="n">
        <v>0</v>
      </c>
      <c r="N2695" s="99">
        <f>M2695+N2608</f>
        <v/>
      </c>
      <c r="O2695" s="97" t="n"/>
      <c r="P2695" s="99">
        <f>O2695+P2608</f>
        <v/>
      </c>
      <c r="Q2695" s="100">
        <f>N2695+P2695</f>
        <v/>
      </c>
      <c r="R2695" s="97" t="n"/>
      <c r="S2695" s="99">
        <f>R2695+S2608</f>
        <v/>
      </c>
      <c r="T2695" s="97" t="n"/>
      <c r="U2695" s="99">
        <f>T2695+U2608</f>
        <v/>
      </c>
      <c r="V2695" s="101">
        <f>L2695-N2695-U2695</f>
        <v/>
      </c>
      <c r="W2695" s="99">
        <f>IF(L2695-N2695-U2695-V2695=0,"","Error")</f>
        <v/>
      </c>
    </row>
    <row r="2696" ht="13" customHeight="1">
      <c r="A2696" s="15" t="n"/>
      <c r="B2696" s="18" t="n"/>
      <c r="C2696" s="21" t="n">
        <v>73072</v>
      </c>
      <c r="D2696" s="22" t="inlineStr">
        <is>
          <t>ការជួលដីមានអគារ</t>
        </is>
      </c>
      <c r="E2696" s="62" t="inlineStr">
        <is>
          <t>ROB</t>
        </is>
      </c>
      <c r="F2696" s="184" t="n"/>
      <c r="G2696" s="185" t="n"/>
      <c r="H2696" s="185" t="n"/>
      <c r="I2696" s="185" t="n"/>
      <c r="J2696" s="186" t="n"/>
      <c r="K2696" s="184" t="n">
        <v>0</v>
      </c>
      <c r="L2696" s="124">
        <f>K2696+L2609</f>
        <v/>
      </c>
      <c r="M2696" s="184" t="n">
        <v>0</v>
      </c>
      <c r="N2696" s="124">
        <f>M2696+N2609</f>
        <v/>
      </c>
      <c r="O2696" s="184" t="n"/>
      <c r="P2696" s="186">
        <f>O2696+P2609</f>
        <v/>
      </c>
      <c r="Q2696" s="187">
        <f>N2696+P2696</f>
        <v/>
      </c>
      <c r="R2696" s="184" t="n"/>
      <c r="S2696" s="186">
        <f>R2696+S2609</f>
        <v/>
      </c>
      <c r="T2696" s="184" t="n"/>
      <c r="U2696" s="186">
        <f>T2696+U2609</f>
        <v/>
      </c>
      <c r="V2696" s="188">
        <f>L2696-N2696-U2696</f>
        <v/>
      </c>
      <c r="W2696" s="186">
        <f>IF(L2696-N2696-U2696-V2696=0,"","Error")</f>
        <v/>
      </c>
    </row>
    <row r="2697" ht="14" customHeight="1" thickBot="1">
      <c r="A2697" s="15" t="n"/>
      <c r="B2697" s="18" t="n"/>
      <c r="C2697" s="131" t="n">
        <v>73073</v>
      </c>
      <c r="D2697" s="82" t="inlineStr">
        <is>
          <t>ការជួលអគារ ឬសំណង់ផ្សេងៗ</t>
        </is>
      </c>
      <c r="E2697" s="132" t="inlineStr">
        <is>
          <t>ROO</t>
        </is>
      </c>
      <c r="F2697" s="168" t="n"/>
      <c r="G2697" s="169" t="n"/>
      <c r="H2697" s="169" t="n"/>
      <c r="I2697" s="169" t="n"/>
      <c r="J2697" s="170" t="n"/>
      <c r="K2697" s="168" t="n">
        <v>0</v>
      </c>
      <c r="L2697" s="170">
        <f>K2697+L2610</f>
        <v/>
      </c>
      <c r="M2697" s="168" t="n">
        <v>0</v>
      </c>
      <c r="N2697" s="170">
        <f>M2697+N2610</f>
        <v/>
      </c>
      <c r="O2697" s="168" t="n"/>
      <c r="P2697" s="170">
        <f>O2697+P2610</f>
        <v/>
      </c>
      <c r="Q2697" s="171">
        <f>N2697+P2697</f>
        <v/>
      </c>
      <c r="R2697" s="168" t="n"/>
      <c r="S2697" s="170">
        <f>R2697+S2610</f>
        <v/>
      </c>
      <c r="T2697" s="168" t="n"/>
      <c r="U2697" s="170">
        <f>T2697+U2610</f>
        <v/>
      </c>
      <c r="V2697" s="263">
        <f>L2697-N2697-U2697</f>
        <v/>
      </c>
      <c r="W2697" s="170">
        <f>IF(L2697-N2697-U2697-V2697=0,"","Error")</f>
        <v/>
      </c>
    </row>
    <row r="2698" ht="14" customHeight="1" thickBot="1">
      <c r="A2698" s="23" t="n"/>
      <c r="B2698" s="15" t="n"/>
      <c r="C2698" s="139" t="n">
        <v>73087</v>
      </c>
      <c r="D2698" s="135" t="inlineStr">
        <is>
          <t>សរុបផលពីការត្រួតពិនិត្យគុណភាពផលិតផល និងការគោរពបទដ្ឋាន</t>
        </is>
      </c>
      <c r="E2698" s="89" t="n"/>
      <c r="F2698" s="118" t="n"/>
      <c r="G2698" s="119">
        <f>G2699</f>
        <v/>
      </c>
      <c r="H2698" s="119">
        <f>H2699</f>
        <v/>
      </c>
      <c r="I2698" s="119">
        <f>I2699</f>
        <v/>
      </c>
      <c r="J2698" s="120">
        <f>J2699</f>
        <v/>
      </c>
      <c r="K2698" s="118">
        <f>K2699</f>
        <v/>
      </c>
      <c r="L2698" s="120">
        <f>L2699</f>
        <v/>
      </c>
      <c r="M2698" s="118">
        <f>M2699</f>
        <v/>
      </c>
      <c r="N2698" s="120">
        <f>N2699</f>
        <v/>
      </c>
      <c r="O2698" s="118">
        <f>O2699</f>
        <v/>
      </c>
      <c r="P2698" s="120">
        <f>P2699</f>
        <v/>
      </c>
      <c r="Q2698" s="121">
        <f>Q2699</f>
        <v/>
      </c>
      <c r="R2698" s="118">
        <f>R2699</f>
        <v/>
      </c>
      <c r="S2698" s="120">
        <f>S2699</f>
        <v/>
      </c>
      <c r="T2698" s="118">
        <f>T2699</f>
        <v/>
      </c>
      <c r="U2698" s="120">
        <f>U2699</f>
        <v/>
      </c>
      <c r="V2698" s="122">
        <f>V2699</f>
        <v/>
      </c>
      <c r="W2698" s="120">
        <f>IF(L2698-N2698-U2698-V2698=0,"","Error")</f>
        <v/>
      </c>
    </row>
    <row r="2699" ht="13" customHeight="1">
      <c r="A2699" s="23" t="n"/>
      <c r="B2699" s="18" t="n"/>
      <c r="C2699" s="129" t="n"/>
      <c r="D2699" s="133" t="inlineStr">
        <is>
          <t>កម្រៃត្រួតពិនិត្យកុងតឺន័រតាមម៉ាស៊ីនស្កែន</t>
        </is>
      </c>
      <c r="E2699" s="134" t="inlineStr">
        <is>
          <t>SCF</t>
        </is>
      </c>
      <c r="F2699" s="256" t="n"/>
      <c r="G2699" s="264">
        <f>SUM(G2700:G2701)</f>
        <v/>
      </c>
      <c r="H2699" s="264">
        <f>SUM(H2700:H2701)</f>
        <v/>
      </c>
      <c r="I2699" s="264">
        <f>SUM(I2700:I2701)</f>
        <v/>
      </c>
      <c r="J2699" s="165">
        <f>SUM(J2700:J2701)</f>
        <v/>
      </c>
      <c r="K2699" s="256" t="n">
        <v>0</v>
      </c>
      <c r="L2699" s="165">
        <f>SUM(L2700:L2701)</f>
        <v/>
      </c>
      <c r="M2699" s="256" t="n">
        <v>0</v>
      </c>
      <c r="N2699" s="165">
        <f>SUM(N2700:N2701)</f>
        <v/>
      </c>
      <c r="O2699" s="256">
        <f>SUM(O2700:O2701)</f>
        <v/>
      </c>
      <c r="P2699" s="165">
        <f>SUM(P2700:P2701)</f>
        <v/>
      </c>
      <c r="Q2699" s="166">
        <f>SUM(Q2700:Q2701)</f>
        <v/>
      </c>
      <c r="R2699" s="256">
        <f>SUM(R2700:R2701)</f>
        <v/>
      </c>
      <c r="S2699" s="165">
        <f>SUM(S2700:S2701)</f>
        <v/>
      </c>
      <c r="T2699" s="256">
        <f>SUM(T2700:T2701)</f>
        <v/>
      </c>
      <c r="U2699" s="165">
        <f>SUM(U2700:U2701)</f>
        <v/>
      </c>
      <c r="V2699" s="265">
        <f>L2699-N2699-U2699</f>
        <v/>
      </c>
      <c r="W2699" s="165">
        <f>IF(L2699-N2699-U2699-V2699=0,"","Error")</f>
        <v/>
      </c>
    </row>
    <row r="2700" ht="13" customHeight="1">
      <c r="A2700" s="23" t="n"/>
      <c r="B2700" s="18" t="n"/>
      <c r="C2700" s="127" t="n"/>
      <c r="D2700" s="14" t="inlineStr">
        <is>
          <t xml:space="preserve">   កម្រៃស្កែនកុងតឺន័រក្រោម ៤០ហ្វីត</t>
        </is>
      </c>
      <c r="E2700" s="59" t="inlineStr">
        <is>
          <t>SFS</t>
        </is>
      </c>
      <c r="F2700" s="192" t="n"/>
      <c r="G2700" s="193" t="n"/>
      <c r="H2700" s="193" t="n"/>
      <c r="I2700" s="193" t="n"/>
      <c r="J2700" s="194" t="n"/>
      <c r="K2700" s="192" t="n">
        <v>0</v>
      </c>
      <c r="L2700" s="194">
        <f>K2700+L2613</f>
        <v/>
      </c>
      <c r="M2700" s="192" t="n">
        <v>0</v>
      </c>
      <c r="N2700" s="194">
        <f>M2700+N2613</f>
        <v/>
      </c>
      <c r="O2700" s="192" t="n"/>
      <c r="P2700" s="194">
        <f>O2700+P2613</f>
        <v/>
      </c>
      <c r="Q2700" s="195">
        <f>N2700+P2700</f>
        <v/>
      </c>
      <c r="R2700" s="192" t="n"/>
      <c r="S2700" s="194">
        <f>R2700+S2613</f>
        <v/>
      </c>
      <c r="T2700" s="192" t="n"/>
      <c r="U2700" s="194">
        <f>T2700+U2613</f>
        <v/>
      </c>
      <c r="V2700" s="196">
        <f>L2700-N2700-U2700</f>
        <v/>
      </c>
      <c r="W2700" s="194">
        <f>IF(L2700-N2700-U2700-V2700=0,"","Error")</f>
        <v/>
      </c>
    </row>
    <row r="2701" ht="14" customHeight="1" thickBot="1">
      <c r="A2701" s="27" t="n"/>
      <c r="B2701" s="24" t="n"/>
      <c r="C2701" s="130" t="n"/>
      <c r="D2701" s="28" t="inlineStr">
        <is>
          <t xml:space="preserve">   កម្រៃស្កែនកុងតឺន័រចាប់ពី ៤០ហ្វីត ឡើង</t>
        </is>
      </c>
      <c r="E2701" s="69" t="inlineStr">
        <is>
          <t>SFL</t>
        </is>
      </c>
      <c r="F2701" s="238" t="n"/>
      <c r="G2701" s="239" t="n"/>
      <c r="H2701" s="239" t="n"/>
      <c r="I2701" s="239" t="n"/>
      <c r="J2701" s="240" t="n"/>
      <c r="K2701" s="238" t="n">
        <v>0</v>
      </c>
      <c r="L2701" s="240">
        <f>K2701+L2614</f>
        <v/>
      </c>
      <c r="M2701" s="238" t="n">
        <v>0</v>
      </c>
      <c r="N2701" s="240">
        <f>M2701+N2614</f>
        <v/>
      </c>
      <c r="O2701" s="238" t="n"/>
      <c r="P2701" s="240">
        <f>O2701+P2614</f>
        <v/>
      </c>
      <c r="Q2701" s="241">
        <f>N2701+P2701</f>
        <v/>
      </c>
      <c r="R2701" s="238" t="n"/>
      <c r="S2701" s="240">
        <f>R2701+S2614</f>
        <v/>
      </c>
      <c r="T2701" s="238" t="n"/>
      <c r="U2701" s="240">
        <f>T2701+U2614</f>
        <v/>
      </c>
      <c r="V2701" s="242">
        <f>L2701-N2701-U2701</f>
        <v/>
      </c>
      <c r="W2701" s="240">
        <f>IF(L2701-N2701-U2701-V2701=0,"","Error")</f>
        <v/>
      </c>
    </row>
    <row r="2702" ht="14" customHeight="1" thickBot="1">
      <c r="A2702" s="78" t="inlineStr">
        <is>
          <t>76</t>
        </is>
      </c>
      <c r="B2702" s="79" t="inlineStr">
        <is>
          <t>7698</t>
        </is>
      </c>
      <c r="C2702" s="95" t="n">
        <v>76981</v>
      </c>
      <c r="D2702" s="96" t="inlineStr">
        <is>
          <t xml:space="preserve">ផលហិរញ្ញវត្ថុផ្សេងទៀត </t>
        </is>
      </c>
      <c r="E2702" s="90" t="inlineStr">
        <is>
          <t>ORB</t>
        </is>
      </c>
      <c r="F2702" s="118" t="n"/>
      <c r="G2702" s="257" t="n"/>
      <c r="H2702" s="257" t="n"/>
      <c r="I2702" s="257" t="n"/>
      <c r="J2702" s="258" t="n"/>
      <c r="K2702" s="118" t="n">
        <v>0</v>
      </c>
      <c r="L2702" s="258">
        <f>K2702+L2615</f>
        <v/>
      </c>
      <c r="M2702" s="118" t="n">
        <v>0</v>
      </c>
      <c r="N2702" s="258">
        <f>M2702+N2615</f>
        <v/>
      </c>
      <c r="O2702" s="118" t="n"/>
      <c r="P2702" s="258">
        <f>O2702+P2615</f>
        <v/>
      </c>
      <c r="Q2702" s="121">
        <f>N2702+P2702</f>
        <v/>
      </c>
      <c r="R2702" s="118" t="n"/>
      <c r="S2702" s="258">
        <f>R2702+S2615</f>
        <v/>
      </c>
      <c r="T2702" s="118" t="n"/>
      <c r="U2702" s="258">
        <f>T2702+U2615</f>
        <v/>
      </c>
      <c r="V2702" s="122">
        <f>L2702-N2702-U2702</f>
        <v/>
      </c>
      <c r="W2702" s="258">
        <f>IF(L2702-N2702-U2702-V2702=0,"","Error")</f>
        <v/>
      </c>
    </row>
    <row r="2703" ht="13" customHeight="1" thickBot="1">
      <c r="A2703" s="348" t="n">
        <v>45382</v>
      </c>
      <c r="B2703" s="346" t="n"/>
      <c r="C2703" s="346" t="n"/>
      <c r="D2703" s="346" t="n"/>
      <c r="E2703" s="346" t="n"/>
      <c r="F2703" s="349" t="n"/>
      <c r="G2703" s="156">
        <f>SUM(G2704:G2709,G2710,G2722:G2731,G2732,G2733,G2739:G2743,G2744,G2745,G2759,G2776,G2782:G2784,G2785,G2789)</f>
        <v/>
      </c>
      <c r="H2703" s="156">
        <f>SUM(H2704:H2709,H2710,H2722:H2731,H2732,H2733,H2739:H2743,H2744,H2745,H2759,H2776,H2782:H2784,H2785,H2789)</f>
        <v/>
      </c>
      <c r="I2703" s="156">
        <f>SUM(I2704:I2709,I2710,I2722:I2731,I2732,I2733,I2739:I2743,I2744,I2745,I2759,I2776,I2782:I2784,I2785,I2789)</f>
        <v/>
      </c>
      <c r="J2703" s="157">
        <f>SUM(J2704:J2709,J2710,J2722:J2731,J2732,J2733,J2739:J2743,J2744,J2745,J2759,J2776,J2782:J2784,J2785,J2789)</f>
        <v/>
      </c>
      <c r="K2703" s="155">
        <f>SUM(K2704:K2709,K2710,K2722:K2731,K2732,K2733,K2739:K2743,K2744,K2745,K2759,K2776,K2782:K2784,K2785,K2789)</f>
        <v/>
      </c>
      <c r="L2703" s="157">
        <f>SUM(L2704:L2709,L2710,L2722:L2731,L2732,L2733,L2739:L2743,L2744,L2745,L2759,L2776,L2782:L2784,L2785,L2789)</f>
        <v/>
      </c>
      <c r="M2703" s="155">
        <f>SUM(M2704:M2709,M2710,M2722:M2731,M2732,M2733,M2739:M2743,M2744,M2745,M2759,M2776,M2782:M2784,M2785,M2789)</f>
        <v/>
      </c>
      <c r="N2703" s="157">
        <f>SUM(N2704:N2709,N2710,N2722:N2731,N2732,N2733,N2739:N2743,N2744,N2745,N2759,N2776,N2782:N2784,N2785,N2789)</f>
        <v/>
      </c>
      <c r="O2703" s="155">
        <f>SUM(O2704:O2709,O2710,O2722:O2731,O2732,O2733,O2739:O2743,O2744,O2745,O2759,O2776,O2782:O2784,O2785,O2789)</f>
        <v/>
      </c>
      <c r="P2703" s="157">
        <f>SUM(P2704:P2709,P2710,P2722:P2731,P2732,P2733,P2739:P2743,P2744,P2745,P2759,P2776,P2782:P2784,P2785,P2789)</f>
        <v/>
      </c>
      <c r="Q2703" s="158">
        <f>SUM(Q2704:Q2709,Q2710,Q2722:Q2731,Q2732,Q2733,Q2739:Q2743,Q2744,Q2745,Q2759,Q2776,Q2782:Q2784,Q2785,Q2789)</f>
        <v/>
      </c>
      <c r="R2703" s="155">
        <f>SUM(R2704:R2709,R2710,R2722:R2731,R2732,R2733,R2739:R2743,R2744,R2745,R2759,R2776,R2782:R2784,R2785,R2789)</f>
        <v/>
      </c>
      <c r="S2703" s="157">
        <f>SUM(S2704:S2709,S2710,S2722:S2731,S2732,S2733,S2739:S2743,S2744,S2745,S2759,S2776,S2782:S2784,S2785,S2789)</f>
        <v/>
      </c>
      <c r="T2703" s="155">
        <f>SUM(T2704:T2709,T2710,T2722:T2731,T2732,T2733,T2739:T2743,T2744,T2745,T2759,T2776,T2782:T2784,T2785,T2789)</f>
        <v/>
      </c>
      <c r="U2703" s="157">
        <f>SUM(U2704:U2709,U2710,U2722:U2731,U2732,U2733,U2739:U2743,U2744,U2745,U2759,U2776,U2782:U2784,U2785,U2789)</f>
        <v/>
      </c>
      <c r="V2703" s="159">
        <f>SUM(V2704:V2709,V2710,V2722:V2731,V2732,V2733,V2739:V2743,V2744,V2745,V2759,V2776,V2782:V2784,V2785,V2789)</f>
        <v/>
      </c>
      <c r="W2703" s="157">
        <f>IF(L2703-N2703-U2703-V2703=0,"","Error")</f>
        <v/>
      </c>
    </row>
    <row r="2704" ht="13" customHeight="1">
      <c r="A2704" s="25" t="inlineStr">
        <is>
          <t>70</t>
        </is>
      </c>
      <c r="B2704" s="29" t="n">
        <v>7002</v>
      </c>
      <c r="C2704" s="20" t="n">
        <v>70025</v>
      </c>
      <c r="D2704" s="16" t="inlineStr">
        <is>
          <t>អាករលើតម្លៃបន្ថែម របបនាំចូល (សហគ្រាសប្រេងឥន្ធនៈ)</t>
        </is>
      </c>
      <c r="E2704" s="49" t="inlineStr">
        <is>
          <t>VPP</t>
        </is>
      </c>
      <c r="F2704" s="123" t="n"/>
      <c r="G2704" s="98" t="n"/>
      <c r="H2704" s="98" t="n"/>
      <c r="I2704" s="98" t="n"/>
      <c r="J2704" s="99" t="n"/>
      <c r="K2704" s="97" t="n">
        <v>0</v>
      </c>
      <c r="L2704" s="99">
        <f>K2704+L2617</f>
        <v/>
      </c>
      <c r="M2704" s="97" t="n">
        <v>0</v>
      </c>
      <c r="N2704" s="99">
        <f>M2704+N2617</f>
        <v/>
      </c>
      <c r="O2704" s="97" t="n"/>
      <c r="P2704" s="99">
        <f>O2704+P2617</f>
        <v/>
      </c>
      <c r="Q2704" s="100">
        <f>N2704+P2704</f>
        <v/>
      </c>
      <c r="R2704" s="97" t="n"/>
      <c r="S2704" s="99">
        <f>R2704+S2617</f>
        <v/>
      </c>
      <c r="T2704" s="97" t="n"/>
      <c r="U2704" s="99">
        <f>T2704+U2617</f>
        <v/>
      </c>
      <c r="V2704" s="101">
        <f>L2704-N2704-U2704</f>
        <v/>
      </c>
      <c r="W2704" s="99">
        <f>IF(L2704-N2704-U2704-V2704=0,"","Error")</f>
        <v/>
      </c>
    </row>
    <row r="2705" ht="13" customHeight="1">
      <c r="A2705" s="15" t="n"/>
      <c r="B2705" s="18" t="n"/>
      <c r="C2705" s="21" t="n">
        <v>70026</v>
      </c>
      <c r="D2705" s="22" t="inlineStr">
        <is>
          <t>អាករលើតម្លៃបន្ថែម របបនាំចូល (សហគ្រាសផ្សេងៗទៀត)</t>
        </is>
      </c>
      <c r="E2705" s="50" t="inlineStr">
        <is>
          <t>VOP</t>
        </is>
      </c>
      <c r="F2705" s="184" t="n"/>
      <c r="G2705" s="185" t="n"/>
      <c r="H2705" s="185" t="n"/>
      <c r="I2705" s="185" t="n"/>
      <c r="J2705" s="186" t="n"/>
      <c r="K2705" s="184" t="n">
        <v>3382800</v>
      </c>
      <c r="L2705" s="186">
        <f>K2705+L2618</f>
        <v/>
      </c>
      <c r="M2705" s="184" t="n">
        <v>0</v>
      </c>
      <c r="N2705" s="186">
        <f>M2705+N2618</f>
        <v/>
      </c>
      <c r="O2705" s="184" t="n"/>
      <c r="P2705" s="186">
        <f>O2705+P2618</f>
        <v/>
      </c>
      <c r="Q2705" s="187">
        <f>N2705+P2705</f>
        <v/>
      </c>
      <c r="R2705" s="184" t="n"/>
      <c r="S2705" s="186">
        <f>R2705+S2618</f>
        <v/>
      </c>
      <c r="T2705" s="184" t="n"/>
      <c r="U2705" s="186">
        <f>T2705+U2618</f>
        <v/>
      </c>
      <c r="V2705" s="188">
        <f>L2705-N2705-U2705</f>
        <v/>
      </c>
      <c r="W2705" s="186">
        <f>IF(L2705-N2705-U2705-V2705=0,"","Error")</f>
        <v/>
      </c>
    </row>
    <row r="2706" ht="14" customHeight="1" thickBot="1">
      <c r="A2706" s="15" t="n"/>
      <c r="B2706" s="24" t="n"/>
      <c r="C2706" s="55" t="n">
        <v>70027</v>
      </c>
      <c r="D2706" s="56" t="inlineStr">
        <is>
          <t>អាករលើតម្លៃបន្ថែម របបនាំចូល (ជាបន្ទុករបស់រដ្ឋ)</t>
        </is>
      </c>
      <c r="E2706" s="57" t="inlineStr">
        <is>
          <t>VAP</t>
        </is>
      </c>
      <c r="F2706" s="107" t="n"/>
      <c r="G2706" s="108" t="n"/>
      <c r="H2706" s="108" t="n"/>
      <c r="I2706" s="108" t="n"/>
      <c r="J2706" s="109" t="n"/>
      <c r="K2706" s="107" t="n">
        <v>0</v>
      </c>
      <c r="L2706" s="109">
        <f>K2706+L2619</f>
        <v/>
      </c>
      <c r="M2706" s="107" t="n">
        <v>0</v>
      </c>
      <c r="N2706" s="109">
        <f>M2706+N2619</f>
        <v/>
      </c>
      <c r="O2706" s="107" t="n"/>
      <c r="P2706" s="109">
        <f>O2706+P2619</f>
        <v/>
      </c>
      <c r="Q2706" s="110">
        <f>N2706+P2706</f>
        <v/>
      </c>
      <c r="R2706" s="107" t="n"/>
      <c r="S2706" s="109">
        <f>R2706+S2619</f>
        <v/>
      </c>
      <c r="T2706" s="107" t="n"/>
      <c r="U2706" s="109">
        <f>T2706+U2619</f>
        <v/>
      </c>
      <c r="V2706" s="111">
        <f>L2706-N2706-U2706</f>
        <v/>
      </c>
      <c r="W2706" s="109">
        <f>IF(L2706-N2706-U2706-V2706=0,"","Error")</f>
        <v/>
      </c>
    </row>
    <row r="2707" ht="13" customHeight="1">
      <c r="A2707" s="15" t="n"/>
      <c r="B2707" s="29" t="n">
        <v>7003</v>
      </c>
      <c r="C2707" s="20" t="n">
        <v>70032</v>
      </c>
      <c r="D2707" s="16" t="inlineStr">
        <is>
          <t>អាករពិសេសលើទំនិញមួយចំនួន របបនាំចូល (សហគ្រាសប្រេងឥន្ធនៈ)</t>
        </is>
      </c>
      <c r="E2707" s="49" t="inlineStr">
        <is>
          <t>SPP</t>
        </is>
      </c>
      <c r="F2707" s="97" t="n"/>
      <c r="G2707" s="98" t="n"/>
      <c r="H2707" s="98" t="n"/>
      <c r="I2707" s="98" t="n"/>
      <c r="J2707" s="99" t="n"/>
      <c r="K2707" s="97" t="n">
        <v>0</v>
      </c>
      <c r="L2707" s="99">
        <f>K2707+L2620</f>
        <v/>
      </c>
      <c r="M2707" s="97" t="n">
        <v>0</v>
      </c>
      <c r="N2707" s="99">
        <f>M2707+N2620</f>
        <v/>
      </c>
      <c r="O2707" s="97" t="n"/>
      <c r="P2707" s="99">
        <f>O2707+P2620</f>
        <v/>
      </c>
      <c r="Q2707" s="100">
        <f>N2707+P2707</f>
        <v/>
      </c>
      <c r="R2707" s="97" t="n"/>
      <c r="S2707" s="99">
        <f>R2707+S2620</f>
        <v/>
      </c>
      <c r="T2707" s="97" t="n"/>
      <c r="U2707" s="99">
        <f>T2707+U2620</f>
        <v/>
      </c>
      <c r="V2707" s="101">
        <f>L2707-N2707-U2707</f>
        <v/>
      </c>
      <c r="W2707" s="99">
        <f>IF(L2707-N2707-U2707-V2707=0,"","Error")</f>
        <v/>
      </c>
    </row>
    <row r="2708" ht="14" customHeight="1" thickBot="1">
      <c r="A2708" s="15" t="n"/>
      <c r="B2708" s="24" t="n"/>
      <c r="C2708" s="55" t="n">
        <v>70033</v>
      </c>
      <c r="D2708" s="56" t="inlineStr">
        <is>
          <t>អាករពិសេសលើទំនិញមួយចំនួន របបនាំចូល (សហគ្រាសផ្សេងៗទៀត)</t>
        </is>
      </c>
      <c r="E2708" s="57" t="inlineStr">
        <is>
          <t>SOP</t>
        </is>
      </c>
      <c r="F2708" s="107" t="n"/>
      <c r="G2708" s="108" t="n"/>
      <c r="H2708" s="108" t="n"/>
      <c r="I2708" s="108" t="n"/>
      <c r="J2708" s="109" t="n"/>
      <c r="K2708" s="107" t="n">
        <v>0</v>
      </c>
      <c r="L2708" s="109">
        <f>K2708+L2621</f>
        <v/>
      </c>
      <c r="M2708" s="107" t="n">
        <v>0</v>
      </c>
      <c r="N2708" s="109">
        <f>M2708+N2621</f>
        <v/>
      </c>
      <c r="O2708" s="107" t="n"/>
      <c r="P2708" s="109">
        <f>O2708+P2621</f>
        <v/>
      </c>
      <c r="Q2708" s="110">
        <f>N2708+P2708</f>
        <v/>
      </c>
      <c r="R2708" s="107" t="n"/>
      <c r="S2708" s="109">
        <f>R2708+S2621</f>
        <v/>
      </c>
      <c r="T2708" s="107" t="n"/>
      <c r="U2708" s="109">
        <f>T2708+U2621</f>
        <v/>
      </c>
      <c r="V2708" s="111">
        <f>L2708-N2708-U2708</f>
        <v/>
      </c>
      <c r="W2708" s="109">
        <f>IF(L2708-N2708-U2708-V2708=0,"","Error")</f>
        <v/>
      </c>
    </row>
    <row r="2709" ht="14" customHeight="1" thickBot="1">
      <c r="A2709" s="25" t="inlineStr">
        <is>
          <t>71</t>
        </is>
      </c>
      <c r="B2709" s="29" t="n">
        <v>7100</v>
      </c>
      <c r="C2709" s="125" t="n">
        <v>71001</v>
      </c>
      <c r="D2709" s="39" t="inlineStr">
        <is>
          <t>ពន្ធគយពីការនាំចូល</t>
        </is>
      </c>
      <c r="E2709" s="51" t="inlineStr">
        <is>
          <t>COP</t>
        </is>
      </c>
      <c r="F2709" s="116" t="n"/>
      <c r="G2709" s="113" t="n"/>
      <c r="H2709" s="113" t="n"/>
      <c r="I2709" s="113" t="n"/>
      <c r="J2709" s="114" t="n"/>
      <c r="K2709" s="116" t="n">
        <v>4411600</v>
      </c>
      <c r="L2709" s="114">
        <f>K2709+L2622</f>
        <v/>
      </c>
      <c r="M2709" s="116" t="n">
        <v>0</v>
      </c>
      <c r="N2709" s="114">
        <f>M2709+N2622</f>
        <v/>
      </c>
      <c r="O2709" s="116" t="n"/>
      <c r="P2709" s="114">
        <f>O2709+P2622</f>
        <v/>
      </c>
      <c r="Q2709" s="115">
        <f>N2709+P2709</f>
        <v/>
      </c>
      <c r="R2709" s="116" t="n"/>
      <c r="S2709" s="114">
        <f>R2709+S2622</f>
        <v/>
      </c>
      <c r="T2709" s="116" t="n"/>
      <c r="U2709" s="114">
        <f>T2709+U2622</f>
        <v/>
      </c>
      <c r="V2709" s="117">
        <f>L2709-N2709-U2709</f>
        <v/>
      </c>
      <c r="W2709" s="114">
        <f>IF(L2709-N2709-U2709-V2709=0,"","Error")</f>
        <v/>
      </c>
    </row>
    <row r="2710" ht="14" customHeight="1" thickBot="1">
      <c r="A2710" s="23" t="n"/>
      <c r="B2710" s="18" t="n"/>
      <c r="C2710" s="129" t="n"/>
      <c r="D2710" s="91" t="inlineStr">
        <is>
          <t>សរុបកម្រៃពីការ​ងារគយ</t>
        </is>
      </c>
      <c r="E2710" s="92" t="n"/>
      <c r="F2710" s="160" t="n"/>
      <c r="G2710" s="161">
        <f>G2711+G2712+G2713+G2721</f>
        <v/>
      </c>
      <c r="H2710" s="161">
        <f>H2711+H2712+H2713+H2721</f>
        <v/>
      </c>
      <c r="I2710" s="161">
        <f>I2711+I2712+I2713+I2721</f>
        <v/>
      </c>
      <c r="J2710" s="120">
        <f>J2711+J2712+J2713+J2721</f>
        <v/>
      </c>
      <c r="K2710" s="160">
        <f>K2711+K2712+K2713+K2721</f>
        <v/>
      </c>
      <c r="L2710" s="120">
        <f>L2711+L2712+L2713+L2721</f>
        <v/>
      </c>
      <c r="M2710" s="160">
        <f>M2711+M2712+M2713+M2721</f>
        <v/>
      </c>
      <c r="N2710" s="120">
        <f>N2711+N2712+N2713+N2721</f>
        <v/>
      </c>
      <c r="O2710" s="160">
        <f>O2711+O2712+O2713+O2721</f>
        <v/>
      </c>
      <c r="P2710" s="120">
        <f>P2711+P2712+P2713+P2721</f>
        <v/>
      </c>
      <c r="Q2710" s="121">
        <f>Q2711+Q2712+Q2713+Q2721</f>
        <v/>
      </c>
      <c r="R2710" s="160">
        <f>R2711+R2712+R2713+R2721</f>
        <v/>
      </c>
      <c r="S2710" s="120">
        <f>S2711+S2712+S2713+S2721</f>
        <v/>
      </c>
      <c r="T2710" s="160">
        <f>T2711+T2712+T2713+T2721</f>
        <v/>
      </c>
      <c r="U2710" s="120">
        <f>U2711+U2712+U2713+U2721</f>
        <v/>
      </c>
      <c r="V2710" s="162">
        <f>V2711+V2712+V2713+V2721</f>
        <v/>
      </c>
      <c r="W2710" s="120">
        <f>IF(L2710-N2710-U2710-V2710=0,"","Error")</f>
        <v/>
      </c>
    </row>
    <row r="2711" ht="13" customHeight="1">
      <c r="A2711" s="23" t="n"/>
      <c r="B2711" s="18" t="n"/>
      <c r="C2711" s="129" t="n"/>
      <c r="D2711" s="17" t="inlineStr">
        <is>
          <t>កម្រៃស្តុកទំនិញក្នុងសន្និធិគយបណ្តោះអាសន្នហួសកាលកំណត់</t>
        </is>
      </c>
      <c r="E2711" s="52" t="inlineStr">
        <is>
          <t>OSF</t>
        </is>
      </c>
      <c r="F2711" s="163" t="n"/>
      <c r="G2711" s="164" t="n"/>
      <c r="H2711" s="164" t="n"/>
      <c r="I2711" s="164" t="n"/>
      <c r="J2711" s="165" t="n"/>
      <c r="K2711" s="163" t="n">
        <v>0</v>
      </c>
      <c r="L2711" s="165">
        <f>K2711+L2624</f>
        <v/>
      </c>
      <c r="M2711" s="163" t="n">
        <v>0</v>
      </c>
      <c r="N2711" s="165">
        <f>M2711+N2624</f>
        <v/>
      </c>
      <c r="O2711" s="163" t="n"/>
      <c r="P2711" s="165">
        <f>O2711+P2624</f>
        <v/>
      </c>
      <c r="Q2711" s="166">
        <f>N2711+P2711</f>
        <v/>
      </c>
      <c r="R2711" s="163" t="n"/>
      <c r="S2711" s="165">
        <f>R2711+S2624</f>
        <v/>
      </c>
      <c r="T2711" s="163" t="n"/>
      <c r="U2711" s="165">
        <f>T2711+U2624</f>
        <v/>
      </c>
      <c r="V2711" s="167">
        <f>L2711-N2711-U2711</f>
        <v/>
      </c>
      <c r="W2711" s="165">
        <f>IF(L2711-N2711-U2711-V2711=0,"","Error")</f>
        <v/>
      </c>
    </row>
    <row r="2712" ht="14" customHeight="1" thickBot="1">
      <c r="A2712" s="23" t="n"/>
      <c r="B2712" s="18" t="n"/>
      <c r="C2712" s="129" t="n"/>
      <c r="D2712" s="82" t="inlineStr">
        <is>
          <t>កម្រៃទំនិញនាំចូលសម្រាប់លក់ក្នុងអគារលក់ទំនិញរួចពន្ធ</t>
        </is>
      </c>
      <c r="E2712" s="83" t="inlineStr">
        <is>
          <t>DSF</t>
        </is>
      </c>
      <c r="F2712" s="168" t="n"/>
      <c r="G2712" s="169" t="n"/>
      <c r="H2712" s="169" t="n"/>
      <c r="I2712" s="169" t="n"/>
      <c r="J2712" s="170" t="n"/>
      <c r="K2712" s="168" t="n">
        <v>0</v>
      </c>
      <c r="L2712" s="170">
        <f>K2712+L2625</f>
        <v/>
      </c>
      <c r="M2712" s="168" t="n">
        <v>0</v>
      </c>
      <c r="N2712" s="170">
        <f>M2712+N2625</f>
        <v/>
      </c>
      <c r="O2712" s="168" t="n"/>
      <c r="P2712" s="170">
        <f>O2712+P2625</f>
        <v/>
      </c>
      <c r="Q2712" s="171">
        <f>N2712+P2712</f>
        <v/>
      </c>
      <c r="R2712" s="168" t="n"/>
      <c r="S2712" s="170">
        <f>R2712+S2625</f>
        <v/>
      </c>
      <c r="T2712" s="168" t="n"/>
      <c r="U2712" s="170">
        <f>T2712+U2625</f>
        <v/>
      </c>
      <c r="V2712" s="172">
        <f>L2712-N2712-U2712</f>
        <v/>
      </c>
      <c r="W2712" s="170">
        <f>IF(L2712-N2712-U2712-V2712=0,"","Error")</f>
        <v/>
      </c>
    </row>
    <row r="2713" ht="14" customHeight="1" thickBot="1">
      <c r="A2713" s="23" t="n"/>
      <c r="B2713" s="18" t="n"/>
      <c r="C2713" s="129" t="n"/>
      <c r="D2713" s="93" t="inlineStr">
        <is>
          <t>សរុបកម្រៃឆ្លងកាត់ (មាតិកាចាស់)</t>
        </is>
      </c>
      <c r="E2713" s="94" t="inlineStr">
        <is>
          <t>TRF</t>
        </is>
      </c>
      <c r="F2713" s="160" t="n"/>
      <c r="G2713" s="161">
        <f>SUM(G2714:G2720)</f>
        <v/>
      </c>
      <c r="H2713" s="161">
        <f>SUM(H2714:H2720)</f>
        <v/>
      </c>
      <c r="I2713" s="161">
        <f>SUM(I2714:I2720)</f>
        <v/>
      </c>
      <c r="J2713" s="120">
        <f>SUM(J2714:J2720)</f>
        <v/>
      </c>
      <c r="K2713" s="160" t="n">
        <v>0</v>
      </c>
      <c r="L2713" s="120">
        <f>SUM(L2714:L2720)</f>
        <v/>
      </c>
      <c r="M2713" s="160" t="n">
        <v>0</v>
      </c>
      <c r="N2713" s="120">
        <f>SUM(N2714:N2720)</f>
        <v/>
      </c>
      <c r="O2713" s="160">
        <f>SUM(O2714:O2720)</f>
        <v/>
      </c>
      <c r="P2713" s="120">
        <f>SUM(P2714:P2720)</f>
        <v/>
      </c>
      <c r="Q2713" s="121">
        <f>SUM(Q2714:Q2720)</f>
        <v/>
      </c>
      <c r="R2713" s="160">
        <f>SUM(R2714:R2720)</f>
        <v/>
      </c>
      <c r="S2713" s="120">
        <f>SUM(S2714:S2720)</f>
        <v/>
      </c>
      <c r="T2713" s="160">
        <f>SUM(T2714:T2720)</f>
        <v/>
      </c>
      <c r="U2713" s="120">
        <f>SUM(U2714:U2720)</f>
        <v/>
      </c>
      <c r="V2713" s="162">
        <f>SUM(V2714:V2720)</f>
        <v/>
      </c>
      <c r="W2713" s="120">
        <f>IF(L2713-N2713-U2713-V2713=0,"","Error")</f>
        <v/>
      </c>
    </row>
    <row r="2714" ht="26" customHeight="1">
      <c r="A2714" s="23" t="n"/>
      <c r="B2714" s="18" t="n"/>
      <c r="C2714" s="129" t="n"/>
      <c r="D2714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714" s="53" t="inlineStr">
        <is>
          <t>TFT</t>
        </is>
      </c>
      <c r="F2714" s="173" t="n"/>
      <c r="G2714" s="174" t="n"/>
      <c r="H2714" s="174" t="n"/>
      <c r="I2714" s="174" t="n"/>
      <c r="J2714" s="175" t="n"/>
      <c r="K2714" s="173" t="n">
        <v>0</v>
      </c>
      <c r="L2714" s="175">
        <f>K2714+L2627</f>
        <v/>
      </c>
      <c r="M2714" s="173" t="n">
        <v>0</v>
      </c>
      <c r="N2714" s="175">
        <f>M2714+N2627</f>
        <v/>
      </c>
      <c r="O2714" s="173" t="n"/>
      <c r="P2714" s="175">
        <f>O2714+P2627</f>
        <v/>
      </c>
      <c r="Q2714" s="176">
        <f>N2714+P2714</f>
        <v/>
      </c>
      <c r="R2714" s="173" t="n"/>
      <c r="S2714" s="175">
        <f>R2714+S2627</f>
        <v/>
      </c>
      <c r="T2714" s="173" t="n"/>
      <c r="U2714" s="175">
        <f>T2714+U2627</f>
        <v/>
      </c>
      <c r="V2714" s="177">
        <f>L2714-N2714-U2714</f>
        <v/>
      </c>
      <c r="W2714" s="175">
        <f>IF(L2714-N2714-U2714-V2714=0,"","Error")</f>
        <v/>
      </c>
    </row>
    <row r="2715" ht="13" customHeight="1">
      <c r="A2715" s="23" t="n"/>
      <c r="B2715" s="18" t="n"/>
      <c r="C2715" s="129" t="n"/>
      <c r="D2715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715" s="54" t="inlineStr">
        <is>
          <t>TFF</t>
        </is>
      </c>
      <c r="F2715" s="178" t="n"/>
      <c r="G2715" s="179" t="n"/>
      <c r="H2715" s="179" t="n"/>
      <c r="I2715" s="179" t="n"/>
      <c r="J2715" s="180" t="n"/>
      <c r="K2715" s="178" t="n">
        <v>0</v>
      </c>
      <c r="L2715" s="180">
        <f>K2715+L2628</f>
        <v/>
      </c>
      <c r="M2715" s="178" t="n">
        <v>0</v>
      </c>
      <c r="N2715" s="180">
        <f>M2715+N2628</f>
        <v/>
      </c>
      <c r="O2715" s="178" t="n"/>
      <c r="P2715" s="180">
        <f>O2715+P2628</f>
        <v/>
      </c>
      <c r="Q2715" s="181">
        <f>N2715+P2715</f>
        <v/>
      </c>
      <c r="R2715" s="178" t="n"/>
      <c r="S2715" s="180">
        <f>R2715+S2628</f>
        <v/>
      </c>
      <c r="T2715" s="178" t="n"/>
      <c r="U2715" s="180">
        <f>T2715+U2628</f>
        <v/>
      </c>
      <c r="V2715" s="182">
        <f>L2715-N2715-U2715</f>
        <v/>
      </c>
      <c r="W2715" s="180">
        <f>IF(L2715-N2715-U2715-V2715=0,"","Error")</f>
        <v/>
      </c>
    </row>
    <row r="2716" ht="13" customHeight="1">
      <c r="A2716" s="23" t="n"/>
      <c r="B2716" s="18" t="n"/>
      <c r="C2716" s="129" t="n"/>
      <c r="D2716" s="38" t="inlineStr">
        <is>
          <t xml:space="preserve">   កម្រៃឆ្លងកាត់ទំនិញមិនផ្ទុកក្នុងកុងតឺន័រ (មាតិកាចាស់)</t>
        </is>
      </c>
      <c r="E2716" s="54" t="inlineStr">
        <is>
          <t>TFN</t>
        </is>
      </c>
      <c r="F2716" s="178" t="n"/>
      <c r="G2716" s="179" t="n"/>
      <c r="H2716" s="179" t="n"/>
      <c r="I2716" s="179" t="n"/>
      <c r="J2716" s="180" t="n"/>
      <c r="K2716" s="178" t="n">
        <v>0</v>
      </c>
      <c r="L2716" s="180">
        <f>K2716+L2629</f>
        <v/>
      </c>
      <c r="M2716" s="178" t="n">
        <v>0</v>
      </c>
      <c r="N2716" s="180">
        <f>M2716+N2629</f>
        <v/>
      </c>
      <c r="O2716" s="178" t="n"/>
      <c r="P2716" s="180">
        <f>O2716+P2629</f>
        <v/>
      </c>
      <c r="Q2716" s="181">
        <f>N2716+P2716</f>
        <v/>
      </c>
      <c r="R2716" s="178" t="n"/>
      <c r="S2716" s="180">
        <f>R2716+S2629</f>
        <v/>
      </c>
      <c r="T2716" s="178" t="n"/>
      <c r="U2716" s="180">
        <f>T2716+U2629</f>
        <v/>
      </c>
      <c r="V2716" s="182">
        <f>L2716-N2716-U2716</f>
        <v/>
      </c>
      <c r="W2716" s="180">
        <f>IF(L2716-N2716-U2716-V2716=0,"","Error")</f>
        <v/>
      </c>
    </row>
    <row r="2717" ht="13" customHeight="1">
      <c r="A2717" s="23" t="n"/>
      <c r="B2717" s="18" t="n"/>
      <c r="C2717" s="129" t="n"/>
      <c r="D2717" s="38" t="inlineStr">
        <is>
          <t xml:space="preserve">   កម្រៃឆ្លងកាត់គោ ក្របី និងសេះរស់ (មាតិកាចាស់)</t>
        </is>
      </c>
      <c r="E2717" s="54" t="inlineStr">
        <is>
          <t>TFB</t>
        </is>
      </c>
      <c r="F2717" s="178" t="n"/>
      <c r="G2717" s="179" t="n"/>
      <c r="H2717" s="179" t="n"/>
      <c r="I2717" s="179" t="n"/>
      <c r="J2717" s="180" t="n"/>
      <c r="K2717" s="178" t="n">
        <v>0</v>
      </c>
      <c r="L2717" s="180">
        <f>K2717+L2630</f>
        <v/>
      </c>
      <c r="M2717" s="178" t="n">
        <v>0</v>
      </c>
      <c r="N2717" s="180">
        <f>M2717+N2630</f>
        <v/>
      </c>
      <c r="O2717" s="178" t="n"/>
      <c r="P2717" s="180">
        <f>O2717+P2630</f>
        <v/>
      </c>
      <c r="Q2717" s="181">
        <f>N2717+P2717</f>
        <v/>
      </c>
      <c r="R2717" s="178" t="n"/>
      <c r="S2717" s="180">
        <f>R2717+S2630</f>
        <v/>
      </c>
      <c r="T2717" s="178" t="n"/>
      <c r="U2717" s="180">
        <f>T2717+U2630</f>
        <v/>
      </c>
      <c r="V2717" s="182">
        <f>L2717-N2717-U2717</f>
        <v/>
      </c>
      <c r="W2717" s="180">
        <f>IF(L2717-N2717-U2717-V2717=0,"","Error")</f>
        <v/>
      </c>
    </row>
    <row r="2718" ht="13" customHeight="1">
      <c r="A2718" s="23" t="n"/>
      <c r="B2718" s="18" t="n"/>
      <c r="C2718" s="129" t="n"/>
      <c r="D2718" s="38" t="inlineStr">
        <is>
          <t xml:space="preserve">   កម្រៃឆ្លងកាត់ជ្រូក ចៀម និងពពែរស់ (មាតិកាចាស់)</t>
        </is>
      </c>
      <c r="E2718" s="54" t="inlineStr">
        <is>
          <t>TFS</t>
        </is>
      </c>
      <c r="F2718" s="178" t="n"/>
      <c r="G2718" s="179" t="n"/>
      <c r="H2718" s="179" t="n"/>
      <c r="I2718" s="179" t="n"/>
      <c r="J2718" s="180" t="n"/>
      <c r="K2718" s="178" t="n">
        <v>0</v>
      </c>
      <c r="L2718" s="180">
        <f>K2718+L2631</f>
        <v/>
      </c>
      <c r="M2718" s="178" t="n">
        <v>0</v>
      </c>
      <c r="N2718" s="180">
        <f>M2718+N2631</f>
        <v/>
      </c>
      <c r="O2718" s="178" t="n"/>
      <c r="P2718" s="180">
        <f>O2718+P2631</f>
        <v/>
      </c>
      <c r="Q2718" s="181">
        <f>N2718+P2718</f>
        <v/>
      </c>
      <c r="R2718" s="178" t="n"/>
      <c r="S2718" s="180">
        <f>R2718+S2631</f>
        <v/>
      </c>
      <c r="T2718" s="178" t="n"/>
      <c r="U2718" s="180">
        <f>T2718+U2631</f>
        <v/>
      </c>
      <c r="V2718" s="182">
        <f>L2718-N2718-U2718</f>
        <v/>
      </c>
      <c r="W2718" s="180">
        <f>IF(L2718-N2718-U2718-V2718=0,"","Error")</f>
        <v/>
      </c>
    </row>
    <row r="2719" ht="13" customHeight="1">
      <c r="A2719" s="23" t="n"/>
      <c r="B2719" s="18" t="n"/>
      <c r="C2719" s="129" t="n"/>
      <c r="D2719" s="38" t="inlineStr">
        <is>
          <t xml:space="preserve">   កម្រៃឆ្លងកាត់សត្វស្លាប (មាន់ ទា...) (មាតិកាចាស់)</t>
        </is>
      </c>
      <c r="E2719" s="54" t="inlineStr">
        <is>
          <t>TFP</t>
        </is>
      </c>
      <c r="F2719" s="178" t="n"/>
      <c r="G2719" s="179" t="n"/>
      <c r="H2719" s="179" t="n"/>
      <c r="I2719" s="179" t="n"/>
      <c r="J2719" s="180" t="n"/>
      <c r="K2719" s="178" t="n">
        <v>0</v>
      </c>
      <c r="L2719" s="180">
        <f>K2719+L2632</f>
        <v/>
      </c>
      <c r="M2719" s="178" t="n">
        <v>0</v>
      </c>
      <c r="N2719" s="180">
        <f>M2719+N2632</f>
        <v/>
      </c>
      <c r="O2719" s="178" t="n"/>
      <c r="P2719" s="180">
        <f>O2719+P2632</f>
        <v/>
      </c>
      <c r="Q2719" s="181">
        <f>N2719+P2719</f>
        <v/>
      </c>
      <c r="R2719" s="178" t="n"/>
      <c r="S2719" s="180">
        <f>R2719+S2632</f>
        <v/>
      </c>
      <c r="T2719" s="178" t="n"/>
      <c r="U2719" s="180">
        <f>T2719+U2632</f>
        <v/>
      </c>
      <c r="V2719" s="182">
        <f>L2719-N2719-U2719</f>
        <v/>
      </c>
      <c r="W2719" s="180">
        <f>IF(L2719-N2719-U2719-V2719=0,"","Error")</f>
        <v/>
      </c>
    </row>
    <row r="2720" ht="13" customHeight="1">
      <c r="A2720" s="23" t="n"/>
      <c r="B2720" s="18" t="n"/>
      <c r="C2720" s="129" t="n"/>
      <c r="D2720" s="38" t="inlineStr">
        <is>
          <t xml:space="preserve">   កម្រៃឆ្លងកាត់ផលិតផលជលផល (មាតិកាចាស់)</t>
        </is>
      </c>
      <c r="E2720" s="54" t="inlineStr">
        <is>
          <t>TFA</t>
        </is>
      </c>
      <c r="F2720" s="178" t="n"/>
      <c r="G2720" s="179" t="n"/>
      <c r="H2720" s="179" t="n"/>
      <c r="I2720" s="179" t="n"/>
      <c r="J2720" s="180" t="n"/>
      <c r="K2720" s="178" t="n">
        <v>0</v>
      </c>
      <c r="L2720" s="180">
        <f>K2720+L2633</f>
        <v/>
      </c>
      <c r="M2720" s="178" t="n">
        <v>0</v>
      </c>
      <c r="N2720" s="180">
        <f>M2720+N2633</f>
        <v/>
      </c>
      <c r="O2720" s="178" t="n"/>
      <c r="P2720" s="180">
        <f>O2720+P2633</f>
        <v/>
      </c>
      <c r="Q2720" s="181">
        <f>N2720+P2720</f>
        <v/>
      </c>
      <c r="R2720" s="178" t="n"/>
      <c r="S2720" s="180">
        <f>R2720+S2633</f>
        <v/>
      </c>
      <c r="T2720" s="178" t="n"/>
      <c r="U2720" s="180">
        <f>T2720+U2633</f>
        <v/>
      </c>
      <c r="V2720" s="182">
        <f>L2720-N2720-U2720</f>
        <v/>
      </c>
      <c r="W2720" s="180">
        <f>IF(L2720-N2720-U2720-V2720=0,"","Error")</f>
        <v/>
      </c>
    </row>
    <row r="2721" ht="13" customHeight="1">
      <c r="A2721" s="23" t="n"/>
      <c r="B2721" s="18" t="n"/>
      <c r="C2721" s="183" t="n"/>
      <c r="D2721" s="22" t="inlineStr">
        <is>
          <t>កម្រៃផ្សេងៗ</t>
        </is>
      </c>
      <c r="E2721" s="50" t="inlineStr">
        <is>
          <t>OFS</t>
        </is>
      </c>
      <c r="F2721" s="184" t="n"/>
      <c r="G2721" s="185" t="n"/>
      <c r="H2721" s="185" t="n"/>
      <c r="I2721" s="185" t="n"/>
      <c r="J2721" s="186" t="n"/>
      <c r="K2721" s="184" t="n">
        <v>0</v>
      </c>
      <c r="L2721" s="186">
        <f>K2721+L2634</f>
        <v/>
      </c>
      <c r="M2721" s="184" t="n">
        <v>0</v>
      </c>
      <c r="N2721" s="186">
        <f>M2721+N2634</f>
        <v/>
      </c>
      <c r="O2721" s="184" t="n"/>
      <c r="P2721" s="186">
        <f>O2721+P2634</f>
        <v/>
      </c>
      <c r="Q2721" s="187">
        <f>N2721+P2721</f>
        <v/>
      </c>
      <c r="R2721" s="184" t="n"/>
      <c r="S2721" s="186">
        <f>R2721+S2634</f>
        <v/>
      </c>
      <c r="T2721" s="184" t="n"/>
      <c r="U2721" s="186">
        <f>T2721+U2634</f>
        <v/>
      </c>
      <c r="V2721" s="188">
        <f>L2721-N2721-U2721</f>
        <v/>
      </c>
      <c r="W2721" s="186">
        <f>IF(L2721-N2721-U2721-V2721=0,"","Error")</f>
        <v/>
      </c>
    </row>
    <row r="2722" ht="13" customHeight="1">
      <c r="A2722" s="15" t="n"/>
      <c r="B2722" s="18" t="n"/>
      <c r="C2722" s="21" t="n">
        <v>71003</v>
      </c>
      <c r="D2722" s="22" t="inlineStr">
        <is>
          <t>ពន្ធគយលើផលិតផលតេលសិលា</t>
        </is>
      </c>
      <c r="E2722" s="50" t="inlineStr">
        <is>
          <t>CPP</t>
        </is>
      </c>
      <c r="F2722" s="184" t="n"/>
      <c r="G2722" s="185" t="n"/>
      <c r="H2722" s="185" t="n"/>
      <c r="I2722" s="185" t="n"/>
      <c r="J2722" s="186" t="n"/>
      <c r="K2722" s="184" t="n">
        <v>0</v>
      </c>
      <c r="L2722" s="186">
        <f>K2722+L2635</f>
        <v/>
      </c>
      <c r="M2722" s="184" t="n">
        <v>0</v>
      </c>
      <c r="N2722" s="186">
        <f>M2722+N2635</f>
        <v/>
      </c>
      <c r="O2722" s="184" t="n"/>
      <c r="P2722" s="186">
        <f>O2722+P2635</f>
        <v/>
      </c>
      <c r="Q2722" s="187">
        <f>N2722+P2722</f>
        <v/>
      </c>
      <c r="R2722" s="184" t="n"/>
      <c r="S2722" s="186">
        <f>R2722+S2635</f>
        <v/>
      </c>
      <c r="T2722" s="184" t="n"/>
      <c r="U2722" s="186">
        <f>T2722+U2635</f>
        <v/>
      </c>
      <c r="V2722" s="188">
        <f>L2722-N2722-U2722</f>
        <v/>
      </c>
      <c r="W2722" s="186">
        <f>IF(L2722-N2722-U2722-V2722=0,"","Error")</f>
        <v/>
      </c>
    </row>
    <row r="2723" ht="13" customHeight="1">
      <c r="A2723" s="15" t="n"/>
      <c r="B2723" s="18" t="n"/>
      <c r="C2723" s="21" t="n">
        <v>71004</v>
      </c>
      <c r="D2723" s="22" t="inlineStr">
        <is>
          <t>អាករបន្ថែមលើផលិតផលតេលសិលាសម្រាប់ថែទាំផ្លូវថ្នល់</t>
        </is>
      </c>
      <c r="E2723" s="50" t="inlineStr">
        <is>
          <t>ATP</t>
        </is>
      </c>
      <c r="F2723" s="184" t="n"/>
      <c r="G2723" s="185" t="n"/>
      <c r="H2723" s="185" t="n"/>
      <c r="I2723" s="185" t="n"/>
      <c r="J2723" s="186" t="n"/>
      <c r="K2723" s="184" t="n">
        <v>0</v>
      </c>
      <c r="L2723" s="186">
        <f>K2723+L2636</f>
        <v/>
      </c>
      <c r="M2723" s="184" t="n">
        <v>0</v>
      </c>
      <c r="N2723" s="186">
        <f>M2723+N2636</f>
        <v/>
      </c>
      <c r="O2723" s="184" t="n"/>
      <c r="P2723" s="186">
        <f>O2723+P2636</f>
        <v/>
      </c>
      <c r="Q2723" s="187">
        <f>N2723+P2723</f>
        <v/>
      </c>
      <c r="R2723" s="184" t="n"/>
      <c r="S2723" s="186">
        <f>R2723+S2636</f>
        <v/>
      </c>
      <c r="T2723" s="184" t="n"/>
      <c r="U2723" s="186">
        <f>T2723+U2636</f>
        <v/>
      </c>
      <c r="V2723" s="188">
        <f>L2723-N2723-U2723</f>
        <v/>
      </c>
      <c r="W2723" s="186">
        <f>IF(L2723-N2723-U2723-V2723=0,"","Error")</f>
        <v/>
      </c>
    </row>
    <row r="2724" ht="13" customHeight="1">
      <c r="A2724" s="15" t="n"/>
      <c r="B2724" s="18" t="n"/>
      <c r="C2724" s="21" t="n">
        <v>71005</v>
      </c>
      <c r="D2724" s="22" t="inlineStr">
        <is>
          <t>ផលពីការលក់ទំនិញរឹបអូស និងទំនិញគ្មានការទាមទារ</t>
        </is>
      </c>
      <c r="E2724" s="50" t="inlineStr">
        <is>
          <t>AUC</t>
        </is>
      </c>
      <c r="F2724" s="184" t="n"/>
      <c r="G2724" s="185" t="n"/>
      <c r="H2724" s="185" t="n"/>
      <c r="I2724" s="185" t="n"/>
      <c r="J2724" s="186" t="n"/>
      <c r="K2724" s="184" t="n">
        <v>0</v>
      </c>
      <c r="L2724" s="186">
        <f>K2724+L2637</f>
        <v/>
      </c>
      <c r="M2724" s="184" t="n">
        <v>0</v>
      </c>
      <c r="N2724" s="186">
        <f>M2724+N2637</f>
        <v/>
      </c>
      <c r="O2724" s="184" t="n"/>
      <c r="P2724" s="186">
        <f>O2724+P2637</f>
        <v/>
      </c>
      <c r="Q2724" s="187">
        <f>N2724+P2724</f>
        <v/>
      </c>
      <c r="R2724" s="184" t="n"/>
      <c r="S2724" s="186">
        <f>R2724+S2637</f>
        <v/>
      </c>
      <c r="T2724" s="184" t="n"/>
      <c r="U2724" s="186">
        <f>T2724+U2637</f>
        <v/>
      </c>
      <c r="V2724" s="188">
        <f>L2724-N2724-U2724</f>
        <v/>
      </c>
      <c r="W2724" s="186">
        <f>IF(L2724-N2724-U2724-V2724=0,"","Error")</f>
        <v/>
      </c>
    </row>
    <row r="2725" ht="13" customHeight="1">
      <c r="A2725" s="15" t="n"/>
      <c r="B2725" s="18" t="n"/>
      <c r="C2725" s="21" t="n">
        <v>71006</v>
      </c>
      <c r="D2725" s="22" t="inlineStr">
        <is>
          <t>ពិន័យផ្សេងៗលើការនាំចូល</t>
        </is>
      </c>
      <c r="E2725" s="50" t="inlineStr">
        <is>
          <t>PIM</t>
        </is>
      </c>
      <c r="F2725" s="184" t="n"/>
      <c r="G2725" s="185" t="n"/>
      <c r="H2725" s="185" t="n"/>
      <c r="I2725" s="185" t="n"/>
      <c r="J2725" s="186" t="n"/>
      <c r="K2725" s="184" t="n">
        <v>0</v>
      </c>
      <c r="L2725" s="186">
        <f>K2725+L2638</f>
        <v/>
      </c>
      <c r="M2725" s="184" t="n">
        <v>0</v>
      </c>
      <c r="N2725" s="186">
        <f>M2725+N2638</f>
        <v/>
      </c>
      <c r="O2725" s="184" t="n"/>
      <c r="P2725" s="186">
        <f>O2725+P2638</f>
        <v/>
      </c>
      <c r="Q2725" s="187">
        <f>N2725+P2725</f>
        <v/>
      </c>
      <c r="R2725" s="184" t="n"/>
      <c r="S2725" s="186">
        <f>R2725+S2638</f>
        <v/>
      </c>
      <c r="T2725" s="184" t="n"/>
      <c r="U2725" s="186">
        <f>T2725+U2638</f>
        <v/>
      </c>
      <c r="V2725" s="188">
        <f>L2725-N2725-U2725</f>
        <v/>
      </c>
      <c r="W2725" s="186">
        <f>IF(L2725-N2725-U2725-V2725=0,"","Error")</f>
        <v/>
      </c>
    </row>
    <row r="2726" ht="14" customHeight="1" thickBot="1">
      <c r="A2726" s="15" t="n"/>
      <c r="B2726" s="24" t="n"/>
      <c r="C2726" s="55" t="n">
        <v>71007</v>
      </c>
      <c r="D2726" s="56" t="inlineStr">
        <is>
          <t>ពន្ធនាំចូល (ជាបន្ទុករបស់រដ្ឋ)</t>
        </is>
      </c>
      <c r="E2726" s="57" t="inlineStr">
        <is>
          <t>CRP</t>
        </is>
      </c>
      <c r="F2726" s="107" t="n"/>
      <c r="G2726" s="108" t="n"/>
      <c r="H2726" s="108" t="n"/>
      <c r="I2726" s="108" t="n"/>
      <c r="J2726" s="109" t="n"/>
      <c r="K2726" s="107" t="n">
        <v>0</v>
      </c>
      <c r="L2726" s="109">
        <f>K2726+L2639</f>
        <v/>
      </c>
      <c r="M2726" s="107" t="n">
        <v>0</v>
      </c>
      <c r="N2726" s="109">
        <f>M2726+N2639</f>
        <v/>
      </c>
      <c r="O2726" s="107" t="n"/>
      <c r="P2726" s="109">
        <f>O2726+P2639</f>
        <v/>
      </c>
      <c r="Q2726" s="110">
        <f>N2726+P2726</f>
        <v/>
      </c>
      <c r="R2726" s="107" t="n"/>
      <c r="S2726" s="109">
        <f>R2726+S2639</f>
        <v/>
      </c>
      <c r="T2726" s="107" t="n"/>
      <c r="U2726" s="109">
        <f>T2726+U2639</f>
        <v/>
      </c>
      <c r="V2726" s="111">
        <f>L2726-N2726-U2726</f>
        <v/>
      </c>
      <c r="W2726" s="109">
        <f>IF(L2726-N2726-U2726-V2726=0,"","Error")</f>
        <v/>
      </c>
    </row>
    <row r="2727" ht="13" customHeight="1">
      <c r="A2727" s="15" t="n"/>
      <c r="B2727" s="19" t="inlineStr">
        <is>
          <t>7101</t>
        </is>
      </c>
      <c r="C2727" s="20" t="n">
        <v>71011</v>
      </c>
      <c r="D2727" s="16" t="inlineStr">
        <is>
          <t>អាករលើការនាំចេញឈើ</t>
        </is>
      </c>
      <c r="E2727" s="49" t="inlineStr">
        <is>
          <t>ETW</t>
        </is>
      </c>
      <c r="F2727" s="97" t="n"/>
      <c r="G2727" s="98" t="n"/>
      <c r="H2727" s="98" t="n"/>
      <c r="I2727" s="98" t="n"/>
      <c r="J2727" s="99" t="n"/>
      <c r="K2727" s="97" t="n">
        <v>0</v>
      </c>
      <c r="L2727" s="99">
        <f>K2727+L2640</f>
        <v/>
      </c>
      <c r="M2727" s="97" t="n">
        <v>0</v>
      </c>
      <c r="N2727" s="99">
        <f>M2727+N2640</f>
        <v/>
      </c>
      <c r="O2727" s="97" t="n"/>
      <c r="P2727" s="99">
        <f>O2727+P2640</f>
        <v/>
      </c>
      <c r="Q2727" s="100">
        <f>N2727+P2727</f>
        <v/>
      </c>
      <c r="R2727" s="97" t="n"/>
      <c r="S2727" s="99">
        <f>R2727+S2640</f>
        <v/>
      </c>
      <c r="T2727" s="97" t="n"/>
      <c r="U2727" s="99">
        <f>T2727+U2640</f>
        <v/>
      </c>
      <c r="V2727" s="101">
        <f>L2727-N2727-U2727</f>
        <v/>
      </c>
      <c r="W2727" s="99">
        <f>IF(L2727-N2727-U2727-V2727=0,"","Error")</f>
        <v/>
      </c>
    </row>
    <row r="2728" ht="13" customHeight="1">
      <c r="A2728" s="15" t="n"/>
      <c r="B2728" s="18" t="n"/>
      <c r="C2728" s="21" t="n">
        <v>71012</v>
      </c>
      <c r="D2728" s="22" t="inlineStr">
        <is>
          <t>អាករលើការនាំចេញកៅស៊ូ</t>
        </is>
      </c>
      <c r="E2728" s="50" t="inlineStr">
        <is>
          <t>ETR</t>
        </is>
      </c>
      <c r="F2728" s="184" t="n"/>
      <c r="G2728" s="185" t="n"/>
      <c r="H2728" s="185" t="n"/>
      <c r="I2728" s="185" t="n"/>
      <c r="J2728" s="186" t="n"/>
      <c r="K2728" s="184" t="n">
        <v>0</v>
      </c>
      <c r="L2728" s="186">
        <f>K2728+L2641</f>
        <v/>
      </c>
      <c r="M2728" s="184" t="n">
        <v>0</v>
      </c>
      <c r="N2728" s="186">
        <f>M2728+N2641</f>
        <v/>
      </c>
      <c r="O2728" s="184" t="n"/>
      <c r="P2728" s="186">
        <f>O2728+P2641</f>
        <v/>
      </c>
      <c r="Q2728" s="187">
        <f>N2728+P2728</f>
        <v/>
      </c>
      <c r="R2728" s="184" t="n"/>
      <c r="S2728" s="186">
        <f>R2728+S2641</f>
        <v/>
      </c>
      <c r="T2728" s="184" t="n"/>
      <c r="U2728" s="186">
        <f>T2728+U2641</f>
        <v/>
      </c>
      <c r="V2728" s="188">
        <f>L2728-N2728-U2728</f>
        <v/>
      </c>
      <c r="W2728" s="186">
        <f>IF(L2728-N2728-U2728-V2728=0,"","Error")</f>
        <v/>
      </c>
    </row>
    <row r="2729" ht="13" customHeight="1">
      <c r="A2729" s="15" t="n"/>
      <c r="B2729" s="18" t="n"/>
      <c r="C2729" s="21" t="n">
        <v>71013</v>
      </c>
      <c r="D2729" s="22" t="inlineStr">
        <is>
          <t>អាករលើការនាំចេញផលិតផលតេលសិលា</t>
        </is>
      </c>
      <c r="E2729" s="50" t="inlineStr">
        <is>
          <t>ETP</t>
        </is>
      </c>
      <c r="F2729" s="184" t="n"/>
      <c r="G2729" s="185" t="n"/>
      <c r="H2729" s="185" t="n"/>
      <c r="I2729" s="185" t="n"/>
      <c r="J2729" s="186" t="n"/>
      <c r="K2729" s="184" t="n">
        <v>0</v>
      </c>
      <c r="L2729" s="186">
        <f>K2729+L2642</f>
        <v/>
      </c>
      <c r="M2729" s="184" t="n">
        <v>0</v>
      </c>
      <c r="N2729" s="186">
        <f>M2729+N2642</f>
        <v/>
      </c>
      <c r="O2729" s="184" t="n"/>
      <c r="P2729" s="186">
        <f>O2729+P2642</f>
        <v/>
      </c>
      <c r="Q2729" s="187">
        <f>N2729+P2729</f>
        <v/>
      </c>
      <c r="R2729" s="184" t="n"/>
      <c r="S2729" s="186">
        <f>R2729+S2642</f>
        <v/>
      </c>
      <c r="T2729" s="184" t="n"/>
      <c r="U2729" s="186">
        <f>T2729+U2642</f>
        <v/>
      </c>
      <c r="V2729" s="188">
        <f>L2729-N2729-U2729</f>
        <v/>
      </c>
      <c r="W2729" s="186">
        <f>IF(L2729-N2729-U2729-V2729=0,"","Error")</f>
        <v/>
      </c>
    </row>
    <row r="2730" ht="13" customHeight="1">
      <c r="A2730" s="15" t="n"/>
      <c r="B2730" s="18" t="n"/>
      <c r="C2730" s="21" t="n">
        <v>71014</v>
      </c>
      <c r="D2730" s="22" t="inlineStr">
        <is>
          <t>អាករលើការនាំចេញទំនិញផ្សេងៗ</t>
        </is>
      </c>
      <c r="E2730" s="50" t="inlineStr">
        <is>
          <t>ETO</t>
        </is>
      </c>
      <c r="F2730" s="184" t="n"/>
      <c r="G2730" s="185" t="n"/>
      <c r="H2730" s="185" t="n"/>
      <c r="I2730" s="185" t="n"/>
      <c r="J2730" s="186" t="n"/>
      <c r="K2730" s="184" t="n">
        <v>0</v>
      </c>
      <c r="L2730" s="186">
        <f>K2730+L2643</f>
        <v/>
      </c>
      <c r="M2730" s="184" t="n">
        <v>0</v>
      </c>
      <c r="N2730" s="186">
        <f>M2730+N2643</f>
        <v/>
      </c>
      <c r="O2730" s="184" t="n"/>
      <c r="P2730" s="186">
        <f>O2730+P2643</f>
        <v/>
      </c>
      <c r="Q2730" s="187">
        <f>N2730+P2730</f>
        <v/>
      </c>
      <c r="R2730" s="184" t="n"/>
      <c r="S2730" s="186">
        <f>R2730+S2643</f>
        <v/>
      </c>
      <c r="T2730" s="184" t="n"/>
      <c r="U2730" s="186">
        <f>T2730+U2643</f>
        <v/>
      </c>
      <c r="V2730" s="188">
        <f>L2730-N2730-U2730</f>
        <v/>
      </c>
      <c r="W2730" s="186">
        <f>IF(L2730-N2730-U2730-V2730=0,"","Error")</f>
        <v/>
      </c>
    </row>
    <row r="2731" ht="14" customHeight="1" thickBot="1">
      <c r="A2731" s="81" t="n"/>
      <c r="B2731" s="24" t="n"/>
      <c r="C2731" s="55" t="n">
        <v>71016</v>
      </c>
      <c r="D2731" s="56" t="inlineStr">
        <is>
          <t>ពិន័យផ្សេងៗលើការនាំចេញ</t>
        </is>
      </c>
      <c r="E2731" s="57" t="inlineStr">
        <is>
          <t>PEX</t>
        </is>
      </c>
      <c r="F2731" s="107" t="n"/>
      <c r="G2731" s="108" t="n"/>
      <c r="H2731" s="108" t="n"/>
      <c r="I2731" s="108" t="n"/>
      <c r="J2731" s="109" t="n"/>
      <c r="K2731" s="107" t="n">
        <v>0</v>
      </c>
      <c r="L2731" s="109">
        <f>K2731+L2644</f>
        <v/>
      </c>
      <c r="M2731" s="107" t="n">
        <v>0</v>
      </c>
      <c r="N2731" s="109">
        <f>M2731+N2644</f>
        <v/>
      </c>
      <c r="O2731" s="107" t="n"/>
      <c r="P2731" s="109">
        <f>O2731+P2644</f>
        <v/>
      </c>
      <c r="Q2731" s="110">
        <f>N2731+P2731</f>
        <v/>
      </c>
      <c r="R2731" s="107" t="n"/>
      <c r="S2731" s="109">
        <f>R2731+S2644</f>
        <v/>
      </c>
      <c r="T2731" s="107" t="n"/>
      <c r="U2731" s="109">
        <f>T2731+U2644</f>
        <v/>
      </c>
      <c r="V2731" s="111">
        <f>L2731-N2731-U2731</f>
        <v/>
      </c>
      <c r="W2731" s="109">
        <f>IF(L2731-N2731-U2731-V2731=0,"","Error")</f>
        <v/>
      </c>
    </row>
    <row r="2732" ht="14" customHeight="1" thickBot="1">
      <c r="A2732" s="25" t="inlineStr">
        <is>
          <t>73</t>
        </is>
      </c>
      <c r="B2732" s="19" t="inlineStr">
        <is>
          <t>7301</t>
        </is>
      </c>
      <c r="C2732" s="26" t="n">
        <v>73011</v>
      </c>
      <c r="D2732" s="36" t="inlineStr">
        <is>
          <t>ការលក់សម្ភារបរិក្ខារ សម្ភារខូចខាត សម្ភារសិក្សា</t>
        </is>
      </c>
      <c r="E2732" s="58" t="inlineStr">
        <is>
          <t>SOS</t>
        </is>
      </c>
      <c r="F2732" s="189" t="n"/>
      <c r="G2732" s="190" t="n"/>
      <c r="H2732" s="190" t="n"/>
      <c r="I2732" s="190" t="n"/>
      <c r="J2732" s="114" t="n"/>
      <c r="K2732" s="189" t="n">
        <v>0</v>
      </c>
      <c r="L2732" s="114">
        <f>K2732+L2645</f>
        <v/>
      </c>
      <c r="M2732" s="189" t="n">
        <v>0</v>
      </c>
      <c r="N2732" s="114">
        <f>M2732+N2645</f>
        <v/>
      </c>
      <c r="O2732" s="189" t="n"/>
      <c r="P2732" s="114">
        <f>O2732+P2645</f>
        <v/>
      </c>
      <c r="Q2732" s="115">
        <f>N2732+P2732</f>
        <v/>
      </c>
      <c r="R2732" s="189" t="n"/>
      <c r="S2732" s="114">
        <f>R2732+S2645</f>
        <v/>
      </c>
      <c r="T2732" s="189" t="n"/>
      <c r="U2732" s="114">
        <f>T2732+U2645</f>
        <v/>
      </c>
      <c r="V2732" s="191">
        <f>L2732-N2732-U2732</f>
        <v/>
      </c>
      <c r="W2732" s="114">
        <f>IF(L2732-N2732-U2732-V2732=0,"","Error")</f>
        <v/>
      </c>
    </row>
    <row r="2733" ht="14" customHeight="1" thickBot="1">
      <c r="A2733" s="23" t="n"/>
      <c r="B2733" s="18" t="n"/>
      <c r="C2733" s="143" t="inlineStr">
        <is>
          <t>73012</t>
        </is>
      </c>
      <c r="D2733" s="128" t="inlineStr">
        <is>
          <t>សរុបលក់ឯកសារ លតាប័ត្រ និងលិខិតបោះពុម្ពផ្សេងៗ</t>
        </is>
      </c>
      <c r="E2733" s="90" t="n"/>
      <c r="F2733" s="118" t="n"/>
      <c r="G2733" s="119">
        <f>SUM(G2734:G2738)</f>
        <v/>
      </c>
      <c r="H2733" s="119">
        <f>SUM(H2734:H2738)</f>
        <v/>
      </c>
      <c r="I2733" s="119">
        <f>SUM(I2734:I2738)</f>
        <v/>
      </c>
      <c r="J2733" s="120">
        <f>SUM(J2734:J2738)</f>
        <v/>
      </c>
      <c r="K2733" s="118">
        <f>SUM(K2734:K2738)</f>
        <v/>
      </c>
      <c r="L2733" s="120">
        <f>SUM(L2734:L2738)</f>
        <v/>
      </c>
      <c r="M2733" s="118">
        <f>SUM(M2734:M2738)</f>
        <v/>
      </c>
      <c r="N2733" s="120">
        <f>SUM(N2734:N2738)</f>
        <v/>
      </c>
      <c r="O2733" s="118">
        <f>SUM(O2734:O2738)</f>
        <v/>
      </c>
      <c r="P2733" s="120">
        <f>SUM(P2734:P2738)</f>
        <v/>
      </c>
      <c r="Q2733" s="121">
        <f>SUM(Q2734:Q2738)</f>
        <v/>
      </c>
      <c r="R2733" s="118">
        <f>SUM(R2734:R2738)</f>
        <v/>
      </c>
      <c r="S2733" s="120">
        <f>SUM(S2734:S2738)</f>
        <v/>
      </c>
      <c r="T2733" s="118">
        <f>SUM(T2734:T2738)</f>
        <v/>
      </c>
      <c r="U2733" s="120">
        <f>SUM(U2734:U2738)</f>
        <v/>
      </c>
      <c r="V2733" s="122">
        <f>SUM(V2734:V2738)</f>
        <v/>
      </c>
      <c r="W2733" s="120">
        <f>IF(L2733-N2733-U2733-V2733=0,"","Error")</f>
        <v/>
      </c>
    </row>
    <row r="2734" ht="13" customHeight="1">
      <c r="A2734" s="23" t="n"/>
      <c r="B2734" s="18" t="n"/>
      <c r="C2734" s="127" t="n"/>
      <c r="D2734" s="14" t="inlineStr">
        <is>
          <t>កម្រៃលតាប័ត្ររថយន្ដ</t>
        </is>
      </c>
      <c r="E2734" s="59" t="inlineStr">
        <is>
          <t>VVF</t>
        </is>
      </c>
      <c r="F2734" s="192" t="n"/>
      <c r="G2734" s="193" t="n"/>
      <c r="H2734" s="193" t="n"/>
      <c r="I2734" s="193" t="n"/>
      <c r="J2734" s="194" t="n"/>
      <c r="K2734" s="192" t="n">
        <v>0</v>
      </c>
      <c r="L2734" s="194">
        <f>K2734+L2647</f>
        <v/>
      </c>
      <c r="M2734" s="192" t="n">
        <v>0</v>
      </c>
      <c r="N2734" s="194">
        <f>M2734+N2647</f>
        <v/>
      </c>
      <c r="O2734" s="192" t="n"/>
      <c r="P2734" s="194">
        <f>O2734+P2647</f>
        <v/>
      </c>
      <c r="Q2734" s="195">
        <f>N2734+P2734</f>
        <v/>
      </c>
      <c r="R2734" s="192" t="n"/>
      <c r="S2734" s="194">
        <f>R2734+S2647</f>
        <v/>
      </c>
      <c r="T2734" s="192" t="n"/>
      <c r="U2734" s="194">
        <f>T2734+U2647</f>
        <v/>
      </c>
      <c r="V2734" s="196">
        <f>L2734-N2734-U2734</f>
        <v/>
      </c>
      <c r="W2734" s="194">
        <f>IF(L2734-N2734-U2734-V2734=0,"","Error")</f>
        <v/>
      </c>
    </row>
    <row r="2735" ht="13" customHeight="1">
      <c r="A2735" s="23" t="n"/>
      <c r="B2735" s="18" t="n"/>
      <c r="C2735" s="127" t="n"/>
      <c r="D2735" s="6" t="inlineStr">
        <is>
          <t>កម្រៃត្រាពន្ធគយ</t>
        </is>
      </c>
      <c r="E2735" s="60" t="inlineStr">
        <is>
          <t>CSF</t>
        </is>
      </c>
      <c r="F2735" s="150" t="n"/>
      <c r="G2735" s="151" t="n"/>
      <c r="H2735" s="151" t="n"/>
      <c r="I2735" s="151" t="n"/>
      <c r="J2735" s="152" t="n"/>
      <c r="K2735" s="150" t="n">
        <v>0</v>
      </c>
      <c r="L2735" s="152">
        <f>K2735+L2648</f>
        <v/>
      </c>
      <c r="M2735" s="150" t="n">
        <v>0</v>
      </c>
      <c r="N2735" s="152">
        <f>M2735+N2648</f>
        <v/>
      </c>
      <c r="O2735" s="150" t="n"/>
      <c r="P2735" s="152">
        <f>O2735+P2648</f>
        <v/>
      </c>
      <c r="Q2735" s="153">
        <f>N2735+P2735</f>
        <v/>
      </c>
      <c r="R2735" s="150" t="n"/>
      <c r="S2735" s="152">
        <f>R2735+S2648</f>
        <v/>
      </c>
      <c r="T2735" s="150" t="n"/>
      <c r="U2735" s="152">
        <f>T2735+U2648</f>
        <v/>
      </c>
      <c r="V2735" s="154">
        <f>L2735-N2735-U2735</f>
        <v/>
      </c>
      <c r="W2735" s="152">
        <f>IF(L2735-N2735-U2735-V2735=0,"","Error")</f>
        <v/>
      </c>
    </row>
    <row r="2736" ht="13" customHeight="1">
      <c r="A2736" s="23" t="n"/>
      <c r="B2736" s="18" t="n"/>
      <c r="C2736" s="127" t="n"/>
      <c r="D2736" s="6" t="inlineStr">
        <is>
          <t>កម្រៃតែមប្រិ៍អាករ</t>
        </is>
      </c>
      <c r="E2736" s="60" t="inlineStr">
        <is>
          <t>STF</t>
        </is>
      </c>
      <c r="F2736" s="150" t="n"/>
      <c r="G2736" s="151" t="n"/>
      <c r="H2736" s="151" t="n"/>
      <c r="I2736" s="151" t="n"/>
      <c r="J2736" s="152" t="n"/>
      <c r="K2736" s="150" t="n">
        <v>0</v>
      </c>
      <c r="L2736" s="152">
        <f>K2736+L2649</f>
        <v/>
      </c>
      <c r="M2736" s="150" t="n">
        <v>0</v>
      </c>
      <c r="N2736" s="152">
        <f>M2736+N2649</f>
        <v/>
      </c>
      <c r="O2736" s="150" t="n"/>
      <c r="P2736" s="152">
        <f>O2736+P2649</f>
        <v/>
      </c>
      <c r="Q2736" s="153">
        <f>N2736+P2736</f>
        <v/>
      </c>
      <c r="R2736" s="150" t="n"/>
      <c r="S2736" s="152">
        <f>R2736+S2649</f>
        <v/>
      </c>
      <c r="T2736" s="150" t="n"/>
      <c r="U2736" s="152">
        <f>T2736+U2649</f>
        <v/>
      </c>
      <c r="V2736" s="154">
        <f>L2736-N2736-U2736</f>
        <v/>
      </c>
      <c r="W2736" s="152">
        <f>IF(L2736-N2736-U2736-V2736=0,"","Error")</f>
        <v/>
      </c>
    </row>
    <row r="2737" ht="13" customHeight="1">
      <c r="A2737" s="23" t="n"/>
      <c r="B2737" s="18" t="n"/>
      <c r="C2737" s="127" t="n"/>
      <c r="D2737" s="6" t="inlineStr">
        <is>
          <t>កម្រៃបណ្ណដឹកជញ្ជូនទំនិញ</t>
        </is>
      </c>
      <c r="E2737" s="60" t="inlineStr">
        <is>
          <t>TSF</t>
        </is>
      </c>
      <c r="F2737" s="150" t="n"/>
      <c r="G2737" s="151" t="n"/>
      <c r="H2737" s="151" t="n"/>
      <c r="I2737" s="151" t="n"/>
      <c r="J2737" s="152" t="n"/>
      <c r="K2737" s="150" t="n">
        <v>0</v>
      </c>
      <c r="L2737" s="152">
        <f>K2737+L2650</f>
        <v/>
      </c>
      <c r="M2737" s="150" t="n">
        <v>0</v>
      </c>
      <c r="N2737" s="152">
        <f>M2737+N2650</f>
        <v/>
      </c>
      <c r="O2737" s="150" t="n"/>
      <c r="P2737" s="152">
        <f>O2737+P2650</f>
        <v/>
      </c>
      <c r="Q2737" s="153">
        <f>N2737+P2737</f>
        <v/>
      </c>
      <c r="R2737" s="150" t="n"/>
      <c r="S2737" s="152">
        <f>R2737+S2650</f>
        <v/>
      </c>
      <c r="T2737" s="150" t="n"/>
      <c r="U2737" s="152">
        <f>T2737+U2650</f>
        <v/>
      </c>
      <c r="V2737" s="154">
        <f>L2737-N2737-U2737</f>
        <v/>
      </c>
      <c r="W2737" s="152">
        <f>IF(L2737-N2737-U2737-V2737=0,"","Error")</f>
        <v/>
      </c>
    </row>
    <row r="2738" ht="13" customHeight="1">
      <c r="A2738" s="23" t="n"/>
      <c r="B2738" s="18" t="n"/>
      <c r="C2738" s="127" t="n"/>
      <c r="D2738" s="7" t="inlineStr">
        <is>
          <t>កម្រៃសៀលកុងតឺន័រ</t>
        </is>
      </c>
      <c r="E2738" s="61" t="inlineStr">
        <is>
          <t>CCS</t>
        </is>
      </c>
      <c r="F2738" s="197" t="n"/>
      <c r="G2738" s="198" t="n"/>
      <c r="H2738" s="198" t="n"/>
      <c r="I2738" s="198" t="n"/>
      <c r="J2738" s="199" t="n"/>
      <c r="K2738" s="197" t="n">
        <v>0</v>
      </c>
      <c r="L2738" s="199">
        <f>K2738+L2651</f>
        <v/>
      </c>
      <c r="M2738" s="197" t="n">
        <v>0</v>
      </c>
      <c r="N2738" s="199">
        <f>M2738+N2651</f>
        <v/>
      </c>
      <c r="O2738" s="197" t="n"/>
      <c r="P2738" s="199">
        <f>O2738+P2651</f>
        <v/>
      </c>
      <c r="Q2738" s="200">
        <f>N2738+P2738</f>
        <v/>
      </c>
      <c r="R2738" s="197" t="n"/>
      <c r="S2738" s="199">
        <f>R2738+S2651</f>
        <v/>
      </c>
      <c r="T2738" s="197" t="n"/>
      <c r="U2738" s="199">
        <f>T2738+U2651</f>
        <v/>
      </c>
      <c r="V2738" s="201">
        <f>L2738-N2738-U2738</f>
        <v/>
      </c>
      <c r="W2738" s="199">
        <f>IF(L2738-N2738-U2738-V2738=0,"","Error")</f>
        <v/>
      </c>
    </row>
    <row r="2739" ht="13" customHeight="1">
      <c r="A2739" s="15" t="n"/>
      <c r="B2739" s="18" t="n"/>
      <c r="C2739" s="21" t="n">
        <v>73013</v>
      </c>
      <c r="D2739" s="22" t="inlineStr">
        <is>
          <t>ផលបានពីការលក់ទ្រព្យសម្បត្តិកំទេចកំទី</t>
        </is>
      </c>
      <c r="E2739" s="62" t="inlineStr">
        <is>
          <t>SOM</t>
        </is>
      </c>
      <c r="F2739" s="184" t="n"/>
      <c r="G2739" s="185" t="n"/>
      <c r="H2739" s="185" t="n"/>
      <c r="I2739" s="185" t="n"/>
      <c r="J2739" s="186" t="n"/>
      <c r="K2739" s="184" t="n">
        <v>0</v>
      </c>
      <c r="L2739" s="186">
        <f>K2739+L2652</f>
        <v/>
      </c>
      <c r="M2739" s="184" t="n">
        <v>0</v>
      </c>
      <c r="N2739" s="186">
        <f>M2739+N2652</f>
        <v/>
      </c>
      <c r="O2739" s="184" t="n"/>
      <c r="P2739" s="186">
        <f>O2739+P2652</f>
        <v/>
      </c>
      <c r="Q2739" s="187">
        <f>N2739+P2739</f>
        <v/>
      </c>
      <c r="R2739" s="184" t="n"/>
      <c r="S2739" s="186">
        <f>R2739+S2652</f>
        <v/>
      </c>
      <c r="T2739" s="184" t="n"/>
      <c r="U2739" s="186">
        <f>T2739+U2652</f>
        <v/>
      </c>
      <c r="V2739" s="188">
        <f>L2739-N2739-U2739</f>
        <v/>
      </c>
      <c r="W2739" s="186">
        <f>IF(L2739-N2739-U2739-V2739=0,"","Error")</f>
        <v/>
      </c>
    </row>
    <row r="2740" ht="13" customHeight="1">
      <c r="A2740" s="15" t="n"/>
      <c r="B2740" s="18" t="n"/>
      <c r="C2740" s="21" t="n">
        <v>73015</v>
      </c>
      <c r="D2740" s="22" t="inlineStr">
        <is>
          <t>ការលក់មធ្យោបាយដឹកជញ្ជូន និងគ្រឿងចក្រចាស់ៗ ឬខូច</t>
        </is>
      </c>
      <c r="E2740" s="62" t="inlineStr">
        <is>
          <t>SOV</t>
        </is>
      </c>
      <c r="F2740" s="184" t="n"/>
      <c r="G2740" s="185" t="n"/>
      <c r="H2740" s="185" t="n"/>
      <c r="I2740" s="185" t="n"/>
      <c r="J2740" s="186" t="n"/>
      <c r="K2740" s="184" t="n">
        <v>0</v>
      </c>
      <c r="L2740" s="186">
        <f>K2740+L2653</f>
        <v/>
      </c>
      <c r="M2740" s="184" t="n">
        <v>0</v>
      </c>
      <c r="N2740" s="186">
        <f>M2740+N2653</f>
        <v/>
      </c>
      <c r="O2740" s="184" t="n"/>
      <c r="P2740" s="186">
        <f>O2740+P2653</f>
        <v/>
      </c>
      <c r="Q2740" s="187">
        <f>N2740+P2740</f>
        <v/>
      </c>
      <c r="R2740" s="184" t="n"/>
      <c r="S2740" s="186">
        <f>R2740+S2653</f>
        <v/>
      </c>
      <c r="T2740" s="184" t="n"/>
      <c r="U2740" s="186">
        <f>T2740+U2653</f>
        <v/>
      </c>
      <c r="V2740" s="188">
        <f>L2740-N2740-U2740</f>
        <v/>
      </c>
      <c r="W2740" s="186">
        <f>IF(L2740-N2740-U2740-V2740=0,"","Error")</f>
        <v/>
      </c>
    </row>
    <row r="2741" ht="13" customHeight="1">
      <c r="A2741" s="15" t="n"/>
      <c r="B2741" s="18" t="n"/>
      <c r="C2741" s="21" t="n">
        <v>73016</v>
      </c>
      <c r="D2741" s="22" t="inlineStr">
        <is>
          <t>ការលក់ឧបករណ៍អេឡិចត្រូនិចចាស់ៗ ឬ ខូច</t>
        </is>
      </c>
      <c r="E2741" s="62" t="inlineStr">
        <is>
          <t>SOD</t>
        </is>
      </c>
      <c r="F2741" s="184" t="n"/>
      <c r="G2741" s="185" t="n"/>
      <c r="H2741" s="185" t="n"/>
      <c r="I2741" s="185" t="n"/>
      <c r="J2741" s="186" t="n"/>
      <c r="K2741" s="184" t="n">
        <v>0</v>
      </c>
      <c r="L2741" s="186">
        <f>K2741+L2654</f>
        <v/>
      </c>
      <c r="M2741" s="184" t="n">
        <v>0</v>
      </c>
      <c r="N2741" s="186">
        <f>M2741+N2654</f>
        <v/>
      </c>
      <c r="O2741" s="184" t="n"/>
      <c r="P2741" s="186">
        <f>O2741+P2654</f>
        <v/>
      </c>
      <c r="Q2741" s="187">
        <f>N2741+P2741</f>
        <v/>
      </c>
      <c r="R2741" s="184" t="n"/>
      <c r="S2741" s="186">
        <f>R2741+S2654</f>
        <v/>
      </c>
      <c r="T2741" s="184" t="n"/>
      <c r="U2741" s="186">
        <f>T2741+U2654</f>
        <v/>
      </c>
      <c r="V2741" s="188">
        <f>L2741-N2741-U2741</f>
        <v/>
      </c>
      <c r="W2741" s="186">
        <f>IF(L2741-N2741-U2741-V2741=0,"","Error")</f>
        <v/>
      </c>
    </row>
    <row r="2742" ht="13" customHeight="1">
      <c r="A2742" s="15" t="n"/>
      <c r="B2742" s="18" t="n"/>
      <c r="C2742" s="21" t="n">
        <v>73017</v>
      </c>
      <c r="D2742" s="22" t="inlineStr">
        <is>
          <t>ការលក់ឧបករណ៍អគ្គិសនីចាស់ៗ ឬ ខូច</t>
        </is>
      </c>
      <c r="E2742" s="62" t="inlineStr">
        <is>
          <t>SOE</t>
        </is>
      </c>
      <c r="F2742" s="184" t="n"/>
      <c r="G2742" s="185" t="n"/>
      <c r="H2742" s="185" t="n"/>
      <c r="I2742" s="185" t="n"/>
      <c r="J2742" s="186" t="n"/>
      <c r="K2742" s="184" t="n">
        <v>0</v>
      </c>
      <c r="L2742" s="186">
        <f>K2742+L2655</f>
        <v/>
      </c>
      <c r="M2742" s="184" t="n">
        <v>0</v>
      </c>
      <c r="N2742" s="186">
        <f>M2742+N2655</f>
        <v/>
      </c>
      <c r="O2742" s="184" t="n"/>
      <c r="P2742" s="186">
        <f>O2742+P2655</f>
        <v/>
      </c>
      <c r="Q2742" s="187">
        <f>N2742+P2742</f>
        <v/>
      </c>
      <c r="R2742" s="184" t="n"/>
      <c r="S2742" s="186">
        <f>R2742+S2655</f>
        <v/>
      </c>
      <c r="T2742" s="184" t="n"/>
      <c r="U2742" s="186">
        <f>T2742+U2655</f>
        <v/>
      </c>
      <c r="V2742" s="188">
        <f>L2742-N2742-U2742</f>
        <v/>
      </c>
      <c r="W2742" s="186">
        <f>IF(L2742-N2742-U2742-V2742=0,"","Error")</f>
        <v/>
      </c>
    </row>
    <row r="2743" ht="14" customHeight="1" thickBot="1">
      <c r="A2743" s="15" t="n"/>
      <c r="B2743" s="24" t="n"/>
      <c r="C2743" s="55" t="n">
        <v>73018</v>
      </c>
      <c r="D2743" s="56" t="inlineStr">
        <is>
          <t>ការលក់ទ្រព្យសម្បត្តិនៃរដ្ឋបាលសាធារណៈផ្សេងទៀត</t>
        </is>
      </c>
      <c r="E2743" s="80" t="inlineStr">
        <is>
          <t>SOO</t>
        </is>
      </c>
      <c r="F2743" s="107" t="n"/>
      <c r="G2743" s="108" t="n"/>
      <c r="H2743" s="108" t="n"/>
      <c r="I2743" s="108" t="n"/>
      <c r="J2743" s="109" t="n"/>
      <c r="K2743" s="107" t="n">
        <v>0</v>
      </c>
      <c r="L2743" s="109">
        <f>K2743+L2656</f>
        <v/>
      </c>
      <c r="M2743" s="107" t="n">
        <v>0</v>
      </c>
      <c r="N2743" s="109">
        <f>M2743+N2656</f>
        <v/>
      </c>
      <c r="O2743" s="107" t="n"/>
      <c r="P2743" s="109">
        <f>O2743+P2656</f>
        <v/>
      </c>
      <c r="Q2743" s="110">
        <f>N2743+P2743</f>
        <v/>
      </c>
      <c r="R2743" s="107" t="n"/>
      <c r="S2743" s="109">
        <f>R2743+S2656</f>
        <v/>
      </c>
      <c r="T2743" s="107" t="n"/>
      <c r="U2743" s="109">
        <f>T2743+U2656</f>
        <v/>
      </c>
      <c r="V2743" s="111">
        <f>L2743-N2743-U2743</f>
        <v/>
      </c>
      <c r="W2743" s="109">
        <f>IF(L2743-N2743-U2743-V2743=0,"","Error")</f>
        <v/>
      </c>
    </row>
    <row r="2744" ht="14" customHeight="1" thickBot="1">
      <c r="A2744" s="15" t="n"/>
      <c r="B2744" s="19" t="inlineStr">
        <is>
          <t>7302</t>
        </is>
      </c>
      <c r="C2744" s="26" t="n">
        <v>73024</v>
      </c>
      <c r="D2744" s="35" t="inlineStr">
        <is>
          <t>កម្រៃសេវាបង់ថ្លៃសិទ្ធិប្រឡង និងសិក្សាវគ្គជើងសាគយ</t>
        </is>
      </c>
      <c r="E2744" s="63" t="inlineStr">
        <is>
          <t>CBF</t>
        </is>
      </c>
      <c r="F2744" s="189" t="n"/>
      <c r="G2744" s="190" t="n"/>
      <c r="H2744" s="190" t="n"/>
      <c r="I2744" s="190" t="n"/>
      <c r="J2744" s="114" t="n"/>
      <c r="K2744" s="189" t="n">
        <v>0</v>
      </c>
      <c r="L2744" s="114">
        <f>K2744+L2657</f>
        <v/>
      </c>
      <c r="M2744" s="189" t="n">
        <v>0</v>
      </c>
      <c r="N2744" s="114">
        <f>M2744+N2657</f>
        <v/>
      </c>
      <c r="O2744" s="189" t="n"/>
      <c r="P2744" s="114">
        <f>O2744+P2657</f>
        <v/>
      </c>
      <c r="Q2744" s="115">
        <f>N2744+P2744</f>
        <v/>
      </c>
      <c r="R2744" s="189" t="n"/>
      <c r="S2744" s="114">
        <f>R2744+S2657</f>
        <v/>
      </c>
      <c r="T2744" s="189" t="n"/>
      <c r="U2744" s="114">
        <f>T2744+U2657</f>
        <v/>
      </c>
      <c r="V2744" s="191">
        <f>L2744-N2744-U2744</f>
        <v/>
      </c>
      <c r="W2744" s="114">
        <f>IF(L2744-N2744-U2744-V2744=0,"","Error")</f>
        <v/>
      </c>
    </row>
    <row r="2745" ht="27" customHeight="1" thickBot="1">
      <c r="A2745" s="23" t="n"/>
      <c r="B2745" s="15" t="n"/>
      <c r="C2745" s="126" t="n">
        <v>73028</v>
      </c>
      <c r="D2745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745" s="90" t="n"/>
      <c r="F2745" s="118" t="n"/>
      <c r="G2745" s="119">
        <f>G2746+G2751+G2757+G2758</f>
        <v/>
      </c>
      <c r="H2745" s="119">
        <f>H2746+H2751+H2757+H2758</f>
        <v/>
      </c>
      <c r="I2745" s="119">
        <f>I2746+I2751+I2757+I2758</f>
        <v/>
      </c>
      <c r="J2745" s="120">
        <f>J2746+J2751+J2757+J2758</f>
        <v/>
      </c>
      <c r="K2745" s="118">
        <f>K2746+K2751+K2757+K2758</f>
        <v/>
      </c>
      <c r="L2745" s="120">
        <f>L2746+L2751+L2757+L2758</f>
        <v/>
      </c>
      <c r="M2745" s="118">
        <f>M2746+M2751+M2757+M2758</f>
        <v/>
      </c>
      <c r="N2745" s="120">
        <f>N2746+N2751+N2757+N2758</f>
        <v/>
      </c>
      <c r="O2745" s="118">
        <f>O2746+O2751+O2757+O2758</f>
        <v/>
      </c>
      <c r="P2745" s="120">
        <f>P2746+P2751+P2757+P2758</f>
        <v/>
      </c>
      <c r="Q2745" s="121">
        <f>Q2746+Q2751+Q2757+Q2758</f>
        <v/>
      </c>
      <c r="R2745" s="118">
        <f>R2746+R2751+R2757+R2758</f>
        <v/>
      </c>
      <c r="S2745" s="120">
        <f>S2746+S2751+S2757+S2758</f>
        <v/>
      </c>
      <c r="T2745" s="118">
        <f>T2746+T2751+T2757+T2758</f>
        <v/>
      </c>
      <c r="U2745" s="120">
        <f>U2746+U2751+U2757+U2758</f>
        <v/>
      </c>
      <c r="V2745" s="122">
        <f>V2746+V2751+V2757+V2758</f>
        <v/>
      </c>
      <c r="W2745" s="120">
        <f>IF(L2745-N2745-U2745-V2745=0,"","Error")</f>
        <v/>
      </c>
    </row>
    <row r="2746" ht="14" customHeight="1" thickBot="1">
      <c r="A2746" s="23" t="n"/>
      <c r="B2746" s="18" t="n"/>
      <c r="C2746" s="129" t="n"/>
      <c r="D2746" s="141" t="inlineStr">
        <is>
          <t>សរុបកម្រៃចុះបញ្ជិកាប្រតិវេទន៍គយ</t>
        </is>
      </c>
      <c r="E2746" s="142" t="n"/>
      <c r="F2746" s="202" t="n"/>
      <c r="G2746" s="259">
        <f>SUM(G2747:G2750)</f>
        <v/>
      </c>
      <c r="H2746" s="259">
        <f>SUM(H2747:H2750)</f>
        <v/>
      </c>
      <c r="I2746" s="259">
        <f>SUM(I2747:I2750)</f>
        <v/>
      </c>
      <c r="J2746" s="260">
        <f>SUM(J2747:J2750)</f>
        <v/>
      </c>
      <c r="K2746" s="202">
        <f>SUM(K2747:K2750)</f>
        <v/>
      </c>
      <c r="L2746" s="260">
        <f>SUM(L2747:L2750)</f>
        <v/>
      </c>
      <c r="M2746" s="202">
        <f>SUM(M2747:M2750)</f>
        <v/>
      </c>
      <c r="N2746" s="260">
        <f>SUM(N2747:N2750)</f>
        <v/>
      </c>
      <c r="O2746" s="202">
        <f>SUM(O2747:O2750)</f>
        <v/>
      </c>
      <c r="P2746" s="260">
        <f>SUM(P2747:P2750)</f>
        <v/>
      </c>
      <c r="Q2746" s="261">
        <f>SUM(Q2747:Q2750)</f>
        <v/>
      </c>
      <c r="R2746" s="202">
        <f>SUM(R2747:R2750)</f>
        <v/>
      </c>
      <c r="S2746" s="260">
        <f>SUM(S2747:S2750)</f>
        <v/>
      </c>
      <c r="T2746" s="202">
        <f>SUM(T2747:T2750)</f>
        <v/>
      </c>
      <c r="U2746" s="260">
        <f>SUM(U2747:U2750)</f>
        <v/>
      </c>
      <c r="V2746" s="262">
        <f>SUM(V2747:V2750)</f>
        <v/>
      </c>
      <c r="W2746" s="260">
        <f>IF(L2746-N2746-U2746-V2746=0,"","Error")</f>
        <v/>
      </c>
    </row>
    <row r="2747" ht="26" customHeight="1">
      <c r="A2747" s="23" t="n"/>
      <c r="B2747" s="18" t="n"/>
      <c r="C2747" s="129" t="n"/>
      <c r="D2747" s="34" t="inlineStr">
        <is>
          <t>កម្រៃចុះបញ្ចិកាប្រតិវេទន៍គយនាំចេញនាំចូលនិងឆ្លងកាត់ (មាតិកាចាស់)</t>
        </is>
      </c>
      <c r="E2747" s="87" t="inlineStr">
        <is>
          <t>CDF</t>
        </is>
      </c>
      <c r="F2747" s="208" t="n"/>
      <c r="G2747" s="209" t="n"/>
      <c r="H2747" s="209" t="n"/>
      <c r="I2747" s="209" t="n"/>
      <c r="J2747" s="210" t="n"/>
      <c r="K2747" s="208" t="n">
        <v>0</v>
      </c>
      <c r="L2747" s="210">
        <f>K2747+L2660</f>
        <v/>
      </c>
      <c r="M2747" s="208" t="n">
        <v>0</v>
      </c>
      <c r="N2747" s="210">
        <f>M2747+N2660</f>
        <v/>
      </c>
      <c r="O2747" s="208" t="n"/>
      <c r="P2747" s="210">
        <f>O2747+P2660</f>
        <v/>
      </c>
      <c r="Q2747" s="211">
        <f>N2747+P2747</f>
        <v/>
      </c>
      <c r="R2747" s="208" t="n"/>
      <c r="S2747" s="210">
        <f>R2747+S2660</f>
        <v/>
      </c>
      <c r="T2747" s="208" t="n"/>
      <c r="U2747" s="210">
        <f>T2747+U2660</f>
        <v/>
      </c>
      <c r="V2747" s="212">
        <f>L2747-N2747-U2747</f>
        <v/>
      </c>
      <c r="W2747" s="210">
        <f>IF(L2747-N2747-U2747-V2747=0,"","Error")</f>
        <v/>
      </c>
    </row>
    <row r="2748" ht="26" customHeight="1">
      <c r="A2748" s="23" t="n"/>
      <c r="B2748" s="18" t="n"/>
      <c r="C2748" s="129" t="n"/>
      <c r="D2748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748" s="64" t="inlineStr">
        <is>
          <t>CDL</t>
        </is>
      </c>
      <c r="F2748" s="213" t="n"/>
      <c r="G2748" s="214" t="n"/>
      <c r="H2748" s="214" t="n"/>
      <c r="I2748" s="214" t="n"/>
      <c r="J2748" s="215" t="n"/>
      <c r="K2748" s="213" t="n">
        <v>112000</v>
      </c>
      <c r="L2748" s="215">
        <f>K2748+L2661</f>
        <v/>
      </c>
      <c r="M2748" s="213" t="n">
        <v>0</v>
      </c>
      <c r="N2748" s="215">
        <f>M2748+N2661</f>
        <v/>
      </c>
      <c r="O2748" s="213" t="n"/>
      <c r="P2748" s="215">
        <f>O2748+P2661</f>
        <v/>
      </c>
      <c r="Q2748" s="216">
        <f>N2748+P2748</f>
        <v/>
      </c>
      <c r="R2748" s="213" t="n"/>
      <c r="S2748" s="215">
        <f>R2748+S2661</f>
        <v/>
      </c>
      <c r="T2748" s="213" t="n"/>
      <c r="U2748" s="215">
        <f>T2748+U2661</f>
        <v/>
      </c>
      <c r="V2748" s="217">
        <f>L2748-N2748-U2748</f>
        <v/>
      </c>
      <c r="W2748" s="215">
        <f>IF(L2748-N2748-U2748-V2748=0,"","Error")</f>
        <v/>
      </c>
    </row>
    <row r="2749" ht="26" customHeight="1">
      <c r="A2749" s="23" t="n"/>
      <c r="B2749" s="18" t="n"/>
      <c r="C2749" s="129" t="n"/>
      <c r="D2749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749" s="64" t="inlineStr">
        <is>
          <t>CDO</t>
        </is>
      </c>
      <c r="F2749" s="213" t="n"/>
      <c r="G2749" s="214" t="n"/>
      <c r="H2749" s="214" t="n"/>
      <c r="I2749" s="214" t="n"/>
      <c r="J2749" s="215" t="n"/>
      <c r="K2749" s="213" t="n">
        <v>0</v>
      </c>
      <c r="L2749" s="215">
        <f>K2749+L2662</f>
        <v/>
      </c>
      <c r="M2749" s="213" t="n">
        <v>0</v>
      </c>
      <c r="N2749" s="215">
        <f>M2749+N2662</f>
        <v/>
      </c>
      <c r="O2749" s="213" t="n"/>
      <c r="P2749" s="215">
        <f>O2749+P2662</f>
        <v/>
      </c>
      <c r="Q2749" s="216">
        <f>N2749+P2749</f>
        <v/>
      </c>
      <c r="R2749" s="213" t="n"/>
      <c r="S2749" s="215">
        <f>R2749+S2662</f>
        <v/>
      </c>
      <c r="T2749" s="213" t="n"/>
      <c r="U2749" s="215">
        <f>T2749+U2662</f>
        <v/>
      </c>
      <c r="V2749" s="217">
        <f>L2749-N2749-U2749</f>
        <v/>
      </c>
      <c r="W2749" s="215">
        <f>IF(L2749-N2749-U2749-V2749=0,"","Error")</f>
        <v/>
      </c>
    </row>
    <row r="2750" ht="14" customHeight="1" thickBot="1">
      <c r="A2750" s="23" t="n"/>
      <c r="B2750" s="18" t="n"/>
      <c r="C2750" s="129" t="n"/>
      <c r="D2750" s="33" t="inlineStr">
        <is>
          <t>ប្រតិវេទន៍គយទំនិញឆ្លងកាត់</t>
        </is>
      </c>
      <c r="E2750" s="65" t="inlineStr">
        <is>
          <t>CDT</t>
        </is>
      </c>
      <c r="F2750" s="218" t="n"/>
      <c r="G2750" s="219" t="n"/>
      <c r="H2750" s="219" t="n"/>
      <c r="I2750" s="219" t="n"/>
      <c r="J2750" s="220" t="n"/>
      <c r="K2750" s="218" t="n">
        <v>0</v>
      </c>
      <c r="L2750" s="220">
        <f>K2750+L2663</f>
        <v/>
      </c>
      <c r="M2750" s="218" t="n">
        <v>0</v>
      </c>
      <c r="N2750" s="220">
        <f>M2750+N2663</f>
        <v/>
      </c>
      <c r="O2750" s="218" t="n"/>
      <c r="P2750" s="220">
        <f>O2750+P2663</f>
        <v/>
      </c>
      <c r="Q2750" s="221">
        <f>N2750+P2750</f>
        <v/>
      </c>
      <c r="R2750" s="218" t="n"/>
      <c r="S2750" s="220">
        <f>R2750+S2663</f>
        <v/>
      </c>
      <c r="T2750" s="218" t="n"/>
      <c r="U2750" s="220">
        <f>T2750+U2663</f>
        <v/>
      </c>
      <c r="V2750" s="222">
        <f>L2750-N2750-U2750</f>
        <v/>
      </c>
      <c r="W2750" s="220">
        <f>IF(L2750-N2750-U2750-V2750=0,"","Error")</f>
        <v/>
      </c>
    </row>
    <row r="2751" ht="14" customHeight="1" thickBot="1">
      <c r="A2751" s="23" t="n"/>
      <c r="B2751" s="18" t="n"/>
      <c r="C2751" s="129" t="n"/>
      <c r="D2751" s="88" t="inlineStr">
        <is>
          <t>សរុបកម្រៃបែបបទគយ</t>
        </is>
      </c>
      <c r="E2751" s="89" t="inlineStr">
        <is>
          <t>CPF</t>
        </is>
      </c>
      <c r="F2751" s="118" t="n"/>
      <c r="G2751" s="119">
        <f>SUM(G2752:G2756)</f>
        <v/>
      </c>
      <c r="H2751" s="119">
        <f>SUM(H2752:H2756)</f>
        <v/>
      </c>
      <c r="I2751" s="119">
        <f>SUM(I2752:I2756)</f>
        <v/>
      </c>
      <c r="J2751" s="120">
        <f>SUM(J2752:J2756)</f>
        <v/>
      </c>
      <c r="K2751" s="118" t="n">
        <v>0</v>
      </c>
      <c r="L2751" s="120">
        <f>SUM(L2752:L2756)</f>
        <v/>
      </c>
      <c r="M2751" s="118" t="n">
        <v>0</v>
      </c>
      <c r="N2751" s="120">
        <f>SUM(N2752:N2756)</f>
        <v/>
      </c>
      <c r="O2751" s="118">
        <f>SUM(O2752:O2756)</f>
        <v/>
      </c>
      <c r="P2751" s="120">
        <f>SUM(P2752:P2756)</f>
        <v/>
      </c>
      <c r="Q2751" s="121">
        <f>SUM(Q2752:Q2756)</f>
        <v/>
      </c>
      <c r="R2751" s="118">
        <f>SUM(R2752:R2756)</f>
        <v/>
      </c>
      <c r="S2751" s="120">
        <f>SUM(S2752:S2756)</f>
        <v/>
      </c>
      <c r="T2751" s="118">
        <f>SUM(T2752:T2756)</f>
        <v/>
      </c>
      <c r="U2751" s="120">
        <f>SUM(U2752:U2756)</f>
        <v/>
      </c>
      <c r="V2751" s="122">
        <f>SUM(V2752:V2756)</f>
        <v/>
      </c>
      <c r="W2751" s="120">
        <f>IF(L2751-N2751-U2751-V2751=0,"","Error")</f>
        <v/>
      </c>
    </row>
    <row r="2752" ht="13" customHeight="1">
      <c r="A2752" s="23" t="n"/>
      <c r="B2752" s="18" t="n"/>
      <c r="C2752" s="129" t="n"/>
      <c r="D2752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752" s="86" t="inlineStr">
        <is>
          <t>PFC</t>
        </is>
      </c>
      <c r="F2752" s="223" t="n"/>
      <c r="G2752" s="224" t="n"/>
      <c r="H2752" s="224" t="n"/>
      <c r="I2752" s="224" t="n"/>
      <c r="J2752" s="225" t="n"/>
      <c r="K2752" s="223" t="n">
        <v>0</v>
      </c>
      <c r="L2752" s="225">
        <f>K2752+L2665</f>
        <v/>
      </c>
      <c r="M2752" s="223" t="n">
        <v>0</v>
      </c>
      <c r="N2752" s="225">
        <f>M2752+N2665</f>
        <v/>
      </c>
      <c r="O2752" s="223" t="n"/>
      <c r="P2752" s="225">
        <f>O2752+P2665</f>
        <v/>
      </c>
      <c r="Q2752" s="226">
        <f>N2752+P2752</f>
        <v/>
      </c>
      <c r="R2752" s="223" t="n"/>
      <c r="S2752" s="225">
        <f>R2752+S2665</f>
        <v/>
      </c>
      <c r="T2752" s="223" t="n"/>
      <c r="U2752" s="225">
        <f>T2752+U2665</f>
        <v/>
      </c>
      <c r="V2752" s="227">
        <f>L2752-N2752-U2752</f>
        <v/>
      </c>
      <c r="W2752" s="225">
        <f>IF(L2752-N2752-U2752-V2752=0,"","Error")</f>
        <v/>
      </c>
    </row>
    <row r="2753" ht="26" customHeight="1">
      <c r="A2753" s="23" t="n"/>
      <c r="B2753" s="18" t="n"/>
      <c r="C2753" s="129" t="n"/>
      <c r="D2753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753" s="59" t="inlineStr">
        <is>
          <t>PFL</t>
        </is>
      </c>
      <c r="F2753" s="192" t="n"/>
      <c r="G2753" s="193" t="n"/>
      <c r="H2753" s="193" t="n"/>
      <c r="I2753" s="193" t="n"/>
      <c r="J2753" s="194" t="n"/>
      <c r="K2753" s="192" t="n">
        <v>0</v>
      </c>
      <c r="L2753" s="194">
        <f>K2753+L2666</f>
        <v/>
      </c>
      <c r="M2753" s="192" t="n">
        <v>0</v>
      </c>
      <c r="N2753" s="194">
        <f>M2753+N2666</f>
        <v/>
      </c>
      <c r="O2753" s="192" t="n"/>
      <c r="P2753" s="194">
        <f>O2753+P2666</f>
        <v/>
      </c>
      <c r="Q2753" s="195">
        <f>N2753+P2753</f>
        <v/>
      </c>
      <c r="R2753" s="192" t="n"/>
      <c r="S2753" s="194">
        <f>R2753+S2666</f>
        <v/>
      </c>
      <c r="T2753" s="192" t="n"/>
      <c r="U2753" s="194">
        <f>T2753+U2666</f>
        <v/>
      </c>
      <c r="V2753" s="196">
        <f>L2753-N2753-U2753</f>
        <v/>
      </c>
      <c r="W2753" s="194">
        <f>IF(L2753-N2753-U2753-V2753=0,"","Error")</f>
        <v/>
      </c>
    </row>
    <row r="2754" ht="39" customHeight="1">
      <c r="A2754" s="23" t="n"/>
      <c r="B2754" s="18" t="n"/>
      <c r="C2754" s="129" t="n"/>
      <c r="D2754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754" s="67" t="inlineStr">
        <is>
          <t>PFN</t>
        </is>
      </c>
      <c r="F2754" s="228" t="n"/>
      <c r="G2754" s="229" t="n"/>
      <c r="H2754" s="229" t="n"/>
      <c r="I2754" s="229" t="n"/>
      <c r="J2754" s="230" t="n"/>
      <c r="K2754" s="228" t="n">
        <v>0</v>
      </c>
      <c r="L2754" s="230">
        <f>K2754+L2667</f>
        <v/>
      </c>
      <c r="M2754" s="228" t="n">
        <v>0</v>
      </c>
      <c r="N2754" s="230">
        <f>M2754+N2667</f>
        <v/>
      </c>
      <c r="O2754" s="228" t="n"/>
      <c r="P2754" s="230">
        <f>O2754+P2667</f>
        <v/>
      </c>
      <c r="Q2754" s="231">
        <f>N2754+P2754</f>
        <v/>
      </c>
      <c r="R2754" s="228" t="n"/>
      <c r="S2754" s="230">
        <f>R2754+S2667</f>
        <v/>
      </c>
      <c r="T2754" s="228" t="n"/>
      <c r="U2754" s="230">
        <f>T2754+U2667</f>
        <v/>
      </c>
      <c r="V2754" s="232">
        <f>L2754-N2754-U2754</f>
        <v/>
      </c>
      <c r="W2754" s="230">
        <f>IF(L2754-N2754-U2754-V2754=0,"","Error")</f>
        <v/>
      </c>
    </row>
    <row r="2755" ht="26" customHeight="1">
      <c r="A2755" s="23" t="n"/>
      <c r="B2755" s="18" t="n"/>
      <c r="C2755" s="129" t="n"/>
      <c r="D2755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755" s="68" t="inlineStr">
        <is>
          <t>PFF</t>
        </is>
      </c>
      <c r="F2755" s="233" t="n"/>
      <c r="G2755" s="234" t="n"/>
      <c r="H2755" s="234" t="n"/>
      <c r="I2755" s="234" t="n"/>
      <c r="J2755" s="235" t="n"/>
      <c r="K2755" s="233" t="n">
        <v>0</v>
      </c>
      <c r="L2755" s="235">
        <f>K2755+L2668</f>
        <v/>
      </c>
      <c r="M2755" s="233" t="n">
        <v>0</v>
      </c>
      <c r="N2755" s="235">
        <f>M2755+N2668</f>
        <v/>
      </c>
      <c r="O2755" s="233" t="n"/>
      <c r="P2755" s="235">
        <f>O2755+P2668</f>
        <v/>
      </c>
      <c r="Q2755" s="236">
        <f>N2755+P2755</f>
        <v/>
      </c>
      <c r="R2755" s="233" t="n"/>
      <c r="S2755" s="235">
        <f>R2755+S2668</f>
        <v/>
      </c>
      <c r="T2755" s="233" t="n"/>
      <c r="U2755" s="235">
        <f>T2755+U2668</f>
        <v/>
      </c>
      <c r="V2755" s="237">
        <f>L2755-N2755-U2755</f>
        <v/>
      </c>
      <c r="W2755" s="235">
        <f>IF(L2755-N2755-U2755-V2755=0,"","Error")</f>
        <v/>
      </c>
    </row>
    <row r="2756" ht="39" customHeight="1">
      <c r="A2756" s="23" t="n"/>
      <c r="B2756" s="18" t="n"/>
      <c r="C2756" s="129" t="n"/>
      <c r="D2756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756" s="60" t="inlineStr">
        <is>
          <t>PFP</t>
        </is>
      </c>
      <c r="F2756" s="150" t="n"/>
      <c r="G2756" s="151" t="n"/>
      <c r="H2756" s="151" t="n"/>
      <c r="I2756" s="151" t="n"/>
      <c r="J2756" s="152" t="n"/>
      <c r="K2756" s="150" t="n">
        <v>200000</v>
      </c>
      <c r="L2756" s="152">
        <f>K2756+L2669</f>
        <v/>
      </c>
      <c r="M2756" s="150" t="n">
        <v>0</v>
      </c>
      <c r="N2756" s="152">
        <f>M2756+N2669</f>
        <v/>
      </c>
      <c r="O2756" s="150" t="n"/>
      <c r="P2756" s="152">
        <f>O2756+P2669</f>
        <v/>
      </c>
      <c r="Q2756" s="153">
        <f>N2756+P2756</f>
        <v/>
      </c>
      <c r="R2756" s="150" t="n"/>
      <c r="S2756" s="152">
        <f>R2756+S2669</f>
        <v/>
      </c>
      <c r="T2756" s="150" t="n"/>
      <c r="U2756" s="152">
        <f>T2756+U2669</f>
        <v/>
      </c>
      <c r="V2756" s="154">
        <f>L2756-N2756-U2756</f>
        <v/>
      </c>
      <c r="W2756" s="152">
        <f>IF(L2756-N2756-U2756-V2756=0,"","Error")</f>
        <v/>
      </c>
    </row>
    <row r="2757" ht="13" customHeight="1">
      <c r="A2757" s="23" t="n"/>
      <c r="B2757" s="18" t="n"/>
      <c r="C2757" s="129" t="n"/>
      <c r="D2757" s="12" t="inlineStr">
        <is>
          <t>កម្រៃប័ណ្ណសម្គាល់មធ្យោបាយដឹកជញ្ជូន</t>
        </is>
      </c>
      <c r="E2757" s="59" t="inlineStr">
        <is>
          <t>TID</t>
        </is>
      </c>
      <c r="F2757" s="192" t="n"/>
      <c r="G2757" s="193" t="n"/>
      <c r="H2757" s="193" t="n"/>
      <c r="I2757" s="193" t="n"/>
      <c r="J2757" s="194" t="n"/>
      <c r="K2757" s="192" t="n">
        <v>0</v>
      </c>
      <c r="L2757" s="194">
        <f>K2757+L2670</f>
        <v/>
      </c>
      <c r="M2757" s="192" t="n">
        <v>0</v>
      </c>
      <c r="N2757" s="194">
        <f>M2757+N2670</f>
        <v/>
      </c>
      <c r="O2757" s="192" t="n"/>
      <c r="P2757" s="194">
        <f>O2757+P2670</f>
        <v/>
      </c>
      <c r="Q2757" s="195">
        <f>N2757+P2757</f>
        <v/>
      </c>
      <c r="R2757" s="192" t="n"/>
      <c r="S2757" s="194">
        <f>R2757+S2670</f>
        <v/>
      </c>
      <c r="T2757" s="192" t="n"/>
      <c r="U2757" s="194">
        <f>T2757+U2670</f>
        <v/>
      </c>
      <c r="V2757" s="196">
        <f>L2757-N2757-U2757</f>
        <v/>
      </c>
      <c r="W2757" s="194">
        <f>IF(L2757-N2757-U2757-V2757=0,"","Error")</f>
        <v/>
      </c>
    </row>
    <row r="2758" ht="27" customHeight="1" thickBot="1">
      <c r="A2758" s="23" t="n"/>
      <c r="B2758" s="24" t="n"/>
      <c r="C2758" s="140" t="n"/>
      <c r="D2758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758" s="69" t="inlineStr">
        <is>
          <t>VAF</t>
        </is>
      </c>
      <c r="F2758" s="238" t="n"/>
      <c r="G2758" s="239" t="n"/>
      <c r="H2758" s="239" t="n"/>
      <c r="I2758" s="239" t="n"/>
      <c r="J2758" s="240" t="n"/>
      <c r="K2758" s="238" t="n">
        <v>0</v>
      </c>
      <c r="L2758" s="240">
        <f>K2758+L2671</f>
        <v/>
      </c>
      <c r="M2758" s="238" t="n">
        <v>0</v>
      </c>
      <c r="N2758" s="240">
        <f>M2758+N2671</f>
        <v/>
      </c>
      <c r="O2758" s="238" t="n"/>
      <c r="P2758" s="240">
        <f>O2758+P2671</f>
        <v/>
      </c>
      <c r="Q2758" s="241">
        <f>N2758+P2758</f>
        <v/>
      </c>
      <c r="R2758" s="238" t="n"/>
      <c r="S2758" s="240">
        <f>R2758+S2671</f>
        <v/>
      </c>
      <c r="T2758" s="238" t="n"/>
      <c r="U2758" s="240">
        <f>T2758+U2671</f>
        <v/>
      </c>
      <c r="V2758" s="242">
        <f>L2758-N2758-U2758</f>
        <v/>
      </c>
      <c r="W2758" s="240">
        <f>IF(L2758-N2758-U2758-V2758=0,"","Error")</f>
        <v/>
      </c>
    </row>
    <row r="2759" ht="14" customHeight="1" thickBot="1">
      <c r="A2759" s="23" t="n"/>
      <c r="B2759" s="25" t="inlineStr">
        <is>
          <t>7304</t>
        </is>
      </c>
      <c r="C2759" s="126" t="n">
        <v>73048</v>
      </c>
      <c r="D2759" s="128" t="inlineStr">
        <is>
          <t>សរុបផលពីសេវាផ្សេងៗ</t>
        </is>
      </c>
      <c r="E2759" s="89" t="n"/>
      <c r="F2759" s="118" t="n"/>
      <c r="G2759" s="119">
        <f>G2760+G2761+G2767+G2768</f>
        <v/>
      </c>
      <c r="H2759" s="119">
        <f>H2760+H2761+H2767+H2768</f>
        <v/>
      </c>
      <c r="I2759" s="119">
        <f>I2760+I2761+I2767+I2768</f>
        <v/>
      </c>
      <c r="J2759" s="120">
        <f>J2760+J2761+J2767+J2768</f>
        <v/>
      </c>
      <c r="K2759" s="118">
        <f>K2760+K2761+K2767+K2768</f>
        <v/>
      </c>
      <c r="L2759" s="120">
        <f>L2760+L2761+L2767+L2768</f>
        <v/>
      </c>
      <c r="M2759" s="118">
        <f>M2760+M2761+M2767+M2768</f>
        <v/>
      </c>
      <c r="N2759" s="120">
        <f>N2760+N2761+N2767+N2768</f>
        <v/>
      </c>
      <c r="O2759" s="118">
        <f>O2760+O2761+O2767+O2768</f>
        <v/>
      </c>
      <c r="P2759" s="120">
        <f>P2760+P2761+P2767+P2768</f>
        <v/>
      </c>
      <c r="Q2759" s="121">
        <f>Q2760+Q2761+Q2767+Q2768</f>
        <v/>
      </c>
      <c r="R2759" s="118">
        <f>R2760+R2761+R2767+R2768</f>
        <v/>
      </c>
      <c r="S2759" s="120">
        <f>S2760+S2761+S2767+S2768</f>
        <v/>
      </c>
      <c r="T2759" s="118">
        <f>T2760+T2761+T2767+T2768</f>
        <v/>
      </c>
      <c r="U2759" s="120">
        <f>U2760+U2761+U2767+U2768</f>
        <v/>
      </c>
      <c r="V2759" s="122">
        <f>V2760+V2761+V2767+V2768</f>
        <v/>
      </c>
      <c r="W2759" s="120">
        <f>IF(L2759-N2759-U2759-V2759=0,"","Error")</f>
        <v/>
      </c>
    </row>
    <row r="2760" ht="14" customHeight="1" thickBot="1">
      <c r="A2760" s="23" t="n"/>
      <c r="B2760" s="18" t="n"/>
      <c r="C2760" s="129" t="n"/>
      <c r="D2760" s="32" t="inlineStr">
        <is>
          <t>កម្រៃផ្តល់សេវាតាមវិធានបញ្ជាក់ជាមុន</t>
        </is>
      </c>
      <c r="E2760" s="70" t="inlineStr">
        <is>
          <t>ARF</t>
        </is>
      </c>
      <c r="F2760" s="243" t="n"/>
      <c r="G2760" s="244" t="n"/>
      <c r="H2760" s="244" t="n"/>
      <c r="I2760" s="244" t="n"/>
      <c r="J2760" s="245" t="n"/>
      <c r="K2760" s="243" t="n">
        <v>0</v>
      </c>
      <c r="L2760" s="245">
        <f>K2760+L2673</f>
        <v/>
      </c>
      <c r="M2760" s="243" t="n">
        <v>0</v>
      </c>
      <c r="N2760" s="245">
        <f>M2760+N2673</f>
        <v/>
      </c>
      <c r="O2760" s="243" t="n"/>
      <c r="P2760" s="245">
        <f>O2760+P2673</f>
        <v/>
      </c>
      <c r="Q2760" s="246">
        <f>N2760+P2760</f>
        <v/>
      </c>
      <c r="R2760" s="243" t="n"/>
      <c r="S2760" s="245">
        <f>R2760+S2673</f>
        <v/>
      </c>
      <c r="T2760" s="243" t="n"/>
      <c r="U2760" s="245">
        <f>T2760+U2673</f>
        <v/>
      </c>
      <c r="V2760" s="247">
        <f>L2760-N2760-U2760</f>
        <v/>
      </c>
      <c r="W2760" s="245">
        <f>IF(L2760-N2760-U2760-V2760=0,"","Error")</f>
        <v/>
      </c>
    </row>
    <row r="2761" ht="14" customHeight="1" thickBot="1">
      <c r="A2761" s="23" t="n"/>
      <c r="B2761" s="18" t="n"/>
      <c r="C2761" s="129" t="n"/>
      <c r="D2761" s="31" t="inlineStr">
        <is>
          <t>សរុបកម្រៃការងារក្រៅការិយាល័យគយ</t>
        </is>
      </c>
      <c r="E2761" s="66" t="inlineStr">
        <is>
          <t>OOD</t>
        </is>
      </c>
      <c r="F2761" s="248" t="n"/>
      <c r="G2761" s="249">
        <f>SUM(G2762:G2766)</f>
        <v/>
      </c>
      <c r="H2761" s="249">
        <f>SUM(H2762:H2766)</f>
        <v/>
      </c>
      <c r="I2761" s="249">
        <f>SUM(I2762:I2766)</f>
        <v/>
      </c>
      <c r="J2761" s="204">
        <f>SUM(J2762:J2766)</f>
        <v/>
      </c>
      <c r="K2761" s="248" t="n">
        <v>0</v>
      </c>
      <c r="L2761" s="204">
        <f>SUM(L2762:L2766)</f>
        <v/>
      </c>
      <c r="M2761" s="248" t="n">
        <v>0</v>
      </c>
      <c r="N2761" s="204">
        <f>SUM(N2762:N2766)</f>
        <v/>
      </c>
      <c r="O2761" s="248">
        <f>SUM(O2762:O2766)</f>
        <v/>
      </c>
      <c r="P2761" s="204">
        <f>SUM(P2762:P2766)</f>
        <v/>
      </c>
      <c r="Q2761" s="206">
        <f>SUM(Q2762:Q2766)</f>
        <v/>
      </c>
      <c r="R2761" s="248">
        <f>SUM(R2762:R2766)</f>
        <v/>
      </c>
      <c r="S2761" s="204">
        <f>SUM(S2762:S2766)</f>
        <v/>
      </c>
      <c r="T2761" s="248">
        <f>SUM(T2762:T2766)</f>
        <v/>
      </c>
      <c r="U2761" s="204">
        <f>SUM(U2762:U2766)</f>
        <v/>
      </c>
      <c r="V2761" s="250">
        <f>L2761-N2761-U2761</f>
        <v/>
      </c>
      <c r="W2761" s="204">
        <f>IF(L2761-N2761-U2761-V2761=0,"","Error")</f>
        <v/>
      </c>
    </row>
    <row r="2762" ht="13" customHeight="1">
      <c r="A2762" s="23" t="n"/>
      <c r="B2762" s="18" t="n"/>
      <c r="C2762" s="129" t="n"/>
      <c r="D2762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762" s="59" t="inlineStr">
        <is>
          <t>CII</t>
        </is>
      </c>
      <c r="F2762" s="192" t="n"/>
      <c r="G2762" s="193" t="n"/>
      <c r="H2762" s="193" t="n"/>
      <c r="I2762" s="193" t="n"/>
      <c r="J2762" s="194" t="n"/>
      <c r="K2762" s="192" t="n">
        <v>0</v>
      </c>
      <c r="L2762" s="194">
        <f>K2762+L2675</f>
        <v/>
      </c>
      <c r="M2762" s="192" t="n">
        <v>0</v>
      </c>
      <c r="N2762" s="194">
        <f>M2762+N2675</f>
        <v/>
      </c>
      <c r="O2762" s="192" t="n"/>
      <c r="P2762" s="194">
        <f>O2762+P2675</f>
        <v/>
      </c>
      <c r="Q2762" s="195">
        <f>N2762+P2762</f>
        <v/>
      </c>
      <c r="R2762" s="192" t="n"/>
      <c r="S2762" s="194">
        <f>R2762+S2675</f>
        <v/>
      </c>
      <c r="T2762" s="192" t="n"/>
      <c r="U2762" s="194">
        <f>T2762+U2675</f>
        <v/>
      </c>
      <c r="V2762" s="196">
        <f>L2762-N2762-U2762</f>
        <v/>
      </c>
      <c r="W2762" s="194">
        <f>IF(L2762-N2762-U2762-V2762=0,"","Error")</f>
        <v/>
      </c>
    </row>
    <row r="2763" ht="13" customHeight="1">
      <c r="A2763" s="23" t="n"/>
      <c r="B2763" s="18" t="n"/>
      <c r="C2763" s="129" t="n"/>
      <c r="D2763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763" s="60" t="inlineStr">
        <is>
          <t>CIO</t>
        </is>
      </c>
      <c r="F2763" s="150" t="n"/>
      <c r="G2763" s="151" t="n"/>
      <c r="H2763" s="151" t="n"/>
      <c r="I2763" s="151" t="n"/>
      <c r="J2763" s="152" t="n"/>
      <c r="K2763" s="150" t="n">
        <v>0</v>
      </c>
      <c r="L2763" s="152">
        <f>K2763+L2676</f>
        <v/>
      </c>
      <c r="M2763" s="150" t="n">
        <v>0</v>
      </c>
      <c r="N2763" s="152">
        <f>M2763+N2676</f>
        <v/>
      </c>
      <c r="O2763" s="150" t="n"/>
      <c r="P2763" s="152">
        <f>O2763+P2676</f>
        <v/>
      </c>
      <c r="Q2763" s="153">
        <f>N2763+P2763</f>
        <v/>
      </c>
      <c r="R2763" s="150" t="n"/>
      <c r="S2763" s="152">
        <f>R2763+S2676</f>
        <v/>
      </c>
      <c r="T2763" s="150" t="n"/>
      <c r="U2763" s="152">
        <f>T2763+U2676</f>
        <v/>
      </c>
      <c r="V2763" s="154">
        <f>L2763-N2763-U2763</f>
        <v/>
      </c>
      <c r="W2763" s="152">
        <f>IF(L2763-N2763-U2763-V2763=0,"","Error")</f>
        <v/>
      </c>
    </row>
    <row r="2764" ht="13" customHeight="1">
      <c r="A2764" s="23" t="n"/>
      <c r="B2764" s="18" t="n"/>
      <c r="C2764" s="129" t="n"/>
      <c r="D2764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764" s="60" t="inlineStr">
        <is>
          <t>NII</t>
        </is>
      </c>
      <c r="F2764" s="150" t="n"/>
      <c r="G2764" s="151" t="n"/>
      <c r="H2764" s="151" t="n"/>
      <c r="I2764" s="151" t="n"/>
      <c r="J2764" s="152" t="n"/>
      <c r="K2764" s="150" t="n">
        <v>0</v>
      </c>
      <c r="L2764" s="152">
        <f>K2764+L2677</f>
        <v/>
      </c>
      <c r="M2764" s="150" t="n">
        <v>0</v>
      </c>
      <c r="N2764" s="152">
        <f>M2764+N2677</f>
        <v/>
      </c>
      <c r="O2764" s="150" t="n"/>
      <c r="P2764" s="152">
        <f>O2764+P2677</f>
        <v/>
      </c>
      <c r="Q2764" s="153">
        <f>N2764+P2764</f>
        <v/>
      </c>
      <c r="R2764" s="150" t="n"/>
      <c r="S2764" s="152">
        <f>R2764+S2677</f>
        <v/>
      </c>
      <c r="T2764" s="150" t="n"/>
      <c r="U2764" s="152">
        <f>T2764+U2677</f>
        <v/>
      </c>
      <c r="V2764" s="154">
        <f>L2764-N2764-U2764</f>
        <v/>
      </c>
      <c r="W2764" s="152">
        <f>IF(L2764-N2764-U2764-V2764=0,"","Error")</f>
        <v/>
      </c>
    </row>
    <row r="2765" ht="13" customHeight="1">
      <c r="A2765" s="23" t="n"/>
      <c r="B2765" s="18" t="n"/>
      <c r="C2765" s="129" t="n"/>
      <c r="D2765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765" s="60" t="inlineStr">
        <is>
          <t>NIO</t>
        </is>
      </c>
      <c r="F2765" s="150" t="n"/>
      <c r="G2765" s="151" t="n"/>
      <c r="H2765" s="151" t="n"/>
      <c r="I2765" s="151" t="n"/>
      <c r="J2765" s="152" t="n"/>
      <c r="K2765" s="150" t="n">
        <v>0</v>
      </c>
      <c r="L2765" s="152">
        <f>K2765+L2678</f>
        <v/>
      </c>
      <c r="M2765" s="150" t="n">
        <v>0</v>
      </c>
      <c r="N2765" s="152">
        <f>M2765+N2678</f>
        <v/>
      </c>
      <c r="O2765" s="150" t="n"/>
      <c r="P2765" s="152">
        <f>O2765+P2678</f>
        <v/>
      </c>
      <c r="Q2765" s="153">
        <f>N2765+P2765</f>
        <v/>
      </c>
      <c r="R2765" s="150" t="n"/>
      <c r="S2765" s="152">
        <f>R2765+S2678</f>
        <v/>
      </c>
      <c r="T2765" s="150" t="n"/>
      <c r="U2765" s="152">
        <f>T2765+U2678</f>
        <v/>
      </c>
      <c r="V2765" s="154">
        <f>L2765-N2765-U2765</f>
        <v/>
      </c>
      <c r="W2765" s="152">
        <f>IF(L2765-N2765-U2765-V2765=0,"","Error")</f>
        <v/>
      </c>
    </row>
    <row r="2766" ht="13" customHeight="1">
      <c r="A2766" s="23" t="n"/>
      <c r="B2766" s="18" t="n"/>
      <c r="C2766" s="129" t="n"/>
      <c r="D2766" s="13" t="inlineStr">
        <is>
          <t xml:space="preserve">   កម្រៃអមទំនិញ</t>
        </is>
      </c>
      <c r="E2766" s="71" t="inlineStr">
        <is>
          <t>CEF</t>
        </is>
      </c>
      <c r="F2766" s="251" t="n"/>
      <c r="G2766" s="252" t="n"/>
      <c r="H2766" s="252" t="n"/>
      <c r="I2766" s="252" t="n"/>
      <c r="J2766" s="253" t="n"/>
      <c r="K2766" s="251" t="n">
        <v>0</v>
      </c>
      <c r="L2766" s="253">
        <f>K2766+L2679</f>
        <v/>
      </c>
      <c r="M2766" s="251" t="n">
        <v>0</v>
      </c>
      <c r="N2766" s="253">
        <f>M2766+N2679</f>
        <v/>
      </c>
      <c r="O2766" s="251" t="n"/>
      <c r="P2766" s="253">
        <f>O2766+P2679</f>
        <v/>
      </c>
      <c r="Q2766" s="254">
        <f>N2766+P2766</f>
        <v/>
      </c>
      <c r="R2766" s="251" t="n"/>
      <c r="S2766" s="253">
        <f>R2766+S2679</f>
        <v/>
      </c>
      <c r="T2766" s="251" t="n"/>
      <c r="U2766" s="253">
        <f>T2766+U2679</f>
        <v/>
      </c>
      <c r="V2766" s="255">
        <f>L2766-N2766-U2766</f>
        <v/>
      </c>
      <c r="W2766" s="253">
        <f>IF(L2766-N2766-U2766-V2766=0,"","Error")</f>
        <v/>
      </c>
    </row>
    <row r="2767" ht="27" customHeight="1" thickBot="1">
      <c r="A2767" s="23" t="n"/>
      <c r="B2767" s="18" t="n"/>
      <c r="C2767" s="129" t="n"/>
      <c r="D2767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767" s="70" t="inlineStr">
        <is>
          <t>OTF</t>
        </is>
      </c>
      <c r="F2767" s="243" t="n"/>
      <c r="G2767" s="244" t="n"/>
      <c r="H2767" s="244" t="n"/>
      <c r="I2767" s="244" t="n"/>
      <c r="J2767" s="245" t="n"/>
      <c r="K2767" s="243" t="n">
        <v>0</v>
      </c>
      <c r="L2767" s="245">
        <f>K2767+L2680</f>
        <v/>
      </c>
      <c r="M2767" s="243" t="n">
        <v>0</v>
      </c>
      <c r="N2767" s="245">
        <f>M2767+N2680</f>
        <v/>
      </c>
      <c r="O2767" s="243" t="n"/>
      <c r="P2767" s="245">
        <f>O2767+P2680</f>
        <v/>
      </c>
      <c r="Q2767" s="246">
        <f>N2767+P2767</f>
        <v/>
      </c>
      <c r="R2767" s="243" t="n"/>
      <c r="S2767" s="245">
        <f>R2767+S2680</f>
        <v/>
      </c>
      <c r="T2767" s="243" t="n"/>
      <c r="U2767" s="245">
        <f>T2767+U2680</f>
        <v/>
      </c>
      <c r="V2767" s="247">
        <f>L2767-N2767-U2767</f>
        <v/>
      </c>
      <c r="W2767" s="245">
        <f>IF(L2767-N2767-U2767-V2767=0,"","Error")</f>
        <v/>
      </c>
    </row>
    <row r="2768" ht="14" customHeight="1" thickBot="1">
      <c r="A2768" s="23" t="n"/>
      <c r="B2768" s="18" t="n"/>
      <c r="C2768" s="129" t="n"/>
      <c r="D2768" s="31" t="inlineStr">
        <is>
          <t>សរុបការគ្រប់គ្រងការឆ្លងកាត់អន្តរជាតិ</t>
        </is>
      </c>
      <c r="E2768" s="73" t="inlineStr">
        <is>
          <t>TRF</t>
        </is>
      </c>
      <c r="F2768" s="248" t="n"/>
      <c r="G2768" s="249">
        <f>SUM(G2769:G2775)</f>
        <v/>
      </c>
      <c r="H2768" s="249">
        <f>SUM(H2769:H2775)</f>
        <v/>
      </c>
      <c r="I2768" s="249">
        <f>SUM(I2769:I2775)</f>
        <v/>
      </c>
      <c r="J2768" s="204">
        <f>SUM(J2769:J2775)</f>
        <v/>
      </c>
      <c r="K2768" s="248" t="n">
        <v>0</v>
      </c>
      <c r="L2768" s="204">
        <f>SUM(L2769:L2775)</f>
        <v/>
      </c>
      <c r="M2768" s="248" t="n">
        <v>0</v>
      </c>
      <c r="N2768" s="204">
        <f>SUM(N2769:N2775)</f>
        <v/>
      </c>
      <c r="O2768" s="248">
        <f>SUM(O2769:O2775)</f>
        <v/>
      </c>
      <c r="P2768" s="204">
        <f>SUM(P2769:P2775)</f>
        <v/>
      </c>
      <c r="Q2768" s="206">
        <f>SUM(Q2769:Q2775)</f>
        <v/>
      </c>
      <c r="R2768" s="248">
        <f>SUM(R2769:R2775)</f>
        <v/>
      </c>
      <c r="S2768" s="204">
        <f>SUM(S2769:S2775)</f>
        <v/>
      </c>
      <c r="T2768" s="248">
        <f>SUM(T2769:T2775)</f>
        <v/>
      </c>
      <c r="U2768" s="204">
        <f>SUM(U2769:U2775)</f>
        <v/>
      </c>
      <c r="V2768" s="250">
        <f>L2768-N2768-U2768</f>
        <v/>
      </c>
      <c r="W2768" s="204">
        <f>IF(L2768-N2768-U2768-V2768=0,"","Error")</f>
        <v/>
      </c>
    </row>
    <row r="2769" ht="26" customHeight="1">
      <c r="A2769" s="23" t="n"/>
      <c r="B2769" s="18" t="n"/>
      <c r="C2769" s="129" t="n"/>
      <c r="D2769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769" s="74" t="inlineStr">
        <is>
          <t>TFT</t>
        </is>
      </c>
      <c r="F2769" s="192" t="n"/>
      <c r="G2769" s="193" t="n"/>
      <c r="H2769" s="193" t="n"/>
      <c r="I2769" s="193" t="n"/>
      <c r="J2769" s="194" t="n"/>
      <c r="K2769" s="192" t="n">
        <v>0</v>
      </c>
      <c r="L2769" s="194">
        <f>K2769+L2682</f>
        <v/>
      </c>
      <c r="M2769" s="192" t="n">
        <v>0</v>
      </c>
      <c r="N2769" s="194">
        <f>M2769+N2682</f>
        <v/>
      </c>
      <c r="O2769" s="192" t="n"/>
      <c r="P2769" s="194">
        <f>O2769+P2682</f>
        <v/>
      </c>
      <c r="Q2769" s="195">
        <f>N2769+P2769</f>
        <v/>
      </c>
      <c r="R2769" s="192" t="n"/>
      <c r="S2769" s="194">
        <f>R2769+S2682</f>
        <v/>
      </c>
      <c r="T2769" s="192" t="n"/>
      <c r="U2769" s="194">
        <f>T2769+U2682</f>
        <v/>
      </c>
      <c r="V2769" s="196">
        <f>L2769-N2769-U2769</f>
        <v/>
      </c>
      <c r="W2769" s="194">
        <f>IF(L2769-N2769-U2769-V2769=0,"","Error")</f>
        <v/>
      </c>
    </row>
    <row r="2770" ht="13" customHeight="1">
      <c r="A2770" s="23" t="n"/>
      <c r="B2770" s="18" t="n"/>
      <c r="C2770" s="129" t="n"/>
      <c r="D2770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770" s="75" t="inlineStr">
        <is>
          <t>TFF</t>
        </is>
      </c>
      <c r="F2770" s="150" t="n"/>
      <c r="G2770" s="151" t="n"/>
      <c r="H2770" s="151" t="n"/>
      <c r="I2770" s="151" t="n"/>
      <c r="J2770" s="152" t="n"/>
      <c r="K2770" s="150" t="n">
        <v>0</v>
      </c>
      <c r="L2770" s="152">
        <f>K2770+L2683</f>
        <v/>
      </c>
      <c r="M2770" s="150" t="n">
        <v>0</v>
      </c>
      <c r="N2770" s="152">
        <f>M2770+N2683</f>
        <v/>
      </c>
      <c r="O2770" s="150" t="n"/>
      <c r="P2770" s="152">
        <f>O2770+P2683</f>
        <v/>
      </c>
      <c r="Q2770" s="153">
        <f>N2770+P2770</f>
        <v/>
      </c>
      <c r="R2770" s="150" t="n"/>
      <c r="S2770" s="152">
        <f>R2770+S2683</f>
        <v/>
      </c>
      <c r="T2770" s="150" t="n"/>
      <c r="U2770" s="152">
        <f>T2770+U2683</f>
        <v/>
      </c>
      <c r="V2770" s="154">
        <f>L2770-N2770-U2770</f>
        <v/>
      </c>
      <c r="W2770" s="152">
        <f>IF(L2770-N2770-U2770-V2770=0,"","Error")</f>
        <v/>
      </c>
    </row>
    <row r="2771" ht="13" customHeight="1">
      <c r="A2771" s="23" t="n"/>
      <c r="B2771" s="18" t="n"/>
      <c r="C2771" s="129" t="n"/>
      <c r="D2771" s="12" t="inlineStr">
        <is>
          <t xml:space="preserve">   កម្រៃគ្រប់គ្រងការឆ្លងកាត់ទំនិញមិនផ្ទុកក្នុងកុងតឺន័រ</t>
        </is>
      </c>
      <c r="E2771" s="75" t="inlineStr">
        <is>
          <t>TFN</t>
        </is>
      </c>
      <c r="F2771" s="150" t="n"/>
      <c r="G2771" s="151" t="n"/>
      <c r="H2771" s="151" t="n"/>
      <c r="I2771" s="151" t="n"/>
      <c r="J2771" s="152" t="n"/>
      <c r="K2771" s="150" t="n">
        <v>0</v>
      </c>
      <c r="L2771" s="152">
        <f>K2771+L2684</f>
        <v/>
      </c>
      <c r="M2771" s="150" t="n">
        <v>0</v>
      </c>
      <c r="N2771" s="152">
        <f>M2771+N2684</f>
        <v/>
      </c>
      <c r="O2771" s="150" t="n"/>
      <c r="P2771" s="152">
        <f>O2771+P2684</f>
        <v/>
      </c>
      <c r="Q2771" s="153">
        <f>N2771+P2771</f>
        <v/>
      </c>
      <c r="R2771" s="150" t="n"/>
      <c r="S2771" s="152">
        <f>R2771+S2684</f>
        <v/>
      </c>
      <c r="T2771" s="150" t="n"/>
      <c r="U2771" s="152">
        <f>T2771+U2684</f>
        <v/>
      </c>
      <c r="V2771" s="154">
        <f>L2771-N2771-U2771</f>
        <v/>
      </c>
      <c r="W2771" s="152">
        <f>IF(L2771-N2771-U2771-V2771=0,"","Error")</f>
        <v/>
      </c>
    </row>
    <row r="2772" ht="13" customHeight="1">
      <c r="A2772" s="23" t="n"/>
      <c r="B2772" s="18" t="n"/>
      <c r="C2772" s="129" t="n"/>
      <c r="D2772" s="12" t="inlineStr">
        <is>
          <t xml:space="preserve">   កម្រៃគ្រប់គ្រងការឆ្លងកាត់គោ ក្របី និងសេះរស់</t>
        </is>
      </c>
      <c r="E2772" s="75" t="inlineStr">
        <is>
          <t>TFB</t>
        </is>
      </c>
      <c r="F2772" s="150" t="n"/>
      <c r="G2772" s="151" t="n"/>
      <c r="H2772" s="151" t="n"/>
      <c r="I2772" s="151" t="n"/>
      <c r="J2772" s="152" t="n"/>
      <c r="K2772" s="150" t="n">
        <v>0</v>
      </c>
      <c r="L2772" s="152">
        <f>K2772+L2685</f>
        <v/>
      </c>
      <c r="M2772" s="150" t="n">
        <v>0</v>
      </c>
      <c r="N2772" s="152">
        <f>M2772+N2685</f>
        <v/>
      </c>
      <c r="O2772" s="150" t="n"/>
      <c r="P2772" s="152">
        <f>O2772+P2685</f>
        <v/>
      </c>
      <c r="Q2772" s="153">
        <f>N2772+P2772</f>
        <v/>
      </c>
      <c r="R2772" s="150" t="n"/>
      <c r="S2772" s="152">
        <f>R2772+S2685</f>
        <v/>
      </c>
      <c r="T2772" s="150" t="n"/>
      <c r="U2772" s="152">
        <f>T2772+U2685</f>
        <v/>
      </c>
      <c r="V2772" s="154">
        <f>L2772-N2772-U2772</f>
        <v/>
      </c>
      <c r="W2772" s="152">
        <f>IF(L2772-N2772-U2772-V2772=0,"","Error")</f>
        <v/>
      </c>
    </row>
    <row r="2773" ht="13" customHeight="1">
      <c r="A2773" s="23" t="n"/>
      <c r="B2773" s="18" t="n"/>
      <c r="C2773" s="129" t="n"/>
      <c r="D2773" s="12" t="inlineStr">
        <is>
          <t xml:space="preserve">   កម្រៃគ្រប់គ្រងការឆ្លងកាត់ជ្រូក ចៀម និងពពែរស់</t>
        </is>
      </c>
      <c r="E2773" s="75" t="inlineStr">
        <is>
          <t>TFS</t>
        </is>
      </c>
      <c r="F2773" s="150" t="n"/>
      <c r="G2773" s="151" t="n"/>
      <c r="H2773" s="151" t="n"/>
      <c r="I2773" s="151" t="n"/>
      <c r="J2773" s="152" t="n"/>
      <c r="K2773" s="150" t="n">
        <v>0</v>
      </c>
      <c r="L2773" s="152">
        <f>K2773+L2686</f>
        <v/>
      </c>
      <c r="M2773" s="150" t="n">
        <v>0</v>
      </c>
      <c r="N2773" s="152">
        <f>M2773+N2686</f>
        <v/>
      </c>
      <c r="O2773" s="150" t="n"/>
      <c r="P2773" s="152">
        <f>O2773+P2686</f>
        <v/>
      </c>
      <c r="Q2773" s="153">
        <f>N2773+P2773</f>
        <v/>
      </c>
      <c r="R2773" s="150" t="n"/>
      <c r="S2773" s="152">
        <f>R2773+S2686</f>
        <v/>
      </c>
      <c r="T2773" s="150" t="n"/>
      <c r="U2773" s="152">
        <f>T2773+U2686</f>
        <v/>
      </c>
      <c r="V2773" s="154">
        <f>L2773-N2773-U2773</f>
        <v/>
      </c>
      <c r="W2773" s="152">
        <f>IF(L2773-N2773-U2773-V2773=0,"","Error")</f>
        <v/>
      </c>
    </row>
    <row r="2774" ht="13" customHeight="1">
      <c r="A2774" s="23" t="n"/>
      <c r="B2774" s="18" t="n"/>
      <c r="C2774" s="129" t="n"/>
      <c r="D2774" s="12" t="inlineStr">
        <is>
          <t xml:space="preserve">   កម្រៃគ្រប់គ្រងការឆ្លងកាត់សត្វស្លាប (មាន់ ទា ...)</t>
        </is>
      </c>
      <c r="E2774" s="75" t="inlineStr">
        <is>
          <t>TFP</t>
        </is>
      </c>
      <c r="F2774" s="150" t="n"/>
      <c r="G2774" s="151" t="n"/>
      <c r="H2774" s="151" t="n"/>
      <c r="I2774" s="151" t="n"/>
      <c r="J2774" s="152" t="n"/>
      <c r="K2774" s="150" t="n">
        <v>0</v>
      </c>
      <c r="L2774" s="152">
        <f>K2774+L2687</f>
        <v/>
      </c>
      <c r="M2774" s="150" t="n">
        <v>0</v>
      </c>
      <c r="N2774" s="152">
        <f>M2774+N2687</f>
        <v/>
      </c>
      <c r="O2774" s="150" t="n"/>
      <c r="P2774" s="152">
        <f>O2774+P2687</f>
        <v/>
      </c>
      <c r="Q2774" s="153">
        <f>N2774+P2774</f>
        <v/>
      </c>
      <c r="R2774" s="150" t="n"/>
      <c r="S2774" s="152">
        <f>R2774+S2687</f>
        <v/>
      </c>
      <c r="T2774" s="150" t="n"/>
      <c r="U2774" s="152">
        <f>T2774+U2687</f>
        <v/>
      </c>
      <c r="V2774" s="154">
        <f>L2774-N2774-U2774</f>
        <v/>
      </c>
      <c r="W2774" s="152">
        <f>IF(L2774-N2774-U2774-V2774=0,"","Error")</f>
        <v/>
      </c>
    </row>
    <row r="2775" ht="14" customHeight="1" thickBot="1">
      <c r="A2775" s="23" t="n"/>
      <c r="B2775" s="24" t="n"/>
      <c r="C2775" s="140" t="n"/>
      <c r="D2775" s="30" t="inlineStr">
        <is>
          <t xml:space="preserve">   កម្រៃគ្រប់គ្រងការឆ្លងកាត់ផលិតផលជលផល</t>
        </is>
      </c>
      <c r="E2775" s="76" t="inlineStr">
        <is>
          <t>TFA</t>
        </is>
      </c>
      <c r="F2775" s="238" t="n"/>
      <c r="G2775" s="239" t="n"/>
      <c r="H2775" s="239" t="n"/>
      <c r="I2775" s="239" t="n"/>
      <c r="J2775" s="240" t="n"/>
      <c r="K2775" s="238" t="n">
        <v>0</v>
      </c>
      <c r="L2775" s="240">
        <f>K2775+L2688</f>
        <v/>
      </c>
      <c r="M2775" s="238" t="n">
        <v>0</v>
      </c>
      <c r="N2775" s="240">
        <f>M2775+N2688</f>
        <v/>
      </c>
      <c r="O2775" s="238" t="n"/>
      <c r="P2775" s="240">
        <f>O2775+P2688</f>
        <v/>
      </c>
      <c r="Q2775" s="241">
        <f>N2775+P2775</f>
        <v/>
      </c>
      <c r="R2775" s="238" t="n"/>
      <c r="S2775" s="240">
        <f>R2775+S2688</f>
        <v/>
      </c>
      <c r="T2775" s="238" t="n"/>
      <c r="U2775" s="240">
        <f>T2775+U2688</f>
        <v/>
      </c>
      <c r="V2775" s="242">
        <f>L2775-N2775-U2775</f>
        <v/>
      </c>
      <c r="W2775" s="240">
        <f>IF(L2775-N2775-U2775-V2775=0,"","Error")</f>
        <v/>
      </c>
    </row>
    <row r="2776" ht="14" customHeight="1" thickBot="1">
      <c r="A2776" s="23" t="n"/>
      <c r="B2776" s="136" t="n">
        <v>7306</v>
      </c>
      <c r="C2776" s="139" t="n">
        <v>73066</v>
      </c>
      <c r="D2776" s="138" t="inlineStr">
        <is>
          <t>សរុបចំណូលពីអាជ្ញាប័ណ្ណក្នុងស្រុក</t>
        </is>
      </c>
      <c r="E2776" s="90" t="n"/>
      <c r="F2776" s="118" t="n"/>
      <c r="G2776" s="119">
        <f>SUM(G2777:G2781)</f>
        <v/>
      </c>
      <c r="H2776" s="119">
        <f>SUM(H2777:H2781)</f>
        <v/>
      </c>
      <c r="I2776" s="119">
        <f>SUM(I2777:I2781)</f>
        <v/>
      </c>
      <c r="J2776" s="120">
        <f>SUM(J2777:J2781)</f>
        <v/>
      </c>
      <c r="K2776" s="118">
        <f>SUM(K2777:K2781)</f>
        <v/>
      </c>
      <c r="L2776" s="120">
        <f>SUM(L2777:L2781)</f>
        <v/>
      </c>
      <c r="M2776" s="118">
        <f>SUM(M2777:M2781)</f>
        <v/>
      </c>
      <c r="N2776" s="120">
        <f>SUM(N2777:N2781)</f>
        <v/>
      </c>
      <c r="O2776" s="118">
        <f>SUM(O2777:O2781)</f>
        <v/>
      </c>
      <c r="P2776" s="120">
        <f>SUM(P2777:P2781)</f>
        <v/>
      </c>
      <c r="Q2776" s="121">
        <f>SUM(Q2777:Q2781)</f>
        <v/>
      </c>
      <c r="R2776" s="118">
        <f>SUM(R2777:R2781)</f>
        <v/>
      </c>
      <c r="S2776" s="120">
        <f>SUM(S2777:S2781)</f>
        <v/>
      </c>
      <c r="T2776" s="118">
        <f>SUM(T2777:T2781)</f>
        <v/>
      </c>
      <c r="U2776" s="120">
        <f>SUM(U2777:U2781)</f>
        <v/>
      </c>
      <c r="V2776" s="122">
        <f>SUM(V2777:V2781)</f>
        <v/>
      </c>
      <c r="W2776" s="120">
        <f>IF(L2776-N2776-U2776-V2776=0,"","Error")</f>
        <v/>
      </c>
    </row>
    <row r="2777" ht="13" customHeight="1">
      <c r="A2777" s="23" t="n"/>
      <c r="B2777" s="18" t="n"/>
      <c r="C2777" s="127" t="n"/>
      <c r="D2777" s="137" t="inlineStr">
        <is>
          <t xml:space="preserve">   កម្រៃអាជ្ញាប័ណ្ណសន្និធិគយបណ្តោះអាសន្ន (មាតិកាចាស់)</t>
        </is>
      </c>
      <c r="E2777" s="86" t="inlineStr">
        <is>
          <t>TSL</t>
        </is>
      </c>
      <c r="F2777" s="192" t="n"/>
      <c r="G2777" s="193" t="n"/>
      <c r="H2777" s="193" t="n"/>
      <c r="I2777" s="193" t="n"/>
      <c r="J2777" s="194" t="n"/>
      <c r="K2777" s="192" t="n">
        <v>0</v>
      </c>
      <c r="L2777" s="194">
        <f>K2777+L2690</f>
        <v/>
      </c>
      <c r="M2777" s="192" t="n">
        <v>0</v>
      </c>
      <c r="N2777" s="194">
        <f>M2777+N2690</f>
        <v/>
      </c>
      <c r="O2777" s="192" t="n"/>
      <c r="P2777" s="194">
        <f>O2777+P2690</f>
        <v/>
      </c>
      <c r="Q2777" s="195">
        <f>N2777+P2777</f>
        <v/>
      </c>
      <c r="R2777" s="192" t="n"/>
      <c r="S2777" s="194">
        <f>R2777+S2690</f>
        <v/>
      </c>
      <c r="T2777" s="192" t="n"/>
      <c r="U2777" s="194">
        <f>T2777+U2690</f>
        <v/>
      </c>
      <c r="V2777" s="196">
        <f>L2777-N2777-U2777</f>
        <v/>
      </c>
      <c r="W2777" s="194">
        <f>IF(L2777-N2777-U2777-V2777=0,"","Error")</f>
        <v/>
      </c>
    </row>
    <row r="2778" ht="26" customHeight="1">
      <c r="A2778" s="23" t="n"/>
      <c r="B2778" s="18" t="n"/>
      <c r="C2778" s="127" t="n"/>
      <c r="D2778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778" s="60" t="inlineStr">
        <is>
          <t>BTL</t>
        </is>
      </c>
      <c r="F2778" s="150" t="n"/>
      <c r="G2778" s="151" t="n"/>
      <c r="H2778" s="151" t="n"/>
      <c r="I2778" s="151" t="n"/>
      <c r="J2778" s="152" t="n"/>
      <c r="K2778" s="150" t="n">
        <v>0</v>
      </c>
      <c r="L2778" s="152">
        <f>K2778+L2691</f>
        <v/>
      </c>
      <c r="M2778" s="150" t="n">
        <v>0</v>
      </c>
      <c r="N2778" s="152">
        <f>M2778+N2691</f>
        <v/>
      </c>
      <c r="O2778" s="150" t="n"/>
      <c r="P2778" s="152">
        <f>O2778+P2691</f>
        <v/>
      </c>
      <c r="Q2778" s="153">
        <f>N2778+P2778</f>
        <v/>
      </c>
      <c r="R2778" s="150" t="n"/>
      <c r="S2778" s="152">
        <f>R2778+S2691</f>
        <v/>
      </c>
      <c r="T2778" s="150" t="n"/>
      <c r="U2778" s="152">
        <f>T2778+U2691</f>
        <v/>
      </c>
      <c r="V2778" s="154">
        <f>L2778-N2778-U2778</f>
        <v/>
      </c>
      <c r="W2778" s="152">
        <f>IF(L2778-N2778-U2778-V2778=0,"","Error")</f>
        <v/>
      </c>
    </row>
    <row r="2779" ht="13" customHeight="1">
      <c r="A2779" s="23" t="n"/>
      <c r="B2779" s="18" t="n"/>
      <c r="C2779" s="127" t="n"/>
      <c r="D2779" s="7" t="inlineStr">
        <is>
          <t xml:space="preserve">   កម្រៃការគ្រប់គ្រងប្រតិបត្តិការសន្និធិគយបណ្តោះអាសន្ន</t>
        </is>
      </c>
      <c r="E2779" s="61" t="inlineStr">
        <is>
          <t>TSM</t>
        </is>
      </c>
      <c r="F2779" s="197" t="n"/>
      <c r="G2779" s="198" t="n"/>
      <c r="H2779" s="198" t="n"/>
      <c r="I2779" s="198" t="n"/>
      <c r="J2779" s="199" t="n"/>
      <c r="K2779" s="197" t="n">
        <v>0</v>
      </c>
      <c r="L2779" s="199">
        <f>K2779+L2692</f>
        <v/>
      </c>
      <c r="M2779" s="197" t="n">
        <v>0</v>
      </c>
      <c r="N2779" s="199">
        <f>M2779+N2692</f>
        <v/>
      </c>
      <c r="O2779" s="197" t="n"/>
      <c r="P2779" s="199">
        <f>O2779+P2692</f>
        <v/>
      </c>
      <c r="Q2779" s="200">
        <f>N2779+P2779</f>
        <v/>
      </c>
      <c r="R2779" s="197" t="n"/>
      <c r="S2779" s="199">
        <f>R2779+S2692</f>
        <v/>
      </c>
      <c r="T2779" s="197" t="n"/>
      <c r="U2779" s="199">
        <f>T2779+U2692</f>
        <v/>
      </c>
      <c r="V2779" s="201">
        <f>L2779-N2779-U2779</f>
        <v/>
      </c>
      <c r="W2779" s="199">
        <f>IF(L2779-N2779-U2779-V2779=0,"","Error")</f>
        <v/>
      </c>
    </row>
    <row r="2780" ht="13" customHeight="1">
      <c r="A2780" s="23" t="n"/>
      <c r="B2780" s="18" t="n"/>
      <c r="C2780" s="127" t="n"/>
      <c r="D2780" s="7" t="inlineStr">
        <is>
          <t xml:space="preserve">   កម្រៃការគ្រប់គ្រងប្រតិបត្តិការភណ្ឌាគារគយមានដែនកំណត់ </t>
        </is>
      </c>
      <c r="E2780" s="61" t="inlineStr">
        <is>
          <t>BWM</t>
        </is>
      </c>
      <c r="F2780" s="197" t="n"/>
      <c r="G2780" s="198" t="n"/>
      <c r="H2780" s="198" t="n"/>
      <c r="I2780" s="198" t="n"/>
      <c r="J2780" s="199" t="n"/>
      <c r="K2780" s="197" t="n">
        <v>0</v>
      </c>
      <c r="L2780" s="199">
        <f>K2780+L2693</f>
        <v/>
      </c>
      <c r="M2780" s="197" t="n">
        <v>0</v>
      </c>
      <c r="N2780" s="199">
        <f>M2780+N2693</f>
        <v/>
      </c>
      <c r="O2780" s="197" t="n"/>
      <c r="P2780" s="199">
        <f>O2780+P2693</f>
        <v/>
      </c>
      <c r="Q2780" s="200">
        <f>N2780+P2780</f>
        <v/>
      </c>
      <c r="R2780" s="197" t="n"/>
      <c r="S2780" s="199">
        <f>R2780+S2693</f>
        <v/>
      </c>
      <c r="T2780" s="197" t="n"/>
      <c r="U2780" s="199">
        <f>T2780+U2693</f>
        <v/>
      </c>
      <c r="V2780" s="201">
        <f>L2780-N2780-U2780</f>
        <v/>
      </c>
      <c r="W2780" s="199">
        <f>IF(L2780-N2780-U2780-V2780=0,"","Error")</f>
        <v/>
      </c>
    </row>
    <row r="2781" ht="14" customHeight="1" thickBot="1">
      <c r="A2781" s="23" t="n"/>
      <c r="B2781" s="24" t="n"/>
      <c r="C2781" s="130" t="n"/>
      <c r="D2781" s="28" t="inlineStr">
        <is>
          <t xml:space="preserve">   កម្រៃអាជ្ញាប័ណ្ណជើងសាគយ</t>
        </is>
      </c>
      <c r="E2781" s="69" t="inlineStr">
        <is>
          <t>CBL</t>
        </is>
      </c>
      <c r="F2781" s="238" t="n"/>
      <c r="G2781" s="239" t="n"/>
      <c r="H2781" s="239" t="n"/>
      <c r="I2781" s="239" t="n"/>
      <c r="J2781" s="240" t="n"/>
      <c r="K2781" s="238" t="n">
        <v>0</v>
      </c>
      <c r="L2781" s="240">
        <f>K2781+L2694</f>
        <v/>
      </c>
      <c r="M2781" s="238" t="n">
        <v>0</v>
      </c>
      <c r="N2781" s="240">
        <f>M2781+N2694</f>
        <v/>
      </c>
      <c r="O2781" s="238" t="n"/>
      <c r="P2781" s="240">
        <f>O2781+P2694</f>
        <v/>
      </c>
      <c r="Q2781" s="241">
        <f>N2781+P2781</f>
        <v/>
      </c>
      <c r="R2781" s="238" t="n"/>
      <c r="S2781" s="240">
        <f>R2781+S2694</f>
        <v/>
      </c>
      <c r="T2781" s="238" t="n"/>
      <c r="U2781" s="240">
        <f>T2781+U2694</f>
        <v/>
      </c>
      <c r="V2781" s="242">
        <f>L2781-N2781-U2781</f>
        <v/>
      </c>
      <c r="W2781" s="240">
        <f>IF(L2781-N2781-U2781-V2781=0,"","Error")</f>
        <v/>
      </c>
    </row>
    <row r="2782" ht="13" customHeight="1">
      <c r="A2782" s="15" t="n"/>
      <c r="B2782" s="19" t="inlineStr">
        <is>
          <t>7307</t>
        </is>
      </c>
      <c r="C2782" s="20" t="n">
        <v>73071</v>
      </c>
      <c r="D2782" s="16" t="inlineStr">
        <is>
          <t>ការជួលដីទំនេរ</t>
        </is>
      </c>
      <c r="E2782" s="77" t="inlineStr">
        <is>
          <t>ROL</t>
        </is>
      </c>
      <c r="F2782" s="97" t="n"/>
      <c r="G2782" s="98" t="n"/>
      <c r="H2782" s="98" t="n"/>
      <c r="I2782" s="98" t="n"/>
      <c r="J2782" s="99" t="n"/>
      <c r="K2782" s="97" t="n">
        <v>0</v>
      </c>
      <c r="L2782" s="99">
        <f>K2782+L2695</f>
        <v/>
      </c>
      <c r="M2782" s="97" t="n">
        <v>0</v>
      </c>
      <c r="N2782" s="99">
        <f>M2782+N2695</f>
        <v/>
      </c>
      <c r="O2782" s="97" t="n"/>
      <c r="P2782" s="99">
        <f>O2782+P2695</f>
        <v/>
      </c>
      <c r="Q2782" s="100">
        <f>N2782+P2782</f>
        <v/>
      </c>
      <c r="R2782" s="97" t="n"/>
      <c r="S2782" s="99">
        <f>R2782+S2695</f>
        <v/>
      </c>
      <c r="T2782" s="97" t="n"/>
      <c r="U2782" s="99">
        <f>T2782+U2695</f>
        <v/>
      </c>
      <c r="V2782" s="101">
        <f>L2782-N2782-U2782</f>
        <v/>
      </c>
      <c r="W2782" s="99">
        <f>IF(L2782-N2782-U2782-V2782=0,"","Error")</f>
        <v/>
      </c>
    </row>
    <row r="2783" ht="13" customHeight="1">
      <c r="A2783" s="15" t="n"/>
      <c r="B2783" s="18" t="n"/>
      <c r="C2783" s="21" t="n">
        <v>73072</v>
      </c>
      <c r="D2783" s="22" t="inlineStr">
        <is>
          <t>ការជួលដីមានអគារ</t>
        </is>
      </c>
      <c r="E2783" s="62" t="inlineStr">
        <is>
          <t>ROB</t>
        </is>
      </c>
      <c r="F2783" s="184" t="n"/>
      <c r="G2783" s="185" t="n"/>
      <c r="H2783" s="185" t="n"/>
      <c r="I2783" s="185" t="n"/>
      <c r="J2783" s="186" t="n"/>
      <c r="K2783" s="184" t="n">
        <v>0</v>
      </c>
      <c r="L2783" s="124">
        <f>K2783+L2696</f>
        <v/>
      </c>
      <c r="M2783" s="184" t="n">
        <v>0</v>
      </c>
      <c r="N2783" s="124">
        <f>M2783+N2696</f>
        <v/>
      </c>
      <c r="O2783" s="184" t="n"/>
      <c r="P2783" s="186">
        <f>O2783+P2696</f>
        <v/>
      </c>
      <c r="Q2783" s="187">
        <f>N2783+P2783</f>
        <v/>
      </c>
      <c r="R2783" s="184" t="n"/>
      <c r="S2783" s="186">
        <f>R2783+S2696</f>
        <v/>
      </c>
      <c r="T2783" s="184" t="n"/>
      <c r="U2783" s="186">
        <f>T2783+U2696</f>
        <v/>
      </c>
      <c r="V2783" s="188">
        <f>L2783-N2783-U2783</f>
        <v/>
      </c>
      <c r="W2783" s="186">
        <f>IF(L2783-N2783-U2783-V2783=0,"","Error")</f>
        <v/>
      </c>
    </row>
    <row r="2784" ht="14" customHeight="1" thickBot="1">
      <c r="A2784" s="15" t="n"/>
      <c r="B2784" s="18" t="n"/>
      <c r="C2784" s="131" t="n">
        <v>73073</v>
      </c>
      <c r="D2784" s="82" t="inlineStr">
        <is>
          <t>ការជួលអគារ ឬសំណង់ផ្សេងៗ</t>
        </is>
      </c>
      <c r="E2784" s="132" t="inlineStr">
        <is>
          <t>ROO</t>
        </is>
      </c>
      <c r="F2784" s="168" t="n"/>
      <c r="G2784" s="169" t="n"/>
      <c r="H2784" s="169" t="n"/>
      <c r="I2784" s="169" t="n"/>
      <c r="J2784" s="170" t="n"/>
      <c r="K2784" s="168" t="n">
        <v>0</v>
      </c>
      <c r="L2784" s="170">
        <f>K2784+L2697</f>
        <v/>
      </c>
      <c r="M2784" s="168" t="n">
        <v>0</v>
      </c>
      <c r="N2784" s="170">
        <f>M2784+N2697</f>
        <v/>
      </c>
      <c r="O2784" s="168" t="n"/>
      <c r="P2784" s="170">
        <f>O2784+P2697</f>
        <v/>
      </c>
      <c r="Q2784" s="171">
        <f>N2784+P2784</f>
        <v/>
      </c>
      <c r="R2784" s="168" t="n"/>
      <c r="S2784" s="170">
        <f>R2784+S2697</f>
        <v/>
      </c>
      <c r="T2784" s="168" t="n"/>
      <c r="U2784" s="170">
        <f>T2784+U2697</f>
        <v/>
      </c>
      <c r="V2784" s="263">
        <f>L2784-N2784-U2784</f>
        <v/>
      </c>
      <c r="W2784" s="170">
        <f>IF(L2784-N2784-U2784-V2784=0,"","Error")</f>
        <v/>
      </c>
    </row>
    <row r="2785" ht="14" customHeight="1" thickBot="1">
      <c r="A2785" s="23" t="n"/>
      <c r="B2785" s="15" t="n"/>
      <c r="C2785" s="139" t="n">
        <v>73087</v>
      </c>
      <c r="D2785" s="135" t="inlineStr">
        <is>
          <t>សរុបផលពីការត្រួតពិនិត្យគុណភាពផលិតផល និងការគោរពបទដ្ឋាន</t>
        </is>
      </c>
      <c r="E2785" s="89" t="n"/>
      <c r="F2785" s="118" t="n"/>
      <c r="G2785" s="119">
        <f>G2786</f>
        <v/>
      </c>
      <c r="H2785" s="119">
        <f>H2786</f>
        <v/>
      </c>
      <c r="I2785" s="119">
        <f>I2786</f>
        <v/>
      </c>
      <c r="J2785" s="120">
        <f>J2786</f>
        <v/>
      </c>
      <c r="K2785" s="118">
        <f>K2786</f>
        <v/>
      </c>
      <c r="L2785" s="120">
        <f>L2786</f>
        <v/>
      </c>
      <c r="M2785" s="118">
        <f>M2786</f>
        <v/>
      </c>
      <c r="N2785" s="120">
        <f>N2786</f>
        <v/>
      </c>
      <c r="O2785" s="118">
        <f>O2786</f>
        <v/>
      </c>
      <c r="P2785" s="120">
        <f>P2786</f>
        <v/>
      </c>
      <c r="Q2785" s="121">
        <f>Q2786</f>
        <v/>
      </c>
      <c r="R2785" s="118">
        <f>R2786</f>
        <v/>
      </c>
      <c r="S2785" s="120">
        <f>S2786</f>
        <v/>
      </c>
      <c r="T2785" s="118">
        <f>T2786</f>
        <v/>
      </c>
      <c r="U2785" s="120">
        <f>U2786</f>
        <v/>
      </c>
      <c r="V2785" s="122">
        <f>V2786</f>
        <v/>
      </c>
      <c r="W2785" s="120">
        <f>IF(L2785-N2785-U2785-V2785=0,"","Error")</f>
        <v/>
      </c>
    </row>
    <row r="2786" ht="13" customHeight="1">
      <c r="A2786" s="23" t="n"/>
      <c r="B2786" s="18" t="n"/>
      <c r="C2786" s="129" t="n"/>
      <c r="D2786" s="133" t="inlineStr">
        <is>
          <t>កម្រៃត្រួតពិនិត្យកុងតឺន័រតាមម៉ាស៊ីនស្កែន</t>
        </is>
      </c>
      <c r="E2786" s="134" t="inlineStr">
        <is>
          <t>SCF</t>
        </is>
      </c>
      <c r="F2786" s="256" t="n"/>
      <c r="G2786" s="264">
        <f>SUM(G2787:G2788)</f>
        <v/>
      </c>
      <c r="H2786" s="264">
        <f>SUM(H2787:H2788)</f>
        <v/>
      </c>
      <c r="I2786" s="264">
        <f>SUM(I2787:I2788)</f>
        <v/>
      </c>
      <c r="J2786" s="165">
        <f>SUM(J2787:J2788)</f>
        <v/>
      </c>
      <c r="K2786" s="256" t="n">
        <v>0</v>
      </c>
      <c r="L2786" s="165">
        <f>SUM(L2787:L2788)</f>
        <v/>
      </c>
      <c r="M2786" s="256" t="n">
        <v>0</v>
      </c>
      <c r="N2786" s="165">
        <f>SUM(N2787:N2788)</f>
        <v/>
      </c>
      <c r="O2786" s="256">
        <f>SUM(O2787:O2788)</f>
        <v/>
      </c>
      <c r="P2786" s="165">
        <f>SUM(P2787:P2788)</f>
        <v/>
      </c>
      <c r="Q2786" s="166">
        <f>SUM(Q2787:Q2788)</f>
        <v/>
      </c>
      <c r="R2786" s="256">
        <f>SUM(R2787:R2788)</f>
        <v/>
      </c>
      <c r="S2786" s="165">
        <f>SUM(S2787:S2788)</f>
        <v/>
      </c>
      <c r="T2786" s="256">
        <f>SUM(T2787:T2788)</f>
        <v/>
      </c>
      <c r="U2786" s="165">
        <f>SUM(U2787:U2788)</f>
        <v/>
      </c>
      <c r="V2786" s="265">
        <f>L2786-N2786-U2786</f>
        <v/>
      </c>
      <c r="W2786" s="165">
        <f>IF(L2786-N2786-U2786-V2786=0,"","Error")</f>
        <v/>
      </c>
    </row>
    <row r="2787" ht="13" customHeight="1">
      <c r="A2787" s="23" t="n"/>
      <c r="B2787" s="18" t="n"/>
      <c r="C2787" s="127" t="n"/>
      <c r="D2787" s="14" t="inlineStr">
        <is>
          <t xml:space="preserve">   កម្រៃស្កែនកុងតឺន័រក្រោម ៤០ហ្វីត</t>
        </is>
      </c>
      <c r="E2787" s="59" t="inlineStr">
        <is>
          <t>SFS</t>
        </is>
      </c>
      <c r="F2787" s="192" t="n"/>
      <c r="G2787" s="193" t="n"/>
      <c r="H2787" s="193" t="n"/>
      <c r="I2787" s="193" t="n"/>
      <c r="J2787" s="194" t="n"/>
      <c r="K2787" s="192" t="n">
        <v>0</v>
      </c>
      <c r="L2787" s="194">
        <f>K2787+L2700</f>
        <v/>
      </c>
      <c r="M2787" s="192" t="n">
        <v>0</v>
      </c>
      <c r="N2787" s="194">
        <f>M2787+N2700</f>
        <v/>
      </c>
      <c r="O2787" s="192" t="n"/>
      <c r="P2787" s="194">
        <f>O2787+P2700</f>
        <v/>
      </c>
      <c r="Q2787" s="195">
        <f>N2787+P2787</f>
        <v/>
      </c>
      <c r="R2787" s="192" t="n"/>
      <c r="S2787" s="194">
        <f>R2787+S2700</f>
        <v/>
      </c>
      <c r="T2787" s="192" t="n"/>
      <c r="U2787" s="194">
        <f>T2787+U2700</f>
        <v/>
      </c>
      <c r="V2787" s="196">
        <f>L2787-N2787-U2787</f>
        <v/>
      </c>
      <c r="W2787" s="194">
        <f>IF(L2787-N2787-U2787-V2787=0,"","Error")</f>
        <v/>
      </c>
    </row>
    <row r="2788" ht="14" customHeight="1" thickBot="1">
      <c r="A2788" s="27" t="n"/>
      <c r="B2788" s="24" t="n"/>
      <c r="C2788" s="130" t="n"/>
      <c r="D2788" s="28" t="inlineStr">
        <is>
          <t xml:space="preserve">   កម្រៃស្កែនកុងតឺន័រចាប់ពី ៤០ហ្វីត ឡើង</t>
        </is>
      </c>
      <c r="E2788" s="69" t="inlineStr">
        <is>
          <t>SFL</t>
        </is>
      </c>
      <c r="F2788" s="238" t="n"/>
      <c r="G2788" s="239" t="n"/>
      <c r="H2788" s="239" t="n"/>
      <c r="I2788" s="239" t="n"/>
      <c r="J2788" s="240" t="n"/>
      <c r="K2788" s="238" t="n">
        <v>0</v>
      </c>
      <c r="L2788" s="240">
        <f>K2788+L2701</f>
        <v/>
      </c>
      <c r="M2788" s="238" t="n">
        <v>0</v>
      </c>
      <c r="N2788" s="240">
        <f>M2788+N2701</f>
        <v/>
      </c>
      <c r="O2788" s="238" t="n"/>
      <c r="P2788" s="240">
        <f>O2788+P2701</f>
        <v/>
      </c>
      <c r="Q2788" s="241">
        <f>N2788+P2788</f>
        <v/>
      </c>
      <c r="R2788" s="238" t="n"/>
      <c r="S2788" s="240">
        <f>R2788+S2701</f>
        <v/>
      </c>
      <c r="T2788" s="238" t="n"/>
      <c r="U2788" s="240">
        <f>T2788+U2701</f>
        <v/>
      </c>
      <c r="V2788" s="242">
        <f>L2788-N2788-U2788</f>
        <v/>
      </c>
      <c r="W2788" s="240">
        <f>IF(L2788-N2788-U2788-V2788=0,"","Error")</f>
        <v/>
      </c>
    </row>
    <row r="2789" ht="14" customHeight="1" thickBot="1">
      <c r="A2789" s="78" t="inlineStr">
        <is>
          <t>76</t>
        </is>
      </c>
      <c r="B2789" s="79" t="inlineStr">
        <is>
          <t>7698</t>
        </is>
      </c>
      <c r="C2789" s="95" t="n">
        <v>76981</v>
      </c>
      <c r="D2789" s="96" t="inlineStr">
        <is>
          <t xml:space="preserve">ផលហិរញ្ញវត្ថុផ្សេងទៀត </t>
        </is>
      </c>
      <c r="E2789" s="90" t="inlineStr">
        <is>
          <t>ORB</t>
        </is>
      </c>
      <c r="F2789" s="118" t="n"/>
      <c r="G2789" s="257" t="n"/>
      <c r="H2789" s="257" t="n"/>
      <c r="I2789" s="257" t="n"/>
      <c r="J2789" s="258" t="n"/>
      <c r="K2789" s="118" t="n">
        <v>0</v>
      </c>
      <c r="L2789" s="258">
        <f>K2789+L2702</f>
        <v/>
      </c>
      <c r="M2789" s="118" t="n">
        <v>0</v>
      </c>
      <c r="N2789" s="258">
        <f>M2789+N2702</f>
        <v/>
      </c>
      <c r="O2789" s="118" t="n"/>
      <c r="P2789" s="258">
        <f>O2789+P2702</f>
        <v/>
      </c>
      <c r="Q2789" s="121">
        <f>N2789+P2789</f>
        <v/>
      </c>
      <c r="R2789" s="118" t="n"/>
      <c r="S2789" s="258">
        <f>R2789+S2702</f>
        <v/>
      </c>
      <c r="T2789" s="118" t="n"/>
      <c r="U2789" s="258">
        <f>T2789+U2702</f>
        <v/>
      </c>
      <c r="V2789" s="122">
        <f>L2789-N2789-U2789</f>
        <v/>
      </c>
      <c r="W2789" s="258">
        <f>IF(L2789-N2789-U2789-V2789=0,"","Error")</f>
        <v/>
      </c>
    </row>
    <row r="2790" ht="13" customHeight="1" thickBot="1">
      <c r="A2790" s="348" t="inlineStr">
        <is>
          <t>សមតុល្យចុងគ្រា</t>
        </is>
      </c>
      <c r="B2790" s="346" t="n"/>
      <c r="C2790" s="346" t="n"/>
      <c r="D2790" s="346" t="n"/>
      <c r="E2790" s="346" t="n"/>
      <c r="F2790" s="349" t="n"/>
      <c r="G2790" s="156">
        <f>SUM(G2791:G2796,G2797,G2809:G2818,G2819,G2820,G2826:G2830,G2831,G2832,G2846,G2863,G2869:G2871,G2872,G2876)</f>
        <v/>
      </c>
      <c r="H2790" s="156">
        <f>SUM(H2791:H2796,H2797,H2809:H2818,H2819,H2820,H2826:H2830,H2831,H2832,H2846,H2863,H2869:H2871,H2872,H2876)</f>
        <v/>
      </c>
      <c r="I2790" s="156">
        <f>SUM(I2791:I2796,I2797,I2809:I2818,I2819,I2820,I2826:I2830,I2831,I2832,I2846,I2863,I2869:I2871,I2872,I2876)</f>
        <v/>
      </c>
      <c r="J2790" s="157">
        <f>SUM(J2791:J2796,J2797,J2809:J2818,J2819,J2820,J2826:J2830,J2831,J2832,J2846,J2863,J2869:J2871,J2872,J2876)</f>
        <v/>
      </c>
      <c r="K2790" s="155">
        <f>SUM(K2791:K2796,K2797,K2809:K2818,K2819,K2820,K2826:K2830,K2831,K2832,K2846,K2863,K2869:K2871,K2872,K2876)</f>
        <v/>
      </c>
      <c r="L2790" s="157">
        <f>SUM(L2791:L2796,L2797,L2809:L2818,L2819,L2820,L2826:L2830,L2831,L2832,L2846,L2863,L2869:L2871,L2872,L2876)</f>
        <v/>
      </c>
      <c r="M2790" s="155">
        <f>SUM(M2791:M2796,M2797,M2809:M2818,M2819,M2820,M2826:M2830,M2831,M2832,M2846,M2863,M2869:M2871,M2872,M2876)</f>
        <v/>
      </c>
      <c r="N2790" s="157">
        <f>SUM(N2791:N2796,N2797,N2809:N2818,N2819,N2820,N2826:N2830,N2831,N2832,N2846,N2863,N2869:N2871,N2872,N2876)</f>
        <v/>
      </c>
      <c r="O2790" s="155">
        <f>SUM(O2791:O2796,O2797,O2809:O2818,O2819,O2820,O2826:O2830,O2831,O2832,O2846,O2863,O2869:O2871,O2872,O2876)</f>
        <v/>
      </c>
      <c r="P2790" s="157">
        <f>SUM(P2791:P2796,P2797,P2809:P2818,P2819,P2820,P2826:P2830,P2831,P2832,P2846,P2863,P2869:P2871,P2872,P2876)</f>
        <v/>
      </c>
      <c r="Q2790" s="158">
        <f>SUM(Q2791:Q2796,Q2797,Q2809:Q2818,Q2819,Q2820,Q2826:Q2830,Q2831,Q2832,Q2846,Q2863,Q2869:Q2871,Q2872,Q2876)</f>
        <v/>
      </c>
      <c r="R2790" s="155">
        <f>SUM(R2791:R2796,R2797,R2809:R2818,R2819,R2820,R2826:R2830,R2831,R2832,R2846,R2863,R2869:R2871,R2872,R2876)</f>
        <v/>
      </c>
      <c r="S2790" s="157">
        <f>SUM(S2791:S2796,S2797,S2809:S2818,S2819,S2820,S2826:S2830,S2831,S2832,S2846,S2863,S2869:S2871,S2872,S2876)</f>
        <v/>
      </c>
      <c r="T2790" s="155">
        <f>SUM(T2791:T2796,T2797,T2809:T2818,T2819,T2820,T2826:T2830,T2831,T2832,T2846,T2863,T2869:T2871,T2872,T2876)</f>
        <v/>
      </c>
      <c r="U2790" s="157">
        <f>SUM(U2791:U2796,U2797,U2809:U2818,U2819,U2820,U2826:U2830,U2831,U2832,U2846,U2863,U2869:U2871,U2872,U2876)</f>
        <v/>
      </c>
      <c r="V2790" s="159">
        <f>SUM(V2791:V2796,V2797,V2809:V2818,V2819,V2820,V2826:V2830,V2831,V2832,V2846,V2863,V2869:V2871,V2872,V2876)</f>
        <v/>
      </c>
      <c r="W2790" s="157">
        <f>IF(L2790-N2790-U2790-V2790=0,"","Error")</f>
        <v/>
      </c>
    </row>
    <row r="2791" ht="13" customHeight="1">
      <c r="A2791" s="25" t="inlineStr">
        <is>
          <t>70</t>
        </is>
      </c>
      <c r="B2791" s="29" t="n">
        <v>7002</v>
      </c>
      <c r="C2791" s="20" t="n">
        <v>70025</v>
      </c>
      <c r="D2791" s="16" t="inlineStr">
        <is>
          <t>អាករលើតម្លៃបន្ថែម របបនាំចូល (សហគ្រាសប្រេងឥន្ធនៈ)</t>
        </is>
      </c>
      <c r="E2791" s="49" t="inlineStr">
        <is>
          <t>VPP</t>
        </is>
      </c>
      <c r="F2791" s="123" t="n"/>
      <c r="G2791" s="98" t="n"/>
      <c r="H2791" s="98" t="n"/>
      <c r="I2791" s="98" t="n"/>
      <c r="J2791" s="99" t="n"/>
      <c r="K2791" s="97">
        <f>SUMIF($E$6:$E$2789,E2791,$K$6:$K$2789)</f>
        <v/>
      </c>
      <c r="L2791" s="99">
        <f>K2791+L2704</f>
        <v/>
      </c>
      <c r="M2791" s="97">
        <f>SUMIF($E$6:$E$2789,E2791,$M$6:$M$2789)</f>
        <v/>
      </c>
      <c r="N2791" s="99">
        <f>M2791+N2704</f>
        <v/>
      </c>
      <c r="O2791" s="97">
        <f>SUMIF($E$6:$E$2789,E2791,$O$6:$O$2789)</f>
        <v/>
      </c>
      <c r="P2791" s="99">
        <f>O2791+P2704</f>
        <v/>
      </c>
      <c r="Q2791" s="100">
        <f>N2791+P2791</f>
        <v/>
      </c>
      <c r="R2791" s="97">
        <f>SUMIF($E$6:$E$2789,E2791,$R$6:$R$2789)</f>
        <v/>
      </c>
      <c r="S2791" s="99">
        <f>R2791+S2704</f>
        <v/>
      </c>
      <c r="T2791" s="97">
        <f>SUMIF($E$6:$E$2789,E2791,$T$6:$T$2789)</f>
        <v/>
      </c>
      <c r="U2791" s="99">
        <f>T2791+U2704</f>
        <v/>
      </c>
      <c r="V2791" s="101">
        <f>L2791-N2791-U2791</f>
        <v/>
      </c>
      <c r="W2791" s="99">
        <f>IF(L2791-N2791-U2791-V2791=0,"","Error")</f>
        <v/>
      </c>
    </row>
    <row r="2792" ht="13" customHeight="1">
      <c r="A2792" s="15" t="n"/>
      <c r="B2792" s="18" t="n"/>
      <c r="C2792" s="21" t="n">
        <v>70026</v>
      </c>
      <c r="D2792" s="22" t="inlineStr">
        <is>
          <t>អាករលើតម្លៃបន្ថែម របបនាំចូល (សហគ្រាសផ្សេងៗទៀត)</t>
        </is>
      </c>
      <c r="E2792" s="50" t="inlineStr">
        <is>
          <t>VOP</t>
        </is>
      </c>
      <c r="F2792" s="184" t="n"/>
      <c r="G2792" s="185" t="n"/>
      <c r="H2792" s="185" t="n"/>
      <c r="I2792" s="185" t="n"/>
      <c r="J2792" s="186" t="n"/>
      <c r="K2792" s="184">
        <f>SUMIF($E$6:$E$2789,E2792,$K$6:$K$2789)</f>
        <v/>
      </c>
      <c r="L2792" s="186">
        <f>K2792+L2705</f>
        <v/>
      </c>
      <c r="M2792" s="184">
        <f>SUMIF($E$6:$E$2789,E2792,$M$6:$M$2789)</f>
        <v/>
      </c>
      <c r="N2792" s="186">
        <f>M2792+N2705</f>
        <v/>
      </c>
      <c r="O2792" s="184">
        <f>SUMIF($E$6:$E$2789,E2792,$O$6:$O$2789)</f>
        <v/>
      </c>
      <c r="P2792" s="186">
        <f>O2792+P2705</f>
        <v/>
      </c>
      <c r="Q2792" s="187">
        <f>N2792+P2792</f>
        <v/>
      </c>
      <c r="R2792" s="184">
        <f>SUMIF($E$6:$E$2789,E2792,$R$6:$R$2789)</f>
        <v/>
      </c>
      <c r="S2792" s="186">
        <f>R2792+S2705</f>
        <v/>
      </c>
      <c r="T2792" s="184">
        <f>SUMIF($E$6:$E$2789,E2792,$T$6:$T$2789)</f>
        <v/>
      </c>
      <c r="U2792" s="186">
        <f>T2792+U2705</f>
        <v/>
      </c>
      <c r="V2792" s="188">
        <f>L2792-N2792-U2792</f>
        <v/>
      </c>
      <c r="W2792" s="186">
        <f>IF(L2792-N2792-U2792-V2792=0,"","Error")</f>
        <v/>
      </c>
    </row>
    <row r="2793" ht="14" customHeight="1" thickBot="1">
      <c r="A2793" s="15" t="n"/>
      <c r="B2793" s="24" t="n"/>
      <c r="C2793" s="55" t="n">
        <v>70027</v>
      </c>
      <c r="D2793" s="56" t="inlineStr">
        <is>
          <t>អាករលើតម្លៃបន្ថែម របបនាំចូល (ជាបន្ទុករបស់រដ្ឋ)</t>
        </is>
      </c>
      <c r="E2793" s="57" t="inlineStr">
        <is>
          <t>VAP</t>
        </is>
      </c>
      <c r="F2793" s="107" t="n"/>
      <c r="G2793" s="108" t="n"/>
      <c r="H2793" s="108" t="n"/>
      <c r="I2793" s="108" t="n"/>
      <c r="J2793" s="109" t="n"/>
      <c r="K2793" s="107">
        <f>SUMIF($E$6:$E$2789,E2793,$K$6:$K$2789)</f>
        <v/>
      </c>
      <c r="L2793" s="109">
        <f>K2793+L2706</f>
        <v/>
      </c>
      <c r="M2793" s="107">
        <f>SUMIF($E$6:$E$2789,E2793,$M$6:$M$2789)</f>
        <v/>
      </c>
      <c r="N2793" s="109">
        <f>M2793+N2706</f>
        <v/>
      </c>
      <c r="O2793" s="107">
        <f>SUMIF($E$6:$E$2789,E2793,$O$6:$O$2789)</f>
        <v/>
      </c>
      <c r="P2793" s="109">
        <f>O2793+P2706</f>
        <v/>
      </c>
      <c r="Q2793" s="110">
        <f>N2793+P2793</f>
        <v/>
      </c>
      <c r="R2793" s="107">
        <f>SUMIF($E$6:$E$2789,E2793,$R$6:$R$2789)</f>
        <v/>
      </c>
      <c r="S2793" s="109">
        <f>R2793+S2706</f>
        <v/>
      </c>
      <c r="T2793" s="107">
        <f>SUMIF($E$6:$E$2789,E2793,$T$6:$T$2789)</f>
        <v/>
      </c>
      <c r="U2793" s="109">
        <f>T2793+U2706</f>
        <v/>
      </c>
      <c r="V2793" s="111">
        <f>L2793-N2793-U2793</f>
        <v/>
      </c>
      <c r="W2793" s="109">
        <f>IF(L2793-N2793-U2793-V2793=0,"","Error")</f>
        <v/>
      </c>
    </row>
    <row r="2794" ht="13" customHeight="1">
      <c r="A2794" s="15" t="n"/>
      <c r="B2794" s="29" t="n">
        <v>7003</v>
      </c>
      <c r="C2794" s="20" t="n">
        <v>70032</v>
      </c>
      <c r="D2794" s="16" t="inlineStr">
        <is>
          <t>អាករពិសេសលើទំនិញមួយចំនួន របបនាំចូល (សហគ្រាសប្រេងឥន្ធនៈ)</t>
        </is>
      </c>
      <c r="E2794" s="49" t="inlineStr">
        <is>
          <t>SPP</t>
        </is>
      </c>
      <c r="F2794" s="97" t="n"/>
      <c r="G2794" s="98" t="n"/>
      <c r="H2794" s="98" t="n"/>
      <c r="I2794" s="98" t="n"/>
      <c r="J2794" s="99" t="n"/>
      <c r="K2794" s="97">
        <f>SUMIF($E$6:$E$2789,E2794,$K$6:$K$2789)</f>
        <v/>
      </c>
      <c r="L2794" s="99">
        <f>K2794+L2707</f>
        <v/>
      </c>
      <c r="M2794" s="97">
        <f>SUMIF($E$6:$E$2789,E2794,$M$6:$M$2789)</f>
        <v/>
      </c>
      <c r="N2794" s="99">
        <f>M2794+N2707</f>
        <v/>
      </c>
      <c r="O2794" s="97">
        <f>SUMIF($E$6:$E$2789,E2794,$O$6:$O$2789)</f>
        <v/>
      </c>
      <c r="P2794" s="99">
        <f>O2794+P2707</f>
        <v/>
      </c>
      <c r="Q2794" s="100">
        <f>N2794+P2794</f>
        <v/>
      </c>
      <c r="R2794" s="97">
        <f>SUMIF($E$6:$E$2789,E2794,$R$6:$R$2789)</f>
        <v/>
      </c>
      <c r="S2794" s="99">
        <f>R2794+S2707</f>
        <v/>
      </c>
      <c r="T2794" s="97">
        <f>SUMIF($E$6:$E$2789,E2794,$T$6:$T$2789)</f>
        <v/>
      </c>
      <c r="U2794" s="99">
        <f>T2794+U2707</f>
        <v/>
      </c>
      <c r="V2794" s="101">
        <f>L2794-N2794-U2794</f>
        <v/>
      </c>
      <c r="W2794" s="99">
        <f>IF(L2794-N2794-U2794-V2794=0,"","Error")</f>
        <v/>
      </c>
    </row>
    <row r="2795" ht="14" customHeight="1" thickBot="1">
      <c r="A2795" s="15" t="n"/>
      <c r="B2795" s="24" t="n"/>
      <c r="C2795" s="55" t="n">
        <v>70033</v>
      </c>
      <c r="D2795" s="56" t="inlineStr">
        <is>
          <t>អាករពិសេសលើទំនិញមួយចំនួន របបនាំចូល (សហគ្រាសផ្សេងៗទៀត)</t>
        </is>
      </c>
      <c r="E2795" s="57" t="inlineStr">
        <is>
          <t>SOP</t>
        </is>
      </c>
      <c r="F2795" s="107" t="n"/>
      <c r="G2795" s="108" t="n"/>
      <c r="H2795" s="108" t="n"/>
      <c r="I2795" s="108" t="n"/>
      <c r="J2795" s="109" t="n"/>
      <c r="K2795" s="107">
        <f>SUMIF($E$6:$E$2789,E2795,$K$6:$K$2789)</f>
        <v/>
      </c>
      <c r="L2795" s="109">
        <f>K2795+L2708</f>
        <v/>
      </c>
      <c r="M2795" s="107">
        <f>SUMIF($E$6:$E$2789,E2795,$M$6:$M$2789)</f>
        <v/>
      </c>
      <c r="N2795" s="109">
        <f>M2795+N2708</f>
        <v/>
      </c>
      <c r="O2795" s="107">
        <f>SUMIF($E$6:$E$2789,E2795,$O$6:$O$2789)</f>
        <v/>
      </c>
      <c r="P2795" s="109">
        <f>O2795+P2708</f>
        <v/>
      </c>
      <c r="Q2795" s="110">
        <f>N2795+P2795</f>
        <v/>
      </c>
      <c r="R2795" s="107">
        <f>SUMIF($E$6:$E$2789,E2795,$R$6:$R$2789)</f>
        <v/>
      </c>
      <c r="S2795" s="109">
        <f>R2795+S2708</f>
        <v/>
      </c>
      <c r="T2795" s="107">
        <f>SUMIF($E$6:$E$2789,E2795,$T$6:$T$2789)</f>
        <v/>
      </c>
      <c r="U2795" s="109">
        <f>T2795+U2708</f>
        <v/>
      </c>
      <c r="V2795" s="111">
        <f>L2795-N2795-U2795</f>
        <v/>
      </c>
      <c r="W2795" s="109">
        <f>IF(L2795-N2795-U2795-V2795=0,"","Error")</f>
        <v/>
      </c>
    </row>
    <row r="2796" ht="14" customHeight="1" thickBot="1">
      <c r="A2796" s="25" t="inlineStr">
        <is>
          <t>71</t>
        </is>
      </c>
      <c r="B2796" s="29" t="n">
        <v>7100</v>
      </c>
      <c r="C2796" s="125" t="n">
        <v>71001</v>
      </c>
      <c r="D2796" s="39" t="inlineStr">
        <is>
          <t>ពន្ធគយពីការនាំចូល</t>
        </is>
      </c>
      <c r="E2796" s="51" t="inlineStr">
        <is>
          <t>COP</t>
        </is>
      </c>
      <c r="F2796" s="116" t="n"/>
      <c r="G2796" s="113" t="n"/>
      <c r="H2796" s="113" t="n"/>
      <c r="I2796" s="113" t="n"/>
      <c r="J2796" s="114" t="n"/>
      <c r="K2796" s="116">
        <f>SUMIF($E$6:$E$2789,E2796,$K$6:$K$2789)</f>
        <v/>
      </c>
      <c r="L2796" s="114">
        <f>K2796+L2709</f>
        <v/>
      </c>
      <c r="M2796" s="116">
        <f>SUMIF($E$6:$E$2789,E2796,$M$6:$M$2789)</f>
        <v/>
      </c>
      <c r="N2796" s="114">
        <f>M2796+N2709</f>
        <v/>
      </c>
      <c r="O2796" s="116">
        <f>SUMIF($E$6:$E$2789,E2796,$O$6:$O$2789)</f>
        <v/>
      </c>
      <c r="P2796" s="114">
        <f>O2796+P2709</f>
        <v/>
      </c>
      <c r="Q2796" s="115">
        <f>N2796+P2796</f>
        <v/>
      </c>
      <c r="R2796" s="116">
        <f>SUMIF($E$6:$E$2789,E2796,$R$6:$R$2789)</f>
        <v/>
      </c>
      <c r="S2796" s="114">
        <f>R2796+S2709</f>
        <v/>
      </c>
      <c r="T2796" s="116">
        <f>SUMIF($E$6:$E$2789,E2796,$T$6:$T$2789)</f>
        <v/>
      </c>
      <c r="U2796" s="114">
        <f>T2796+U2709</f>
        <v/>
      </c>
      <c r="V2796" s="117">
        <f>L2796-N2796-U2796</f>
        <v/>
      </c>
      <c r="W2796" s="114">
        <f>IF(L2796-N2796-U2796-V2796=0,"","Error")</f>
        <v/>
      </c>
    </row>
    <row r="2797" ht="14" customHeight="1" thickBot="1">
      <c r="A2797" s="23" t="n"/>
      <c r="B2797" s="18" t="n"/>
      <c r="C2797" s="129" t="n"/>
      <c r="D2797" s="91" t="inlineStr">
        <is>
          <t>សរុបកម្រៃពីការ​ងារគយ</t>
        </is>
      </c>
      <c r="E2797" s="92" t="n"/>
      <c r="F2797" s="160" t="n"/>
      <c r="G2797" s="161">
        <f>G2798+G2799+G2800+G2808</f>
        <v/>
      </c>
      <c r="H2797" s="161">
        <f>H2798+H2799+H2800+H2808</f>
        <v/>
      </c>
      <c r="I2797" s="161">
        <f>I2798+I2799+I2800+I2808</f>
        <v/>
      </c>
      <c r="J2797" s="120">
        <f>J2798+J2799+J2800+J2808</f>
        <v/>
      </c>
      <c r="K2797" s="160">
        <f>K2798+K2799+K2800+K2808</f>
        <v/>
      </c>
      <c r="L2797" s="120">
        <f>L2798+L2799+L2800+L2808</f>
        <v/>
      </c>
      <c r="M2797" s="160">
        <f>M2798+M2799+M2800+M2808</f>
        <v/>
      </c>
      <c r="N2797" s="120">
        <f>N2798+N2799+N2800+N2808</f>
        <v/>
      </c>
      <c r="O2797" s="160">
        <f>O2798+O2799+O2800+O2808</f>
        <v/>
      </c>
      <c r="P2797" s="120">
        <f>P2798+P2799+P2800+P2808</f>
        <v/>
      </c>
      <c r="Q2797" s="121">
        <f>Q2798+Q2799+Q2800+Q2808</f>
        <v/>
      </c>
      <c r="R2797" s="160">
        <f>R2798+R2799+R2800+R2808</f>
        <v/>
      </c>
      <c r="S2797" s="120">
        <f>S2798+S2799+S2800+S2808</f>
        <v/>
      </c>
      <c r="T2797" s="160">
        <f>T2798+T2799+T2800+T2808</f>
        <v/>
      </c>
      <c r="U2797" s="120">
        <f>U2798+U2799+U2800+U2808</f>
        <v/>
      </c>
      <c r="V2797" s="162">
        <f>V2798+V2799+V2800+V2808</f>
        <v/>
      </c>
      <c r="W2797" s="120">
        <f>IF(L2797-N2797-U2797-V2797=0,"","Error")</f>
        <v/>
      </c>
    </row>
    <row r="2798" ht="13" customHeight="1">
      <c r="A2798" s="23" t="n"/>
      <c r="B2798" s="18" t="n"/>
      <c r="C2798" s="129" t="n"/>
      <c r="D2798" s="17" t="inlineStr">
        <is>
          <t>កម្រៃស្តុកទំនិញក្នុងសន្និធិគយបណ្តោះអាសន្នហួសកាលកំណត់</t>
        </is>
      </c>
      <c r="E2798" s="52" t="inlineStr">
        <is>
          <t>OSF</t>
        </is>
      </c>
      <c r="F2798" s="163" t="n"/>
      <c r="G2798" s="164" t="n"/>
      <c r="H2798" s="164" t="n"/>
      <c r="I2798" s="164" t="n"/>
      <c r="J2798" s="165" t="n"/>
      <c r="K2798" s="163">
        <f>SUMIF($E$6:$E$2789,E2798,$K$6:$K$2789)</f>
        <v/>
      </c>
      <c r="L2798" s="165">
        <f>K2798+L2711</f>
        <v/>
      </c>
      <c r="M2798" s="163">
        <f>SUMIF($E$6:$E$2789,E2798,$M$6:$M$2789)</f>
        <v/>
      </c>
      <c r="N2798" s="165">
        <f>M2798+N2711</f>
        <v/>
      </c>
      <c r="O2798" s="163">
        <f>SUMIF($E$6:$E$2789,E2798,$O$6:$O$2789)</f>
        <v/>
      </c>
      <c r="P2798" s="165">
        <f>O2798+P2711</f>
        <v/>
      </c>
      <c r="Q2798" s="166">
        <f>N2798+P2798</f>
        <v/>
      </c>
      <c r="R2798" s="163">
        <f>SUMIF($E$6:$E$2789,E2798,$R$6:$R$2789)</f>
        <v/>
      </c>
      <c r="S2798" s="165">
        <f>R2798+S2711</f>
        <v/>
      </c>
      <c r="T2798" s="163">
        <f>SUMIF($E$6:$E$2789,E2798,$T$6:$T$2789)</f>
        <v/>
      </c>
      <c r="U2798" s="165">
        <f>T2798+U2711</f>
        <v/>
      </c>
      <c r="V2798" s="167">
        <f>L2798-N2798-U2798</f>
        <v/>
      </c>
      <c r="W2798" s="165">
        <f>IF(L2798-N2798-U2798-V2798=0,"","Error")</f>
        <v/>
      </c>
    </row>
    <row r="2799" ht="14" customHeight="1" thickBot="1">
      <c r="A2799" s="23" t="n"/>
      <c r="B2799" s="18" t="n"/>
      <c r="C2799" s="129" t="n"/>
      <c r="D2799" s="82" t="inlineStr">
        <is>
          <t>កម្រៃទំនិញនាំចូលសម្រាប់លក់ក្នុងអគារលក់ទំនិញរួចពន្ធ</t>
        </is>
      </c>
      <c r="E2799" s="83" t="inlineStr">
        <is>
          <t>DSF</t>
        </is>
      </c>
      <c r="F2799" s="168" t="n"/>
      <c r="G2799" s="169" t="n"/>
      <c r="H2799" s="169" t="n"/>
      <c r="I2799" s="169" t="n"/>
      <c r="J2799" s="170" t="n"/>
      <c r="K2799" s="168">
        <f>SUMIF($E$6:$E$2789,E2799,$K$6:$K$2789)</f>
        <v/>
      </c>
      <c r="L2799" s="170">
        <f>K2799+L2712</f>
        <v/>
      </c>
      <c r="M2799" s="168">
        <f>SUMIF($E$6:$E$2789,E2799,$M$6:$M$2789)</f>
        <v/>
      </c>
      <c r="N2799" s="170">
        <f>M2799+N2712</f>
        <v/>
      </c>
      <c r="O2799" s="168">
        <f>SUMIF($E$6:$E$2789,E2799,$O$6:$O$2789)</f>
        <v/>
      </c>
      <c r="P2799" s="170">
        <f>O2799+P2712</f>
        <v/>
      </c>
      <c r="Q2799" s="171">
        <f>N2799+P2799</f>
        <v/>
      </c>
      <c r="R2799" s="168">
        <f>SUMIF($E$6:$E$2789,E2799,$R$6:$R$2789)</f>
        <v/>
      </c>
      <c r="S2799" s="170">
        <f>R2799+S2712</f>
        <v/>
      </c>
      <c r="T2799" s="168">
        <f>SUMIF($E$6:$E$2789,E2799,$T$6:$T$2789)</f>
        <v/>
      </c>
      <c r="U2799" s="170">
        <f>T2799+U2712</f>
        <v/>
      </c>
      <c r="V2799" s="172">
        <f>L2799-N2799-U2799</f>
        <v/>
      </c>
      <c r="W2799" s="170">
        <f>IF(L2799-N2799-U2799-V2799=0,"","Error")</f>
        <v/>
      </c>
    </row>
    <row r="2800" ht="14" customHeight="1" thickBot="1">
      <c r="A2800" s="23" t="n"/>
      <c r="B2800" s="18" t="n"/>
      <c r="C2800" s="129" t="n"/>
      <c r="D2800" s="93" t="inlineStr">
        <is>
          <t>សរុបកម្រៃឆ្លងកាត់ (មាតិកាចាស់)</t>
        </is>
      </c>
      <c r="E2800" s="94" t="inlineStr">
        <is>
          <t>TRF</t>
        </is>
      </c>
      <c r="F2800" s="160" t="n"/>
      <c r="G2800" s="161">
        <f>SUM(G2801:G2807)</f>
        <v/>
      </c>
      <c r="H2800" s="161">
        <f>SUM(H2801:H2807)</f>
        <v/>
      </c>
      <c r="I2800" s="161">
        <f>SUM(I2801:I2807)</f>
        <v/>
      </c>
      <c r="J2800" s="120">
        <f>SUM(J2801:J2807)</f>
        <v/>
      </c>
      <c r="K2800" s="160">
        <f>SUM(K2801:K2807)</f>
        <v/>
      </c>
      <c r="L2800" s="120">
        <f>SUM(L2801:L2807)</f>
        <v/>
      </c>
      <c r="M2800" s="160">
        <f>SUM(M2801:M2807)</f>
        <v/>
      </c>
      <c r="N2800" s="120">
        <f>SUM(N2801:N2807)</f>
        <v/>
      </c>
      <c r="O2800" s="160">
        <f>SUM(O2801:O2807)</f>
        <v/>
      </c>
      <c r="P2800" s="120">
        <f>SUM(P2801:P2807)</f>
        <v/>
      </c>
      <c r="Q2800" s="121">
        <f>SUM(Q2801:Q2807)</f>
        <v/>
      </c>
      <c r="R2800" s="160">
        <f>SUM(R2801:R2807)</f>
        <v/>
      </c>
      <c r="S2800" s="120">
        <f>SUM(S2801:S2807)</f>
        <v/>
      </c>
      <c r="T2800" s="160">
        <f>SUM(T2801:T2807)</f>
        <v/>
      </c>
      <c r="U2800" s="120">
        <f>SUM(U2801:U2807)</f>
        <v/>
      </c>
      <c r="V2800" s="162">
        <f>SUM(V2801:V2807)</f>
        <v/>
      </c>
      <c r="W2800" s="120">
        <f>IF(L2800-N2800-U2800-V2800=0,"","Error")</f>
        <v/>
      </c>
    </row>
    <row r="2801" ht="26" customHeight="1">
      <c r="A2801" s="23" t="n"/>
      <c r="B2801" s="18" t="n"/>
      <c r="C2801" s="129" t="n"/>
      <c r="D2801" s="37" t="inlineStr">
        <is>
          <t xml:space="preserve">   កម្រៃឆ្លងកាត់ទំនិញផ្ទុកក្នុងកុងតឺន័រ តូចជាងឬស្មើ ២០ហ្វីត (មាតិកាចាស់)</t>
        </is>
      </c>
      <c r="E2801" s="53" t="inlineStr">
        <is>
          <t>TFT</t>
        </is>
      </c>
      <c r="F2801" s="173" t="n"/>
      <c r="G2801" s="174" t="n"/>
      <c r="H2801" s="174" t="n"/>
      <c r="I2801" s="174" t="n"/>
      <c r="J2801" s="175" t="n"/>
      <c r="K2801" s="173">
        <f>SUMIF($E$6:$E$2789,E2801,$K$6:$K$2789)</f>
        <v/>
      </c>
      <c r="L2801" s="175">
        <f>K2801+L2714</f>
        <v/>
      </c>
      <c r="M2801" s="173">
        <f>SUMIF($E$6:$E$2789,E2801,$M$6:$M$2789)</f>
        <v/>
      </c>
      <c r="N2801" s="175">
        <f>M2801+N2714</f>
        <v/>
      </c>
      <c r="O2801" s="173">
        <f>SUMIF($E$6:$E$2789,E2801,$O$6:$O$2789)</f>
        <v/>
      </c>
      <c r="P2801" s="175">
        <f>O2801+P2714</f>
        <v/>
      </c>
      <c r="Q2801" s="176">
        <f>N2801+P2801</f>
        <v/>
      </c>
      <c r="R2801" s="173">
        <f>SUMIF($E$6:$E$2789,E2801,$R$6:$R$2789)</f>
        <v/>
      </c>
      <c r="S2801" s="175">
        <f>R2801+S2714</f>
        <v/>
      </c>
      <c r="T2801" s="173">
        <f>SUMIF($E$6:$E$2789,E2801,$T$6:$T$2789)</f>
        <v/>
      </c>
      <c r="U2801" s="175">
        <f>T2801+U2714</f>
        <v/>
      </c>
      <c r="V2801" s="177">
        <f>L2801-N2801-U2801</f>
        <v/>
      </c>
      <c r="W2801" s="175">
        <f>IF(L2801-N2801-U2801-V2801=0,"","Error")</f>
        <v/>
      </c>
    </row>
    <row r="2802" ht="13" customHeight="1">
      <c r="A2802" s="23" t="n"/>
      <c r="B2802" s="18" t="n"/>
      <c r="C2802" s="129" t="n"/>
      <c r="D2802" s="38" t="inlineStr">
        <is>
          <t xml:space="preserve">   កម្រៃឆ្លងកាត់ទំនិញផ្ទុកក្នុងកុងតឺន័រ លើសពី ២០ហ្វីត (មាតិកាចាស់)</t>
        </is>
      </c>
      <c r="E2802" s="54" t="inlineStr">
        <is>
          <t>TFF</t>
        </is>
      </c>
      <c r="F2802" s="178" t="n"/>
      <c r="G2802" s="179" t="n"/>
      <c r="H2802" s="179" t="n"/>
      <c r="I2802" s="179" t="n"/>
      <c r="J2802" s="180" t="n"/>
      <c r="K2802" s="178">
        <f>SUMIF($E$6:$E$2789,E2802,$K$6:$K$2789)</f>
        <v/>
      </c>
      <c r="L2802" s="180">
        <f>K2802+L2715</f>
        <v/>
      </c>
      <c r="M2802" s="178">
        <f>SUMIF($E$6:$E$2789,E2802,$M$6:$M$2789)</f>
        <v/>
      </c>
      <c r="N2802" s="180">
        <f>M2802+N2715</f>
        <v/>
      </c>
      <c r="O2802" s="178">
        <f>SUMIF($E$6:$E$2789,E2802,$O$6:$O$2789)</f>
        <v/>
      </c>
      <c r="P2802" s="180">
        <f>O2802+P2715</f>
        <v/>
      </c>
      <c r="Q2802" s="181">
        <f>N2802+P2802</f>
        <v/>
      </c>
      <c r="R2802" s="178">
        <f>SUMIF($E$6:$E$2789,E2802,$R$6:$R$2789)</f>
        <v/>
      </c>
      <c r="S2802" s="180">
        <f>R2802+S2715</f>
        <v/>
      </c>
      <c r="T2802" s="178">
        <f>SUMIF($E$6:$E$2789,E2802,$T$6:$T$2789)</f>
        <v/>
      </c>
      <c r="U2802" s="180">
        <f>T2802+U2715</f>
        <v/>
      </c>
      <c r="V2802" s="182">
        <f>L2802-N2802-U2802</f>
        <v/>
      </c>
      <c r="W2802" s="180">
        <f>IF(L2802-N2802-U2802-V2802=0,"","Error")</f>
        <v/>
      </c>
    </row>
    <row r="2803" ht="13" customHeight="1">
      <c r="A2803" s="23" t="n"/>
      <c r="B2803" s="18" t="n"/>
      <c r="C2803" s="129" t="n"/>
      <c r="D2803" s="38" t="inlineStr">
        <is>
          <t xml:space="preserve">   កម្រៃឆ្លងកាត់ទំនិញមិនផ្ទុកក្នុងកុងតឺន័រ (មាតិកាចាស់)</t>
        </is>
      </c>
      <c r="E2803" s="54" t="inlineStr">
        <is>
          <t>TFN</t>
        </is>
      </c>
      <c r="F2803" s="178" t="n"/>
      <c r="G2803" s="179" t="n"/>
      <c r="H2803" s="179" t="n"/>
      <c r="I2803" s="179" t="n"/>
      <c r="J2803" s="180" t="n"/>
      <c r="K2803" s="178">
        <f>SUMIF($E$6:$E$2789,E2803,$K$6:$K$2789)</f>
        <v/>
      </c>
      <c r="L2803" s="180">
        <f>K2803+L2716</f>
        <v/>
      </c>
      <c r="M2803" s="178">
        <f>SUMIF($E$6:$E$2789,E2803,$M$6:$M$2789)</f>
        <v/>
      </c>
      <c r="N2803" s="180">
        <f>M2803+N2716</f>
        <v/>
      </c>
      <c r="O2803" s="178">
        <f>SUMIF($E$6:$E$2789,E2803,$O$6:$O$2789)</f>
        <v/>
      </c>
      <c r="P2803" s="180">
        <f>O2803+P2716</f>
        <v/>
      </c>
      <c r="Q2803" s="181">
        <f>N2803+P2803</f>
        <v/>
      </c>
      <c r="R2803" s="178">
        <f>SUMIF($E$6:$E$2789,E2803,$R$6:$R$2789)</f>
        <v/>
      </c>
      <c r="S2803" s="180">
        <f>R2803+S2716</f>
        <v/>
      </c>
      <c r="T2803" s="178">
        <f>SUMIF($E$6:$E$2789,E2803,$T$6:$T$2789)</f>
        <v/>
      </c>
      <c r="U2803" s="180">
        <f>T2803+U2716</f>
        <v/>
      </c>
      <c r="V2803" s="182">
        <f>L2803-N2803-U2803</f>
        <v/>
      </c>
      <c r="W2803" s="180">
        <f>IF(L2803-N2803-U2803-V2803=0,"","Error")</f>
        <v/>
      </c>
    </row>
    <row r="2804" ht="13" customHeight="1">
      <c r="A2804" s="23" t="n"/>
      <c r="B2804" s="18" t="n"/>
      <c r="C2804" s="129" t="n"/>
      <c r="D2804" s="38" t="inlineStr">
        <is>
          <t xml:space="preserve">   កម្រៃឆ្លងកាត់គោ ក្របី និងសេះរស់ (មាតិកាចាស់)</t>
        </is>
      </c>
      <c r="E2804" s="54" t="inlineStr">
        <is>
          <t>TFB</t>
        </is>
      </c>
      <c r="F2804" s="178" t="n"/>
      <c r="G2804" s="179" t="n"/>
      <c r="H2804" s="179" t="n"/>
      <c r="I2804" s="179" t="n"/>
      <c r="J2804" s="180" t="n"/>
      <c r="K2804" s="178">
        <f>SUMIF($E$6:$E$2789,E2804,$K$6:$K$2789)</f>
        <v/>
      </c>
      <c r="L2804" s="180">
        <f>K2804+L2717</f>
        <v/>
      </c>
      <c r="M2804" s="178">
        <f>SUMIF($E$6:$E$2789,E2804,$M$6:$M$2789)</f>
        <v/>
      </c>
      <c r="N2804" s="180">
        <f>M2804+N2717</f>
        <v/>
      </c>
      <c r="O2804" s="178">
        <f>SUMIF($E$6:$E$2789,E2804,$O$6:$O$2789)</f>
        <v/>
      </c>
      <c r="P2804" s="180">
        <f>O2804+P2717</f>
        <v/>
      </c>
      <c r="Q2804" s="181">
        <f>N2804+P2804</f>
        <v/>
      </c>
      <c r="R2804" s="178">
        <f>SUMIF($E$6:$E$2789,E2804,$R$6:$R$2789)</f>
        <v/>
      </c>
      <c r="S2804" s="180">
        <f>R2804+S2717</f>
        <v/>
      </c>
      <c r="T2804" s="178">
        <f>SUMIF($E$6:$E$2789,E2804,$T$6:$T$2789)</f>
        <v/>
      </c>
      <c r="U2804" s="180">
        <f>T2804+U2717</f>
        <v/>
      </c>
      <c r="V2804" s="182">
        <f>L2804-N2804-U2804</f>
        <v/>
      </c>
      <c r="W2804" s="180">
        <f>IF(L2804-N2804-U2804-V2804=0,"","Error")</f>
        <v/>
      </c>
    </row>
    <row r="2805" ht="13" customHeight="1">
      <c r="A2805" s="23" t="n"/>
      <c r="B2805" s="18" t="n"/>
      <c r="C2805" s="129" t="n"/>
      <c r="D2805" s="38" t="inlineStr">
        <is>
          <t xml:space="preserve">   កម្រៃឆ្លងកាត់ជ្រូក ចៀម និងពពែរស់ (មាតិកាចាស់)</t>
        </is>
      </c>
      <c r="E2805" s="54" t="inlineStr">
        <is>
          <t>TFS</t>
        </is>
      </c>
      <c r="F2805" s="178" t="n"/>
      <c r="G2805" s="179" t="n"/>
      <c r="H2805" s="179" t="n"/>
      <c r="I2805" s="179" t="n"/>
      <c r="J2805" s="180" t="n"/>
      <c r="K2805" s="178">
        <f>SUMIF($E$6:$E$2789,E2805,$K$6:$K$2789)</f>
        <v/>
      </c>
      <c r="L2805" s="180">
        <f>K2805+L2718</f>
        <v/>
      </c>
      <c r="M2805" s="178">
        <f>SUMIF($E$6:$E$2789,E2805,$M$6:$M$2789)</f>
        <v/>
      </c>
      <c r="N2805" s="180">
        <f>M2805+N2718</f>
        <v/>
      </c>
      <c r="O2805" s="178">
        <f>SUMIF($E$6:$E$2789,E2805,$O$6:$O$2789)</f>
        <v/>
      </c>
      <c r="P2805" s="180">
        <f>O2805+P2718</f>
        <v/>
      </c>
      <c r="Q2805" s="181">
        <f>N2805+P2805</f>
        <v/>
      </c>
      <c r="R2805" s="178">
        <f>SUMIF($E$6:$E$2789,E2805,$R$6:$R$2789)</f>
        <v/>
      </c>
      <c r="S2805" s="180">
        <f>R2805+S2718</f>
        <v/>
      </c>
      <c r="T2805" s="178">
        <f>SUMIF($E$6:$E$2789,E2805,$T$6:$T$2789)</f>
        <v/>
      </c>
      <c r="U2805" s="180">
        <f>T2805+U2718</f>
        <v/>
      </c>
      <c r="V2805" s="182">
        <f>L2805-N2805-U2805</f>
        <v/>
      </c>
      <c r="W2805" s="180">
        <f>IF(L2805-N2805-U2805-V2805=0,"","Error")</f>
        <v/>
      </c>
    </row>
    <row r="2806" ht="13" customHeight="1">
      <c r="A2806" s="23" t="n"/>
      <c r="B2806" s="18" t="n"/>
      <c r="C2806" s="129" t="n"/>
      <c r="D2806" s="38" t="inlineStr">
        <is>
          <t xml:space="preserve">   កម្រៃឆ្លងកាត់សត្វស្លាប (មាន់ ទា...) (មាតិកាចាស់)</t>
        </is>
      </c>
      <c r="E2806" s="54" t="inlineStr">
        <is>
          <t>TFP</t>
        </is>
      </c>
      <c r="F2806" s="178" t="n"/>
      <c r="G2806" s="179" t="n"/>
      <c r="H2806" s="179" t="n"/>
      <c r="I2806" s="179" t="n"/>
      <c r="J2806" s="180" t="n"/>
      <c r="K2806" s="178">
        <f>SUMIF($E$6:$E$2789,E2806,$K$6:$K$2789)</f>
        <v/>
      </c>
      <c r="L2806" s="180">
        <f>K2806+L2719</f>
        <v/>
      </c>
      <c r="M2806" s="178">
        <f>SUMIF($E$6:$E$2789,E2806,$M$6:$M$2789)</f>
        <v/>
      </c>
      <c r="N2806" s="180">
        <f>M2806+N2719</f>
        <v/>
      </c>
      <c r="O2806" s="178">
        <f>SUMIF($E$6:$E$2789,E2806,$O$6:$O$2789)</f>
        <v/>
      </c>
      <c r="P2806" s="180">
        <f>O2806+P2719</f>
        <v/>
      </c>
      <c r="Q2806" s="181">
        <f>N2806+P2806</f>
        <v/>
      </c>
      <c r="R2806" s="178">
        <f>SUMIF($E$6:$E$2789,E2806,$R$6:$R$2789)</f>
        <v/>
      </c>
      <c r="S2806" s="180">
        <f>R2806+S2719</f>
        <v/>
      </c>
      <c r="T2806" s="178">
        <f>SUMIF($E$6:$E$2789,E2806,$T$6:$T$2789)</f>
        <v/>
      </c>
      <c r="U2806" s="180">
        <f>T2806+U2719</f>
        <v/>
      </c>
      <c r="V2806" s="182">
        <f>L2806-N2806-U2806</f>
        <v/>
      </c>
      <c r="W2806" s="180">
        <f>IF(L2806-N2806-U2806-V2806=0,"","Error")</f>
        <v/>
      </c>
    </row>
    <row r="2807" ht="13" customHeight="1">
      <c r="A2807" s="23" t="n"/>
      <c r="B2807" s="18" t="n"/>
      <c r="C2807" s="129" t="n"/>
      <c r="D2807" s="38" t="inlineStr">
        <is>
          <t xml:space="preserve">   កម្រៃឆ្លងកាត់ផលិតផលជលផល (មាតិកាចាស់)</t>
        </is>
      </c>
      <c r="E2807" s="54" t="inlineStr">
        <is>
          <t>TFA</t>
        </is>
      </c>
      <c r="F2807" s="178" t="n"/>
      <c r="G2807" s="179" t="n"/>
      <c r="H2807" s="179" t="n"/>
      <c r="I2807" s="179" t="n"/>
      <c r="J2807" s="180" t="n"/>
      <c r="K2807" s="178">
        <f>SUMIF($E$6:$E$2789,E2807,$K$6:$K$2789)</f>
        <v/>
      </c>
      <c r="L2807" s="180">
        <f>K2807+L2720</f>
        <v/>
      </c>
      <c r="M2807" s="178">
        <f>SUMIF($E$6:$E$2789,E2807,$M$6:$M$2789)</f>
        <v/>
      </c>
      <c r="N2807" s="180">
        <f>M2807+N2720</f>
        <v/>
      </c>
      <c r="O2807" s="178">
        <f>SUMIF($E$6:$E$2789,E2807,$O$6:$O$2789)</f>
        <v/>
      </c>
      <c r="P2807" s="180">
        <f>O2807+P2720</f>
        <v/>
      </c>
      <c r="Q2807" s="181">
        <f>N2807+P2807</f>
        <v/>
      </c>
      <c r="R2807" s="178">
        <f>SUMIF($E$6:$E$2789,E2807,$R$6:$R$2789)</f>
        <v/>
      </c>
      <c r="S2807" s="180">
        <f>R2807+S2720</f>
        <v/>
      </c>
      <c r="T2807" s="178">
        <f>SUMIF($E$6:$E$2789,E2807,$T$6:$T$2789)</f>
        <v/>
      </c>
      <c r="U2807" s="180">
        <f>T2807+U2720</f>
        <v/>
      </c>
      <c r="V2807" s="182">
        <f>L2807-N2807-U2807</f>
        <v/>
      </c>
      <c r="W2807" s="180">
        <f>IF(L2807-N2807-U2807-V2807=0,"","Error")</f>
        <v/>
      </c>
    </row>
    <row r="2808" ht="13" customHeight="1">
      <c r="A2808" s="23" t="n"/>
      <c r="B2808" s="18" t="n"/>
      <c r="C2808" s="183" t="n"/>
      <c r="D2808" s="22" t="inlineStr">
        <is>
          <t>កម្រៃផ្សេងៗ</t>
        </is>
      </c>
      <c r="E2808" s="50" t="inlineStr">
        <is>
          <t>OFS</t>
        </is>
      </c>
      <c r="F2808" s="184" t="n"/>
      <c r="G2808" s="185" t="n"/>
      <c r="H2808" s="185" t="n"/>
      <c r="I2808" s="185" t="n"/>
      <c r="J2808" s="186" t="n"/>
      <c r="K2808" s="184">
        <f>SUMIF($E$6:$E$2789,E2808,$K$6:$K$2789)</f>
        <v/>
      </c>
      <c r="L2808" s="186">
        <f>K2808+L2721</f>
        <v/>
      </c>
      <c r="M2808" s="184">
        <f>SUMIF($E$6:$E$2789,E2808,$M$6:$M$2789)</f>
        <v/>
      </c>
      <c r="N2808" s="186">
        <f>M2808+N2721</f>
        <v/>
      </c>
      <c r="O2808" s="184">
        <f>SUMIF($E$6:$E$2789,E2808,$O$6:$O$2789)</f>
        <v/>
      </c>
      <c r="P2808" s="186">
        <f>O2808+P2721</f>
        <v/>
      </c>
      <c r="Q2808" s="187">
        <f>N2808+P2808</f>
        <v/>
      </c>
      <c r="R2808" s="184">
        <f>SUMIF($E$6:$E$2789,E2808,$R$6:$R$2789)</f>
        <v/>
      </c>
      <c r="S2808" s="186">
        <f>R2808+S2721</f>
        <v/>
      </c>
      <c r="T2808" s="184">
        <f>SUMIF($E$6:$E$2789,E2808,$T$6:$T$2789)</f>
        <v/>
      </c>
      <c r="U2808" s="186">
        <f>T2808+U2721</f>
        <v/>
      </c>
      <c r="V2808" s="188">
        <f>L2808-N2808-U2808</f>
        <v/>
      </c>
      <c r="W2808" s="186">
        <f>IF(L2808-N2808-U2808-V2808=0,"","Error")</f>
        <v/>
      </c>
    </row>
    <row r="2809" ht="13" customHeight="1">
      <c r="A2809" s="15" t="n"/>
      <c r="B2809" s="18" t="n"/>
      <c r="C2809" s="21" t="n">
        <v>71003</v>
      </c>
      <c r="D2809" s="22" t="inlineStr">
        <is>
          <t>ពន្ធគយលើផលិតផលតេលសិលា</t>
        </is>
      </c>
      <c r="E2809" s="50" t="inlineStr">
        <is>
          <t>CPP</t>
        </is>
      </c>
      <c r="F2809" s="184" t="n"/>
      <c r="G2809" s="185" t="n"/>
      <c r="H2809" s="185" t="n"/>
      <c r="I2809" s="185" t="n"/>
      <c r="J2809" s="186" t="n"/>
      <c r="K2809" s="184">
        <f>SUMIF($E$6:$E$2789,E2809,$K$6:$K$2789)</f>
        <v/>
      </c>
      <c r="L2809" s="186">
        <f>K2809+L2722</f>
        <v/>
      </c>
      <c r="M2809" s="184">
        <f>SUMIF($E$6:$E$2789,E2809,$M$6:$M$2789)</f>
        <v/>
      </c>
      <c r="N2809" s="186">
        <f>M2809+N2722</f>
        <v/>
      </c>
      <c r="O2809" s="184">
        <f>SUMIF($E$6:$E$2789,E2809,$O$6:$O$2789)</f>
        <v/>
      </c>
      <c r="P2809" s="186">
        <f>O2809+P2722</f>
        <v/>
      </c>
      <c r="Q2809" s="187">
        <f>N2809+P2809</f>
        <v/>
      </c>
      <c r="R2809" s="184">
        <f>SUMIF($E$6:$E$2789,E2809,$R$6:$R$2789)</f>
        <v/>
      </c>
      <c r="S2809" s="186">
        <f>R2809+S2722</f>
        <v/>
      </c>
      <c r="T2809" s="184">
        <f>SUMIF($E$6:$E$2789,E2809,$T$6:$T$2789)</f>
        <v/>
      </c>
      <c r="U2809" s="186">
        <f>T2809+U2722</f>
        <v/>
      </c>
      <c r="V2809" s="188">
        <f>L2809-N2809-U2809</f>
        <v/>
      </c>
      <c r="W2809" s="186">
        <f>IF(L2809-N2809-U2809-V2809=0,"","Error")</f>
        <v/>
      </c>
    </row>
    <row r="2810" ht="13" customHeight="1">
      <c r="A2810" s="15" t="n"/>
      <c r="B2810" s="18" t="n"/>
      <c r="C2810" s="21" t="n">
        <v>71004</v>
      </c>
      <c r="D2810" s="22" t="inlineStr">
        <is>
          <t>អាករបន្ថែមលើផលិតផលតេលសិលាសម្រាប់ថែទាំផ្លូវថ្នល់</t>
        </is>
      </c>
      <c r="E2810" s="50" t="inlineStr">
        <is>
          <t>ATP</t>
        </is>
      </c>
      <c r="F2810" s="184" t="n"/>
      <c r="G2810" s="185" t="n"/>
      <c r="H2810" s="185" t="n"/>
      <c r="I2810" s="185" t="n"/>
      <c r="J2810" s="186" t="n"/>
      <c r="K2810" s="184">
        <f>SUMIF($E$6:$E$2789,E2810,$K$6:$K$2789)</f>
        <v/>
      </c>
      <c r="L2810" s="186">
        <f>K2810+L2723</f>
        <v/>
      </c>
      <c r="M2810" s="184">
        <f>SUMIF($E$6:$E$2789,E2810,$M$6:$M$2789)</f>
        <v/>
      </c>
      <c r="N2810" s="186">
        <f>M2810+N2723</f>
        <v/>
      </c>
      <c r="O2810" s="184">
        <f>SUMIF($E$6:$E$2789,E2810,$O$6:$O$2789)</f>
        <v/>
      </c>
      <c r="P2810" s="186">
        <f>O2810+P2723</f>
        <v/>
      </c>
      <c r="Q2810" s="187">
        <f>N2810+P2810</f>
        <v/>
      </c>
      <c r="R2810" s="184">
        <f>SUMIF($E$6:$E$2789,E2810,$R$6:$R$2789)</f>
        <v/>
      </c>
      <c r="S2810" s="186">
        <f>R2810+S2723</f>
        <v/>
      </c>
      <c r="T2810" s="184">
        <f>SUMIF($E$6:$E$2789,E2810,$T$6:$T$2789)</f>
        <v/>
      </c>
      <c r="U2810" s="186">
        <f>T2810+U2723</f>
        <v/>
      </c>
      <c r="V2810" s="188">
        <f>L2810-N2810-U2810</f>
        <v/>
      </c>
      <c r="W2810" s="186">
        <f>IF(L2810-N2810-U2810-V2810=0,"","Error")</f>
        <v/>
      </c>
    </row>
    <row r="2811" ht="13" customHeight="1">
      <c r="A2811" s="15" t="n"/>
      <c r="B2811" s="18" t="n"/>
      <c r="C2811" s="21" t="n">
        <v>71005</v>
      </c>
      <c r="D2811" s="22" t="inlineStr">
        <is>
          <t>ផលពីការលក់ទំនិញរឹបអូស និងទំនិញគ្មានការទាមទារ</t>
        </is>
      </c>
      <c r="E2811" s="50" t="inlineStr">
        <is>
          <t>AUC</t>
        </is>
      </c>
      <c r="F2811" s="184" t="n"/>
      <c r="G2811" s="185" t="n"/>
      <c r="H2811" s="185" t="n"/>
      <c r="I2811" s="185" t="n"/>
      <c r="J2811" s="186" t="n"/>
      <c r="K2811" s="184">
        <f>SUMIF($E$6:$E$2789,E2811,$K$6:$K$2789)</f>
        <v/>
      </c>
      <c r="L2811" s="186">
        <f>K2811+L2724</f>
        <v/>
      </c>
      <c r="M2811" s="184">
        <f>SUMIF($E$6:$E$2789,E2811,$M$6:$M$2789)</f>
        <v/>
      </c>
      <c r="N2811" s="186">
        <f>M2811+N2724</f>
        <v/>
      </c>
      <c r="O2811" s="184">
        <f>SUMIF($E$6:$E$2789,E2811,$O$6:$O$2789)</f>
        <v/>
      </c>
      <c r="P2811" s="186">
        <f>O2811+P2724</f>
        <v/>
      </c>
      <c r="Q2811" s="187">
        <f>N2811+P2811</f>
        <v/>
      </c>
      <c r="R2811" s="184">
        <f>SUMIF($E$6:$E$2789,E2811,$R$6:$R$2789)</f>
        <v/>
      </c>
      <c r="S2811" s="186">
        <f>R2811+S2724</f>
        <v/>
      </c>
      <c r="T2811" s="184">
        <f>SUMIF($E$6:$E$2789,E2811,$T$6:$T$2789)</f>
        <v/>
      </c>
      <c r="U2811" s="186">
        <f>T2811+U2724</f>
        <v/>
      </c>
      <c r="V2811" s="188">
        <f>L2811-N2811-U2811</f>
        <v/>
      </c>
      <c r="W2811" s="186">
        <f>IF(L2811-N2811-U2811-V2811=0,"","Error")</f>
        <v/>
      </c>
    </row>
    <row r="2812" ht="13" customHeight="1">
      <c r="A2812" s="15" t="n"/>
      <c r="B2812" s="18" t="n"/>
      <c r="C2812" s="21" t="n">
        <v>71006</v>
      </c>
      <c r="D2812" s="22" t="inlineStr">
        <is>
          <t>ពិន័យផ្សេងៗលើការនាំចូល</t>
        </is>
      </c>
      <c r="E2812" s="50" t="inlineStr">
        <is>
          <t>PIM</t>
        </is>
      </c>
      <c r="F2812" s="184" t="n"/>
      <c r="G2812" s="185" t="n"/>
      <c r="H2812" s="185" t="n"/>
      <c r="I2812" s="185" t="n"/>
      <c r="J2812" s="186" t="n"/>
      <c r="K2812" s="184">
        <f>SUMIF($E$6:$E$2789,E2812,$K$6:$K$2789)</f>
        <v/>
      </c>
      <c r="L2812" s="186">
        <f>K2812+L2725</f>
        <v/>
      </c>
      <c r="M2812" s="184">
        <f>SUMIF($E$6:$E$2789,E2812,$M$6:$M$2789)</f>
        <v/>
      </c>
      <c r="N2812" s="186">
        <f>M2812+N2725</f>
        <v/>
      </c>
      <c r="O2812" s="184">
        <f>SUMIF($E$6:$E$2789,E2812,$O$6:$O$2789)</f>
        <v/>
      </c>
      <c r="P2812" s="186">
        <f>O2812+P2725</f>
        <v/>
      </c>
      <c r="Q2812" s="187">
        <f>N2812+P2812</f>
        <v/>
      </c>
      <c r="R2812" s="184">
        <f>SUMIF($E$6:$E$2789,E2812,$R$6:$R$2789)</f>
        <v/>
      </c>
      <c r="S2812" s="186">
        <f>R2812+S2725</f>
        <v/>
      </c>
      <c r="T2812" s="184">
        <f>SUMIF($E$6:$E$2789,E2812,$T$6:$T$2789)</f>
        <v/>
      </c>
      <c r="U2812" s="186">
        <f>T2812+U2725</f>
        <v/>
      </c>
      <c r="V2812" s="188">
        <f>L2812-N2812-U2812</f>
        <v/>
      </c>
      <c r="W2812" s="186">
        <f>IF(L2812-N2812-U2812-V2812=0,"","Error")</f>
        <v/>
      </c>
    </row>
    <row r="2813" ht="14" customHeight="1" thickBot="1">
      <c r="A2813" s="15" t="n"/>
      <c r="B2813" s="24" t="n"/>
      <c r="C2813" s="55" t="n">
        <v>71007</v>
      </c>
      <c r="D2813" s="56" t="inlineStr">
        <is>
          <t>ពន្ធនាំចូល (ជាបន្ទុករបស់រដ្ឋ)</t>
        </is>
      </c>
      <c r="E2813" s="57" t="inlineStr">
        <is>
          <t>CRP</t>
        </is>
      </c>
      <c r="F2813" s="107" t="n"/>
      <c r="G2813" s="108" t="n"/>
      <c r="H2813" s="108" t="n"/>
      <c r="I2813" s="108" t="n"/>
      <c r="J2813" s="109" t="n"/>
      <c r="K2813" s="107">
        <f>SUMIF($E$6:$E$2789,E2813,$K$6:$K$2789)</f>
        <v/>
      </c>
      <c r="L2813" s="109">
        <f>K2813+L2726</f>
        <v/>
      </c>
      <c r="M2813" s="107">
        <f>SUMIF($E$6:$E$2789,E2813,$M$6:$M$2789)</f>
        <v/>
      </c>
      <c r="N2813" s="109">
        <f>M2813+N2726</f>
        <v/>
      </c>
      <c r="O2813" s="107">
        <f>SUMIF($E$6:$E$2789,E2813,$O$6:$O$2789)</f>
        <v/>
      </c>
      <c r="P2813" s="109">
        <f>O2813+P2726</f>
        <v/>
      </c>
      <c r="Q2813" s="110">
        <f>N2813+P2813</f>
        <v/>
      </c>
      <c r="R2813" s="107">
        <f>SUMIF($E$6:$E$2789,E2813,$R$6:$R$2789)</f>
        <v/>
      </c>
      <c r="S2813" s="109">
        <f>R2813+S2726</f>
        <v/>
      </c>
      <c r="T2813" s="107">
        <f>SUMIF($E$6:$E$2789,E2813,$T$6:$T$2789)</f>
        <v/>
      </c>
      <c r="U2813" s="109">
        <f>T2813+U2726</f>
        <v/>
      </c>
      <c r="V2813" s="111">
        <f>L2813-N2813-U2813</f>
        <v/>
      </c>
      <c r="W2813" s="109">
        <f>IF(L2813-N2813-U2813-V2813=0,"","Error")</f>
        <v/>
      </c>
    </row>
    <row r="2814" ht="13" customHeight="1">
      <c r="A2814" s="15" t="n"/>
      <c r="B2814" s="19" t="inlineStr">
        <is>
          <t>7101</t>
        </is>
      </c>
      <c r="C2814" s="20" t="n">
        <v>71011</v>
      </c>
      <c r="D2814" s="16" t="inlineStr">
        <is>
          <t>អាករលើការនាំចេញឈើ</t>
        </is>
      </c>
      <c r="E2814" s="49" t="inlineStr">
        <is>
          <t>ETW</t>
        </is>
      </c>
      <c r="F2814" s="97" t="n"/>
      <c r="G2814" s="98" t="n"/>
      <c r="H2814" s="98" t="n"/>
      <c r="I2814" s="98" t="n"/>
      <c r="J2814" s="99" t="n"/>
      <c r="K2814" s="97">
        <f>SUMIF($E$6:$E$2789,E2814,$K$6:$K$2789)</f>
        <v/>
      </c>
      <c r="L2814" s="99">
        <f>K2814+L2727</f>
        <v/>
      </c>
      <c r="M2814" s="97">
        <f>SUMIF($E$6:$E$2789,E2814,$M$6:$M$2789)</f>
        <v/>
      </c>
      <c r="N2814" s="99">
        <f>M2814+N2727</f>
        <v/>
      </c>
      <c r="O2814" s="97">
        <f>SUMIF($E$6:$E$2789,E2814,$O$6:$O$2789)</f>
        <v/>
      </c>
      <c r="P2814" s="99">
        <f>O2814+P2727</f>
        <v/>
      </c>
      <c r="Q2814" s="100">
        <f>N2814+P2814</f>
        <v/>
      </c>
      <c r="R2814" s="97">
        <f>SUMIF($E$6:$E$2789,E2814,$R$6:$R$2789)</f>
        <v/>
      </c>
      <c r="S2814" s="99">
        <f>R2814+S2727</f>
        <v/>
      </c>
      <c r="T2814" s="97">
        <f>SUMIF($E$6:$E$2789,E2814,$T$6:$T$2789)</f>
        <v/>
      </c>
      <c r="U2814" s="99">
        <f>T2814+U2727</f>
        <v/>
      </c>
      <c r="V2814" s="101">
        <f>L2814-N2814-U2814</f>
        <v/>
      </c>
      <c r="W2814" s="99">
        <f>IF(L2814-N2814-U2814-V2814=0,"","Error")</f>
        <v/>
      </c>
    </row>
    <row r="2815" ht="13" customHeight="1">
      <c r="A2815" s="15" t="n"/>
      <c r="B2815" s="18" t="n"/>
      <c r="C2815" s="21" t="n">
        <v>71012</v>
      </c>
      <c r="D2815" s="22" t="inlineStr">
        <is>
          <t>អាករលើការនាំចេញកៅស៊ូ</t>
        </is>
      </c>
      <c r="E2815" s="50" t="inlineStr">
        <is>
          <t>ETR</t>
        </is>
      </c>
      <c r="F2815" s="184" t="n"/>
      <c r="G2815" s="185" t="n"/>
      <c r="H2815" s="185" t="n"/>
      <c r="I2815" s="185" t="n"/>
      <c r="J2815" s="186" t="n"/>
      <c r="K2815" s="184">
        <f>SUMIF($E$6:$E$2789,E2815,$K$6:$K$2789)</f>
        <v/>
      </c>
      <c r="L2815" s="186">
        <f>K2815+L2728</f>
        <v/>
      </c>
      <c r="M2815" s="184">
        <f>SUMIF($E$6:$E$2789,E2815,$M$6:$M$2789)</f>
        <v/>
      </c>
      <c r="N2815" s="186">
        <f>M2815+N2728</f>
        <v/>
      </c>
      <c r="O2815" s="184">
        <f>SUMIF($E$6:$E$2789,E2815,$O$6:$O$2789)</f>
        <v/>
      </c>
      <c r="P2815" s="186">
        <f>O2815+P2728</f>
        <v/>
      </c>
      <c r="Q2815" s="187">
        <f>N2815+P2815</f>
        <v/>
      </c>
      <c r="R2815" s="184">
        <f>SUMIF($E$6:$E$2789,E2815,$R$6:$R$2789)</f>
        <v/>
      </c>
      <c r="S2815" s="186">
        <f>R2815+S2728</f>
        <v/>
      </c>
      <c r="T2815" s="184">
        <f>SUMIF($E$6:$E$2789,E2815,$T$6:$T$2789)</f>
        <v/>
      </c>
      <c r="U2815" s="186">
        <f>T2815+U2728</f>
        <v/>
      </c>
      <c r="V2815" s="188">
        <f>L2815-N2815-U2815</f>
        <v/>
      </c>
      <c r="W2815" s="186">
        <f>IF(L2815-N2815-U2815-V2815=0,"","Error")</f>
        <v/>
      </c>
    </row>
    <row r="2816" ht="13" customHeight="1">
      <c r="A2816" s="15" t="n"/>
      <c r="B2816" s="18" t="n"/>
      <c r="C2816" s="21" t="n">
        <v>71013</v>
      </c>
      <c r="D2816" s="22" t="inlineStr">
        <is>
          <t>អាករលើការនាំចេញផលិតផលតេលសិលា</t>
        </is>
      </c>
      <c r="E2816" s="50" t="inlineStr">
        <is>
          <t>ETP</t>
        </is>
      </c>
      <c r="F2816" s="184" t="n"/>
      <c r="G2816" s="185" t="n"/>
      <c r="H2816" s="185" t="n"/>
      <c r="I2816" s="185" t="n"/>
      <c r="J2816" s="186" t="n"/>
      <c r="K2816" s="184">
        <f>SUMIF($E$6:$E$2789,E2816,$K$6:$K$2789)</f>
        <v/>
      </c>
      <c r="L2816" s="186">
        <f>K2816+L2729</f>
        <v/>
      </c>
      <c r="M2816" s="184">
        <f>SUMIF($E$6:$E$2789,E2816,$M$6:$M$2789)</f>
        <v/>
      </c>
      <c r="N2816" s="186">
        <f>M2816+N2729</f>
        <v/>
      </c>
      <c r="O2816" s="184">
        <f>SUMIF($E$6:$E$2789,E2816,$O$6:$O$2789)</f>
        <v/>
      </c>
      <c r="P2816" s="186">
        <f>O2816+P2729</f>
        <v/>
      </c>
      <c r="Q2816" s="187">
        <f>N2816+P2816</f>
        <v/>
      </c>
      <c r="R2816" s="184">
        <f>SUMIF($E$6:$E$2789,E2816,$R$6:$R$2789)</f>
        <v/>
      </c>
      <c r="S2816" s="186">
        <f>R2816+S2729</f>
        <v/>
      </c>
      <c r="T2816" s="184">
        <f>SUMIF($E$6:$E$2789,E2816,$T$6:$T$2789)</f>
        <v/>
      </c>
      <c r="U2816" s="186">
        <f>T2816+U2729</f>
        <v/>
      </c>
      <c r="V2816" s="188">
        <f>L2816-N2816-U2816</f>
        <v/>
      </c>
      <c r="W2816" s="186">
        <f>IF(L2816-N2816-U2816-V2816=0,"","Error")</f>
        <v/>
      </c>
    </row>
    <row r="2817" ht="13" customHeight="1">
      <c r="A2817" s="15" t="n"/>
      <c r="B2817" s="18" t="n"/>
      <c r="C2817" s="21" t="n">
        <v>71014</v>
      </c>
      <c r="D2817" s="22" t="inlineStr">
        <is>
          <t>អាករលើការនាំចេញទំនិញផ្សេងៗ</t>
        </is>
      </c>
      <c r="E2817" s="50" t="inlineStr">
        <is>
          <t>ETO</t>
        </is>
      </c>
      <c r="F2817" s="184" t="n"/>
      <c r="G2817" s="185" t="n"/>
      <c r="H2817" s="185" t="n"/>
      <c r="I2817" s="185" t="n"/>
      <c r="J2817" s="186" t="n"/>
      <c r="K2817" s="184">
        <f>SUMIF($E$6:$E$2789,E2817,$K$6:$K$2789)</f>
        <v/>
      </c>
      <c r="L2817" s="186">
        <f>K2817+L2730</f>
        <v/>
      </c>
      <c r="M2817" s="184">
        <f>SUMIF($E$6:$E$2789,E2817,$M$6:$M$2789)</f>
        <v/>
      </c>
      <c r="N2817" s="186">
        <f>M2817+N2730</f>
        <v/>
      </c>
      <c r="O2817" s="184">
        <f>SUMIF($E$6:$E$2789,E2817,$O$6:$O$2789)</f>
        <v/>
      </c>
      <c r="P2817" s="186">
        <f>O2817+P2730</f>
        <v/>
      </c>
      <c r="Q2817" s="187">
        <f>N2817+P2817</f>
        <v/>
      </c>
      <c r="R2817" s="184">
        <f>SUMIF($E$6:$E$2789,E2817,$R$6:$R$2789)</f>
        <v/>
      </c>
      <c r="S2817" s="186">
        <f>R2817+S2730</f>
        <v/>
      </c>
      <c r="T2817" s="184">
        <f>SUMIF($E$6:$E$2789,E2817,$T$6:$T$2789)</f>
        <v/>
      </c>
      <c r="U2817" s="186">
        <f>T2817+U2730</f>
        <v/>
      </c>
      <c r="V2817" s="188">
        <f>L2817-N2817-U2817</f>
        <v/>
      </c>
      <c r="W2817" s="186">
        <f>IF(L2817-N2817-U2817-V2817=0,"","Error")</f>
        <v/>
      </c>
    </row>
    <row r="2818" ht="14" customHeight="1" thickBot="1">
      <c r="A2818" s="81" t="n"/>
      <c r="B2818" s="24" t="n"/>
      <c r="C2818" s="55" t="n">
        <v>71016</v>
      </c>
      <c r="D2818" s="56" t="inlineStr">
        <is>
          <t>ពិន័យផ្សេងៗលើការនាំចេញ</t>
        </is>
      </c>
      <c r="E2818" s="57" t="inlineStr">
        <is>
          <t>PEX</t>
        </is>
      </c>
      <c r="F2818" s="107" t="n"/>
      <c r="G2818" s="108" t="n"/>
      <c r="H2818" s="108" t="n"/>
      <c r="I2818" s="108" t="n"/>
      <c r="J2818" s="109" t="n"/>
      <c r="K2818" s="107">
        <f>SUMIF($E$6:$E$2789,E2818,$K$6:$K$2789)</f>
        <v/>
      </c>
      <c r="L2818" s="109">
        <f>K2818+L2731</f>
        <v/>
      </c>
      <c r="M2818" s="107">
        <f>SUMIF($E$6:$E$2789,E2818,$M$6:$M$2789)</f>
        <v/>
      </c>
      <c r="N2818" s="109">
        <f>M2818+N2731</f>
        <v/>
      </c>
      <c r="O2818" s="107">
        <f>SUMIF($E$6:$E$2789,E2818,$O$6:$O$2789)</f>
        <v/>
      </c>
      <c r="P2818" s="109">
        <f>O2818+P2731</f>
        <v/>
      </c>
      <c r="Q2818" s="110">
        <f>N2818+P2818</f>
        <v/>
      </c>
      <c r="R2818" s="107">
        <f>SUMIF($E$6:$E$2789,E2818,$R$6:$R$2789)</f>
        <v/>
      </c>
      <c r="S2818" s="109">
        <f>R2818+S2731</f>
        <v/>
      </c>
      <c r="T2818" s="107">
        <f>SUMIF($E$6:$E$2789,E2818,$T$6:$T$2789)</f>
        <v/>
      </c>
      <c r="U2818" s="109">
        <f>T2818+U2731</f>
        <v/>
      </c>
      <c r="V2818" s="111">
        <f>L2818-N2818-U2818</f>
        <v/>
      </c>
      <c r="W2818" s="109">
        <f>IF(L2818-N2818-U2818-V2818=0,"","Error")</f>
        <v/>
      </c>
    </row>
    <row r="2819" ht="14" customHeight="1" thickBot="1">
      <c r="A2819" s="25" t="inlineStr">
        <is>
          <t>73</t>
        </is>
      </c>
      <c r="B2819" s="19" t="inlineStr">
        <is>
          <t>7301</t>
        </is>
      </c>
      <c r="C2819" s="26" t="n">
        <v>73011</v>
      </c>
      <c r="D2819" s="36" t="inlineStr">
        <is>
          <t>ការលក់សម្ភារបរិក្ខារ សម្ភារខូចខាត សម្ភារសិក្សា</t>
        </is>
      </c>
      <c r="E2819" s="58" t="inlineStr">
        <is>
          <t>SOS</t>
        </is>
      </c>
      <c r="F2819" s="189" t="n"/>
      <c r="G2819" s="190" t="n"/>
      <c r="H2819" s="190" t="n"/>
      <c r="I2819" s="190" t="n"/>
      <c r="J2819" s="114" t="n"/>
      <c r="K2819" s="189">
        <f>SUMIF($E$6:$E$2789,E2819,$K$6:$K$2789)</f>
        <v/>
      </c>
      <c r="L2819" s="114">
        <f>K2819+L2732</f>
        <v/>
      </c>
      <c r="M2819" s="189">
        <f>SUMIF($E$6:$E$2789,E2819,$M$6:$M$2789)</f>
        <v/>
      </c>
      <c r="N2819" s="114">
        <f>M2819+N2732</f>
        <v/>
      </c>
      <c r="O2819" s="189">
        <f>SUMIF($E$6:$E$2789,E2819,$O$6:$O$2789)</f>
        <v/>
      </c>
      <c r="P2819" s="114">
        <f>O2819+P2732</f>
        <v/>
      </c>
      <c r="Q2819" s="115">
        <f>N2819+P2819</f>
        <v/>
      </c>
      <c r="R2819" s="189">
        <f>SUMIF($E$6:$E$2789,E2819,$R$6:$R$2789)</f>
        <v/>
      </c>
      <c r="S2819" s="114">
        <f>R2819+S2732</f>
        <v/>
      </c>
      <c r="T2819" s="189">
        <f>SUMIF($E$6:$E$2789,E2819,$T$6:$T$2789)</f>
        <v/>
      </c>
      <c r="U2819" s="114">
        <f>T2819+U2732</f>
        <v/>
      </c>
      <c r="V2819" s="191">
        <f>L2819-N2819-U2819</f>
        <v/>
      </c>
      <c r="W2819" s="114">
        <f>IF(L2819-N2819-U2819-V2819=0,"","Error")</f>
        <v/>
      </c>
    </row>
    <row r="2820" ht="14" customHeight="1" thickBot="1">
      <c r="A2820" s="23" t="n"/>
      <c r="B2820" s="18" t="n"/>
      <c r="C2820" s="143" t="inlineStr">
        <is>
          <t>73012</t>
        </is>
      </c>
      <c r="D2820" s="128" t="inlineStr">
        <is>
          <t>សរុបលក់ឯកសារ លតាប័ត្រ និងលិខិតបោះពុម្ពផ្សេងៗ</t>
        </is>
      </c>
      <c r="E2820" s="90" t="n"/>
      <c r="F2820" s="118" t="n"/>
      <c r="G2820" s="119">
        <f>SUM(G2821:G2825)</f>
        <v/>
      </c>
      <c r="H2820" s="119">
        <f>SUM(H2821:H2825)</f>
        <v/>
      </c>
      <c r="I2820" s="119">
        <f>SUM(I2821:I2825)</f>
        <v/>
      </c>
      <c r="J2820" s="120">
        <f>SUM(J2821:J2825)</f>
        <v/>
      </c>
      <c r="K2820" s="118">
        <f>SUM(K2821:K2825)</f>
        <v/>
      </c>
      <c r="L2820" s="120">
        <f>SUM(L2821:L2825)</f>
        <v/>
      </c>
      <c r="M2820" s="118">
        <f>SUM(M2821:M2825)</f>
        <v/>
      </c>
      <c r="N2820" s="120">
        <f>SUM(N2821:N2825)</f>
        <v/>
      </c>
      <c r="O2820" s="118">
        <f>SUM(O2821:O2825)</f>
        <v/>
      </c>
      <c r="P2820" s="120">
        <f>SUM(P2821:P2825)</f>
        <v/>
      </c>
      <c r="Q2820" s="121">
        <f>SUM(Q2821:Q2825)</f>
        <v/>
      </c>
      <c r="R2820" s="118">
        <f>SUM(R2821:R2825)</f>
        <v/>
      </c>
      <c r="S2820" s="120">
        <f>SUM(S2821:S2825)</f>
        <v/>
      </c>
      <c r="T2820" s="118">
        <f>SUM(T2821:T2825)</f>
        <v/>
      </c>
      <c r="U2820" s="120">
        <f>SUM(U2821:U2825)</f>
        <v/>
      </c>
      <c r="V2820" s="122">
        <f>SUM(V2821:V2825)</f>
        <v/>
      </c>
      <c r="W2820" s="120">
        <f>IF(L2820-N2820-U2820-V2820=0,"","Error")</f>
        <v/>
      </c>
    </row>
    <row r="2821" ht="13" customHeight="1">
      <c r="A2821" s="23" t="n"/>
      <c r="B2821" s="18" t="n"/>
      <c r="C2821" s="127" t="n"/>
      <c r="D2821" s="14" t="inlineStr">
        <is>
          <t>កម្រៃលតាប័ត្ររថយន្ដ</t>
        </is>
      </c>
      <c r="E2821" s="59" t="inlineStr">
        <is>
          <t>VVF</t>
        </is>
      </c>
      <c r="F2821" s="192" t="n"/>
      <c r="G2821" s="193" t="n"/>
      <c r="H2821" s="193" t="n"/>
      <c r="I2821" s="193" t="n"/>
      <c r="J2821" s="194" t="n"/>
      <c r="K2821" s="192">
        <f>SUMIF($E$6:$E$2789,E2821,$K$6:$K$2789)</f>
        <v/>
      </c>
      <c r="L2821" s="194">
        <f>K2821+L2734</f>
        <v/>
      </c>
      <c r="M2821" s="192">
        <f>SUMIF($E$6:$E$2789,E2821,$M$6:$M$2789)</f>
        <v/>
      </c>
      <c r="N2821" s="194">
        <f>M2821+N2734</f>
        <v/>
      </c>
      <c r="O2821" s="192">
        <f>SUMIF($E$6:$E$2789,E2821,$O$6:$O$2789)</f>
        <v/>
      </c>
      <c r="P2821" s="194">
        <f>O2821+P2734</f>
        <v/>
      </c>
      <c r="Q2821" s="195">
        <f>N2821+P2821</f>
        <v/>
      </c>
      <c r="R2821" s="192">
        <f>SUMIF($E$6:$E$2789,E2821,$R$6:$R$2789)</f>
        <v/>
      </c>
      <c r="S2821" s="194">
        <f>R2821+S2734</f>
        <v/>
      </c>
      <c r="T2821" s="192">
        <f>SUMIF($E$6:$E$2789,E2821,$T$6:$T$2789)</f>
        <v/>
      </c>
      <c r="U2821" s="194">
        <f>T2821+U2734</f>
        <v/>
      </c>
      <c r="V2821" s="196">
        <f>L2821-N2821-U2821</f>
        <v/>
      </c>
      <c r="W2821" s="194">
        <f>IF(L2821-N2821-U2821-V2821=0,"","Error")</f>
        <v/>
      </c>
    </row>
    <row r="2822" ht="13" customHeight="1">
      <c r="A2822" s="23" t="n"/>
      <c r="B2822" s="18" t="n"/>
      <c r="C2822" s="127" t="n"/>
      <c r="D2822" s="6" t="inlineStr">
        <is>
          <t>កម្រៃត្រាពន្ធគយ</t>
        </is>
      </c>
      <c r="E2822" s="60" t="inlineStr">
        <is>
          <t>CSF</t>
        </is>
      </c>
      <c r="F2822" s="150" t="n"/>
      <c r="G2822" s="151" t="n"/>
      <c r="H2822" s="151" t="n"/>
      <c r="I2822" s="151" t="n"/>
      <c r="J2822" s="152" t="n"/>
      <c r="K2822" s="150">
        <f>SUMIF($E$6:$E$2789,E2822,$K$6:$K$2789)</f>
        <v/>
      </c>
      <c r="L2822" s="152">
        <f>K2822+L2735</f>
        <v/>
      </c>
      <c r="M2822" s="150">
        <f>SUMIF($E$6:$E$2789,E2822,$M$6:$M$2789)</f>
        <v/>
      </c>
      <c r="N2822" s="152">
        <f>M2822+N2735</f>
        <v/>
      </c>
      <c r="O2822" s="150">
        <f>SUMIF($E$6:$E$2789,E2822,$O$6:$O$2789)</f>
        <v/>
      </c>
      <c r="P2822" s="152">
        <f>O2822+P2735</f>
        <v/>
      </c>
      <c r="Q2822" s="153">
        <f>N2822+P2822</f>
        <v/>
      </c>
      <c r="R2822" s="150">
        <f>SUMIF($E$6:$E$2789,E2822,$R$6:$R$2789)</f>
        <v/>
      </c>
      <c r="S2822" s="152">
        <f>R2822+S2735</f>
        <v/>
      </c>
      <c r="T2822" s="150">
        <f>SUMIF($E$6:$E$2789,E2822,$T$6:$T$2789)</f>
        <v/>
      </c>
      <c r="U2822" s="152">
        <f>T2822+U2735</f>
        <v/>
      </c>
      <c r="V2822" s="154">
        <f>L2822-N2822-U2822</f>
        <v/>
      </c>
      <c r="W2822" s="152">
        <f>IF(L2822-N2822-U2822-V2822=0,"","Error")</f>
        <v/>
      </c>
    </row>
    <row r="2823" ht="13" customHeight="1">
      <c r="A2823" s="23" t="n"/>
      <c r="B2823" s="18" t="n"/>
      <c r="C2823" s="127" t="n"/>
      <c r="D2823" s="6" t="inlineStr">
        <is>
          <t>កម្រៃតែមប្រិ៍អាករ</t>
        </is>
      </c>
      <c r="E2823" s="60" t="inlineStr">
        <is>
          <t>STF</t>
        </is>
      </c>
      <c r="F2823" s="150" t="n"/>
      <c r="G2823" s="151" t="n"/>
      <c r="H2823" s="151" t="n"/>
      <c r="I2823" s="151" t="n"/>
      <c r="J2823" s="152" t="n"/>
      <c r="K2823" s="150">
        <f>SUMIF($E$6:$E$2789,E2823,$K$6:$K$2789)</f>
        <v/>
      </c>
      <c r="L2823" s="152">
        <f>K2823+L2736</f>
        <v/>
      </c>
      <c r="M2823" s="150">
        <f>SUMIF($E$6:$E$2789,E2823,$M$6:$M$2789)</f>
        <v/>
      </c>
      <c r="N2823" s="152">
        <f>M2823+N2736</f>
        <v/>
      </c>
      <c r="O2823" s="150">
        <f>SUMIF($E$6:$E$2789,E2823,$O$6:$O$2789)</f>
        <v/>
      </c>
      <c r="P2823" s="152">
        <f>O2823+P2736</f>
        <v/>
      </c>
      <c r="Q2823" s="153">
        <f>N2823+P2823</f>
        <v/>
      </c>
      <c r="R2823" s="150">
        <f>SUMIF($E$6:$E$2789,E2823,$R$6:$R$2789)</f>
        <v/>
      </c>
      <c r="S2823" s="152">
        <f>R2823+S2736</f>
        <v/>
      </c>
      <c r="T2823" s="150">
        <f>SUMIF($E$6:$E$2789,E2823,$T$6:$T$2789)</f>
        <v/>
      </c>
      <c r="U2823" s="152">
        <f>T2823+U2736</f>
        <v/>
      </c>
      <c r="V2823" s="154">
        <f>L2823-N2823-U2823</f>
        <v/>
      </c>
      <c r="W2823" s="152">
        <f>IF(L2823-N2823-U2823-V2823=0,"","Error")</f>
        <v/>
      </c>
    </row>
    <row r="2824" ht="13" customHeight="1">
      <c r="A2824" s="23" t="n"/>
      <c r="B2824" s="18" t="n"/>
      <c r="C2824" s="127" t="n"/>
      <c r="D2824" s="6" t="inlineStr">
        <is>
          <t>កម្រៃបណ្ណដឹកជញ្ជូនទំនិញ</t>
        </is>
      </c>
      <c r="E2824" s="60" t="inlineStr">
        <is>
          <t>TSF</t>
        </is>
      </c>
      <c r="F2824" s="150" t="n"/>
      <c r="G2824" s="151" t="n"/>
      <c r="H2824" s="151" t="n"/>
      <c r="I2824" s="151" t="n"/>
      <c r="J2824" s="152" t="n"/>
      <c r="K2824" s="150">
        <f>SUMIF($E$6:$E$2789,E2824,$K$6:$K$2789)</f>
        <v/>
      </c>
      <c r="L2824" s="152">
        <f>K2824+L2737</f>
        <v/>
      </c>
      <c r="M2824" s="150">
        <f>SUMIF($E$6:$E$2789,E2824,$M$6:$M$2789)</f>
        <v/>
      </c>
      <c r="N2824" s="152">
        <f>M2824+N2737</f>
        <v/>
      </c>
      <c r="O2824" s="150">
        <f>SUMIF($E$6:$E$2789,E2824,$O$6:$O$2789)</f>
        <v/>
      </c>
      <c r="P2824" s="152">
        <f>O2824+P2737</f>
        <v/>
      </c>
      <c r="Q2824" s="153">
        <f>N2824+P2824</f>
        <v/>
      </c>
      <c r="R2824" s="150">
        <f>SUMIF($E$6:$E$2789,E2824,$R$6:$R$2789)</f>
        <v/>
      </c>
      <c r="S2824" s="152">
        <f>R2824+S2737</f>
        <v/>
      </c>
      <c r="T2824" s="150">
        <f>SUMIF($E$6:$E$2789,E2824,$T$6:$T$2789)</f>
        <v/>
      </c>
      <c r="U2824" s="152">
        <f>T2824+U2737</f>
        <v/>
      </c>
      <c r="V2824" s="154">
        <f>L2824-N2824-U2824</f>
        <v/>
      </c>
      <c r="W2824" s="152">
        <f>IF(L2824-N2824-U2824-V2824=0,"","Error")</f>
        <v/>
      </c>
    </row>
    <row r="2825" ht="13" customHeight="1">
      <c r="A2825" s="23" t="n"/>
      <c r="B2825" s="18" t="n"/>
      <c r="C2825" s="127" t="n"/>
      <c r="D2825" s="7" t="inlineStr">
        <is>
          <t>កម្រៃសៀលកុងតឺន័រ</t>
        </is>
      </c>
      <c r="E2825" s="61" t="inlineStr">
        <is>
          <t>CCS</t>
        </is>
      </c>
      <c r="F2825" s="197" t="n"/>
      <c r="G2825" s="198" t="n"/>
      <c r="H2825" s="198" t="n"/>
      <c r="I2825" s="198" t="n"/>
      <c r="J2825" s="199" t="n"/>
      <c r="K2825" s="197">
        <f>SUMIF($E$6:$E$2789,E2825,$K$6:$K$2789)</f>
        <v/>
      </c>
      <c r="L2825" s="199">
        <f>K2825+L2738</f>
        <v/>
      </c>
      <c r="M2825" s="197">
        <f>SUMIF($E$6:$E$2789,E2825,$M$6:$M$2789)</f>
        <v/>
      </c>
      <c r="N2825" s="199">
        <f>M2825+N2738</f>
        <v/>
      </c>
      <c r="O2825" s="197">
        <f>SUMIF($E$6:$E$2789,E2825,$O$6:$O$2789)</f>
        <v/>
      </c>
      <c r="P2825" s="199">
        <f>O2825+P2738</f>
        <v/>
      </c>
      <c r="Q2825" s="200">
        <f>N2825+P2825</f>
        <v/>
      </c>
      <c r="R2825" s="197">
        <f>SUMIF($E$6:$E$2789,E2825,$R$6:$R$2789)</f>
        <v/>
      </c>
      <c r="S2825" s="199">
        <f>R2825+S2738</f>
        <v/>
      </c>
      <c r="T2825" s="197">
        <f>SUMIF($E$6:$E$2789,E2825,$T$6:$T$2789)</f>
        <v/>
      </c>
      <c r="U2825" s="199">
        <f>T2825+U2738</f>
        <v/>
      </c>
      <c r="V2825" s="201">
        <f>L2825-N2825-U2825</f>
        <v/>
      </c>
      <c r="W2825" s="199">
        <f>IF(L2825-N2825-U2825-V2825=0,"","Error")</f>
        <v/>
      </c>
    </row>
    <row r="2826" ht="13" customHeight="1">
      <c r="A2826" s="15" t="n"/>
      <c r="B2826" s="18" t="n"/>
      <c r="C2826" s="21" t="n">
        <v>73013</v>
      </c>
      <c r="D2826" s="22" t="inlineStr">
        <is>
          <t>ផលបានពីការលក់ទ្រព្យសម្បត្តិកំទេចកំទី</t>
        </is>
      </c>
      <c r="E2826" s="62" t="inlineStr">
        <is>
          <t>SOM</t>
        </is>
      </c>
      <c r="F2826" s="184" t="n"/>
      <c r="G2826" s="185" t="n"/>
      <c r="H2826" s="185" t="n"/>
      <c r="I2826" s="185" t="n"/>
      <c r="J2826" s="186" t="n"/>
      <c r="K2826" s="184">
        <f>SUMIF($E$6:$E$2789,E2826,$K$6:$K$2789)</f>
        <v/>
      </c>
      <c r="L2826" s="186">
        <f>K2826+L2739</f>
        <v/>
      </c>
      <c r="M2826" s="184">
        <f>SUMIF($E$6:$E$2789,E2826,$M$6:$M$2789)</f>
        <v/>
      </c>
      <c r="N2826" s="186">
        <f>M2826+N2739</f>
        <v/>
      </c>
      <c r="O2826" s="184">
        <f>SUMIF($E$6:$E$2789,E2826,$O$6:$O$2789)</f>
        <v/>
      </c>
      <c r="P2826" s="186">
        <f>O2826+P2739</f>
        <v/>
      </c>
      <c r="Q2826" s="187">
        <f>N2826+P2826</f>
        <v/>
      </c>
      <c r="R2826" s="184">
        <f>SUMIF($E$6:$E$2789,E2826,$R$6:$R$2789)</f>
        <v/>
      </c>
      <c r="S2826" s="186">
        <f>R2826+S2739</f>
        <v/>
      </c>
      <c r="T2826" s="184">
        <f>SUMIF($E$6:$E$2789,E2826,$T$6:$T$2789)</f>
        <v/>
      </c>
      <c r="U2826" s="186">
        <f>T2826+U2739</f>
        <v/>
      </c>
      <c r="V2826" s="188">
        <f>L2826-N2826-U2826</f>
        <v/>
      </c>
      <c r="W2826" s="186">
        <f>IF(L2826-N2826-U2826-V2826=0,"","Error")</f>
        <v/>
      </c>
    </row>
    <row r="2827" ht="13" customHeight="1">
      <c r="A2827" s="15" t="n"/>
      <c r="B2827" s="18" t="n"/>
      <c r="C2827" s="21" t="n">
        <v>73015</v>
      </c>
      <c r="D2827" s="22" t="inlineStr">
        <is>
          <t>ការលក់មធ្យោបាយដឹកជញ្ជូន និងគ្រឿងចក្រចាស់ៗ ឬខូច</t>
        </is>
      </c>
      <c r="E2827" s="62" t="inlineStr">
        <is>
          <t>SOV</t>
        </is>
      </c>
      <c r="F2827" s="184" t="n"/>
      <c r="G2827" s="185" t="n"/>
      <c r="H2827" s="185" t="n"/>
      <c r="I2827" s="185" t="n"/>
      <c r="J2827" s="186" t="n"/>
      <c r="K2827" s="184">
        <f>SUMIF($E$6:$E$2789,E2827,$K$6:$K$2789)</f>
        <v/>
      </c>
      <c r="L2827" s="186">
        <f>K2827+L2740</f>
        <v/>
      </c>
      <c r="M2827" s="184">
        <f>SUMIF($E$6:$E$2789,E2827,$M$6:$M$2789)</f>
        <v/>
      </c>
      <c r="N2827" s="186">
        <f>M2827+N2740</f>
        <v/>
      </c>
      <c r="O2827" s="184">
        <f>SUMIF($E$6:$E$2789,E2827,$O$6:$O$2789)</f>
        <v/>
      </c>
      <c r="P2827" s="186">
        <f>O2827+P2740</f>
        <v/>
      </c>
      <c r="Q2827" s="187">
        <f>N2827+P2827</f>
        <v/>
      </c>
      <c r="R2827" s="184">
        <f>SUMIF($E$6:$E$2789,E2827,$R$6:$R$2789)</f>
        <v/>
      </c>
      <c r="S2827" s="186">
        <f>R2827+S2740</f>
        <v/>
      </c>
      <c r="T2827" s="184">
        <f>SUMIF($E$6:$E$2789,E2827,$T$6:$T$2789)</f>
        <v/>
      </c>
      <c r="U2827" s="186">
        <f>T2827+U2740</f>
        <v/>
      </c>
      <c r="V2827" s="188">
        <f>L2827-N2827-U2827</f>
        <v/>
      </c>
      <c r="W2827" s="186">
        <f>IF(L2827-N2827-U2827-V2827=0,"","Error")</f>
        <v/>
      </c>
    </row>
    <row r="2828" ht="13" customHeight="1">
      <c r="A2828" s="15" t="n"/>
      <c r="B2828" s="18" t="n"/>
      <c r="C2828" s="21" t="n">
        <v>73016</v>
      </c>
      <c r="D2828" s="22" t="inlineStr">
        <is>
          <t>ការលក់ឧបករណ៍អេឡិចត្រូនិចចាស់ៗ ឬ ខូច</t>
        </is>
      </c>
      <c r="E2828" s="62" t="inlineStr">
        <is>
          <t>SOD</t>
        </is>
      </c>
      <c r="F2828" s="184" t="n"/>
      <c r="G2828" s="185" t="n"/>
      <c r="H2828" s="185" t="n"/>
      <c r="I2828" s="185" t="n"/>
      <c r="J2828" s="186" t="n"/>
      <c r="K2828" s="184">
        <f>SUMIF($E$6:$E$2789,E2828,$K$6:$K$2789)</f>
        <v/>
      </c>
      <c r="L2828" s="186">
        <f>K2828+L2741</f>
        <v/>
      </c>
      <c r="M2828" s="184">
        <f>SUMIF($E$6:$E$2789,E2828,$M$6:$M$2789)</f>
        <v/>
      </c>
      <c r="N2828" s="186">
        <f>M2828+N2741</f>
        <v/>
      </c>
      <c r="O2828" s="184">
        <f>SUMIF($E$6:$E$2789,E2828,$O$6:$O$2789)</f>
        <v/>
      </c>
      <c r="P2828" s="186">
        <f>O2828+P2741</f>
        <v/>
      </c>
      <c r="Q2828" s="187">
        <f>N2828+P2828</f>
        <v/>
      </c>
      <c r="R2828" s="184">
        <f>SUMIF($E$6:$E$2789,E2828,$R$6:$R$2789)</f>
        <v/>
      </c>
      <c r="S2828" s="186">
        <f>R2828+S2741</f>
        <v/>
      </c>
      <c r="T2828" s="184">
        <f>SUMIF($E$6:$E$2789,E2828,$T$6:$T$2789)</f>
        <v/>
      </c>
      <c r="U2828" s="186">
        <f>T2828+U2741</f>
        <v/>
      </c>
      <c r="V2828" s="188">
        <f>L2828-N2828-U2828</f>
        <v/>
      </c>
      <c r="W2828" s="186">
        <f>IF(L2828-N2828-U2828-V2828=0,"","Error")</f>
        <v/>
      </c>
    </row>
    <row r="2829" ht="13" customHeight="1">
      <c r="A2829" s="15" t="n"/>
      <c r="B2829" s="18" t="n"/>
      <c r="C2829" s="21" t="n">
        <v>73017</v>
      </c>
      <c r="D2829" s="22" t="inlineStr">
        <is>
          <t>ការលក់ឧបករណ៍អគ្គិសនីចាស់ៗ ឬ ខូច</t>
        </is>
      </c>
      <c r="E2829" s="62" t="inlineStr">
        <is>
          <t>SOE</t>
        </is>
      </c>
      <c r="F2829" s="184" t="n"/>
      <c r="G2829" s="185" t="n"/>
      <c r="H2829" s="185" t="n"/>
      <c r="I2829" s="185" t="n"/>
      <c r="J2829" s="186" t="n"/>
      <c r="K2829" s="184">
        <f>SUMIF($E$6:$E$2789,E2829,$K$6:$K$2789)</f>
        <v/>
      </c>
      <c r="L2829" s="186">
        <f>K2829+L2742</f>
        <v/>
      </c>
      <c r="M2829" s="184">
        <f>SUMIF($E$6:$E$2789,E2829,$M$6:$M$2789)</f>
        <v/>
      </c>
      <c r="N2829" s="186">
        <f>M2829+N2742</f>
        <v/>
      </c>
      <c r="O2829" s="184">
        <f>SUMIF($E$6:$E$2789,E2829,$O$6:$O$2789)</f>
        <v/>
      </c>
      <c r="P2829" s="186">
        <f>O2829+P2742</f>
        <v/>
      </c>
      <c r="Q2829" s="187">
        <f>N2829+P2829</f>
        <v/>
      </c>
      <c r="R2829" s="184">
        <f>SUMIF($E$6:$E$2789,E2829,$R$6:$R$2789)</f>
        <v/>
      </c>
      <c r="S2829" s="186">
        <f>R2829+S2742</f>
        <v/>
      </c>
      <c r="T2829" s="184">
        <f>SUMIF($E$6:$E$2789,E2829,$T$6:$T$2789)</f>
        <v/>
      </c>
      <c r="U2829" s="186">
        <f>T2829+U2742</f>
        <v/>
      </c>
      <c r="V2829" s="188">
        <f>L2829-N2829-U2829</f>
        <v/>
      </c>
      <c r="W2829" s="186">
        <f>IF(L2829-N2829-U2829-V2829=0,"","Error")</f>
        <v/>
      </c>
    </row>
    <row r="2830" ht="14" customHeight="1" thickBot="1">
      <c r="A2830" s="15" t="n"/>
      <c r="B2830" s="24" t="n"/>
      <c r="C2830" s="55" t="n">
        <v>73018</v>
      </c>
      <c r="D2830" s="56" t="inlineStr">
        <is>
          <t>ការលក់ទ្រព្យសម្បត្តិនៃរដ្ឋបាលសាធារណៈផ្សេងទៀត</t>
        </is>
      </c>
      <c r="E2830" s="80" t="inlineStr">
        <is>
          <t>SOO</t>
        </is>
      </c>
      <c r="F2830" s="107" t="n"/>
      <c r="G2830" s="108" t="n"/>
      <c r="H2830" s="108" t="n"/>
      <c r="I2830" s="108" t="n"/>
      <c r="J2830" s="109" t="n"/>
      <c r="K2830" s="107">
        <f>SUMIF($E$6:$E$2789,E2830,$K$6:$K$2789)</f>
        <v/>
      </c>
      <c r="L2830" s="109">
        <f>K2830+L2743</f>
        <v/>
      </c>
      <c r="M2830" s="107">
        <f>SUMIF($E$6:$E$2789,E2830,$M$6:$M$2789)</f>
        <v/>
      </c>
      <c r="N2830" s="109">
        <f>M2830+N2743</f>
        <v/>
      </c>
      <c r="O2830" s="107">
        <f>SUMIF($E$6:$E$2789,E2830,$O$6:$O$2789)</f>
        <v/>
      </c>
      <c r="P2830" s="109">
        <f>O2830+P2743</f>
        <v/>
      </c>
      <c r="Q2830" s="110">
        <f>N2830+P2830</f>
        <v/>
      </c>
      <c r="R2830" s="107">
        <f>SUMIF($E$6:$E$2789,E2830,$R$6:$R$2789)</f>
        <v/>
      </c>
      <c r="S2830" s="109">
        <f>R2830+S2743</f>
        <v/>
      </c>
      <c r="T2830" s="107">
        <f>SUMIF($E$6:$E$2789,E2830,$T$6:$T$2789)</f>
        <v/>
      </c>
      <c r="U2830" s="109">
        <f>T2830+U2743</f>
        <v/>
      </c>
      <c r="V2830" s="111">
        <f>L2830-N2830-U2830</f>
        <v/>
      </c>
      <c r="W2830" s="109">
        <f>IF(L2830-N2830-U2830-V2830=0,"","Error")</f>
        <v/>
      </c>
    </row>
    <row r="2831" ht="14" customHeight="1" thickBot="1">
      <c r="A2831" s="15" t="n"/>
      <c r="B2831" s="19" t="inlineStr">
        <is>
          <t>7302</t>
        </is>
      </c>
      <c r="C2831" s="26" t="n">
        <v>73024</v>
      </c>
      <c r="D2831" s="35" t="inlineStr">
        <is>
          <t>កម្រៃសេវាបង់ថ្លៃសិទ្ធិប្រឡង និងសិក្សាវគ្គជើងសាគយ</t>
        </is>
      </c>
      <c r="E2831" s="63" t="inlineStr">
        <is>
          <t>CBF</t>
        </is>
      </c>
      <c r="F2831" s="189" t="n"/>
      <c r="G2831" s="190" t="n"/>
      <c r="H2831" s="190" t="n"/>
      <c r="I2831" s="190" t="n"/>
      <c r="J2831" s="114" t="n"/>
      <c r="K2831" s="189">
        <f>SUMIF($E$6:$E$2789,E2831,$K$6:$K$2789)</f>
        <v/>
      </c>
      <c r="L2831" s="114">
        <f>K2831+L2744</f>
        <v/>
      </c>
      <c r="M2831" s="189">
        <f>SUMIF($E$6:$E$2789,E2831,$M$6:$M$2789)</f>
        <v/>
      </c>
      <c r="N2831" s="114">
        <f>M2831+N2744</f>
        <v/>
      </c>
      <c r="O2831" s="189">
        <f>SUMIF($E$6:$E$2789,E2831,$O$6:$O$2789)</f>
        <v/>
      </c>
      <c r="P2831" s="114">
        <f>O2831+P2744</f>
        <v/>
      </c>
      <c r="Q2831" s="115">
        <f>N2831+P2831</f>
        <v/>
      </c>
      <c r="R2831" s="189">
        <f>SUMIF($E$6:$E$2789,E2831,$R$6:$R$2789)</f>
        <v/>
      </c>
      <c r="S2831" s="114">
        <f>R2831+S2744</f>
        <v/>
      </c>
      <c r="T2831" s="189">
        <f>SUMIF($E$6:$E$2789,E2831,$T$6:$T$2789)</f>
        <v/>
      </c>
      <c r="U2831" s="114">
        <f>T2831+U2744</f>
        <v/>
      </c>
      <c r="V2831" s="191">
        <f>L2831-N2831-U2831</f>
        <v/>
      </c>
      <c r="W2831" s="114">
        <f>IF(L2831-N2831-U2831-V2831=0,"","Error")</f>
        <v/>
      </c>
    </row>
    <row r="2832" ht="27" customHeight="1" thickBot="1">
      <c r="A2832" s="23" t="n"/>
      <c r="B2832" s="15" t="n"/>
      <c r="C2832" s="126" t="n">
        <v>73028</v>
      </c>
      <c r="D2832" s="128" t="inlineStr">
        <is>
          <t>សរុបចំណូលពីការអនុញ្ញាតរដ្ឋបាល ទម្រង់ការរដ្ឋបាល និងការគ្រប់គ្រង
រដ្ឋបាលផ្សេងៗ</t>
        </is>
      </c>
      <c r="E2832" s="90" t="n"/>
      <c r="F2832" s="118" t="n"/>
      <c r="G2832" s="119">
        <f>G2833+G2838+G2844+G2845</f>
        <v/>
      </c>
      <c r="H2832" s="119">
        <f>H2833+H2838+H2844+H2845</f>
        <v/>
      </c>
      <c r="I2832" s="119">
        <f>I2833+I2838+I2844+I2845</f>
        <v/>
      </c>
      <c r="J2832" s="120">
        <f>J2833+J2838+J2844+J2845</f>
        <v/>
      </c>
      <c r="K2832" s="118">
        <f>K2833+K2838+K2844+K2845</f>
        <v/>
      </c>
      <c r="L2832" s="120">
        <f>L2833+L2838+L2844+L2845</f>
        <v/>
      </c>
      <c r="M2832" s="118">
        <f>M2833+M2838+M2844+M2845</f>
        <v/>
      </c>
      <c r="N2832" s="120">
        <f>N2833+N2838+N2844+N2845</f>
        <v/>
      </c>
      <c r="O2832" s="118">
        <f>O2833+O2838+O2844+O2845</f>
        <v/>
      </c>
      <c r="P2832" s="120">
        <f>P2833+P2838+P2844+P2845</f>
        <v/>
      </c>
      <c r="Q2832" s="121">
        <f>Q2833+Q2838+Q2844+Q2845</f>
        <v/>
      </c>
      <c r="R2832" s="118">
        <f>R2833+R2838+R2844+R2845</f>
        <v/>
      </c>
      <c r="S2832" s="120">
        <f>S2833+S2838+S2844+S2845</f>
        <v/>
      </c>
      <c r="T2832" s="118">
        <f>T2833+T2838+T2844+T2845</f>
        <v/>
      </c>
      <c r="U2832" s="120">
        <f>U2833+U2838+U2844+U2845</f>
        <v/>
      </c>
      <c r="V2832" s="122">
        <f>V2833+V2838+V2844+V2845</f>
        <v/>
      </c>
      <c r="W2832" s="120">
        <f>IF(L2832-N2832-U2832-V2832=0,"","Error")</f>
        <v/>
      </c>
    </row>
    <row r="2833" ht="14" customHeight="1" thickBot="1">
      <c r="A2833" s="23" t="n"/>
      <c r="B2833" s="18" t="n"/>
      <c r="C2833" s="129" t="n"/>
      <c r="D2833" s="141" t="inlineStr">
        <is>
          <t>សរុបកម្រៃចុះបញ្ជិកាប្រតិវេទន៍គយ</t>
        </is>
      </c>
      <c r="E2833" s="142" t="n"/>
      <c r="F2833" s="202" t="n"/>
      <c r="G2833" s="259">
        <f>SUM(G2834:G2837)</f>
        <v/>
      </c>
      <c r="H2833" s="259">
        <f>SUM(H2834:H2837)</f>
        <v/>
      </c>
      <c r="I2833" s="259">
        <f>SUM(I2834:I2837)</f>
        <v/>
      </c>
      <c r="J2833" s="260">
        <f>SUM(J2834:J2837)</f>
        <v/>
      </c>
      <c r="K2833" s="202">
        <f>SUM(K2834:K2837)</f>
        <v/>
      </c>
      <c r="L2833" s="260">
        <f>SUM(L2834:L2837)</f>
        <v/>
      </c>
      <c r="M2833" s="202">
        <f>SUM(M2834:M2837)</f>
        <v/>
      </c>
      <c r="N2833" s="260">
        <f>SUM(N2834:N2837)</f>
        <v/>
      </c>
      <c r="O2833" s="202">
        <f>SUM(O2834:O2837)</f>
        <v/>
      </c>
      <c r="P2833" s="260">
        <f>SUM(P2834:P2837)</f>
        <v/>
      </c>
      <c r="Q2833" s="261">
        <f>SUM(Q2834:Q2837)</f>
        <v/>
      </c>
      <c r="R2833" s="202">
        <f>SUM(R2834:R2837)</f>
        <v/>
      </c>
      <c r="S2833" s="260">
        <f>SUM(S2834:S2837)</f>
        <v/>
      </c>
      <c r="T2833" s="202">
        <f>SUM(T2834:T2837)</f>
        <v/>
      </c>
      <c r="U2833" s="260">
        <f>SUM(U2834:U2837)</f>
        <v/>
      </c>
      <c r="V2833" s="262">
        <f>SUM(V2834:V2837)</f>
        <v/>
      </c>
      <c r="W2833" s="260">
        <f>IF(L2833-N2833-U2833-V2833=0,"","Error")</f>
        <v/>
      </c>
    </row>
    <row r="2834" ht="26" customHeight="1">
      <c r="A2834" s="23" t="n"/>
      <c r="B2834" s="18" t="n"/>
      <c r="C2834" s="129" t="n"/>
      <c r="D2834" s="34" t="inlineStr">
        <is>
          <t>កម្រៃចុះបញ្ចិកាប្រតិវេទន៍គយនាំចេញនាំចូលនិងឆ្លងកាត់ (មាតិកាចាស់)</t>
        </is>
      </c>
      <c r="E2834" s="87" t="inlineStr">
        <is>
          <t>CDF</t>
        </is>
      </c>
      <c r="F2834" s="208" t="n"/>
      <c r="G2834" s="209" t="n"/>
      <c r="H2834" s="209" t="n"/>
      <c r="I2834" s="209" t="n"/>
      <c r="J2834" s="210" t="n"/>
      <c r="K2834" s="208">
        <f>SUMIF($E$6:$E$2789,E2834,$K$6:$K$2789)</f>
        <v/>
      </c>
      <c r="L2834" s="210">
        <f>K2834+L2747</f>
        <v/>
      </c>
      <c r="M2834" s="208">
        <f>SUMIF($E$6:$E$2789,E2834,$M$6:$M$2789)</f>
        <v/>
      </c>
      <c r="N2834" s="210">
        <f>M2834+N2747</f>
        <v/>
      </c>
      <c r="O2834" s="208">
        <f>SUMIF($E$6:$E$2789,E2834,$O$6:$O$2789)</f>
        <v/>
      </c>
      <c r="P2834" s="210">
        <f>O2834+P2747</f>
        <v/>
      </c>
      <c r="Q2834" s="211">
        <f>N2834+P2834</f>
        <v/>
      </c>
      <c r="R2834" s="208">
        <f>SUMIF($E$6:$E$2789,E2834,$R$6:$R$2789)</f>
        <v/>
      </c>
      <c r="S2834" s="210">
        <f>R2834+S2747</f>
        <v/>
      </c>
      <c r="T2834" s="208">
        <f>SUMIF($E$6:$E$2789,E2834,$T$6:$T$2789)</f>
        <v/>
      </c>
      <c r="U2834" s="210">
        <f>T2834+U2747</f>
        <v/>
      </c>
      <c r="V2834" s="212">
        <f>L2834-N2834-U2834</f>
        <v/>
      </c>
      <c r="W2834" s="210">
        <f>IF(L2834-N2834-U2834-V2834=0,"","Error")</f>
        <v/>
      </c>
    </row>
    <row r="2835" ht="26" customHeight="1">
      <c r="A2835" s="23" t="n"/>
      <c r="B2835" s="18" t="n"/>
      <c r="C2835" s="129" t="n"/>
      <c r="D2835" s="8" t="inlineStr">
        <is>
          <t xml:space="preserve">ប្រតិវេទន៍គយទំនិញនាំចេញ នាំចូល ដែលមានតម្លៃគិតពន្ធគយក្រោម ១ ០០០ ដុល្លាអាមេរិក </t>
        </is>
      </c>
      <c r="E2835" s="64" t="inlineStr">
        <is>
          <t>CDL</t>
        </is>
      </c>
      <c r="F2835" s="213" t="n"/>
      <c r="G2835" s="214" t="n"/>
      <c r="H2835" s="214" t="n"/>
      <c r="I2835" s="214" t="n"/>
      <c r="J2835" s="215" t="n"/>
      <c r="K2835" s="213">
        <f>SUMIF($E$6:$E$2789,E2835,$K$6:$K$2789)</f>
        <v/>
      </c>
      <c r="L2835" s="215">
        <f>K2835+L2748</f>
        <v/>
      </c>
      <c r="M2835" s="213">
        <f>SUMIF($E$6:$E$2789,E2835,$M$6:$M$2789)</f>
        <v/>
      </c>
      <c r="N2835" s="215">
        <f>M2835+N2748</f>
        <v/>
      </c>
      <c r="O2835" s="213">
        <f>SUMIF($E$6:$E$2789,E2835,$O$6:$O$2789)</f>
        <v/>
      </c>
      <c r="P2835" s="215">
        <f>O2835+P2748</f>
        <v/>
      </c>
      <c r="Q2835" s="216">
        <f>N2835+P2835</f>
        <v/>
      </c>
      <c r="R2835" s="213">
        <f>SUMIF($E$6:$E$2789,E2835,$R$6:$R$2789)</f>
        <v/>
      </c>
      <c r="S2835" s="215">
        <f>R2835+S2748</f>
        <v/>
      </c>
      <c r="T2835" s="213">
        <f>SUMIF($E$6:$E$2789,E2835,$T$6:$T$2789)</f>
        <v/>
      </c>
      <c r="U2835" s="215">
        <f>T2835+U2748</f>
        <v/>
      </c>
      <c r="V2835" s="217">
        <f>L2835-N2835-U2835</f>
        <v/>
      </c>
      <c r="W2835" s="215">
        <f>IF(L2835-N2835-U2835-V2835=0,"","Error")</f>
        <v/>
      </c>
    </row>
    <row r="2836" ht="26" customHeight="1">
      <c r="A2836" s="23" t="n"/>
      <c r="B2836" s="18" t="n"/>
      <c r="C2836" s="129" t="n"/>
      <c r="D2836" s="8" t="inlineStr">
        <is>
          <t>ប្រតិវេទន៍គយទំនិញនាំចេញ នាំចូល ដែលមានតម្លៃគិតពន្ធគយចាប់ពី ១ ០០០ ដុល្លាអាមេរិកឡើង</t>
        </is>
      </c>
      <c r="E2836" s="64" t="inlineStr">
        <is>
          <t>CDO</t>
        </is>
      </c>
      <c r="F2836" s="213" t="n"/>
      <c r="G2836" s="214" t="n"/>
      <c r="H2836" s="214" t="n"/>
      <c r="I2836" s="214" t="n"/>
      <c r="J2836" s="215" t="n"/>
      <c r="K2836" s="213">
        <f>SUMIF($E$6:$E$2789,E2836,$K$6:$K$2789)</f>
        <v/>
      </c>
      <c r="L2836" s="215">
        <f>K2836+L2749</f>
        <v/>
      </c>
      <c r="M2836" s="213">
        <f>SUMIF($E$6:$E$2789,E2836,$M$6:$M$2789)</f>
        <v/>
      </c>
      <c r="N2836" s="215">
        <f>M2836+N2749</f>
        <v/>
      </c>
      <c r="O2836" s="213">
        <f>SUMIF($E$6:$E$2789,E2836,$O$6:$O$2789)</f>
        <v/>
      </c>
      <c r="P2836" s="215">
        <f>O2836+P2749</f>
        <v/>
      </c>
      <c r="Q2836" s="216">
        <f>N2836+P2836</f>
        <v/>
      </c>
      <c r="R2836" s="213">
        <f>SUMIF($E$6:$E$2789,E2836,$R$6:$R$2789)</f>
        <v/>
      </c>
      <c r="S2836" s="215">
        <f>R2836+S2749</f>
        <v/>
      </c>
      <c r="T2836" s="213">
        <f>SUMIF($E$6:$E$2789,E2836,$T$6:$T$2789)</f>
        <v/>
      </c>
      <c r="U2836" s="215">
        <f>T2836+U2749</f>
        <v/>
      </c>
      <c r="V2836" s="217">
        <f>L2836-N2836-U2836</f>
        <v/>
      </c>
      <c r="W2836" s="215">
        <f>IF(L2836-N2836-U2836-V2836=0,"","Error")</f>
        <v/>
      </c>
    </row>
    <row r="2837" ht="14" customHeight="1" thickBot="1">
      <c r="A2837" s="23" t="n"/>
      <c r="B2837" s="18" t="n"/>
      <c r="C2837" s="129" t="n"/>
      <c r="D2837" s="33" t="inlineStr">
        <is>
          <t>ប្រតិវេទន៍គយទំនិញឆ្លងកាត់</t>
        </is>
      </c>
      <c r="E2837" s="65" t="inlineStr">
        <is>
          <t>CDT</t>
        </is>
      </c>
      <c r="F2837" s="218" t="n"/>
      <c r="G2837" s="219" t="n"/>
      <c r="H2837" s="219" t="n"/>
      <c r="I2837" s="219" t="n"/>
      <c r="J2837" s="220" t="n"/>
      <c r="K2837" s="218">
        <f>SUMIF($E$6:$E$2789,E2837,$K$6:$K$2789)</f>
        <v/>
      </c>
      <c r="L2837" s="220">
        <f>K2837+L2750</f>
        <v/>
      </c>
      <c r="M2837" s="218">
        <f>SUMIF($E$6:$E$2789,E2837,$M$6:$M$2789)</f>
        <v/>
      </c>
      <c r="N2837" s="220">
        <f>M2837+N2750</f>
        <v/>
      </c>
      <c r="O2837" s="218">
        <f>SUMIF($E$6:$E$2789,E2837,$O$6:$O$2789)</f>
        <v/>
      </c>
      <c r="P2837" s="220">
        <f>O2837+P2750</f>
        <v/>
      </c>
      <c r="Q2837" s="221">
        <f>N2837+P2837</f>
        <v/>
      </c>
      <c r="R2837" s="218">
        <f>SUMIF($E$6:$E$2789,E2837,$R$6:$R$2789)</f>
        <v/>
      </c>
      <c r="S2837" s="220">
        <f>R2837+S2750</f>
        <v/>
      </c>
      <c r="T2837" s="218">
        <f>SUMIF($E$6:$E$2789,E2837,$T$6:$T$2789)</f>
        <v/>
      </c>
      <c r="U2837" s="220">
        <f>T2837+U2750</f>
        <v/>
      </c>
      <c r="V2837" s="222">
        <f>L2837-N2837-U2837</f>
        <v/>
      </c>
      <c r="W2837" s="220">
        <f>IF(L2837-N2837-U2837-V2837=0,"","Error")</f>
        <v/>
      </c>
    </row>
    <row r="2838" ht="14" customHeight="1" thickBot="1">
      <c r="A2838" s="23" t="n"/>
      <c r="B2838" s="18" t="n"/>
      <c r="C2838" s="129" t="n"/>
      <c r="D2838" s="88" t="inlineStr">
        <is>
          <t>សរុបកម្រៃបែបបទគយ</t>
        </is>
      </c>
      <c r="E2838" s="89" t="inlineStr">
        <is>
          <t>CPF</t>
        </is>
      </c>
      <c r="F2838" s="118" t="n"/>
      <c r="G2838" s="119">
        <f>SUM(G2839:G2843)</f>
        <v/>
      </c>
      <c r="H2838" s="119">
        <f>SUM(H2839:H2843)</f>
        <v/>
      </c>
      <c r="I2838" s="119">
        <f>SUM(I2839:I2843)</f>
        <v/>
      </c>
      <c r="J2838" s="120">
        <f>SUM(J2839:J2843)</f>
        <v/>
      </c>
      <c r="K2838" s="118">
        <f>SUM(K2839:K2843)</f>
        <v/>
      </c>
      <c r="L2838" s="120">
        <f>SUM(L2839:L2843)</f>
        <v/>
      </c>
      <c r="M2838" s="118">
        <f>SUM(M2839:M2843)</f>
        <v/>
      </c>
      <c r="N2838" s="120">
        <f>SUM(N2839:N2843)</f>
        <v/>
      </c>
      <c r="O2838" s="118">
        <f>SUM(O2839:O2843)</f>
        <v/>
      </c>
      <c r="P2838" s="120">
        <f>SUM(P2839:P2843)</f>
        <v/>
      </c>
      <c r="Q2838" s="121">
        <f>SUM(Q2839:Q2843)</f>
        <v/>
      </c>
      <c r="R2838" s="118">
        <f>SUM(R2839:R2843)</f>
        <v/>
      </c>
      <c r="S2838" s="120">
        <f>SUM(S2839:S2843)</f>
        <v/>
      </c>
      <c r="T2838" s="118">
        <f>SUM(T2839:T2843)</f>
        <v/>
      </c>
      <c r="U2838" s="120">
        <f>SUM(U2839:U2843)</f>
        <v/>
      </c>
      <c r="V2838" s="122">
        <f>SUM(V2839:V2843)</f>
        <v/>
      </c>
      <c r="W2838" s="120">
        <f>IF(L2838-N2838-U2838-V2838=0,"","Error")</f>
        <v/>
      </c>
    </row>
    <row r="2839" ht="13" customHeight="1">
      <c r="A2839" s="23" t="n"/>
      <c r="B2839" s="18" t="n"/>
      <c r="C2839" s="129" t="n"/>
      <c r="D2839" s="5" t="inlineStr">
        <is>
          <t xml:space="preserve">   កម្រៃបែបបទគយសម្រាប់កុងតឺន័រចាប់ពី ២០ហ្វីត ឡើង​ (មាតិកាចាស់)</t>
        </is>
      </c>
      <c r="E2839" s="86" t="inlineStr">
        <is>
          <t>PFC</t>
        </is>
      </c>
      <c r="F2839" s="223" t="n"/>
      <c r="G2839" s="224" t="n"/>
      <c r="H2839" s="224" t="n"/>
      <c r="I2839" s="224" t="n"/>
      <c r="J2839" s="225" t="n"/>
      <c r="K2839" s="223">
        <f>SUMIF($E$6:$E$2789,E2839,$K$6:$K$2789)</f>
        <v/>
      </c>
      <c r="L2839" s="225">
        <f>K2839+L2752</f>
        <v/>
      </c>
      <c r="M2839" s="223">
        <f>SUMIF($E$6:$E$2789,E2839,$M$6:$M$2789)</f>
        <v/>
      </c>
      <c r="N2839" s="225">
        <f>M2839+N2752</f>
        <v/>
      </c>
      <c r="O2839" s="223">
        <f>SUMIF($E$6:$E$2789,E2839,$O$6:$O$2789)</f>
        <v/>
      </c>
      <c r="P2839" s="225">
        <f>O2839+P2752</f>
        <v/>
      </c>
      <c r="Q2839" s="226">
        <f>N2839+P2839</f>
        <v/>
      </c>
      <c r="R2839" s="223">
        <f>SUMIF($E$6:$E$2789,E2839,$R$6:$R$2789)</f>
        <v/>
      </c>
      <c r="S2839" s="225">
        <f>R2839+S2752</f>
        <v/>
      </c>
      <c r="T2839" s="223">
        <f>SUMIF($E$6:$E$2789,E2839,$T$6:$T$2789)</f>
        <v/>
      </c>
      <c r="U2839" s="225">
        <f>T2839+U2752</f>
        <v/>
      </c>
      <c r="V2839" s="227">
        <f>L2839-N2839-U2839</f>
        <v/>
      </c>
      <c r="W2839" s="225">
        <f>IF(L2839-N2839-U2839-V2839=0,"","Error")</f>
        <v/>
      </c>
    </row>
    <row r="2840" ht="26" customHeight="1">
      <c r="A2840" s="23" t="n"/>
      <c r="B2840" s="18" t="n"/>
      <c r="C2840" s="129" t="n"/>
      <c r="D2840" s="9" t="inlineStr">
        <is>
          <t xml:space="preserve">   កម្រៃបែបបទគយប្រតិវេទន៍គយទំនិញដែលមានតម្លៃគិតពន្ធគយ ចាប់ពី ១ ០០០ ដុល្លារអាម៉េរិកឡើង ផ្ទុកក្នុងកុងតឺន័រតែមួយ មានច្រើនម្ចាស់</t>
        </is>
      </c>
      <c r="E2840" s="59" t="inlineStr">
        <is>
          <t>PFL</t>
        </is>
      </c>
      <c r="F2840" s="192" t="n"/>
      <c r="G2840" s="193" t="n"/>
      <c r="H2840" s="193" t="n"/>
      <c r="I2840" s="193" t="n"/>
      <c r="J2840" s="194" t="n"/>
      <c r="K2840" s="192">
        <f>SUMIF($E$6:$E$2789,E2840,$K$6:$K$2789)</f>
        <v/>
      </c>
      <c r="L2840" s="194">
        <f>K2840+L2753</f>
        <v/>
      </c>
      <c r="M2840" s="192">
        <f>SUMIF($E$6:$E$2789,E2840,$M$6:$M$2789)</f>
        <v/>
      </c>
      <c r="N2840" s="194">
        <f>M2840+N2753</f>
        <v/>
      </c>
      <c r="O2840" s="192">
        <f>SUMIF($E$6:$E$2789,E2840,$O$6:$O$2789)</f>
        <v/>
      </c>
      <c r="P2840" s="194">
        <f>O2840+P2753</f>
        <v/>
      </c>
      <c r="Q2840" s="195">
        <f>N2840+P2840</f>
        <v/>
      </c>
      <c r="R2840" s="192">
        <f>SUMIF($E$6:$E$2789,E2840,$R$6:$R$2789)</f>
        <v/>
      </c>
      <c r="S2840" s="194">
        <f>R2840+S2753</f>
        <v/>
      </c>
      <c r="T2840" s="192">
        <f>SUMIF($E$6:$E$2789,E2840,$T$6:$T$2789)</f>
        <v/>
      </c>
      <c r="U2840" s="194">
        <f>T2840+U2753</f>
        <v/>
      </c>
      <c r="V2840" s="196">
        <f>L2840-N2840-U2840</f>
        <v/>
      </c>
      <c r="W2840" s="194">
        <f>IF(L2840-N2840-U2840-V2840=0,"","Error")</f>
        <v/>
      </c>
    </row>
    <row r="2841" ht="39" customHeight="1">
      <c r="A2841" s="23" t="n"/>
      <c r="B2841" s="18" t="n"/>
      <c r="C2841" s="129" t="n"/>
      <c r="D2841" s="10" t="inlineStr">
        <is>
          <t xml:space="preserve">   កម្រៃបែបបទគយប្រតិវេទន៍គយទំនិញដែលមានតម្លៃគិតពន្ធគយ​ ចាប់ពី ១ ០០០ ដុល្លារអាម៉េរិកឡើង មិនផ្ទុកក្នុងកុងតឺន័រឬផ្ទុកក្នុងកុងតឺន័រ​តូចជាង ២០ហ្វីត</t>
        </is>
      </c>
      <c r="E2841" s="67" t="inlineStr">
        <is>
          <t>PFN</t>
        </is>
      </c>
      <c r="F2841" s="228" t="n"/>
      <c r="G2841" s="229" t="n"/>
      <c r="H2841" s="229" t="n"/>
      <c r="I2841" s="229" t="n"/>
      <c r="J2841" s="230" t="n"/>
      <c r="K2841" s="228">
        <f>SUMIF($E$6:$E$2789,E2841,$K$6:$K$2789)</f>
        <v/>
      </c>
      <c r="L2841" s="230">
        <f>K2841+L2754</f>
        <v/>
      </c>
      <c r="M2841" s="228">
        <f>SUMIF($E$6:$E$2789,E2841,$M$6:$M$2789)</f>
        <v/>
      </c>
      <c r="N2841" s="230">
        <f>M2841+N2754</f>
        <v/>
      </c>
      <c r="O2841" s="228">
        <f>SUMIF($E$6:$E$2789,E2841,$O$6:$O$2789)</f>
        <v/>
      </c>
      <c r="P2841" s="230">
        <f>O2841+P2754</f>
        <v/>
      </c>
      <c r="Q2841" s="231">
        <f>N2841+P2841</f>
        <v/>
      </c>
      <c r="R2841" s="228">
        <f>SUMIF($E$6:$E$2789,E2841,$R$6:$R$2789)</f>
        <v/>
      </c>
      <c r="S2841" s="230">
        <f>R2841+S2754</f>
        <v/>
      </c>
      <c r="T2841" s="228">
        <f>SUMIF($E$6:$E$2789,E2841,$T$6:$T$2789)</f>
        <v/>
      </c>
      <c r="U2841" s="230">
        <f>T2841+U2754</f>
        <v/>
      </c>
      <c r="V2841" s="232">
        <f>L2841-N2841-U2841</f>
        <v/>
      </c>
      <c r="W2841" s="230">
        <f>IF(L2841-N2841-U2841-V2841=0,"","Error")</f>
        <v/>
      </c>
    </row>
    <row r="2842" ht="26" customHeight="1">
      <c r="A2842" s="23" t="n"/>
      <c r="B2842" s="18" t="n"/>
      <c r="C2842" s="129" t="n"/>
      <c r="D2842" s="11" t="inlineStr">
        <is>
          <t xml:space="preserve">    កម្រៃបែបបទគយកុងតឺន័រចាប់ពី ២០ហ្វីតឡើង ចំពោះប្រតិវេទន៍គយទំនិញ​ដែលមានតម្លៃគិតពន្ធគយចាប់ពី ១ ០០០ ដុល្លារអាម៉េរិកឡើង</t>
        </is>
      </c>
      <c r="E2842" s="68" t="inlineStr">
        <is>
          <t>PFF</t>
        </is>
      </c>
      <c r="F2842" s="233" t="n"/>
      <c r="G2842" s="234" t="n"/>
      <c r="H2842" s="234" t="n"/>
      <c r="I2842" s="234" t="n"/>
      <c r="J2842" s="235" t="n"/>
      <c r="K2842" s="233">
        <f>SUMIF($E$6:$E$2789,E2842,$K$6:$K$2789)</f>
        <v/>
      </c>
      <c r="L2842" s="235">
        <f>K2842+L2755</f>
        <v/>
      </c>
      <c r="M2842" s="233">
        <f>SUMIF($E$6:$E$2789,E2842,$M$6:$M$2789)</f>
        <v/>
      </c>
      <c r="N2842" s="235">
        <f>M2842+N2755</f>
        <v/>
      </c>
      <c r="O2842" s="233">
        <f>SUMIF($E$6:$E$2789,E2842,$O$6:$O$2789)</f>
        <v/>
      </c>
      <c r="P2842" s="235">
        <f>O2842+P2755</f>
        <v/>
      </c>
      <c r="Q2842" s="236">
        <f>N2842+P2842</f>
        <v/>
      </c>
      <c r="R2842" s="233">
        <f>SUMIF($E$6:$E$2789,E2842,$R$6:$R$2789)</f>
        <v/>
      </c>
      <c r="S2842" s="235">
        <f>R2842+S2755</f>
        <v/>
      </c>
      <c r="T2842" s="233">
        <f>SUMIF($E$6:$E$2789,E2842,$T$6:$T$2789)</f>
        <v/>
      </c>
      <c r="U2842" s="235">
        <f>T2842+U2755</f>
        <v/>
      </c>
      <c r="V2842" s="237">
        <f>L2842-N2842-U2842</f>
        <v/>
      </c>
      <c r="W2842" s="235">
        <f>IF(L2842-N2842-U2842-V2842=0,"","Error")</f>
        <v/>
      </c>
    </row>
    <row r="2843" ht="39" customHeight="1">
      <c r="A2843" s="23" t="n"/>
      <c r="B2843" s="18" t="n"/>
      <c r="C2843" s="129" t="n"/>
      <c r="D2843" s="12" t="inlineStr">
        <is>
          <t xml:space="preserve">   កម្រៃបែបបទគយប្រតិវេទន៍គយផលិតផលតេលសិលា ជាប្រេងសាំង ប្រេងសាំង-យន្តហោះ ប្រេងម៉ាស៊ូត ប្រេងកាត ប្រេងខ្មៅ ធ្យូងថ្ម ឧស្ម័ន ឬសារធាតុគីមី MTBE</t>
        </is>
      </c>
      <c r="E2843" s="60" t="inlineStr">
        <is>
          <t>PFP</t>
        </is>
      </c>
      <c r="F2843" s="150" t="n"/>
      <c r="G2843" s="151" t="n"/>
      <c r="H2843" s="151" t="n"/>
      <c r="I2843" s="151" t="n"/>
      <c r="J2843" s="152" t="n"/>
      <c r="K2843" s="150">
        <f>SUMIF($E$6:$E$2789,E2843,$K$6:$K$2789)</f>
        <v/>
      </c>
      <c r="L2843" s="152">
        <f>K2843+L2756</f>
        <v/>
      </c>
      <c r="M2843" s="150">
        <f>SUMIF($E$6:$E$2789,E2843,$M$6:$M$2789)</f>
        <v/>
      </c>
      <c r="N2843" s="152">
        <f>M2843+N2756</f>
        <v/>
      </c>
      <c r="O2843" s="150">
        <f>SUMIF($E$6:$E$2789,E2843,$O$6:$O$2789)</f>
        <v/>
      </c>
      <c r="P2843" s="152">
        <f>O2843+P2756</f>
        <v/>
      </c>
      <c r="Q2843" s="153">
        <f>N2843+P2843</f>
        <v/>
      </c>
      <c r="R2843" s="150">
        <f>SUMIF($E$6:$E$2789,E2843,$R$6:$R$2789)</f>
        <v/>
      </c>
      <c r="S2843" s="152">
        <f>R2843+S2756</f>
        <v/>
      </c>
      <c r="T2843" s="150">
        <f>SUMIF($E$6:$E$2789,E2843,$T$6:$T$2789)</f>
        <v/>
      </c>
      <c r="U2843" s="152">
        <f>T2843+U2756</f>
        <v/>
      </c>
      <c r="V2843" s="154">
        <f>L2843-N2843-U2843</f>
        <v/>
      </c>
      <c r="W2843" s="152">
        <f>IF(L2843-N2843-U2843-V2843=0,"","Error")</f>
        <v/>
      </c>
    </row>
    <row r="2844" ht="13" customHeight="1">
      <c r="A2844" s="23" t="n"/>
      <c r="B2844" s="18" t="n"/>
      <c r="C2844" s="129" t="n"/>
      <c r="D2844" s="12" t="inlineStr">
        <is>
          <t>កម្រៃប័ណ្ណសម្គាល់មធ្យោបាយដឹកជញ្ជូន</t>
        </is>
      </c>
      <c r="E2844" s="59" t="inlineStr">
        <is>
          <t>TID</t>
        </is>
      </c>
      <c r="F2844" s="192" t="n"/>
      <c r="G2844" s="193" t="n"/>
      <c r="H2844" s="193" t="n"/>
      <c r="I2844" s="193" t="n"/>
      <c r="J2844" s="194" t="n"/>
      <c r="K2844" s="192">
        <f>SUMIF($E$6:$E$2789,E2844,$K$6:$K$2789)</f>
        <v/>
      </c>
      <c r="L2844" s="194">
        <f>K2844+L2757</f>
        <v/>
      </c>
      <c r="M2844" s="192">
        <f>SUMIF($E$6:$E$2789,E2844,$M$6:$M$2789)</f>
        <v/>
      </c>
      <c r="N2844" s="194">
        <f>M2844+N2757</f>
        <v/>
      </c>
      <c r="O2844" s="192">
        <f>SUMIF($E$6:$E$2789,E2844,$O$6:$O$2789)</f>
        <v/>
      </c>
      <c r="P2844" s="194">
        <f>O2844+P2757</f>
        <v/>
      </c>
      <c r="Q2844" s="195">
        <f>N2844+P2844</f>
        <v/>
      </c>
      <c r="R2844" s="192">
        <f>SUMIF($E$6:$E$2789,E2844,$R$6:$R$2789)</f>
        <v/>
      </c>
      <c r="S2844" s="194">
        <f>R2844+S2757</f>
        <v/>
      </c>
      <c r="T2844" s="192">
        <f>SUMIF($E$6:$E$2789,E2844,$T$6:$T$2789)</f>
        <v/>
      </c>
      <c r="U2844" s="194">
        <f>T2844+U2757</f>
        <v/>
      </c>
      <c r="V2844" s="196">
        <f>L2844-N2844-U2844</f>
        <v/>
      </c>
      <c r="W2844" s="194">
        <f>IF(L2844-N2844-U2844-V2844=0,"","Error")</f>
        <v/>
      </c>
    </row>
    <row r="2845" ht="27" customHeight="1" thickBot="1">
      <c r="A2845" s="23" t="n"/>
      <c r="B2845" s="24" t="n"/>
      <c r="C2845" s="140" t="n"/>
      <c r="D2845" s="30" t="inlineStr">
        <is>
          <t>កម្រៃសេវាកែតម្រូវ ឬធ្វើទុតិយតាបង្កាន់ដៃពន្ធ និងលតាបត្ររថយន្ត និងគ្រឿងចក្រ</t>
        </is>
      </c>
      <c r="E2845" s="69" t="inlineStr">
        <is>
          <t>VAF</t>
        </is>
      </c>
      <c r="F2845" s="238" t="n"/>
      <c r="G2845" s="239" t="n"/>
      <c r="H2845" s="239" t="n"/>
      <c r="I2845" s="239" t="n"/>
      <c r="J2845" s="240" t="n"/>
      <c r="K2845" s="238">
        <f>SUMIF($E$6:$E$2789,E2845,$K$6:$K$2789)</f>
        <v/>
      </c>
      <c r="L2845" s="240">
        <f>K2845+L2758</f>
        <v/>
      </c>
      <c r="M2845" s="238">
        <f>SUMIF($E$6:$E$2789,E2845,$M$6:$M$2789)</f>
        <v/>
      </c>
      <c r="N2845" s="240">
        <f>M2845+N2758</f>
        <v/>
      </c>
      <c r="O2845" s="238">
        <f>SUMIF($E$6:$E$2789,E2845,$O$6:$O$2789)</f>
        <v/>
      </c>
      <c r="P2845" s="240">
        <f>O2845+P2758</f>
        <v/>
      </c>
      <c r="Q2845" s="241">
        <f>N2845+P2845</f>
        <v/>
      </c>
      <c r="R2845" s="238">
        <f>SUMIF($E$6:$E$2789,E2845,$R$6:$R$2789)</f>
        <v/>
      </c>
      <c r="S2845" s="240">
        <f>R2845+S2758</f>
        <v/>
      </c>
      <c r="T2845" s="238">
        <f>SUMIF($E$6:$E$2789,E2845,$T$6:$T$2789)</f>
        <v/>
      </c>
      <c r="U2845" s="240">
        <f>T2845+U2758</f>
        <v/>
      </c>
      <c r="V2845" s="242">
        <f>L2845-N2845-U2845</f>
        <v/>
      </c>
      <c r="W2845" s="240">
        <f>IF(L2845-N2845-U2845-V2845=0,"","Error")</f>
        <v/>
      </c>
    </row>
    <row r="2846" ht="14" customHeight="1" thickBot="1">
      <c r="A2846" s="23" t="n"/>
      <c r="B2846" s="25" t="inlineStr">
        <is>
          <t>7304</t>
        </is>
      </c>
      <c r="C2846" s="126" t="n">
        <v>73048</v>
      </c>
      <c r="D2846" s="128" t="inlineStr">
        <is>
          <t>សរុបផលពីសេវាផ្សេងៗ</t>
        </is>
      </c>
      <c r="E2846" s="89" t="n"/>
      <c r="F2846" s="118" t="n"/>
      <c r="G2846" s="119">
        <f>G2847+G2848+G2854+G2855</f>
        <v/>
      </c>
      <c r="H2846" s="119">
        <f>H2847+H2848+H2854+H2855</f>
        <v/>
      </c>
      <c r="I2846" s="119">
        <f>I2847+I2848+I2854+I2855</f>
        <v/>
      </c>
      <c r="J2846" s="120">
        <f>J2847+J2848+J2854+J2855</f>
        <v/>
      </c>
      <c r="K2846" s="118">
        <f>K2847+K2848+K2854+K2855</f>
        <v/>
      </c>
      <c r="L2846" s="120">
        <f>L2847+L2848+L2854+L2855</f>
        <v/>
      </c>
      <c r="M2846" s="118">
        <f>M2847+M2848+M2854+M2855</f>
        <v/>
      </c>
      <c r="N2846" s="120">
        <f>N2847+N2848+N2854+N2855</f>
        <v/>
      </c>
      <c r="O2846" s="118">
        <f>O2847+O2848+O2854+O2855</f>
        <v/>
      </c>
      <c r="P2846" s="120">
        <f>P2847+P2848+P2854+P2855</f>
        <v/>
      </c>
      <c r="Q2846" s="121">
        <f>Q2847+Q2848+Q2854+Q2855</f>
        <v/>
      </c>
      <c r="R2846" s="118">
        <f>R2847+R2848+R2854+R2855</f>
        <v/>
      </c>
      <c r="S2846" s="120">
        <f>S2847+S2848+S2854+S2855</f>
        <v/>
      </c>
      <c r="T2846" s="118">
        <f>T2847+T2848+T2854+T2855</f>
        <v/>
      </c>
      <c r="U2846" s="120">
        <f>U2847+U2848+U2854+U2855</f>
        <v/>
      </c>
      <c r="V2846" s="122">
        <f>V2847+V2848+V2854+V2855</f>
        <v/>
      </c>
      <c r="W2846" s="120">
        <f>IF(L2846-N2846-U2846-V2846=0,"","Error")</f>
        <v/>
      </c>
    </row>
    <row r="2847" ht="14" customHeight="1" thickBot="1">
      <c r="A2847" s="23" t="n"/>
      <c r="B2847" s="18" t="n"/>
      <c r="C2847" s="129" t="n"/>
      <c r="D2847" s="32" t="inlineStr">
        <is>
          <t>កម្រៃផ្តល់សេវាតាមវិធានបញ្ជាក់ជាមុន</t>
        </is>
      </c>
      <c r="E2847" s="70" t="inlineStr">
        <is>
          <t>ARF</t>
        </is>
      </c>
      <c r="F2847" s="243" t="n"/>
      <c r="G2847" s="244" t="n"/>
      <c r="H2847" s="244" t="n"/>
      <c r="I2847" s="244" t="n"/>
      <c r="J2847" s="245" t="n"/>
      <c r="K2847" s="243">
        <f>SUMIF($E$6:$E$2789,E2847,$K$6:$K$2789)</f>
        <v/>
      </c>
      <c r="L2847" s="245">
        <f>K2847+L2760</f>
        <v/>
      </c>
      <c r="M2847" s="243">
        <f>SUMIF($E$6:$E$2789,E2847,$M$6:$M$2789)</f>
        <v/>
      </c>
      <c r="N2847" s="245">
        <f>M2847+N2760</f>
        <v/>
      </c>
      <c r="O2847" s="243">
        <f>SUMIF($E$6:$E$2789,E2847,$O$6:$O$2789)</f>
        <v/>
      </c>
      <c r="P2847" s="245">
        <f>O2847+P2760</f>
        <v/>
      </c>
      <c r="Q2847" s="246">
        <f>N2847+P2847</f>
        <v/>
      </c>
      <c r="R2847" s="243">
        <f>SUMIF($E$6:$E$2789,E2847,$R$6:$R$2789)</f>
        <v/>
      </c>
      <c r="S2847" s="245">
        <f>R2847+S2760</f>
        <v/>
      </c>
      <c r="T2847" s="243">
        <f>SUMIF($E$6:$E$2789,E2847,$T$6:$T$2789)</f>
        <v/>
      </c>
      <c r="U2847" s="245">
        <f>T2847+U2760</f>
        <v/>
      </c>
      <c r="V2847" s="247">
        <f>L2847-N2847-U2847</f>
        <v/>
      </c>
      <c r="W2847" s="245">
        <f>IF(L2847-N2847-U2847-V2847=0,"","Error")</f>
        <v/>
      </c>
    </row>
    <row r="2848" ht="14" customHeight="1" thickBot="1">
      <c r="A2848" s="23" t="n"/>
      <c r="B2848" s="18" t="n"/>
      <c r="C2848" s="129" t="n"/>
      <c r="D2848" s="31" t="inlineStr">
        <is>
          <t>សរុបកម្រៃការងារក្រៅការិយាល័យគយ</t>
        </is>
      </c>
      <c r="E2848" s="66" t="inlineStr">
        <is>
          <t>OOD</t>
        </is>
      </c>
      <c r="F2848" s="248" t="n"/>
      <c r="G2848" s="249">
        <f>SUM(G2849:G2853)</f>
        <v/>
      </c>
      <c r="H2848" s="249">
        <f>SUM(H2849:H2853)</f>
        <v/>
      </c>
      <c r="I2848" s="249">
        <f>SUM(I2849:I2853)</f>
        <v/>
      </c>
      <c r="J2848" s="204">
        <f>SUM(J2849:J2853)</f>
        <v/>
      </c>
      <c r="K2848" s="248">
        <f>SUM(K2849:K2853)</f>
        <v/>
      </c>
      <c r="L2848" s="204">
        <f>SUM(L2849:L2853)</f>
        <v/>
      </c>
      <c r="M2848" s="248">
        <f>SUM(M2849:M2853)</f>
        <v/>
      </c>
      <c r="N2848" s="204">
        <f>SUM(N2849:N2853)</f>
        <v/>
      </c>
      <c r="O2848" s="248">
        <f>SUM(O2849:O2853)</f>
        <v/>
      </c>
      <c r="P2848" s="204">
        <f>SUM(P2849:P2853)</f>
        <v/>
      </c>
      <c r="Q2848" s="206">
        <f>SUM(Q2849:Q2853)</f>
        <v/>
      </c>
      <c r="R2848" s="248">
        <f>SUM(R2849:R2853)</f>
        <v/>
      </c>
      <c r="S2848" s="204">
        <f>SUM(S2849:S2853)</f>
        <v/>
      </c>
      <c r="T2848" s="248">
        <f>SUM(T2849:T2853)</f>
        <v/>
      </c>
      <c r="U2848" s="204">
        <f>SUM(U2849:U2853)</f>
        <v/>
      </c>
      <c r="V2848" s="250">
        <f>L2848-N2848-U2848</f>
        <v/>
      </c>
      <c r="W2848" s="204">
        <f>IF(L2848-N2848-U2848-V2848=0,"","Error")</f>
        <v/>
      </c>
    </row>
    <row r="2849" ht="13" customHeight="1">
      <c r="A2849" s="23" t="n"/>
      <c r="B2849" s="18" t="n"/>
      <c r="C2849" s="129" t="n"/>
      <c r="D2849" s="9" t="inlineStr">
        <is>
          <t xml:space="preserve">   កម្រៃត្រួតពិនិត្យទំនិញផ្ទុកក្នុងកុងតឺន័រ ក្នុងម៉ោងធ្វើការ</t>
        </is>
      </c>
      <c r="E2849" s="59" t="inlineStr">
        <is>
          <t>CII</t>
        </is>
      </c>
      <c r="F2849" s="192" t="n"/>
      <c r="G2849" s="193" t="n"/>
      <c r="H2849" s="193" t="n"/>
      <c r="I2849" s="193" t="n"/>
      <c r="J2849" s="194" t="n"/>
      <c r="K2849" s="192">
        <f>SUMIF($E$6:$E$2789,E2849,$K$6:$K$2789)</f>
        <v/>
      </c>
      <c r="L2849" s="194">
        <f>K2849+L2762</f>
        <v/>
      </c>
      <c r="M2849" s="192">
        <f>SUMIF($E$6:$E$2789,E2849,$M$6:$M$2789)</f>
        <v/>
      </c>
      <c r="N2849" s="194">
        <f>M2849+N2762</f>
        <v/>
      </c>
      <c r="O2849" s="192">
        <f>SUMIF($E$6:$E$2789,E2849,$O$6:$O$2789)</f>
        <v/>
      </c>
      <c r="P2849" s="194">
        <f>O2849+P2762</f>
        <v/>
      </c>
      <c r="Q2849" s="195">
        <f>N2849+P2849</f>
        <v/>
      </c>
      <c r="R2849" s="192">
        <f>SUMIF($E$6:$E$2789,E2849,$R$6:$R$2789)</f>
        <v/>
      </c>
      <c r="S2849" s="194">
        <f>R2849+S2762</f>
        <v/>
      </c>
      <c r="T2849" s="192">
        <f>SUMIF($E$6:$E$2789,E2849,$T$6:$T$2789)</f>
        <v/>
      </c>
      <c r="U2849" s="194">
        <f>T2849+U2762</f>
        <v/>
      </c>
      <c r="V2849" s="196">
        <f>L2849-N2849-U2849</f>
        <v/>
      </c>
      <c r="W2849" s="194">
        <f>IF(L2849-N2849-U2849-V2849=0,"","Error")</f>
        <v/>
      </c>
    </row>
    <row r="2850" ht="13" customHeight="1">
      <c r="A2850" s="23" t="n"/>
      <c r="B2850" s="18" t="n"/>
      <c r="C2850" s="129" t="n"/>
      <c r="D2850" s="12" t="inlineStr">
        <is>
          <t xml:space="preserve">   កម្រៃត្រួតពិនិត្យទំនិញផ្ទុកក្នុងកុងតឺន័រ ក្រៅម៉ោងធ្វើការ</t>
        </is>
      </c>
      <c r="E2850" s="60" t="inlineStr">
        <is>
          <t>CIO</t>
        </is>
      </c>
      <c r="F2850" s="150" t="n"/>
      <c r="G2850" s="151" t="n"/>
      <c r="H2850" s="151" t="n"/>
      <c r="I2850" s="151" t="n"/>
      <c r="J2850" s="152" t="n"/>
      <c r="K2850" s="150">
        <f>SUMIF($E$6:$E$2789,E2850,$K$6:$K$2789)</f>
        <v/>
      </c>
      <c r="L2850" s="152">
        <f>K2850+L2763</f>
        <v/>
      </c>
      <c r="M2850" s="150">
        <f>SUMIF($E$6:$E$2789,E2850,$M$6:$M$2789)</f>
        <v/>
      </c>
      <c r="N2850" s="152">
        <f>M2850+N2763</f>
        <v/>
      </c>
      <c r="O2850" s="150">
        <f>SUMIF($E$6:$E$2789,E2850,$O$6:$O$2789)</f>
        <v/>
      </c>
      <c r="P2850" s="152">
        <f>O2850+P2763</f>
        <v/>
      </c>
      <c r="Q2850" s="153">
        <f>N2850+P2850</f>
        <v/>
      </c>
      <c r="R2850" s="150">
        <f>SUMIF($E$6:$E$2789,E2850,$R$6:$R$2789)</f>
        <v/>
      </c>
      <c r="S2850" s="152">
        <f>R2850+S2763</f>
        <v/>
      </c>
      <c r="T2850" s="150">
        <f>SUMIF($E$6:$E$2789,E2850,$T$6:$T$2789)</f>
        <v/>
      </c>
      <c r="U2850" s="152">
        <f>T2850+U2763</f>
        <v/>
      </c>
      <c r="V2850" s="154">
        <f>L2850-N2850-U2850</f>
        <v/>
      </c>
      <c r="W2850" s="152">
        <f>IF(L2850-N2850-U2850-V2850=0,"","Error")</f>
        <v/>
      </c>
    </row>
    <row r="2851" ht="13" customHeight="1">
      <c r="A2851" s="23" t="n"/>
      <c r="B2851" s="18" t="n"/>
      <c r="C2851" s="129" t="n"/>
      <c r="D2851" s="12" t="inlineStr">
        <is>
          <t xml:space="preserve">   កម្រៃត្រួតពិនិត្យទំនិញមិនផ្ទុកក្នុងកុងតឺន័រ ក្នុងម៉ោងធ្វើការ</t>
        </is>
      </c>
      <c r="E2851" s="60" t="inlineStr">
        <is>
          <t>NII</t>
        </is>
      </c>
      <c r="F2851" s="150" t="n"/>
      <c r="G2851" s="151" t="n"/>
      <c r="H2851" s="151" t="n"/>
      <c r="I2851" s="151" t="n"/>
      <c r="J2851" s="152" t="n"/>
      <c r="K2851" s="150">
        <f>SUMIF($E$6:$E$2789,E2851,$K$6:$K$2789)</f>
        <v/>
      </c>
      <c r="L2851" s="152">
        <f>K2851+L2764</f>
        <v/>
      </c>
      <c r="M2851" s="150">
        <f>SUMIF($E$6:$E$2789,E2851,$M$6:$M$2789)</f>
        <v/>
      </c>
      <c r="N2851" s="152">
        <f>M2851+N2764</f>
        <v/>
      </c>
      <c r="O2851" s="150">
        <f>SUMIF($E$6:$E$2789,E2851,$O$6:$O$2789)</f>
        <v/>
      </c>
      <c r="P2851" s="152">
        <f>O2851+P2764</f>
        <v/>
      </c>
      <c r="Q2851" s="153">
        <f>N2851+P2851</f>
        <v/>
      </c>
      <c r="R2851" s="150">
        <f>SUMIF($E$6:$E$2789,E2851,$R$6:$R$2789)</f>
        <v/>
      </c>
      <c r="S2851" s="152">
        <f>R2851+S2764</f>
        <v/>
      </c>
      <c r="T2851" s="150">
        <f>SUMIF($E$6:$E$2789,E2851,$T$6:$T$2789)</f>
        <v/>
      </c>
      <c r="U2851" s="152">
        <f>T2851+U2764</f>
        <v/>
      </c>
      <c r="V2851" s="154">
        <f>L2851-N2851-U2851</f>
        <v/>
      </c>
      <c r="W2851" s="152">
        <f>IF(L2851-N2851-U2851-V2851=0,"","Error")</f>
        <v/>
      </c>
    </row>
    <row r="2852" ht="13" customHeight="1">
      <c r="A2852" s="23" t="n"/>
      <c r="B2852" s="18" t="n"/>
      <c r="C2852" s="129" t="n"/>
      <c r="D2852" s="12" t="inlineStr">
        <is>
          <t xml:space="preserve">   កម្រៃត្រួតពិនិត្យទំនិញមិនផ្ទុកក្នុងកុងតឺន័រ ក្រៅម៉ោងធ្វើការ</t>
        </is>
      </c>
      <c r="E2852" s="60" t="inlineStr">
        <is>
          <t>NIO</t>
        </is>
      </c>
      <c r="F2852" s="150" t="n"/>
      <c r="G2852" s="151" t="n"/>
      <c r="H2852" s="151" t="n"/>
      <c r="I2852" s="151" t="n"/>
      <c r="J2852" s="152" t="n"/>
      <c r="K2852" s="150">
        <f>SUMIF($E$6:$E$2789,E2852,$K$6:$K$2789)</f>
        <v/>
      </c>
      <c r="L2852" s="152">
        <f>K2852+L2765</f>
        <v/>
      </c>
      <c r="M2852" s="150">
        <f>SUMIF($E$6:$E$2789,E2852,$M$6:$M$2789)</f>
        <v/>
      </c>
      <c r="N2852" s="152">
        <f>M2852+N2765</f>
        <v/>
      </c>
      <c r="O2852" s="150">
        <f>SUMIF($E$6:$E$2789,E2852,$O$6:$O$2789)</f>
        <v/>
      </c>
      <c r="P2852" s="152">
        <f>O2852+P2765</f>
        <v/>
      </c>
      <c r="Q2852" s="153">
        <f>N2852+P2852</f>
        <v/>
      </c>
      <c r="R2852" s="150">
        <f>SUMIF($E$6:$E$2789,E2852,$R$6:$R$2789)</f>
        <v/>
      </c>
      <c r="S2852" s="152">
        <f>R2852+S2765</f>
        <v/>
      </c>
      <c r="T2852" s="150">
        <f>SUMIF($E$6:$E$2789,E2852,$T$6:$T$2789)</f>
        <v/>
      </c>
      <c r="U2852" s="152">
        <f>T2852+U2765</f>
        <v/>
      </c>
      <c r="V2852" s="154">
        <f>L2852-N2852-U2852</f>
        <v/>
      </c>
      <c r="W2852" s="152">
        <f>IF(L2852-N2852-U2852-V2852=0,"","Error")</f>
        <v/>
      </c>
    </row>
    <row r="2853" ht="13" customHeight="1">
      <c r="A2853" s="23" t="n"/>
      <c r="B2853" s="18" t="n"/>
      <c r="C2853" s="129" t="n"/>
      <c r="D2853" s="13" t="inlineStr">
        <is>
          <t xml:space="preserve">   កម្រៃអមទំនិញ</t>
        </is>
      </c>
      <c r="E2853" s="71" t="inlineStr">
        <is>
          <t>CEF</t>
        </is>
      </c>
      <c r="F2853" s="251" t="n"/>
      <c r="G2853" s="252" t="n"/>
      <c r="H2853" s="252" t="n"/>
      <c r="I2853" s="252" t="n"/>
      <c r="J2853" s="253" t="n"/>
      <c r="K2853" s="251">
        <f>SUMIF($E$6:$E$2789,E2853,$K$6:$K$2789)</f>
        <v/>
      </c>
      <c r="L2853" s="253">
        <f>K2853+L2766</f>
        <v/>
      </c>
      <c r="M2853" s="251">
        <f>SUMIF($E$6:$E$2789,E2853,$M$6:$M$2789)</f>
        <v/>
      </c>
      <c r="N2853" s="253">
        <f>M2853+N2766</f>
        <v/>
      </c>
      <c r="O2853" s="251">
        <f>SUMIF($E$6:$E$2789,E2853,$O$6:$O$2789)</f>
        <v/>
      </c>
      <c r="P2853" s="253">
        <f>O2853+P2766</f>
        <v/>
      </c>
      <c r="Q2853" s="254">
        <f>N2853+P2853</f>
        <v/>
      </c>
      <c r="R2853" s="251">
        <f>SUMIF($E$6:$E$2789,E2853,$R$6:$R$2789)</f>
        <v/>
      </c>
      <c r="S2853" s="253">
        <f>R2853+S2766</f>
        <v/>
      </c>
      <c r="T2853" s="251">
        <f>SUMIF($E$6:$E$2789,E2853,$T$6:$T$2789)</f>
        <v/>
      </c>
      <c r="U2853" s="253">
        <f>T2853+U2766</f>
        <v/>
      </c>
      <c r="V2853" s="255">
        <f>L2853-N2853-U2853</f>
        <v/>
      </c>
      <c r="W2853" s="253">
        <f>IF(L2853-N2853-U2853-V2853=0,"","Error")</f>
        <v/>
      </c>
    </row>
    <row r="2854" ht="27" customHeight="1" thickBot="1">
      <c r="A2854" s="23" t="n"/>
      <c r="B2854" s="18" t="n"/>
      <c r="C2854" s="129" t="n"/>
      <c r="D2854" s="72" t="inlineStr">
        <is>
          <t>ធ្វើការបន្ថែមម៉ោងពេលយប់ ចាប់ពីម៉ោង ១៨:០០ល្ងាច ដល់​ម៉ោង ០៧:០០ព្រឹក នៅតាមបណ្តាផែស្ងួត សម្រាប់ការងារនាំចេញ</t>
        </is>
      </c>
      <c r="E2854" s="70" t="inlineStr">
        <is>
          <t>OTF</t>
        </is>
      </c>
      <c r="F2854" s="243" t="n"/>
      <c r="G2854" s="244" t="n"/>
      <c r="H2854" s="244" t="n"/>
      <c r="I2854" s="244" t="n"/>
      <c r="J2854" s="245" t="n"/>
      <c r="K2854" s="243">
        <f>SUMIF($E$6:$E$2789,E2854,$K$6:$K$2789)</f>
        <v/>
      </c>
      <c r="L2854" s="245">
        <f>K2854+L2767</f>
        <v/>
      </c>
      <c r="M2854" s="243">
        <f>SUMIF($E$6:$E$2789,E2854,$M$6:$M$2789)</f>
        <v/>
      </c>
      <c r="N2854" s="245">
        <f>M2854+N2767</f>
        <v/>
      </c>
      <c r="O2854" s="243">
        <f>SUMIF($E$6:$E$2789,E2854,$O$6:$O$2789)</f>
        <v/>
      </c>
      <c r="P2854" s="245">
        <f>O2854+P2767</f>
        <v/>
      </c>
      <c r="Q2854" s="246">
        <f>N2854+P2854</f>
        <v/>
      </c>
      <c r="R2854" s="243">
        <f>SUMIF($E$6:$E$2789,E2854,$R$6:$R$2789)</f>
        <v/>
      </c>
      <c r="S2854" s="245">
        <f>R2854+S2767</f>
        <v/>
      </c>
      <c r="T2854" s="243">
        <f>SUMIF($E$6:$E$2789,E2854,$T$6:$T$2789)</f>
        <v/>
      </c>
      <c r="U2854" s="245">
        <f>T2854+U2767</f>
        <v/>
      </c>
      <c r="V2854" s="247">
        <f>L2854-N2854-U2854</f>
        <v/>
      </c>
      <c r="W2854" s="245">
        <f>IF(L2854-N2854-U2854-V2854=0,"","Error")</f>
        <v/>
      </c>
    </row>
    <row r="2855" ht="14" customHeight="1" thickBot="1">
      <c r="A2855" s="23" t="n"/>
      <c r="B2855" s="18" t="n"/>
      <c r="C2855" s="129" t="n"/>
      <c r="D2855" s="31" t="inlineStr">
        <is>
          <t>សរុបការគ្រប់គ្រងការឆ្លងកាត់អន្តរជាតិ</t>
        </is>
      </c>
      <c r="E2855" s="73" t="inlineStr">
        <is>
          <t>TRF</t>
        </is>
      </c>
      <c r="F2855" s="248" t="n"/>
      <c r="G2855" s="249">
        <f>SUM(G2856:G2862)</f>
        <v/>
      </c>
      <c r="H2855" s="249">
        <f>SUM(H2856:H2862)</f>
        <v/>
      </c>
      <c r="I2855" s="249">
        <f>SUM(I2856:I2862)</f>
        <v/>
      </c>
      <c r="J2855" s="204">
        <f>SUM(J2856:J2862)</f>
        <v/>
      </c>
      <c r="K2855" s="248">
        <f>SUM(K2856:K2862)</f>
        <v/>
      </c>
      <c r="L2855" s="204">
        <f>SUM(L2856:L2862)</f>
        <v/>
      </c>
      <c r="M2855" s="248">
        <f>SUM(M2856:M2862)</f>
        <v/>
      </c>
      <c r="N2855" s="204">
        <f>SUM(N2856:N2862)</f>
        <v/>
      </c>
      <c r="O2855" s="248">
        <f>SUM(O2856:O2862)</f>
        <v/>
      </c>
      <c r="P2855" s="204">
        <f>SUM(P2856:P2862)</f>
        <v/>
      </c>
      <c r="Q2855" s="206">
        <f>SUM(Q2856:Q2862)</f>
        <v/>
      </c>
      <c r="R2855" s="248">
        <f>SUM(R2856:R2862)</f>
        <v/>
      </c>
      <c r="S2855" s="204">
        <f>SUM(S2856:S2862)</f>
        <v/>
      </c>
      <c r="T2855" s="248">
        <f>SUM(T2856:T2862)</f>
        <v/>
      </c>
      <c r="U2855" s="204">
        <f>SUM(U2856:U2862)</f>
        <v/>
      </c>
      <c r="V2855" s="250">
        <f>L2855-N2855-U2855</f>
        <v/>
      </c>
      <c r="W2855" s="204">
        <f>IF(L2855-N2855-U2855-V2855=0,"","Error")</f>
        <v/>
      </c>
    </row>
    <row r="2856" ht="26" customHeight="1">
      <c r="A2856" s="23" t="n"/>
      <c r="B2856" s="18" t="n"/>
      <c r="C2856" s="129" t="n"/>
      <c r="D2856" s="9" t="inlineStr">
        <is>
          <t xml:space="preserve">   កម្រៃគ្រប់គ្រងការឆ្លងកាត់ទំនិញផ្ទុកក្នុងកុងតឺន័រតូចជាងឬស្មើ ២០ហ្វីត</t>
        </is>
      </c>
      <c r="E2856" s="74" t="inlineStr">
        <is>
          <t>TFT</t>
        </is>
      </c>
      <c r="F2856" s="192" t="n"/>
      <c r="G2856" s="193" t="n"/>
      <c r="H2856" s="193" t="n"/>
      <c r="I2856" s="193" t="n"/>
      <c r="J2856" s="194" t="n"/>
      <c r="K2856" s="192">
        <f>SUMIF($E$6:$E$2789,E2856,$K$6:$K$2789)</f>
        <v/>
      </c>
      <c r="L2856" s="194">
        <f>K2856+L2769</f>
        <v/>
      </c>
      <c r="M2856" s="192">
        <f>SUMIF($E$6:$E$2789,E2856,$M$6:$M$2789)</f>
        <v/>
      </c>
      <c r="N2856" s="194">
        <f>M2856+N2769</f>
        <v/>
      </c>
      <c r="O2856" s="192">
        <f>SUMIF($E$6:$E$2789,E2856,$O$6:$O$2789)</f>
        <v/>
      </c>
      <c r="P2856" s="194">
        <f>O2856+P2769</f>
        <v/>
      </c>
      <c r="Q2856" s="195">
        <f>N2856+P2856</f>
        <v/>
      </c>
      <c r="R2856" s="192">
        <f>SUMIF($E$6:$E$2789,E2856,$R$6:$R$2789)</f>
        <v/>
      </c>
      <c r="S2856" s="194">
        <f>R2856+S2769</f>
        <v/>
      </c>
      <c r="T2856" s="192">
        <f>SUMIF($E$6:$E$2789,E2856,$T$6:$T$2789)</f>
        <v/>
      </c>
      <c r="U2856" s="194">
        <f>T2856+U2769</f>
        <v/>
      </c>
      <c r="V2856" s="196">
        <f>L2856-N2856-U2856</f>
        <v/>
      </c>
      <c r="W2856" s="194">
        <f>IF(L2856-N2856-U2856-V2856=0,"","Error")</f>
        <v/>
      </c>
    </row>
    <row r="2857" ht="13" customHeight="1">
      <c r="A2857" s="23" t="n"/>
      <c r="B2857" s="18" t="n"/>
      <c r="C2857" s="129" t="n"/>
      <c r="D2857" s="12" t="inlineStr">
        <is>
          <t xml:space="preserve">   កម្រៃគ្រប់គ្រងការឆ្លងកាត់ទំនិញផ្ទុកក្នុងកុងតឺន័រលើសពី ២០ហ្វីត</t>
        </is>
      </c>
      <c r="E2857" s="75" t="inlineStr">
        <is>
          <t>TFF</t>
        </is>
      </c>
      <c r="F2857" s="150" t="n"/>
      <c r="G2857" s="151" t="n"/>
      <c r="H2857" s="151" t="n"/>
      <c r="I2857" s="151" t="n"/>
      <c r="J2857" s="152" t="n"/>
      <c r="K2857" s="150">
        <f>SUMIF($E$6:$E$2789,E2857,$K$6:$K$2789)</f>
        <v/>
      </c>
      <c r="L2857" s="152">
        <f>K2857+L2770</f>
        <v/>
      </c>
      <c r="M2857" s="150">
        <f>SUMIF($E$6:$E$2789,E2857,$M$6:$M$2789)</f>
        <v/>
      </c>
      <c r="N2857" s="152">
        <f>M2857+N2770</f>
        <v/>
      </c>
      <c r="O2857" s="150">
        <f>SUMIF($E$6:$E$2789,E2857,$O$6:$O$2789)</f>
        <v/>
      </c>
      <c r="P2857" s="152">
        <f>O2857+P2770</f>
        <v/>
      </c>
      <c r="Q2857" s="153">
        <f>N2857+P2857</f>
        <v/>
      </c>
      <c r="R2857" s="150">
        <f>SUMIF($E$6:$E$2789,E2857,$R$6:$R$2789)</f>
        <v/>
      </c>
      <c r="S2857" s="152">
        <f>R2857+S2770</f>
        <v/>
      </c>
      <c r="T2857" s="150">
        <f>SUMIF($E$6:$E$2789,E2857,$T$6:$T$2789)</f>
        <v/>
      </c>
      <c r="U2857" s="152">
        <f>T2857+U2770</f>
        <v/>
      </c>
      <c r="V2857" s="154">
        <f>L2857-N2857-U2857</f>
        <v/>
      </c>
      <c r="W2857" s="152">
        <f>IF(L2857-N2857-U2857-V2857=0,"","Error")</f>
        <v/>
      </c>
    </row>
    <row r="2858" ht="13" customHeight="1">
      <c r="A2858" s="23" t="n"/>
      <c r="B2858" s="18" t="n"/>
      <c r="C2858" s="129" t="n"/>
      <c r="D2858" s="12" t="inlineStr">
        <is>
          <t xml:space="preserve">   កម្រៃគ្រប់គ្រងការឆ្លងកាត់ទំនិញមិនផ្ទុកក្នុងកុងតឺន័រ</t>
        </is>
      </c>
      <c r="E2858" s="75" t="inlineStr">
        <is>
          <t>TFN</t>
        </is>
      </c>
      <c r="F2858" s="150" t="n"/>
      <c r="G2858" s="151" t="n"/>
      <c r="H2858" s="151" t="n"/>
      <c r="I2858" s="151" t="n"/>
      <c r="J2858" s="152" t="n"/>
      <c r="K2858" s="150">
        <f>SUMIF($E$6:$E$2789,E2858,$K$6:$K$2789)</f>
        <v/>
      </c>
      <c r="L2858" s="152">
        <f>K2858+L2771</f>
        <v/>
      </c>
      <c r="M2858" s="150">
        <f>SUMIF($E$6:$E$2789,E2858,$M$6:$M$2789)</f>
        <v/>
      </c>
      <c r="N2858" s="152">
        <f>M2858+N2771</f>
        <v/>
      </c>
      <c r="O2858" s="150">
        <f>SUMIF($E$6:$E$2789,E2858,$O$6:$O$2789)</f>
        <v/>
      </c>
      <c r="P2858" s="152">
        <f>O2858+P2771</f>
        <v/>
      </c>
      <c r="Q2858" s="153">
        <f>N2858+P2858</f>
        <v/>
      </c>
      <c r="R2858" s="150">
        <f>SUMIF($E$6:$E$2789,E2858,$R$6:$R$2789)</f>
        <v/>
      </c>
      <c r="S2858" s="152">
        <f>R2858+S2771</f>
        <v/>
      </c>
      <c r="T2858" s="150">
        <f>SUMIF($E$6:$E$2789,E2858,$T$6:$T$2789)</f>
        <v/>
      </c>
      <c r="U2858" s="152">
        <f>T2858+U2771</f>
        <v/>
      </c>
      <c r="V2858" s="154">
        <f>L2858-N2858-U2858</f>
        <v/>
      </c>
      <c r="W2858" s="152">
        <f>IF(L2858-N2858-U2858-V2858=0,"","Error")</f>
        <v/>
      </c>
    </row>
    <row r="2859" ht="13" customHeight="1">
      <c r="A2859" s="23" t="n"/>
      <c r="B2859" s="18" t="n"/>
      <c r="C2859" s="129" t="n"/>
      <c r="D2859" s="12" t="inlineStr">
        <is>
          <t xml:space="preserve">   កម្រៃគ្រប់គ្រងការឆ្លងកាត់គោ ក្របី និងសេះរស់</t>
        </is>
      </c>
      <c r="E2859" s="75" t="inlineStr">
        <is>
          <t>TFB</t>
        </is>
      </c>
      <c r="F2859" s="150" t="n"/>
      <c r="G2859" s="151" t="n"/>
      <c r="H2859" s="151" t="n"/>
      <c r="I2859" s="151" t="n"/>
      <c r="J2859" s="152" t="n"/>
      <c r="K2859" s="150">
        <f>SUMIF($E$6:$E$2789,E2859,$K$6:$K$2789)</f>
        <v/>
      </c>
      <c r="L2859" s="152">
        <f>K2859+L2772</f>
        <v/>
      </c>
      <c r="M2859" s="150">
        <f>SUMIF($E$6:$E$2789,E2859,$M$6:$M$2789)</f>
        <v/>
      </c>
      <c r="N2859" s="152">
        <f>M2859+N2772</f>
        <v/>
      </c>
      <c r="O2859" s="150">
        <f>SUMIF($E$6:$E$2789,E2859,$O$6:$O$2789)</f>
        <v/>
      </c>
      <c r="P2859" s="152">
        <f>O2859+P2772</f>
        <v/>
      </c>
      <c r="Q2859" s="153">
        <f>N2859+P2859</f>
        <v/>
      </c>
      <c r="R2859" s="150">
        <f>SUMIF($E$6:$E$2789,E2859,$R$6:$R$2789)</f>
        <v/>
      </c>
      <c r="S2859" s="152">
        <f>R2859+S2772</f>
        <v/>
      </c>
      <c r="T2859" s="150">
        <f>SUMIF($E$6:$E$2789,E2859,$T$6:$T$2789)</f>
        <v/>
      </c>
      <c r="U2859" s="152">
        <f>T2859+U2772</f>
        <v/>
      </c>
      <c r="V2859" s="154">
        <f>L2859-N2859-U2859</f>
        <v/>
      </c>
      <c r="W2859" s="152">
        <f>IF(L2859-N2859-U2859-V2859=0,"","Error")</f>
        <v/>
      </c>
    </row>
    <row r="2860" ht="13" customHeight="1">
      <c r="A2860" s="23" t="n"/>
      <c r="B2860" s="18" t="n"/>
      <c r="C2860" s="129" t="n"/>
      <c r="D2860" s="12" t="inlineStr">
        <is>
          <t xml:space="preserve">   កម្រៃគ្រប់គ្រងការឆ្លងកាត់ជ្រូក ចៀម និងពពែរស់</t>
        </is>
      </c>
      <c r="E2860" s="75" t="inlineStr">
        <is>
          <t>TFS</t>
        </is>
      </c>
      <c r="F2860" s="150" t="n"/>
      <c r="G2860" s="151" t="n"/>
      <c r="H2860" s="151" t="n"/>
      <c r="I2860" s="151" t="n"/>
      <c r="J2860" s="152" t="n"/>
      <c r="K2860" s="150">
        <f>SUMIF($E$6:$E$2789,E2860,$K$6:$K$2789)</f>
        <v/>
      </c>
      <c r="L2860" s="152">
        <f>K2860+L2773</f>
        <v/>
      </c>
      <c r="M2860" s="150">
        <f>SUMIF($E$6:$E$2789,E2860,$M$6:$M$2789)</f>
        <v/>
      </c>
      <c r="N2860" s="152">
        <f>M2860+N2773</f>
        <v/>
      </c>
      <c r="O2860" s="150">
        <f>SUMIF($E$6:$E$2789,E2860,$O$6:$O$2789)</f>
        <v/>
      </c>
      <c r="P2860" s="152">
        <f>O2860+P2773</f>
        <v/>
      </c>
      <c r="Q2860" s="153">
        <f>N2860+P2860</f>
        <v/>
      </c>
      <c r="R2860" s="150">
        <f>SUMIF($E$6:$E$2789,E2860,$R$6:$R$2789)</f>
        <v/>
      </c>
      <c r="S2860" s="152">
        <f>R2860+S2773</f>
        <v/>
      </c>
      <c r="T2860" s="150">
        <f>SUMIF($E$6:$E$2789,E2860,$T$6:$T$2789)</f>
        <v/>
      </c>
      <c r="U2860" s="152">
        <f>T2860+U2773</f>
        <v/>
      </c>
      <c r="V2860" s="154">
        <f>L2860-N2860-U2860</f>
        <v/>
      </c>
      <c r="W2860" s="152">
        <f>IF(L2860-N2860-U2860-V2860=0,"","Error")</f>
        <v/>
      </c>
    </row>
    <row r="2861" ht="13" customHeight="1">
      <c r="A2861" s="23" t="n"/>
      <c r="B2861" s="18" t="n"/>
      <c r="C2861" s="129" t="n"/>
      <c r="D2861" s="12" t="inlineStr">
        <is>
          <t xml:space="preserve">   កម្រៃគ្រប់គ្រងការឆ្លងកាត់សត្វស្លាប (មាន់ ទា ...)</t>
        </is>
      </c>
      <c r="E2861" s="75" t="inlineStr">
        <is>
          <t>TFP</t>
        </is>
      </c>
      <c r="F2861" s="150" t="n"/>
      <c r="G2861" s="151" t="n"/>
      <c r="H2861" s="151" t="n"/>
      <c r="I2861" s="151" t="n"/>
      <c r="J2861" s="152" t="n"/>
      <c r="K2861" s="150">
        <f>SUMIF($E$6:$E$2789,E2861,$K$6:$K$2789)</f>
        <v/>
      </c>
      <c r="L2861" s="152">
        <f>K2861+L2774</f>
        <v/>
      </c>
      <c r="M2861" s="150">
        <f>SUMIF($E$6:$E$2789,E2861,$M$6:$M$2789)</f>
        <v/>
      </c>
      <c r="N2861" s="152">
        <f>M2861+N2774</f>
        <v/>
      </c>
      <c r="O2861" s="150">
        <f>SUMIF($E$6:$E$2789,E2861,$O$6:$O$2789)</f>
        <v/>
      </c>
      <c r="P2861" s="152">
        <f>O2861+P2774</f>
        <v/>
      </c>
      <c r="Q2861" s="153">
        <f>N2861+P2861</f>
        <v/>
      </c>
      <c r="R2861" s="150">
        <f>SUMIF($E$6:$E$2789,E2861,$R$6:$R$2789)</f>
        <v/>
      </c>
      <c r="S2861" s="152">
        <f>R2861+S2774</f>
        <v/>
      </c>
      <c r="T2861" s="150">
        <f>SUMIF($E$6:$E$2789,E2861,$T$6:$T$2789)</f>
        <v/>
      </c>
      <c r="U2861" s="152">
        <f>T2861+U2774</f>
        <v/>
      </c>
      <c r="V2861" s="154">
        <f>L2861-N2861-U2861</f>
        <v/>
      </c>
      <c r="W2861" s="152">
        <f>IF(L2861-N2861-U2861-V2861=0,"","Error")</f>
        <v/>
      </c>
    </row>
    <row r="2862" ht="14" customHeight="1" thickBot="1">
      <c r="A2862" s="23" t="n"/>
      <c r="B2862" s="24" t="n"/>
      <c r="C2862" s="140" t="n"/>
      <c r="D2862" s="30" t="inlineStr">
        <is>
          <t xml:space="preserve">   កម្រៃគ្រប់គ្រងការឆ្លងកាត់ផលិតផលជលផល</t>
        </is>
      </c>
      <c r="E2862" s="76" t="inlineStr">
        <is>
          <t>TFA</t>
        </is>
      </c>
      <c r="F2862" s="238" t="n"/>
      <c r="G2862" s="239" t="n"/>
      <c r="H2862" s="239" t="n"/>
      <c r="I2862" s="239" t="n"/>
      <c r="J2862" s="240" t="n"/>
      <c r="K2862" s="238">
        <f>SUMIF($E$6:$E$2789,E2862,$K$6:$K$2789)</f>
        <v/>
      </c>
      <c r="L2862" s="240">
        <f>K2862+L2775</f>
        <v/>
      </c>
      <c r="M2862" s="238">
        <f>SUMIF($E$6:$E$2789,E2862,$M$6:$M$2789)</f>
        <v/>
      </c>
      <c r="N2862" s="240">
        <f>M2862+N2775</f>
        <v/>
      </c>
      <c r="O2862" s="238">
        <f>SUMIF($E$6:$E$2789,E2862,$O$6:$O$2789)</f>
        <v/>
      </c>
      <c r="P2862" s="240">
        <f>O2862+P2775</f>
        <v/>
      </c>
      <c r="Q2862" s="241">
        <f>N2862+P2862</f>
        <v/>
      </c>
      <c r="R2862" s="238">
        <f>SUMIF($E$6:$E$2789,E2862,$R$6:$R$2789)</f>
        <v/>
      </c>
      <c r="S2862" s="240">
        <f>R2862+S2775</f>
        <v/>
      </c>
      <c r="T2862" s="238">
        <f>SUMIF($E$6:$E$2789,E2862,$T$6:$T$2789)</f>
        <v/>
      </c>
      <c r="U2862" s="240">
        <f>T2862+U2775</f>
        <v/>
      </c>
      <c r="V2862" s="242">
        <f>L2862-N2862-U2862</f>
        <v/>
      </c>
      <c r="W2862" s="240">
        <f>IF(L2862-N2862-U2862-V2862=0,"","Error")</f>
        <v/>
      </c>
    </row>
    <row r="2863" ht="14" customHeight="1" thickBot="1">
      <c r="A2863" s="23" t="n"/>
      <c r="B2863" s="136" t="n">
        <v>7306</v>
      </c>
      <c r="C2863" s="139" t="n">
        <v>73066</v>
      </c>
      <c r="D2863" s="138" t="inlineStr">
        <is>
          <t>សរុបចំណូលពីអាជ្ញាប័ណ្ណក្នុងស្រុក</t>
        </is>
      </c>
      <c r="E2863" s="90" t="n"/>
      <c r="F2863" s="118" t="n"/>
      <c r="G2863" s="119">
        <f>SUM(G2864:G2868)</f>
        <v/>
      </c>
      <c r="H2863" s="119">
        <f>SUM(H2864:H2868)</f>
        <v/>
      </c>
      <c r="I2863" s="119">
        <f>SUM(I2864:I2868)</f>
        <v/>
      </c>
      <c r="J2863" s="120">
        <f>SUM(J2864:J2868)</f>
        <v/>
      </c>
      <c r="K2863" s="118">
        <f>SUM(K2864:K2868)</f>
        <v/>
      </c>
      <c r="L2863" s="120">
        <f>SUM(L2864:L2868)</f>
        <v/>
      </c>
      <c r="M2863" s="118">
        <f>SUM(M2864:M2868)</f>
        <v/>
      </c>
      <c r="N2863" s="120">
        <f>SUM(N2864:N2868)</f>
        <v/>
      </c>
      <c r="O2863" s="118">
        <f>SUM(O2864:O2868)</f>
        <v/>
      </c>
      <c r="P2863" s="120">
        <f>SUM(P2864:P2868)</f>
        <v/>
      </c>
      <c r="Q2863" s="121">
        <f>SUM(Q2864:Q2868)</f>
        <v/>
      </c>
      <c r="R2863" s="118">
        <f>SUM(R2864:R2868)</f>
        <v/>
      </c>
      <c r="S2863" s="120">
        <f>SUM(S2864:S2868)</f>
        <v/>
      </c>
      <c r="T2863" s="118">
        <f>SUM(T2864:T2868)</f>
        <v/>
      </c>
      <c r="U2863" s="120">
        <f>SUM(U2864:U2868)</f>
        <v/>
      </c>
      <c r="V2863" s="122">
        <f>SUM(V2864:V2868)</f>
        <v/>
      </c>
      <c r="W2863" s="120">
        <f>IF(L2863-N2863-U2863-V2863=0,"","Error")</f>
        <v/>
      </c>
    </row>
    <row r="2864" ht="13" customHeight="1">
      <c r="A2864" s="23" t="n"/>
      <c r="B2864" s="18" t="n"/>
      <c r="C2864" s="127" t="n"/>
      <c r="D2864" s="137" t="inlineStr">
        <is>
          <t xml:space="preserve">   កម្រៃអាជ្ញាប័ណ្ណសន្និធិគយបណ្តោះអាសន្ន (មាតិកាចាស់)</t>
        </is>
      </c>
      <c r="E2864" s="86" t="inlineStr">
        <is>
          <t>TSL</t>
        </is>
      </c>
      <c r="F2864" s="192" t="n"/>
      <c r="G2864" s="193" t="n"/>
      <c r="H2864" s="193" t="n"/>
      <c r="I2864" s="193" t="n"/>
      <c r="J2864" s="194" t="n"/>
      <c r="K2864" s="192">
        <f>SUMIF($E$6:$E$2789,E2864,$K$6:$K$2789)</f>
        <v/>
      </c>
      <c r="L2864" s="194">
        <f>K2864+L2777</f>
        <v/>
      </c>
      <c r="M2864" s="192">
        <f>SUMIF($E$6:$E$2789,E2864,$M$6:$M$2789)</f>
        <v/>
      </c>
      <c r="N2864" s="194">
        <f>M2864+N2777</f>
        <v/>
      </c>
      <c r="O2864" s="192">
        <f>SUMIF($E$6:$E$2789,E2864,$O$6:$O$2789)</f>
        <v/>
      </c>
      <c r="P2864" s="194">
        <f>O2864+P2777</f>
        <v/>
      </c>
      <c r="Q2864" s="195">
        <f>N2864+P2864</f>
        <v/>
      </c>
      <c r="R2864" s="192">
        <f>SUMIF($E$6:$E$2789,E2864,$R$6:$R$2789)</f>
        <v/>
      </c>
      <c r="S2864" s="194">
        <f>R2864+S2777</f>
        <v/>
      </c>
      <c r="T2864" s="192">
        <f>SUMIF($E$6:$E$2789,E2864,$T$6:$T$2789)</f>
        <v/>
      </c>
      <c r="U2864" s="194">
        <f>T2864+U2777</f>
        <v/>
      </c>
      <c r="V2864" s="196">
        <f>L2864-N2864-U2864</f>
        <v/>
      </c>
      <c r="W2864" s="194">
        <f>IF(L2864-N2864-U2864-V2864=0,"","Error")</f>
        <v/>
      </c>
    </row>
    <row r="2865" ht="26" customHeight="1">
      <c r="A2865" s="23" t="n"/>
      <c r="B2865" s="18" t="n"/>
      <c r="C2865" s="127" t="n"/>
      <c r="D2865" s="6" t="inlineStr">
        <is>
          <t xml:space="preserve">   កម្រៃអាជ្ញាបណ្ណភណ្ឌាគារគយមានដែនកំណត់ ឬសន្និធិគយបណ្តោះអាសន្ន </t>
        </is>
      </c>
      <c r="E2865" s="60" t="inlineStr">
        <is>
          <t>BTL</t>
        </is>
      </c>
      <c r="F2865" s="150" t="n"/>
      <c r="G2865" s="151" t="n"/>
      <c r="H2865" s="151" t="n"/>
      <c r="I2865" s="151" t="n"/>
      <c r="J2865" s="152" t="n"/>
      <c r="K2865" s="150">
        <f>SUMIF($E$6:$E$2789,E2865,$K$6:$K$2789)</f>
        <v/>
      </c>
      <c r="L2865" s="152">
        <f>K2865+L2778</f>
        <v/>
      </c>
      <c r="M2865" s="150">
        <f>SUMIF($E$6:$E$2789,E2865,$M$6:$M$2789)</f>
        <v/>
      </c>
      <c r="N2865" s="152">
        <f>M2865+N2778</f>
        <v/>
      </c>
      <c r="O2865" s="150">
        <f>SUMIF($E$6:$E$2789,E2865,$O$6:$O$2789)</f>
        <v/>
      </c>
      <c r="P2865" s="152">
        <f>O2865+P2778</f>
        <v/>
      </c>
      <c r="Q2865" s="153">
        <f>N2865+P2865</f>
        <v/>
      </c>
      <c r="R2865" s="150">
        <f>SUMIF($E$6:$E$2789,E2865,$R$6:$R$2789)</f>
        <v/>
      </c>
      <c r="S2865" s="152">
        <f>R2865+S2778</f>
        <v/>
      </c>
      <c r="T2865" s="150">
        <f>SUMIF($E$6:$E$2789,E2865,$T$6:$T$2789)</f>
        <v/>
      </c>
      <c r="U2865" s="152">
        <f>T2865+U2778</f>
        <v/>
      </c>
      <c r="V2865" s="154">
        <f>L2865-N2865-U2865</f>
        <v/>
      </c>
      <c r="W2865" s="152">
        <f>IF(L2865-N2865-U2865-V2865=0,"","Error")</f>
        <v/>
      </c>
    </row>
    <row r="2866" ht="13" customHeight="1">
      <c r="A2866" s="23" t="n"/>
      <c r="B2866" s="18" t="n"/>
      <c r="C2866" s="127" t="n"/>
      <c r="D2866" s="7" t="inlineStr">
        <is>
          <t xml:space="preserve">   កម្រៃការគ្រប់គ្រងប្រតិបត្តិការសន្និធិគយបណ្តោះអាសន្ន</t>
        </is>
      </c>
      <c r="E2866" s="61" t="inlineStr">
        <is>
          <t>TSM</t>
        </is>
      </c>
      <c r="F2866" s="197" t="n"/>
      <c r="G2866" s="198" t="n"/>
      <c r="H2866" s="198" t="n"/>
      <c r="I2866" s="198" t="n"/>
      <c r="J2866" s="199" t="n"/>
      <c r="K2866" s="197">
        <f>SUMIF($E$6:$E$2789,E2866,$K$6:$K$2789)</f>
        <v/>
      </c>
      <c r="L2866" s="199">
        <f>K2866+L2779</f>
        <v/>
      </c>
      <c r="M2866" s="197">
        <f>SUMIF($E$6:$E$2789,E2866,$M$6:$M$2789)</f>
        <v/>
      </c>
      <c r="N2866" s="199">
        <f>M2866+N2779</f>
        <v/>
      </c>
      <c r="O2866" s="197">
        <f>SUMIF($E$6:$E$2789,E2866,$O$6:$O$2789)</f>
        <v/>
      </c>
      <c r="P2866" s="199">
        <f>O2866+P2779</f>
        <v/>
      </c>
      <c r="Q2866" s="200">
        <f>N2866+P2866</f>
        <v/>
      </c>
      <c r="R2866" s="197">
        <f>SUMIF($E$6:$E$2789,E2866,$R$6:$R$2789)</f>
        <v/>
      </c>
      <c r="S2866" s="199">
        <f>R2866+S2779</f>
        <v/>
      </c>
      <c r="T2866" s="197">
        <f>SUMIF($E$6:$E$2789,E2866,$T$6:$T$2789)</f>
        <v/>
      </c>
      <c r="U2866" s="199">
        <f>T2866+U2779</f>
        <v/>
      </c>
      <c r="V2866" s="201">
        <f>L2866-N2866-U2866</f>
        <v/>
      </c>
      <c r="W2866" s="199">
        <f>IF(L2866-N2866-U2866-V2866=0,"","Error")</f>
        <v/>
      </c>
    </row>
    <row r="2867" ht="13" customHeight="1">
      <c r="A2867" s="23" t="n"/>
      <c r="B2867" s="18" t="n"/>
      <c r="C2867" s="127" t="n"/>
      <c r="D2867" s="7" t="inlineStr">
        <is>
          <t xml:space="preserve">   កម្រៃការគ្រប់គ្រងប្រតិបត្តិការភណ្ឌាគារគយមានដែនកំណត់ </t>
        </is>
      </c>
      <c r="E2867" s="61" t="inlineStr">
        <is>
          <t>BWM</t>
        </is>
      </c>
      <c r="F2867" s="197" t="n"/>
      <c r="G2867" s="198" t="n"/>
      <c r="H2867" s="198" t="n"/>
      <c r="I2867" s="198" t="n"/>
      <c r="J2867" s="199" t="n"/>
      <c r="K2867" s="197">
        <f>SUMIF($E$6:$E$2789,E2867,$K$6:$K$2789)</f>
        <v/>
      </c>
      <c r="L2867" s="199">
        <f>K2867+L2780</f>
        <v/>
      </c>
      <c r="M2867" s="197">
        <f>SUMIF($E$6:$E$2789,E2867,$M$6:$M$2789)</f>
        <v/>
      </c>
      <c r="N2867" s="199">
        <f>M2867+N2780</f>
        <v/>
      </c>
      <c r="O2867" s="197">
        <f>SUMIF($E$6:$E$2789,E2867,$O$6:$O$2789)</f>
        <v/>
      </c>
      <c r="P2867" s="199">
        <f>O2867+P2780</f>
        <v/>
      </c>
      <c r="Q2867" s="200">
        <f>N2867+P2867</f>
        <v/>
      </c>
      <c r="R2867" s="197">
        <f>SUMIF($E$6:$E$2789,E2867,$R$6:$R$2789)</f>
        <v/>
      </c>
      <c r="S2867" s="199">
        <f>R2867+S2780</f>
        <v/>
      </c>
      <c r="T2867" s="197">
        <f>SUMIF($E$6:$E$2789,E2867,$T$6:$T$2789)</f>
        <v/>
      </c>
      <c r="U2867" s="199">
        <f>T2867+U2780</f>
        <v/>
      </c>
      <c r="V2867" s="201">
        <f>L2867-N2867-U2867</f>
        <v/>
      </c>
      <c r="W2867" s="199">
        <f>IF(L2867-N2867-U2867-V2867=0,"","Error")</f>
        <v/>
      </c>
    </row>
    <row r="2868" ht="14" customHeight="1" thickBot="1">
      <c r="A2868" s="23" t="n"/>
      <c r="B2868" s="24" t="n"/>
      <c r="C2868" s="130" t="n"/>
      <c r="D2868" s="28" t="inlineStr">
        <is>
          <t xml:space="preserve">   កម្រៃអាជ្ញាប័ណ្ណជើងសាគយ</t>
        </is>
      </c>
      <c r="E2868" s="69" t="inlineStr">
        <is>
          <t>CBL</t>
        </is>
      </c>
      <c r="F2868" s="238" t="n"/>
      <c r="G2868" s="239" t="n"/>
      <c r="H2868" s="239" t="n"/>
      <c r="I2868" s="239" t="n"/>
      <c r="J2868" s="240" t="n"/>
      <c r="K2868" s="238">
        <f>SUMIF($E$6:$E$2789,E2868,$K$6:$K$2789)</f>
        <v/>
      </c>
      <c r="L2868" s="240">
        <f>K2868+L2781</f>
        <v/>
      </c>
      <c r="M2868" s="238">
        <f>SUMIF($E$6:$E$2789,E2868,$M$6:$M$2789)</f>
        <v/>
      </c>
      <c r="N2868" s="240">
        <f>M2868+N2781</f>
        <v/>
      </c>
      <c r="O2868" s="238">
        <f>SUMIF($E$6:$E$2789,E2868,$O$6:$O$2789)</f>
        <v/>
      </c>
      <c r="P2868" s="240">
        <f>O2868+P2781</f>
        <v/>
      </c>
      <c r="Q2868" s="241">
        <f>N2868+P2868</f>
        <v/>
      </c>
      <c r="R2868" s="238">
        <f>SUMIF($E$6:$E$2789,E2868,$R$6:$R$2789)</f>
        <v/>
      </c>
      <c r="S2868" s="240">
        <f>R2868+S2781</f>
        <v/>
      </c>
      <c r="T2868" s="238">
        <f>SUMIF($E$6:$E$2789,E2868,$T$6:$T$2789)</f>
        <v/>
      </c>
      <c r="U2868" s="240">
        <f>T2868+U2781</f>
        <v/>
      </c>
      <c r="V2868" s="242">
        <f>L2868-N2868-U2868</f>
        <v/>
      </c>
      <c r="W2868" s="240">
        <f>IF(L2868-N2868-U2868-V2868=0,"","Error")</f>
        <v/>
      </c>
    </row>
    <row r="2869" ht="13" customHeight="1">
      <c r="A2869" s="15" t="n"/>
      <c r="B2869" s="19" t="inlineStr">
        <is>
          <t>7307</t>
        </is>
      </c>
      <c r="C2869" s="20" t="n">
        <v>73071</v>
      </c>
      <c r="D2869" s="16" t="inlineStr">
        <is>
          <t>ការជួលដីទំនេរ</t>
        </is>
      </c>
      <c r="E2869" s="77" t="inlineStr">
        <is>
          <t>ROL</t>
        </is>
      </c>
      <c r="F2869" s="97" t="n"/>
      <c r="G2869" s="98" t="n"/>
      <c r="H2869" s="98" t="n"/>
      <c r="I2869" s="98" t="n"/>
      <c r="J2869" s="99" t="n"/>
      <c r="K2869" s="97">
        <f>SUMIF($E$6:$E$2789,E2869,$K$6:$K$2789)</f>
        <v/>
      </c>
      <c r="L2869" s="99">
        <f>K2869+L2782</f>
        <v/>
      </c>
      <c r="M2869" s="97">
        <f>SUMIF($E$6:$E$2789,E2869,$M$6:$M$2789)</f>
        <v/>
      </c>
      <c r="N2869" s="99">
        <f>M2869+N2782</f>
        <v/>
      </c>
      <c r="O2869" s="97">
        <f>SUMIF($E$6:$E$2789,E2869,$O$6:$O$2789)</f>
        <v/>
      </c>
      <c r="P2869" s="99">
        <f>O2869+P2782</f>
        <v/>
      </c>
      <c r="Q2869" s="100">
        <f>N2869+P2869</f>
        <v/>
      </c>
      <c r="R2869" s="97">
        <f>SUMIF($E$6:$E$2789,E2869,$R$6:$R$2789)</f>
        <v/>
      </c>
      <c r="S2869" s="99">
        <f>R2869+S2782</f>
        <v/>
      </c>
      <c r="T2869" s="97">
        <f>SUMIF($E$6:$E$2789,E2869,$T$6:$T$2789)</f>
        <v/>
      </c>
      <c r="U2869" s="99">
        <f>T2869+U2782</f>
        <v/>
      </c>
      <c r="V2869" s="101">
        <f>L2869-N2869-U2869</f>
        <v/>
      </c>
      <c r="W2869" s="99">
        <f>IF(L2869-N2869-U2869-V2869=0,"","Error")</f>
        <v/>
      </c>
    </row>
    <row r="2870" ht="13" customHeight="1">
      <c r="A2870" s="15" t="n"/>
      <c r="B2870" s="18" t="n"/>
      <c r="C2870" s="21" t="n">
        <v>73072</v>
      </c>
      <c r="D2870" s="22" t="inlineStr">
        <is>
          <t>ការជួលដីមានអគារ</t>
        </is>
      </c>
      <c r="E2870" s="62" t="inlineStr">
        <is>
          <t>ROB</t>
        </is>
      </c>
      <c r="F2870" s="184" t="n"/>
      <c r="G2870" s="185" t="n"/>
      <c r="H2870" s="185" t="n"/>
      <c r="I2870" s="185" t="n"/>
      <c r="J2870" s="186" t="n"/>
      <c r="K2870" s="184">
        <f>SUMIF($E$6:$E$2789,E2870,$K$6:$K$2789)</f>
        <v/>
      </c>
      <c r="L2870" s="124">
        <f>K2870+L2783</f>
        <v/>
      </c>
      <c r="M2870" s="184">
        <f>SUMIF($E$6:$E$2789,E2870,$M$6:$M$2789)</f>
        <v/>
      </c>
      <c r="N2870" s="124">
        <f>M2870+N2783</f>
        <v/>
      </c>
      <c r="O2870" s="184">
        <f>SUMIF($E$6:$E$2789,E2870,$O$6:$O$2789)</f>
        <v/>
      </c>
      <c r="P2870" s="186">
        <f>O2870+P2783</f>
        <v/>
      </c>
      <c r="Q2870" s="187">
        <f>N2870+P2870</f>
        <v/>
      </c>
      <c r="R2870" s="184">
        <f>SUMIF($E$6:$E$2789,E2870,$R$6:$R$2789)</f>
        <v/>
      </c>
      <c r="S2870" s="186">
        <f>R2870+S2783</f>
        <v/>
      </c>
      <c r="T2870" s="184">
        <f>SUMIF($E$6:$E$2789,E2870,$T$6:$T$2789)</f>
        <v/>
      </c>
      <c r="U2870" s="186">
        <f>T2870+U2783</f>
        <v/>
      </c>
      <c r="V2870" s="188">
        <f>L2870-N2870-U2870</f>
        <v/>
      </c>
      <c r="W2870" s="186">
        <f>IF(L2870-N2870-U2870-V2870=0,"","Error")</f>
        <v/>
      </c>
    </row>
    <row r="2871" ht="14" customHeight="1" thickBot="1">
      <c r="A2871" s="15" t="n"/>
      <c r="B2871" s="18" t="n"/>
      <c r="C2871" s="131" t="n">
        <v>73073</v>
      </c>
      <c r="D2871" s="82" t="inlineStr">
        <is>
          <t>ការជួលអគារ ឬសំណង់ផ្សេងៗ</t>
        </is>
      </c>
      <c r="E2871" s="132" t="inlineStr">
        <is>
          <t>ROO</t>
        </is>
      </c>
      <c r="F2871" s="168" t="n"/>
      <c r="G2871" s="169" t="n"/>
      <c r="H2871" s="169" t="n"/>
      <c r="I2871" s="169" t="n"/>
      <c r="J2871" s="170" t="n"/>
      <c r="K2871" s="168">
        <f>SUMIF($E$6:$E$2789,E2871,$K$6:$K$2789)</f>
        <v/>
      </c>
      <c r="L2871" s="170">
        <f>K2871+L2784</f>
        <v/>
      </c>
      <c r="M2871" s="168">
        <f>SUMIF($E$6:$E$2789,E2871,$M$6:$M$2789)</f>
        <v/>
      </c>
      <c r="N2871" s="170">
        <f>M2871+N2784</f>
        <v/>
      </c>
      <c r="O2871" s="168">
        <f>SUMIF($E$6:$E$2789,E2871,$O$6:$O$2789)</f>
        <v/>
      </c>
      <c r="P2871" s="170">
        <f>O2871+P2784</f>
        <v/>
      </c>
      <c r="Q2871" s="171">
        <f>N2871+P2871</f>
        <v/>
      </c>
      <c r="R2871" s="168">
        <f>SUMIF($E$6:$E$2789,E2871,$R$6:$R$2789)</f>
        <v/>
      </c>
      <c r="S2871" s="170">
        <f>R2871+S2784</f>
        <v/>
      </c>
      <c r="T2871" s="168">
        <f>SUMIF($E$6:$E$2789,E2871,$T$6:$T$2789)</f>
        <v/>
      </c>
      <c r="U2871" s="170">
        <f>T2871+U2784</f>
        <v/>
      </c>
      <c r="V2871" s="263">
        <f>L2871-N2871-U2871</f>
        <v/>
      </c>
      <c r="W2871" s="170">
        <f>IF(L2871-N2871-U2871-V2871=0,"","Error")</f>
        <v/>
      </c>
    </row>
    <row r="2872" ht="14" customHeight="1" thickBot="1">
      <c r="A2872" s="23" t="n"/>
      <c r="B2872" s="15" t="n"/>
      <c r="C2872" s="139" t="n">
        <v>73087</v>
      </c>
      <c r="D2872" s="135" t="inlineStr">
        <is>
          <t>សរុបផលពីការត្រួតពិនិត្យគុណភាពផលិតផល និងការគោរពបទដ្ឋាន</t>
        </is>
      </c>
      <c r="E2872" s="89" t="n"/>
      <c r="F2872" s="118" t="n"/>
      <c r="G2872" s="119">
        <f>G2873</f>
        <v/>
      </c>
      <c r="H2872" s="119">
        <f>H2873</f>
        <v/>
      </c>
      <c r="I2872" s="119">
        <f>I2873</f>
        <v/>
      </c>
      <c r="J2872" s="120">
        <f>J2873</f>
        <v/>
      </c>
      <c r="K2872" s="118">
        <f>K2873</f>
        <v/>
      </c>
      <c r="L2872" s="120">
        <f>L2873</f>
        <v/>
      </c>
      <c r="M2872" s="118">
        <f>M2873</f>
        <v/>
      </c>
      <c r="N2872" s="120">
        <f>N2873</f>
        <v/>
      </c>
      <c r="O2872" s="118">
        <f>O2873</f>
        <v/>
      </c>
      <c r="P2872" s="120">
        <f>P2873</f>
        <v/>
      </c>
      <c r="Q2872" s="121">
        <f>Q2873</f>
        <v/>
      </c>
      <c r="R2872" s="118">
        <f>R2873</f>
        <v/>
      </c>
      <c r="S2872" s="120">
        <f>S2873</f>
        <v/>
      </c>
      <c r="T2872" s="118">
        <f>T2873</f>
        <v/>
      </c>
      <c r="U2872" s="120">
        <f>U2873</f>
        <v/>
      </c>
      <c r="V2872" s="122">
        <f>V2873</f>
        <v/>
      </c>
      <c r="W2872" s="120">
        <f>IF(L2872-N2872-U2872-V2872=0,"","Error")</f>
        <v/>
      </c>
    </row>
    <row r="2873" ht="13" customHeight="1">
      <c r="A2873" s="23" t="n"/>
      <c r="B2873" s="18" t="n"/>
      <c r="C2873" s="129" t="n"/>
      <c r="D2873" s="133" t="inlineStr">
        <is>
          <t>កម្រៃត្រួតពិនិត្យកុងតឺន័រតាមម៉ាស៊ីនស្កែន</t>
        </is>
      </c>
      <c r="E2873" s="134" t="inlineStr">
        <is>
          <t>SCF</t>
        </is>
      </c>
      <c r="F2873" s="256" t="n"/>
      <c r="G2873" s="264">
        <f>SUM(G2874:G2875)</f>
        <v/>
      </c>
      <c r="H2873" s="264">
        <f>SUM(H2874:H2875)</f>
        <v/>
      </c>
      <c r="I2873" s="264">
        <f>SUM(I2874:I2875)</f>
        <v/>
      </c>
      <c r="J2873" s="165">
        <f>SUM(J2874:J2875)</f>
        <v/>
      </c>
      <c r="K2873" s="256">
        <f>SUM(K2874:K2875)</f>
        <v/>
      </c>
      <c r="L2873" s="165">
        <f>SUM(L2874:L2875)</f>
        <v/>
      </c>
      <c r="M2873" s="256">
        <f>SUM(M2874:M2875)</f>
        <v/>
      </c>
      <c r="N2873" s="165">
        <f>SUM(N2874:N2875)</f>
        <v/>
      </c>
      <c r="O2873" s="256">
        <f>SUM(O2874:O2875)</f>
        <v/>
      </c>
      <c r="P2873" s="165">
        <f>SUM(P2874:P2875)</f>
        <v/>
      </c>
      <c r="Q2873" s="166">
        <f>SUM(Q2874:Q2875)</f>
        <v/>
      </c>
      <c r="R2873" s="256">
        <f>SUM(R2874:R2875)</f>
        <v/>
      </c>
      <c r="S2873" s="165">
        <f>SUM(S2874:S2875)</f>
        <v/>
      </c>
      <c r="T2873" s="256">
        <f>SUM(T2874:T2875)</f>
        <v/>
      </c>
      <c r="U2873" s="165">
        <f>SUM(U2874:U2875)</f>
        <v/>
      </c>
      <c r="V2873" s="265">
        <f>L2873-N2873-U2873</f>
        <v/>
      </c>
      <c r="W2873" s="165">
        <f>IF(L2873-N2873-U2873-V2873=0,"","Error")</f>
        <v/>
      </c>
    </row>
    <row r="2874" ht="13" customHeight="1">
      <c r="A2874" s="23" t="n"/>
      <c r="B2874" s="18" t="n"/>
      <c r="C2874" s="127" t="n"/>
      <c r="D2874" s="14" t="inlineStr">
        <is>
          <t xml:space="preserve">   កម្រៃស្កែនកុងតឺន័រក្រោម ៤០ហ្វីត</t>
        </is>
      </c>
      <c r="E2874" s="59" t="inlineStr">
        <is>
          <t>SFS</t>
        </is>
      </c>
      <c r="F2874" s="192" t="n"/>
      <c r="G2874" s="193" t="n"/>
      <c r="H2874" s="193" t="n"/>
      <c r="I2874" s="193" t="n"/>
      <c r="J2874" s="194" t="n"/>
      <c r="K2874" s="192">
        <f>SUMIF($E$6:$E$2789,E2874,$K$6:$K$2789)</f>
        <v/>
      </c>
      <c r="L2874" s="194">
        <f>K2874+L2787</f>
        <v/>
      </c>
      <c r="M2874" s="192">
        <f>SUMIF($E$6:$E$2789,E2874,$M$6:$M$2789)</f>
        <v/>
      </c>
      <c r="N2874" s="194">
        <f>M2874+N2787</f>
        <v/>
      </c>
      <c r="O2874" s="192">
        <f>SUMIF($E$6:$E$2789,E2874,$O$6:$O$2789)</f>
        <v/>
      </c>
      <c r="P2874" s="194">
        <f>O2874+P2787</f>
        <v/>
      </c>
      <c r="Q2874" s="195">
        <f>N2874+P2874</f>
        <v/>
      </c>
      <c r="R2874" s="192">
        <f>SUMIF($E$6:$E$2789,E2874,$R$6:$R$2789)</f>
        <v/>
      </c>
      <c r="S2874" s="194">
        <f>R2874+S2787</f>
        <v/>
      </c>
      <c r="T2874" s="192">
        <f>SUMIF($E$6:$E$2789,E2874,$T$6:$T$2789)</f>
        <v/>
      </c>
      <c r="U2874" s="194">
        <f>T2874+U2787</f>
        <v/>
      </c>
      <c r="V2874" s="196">
        <f>L2874-N2874-U2874</f>
        <v/>
      </c>
      <c r="W2874" s="194">
        <f>IF(L2874-N2874-U2874-V2874=0,"","Error")</f>
        <v/>
      </c>
    </row>
    <row r="2875" ht="14" customHeight="1" thickBot="1">
      <c r="A2875" s="27" t="n"/>
      <c r="B2875" s="24" t="n"/>
      <c r="C2875" s="130" t="n"/>
      <c r="D2875" s="28" t="inlineStr">
        <is>
          <t xml:space="preserve">   កម្រៃស្កែនកុងតឺន័រចាប់ពី ៤០ហ្វីត ឡើង</t>
        </is>
      </c>
      <c r="E2875" s="69" t="inlineStr">
        <is>
          <t>SFL</t>
        </is>
      </c>
      <c r="F2875" s="238" t="n"/>
      <c r="G2875" s="239" t="n"/>
      <c r="H2875" s="239" t="n"/>
      <c r="I2875" s="239" t="n"/>
      <c r="J2875" s="240" t="n"/>
      <c r="K2875" s="238">
        <f>SUMIF($E$6:$E$2789,E2875,$K$6:$K$2789)</f>
        <v/>
      </c>
      <c r="L2875" s="240">
        <f>K2875+L2788</f>
        <v/>
      </c>
      <c r="M2875" s="238">
        <f>SUMIF($E$6:$E$2789,E2875,$M$6:$M$2789)</f>
        <v/>
      </c>
      <c r="N2875" s="240">
        <f>M2875+N2788</f>
        <v/>
      </c>
      <c r="O2875" s="238">
        <f>SUMIF($E$6:$E$2789,E2875,$O$6:$O$2789)</f>
        <v/>
      </c>
      <c r="P2875" s="240">
        <f>O2875+P2788</f>
        <v/>
      </c>
      <c r="Q2875" s="241">
        <f>N2875+P2875</f>
        <v/>
      </c>
      <c r="R2875" s="238">
        <f>SUMIF($E$6:$E$2789,E2875,$R$6:$R$2789)</f>
        <v/>
      </c>
      <c r="S2875" s="240">
        <f>R2875+S2788</f>
        <v/>
      </c>
      <c r="T2875" s="238">
        <f>SUMIF($E$6:$E$2789,E2875,$T$6:$T$2789)</f>
        <v/>
      </c>
      <c r="U2875" s="240">
        <f>T2875+U2788</f>
        <v/>
      </c>
      <c r="V2875" s="242">
        <f>L2875-N2875-U2875</f>
        <v/>
      </c>
      <c r="W2875" s="240">
        <f>IF(L2875-N2875-U2875-V2875=0,"","Error")</f>
        <v/>
      </c>
    </row>
    <row r="2876" ht="14" customHeight="1" thickBot="1">
      <c r="A2876" s="78" t="inlineStr">
        <is>
          <t>76</t>
        </is>
      </c>
      <c r="B2876" s="79" t="inlineStr">
        <is>
          <t>7698</t>
        </is>
      </c>
      <c r="C2876" s="95" t="n">
        <v>76981</v>
      </c>
      <c r="D2876" s="96" t="inlineStr">
        <is>
          <t xml:space="preserve">ផលហិរញ្ញវត្ថុផ្សេងទៀត </t>
        </is>
      </c>
      <c r="E2876" s="90" t="inlineStr">
        <is>
          <t>ORB</t>
        </is>
      </c>
      <c r="F2876" s="118" t="n"/>
      <c r="G2876" s="257" t="n"/>
      <c r="H2876" s="257" t="n"/>
      <c r="I2876" s="257" t="n"/>
      <c r="J2876" s="258" t="n"/>
      <c r="K2876" s="118">
        <f>SUMIF($E$6:$E$2789,E2876,$K$6:$K$2789)</f>
        <v/>
      </c>
      <c r="L2876" s="258">
        <f>K2876+L2789</f>
        <v/>
      </c>
      <c r="M2876" s="118">
        <f>SUMIF($E$6:$E$2789,E2876,$M$6:$M$2789)</f>
        <v/>
      </c>
      <c r="N2876" s="258">
        <f>M2876+N2789</f>
        <v/>
      </c>
      <c r="O2876" s="118">
        <f>SUMIF($E$6:$E$2789,E2876,$O$6:$O$2789)</f>
        <v/>
      </c>
      <c r="P2876" s="258">
        <f>O2876+P2789</f>
        <v/>
      </c>
      <c r="Q2876" s="121">
        <f>N2876+P2876</f>
        <v/>
      </c>
      <c r="R2876" s="118">
        <f>SUMIF($E$6:$E$2789,E2876,$R$6:$R$2789)</f>
        <v/>
      </c>
      <c r="S2876" s="258">
        <f>R2876+S2789</f>
        <v/>
      </c>
      <c r="T2876" s="118">
        <f>SUMIF($E$6:$E$2789,E2876,$T$6:$T$2789)</f>
        <v/>
      </c>
      <c r="U2876" s="258">
        <f>T2876+U2789</f>
        <v/>
      </c>
      <c r="V2876" s="122">
        <f>L2876-N2876-U2876</f>
        <v/>
      </c>
      <c r="W2876" s="258">
        <f>IF(L2876-N2876-U2876-V2876=0,"","Error")</f>
        <v/>
      </c>
    </row>
    <row r="2878" ht="18" customHeight="1">
      <c r="C2878" s="350">
        <f>$A$93+30</f>
        <v/>
      </c>
      <c r="X2878" s="351" t="n"/>
      <c r="Y2878" s="351" t="n"/>
    </row>
    <row r="2880" ht="17" customHeight="1">
      <c r="D2880" s="352">
        <f>$G$1126</f>
        <v/>
      </c>
      <c r="E2880" s="352" t="n"/>
      <c r="F2880" s="352" t="n"/>
      <c r="G2880" s="352" t="n"/>
      <c r="H2880" s="352" t="n"/>
    </row>
    <row r="2881" ht="17" customHeight="1">
      <c r="D2881" s="353">
        <f>$V$6</f>
        <v/>
      </c>
      <c r="E2881" s="353" t="n"/>
      <c r="F2881" s="353" t="n"/>
      <c r="G2881" s="353" t="n"/>
      <c r="H2881" s="353" t="n"/>
    </row>
    <row r="2882" ht="17" customHeight="1">
      <c r="D2882" s="354">
        <f>$K$2790</f>
        <v/>
      </c>
      <c r="E2882" s="354" t="n"/>
      <c r="F2882" s="354" t="n"/>
      <c r="G2882" s="354" t="n"/>
      <c r="H2882" s="354" t="n"/>
    </row>
    <row r="2883" ht="17" customHeight="1">
      <c r="D2883" s="355">
        <f>E2791&amp;" ៖"&amp;TEXT(K2791,"#,###")&amp;" រៀល"</f>
        <v/>
      </c>
      <c r="E2883" s="354" t="n"/>
      <c r="F2883" s="355" t="n"/>
      <c r="G2883" s="355" t="n"/>
      <c r="H2883" s="355" t="n"/>
    </row>
    <row r="2884" ht="17" customHeight="1">
      <c r="D2884" s="355">
        <f>E2792&amp;" ៖"&amp;TEXT(K2792,"#,###")&amp;" រៀល"</f>
        <v/>
      </c>
      <c r="E2884" s="354" t="n"/>
      <c r="F2884" s="355" t="n"/>
      <c r="G2884" s="355" t="n"/>
      <c r="H2884" s="355" t="n"/>
    </row>
    <row r="2885" ht="17" customHeight="1">
      <c r="D2885" s="355">
        <f>E2793&amp;" ៖"&amp;TEXT(K2793,"#,###")&amp;" រៀល"</f>
        <v/>
      </c>
      <c r="E2885" s="355" t="n"/>
      <c r="F2885" s="355" t="n"/>
      <c r="G2885" s="355" t="n"/>
      <c r="H2885" s="355" t="n"/>
    </row>
    <row r="2886" ht="17" customHeight="1">
      <c r="D2886" s="355">
        <f>E2794&amp;" ៖"&amp;TEXT(K2794,"#,###")&amp;" រៀល"</f>
        <v/>
      </c>
      <c r="E2886" s="356" t="n"/>
      <c r="F2886" s="356" t="n"/>
      <c r="G2886" s="356" t="n"/>
      <c r="H2886" s="356" t="n"/>
    </row>
    <row r="2887" ht="17" customHeight="1">
      <c r="D2887" s="355">
        <f>E2795&amp;" ៖"&amp;TEXT(K2795,"#,###")&amp;" រៀល"</f>
        <v/>
      </c>
      <c r="E2887" s="356" t="n"/>
      <c r="F2887" s="356" t="n"/>
      <c r="G2887" s="356" t="n"/>
      <c r="H2887" s="356" t="n"/>
    </row>
    <row r="2888" ht="17" customHeight="1">
      <c r="D2888" s="355">
        <f>E2796&amp;" ៖"&amp;TEXT(K2796,"#,###")&amp;" រៀល"</f>
        <v/>
      </c>
      <c r="E2888" s="356" t="n"/>
      <c r="F2888" s="356" t="n"/>
      <c r="G2888" s="356" t="n"/>
      <c r="H2888" s="356" t="n"/>
    </row>
    <row r="2889" ht="17" customHeight="1">
      <c r="D2889" s="355">
        <f>E2798&amp;" ៖"&amp;TEXT(K2798,"#,###")&amp;" រៀល"</f>
        <v/>
      </c>
      <c r="E2889" s="356" t="n"/>
      <c r="F2889" s="356" t="n"/>
      <c r="G2889" s="356" t="n"/>
      <c r="H2889" s="356" t="n"/>
    </row>
    <row r="2890" ht="17" customHeight="1">
      <c r="D2890" s="355">
        <f>E2799&amp;" ៖"&amp;TEXT(K2799,"#,###")&amp;" រៀល"</f>
        <v/>
      </c>
      <c r="E2890" s="356" t="n"/>
      <c r="F2890" s="356" t="n"/>
      <c r="G2890" s="356" t="n"/>
      <c r="H2890" s="356" t="n"/>
    </row>
    <row r="2891" ht="17" customHeight="1">
      <c r="D2891" s="355">
        <f>E2800&amp;" ៖"&amp;TEXT(K2800,"#,###")&amp;" រៀល"</f>
        <v/>
      </c>
      <c r="E2891" s="356" t="n"/>
      <c r="F2891" s="356" t="n"/>
      <c r="G2891" s="356" t="n"/>
      <c r="H2891" s="356" t="n"/>
    </row>
    <row r="2892" ht="17" customHeight="1">
      <c r="D2892" s="355">
        <f>E2801&amp;" ៖"&amp;TEXT(K2801,"#,###")&amp;" រៀល"</f>
        <v/>
      </c>
      <c r="E2892" s="356" t="n"/>
      <c r="F2892" s="356" t="n"/>
      <c r="G2892" s="356" t="n"/>
      <c r="H2892" s="356" t="n"/>
    </row>
    <row r="2893" ht="17" customHeight="1">
      <c r="D2893" s="355">
        <f>E2802&amp;" ៖"&amp;TEXT(K2802,"#,###")&amp;" រៀល"</f>
        <v/>
      </c>
      <c r="E2893" s="356" t="n"/>
      <c r="F2893" s="356" t="n"/>
      <c r="G2893" s="356" t="n"/>
      <c r="H2893" s="356" t="n"/>
    </row>
    <row r="2894" ht="17" customHeight="1">
      <c r="D2894" s="355">
        <f>E2803&amp;" ៖"&amp;TEXT(K2803,"#,###")&amp;" រៀល"</f>
        <v/>
      </c>
      <c r="E2894" s="356" t="n"/>
      <c r="F2894" s="356" t="n"/>
      <c r="G2894" s="356" t="n"/>
      <c r="H2894" s="356" t="n"/>
    </row>
    <row r="2895" ht="17" customHeight="1">
      <c r="D2895" s="355">
        <f>E2804&amp;" ៖"&amp;TEXT(K2804,"#,###")&amp;" រៀល"</f>
        <v/>
      </c>
      <c r="E2895" s="275" t="n"/>
      <c r="F2895" s="275" t="n"/>
      <c r="G2895" s="275" t="n"/>
      <c r="H2895" s="275" t="n"/>
    </row>
    <row r="2896" ht="17" customHeight="1">
      <c r="D2896" s="355">
        <f>E2805&amp;" ៖"&amp;TEXT(K2805,"#,###")&amp;" រៀល"</f>
        <v/>
      </c>
      <c r="E2896" s="276" t="n"/>
      <c r="F2896" s="276" t="n"/>
      <c r="G2896" s="276" t="n"/>
      <c r="H2896" s="276" t="n"/>
    </row>
    <row r="2897" ht="17" customHeight="1">
      <c r="D2897" s="355">
        <f>E2806&amp;" ៖"&amp;TEXT(K2806,"#,###")&amp;" រៀល"</f>
        <v/>
      </c>
      <c r="E2897" s="277" t="n"/>
      <c r="F2897" s="277" t="n"/>
      <c r="G2897" s="277" t="n"/>
      <c r="H2897" s="277" t="n"/>
    </row>
    <row r="2898" ht="17" customHeight="1">
      <c r="D2898" s="355">
        <f>E2807&amp;" ៖"&amp;TEXT(K2807,"#,###")&amp;" រៀល"</f>
        <v/>
      </c>
      <c r="E2898" s="357" t="n"/>
      <c r="F2898" s="357" t="n"/>
      <c r="G2898" s="357" t="n"/>
      <c r="H2898" s="357" t="n"/>
    </row>
    <row r="2899" ht="17" customHeight="1">
      <c r="D2899" s="355">
        <f>E2808&amp;" ៖"&amp;TEXT(K2808,"#,###")&amp;" រៀល"</f>
        <v/>
      </c>
      <c r="E2899" s="358" t="n"/>
      <c r="F2899" s="358" t="n"/>
      <c r="G2899" s="358" t="n"/>
      <c r="H2899" s="358" t="n"/>
    </row>
    <row r="2900" ht="17" customHeight="1">
      <c r="D2900" s="355">
        <f>E2809&amp;" ៖"&amp;TEXT(K2809,"#,###")&amp;" រៀល"</f>
        <v/>
      </c>
      <c r="E2900" s="359" t="n"/>
      <c r="F2900" s="359" t="n"/>
      <c r="G2900" s="359" t="n"/>
      <c r="H2900" s="359" t="n"/>
    </row>
    <row r="2901" ht="17" customHeight="1">
      <c r="D2901" s="355">
        <f>E2810&amp;" ៖"&amp;TEXT(K2810,"#,###")&amp;" រៀល"</f>
        <v/>
      </c>
      <c r="E2901" s="360" t="n"/>
      <c r="F2901" s="360" t="n"/>
      <c r="G2901" s="360" t="n"/>
      <c r="H2901" s="360" t="n"/>
    </row>
    <row r="2902" ht="17" customHeight="1">
      <c r="D2902" s="355">
        <f>E2811&amp;" ៖"&amp;TEXT(K2811,"#,###")&amp;" រៀល"</f>
        <v/>
      </c>
      <c r="E2902" s="361" t="n"/>
      <c r="F2902" s="361" t="n"/>
      <c r="G2902" s="361" t="n"/>
      <c r="H2902" s="361" t="n"/>
    </row>
    <row r="2903" ht="17" customHeight="1">
      <c r="D2903" s="355">
        <f>E2812&amp;" ៖"&amp;TEXT(K2812,"#,###")&amp;" រៀល"</f>
        <v/>
      </c>
      <c r="E2903" s="362" t="n"/>
      <c r="F2903" s="362" t="n"/>
      <c r="G2903" s="362" t="n"/>
      <c r="H2903" s="362" t="n"/>
    </row>
    <row r="2904" ht="17" customHeight="1">
      <c r="D2904" s="355">
        <f>E2813&amp;" ៖"&amp;TEXT(K2813,"#,###")&amp;" រៀល"</f>
        <v/>
      </c>
      <c r="E2904" s="363" t="n"/>
      <c r="F2904" s="363" t="n"/>
      <c r="G2904" s="363" t="n"/>
      <c r="H2904" s="363" t="n"/>
    </row>
    <row r="2905" ht="17" customHeight="1">
      <c r="D2905" s="355">
        <f>E2814&amp;" ៖"&amp;TEXT(K2814,"#,###")&amp;" រៀល"</f>
        <v/>
      </c>
      <c r="E2905" s="364" t="n"/>
      <c r="F2905" s="364" t="n"/>
      <c r="G2905" s="364" t="n"/>
      <c r="H2905" s="364" t="n"/>
    </row>
    <row r="2906" ht="17" customHeight="1">
      <c r="D2906" s="355">
        <f>E2815&amp;" ៖"&amp;TEXT(K2815,"#,###")&amp;" រៀល"</f>
        <v/>
      </c>
      <c r="E2906" s="365" t="n"/>
      <c r="F2906" s="365" t="n"/>
      <c r="G2906" s="365" t="n"/>
      <c r="H2906" s="365" t="n"/>
    </row>
    <row r="2907" ht="17" customHeight="1">
      <c r="D2907" s="355">
        <f>E2816&amp;" ៖"&amp;TEXT(K2816,"#,###")&amp;" រៀល"</f>
        <v/>
      </c>
      <c r="E2907" s="366" t="n"/>
      <c r="F2907" s="366" t="n"/>
      <c r="G2907" s="366" t="n"/>
      <c r="H2907" s="366" t="n"/>
    </row>
    <row r="2908" ht="17" customHeight="1">
      <c r="D2908" s="355">
        <f>E2817&amp;" ៖"&amp;TEXT(K2817,"#,###")&amp;" រៀល"</f>
        <v/>
      </c>
      <c r="E2908" s="275" t="n"/>
      <c r="F2908" s="275" t="n"/>
      <c r="G2908" s="275" t="n"/>
      <c r="H2908" s="275" t="n"/>
    </row>
    <row r="2909" ht="17" customHeight="1">
      <c r="D2909" s="355">
        <f>E2818&amp;" ៖"&amp;TEXT(K2818,"#,###")&amp;" រៀល"</f>
        <v/>
      </c>
      <c r="E2909" s="276" t="n"/>
      <c r="F2909" s="276" t="n"/>
      <c r="G2909" s="276" t="n"/>
      <c r="H2909" s="276" t="n"/>
    </row>
    <row r="2910" ht="17" customHeight="1">
      <c r="D2910" s="355">
        <f>E2819&amp;" ៖"&amp;TEXT(K2819,"#,###")&amp;" រៀល"</f>
        <v/>
      </c>
      <c r="E2910" s="277" t="n"/>
      <c r="F2910" s="277" t="n"/>
      <c r="G2910" s="277" t="n"/>
      <c r="H2910" s="277" t="n"/>
    </row>
    <row r="2911" ht="17" customHeight="1">
      <c r="D2911" s="355">
        <f>E2821&amp;" ៖"&amp;TEXT(K2821,"#,###")&amp;" រៀល"</f>
        <v/>
      </c>
      <c r="E2911" s="357" t="n"/>
      <c r="F2911" s="357" t="n"/>
      <c r="G2911" s="357" t="n"/>
      <c r="H2911" s="357" t="n"/>
    </row>
    <row r="2912" ht="17" customHeight="1">
      <c r="D2912" s="355">
        <f>E2822&amp;" ៖"&amp;TEXT(K2822,"#,###")&amp;" រៀល"</f>
        <v/>
      </c>
      <c r="E2912" s="358" t="n"/>
      <c r="F2912" s="358" t="n"/>
      <c r="G2912" s="358" t="n"/>
      <c r="H2912" s="358" t="n"/>
    </row>
    <row r="2913" ht="17" customHeight="1">
      <c r="D2913" s="355">
        <f>E2823&amp;" ៖"&amp;TEXT(K2823,"#,###")&amp;" រៀល"</f>
        <v/>
      </c>
      <c r="E2913" s="359" t="n"/>
      <c r="F2913" s="359" t="n"/>
      <c r="G2913" s="359" t="n"/>
      <c r="H2913" s="359" t="n"/>
    </row>
    <row r="2914" ht="17" customHeight="1">
      <c r="D2914" s="355">
        <f>E2824&amp;" ៖"&amp;TEXT(K2824,"#,###")&amp;" រៀល"</f>
        <v/>
      </c>
      <c r="E2914" s="360" t="n"/>
      <c r="F2914" s="360" t="n"/>
      <c r="G2914" s="360" t="n"/>
      <c r="H2914" s="360" t="n"/>
    </row>
    <row r="2915" ht="17" customHeight="1">
      <c r="D2915" s="355">
        <f>E2825&amp;" ៖"&amp;TEXT(K2825,"#,###")&amp;" រៀល"</f>
        <v/>
      </c>
      <c r="E2915" s="361" t="n"/>
      <c r="F2915" s="361" t="n"/>
      <c r="G2915" s="361" t="n"/>
      <c r="H2915" s="361" t="n"/>
    </row>
    <row r="2916" ht="17" customHeight="1">
      <c r="D2916" s="355">
        <f>E2826&amp;" ៖"&amp;TEXT(K2826,"#,###")&amp;" រៀល"</f>
        <v/>
      </c>
      <c r="E2916" s="362" t="n"/>
      <c r="F2916" s="362" t="n"/>
      <c r="G2916" s="362" t="n"/>
      <c r="H2916" s="362" t="n"/>
    </row>
    <row r="2917" ht="17" customHeight="1">
      <c r="D2917" s="355">
        <f>E2827&amp;" ៖"&amp;TEXT(K2827,"#,###")&amp;" រៀល"</f>
        <v/>
      </c>
      <c r="E2917" s="367" t="n"/>
      <c r="F2917" s="367" t="n"/>
      <c r="G2917" s="367" t="n"/>
      <c r="H2917" s="367" t="n"/>
    </row>
    <row r="2918" ht="17" customHeight="1">
      <c r="D2918" s="355">
        <f>E2828&amp;" ៖"&amp;TEXT(K2828,"#,###")&amp;" រៀល"</f>
        <v/>
      </c>
      <c r="E2918" s="368" t="n"/>
      <c r="F2918" s="368" t="n"/>
      <c r="G2918" s="368" t="n"/>
      <c r="H2918" s="368" t="n"/>
    </row>
    <row r="2919" ht="18" customHeight="1">
      <c r="D2919" s="355">
        <f>E2829&amp;" ៖"&amp;TEXT(K2829,"#,###")&amp;" រៀល"</f>
        <v/>
      </c>
      <c r="E2919" s="268" t="n"/>
      <c r="F2919" s="268" t="n"/>
      <c r="G2919" s="268" t="n"/>
      <c r="H2919" s="268" t="n"/>
    </row>
    <row r="2920" ht="17" customHeight="1">
      <c r="D2920" s="355">
        <f>E2830&amp;" ៖"&amp;TEXT(K2830,"#,###")&amp;" រៀល"</f>
        <v/>
      </c>
    </row>
    <row r="2921" ht="17" customHeight="1">
      <c r="D2921" s="355">
        <f>E2831&amp;" ៖"&amp;TEXT(K2831,"#,###")&amp;" រៀល"</f>
        <v/>
      </c>
    </row>
    <row r="2922" ht="17" customHeight="1">
      <c r="D2922" s="355">
        <f>E2834&amp;" ៖"&amp;TEXT(K2834,"#,###")&amp;" រៀល"</f>
        <v/>
      </c>
    </row>
    <row r="2923" ht="17" customHeight="1">
      <c r="D2923" s="355">
        <f>E2835&amp;" ៖"&amp;TEXT(K2835,"#,###")&amp;" រៀល"</f>
        <v/>
      </c>
    </row>
    <row r="2924" ht="17" customHeight="1">
      <c r="D2924" s="355">
        <f>E2836&amp;" ៖"&amp;TEXT(K2836,"#,###")&amp;" រៀល"</f>
        <v/>
      </c>
    </row>
    <row r="2925" ht="17" customHeight="1">
      <c r="D2925" s="355">
        <f>E2837&amp;" ៖"&amp;TEXT(K2837,"#,###")&amp;" រៀល"</f>
        <v/>
      </c>
    </row>
    <row r="2926" ht="17" customHeight="1">
      <c r="D2926" s="355">
        <f>E2838&amp;" ៖"&amp;TEXT(K2838,"#,###")&amp;" រៀល"</f>
        <v/>
      </c>
    </row>
    <row r="2927" ht="17" customHeight="1">
      <c r="D2927" s="355">
        <f>E2839&amp;" ៖"&amp;TEXT(K2839,"#,###")&amp;" រៀល"</f>
        <v/>
      </c>
    </row>
    <row r="2928" ht="17" customHeight="1">
      <c r="D2928" s="355">
        <f>E2840&amp;" ៖"&amp;TEXT(K2840,"#,###")&amp;" រៀល"</f>
        <v/>
      </c>
    </row>
    <row r="2929" ht="17" customHeight="1">
      <c r="D2929" s="355">
        <f>E2841&amp;" ៖"&amp;TEXT(K2841,"#,###")&amp;" រៀល"</f>
        <v/>
      </c>
    </row>
    <row r="2930" ht="17" customHeight="1">
      <c r="D2930" s="355">
        <f>E2842&amp;" ៖"&amp;TEXT(K2842,"#,###")&amp;" រៀល"</f>
        <v/>
      </c>
    </row>
    <row r="2931" ht="17" customHeight="1">
      <c r="D2931" s="355">
        <f>E2843&amp;" ៖"&amp;TEXT(K2843,"#,###")&amp;" រៀល"</f>
        <v/>
      </c>
    </row>
    <row r="2932" ht="17" customHeight="1">
      <c r="D2932" s="355">
        <f>E2844&amp;" ៖"&amp;TEXT(K2844,"#,###")&amp;" រៀល"</f>
        <v/>
      </c>
    </row>
    <row r="2933" ht="17" customHeight="1">
      <c r="D2933" s="355">
        <f>E2845&amp;" ៖"&amp;TEXT(K2845,"#,###")&amp;" រៀល"</f>
        <v/>
      </c>
    </row>
    <row r="2934" ht="17" customHeight="1">
      <c r="D2934" s="355">
        <f>E2847&amp;" ៖"&amp;TEXT(K2847,"#,###")&amp;" រៀល"</f>
        <v/>
      </c>
    </row>
    <row r="2935" ht="17" customHeight="1">
      <c r="D2935" s="355">
        <f>E2848&amp;" ៖"&amp;TEXT(K2848,"#,###")&amp;" រៀល"</f>
        <v/>
      </c>
    </row>
    <row r="2936" ht="17" customHeight="1">
      <c r="D2936" s="355">
        <f>E2849&amp;" ៖"&amp;TEXT(K2849,"#,###")&amp;" រៀល"</f>
        <v/>
      </c>
    </row>
    <row r="2937" ht="17" customHeight="1">
      <c r="D2937" s="355">
        <f>E2850&amp;" ៖"&amp;TEXT(K2850,"#,###")&amp;" រៀល"</f>
        <v/>
      </c>
    </row>
    <row r="2938" ht="17" customHeight="1">
      <c r="D2938" s="355">
        <f>E2851&amp;" ៖"&amp;TEXT(K2851,"#,###")&amp;" រៀល"</f>
        <v/>
      </c>
    </row>
    <row r="2939" ht="17" customHeight="1">
      <c r="D2939" s="355">
        <f>E2852&amp;" ៖"&amp;TEXT(K2852,"#,###")&amp;" រៀល"</f>
        <v/>
      </c>
    </row>
    <row r="2940" ht="17" customHeight="1">
      <c r="D2940" s="355">
        <f>E2853&amp;" ៖"&amp;TEXT(K2853,"#,###")&amp;" រៀល"</f>
        <v/>
      </c>
    </row>
    <row r="2941" ht="17" customHeight="1">
      <c r="D2941" s="355">
        <f>E2854&amp;" ៖"&amp;TEXT(K2854,"#,###")&amp;" រៀល"</f>
        <v/>
      </c>
    </row>
    <row r="2942" ht="17" customHeight="1">
      <c r="D2942" s="355">
        <f>E2855&amp;" ៖"&amp;TEXT(K2855,"#,###")&amp;" រៀល"</f>
        <v/>
      </c>
    </row>
    <row r="2943" ht="17" customHeight="1">
      <c r="D2943" s="355">
        <f>E2856&amp;" ៖"&amp;TEXT(K2856,"#,###")&amp;" រៀល"</f>
        <v/>
      </c>
    </row>
    <row r="2944" ht="17" customHeight="1">
      <c r="D2944" s="355">
        <f>E2857&amp;" ៖"&amp;TEXT(K2857,"#,###")&amp;" រៀល"</f>
        <v/>
      </c>
    </row>
    <row r="2945" ht="17" customHeight="1">
      <c r="D2945" s="355">
        <f>E2858&amp;" ៖"&amp;TEXT(K2858,"#,###")&amp;" រៀល"</f>
        <v/>
      </c>
    </row>
    <row r="2946" ht="17" customHeight="1">
      <c r="D2946" s="355">
        <f>E2859&amp;" ៖"&amp;TEXT(K2859,"#,###")&amp;" រៀល"</f>
        <v/>
      </c>
    </row>
    <row r="2947" ht="17" customHeight="1">
      <c r="D2947" s="355">
        <f>E2860&amp;" ៖"&amp;TEXT(K2860,"#,###")&amp;" រៀល"</f>
        <v/>
      </c>
    </row>
    <row r="2948" ht="17" customHeight="1">
      <c r="D2948" s="355">
        <f>E2861&amp;" ៖"&amp;TEXT(K2861,"#,###")&amp;" រៀល"</f>
        <v/>
      </c>
    </row>
    <row r="2949" ht="17" customHeight="1">
      <c r="D2949" s="355">
        <f>E2862&amp;" ៖"&amp;TEXT(K2862,"#,###")&amp;" រៀល"</f>
        <v/>
      </c>
    </row>
    <row r="2950" ht="17" customHeight="1">
      <c r="D2950" s="355">
        <f>E2864&amp;" ៖"&amp;TEXT(K2864,"#,###")&amp;" រៀល"</f>
        <v/>
      </c>
    </row>
    <row r="2951" ht="17" customHeight="1">
      <c r="D2951" s="355">
        <f>E2865&amp;" ៖"&amp;TEXT(K2865,"#,###")&amp;" រៀល"</f>
        <v/>
      </c>
    </row>
    <row r="2952" ht="17" customHeight="1">
      <c r="D2952" s="355">
        <f>E2866&amp;" ៖"&amp;TEXT(K2866,"#,###")&amp;" រៀល"</f>
        <v/>
      </c>
    </row>
    <row r="2953" ht="17" customHeight="1">
      <c r="D2953" s="355">
        <f>E2867&amp;" ៖"&amp;TEXT(K2867,"#,###")&amp;" រៀល"</f>
        <v/>
      </c>
    </row>
    <row r="2954" ht="17" customHeight="1">
      <c r="D2954" s="355">
        <f>E2868&amp;" ៖"&amp;TEXT(K2868,"#,###")&amp;" រៀល"</f>
        <v/>
      </c>
    </row>
    <row r="2955" ht="17" customHeight="1">
      <c r="D2955" s="355">
        <f>E2869&amp;" ៖"&amp;TEXT(K2869,"#,###")&amp;" រៀល"</f>
        <v/>
      </c>
    </row>
    <row r="2956" ht="17" customHeight="1">
      <c r="D2956" s="355">
        <f>E2870&amp;" ៖"&amp;TEXT(K2870,"#,###")&amp;" រៀល"</f>
        <v/>
      </c>
    </row>
    <row r="2957" ht="17" customHeight="1">
      <c r="D2957" s="355">
        <f>E2871&amp;" ៖"&amp;TEXT(K2871,"#,###")&amp;" រៀល"</f>
        <v/>
      </c>
    </row>
    <row r="2958" ht="17" customHeight="1">
      <c r="D2958" s="355">
        <f>E2873&amp;" ៖"&amp;TEXT(K2873,"#,###")&amp;" រៀល"</f>
        <v/>
      </c>
    </row>
    <row r="2959" ht="17" customHeight="1">
      <c r="D2959" s="355">
        <f>E2874&amp;" ៖"&amp;TEXT(K2874,"#,###")&amp;" រៀល"</f>
        <v/>
      </c>
    </row>
    <row r="2960" ht="17" customHeight="1">
      <c r="D2960" s="355">
        <f>E2875&amp;" ៖"&amp;TEXT(K2875,"#,###")&amp;" រៀល"</f>
        <v/>
      </c>
    </row>
    <row r="2961" ht="17" customHeight="1">
      <c r="D2961" s="355">
        <f>E2876&amp;" ៖"&amp;TEXT(K2876,"#,###")&amp;" រៀល"</f>
        <v/>
      </c>
    </row>
    <row r="2963" ht="16" customHeight="1">
      <c r="D2963" s="369">
        <f>$M$2790</f>
        <v/>
      </c>
    </row>
    <row r="2964" ht="17" customHeight="1">
      <c r="D2964" s="355">
        <f>E2791&amp;" ៖"&amp;TEXT(M2791,"#,###")&amp;" រៀល"</f>
        <v/>
      </c>
    </row>
    <row r="2965" ht="17" customHeight="1">
      <c r="D2965" s="355">
        <f>E2792&amp;" ៖"&amp;TEXT(M2792,"#,###")&amp;" រៀល"</f>
        <v/>
      </c>
    </row>
    <row r="2966" ht="17" customHeight="1">
      <c r="D2966" s="355">
        <f>E2793&amp;" ៖"&amp;TEXT(M2793,"#,###")&amp;" រៀល"</f>
        <v/>
      </c>
    </row>
    <row r="2967" ht="17" customHeight="1">
      <c r="D2967" s="355">
        <f>E2794&amp;" ៖"&amp;TEXT(M2794,"#,###")&amp;" រៀល"</f>
        <v/>
      </c>
    </row>
    <row r="2968" ht="17" customHeight="1">
      <c r="D2968" s="355">
        <f>E2795&amp;" ៖"&amp;TEXT(M2795,"#,###")&amp;" រៀល"</f>
        <v/>
      </c>
    </row>
    <row r="2969" ht="17" customHeight="1">
      <c r="D2969" s="355">
        <f>E2796&amp;" ៖"&amp;TEXT(M2796,"#,###")&amp;" រៀល"</f>
        <v/>
      </c>
    </row>
    <row r="2970" ht="17" customHeight="1">
      <c r="D2970" s="355">
        <f>E2798&amp;" ៖"&amp;TEXT(M2798,"#,###")&amp;" រៀល"</f>
        <v/>
      </c>
    </row>
    <row r="2971" ht="17" customHeight="1">
      <c r="D2971" s="355">
        <f>E2799&amp;" ៖"&amp;TEXT(M2799,"#,###")&amp;" រៀល"</f>
        <v/>
      </c>
    </row>
    <row r="2972" ht="17" customHeight="1">
      <c r="D2972" s="355">
        <f>E2800&amp;" ៖"&amp;TEXT(M2800,"#,###")&amp;" រៀល"</f>
        <v/>
      </c>
    </row>
    <row r="2973" ht="17" customHeight="1">
      <c r="D2973" s="355">
        <f>E2801&amp;" ៖"&amp;TEXT(M2801,"#,###")&amp;" រៀល"</f>
        <v/>
      </c>
    </row>
    <row r="2974" ht="17" customHeight="1">
      <c r="D2974" s="355">
        <f>E2802&amp;" ៖"&amp;TEXT(M2802,"#,###")&amp;" រៀល"</f>
        <v/>
      </c>
    </row>
    <row r="2975" ht="17" customHeight="1">
      <c r="D2975" s="355">
        <f>E2803&amp;" ៖"&amp;TEXT(M2803,"#,###")&amp;" រៀល"</f>
        <v/>
      </c>
    </row>
    <row r="2976" ht="17" customHeight="1">
      <c r="D2976" s="355">
        <f>E2804&amp;" ៖"&amp;TEXT(M2804,"#,###")&amp;" រៀល"</f>
        <v/>
      </c>
    </row>
    <row r="2977" ht="17" customHeight="1">
      <c r="D2977" s="355">
        <f>E2805&amp;" ៖"&amp;TEXT(M2805,"#,###")&amp;" រៀល"</f>
        <v/>
      </c>
    </row>
    <row r="2978" ht="17" customHeight="1">
      <c r="D2978" s="355">
        <f>E2806&amp;" ៖"&amp;TEXT(M2806,"#,###")&amp;" រៀល"</f>
        <v/>
      </c>
    </row>
    <row r="2979" ht="17" customHeight="1">
      <c r="D2979" s="355">
        <f>E2807&amp;" ៖"&amp;TEXT(M2807,"#,###")&amp;" រៀល"</f>
        <v/>
      </c>
    </row>
    <row r="2980" ht="17" customHeight="1">
      <c r="D2980" s="355">
        <f>E2808&amp;" ៖"&amp;TEXT(M2808,"#,###")&amp;" រៀល"</f>
        <v/>
      </c>
    </row>
    <row r="2981" ht="17" customHeight="1">
      <c r="D2981" s="355">
        <f>E2809&amp;" ៖"&amp;TEXT(M2809,"#,###")&amp;" រៀល"</f>
        <v/>
      </c>
    </row>
    <row r="2982" ht="17" customHeight="1">
      <c r="D2982" s="355">
        <f>E2810&amp;" ៖"&amp;TEXT(M2810,"#,###")&amp;" រៀល"</f>
        <v/>
      </c>
    </row>
    <row r="2983" ht="17" customHeight="1">
      <c r="D2983" s="355">
        <f>E2811&amp;" ៖"&amp;TEXT(M2811,"#,###")&amp;" រៀល"</f>
        <v/>
      </c>
    </row>
    <row r="2984" ht="17" customHeight="1">
      <c r="D2984" s="355">
        <f>E2812&amp;" ៖"&amp;TEXT(M2812,"#,###")&amp;" រៀល"</f>
        <v/>
      </c>
    </row>
    <row r="2985" ht="17" customHeight="1">
      <c r="D2985" s="355">
        <f>E2813&amp;" ៖"&amp;TEXT(M2813,"#,###")&amp;" រៀល"</f>
        <v/>
      </c>
    </row>
    <row r="2986" ht="17" customHeight="1">
      <c r="D2986" s="355">
        <f>E2814&amp;" ៖"&amp;TEXT(M2814,"#,###")&amp;" រៀល"</f>
        <v/>
      </c>
    </row>
    <row r="2987" ht="17" customHeight="1">
      <c r="D2987" s="355">
        <f>E2815&amp;" ៖"&amp;TEXT(M2815,"#,###")&amp;" រៀល"</f>
        <v/>
      </c>
    </row>
    <row r="2988" ht="17" customHeight="1">
      <c r="D2988" s="355">
        <f>E2816&amp;" ៖"&amp;TEXT(M2816,"#,###")&amp;" រៀល"</f>
        <v/>
      </c>
    </row>
    <row r="2989" ht="17" customHeight="1">
      <c r="D2989" s="355">
        <f>E2817&amp;" ៖"&amp;TEXT(M2817,"#,###")&amp;" រៀល"</f>
        <v/>
      </c>
    </row>
    <row r="2990" ht="17" customHeight="1">
      <c r="D2990" s="355">
        <f>E2818&amp;" ៖"&amp;TEXT(M2818,"#,###")&amp;" រៀល"</f>
        <v/>
      </c>
    </row>
    <row r="2991" ht="17" customHeight="1">
      <c r="D2991" s="355">
        <f>E2819&amp;" ៖"&amp;TEXT(M2819,"#,###")&amp;" រៀល"</f>
        <v/>
      </c>
    </row>
    <row r="2992" ht="17" customHeight="1">
      <c r="D2992" s="355">
        <f>E2821&amp;" ៖"&amp;TEXT(M2821,"#,###")&amp;" រៀល"</f>
        <v/>
      </c>
    </row>
    <row r="2993" ht="17" customHeight="1">
      <c r="D2993" s="355">
        <f>E2822&amp;" ៖"&amp;TEXT(M2822,"#,###")&amp;" រៀល"</f>
        <v/>
      </c>
    </row>
    <row r="2994" ht="17" customHeight="1">
      <c r="D2994" s="355">
        <f>E2823&amp;" ៖"&amp;TEXT(M2823,"#,###")&amp;" រៀល"</f>
        <v/>
      </c>
    </row>
    <row r="2995" ht="17" customHeight="1">
      <c r="D2995" s="355">
        <f>E2824&amp;" ៖"&amp;TEXT(M2824,"#,###")&amp;" រៀល"</f>
        <v/>
      </c>
    </row>
    <row r="2996" ht="17" customHeight="1">
      <c r="D2996" s="355">
        <f>E2825&amp;" ៖"&amp;TEXT(M2825,"#,###")&amp;" រៀល"</f>
        <v/>
      </c>
    </row>
    <row r="2997" ht="17" customHeight="1">
      <c r="D2997" s="355">
        <f>E2826&amp;" ៖"&amp;TEXT(M2826,"#,###")&amp;" រៀល"</f>
        <v/>
      </c>
    </row>
    <row r="2998" ht="17" customHeight="1">
      <c r="D2998" s="355">
        <f>E2827&amp;" ៖"&amp;TEXT(M2827,"#,###")&amp;" រៀល"</f>
        <v/>
      </c>
    </row>
    <row r="2999" ht="17" customHeight="1">
      <c r="D2999" s="355">
        <f>E2828&amp;" ៖"&amp;TEXT(M2828,"#,###")&amp;" រៀល"</f>
        <v/>
      </c>
    </row>
    <row r="3000" ht="17" customHeight="1">
      <c r="D3000" s="355">
        <f>E2829&amp;" ៖"&amp;TEXT(M2829,"#,###")&amp;" រៀល"</f>
        <v/>
      </c>
    </row>
    <row r="3001" ht="17" customHeight="1">
      <c r="D3001" s="355">
        <f>E2830&amp;" ៖"&amp;TEXT(M2830,"#,###")&amp;" រៀល"</f>
        <v/>
      </c>
    </row>
    <row r="3002" ht="17" customHeight="1">
      <c r="D3002" s="355">
        <f>E2831&amp;" ៖"&amp;TEXT(M2831,"#,###")&amp;" រៀល"</f>
        <v/>
      </c>
    </row>
    <row r="3003" ht="17" customHeight="1">
      <c r="D3003" s="355">
        <f>E2834&amp;" ៖"&amp;TEXT(M2834,"#,###")&amp;" រៀល"</f>
        <v/>
      </c>
    </row>
    <row r="3004" ht="17" customHeight="1">
      <c r="D3004" s="355">
        <f>E2835&amp;" ៖"&amp;TEXT(M2835,"#,###")&amp;" រៀល"</f>
        <v/>
      </c>
    </row>
    <row r="3005" ht="17" customHeight="1">
      <c r="D3005" s="355">
        <f>E2836&amp;" ៖"&amp;TEXT(M2836,"#,###")&amp;" រៀល"</f>
        <v/>
      </c>
    </row>
    <row r="3006" ht="17" customHeight="1">
      <c r="D3006" s="355">
        <f>E2837&amp;" ៖"&amp;TEXT(M2837,"#,###")&amp;" រៀល"</f>
        <v/>
      </c>
    </row>
    <row r="3007" ht="17" customHeight="1">
      <c r="D3007" s="355">
        <f>E2838&amp;" ៖"&amp;TEXT(M2838,"#,###")&amp;" រៀល"</f>
        <v/>
      </c>
    </row>
    <row r="3008" ht="17" customHeight="1">
      <c r="D3008" s="355">
        <f>E2839&amp;" ៖"&amp;TEXT(M2839,"#,###")&amp;" រៀល"</f>
        <v/>
      </c>
    </row>
    <row r="3009" ht="17" customHeight="1">
      <c r="D3009" s="355">
        <f>E2840&amp;" ៖"&amp;TEXT(M2840,"#,###")&amp;" រៀល"</f>
        <v/>
      </c>
    </row>
    <row r="3010" ht="17" customHeight="1">
      <c r="D3010" s="355">
        <f>E2841&amp;" ៖"&amp;TEXT(M2841,"#,###")&amp;" រៀល"</f>
        <v/>
      </c>
    </row>
    <row r="3011" ht="17" customHeight="1">
      <c r="D3011" s="355">
        <f>E2842&amp;" ៖"&amp;TEXT(M2842,"#,###")&amp;" រៀល"</f>
        <v/>
      </c>
    </row>
    <row r="3012" ht="17" customHeight="1">
      <c r="D3012" s="355">
        <f>E2843&amp;" ៖"&amp;TEXT(M2843,"#,###")&amp;" រៀល"</f>
        <v/>
      </c>
    </row>
    <row r="3013" ht="17" customHeight="1">
      <c r="D3013" s="355">
        <f>E2844&amp;" ៖"&amp;TEXT(M2844,"#,###")&amp;" រៀល"</f>
        <v/>
      </c>
    </row>
    <row r="3014" ht="17" customHeight="1">
      <c r="D3014" s="355">
        <f>E2845&amp;" ៖"&amp;TEXT(M2845,"#,###")&amp;" រៀល"</f>
        <v/>
      </c>
    </row>
    <row r="3015" ht="17" customHeight="1">
      <c r="D3015" s="355">
        <f>E2847&amp;" ៖"&amp;TEXT(M2847,"#,###")&amp;" រៀល"</f>
        <v/>
      </c>
    </row>
    <row r="3016" ht="17" customHeight="1">
      <c r="D3016" s="355">
        <f>E2848&amp;" ៖"&amp;TEXT(M2848,"#,###")&amp;" រៀល"</f>
        <v/>
      </c>
    </row>
    <row r="3017" ht="17" customHeight="1">
      <c r="D3017" s="355">
        <f>E2849&amp;" ៖"&amp;TEXT(M2849,"#,###")&amp;" រៀល"</f>
        <v/>
      </c>
    </row>
    <row r="3018" ht="17" customHeight="1">
      <c r="D3018" s="355">
        <f>E2850&amp;" ៖"&amp;TEXT(M2850,"#,###")&amp;" រៀល"</f>
        <v/>
      </c>
    </row>
    <row r="3019" ht="17" customHeight="1">
      <c r="D3019" s="355">
        <f>E2851&amp;" ៖"&amp;TEXT(M2851,"#,###")&amp;" រៀល"</f>
        <v/>
      </c>
    </row>
    <row r="3020" ht="17" customHeight="1">
      <c r="D3020" s="355">
        <f>E2852&amp;" ៖"&amp;TEXT(M2852,"#,###")&amp;" រៀល"</f>
        <v/>
      </c>
    </row>
    <row r="3021" ht="17" customHeight="1">
      <c r="D3021" s="355">
        <f>E2853&amp;" ៖"&amp;TEXT(M2853,"#,###")&amp;" រៀល"</f>
        <v/>
      </c>
    </row>
    <row r="3022" ht="17" customHeight="1">
      <c r="D3022" s="355">
        <f>E2854&amp;" ៖"&amp;TEXT(M2854,"#,###")&amp;" រៀល"</f>
        <v/>
      </c>
    </row>
    <row r="3023" ht="17" customHeight="1">
      <c r="D3023" s="355">
        <f>E2855&amp;" ៖"&amp;TEXT(M2855,"#,###")&amp;" រៀល"</f>
        <v/>
      </c>
    </row>
    <row r="3024" ht="17" customHeight="1">
      <c r="D3024" s="355">
        <f>E2856&amp;" ៖"&amp;TEXT(M2856,"#,###")&amp;" រៀល"</f>
        <v/>
      </c>
    </row>
    <row r="3025" ht="17" customHeight="1">
      <c r="D3025" s="355">
        <f>E2857&amp;" ៖"&amp;TEXT(M2857,"#,###")&amp;" រៀល"</f>
        <v/>
      </c>
    </row>
    <row r="3026" ht="17" customHeight="1">
      <c r="D3026" s="355">
        <f>E2858&amp;" ៖"&amp;TEXT(M2858,"#,###")&amp;" រៀល"</f>
        <v/>
      </c>
    </row>
    <row r="3027" ht="17" customHeight="1">
      <c r="D3027" s="355">
        <f>E2859&amp;" ៖"&amp;TEXT(M2859,"#,###")&amp;" រៀល"</f>
        <v/>
      </c>
    </row>
    <row r="3028" ht="17" customHeight="1">
      <c r="D3028" s="355">
        <f>E2860&amp;" ៖"&amp;TEXT(M2860,"#,###")&amp;" រៀល"</f>
        <v/>
      </c>
    </row>
    <row r="3029" ht="17" customHeight="1">
      <c r="D3029" s="355">
        <f>E2861&amp;" ៖"&amp;TEXT(M2861,"#,###")&amp;" រៀល"</f>
        <v/>
      </c>
    </row>
    <row r="3030" ht="17" customHeight="1">
      <c r="D3030" s="355">
        <f>E2862&amp;" ៖"&amp;TEXT(M2862,"#,###")&amp;" រៀល"</f>
        <v/>
      </c>
    </row>
    <row r="3031" ht="17" customHeight="1">
      <c r="D3031" s="355">
        <f>E2864&amp;" ៖"&amp;TEXT(M2864,"#,###")&amp;" រៀល"</f>
        <v/>
      </c>
    </row>
    <row r="3032" ht="17" customHeight="1">
      <c r="D3032" s="355">
        <f>E2865&amp;" ៖"&amp;TEXT(M2865,"#,###")&amp;" រៀល"</f>
        <v/>
      </c>
    </row>
    <row r="3033" ht="17" customHeight="1">
      <c r="D3033" s="355">
        <f>E2866&amp;" ៖"&amp;TEXT(M2866,"#,###")&amp;" រៀល"</f>
        <v/>
      </c>
    </row>
    <row r="3034" ht="17" customHeight="1">
      <c r="D3034" s="355">
        <f>E2867&amp;" ៖"&amp;TEXT(M2867,"#,###")&amp;" រៀល"</f>
        <v/>
      </c>
    </row>
    <row r="3035" ht="17" customHeight="1">
      <c r="D3035" s="355">
        <f>E2868&amp;" ៖"&amp;TEXT(M2868,"#,###")&amp;" រៀល"</f>
        <v/>
      </c>
    </row>
    <row r="3036" ht="17" customHeight="1">
      <c r="D3036" s="355">
        <f>E2869&amp;" ៖"&amp;TEXT(M2869,"#,###")&amp;" រៀល"</f>
        <v/>
      </c>
    </row>
    <row r="3037" ht="17" customHeight="1">
      <c r="D3037" s="355">
        <f>E2870&amp;" ៖"&amp;TEXT(M2870,"#,###")&amp;" រៀល"</f>
        <v/>
      </c>
    </row>
    <row r="3038" ht="17" customHeight="1">
      <c r="D3038" s="355">
        <f>E2871&amp;" ៖"&amp;TEXT(M2871,"#,###")&amp;" រៀល"</f>
        <v/>
      </c>
    </row>
    <row r="3039" ht="17" customHeight="1">
      <c r="D3039" s="355">
        <f>E2873&amp;" ៖"&amp;TEXT(M2873,"#,###")&amp;" រៀល"</f>
        <v/>
      </c>
    </row>
    <row r="3040" ht="17" customHeight="1">
      <c r="D3040" s="355">
        <f>E2874&amp;" ៖"&amp;TEXT(M2874,"#,###")&amp;" រៀល"</f>
        <v/>
      </c>
    </row>
    <row r="3041" ht="17" customHeight="1">
      <c r="D3041" s="355">
        <f>E2875&amp;" ៖"&amp;TEXT(M2875,"#,###")&amp;" រៀល"</f>
        <v/>
      </c>
    </row>
    <row r="3042" ht="17" customHeight="1">
      <c r="D3042" s="355">
        <f>E2876&amp;" ៖"&amp;TEXT(M2876,"#,###")&amp;" រៀល"</f>
        <v/>
      </c>
    </row>
    <row r="3044" ht="17" customHeight="1">
      <c r="D3044" s="370">
        <f>$T$2790</f>
        <v/>
      </c>
      <c r="E3044" s="367" t="n"/>
      <c r="F3044" s="367" t="n"/>
      <c r="G3044" s="367" t="n"/>
      <c r="H3044" s="367" t="n"/>
    </row>
    <row r="3045" ht="17" customHeight="1">
      <c r="D3045" s="371">
        <f>$V$6+$K$2790-$M$2790-$T$2790</f>
        <v/>
      </c>
      <c r="E3045" s="368" t="n"/>
      <c r="F3045" s="368" t="n"/>
      <c r="G3045" s="368" t="n"/>
      <c r="H3045" s="368" t="n"/>
    </row>
  </sheetData>
  <mergeCells count="62">
    <mergeCell ref="A2703:F2703"/>
    <mergeCell ref="O3:P3"/>
    <mergeCell ref="A2268:F2268"/>
    <mergeCell ref="A963:F963"/>
    <mergeCell ref="C2878:W2878"/>
    <mergeCell ref="A1572:F1572"/>
    <mergeCell ref="A1920:F1920"/>
    <mergeCell ref="L3:L4"/>
    <mergeCell ref="B3:B4"/>
    <mergeCell ref="A528:F528"/>
    <mergeCell ref="A2181:F2181"/>
    <mergeCell ref="A702:F702"/>
    <mergeCell ref="A1137:F1137"/>
    <mergeCell ref="F3:F4"/>
    <mergeCell ref="W2:W4"/>
    <mergeCell ref="A267:F267"/>
    <mergeCell ref="A1311:F1311"/>
    <mergeCell ref="A2529:F2529"/>
    <mergeCell ref="A876:F876"/>
    <mergeCell ref="A1224:F1224"/>
    <mergeCell ref="A6:E6"/>
    <mergeCell ref="A2790:F2790"/>
    <mergeCell ref="A1:W1"/>
    <mergeCell ref="M2:Q2"/>
    <mergeCell ref="A3:A4"/>
    <mergeCell ref="G3:G4"/>
    <mergeCell ref="I3:I4"/>
    <mergeCell ref="D3:D4"/>
    <mergeCell ref="U3:U4"/>
    <mergeCell ref="A2355:F2355"/>
    <mergeCell ref="D2963:H2963"/>
    <mergeCell ref="A2094:F2094"/>
    <mergeCell ref="A180:F180"/>
    <mergeCell ref="F2:J2"/>
    <mergeCell ref="A1833:F1833"/>
    <mergeCell ref="A789:F789"/>
    <mergeCell ref="A2442:F2442"/>
    <mergeCell ref="A1398:F1398"/>
    <mergeCell ref="A1485:F1485"/>
    <mergeCell ref="T2:U2"/>
    <mergeCell ref="A2:E2"/>
    <mergeCell ref="A93:F93"/>
    <mergeCell ref="A2007:F2007"/>
    <mergeCell ref="K2:L2"/>
    <mergeCell ref="A2616:F2616"/>
    <mergeCell ref="H3:H4"/>
    <mergeCell ref="R3:R4"/>
    <mergeCell ref="T3:T4"/>
    <mergeCell ref="J3:J4"/>
    <mergeCell ref="A1746:F1746"/>
    <mergeCell ref="M3:N3"/>
    <mergeCell ref="A441:F441"/>
    <mergeCell ref="A1050:F1050"/>
    <mergeCell ref="A615:F615"/>
    <mergeCell ref="A1659:F1659"/>
    <mergeCell ref="K3:K4"/>
    <mergeCell ref="C3:C4"/>
    <mergeCell ref="V3:V4"/>
    <mergeCell ref="R2:S2"/>
    <mergeCell ref="Q3:Q4"/>
    <mergeCell ref="S3:S4"/>
    <mergeCell ref="A354:F354"/>
  </mergeCells>
  <printOptions horizontalCentered="1" verticalCentered="1"/>
  <pageMargins left="1.181102362204725" right="0" top="0.1968503937007874" bottom="0" header="0" footer="0"/>
  <pageSetup orientation="landscape" paperSize="9" scale="57" fitToHeight="0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Dara Touch</dc:creator>
  <dcterms:created xsi:type="dcterms:W3CDTF">2024-09-18T09:44:46Z</dcterms:created>
  <dcterms:modified xsi:type="dcterms:W3CDTF">2024-10-17T14:13:02Z</dcterms:modified>
  <cp:lastModifiedBy>Dara Touch</cp:lastModifiedBy>
  <cp:lastPrinted>2024-09-29T14:22:20Z</cp:lastPrinted>
</cp:coreProperties>
</file>